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ceficiente-my.sharepoint.com/personal/yilmar_zuniga_colombiacompra_gov_co/Documents/Documentos/DOCUMENTOS VEHICULOS III/"/>
    </mc:Choice>
  </mc:AlternateContent>
  <xr:revisionPtr revIDLastSave="1" documentId="8_{5B848C6D-9C54-4263-B454-7C85CE7AFC00}" xr6:coauthVersionLast="47" xr6:coauthVersionMax="47" xr10:uidLastSave="{3295DEB6-1BCC-4DBF-A563-71F9ABB54D8D}"/>
  <bookViews>
    <workbookView minimized="1" xWindow="3495" yWindow="1155" windowWidth="16275" windowHeight="10335" xr2:uid="{6B6F29A8-FB9D-455D-BAF5-14D673E19AB8}"/>
  </bookViews>
  <sheets>
    <sheet name="BD" sheetId="1" r:id="rId1"/>
  </sheets>
  <externalReferences>
    <externalReference r:id="rId2"/>
    <externalReference r:id="rId3"/>
  </externalReferences>
  <definedNames>
    <definedName name="_xlnm._FilterDatabase" localSheetId="0" hidden="1">BD!$A$5:$DJ$891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00" i="1" l="1"/>
  <c r="DJ891" i="1"/>
  <c r="DF891" i="1"/>
  <c r="AA891" i="1"/>
  <c r="AB891" i="1" s="1" a="1"/>
  <c r="AB891" i="1" s="1"/>
  <c r="AD891" i="1" s="1"/>
  <c r="Z891" i="1"/>
  <c r="DG891" i="1" s="1"/>
  <c r="DJ890" i="1"/>
  <c r="DF890" i="1"/>
  <c r="AA890" i="1"/>
  <c r="AB890" i="1" s="1" a="1"/>
  <c r="AB890" i="1" s="1"/>
  <c r="AD890" i="1" s="1"/>
  <c r="Z890" i="1"/>
  <c r="DG890" i="1" s="1"/>
  <c r="DJ889" i="1"/>
  <c r="DF889" i="1"/>
  <c r="AA889" i="1"/>
  <c r="AB889" i="1" s="1" a="1"/>
  <c r="AB889" i="1" s="1"/>
  <c r="AD889" i="1" s="1"/>
  <c r="Z889" i="1"/>
  <c r="DG889" i="1" s="1"/>
  <c r="Y889" i="1"/>
  <c r="O889" i="1"/>
  <c r="P889" i="1" s="1"/>
  <c r="DJ888" i="1"/>
  <c r="DF888" i="1"/>
  <c r="AA888" i="1"/>
  <c r="DE888" i="1" s="1" a="1"/>
  <c r="DE888" i="1" s="1"/>
  <c r="Z888" i="1"/>
  <c r="DG888" i="1" s="1"/>
  <c r="Y888" i="1"/>
  <c r="O888" i="1"/>
  <c r="P888" i="1" s="1"/>
  <c r="DJ887" i="1"/>
  <c r="DF887" i="1"/>
  <c r="AA887" i="1"/>
  <c r="DE887" i="1" s="1" a="1"/>
  <c r="DE887" i="1" s="1"/>
  <c r="Z887" i="1"/>
  <c r="DG887" i="1" s="1"/>
  <c r="Y887" i="1"/>
  <c r="O887" i="1"/>
  <c r="P887" i="1" s="1"/>
  <c r="DJ886" i="1"/>
  <c r="DF886" i="1"/>
  <c r="AA886" i="1"/>
  <c r="DE886" i="1" s="1" a="1"/>
  <c r="DE886" i="1" s="1"/>
  <c r="Z886" i="1"/>
  <c r="DG886" i="1" s="1"/>
  <c r="Y886" i="1"/>
  <c r="O886" i="1"/>
  <c r="P886" i="1" s="1"/>
  <c r="DJ885" i="1"/>
  <c r="DF885" i="1"/>
  <c r="AA885" i="1"/>
  <c r="AB885" i="1" s="1" a="1"/>
  <c r="AB885" i="1" s="1"/>
  <c r="AD885" i="1" s="1"/>
  <c r="Z885" i="1"/>
  <c r="DG885" i="1" s="1"/>
  <c r="Y885" i="1"/>
  <c r="O885" i="1"/>
  <c r="P885" i="1" s="1"/>
  <c r="DJ884" i="1"/>
  <c r="DF884" i="1"/>
  <c r="AA884" i="1"/>
  <c r="DE884" i="1" s="1" a="1"/>
  <c r="DE884" i="1" s="1"/>
  <c r="Z884" i="1"/>
  <c r="DG884" i="1" s="1"/>
  <c r="Y884" i="1"/>
  <c r="O884" i="1"/>
  <c r="P884" i="1" s="1"/>
  <c r="DJ883" i="1"/>
  <c r="DF883" i="1"/>
  <c r="AA883" i="1"/>
  <c r="DE883" i="1" s="1" a="1"/>
  <c r="DE883" i="1" s="1"/>
  <c r="Z883" i="1"/>
  <c r="DG883" i="1" s="1"/>
  <c r="Y883" i="1"/>
  <c r="O883" i="1"/>
  <c r="P883" i="1" s="1"/>
  <c r="DJ882" i="1"/>
  <c r="DF882" i="1"/>
  <c r="AA882" i="1"/>
  <c r="DE882" i="1" s="1" a="1"/>
  <c r="DE882" i="1" s="1"/>
  <c r="Z882" i="1"/>
  <c r="DG882" i="1" s="1"/>
  <c r="Y882" i="1"/>
  <c r="O882" i="1"/>
  <c r="P882" i="1" s="1"/>
  <c r="DJ881" i="1"/>
  <c r="DF881" i="1"/>
  <c r="AA881" i="1"/>
  <c r="AB881" i="1" s="1" a="1"/>
  <c r="AB881" i="1" s="1"/>
  <c r="AD881" i="1" s="1"/>
  <c r="Z881" i="1"/>
  <c r="DG881" i="1" s="1"/>
  <c r="Y881" i="1"/>
  <c r="O881" i="1"/>
  <c r="P881" i="1" s="1"/>
  <c r="DJ880" i="1"/>
  <c r="DF880" i="1"/>
  <c r="AA880" i="1"/>
  <c r="DE880" i="1" s="1" a="1"/>
  <c r="DE880" i="1" s="1"/>
  <c r="Z880" i="1"/>
  <c r="DG880" i="1" s="1"/>
  <c r="Y880" i="1"/>
  <c r="O880" i="1"/>
  <c r="P880" i="1" s="1"/>
  <c r="DJ879" i="1"/>
  <c r="DF879" i="1"/>
  <c r="AA879" i="1"/>
  <c r="DE879" i="1" s="1" a="1"/>
  <c r="DE879" i="1" s="1"/>
  <c r="Z879" i="1"/>
  <c r="DG879" i="1" s="1"/>
  <c r="Y879" i="1"/>
  <c r="O879" i="1"/>
  <c r="P879" i="1" s="1"/>
  <c r="DJ878" i="1"/>
  <c r="DF878" i="1"/>
  <c r="AA878" i="1"/>
  <c r="DE878" i="1" s="1" a="1"/>
  <c r="DE878" i="1" s="1"/>
  <c r="Z878" i="1"/>
  <c r="DG878" i="1" s="1"/>
  <c r="Y878" i="1"/>
  <c r="O878" i="1"/>
  <c r="P878" i="1" s="1"/>
  <c r="DJ877" i="1"/>
  <c r="DF877" i="1"/>
  <c r="AA877" i="1"/>
  <c r="AB877" i="1" s="1" a="1"/>
  <c r="AB877" i="1" s="1"/>
  <c r="AD877" i="1" s="1"/>
  <c r="Z877" i="1"/>
  <c r="DG877" i="1" s="1"/>
  <c r="Y877" i="1"/>
  <c r="O877" i="1"/>
  <c r="P877" i="1" s="1"/>
  <c r="DJ876" i="1"/>
  <c r="DF876" i="1"/>
  <c r="AA876" i="1"/>
  <c r="DE876" i="1" s="1" a="1"/>
  <c r="DE876" i="1" s="1"/>
  <c r="Z876" i="1"/>
  <c r="DG876" i="1" s="1"/>
  <c r="Y876" i="1"/>
  <c r="O876" i="1"/>
  <c r="P876" i="1" s="1"/>
  <c r="DJ875" i="1"/>
  <c r="DF875" i="1"/>
  <c r="AA875" i="1"/>
  <c r="DE875" i="1" s="1" a="1"/>
  <c r="DE875" i="1" s="1"/>
  <c r="Z875" i="1"/>
  <c r="DG875" i="1" s="1"/>
  <c r="Y875" i="1"/>
  <c r="O875" i="1"/>
  <c r="P875" i="1" s="1"/>
  <c r="DJ874" i="1"/>
  <c r="DF874" i="1"/>
  <c r="AA874" i="1"/>
  <c r="DE874" i="1" s="1" a="1"/>
  <c r="DE874" i="1" s="1"/>
  <c r="Z874" i="1"/>
  <c r="DG874" i="1" s="1"/>
  <c r="Y874" i="1"/>
  <c r="O874" i="1"/>
  <c r="P874" i="1" s="1"/>
  <c r="DJ873" i="1"/>
  <c r="DF873" i="1"/>
  <c r="AA873" i="1"/>
  <c r="AB873" i="1" s="1" a="1"/>
  <c r="AB873" i="1" s="1"/>
  <c r="AD873" i="1" s="1"/>
  <c r="Z873" i="1"/>
  <c r="DG873" i="1" s="1"/>
  <c r="Y873" i="1"/>
  <c r="O873" i="1"/>
  <c r="P873" i="1" s="1"/>
  <c r="DJ872" i="1"/>
  <c r="DF872" i="1"/>
  <c r="AA872" i="1"/>
  <c r="DE872" i="1" s="1" a="1"/>
  <c r="DE872" i="1" s="1"/>
  <c r="Z872" i="1"/>
  <c r="DG872" i="1" s="1"/>
  <c r="Y872" i="1"/>
  <c r="O872" i="1"/>
  <c r="P872" i="1" s="1"/>
  <c r="DJ871" i="1"/>
  <c r="DF871" i="1"/>
  <c r="AA871" i="1"/>
  <c r="DE871" i="1" s="1" a="1"/>
  <c r="DE871" i="1" s="1"/>
  <c r="Z871" i="1"/>
  <c r="DG871" i="1" s="1"/>
  <c r="Y871" i="1"/>
  <c r="O871" i="1"/>
  <c r="P871" i="1" s="1"/>
  <c r="DJ870" i="1"/>
  <c r="DF870" i="1"/>
  <c r="AA870" i="1"/>
  <c r="DE870" i="1" s="1" a="1"/>
  <c r="DE870" i="1" s="1"/>
  <c r="Z870" i="1"/>
  <c r="DG870" i="1" s="1"/>
  <c r="Y870" i="1"/>
  <c r="O870" i="1"/>
  <c r="P870" i="1" s="1"/>
  <c r="DJ869" i="1"/>
  <c r="DF869" i="1"/>
  <c r="AA869" i="1"/>
  <c r="AB869" i="1" s="1" a="1"/>
  <c r="AB869" i="1" s="1"/>
  <c r="AD869" i="1" s="1"/>
  <c r="Z869" i="1"/>
  <c r="DG869" i="1" s="1"/>
  <c r="Y869" i="1"/>
  <c r="O869" i="1"/>
  <c r="P869" i="1" s="1"/>
  <c r="DJ868" i="1"/>
  <c r="DF868" i="1"/>
  <c r="AA868" i="1"/>
  <c r="DE868" i="1" s="1" a="1"/>
  <c r="DE868" i="1" s="1"/>
  <c r="Z868" i="1"/>
  <c r="DG868" i="1" s="1"/>
  <c r="Y868" i="1"/>
  <c r="O868" i="1"/>
  <c r="P868" i="1" s="1"/>
  <c r="DJ867" i="1"/>
  <c r="DF867" i="1"/>
  <c r="AA867" i="1"/>
  <c r="DE867" i="1" s="1" a="1"/>
  <c r="DE867" i="1" s="1"/>
  <c r="Z867" i="1"/>
  <c r="DG867" i="1" s="1"/>
  <c r="Y867" i="1"/>
  <c r="O867" i="1"/>
  <c r="P867" i="1" s="1"/>
  <c r="DJ866" i="1"/>
  <c r="DF866" i="1"/>
  <c r="AB866" i="1" a="1"/>
  <c r="AB866" i="1" s="1"/>
  <c r="AD866" i="1" s="1"/>
  <c r="AA866" i="1"/>
  <c r="DE866" i="1" s="1" a="1"/>
  <c r="DE866" i="1" s="1"/>
  <c r="Z866" i="1"/>
  <c r="DG866" i="1" s="1"/>
  <c r="Y866" i="1"/>
  <c r="P866" i="1"/>
  <c r="O866" i="1"/>
  <c r="DJ865" i="1"/>
  <c r="DF865" i="1"/>
  <c r="AA865" i="1"/>
  <c r="AB865" i="1" s="1" a="1"/>
  <c r="AB865" i="1" s="1"/>
  <c r="AD865" i="1" s="1"/>
  <c r="Z865" i="1"/>
  <c r="DG865" i="1" s="1"/>
  <c r="Y865" i="1"/>
  <c r="O865" i="1"/>
  <c r="P865" i="1" s="1"/>
  <c r="DJ864" i="1"/>
  <c r="DF864" i="1"/>
  <c r="AA864" i="1"/>
  <c r="DE864" i="1" s="1" a="1"/>
  <c r="DE864" i="1" s="1"/>
  <c r="Z864" i="1"/>
  <c r="DG864" i="1" s="1"/>
  <c r="Y864" i="1"/>
  <c r="O864" i="1"/>
  <c r="P864" i="1" s="1"/>
  <c r="DJ863" i="1"/>
  <c r="DF863" i="1"/>
  <c r="AA863" i="1"/>
  <c r="DE863" i="1" s="1" a="1"/>
  <c r="DE863" i="1" s="1"/>
  <c r="Z863" i="1"/>
  <c r="DG863" i="1" s="1"/>
  <c r="Y863" i="1"/>
  <c r="O863" i="1"/>
  <c r="P863" i="1" s="1"/>
  <c r="DJ862" i="1"/>
  <c r="DF862" i="1"/>
  <c r="AA862" i="1"/>
  <c r="DE862" i="1" s="1" a="1"/>
  <c r="DE862" i="1" s="1"/>
  <c r="Z862" i="1"/>
  <c r="DG862" i="1" s="1"/>
  <c r="Y862" i="1"/>
  <c r="O862" i="1"/>
  <c r="P862" i="1" s="1"/>
  <c r="DJ861" i="1"/>
  <c r="DG861" i="1"/>
  <c r="DF861" i="1"/>
  <c r="AA861" i="1"/>
  <c r="AB861" i="1" s="1" a="1"/>
  <c r="AB861" i="1" s="1"/>
  <c r="AD861" i="1" s="1"/>
  <c r="Z861" i="1"/>
  <c r="Y861" i="1"/>
  <c r="O861" i="1"/>
  <c r="P861" i="1" s="1"/>
  <c r="DJ860" i="1"/>
  <c r="DF860" i="1"/>
  <c r="AA860" i="1"/>
  <c r="DE860" i="1" s="1" a="1"/>
  <c r="DE860" i="1" s="1"/>
  <c r="Z860" i="1"/>
  <c r="DG860" i="1" s="1"/>
  <c r="Y860" i="1"/>
  <c r="O860" i="1"/>
  <c r="P860" i="1" s="1"/>
  <c r="DJ859" i="1"/>
  <c r="DF859" i="1"/>
  <c r="DE859" i="1"/>
  <c r="AA859" i="1"/>
  <c r="DE859" i="1" s="1" a="1"/>
  <c r="Z859" i="1"/>
  <c r="DG859" i="1" s="1"/>
  <c r="Y859" i="1"/>
  <c r="O859" i="1"/>
  <c r="P859" i="1" s="1"/>
  <c r="DJ858" i="1"/>
  <c r="DF858" i="1"/>
  <c r="AA858" i="1"/>
  <c r="DE858" i="1" s="1" a="1"/>
  <c r="DE858" i="1" s="1"/>
  <c r="Z858" i="1"/>
  <c r="DG858" i="1" s="1"/>
  <c r="Y858" i="1"/>
  <c r="O858" i="1"/>
  <c r="P858" i="1" s="1"/>
  <c r="DJ857" i="1"/>
  <c r="DF857" i="1"/>
  <c r="AA857" i="1"/>
  <c r="AB857" i="1" s="1" a="1"/>
  <c r="AB857" i="1" s="1"/>
  <c r="AD857" i="1" s="1"/>
  <c r="Z857" i="1"/>
  <c r="DG857" i="1" s="1"/>
  <c r="Y857" i="1"/>
  <c r="O857" i="1"/>
  <c r="P857" i="1" s="1"/>
  <c r="DJ856" i="1"/>
  <c r="DF856" i="1"/>
  <c r="AA856" i="1"/>
  <c r="DE856" i="1" s="1" a="1"/>
  <c r="DE856" i="1" s="1"/>
  <c r="Z856" i="1"/>
  <c r="DG856" i="1" s="1"/>
  <c r="Y856" i="1"/>
  <c r="O856" i="1"/>
  <c r="P856" i="1" s="1"/>
  <c r="DJ855" i="1"/>
  <c r="DF855" i="1"/>
  <c r="AA855" i="1"/>
  <c r="DE855" i="1" s="1" a="1"/>
  <c r="DE855" i="1" s="1"/>
  <c r="Z855" i="1"/>
  <c r="DG855" i="1" s="1"/>
  <c r="Y855" i="1"/>
  <c r="O855" i="1"/>
  <c r="P855" i="1" s="1"/>
  <c r="DJ854" i="1"/>
  <c r="DF854" i="1"/>
  <c r="AA854" i="1"/>
  <c r="DE854" i="1" s="1" a="1"/>
  <c r="DE854" i="1" s="1"/>
  <c r="Z854" i="1"/>
  <c r="DG854" i="1" s="1"/>
  <c r="Y854" i="1"/>
  <c r="O854" i="1"/>
  <c r="P854" i="1" s="1"/>
  <c r="DJ853" i="1"/>
  <c r="DF853" i="1"/>
  <c r="AA853" i="1"/>
  <c r="AB853" i="1" s="1" a="1"/>
  <c r="AB853" i="1" s="1"/>
  <c r="AD853" i="1" s="1"/>
  <c r="Z853" i="1"/>
  <c r="DG853" i="1" s="1"/>
  <c r="Y853" i="1"/>
  <c r="O853" i="1"/>
  <c r="P853" i="1" s="1"/>
  <c r="DJ852" i="1"/>
  <c r="DF852" i="1"/>
  <c r="AA852" i="1"/>
  <c r="AB852" i="1" s="1" a="1"/>
  <c r="AB852" i="1" s="1"/>
  <c r="AD852" i="1" s="1"/>
  <c r="Z852" i="1"/>
  <c r="DG852" i="1" s="1"/>
  <c r="Y852" i="1"/>
  <c r="O852" i="1"/>
  <c r="P852" i="1" s="1"/>
  <c r="DJ851" i="1"/>
  <c r="DF851" i="1"/>
  <c r="AA851" i="1"/>
  <c r="DE851" i="1" s="1" a="1"/>
  <c r="DE851" i="1" s="1"/>
  <c r="Z851" i="1"/>
  <c r="DG851" i="1" s="1"/>
  <c r="Y851" i="1"/>
  <c r="O851" i="1"/>
  <c r="P851" i="1" s="1"/>
  <c r="DJ850" i="1"/>
  <c r="DF850" i="1"/>
  <c r="AA850" i="1"/>
  <c r="DE850" i="1" s="1" a="1"/>
  <c r="DE850" i="1" s="1"/>
  <c r="Z850" i="1"/>
  <c r="DG850" i="1" s="1"/>
  <c r="Y850" i="1"/>
  <c r="O850" i="1"/>
  <c r="P850" i="1" s="1"/>
  <c r="DJ849" i="1"/>
  <c r="DF849" i="1"/>
  <c r="AA849" i="1"/>
  <c r="AB849" i="1" s="1" a="1"/>
  <c r="AB849" i="1" s="1"/>
  <c r="AD849" i="1" s="1"/>
  <c r="Z849" i="1"/>
  <c r="DG849" i="1" s="1"/>
  <c r="Y849" i="1"/>
  <c r="O849" i="1"/>
  <c r="P849" i="1" s="1"/>
  <c r="DJ848" i="1"/>
  <c r="DF848" i="1"/>
  <c r="AA848" i="1"/>
  <c r="DE848" i="1" s="1" a="1"/>
  <c r="DE848" i="1" s="1"/>
  <c r="Z848" i="1"/>
  <c r="DG848" i="1" s="1"/>
  <c r="Y848" i="1"/>
  <c r="O848" i="1"/>
  <c r="P848" i="1" s="1"/>
  <c r="DJ847" i="1"/>
  <c r="DF847" i="1"/>
  <c r="AA847" i="1"/>
  <c r="DE847" i="1" s="1" a="1"/>
  <c r="DE847" i="1" s="1"/>
  <c r="Z847" i="1"/>
  <c r="DG847" i="1" s="1"/>
  <c r="Y847" i="1"/>
  <c r="O847" i="1"/>
  <c r="P847" i="1" s="1"/>
  <c r="DJ846" i="1"/>
  <c r="DF846" i="1"/>
  <c r="AA846" i="1"/>
  <c r="DE846" i="1" s="1" a="1"/>
  <c r="DE846" i="1" s="1"/>
  <c r="Z846" i="1"/>
  <c r="DG846" i="1" s="1"/>
  <c r="Y846" i="1"/>
  <c r="O846" i="1"/>
  <c r="P846" i="1" s="1"/>
  <c r="DJ845" i="1"/>
  <c r="DF845" i="1"/>
  <c r="AA845" i="1"/>
  <c r="Z845" i="1"/>
  <c r="DG845" i="1" s="1"/>
  <c r="Y845" i="1"/>
  <c r="O845" i="1"/>
  <c r="P845" i="1" s="1"/>
  <c r="DJ844" i="1"/>
  <c r="DF844" i="1"/>
  <c r="AA844" i="1"/>
  <c r="DE844" i="1" s="1" a="1"/>
  <c r="DE844" i="1" s="1"/>
  <c r="Z844" i="1"/>
  <c r="DG844" i="1" s="1"/>
  <c r="Y844" i="1"/>
  <c r="O844" i="1"/>
  <c r="P844" i="1" s="1"/>
  <c r="DJ843" i="1"/>
  <c r="DF843" i="1"/>
  <c r="AA843" i="1"/>
  <c r="AB843" i="1" s="1" a="1"/>
  <c r="AB843" i="1" s="1"/>
  <c r="AD843" i="1" s="1"/>
  <c r="Z843" i="1"/>
  <c r="DG843" i="1" s="1"/>
  <c r="Y843" i="1"/>
  <c r="O843" i="1"/>
  <c r="P843" i="1" s="1"/>
  <c r="DJ842" i="1"/>
  <c r="DF842" i="1"/>
  <c r="AA842" i="1"/>
  <c r="DE842" i="1" s="1" a="1"/>
  <c r="DE842" i="1" s="1"/>
  <c r="Z842" i="1"/>
  <c r="DG842" i="1" s="1"/>
  <c r="Y842" i="1"/>
  <c r="O842" i="1"/>
  <c r="P842" i="1" s="1"/>
  <c r="DJ841" i="1"/>
  <c r="DF841" i="1"/>
  <c r="AA841" i="1"/>
  <c r="DE841" i="1" s="1" a="1"/>
  <c r="DE841" i="1" s="1"/>
  <c r="Z841" i="1"/>
  <c r="DG841" i="1" s="1"/>
  <c r="Y841" i="1"/>
  <c r="O841" i="1"/>
  <c r="P841" i="1" s="1"/>
  <c r="DJ840" i="1"/>
  <c r="DF840" i="1"/>
  <c r="AA840" i="1"/>
  <c r="DE840" i="1" s="1" a="1"/>
  <c r="DE840" i="1" s="1"/>
  <c r="Z840" i="1"/>
  <c r="DG840" i="1" s="1"/>
  <c r="Y840" i="1"/>
  <c r="O840" i="1"/>
  <c r="P840" i="1" s="1"/>
  <c r="DJ839" i="1"/>
  <c r="DF839" i="1"/>
  <c r="AA839" i="1"/>
  <c r="AB839" i="1" s="1" a="1"/>
  <c r="AB839" i="1" s="1"/>
  <c r="AD839" i="1" s="1"/>
  <c r="Z839" i="1"/>
  <c r="DG839" i="1" s="1"/>
  <c r="Y839" i="1"/>
  <c r="O839" i="1"/>
  <c r="P839" i="1" s="1"/>
  <c r="DJ838" i="1"/>
  <c r="DF838" i="1"/>
  <c r="AA838" i="1"/>
  <c r="DE838" i="1" s="1" a="1"/>
  <c r="DE838" i="1" s="1"/>
  <c r="Z838" i="1"/>
  <c r="DG838" i="1" s="1"/>
  <c r="Y838" i="1"/>
  <c r="O838" i="1"/>
  <c r="P838" i="1" s="1"/>
  <c r="DJ837" i="1"/>
  <c r="DF837" i="1"/>
  <c r="AB837" i="1" a="1"/>
  <c r="AB837" i="1" s="1"/>
  <c r="AD837" i="1" s="1"/>
  <c r="AA837" i="1"/>
  <c r="DE837" i="1" s="1" a="1"/>
  <c r="DE837" i="1" s="1"/>
  <c r="Z837" i="1"/>
  <c r="DG837" i="1" s="1"/>
  <c r="Y837" i="1"/>
  <c r="O837" i="1"/>
  <c r="P837" i="1" s="1"/>
  <c r="DJ836" i="1"/>
  <c r="DF836" i="1"/>
  <c r="AA836" i="1"/>
  <c r="DE836" i="1" s="1" a="1"/>
  <c r="DE836" i="1" s="1"/>
  <c r="Z836" i="1"/>
  <c r="DG836" i="1" s="1"/>
  <c r="Y836" i="1"/>
  <c r="O836" i="1"/>
  <c r="P836" i="1" s="1"/>
  <c r="DJ835" i="1"/>
  <c r="DF835" i="1"/>
  <c r="AA835" i="1"/>
  <c r="AB835" i="1" s="1" a="1"/>
  <c r="AB835" i="1" s="1"/>
  <c r="AD835" i="1" s="1"/>
  <c r="Z835" i="1"/>
  <c r="DG835" i="1" s="1"/>
  <c r="Y835" i="1"/>
  <c r="O835" i="1"/>
  <c r="P835" i="1" s="1"/>
  <c r="DJ834" i="1"/>
  <c r="DF834" i="1"/>
  <c r="AA834" i="1"/>
  <c r="DE834" i="1" s="1" a="1"/>
  <c r="DE834" i="1" s="1"/>
  <c r="Z834" i="1"/>
  <c r="DG834" i="1" s="1"/>
  <c r="Y834" i="1"/>
  <c r="O834" i="1"/>
  <c r="P834" i="1" s="1"/>
  <c r="DJ833" i="1"/>
  <c r="DF833" i="1"/>
  <c r="AA833" i="1"/>
  <c r="DE833" i="1" s="1" a="1"/>
  <c r="DE833" i="1" s="1"/>
  <c r="Z833" i="1"/>
  <c r="DG833" i="1" s="1"/>
  <c r="Y833" i="1"/>
  <c r="O833" i="1"/>
  <c r="P833" i="1" s="1"/>
  <c r="DJ832" i="1"/>
  <c r="DF832" i="1"/>
  <c r="AA832" i="1"/>
  <c r="DE832" i="1" s="1" a="1"/>
  <c r="DE832" i="1" s="1"/>
  <c r="Z832" i="1"/>
  <c r="DG832" i="1" s="1"/>
  <c r="Y832" i="1"/>
  <c r="O832" i="1"/>
  <c r="P832" i="1" s="1"/>
  <c r="DJ831" i="1"/>
  <c r="DF831" i="1"/>
  <c r="AA831" i="1"/>
  <c r="AB831" i="1" s="1" a="1"/>
  <c r="AB831" i="1" s="1"/>
  <c r="AD831" i="1" s="1"/>
  <c r="Z831" i="1"/>
  <c r="DG831" i="1" s="1"/>
  <c r="Y831" i="1"/>
  <c r="O831" i="1"/>
  <c r="P831" i="1" s="1"/>
  <c r="DJ830" i="1"/>
  <c r="DF830" i="1"/>
  <c r="AA830" i="1"/>
  <c r="DE830" i="1" s="1" a="1"/>
  <c r="DE830" i="1" s="1"/>
  <c r="Z830" i="1"/>
  <c r="DG830" i="1" s="1"/>
  <c r="Y830" i="1"/>
  <c r="O830" i="1"/>
  <c r="P830" i="1" s="1"/>
  <c r="DJ829" i="1"/>
  <c r="DF829" i="1"/>
  <c r="AB829" i="1" a="1"/>
  <c r="AB829" i="1" s="1"/>
  <c r="AD829" i="1" s="1"/>
  <c r="AA829" i="1"/>
  <c r="DE829" i="1" s="1" a="1"/>
  <c r="DE829" i="1" s="1"/>
  <c r="Z829" i="1"/>
  <c r="DG829" i="1" s="1"/>
  <c r="Y829" i="1"/>
  <c r="P829" i="1"/>
  <c r="O829" i="1"/>
  <c r="DJ828" i="1"/>
  <c r="DF828" i="1"/>
  <c r="AB828" i="1" a="1"/>
  <c r="AB828" i="1" s="1"/>
  <c r="AD828" i="1" s="1"/>
  <c r="AA828" i="1"/>
  <c r="DE828" i="1" s="1" a="1"/>
  <c r="DE828" i="1" s="1"/>
  <c r="Z828" i="1"/>
  <c r="DG828" i="1" s="1"/>
  <c r="Y828" i="1"/>
  <c r="O828" i="1"/>
  <c r="P828" i="1" s="1"/>
  <c r="DJ827" i="1"/>
  <c r="DF827" i="1"/>
  <c r="AA827" i="1"/>
  <c r="Z827" i="1"/>
  <c r="DG827" i="1" s="1"/>
  <c r="Y827" i="1"/>
  <c r="O827" i="1"/>
  <c r="P827" i="1" s="1"/>
  <c r="DJ826" i="1"/>
  <c r="DF826" i="1"/>
  <c r="AA826" i="1"/>
  <c r="Z826" i="1"/>
  <c r="DG826" i="1" s="1"/>
  <c r="Y826" i="1"/>
  <c r="O826" i="1"/>
  <c r="P826" i="1" s="1"/>
  <c r="DJ825" i="1"/>
  <c r="DF825" i="1"/>
  <c r="AA825" i="1"/>
  <c r="DE825" i="1" s="1" a="1"/>
  <c r="DE825" i="1" s="1"/>
  <c r="Z825" i="1"/>
  <c r="DG825" i="1" s="1"/>
  <c r="Y825" i="1"/>
  <c r="O825" i="1"/>
  <c r="P825" i="1" s="1"/>
  <c r="DJ824" i="1"/>
  <c r="DF824" i="1"/>
  <c r="AA824" i="1"/>
  <c r="DE824" i="1" s="1" a="1"/>
  <c r="DE824" i="1" s="1"/>
  <c r="Z824" i="1"/>
  <c r="DG824" i="1" s="1"/>
  <c r="Y824" i="1"/>
  <c r="O824" i="1"/>
  <c r="P824" i="1" s="1"/>
  <c r="DJ823" i="1"/>
  <c r="DF823" i="1"/>
  <c r="AA823" i="1"/>
  <c r="Z823" i="1"/>
  <c r="DG823" i="1" s="1"/>
  <c r="Y823" i="1"/>
  <c r="O823" i="1"/>
  <c r="P823" i="1" s="1"/>
  <c r="DJ822" i="1"/>
  <c r="DF822" i="1"/>
  <c r="AA822" i="1"/>
  <c r="AB822" i="1" s="1" a="1"/>
  <c r="AB822" i="1" s="1"/>
  <c r="AD822" i="1" s="1"/>
  <c r="Z822" i="1"/>
  <c r="DG822" i="1" s="1"/>
  <c r="Y822" i="1"/>
  <c r="O822" i="1"/>
  <c r="P822" i="1" s="1"/>
  <c r="DJ821" i="1"/>
  <c r="DF821" i="1"/>
  <c r="AA821" i="1"/>
  <c r="Z821" i="1"/>
  <c r="DG821" i="1" s="1"/>
  <c r="Y821" i="1"/>
  <c r="O821" i="1"/>
  <c r="P821" i="1" s="1"/>
  <c r="DJ820" i="1"/>
  <c r="DF820" i="1"/>
  <c r="AA820" i="1"/>
  <c r="DE820" i="1" s="1" a="1"/>
  <c r="DE820" i="1" s="1"/>
  <c r="Z820" i="1"/>
  <c r="DG820" i="1" s="1"/>
  <c r="Y820" i="1"/>
  <c r="O820" i="1"/>
  <c r="P820" i="1" s="1"/>
  <c r="DJ819" i="1"/>
  <c r="DF819" i="1"/>
  <c r="AA819" i="1"/>
  <c r="Z819" i="1"/>
  <c r="DG819" i="1" s="1"/>
  <c r="Y819" i="1"/>
  <c r="O819" i="1"/>
  <c r="P819" i="1" s="1"/>
  <c r="DJ818" i="1"/>
  <c r="DF818" i="1"/>
  <c r="AA818" i="1"/>
  <c r="Z818" i="1"/>
  <c r="DG818" i="1" s="1"/>
  <c r="Y818" i="1"/>
  <c r="O818" i="1"/>
  <c r="P818" i="1" s="1"/>
  <c r="DJ817" i="1"/>
  <c r="DF817" i="1"/>
  <c r="AA817" i="1"/>
  <c r="AB817" i="1" s="1" a="1"/>
  <c r="AB817" i="1" s="1"/>
  <c r="AD817" i="1" s="1"/>
  <c r="Z817" i="1"/>
  <c r="DG817" i="1" s="1"/>
  <c r="Y817" i="1"/>
  <c r="O817" i="1"/>
  <c r="P817" i="1" s="1"/>
  <c r="DJ816" i="1"/>
  <c r="DF816" i="1"/>
  <c r="AA816" i="1"/>
  <c r="DE816" i="1" s="1" a="1"/>
  <c r="DE816" i="1" s="1"/>
  <c r="Z816" i="1"/>
  <c r="DG816" i="1" s="1"/>
  <c r="Y816" i="1"/>
  <c r="O816" i="1"/>
  <c r="P816" i="1" s="1"/>
  <c r="DJ815" i="1"/>
  <c r="DF815" i="1"/>
  <c r="AA815" i="1"/>
  <c r="AB815" i="1" s="1" a="1"/>
  <c r="AB815" i="1" s="1"/>
  <c r="AD815" i="1" s="1"/>
  <c r="Z815" i="1"/>
  <c r="DG815" i="1" s="1"/>
  <c r="Y815" i="1"/>
  <c r="O815" i="1"/>
  <c r="P815" i="1" s="1"/>
  <c r="DJ814" i="1"/>
  <c r="DF814" i="1"/>
  <c r="AA814" i="1"/>
  <c r="Z814" i="1"/>
  <c r="DG814" i="1" s="1"/>
  <c r="Y814" i="1"/>
  <c r="O814" i="1"/>
  <c r="P814" i="1" s="1"/>
  <c r="DJ813" i="1"/>
  <c r="DF813" i="1"/>
  <c r="AA813" i="1"/>
  <c r="DE813" i="1" s="1" a="1"/>
  <c r="DE813" i="1" s="1"/>
  <c r="Z813" i="1"/>
  <c r="DG813" i="1" s="1"/>
  <c r="Y813" i="1"/>
  <c r="O813" i="1"/>
  <c r="P813" i="1" s="1"/>
  <c r="DJ812" i="1"/>
  <c r="DF812" i="1"/>
  <c r="AA812" i="1"/>
  <c r="Z812" i="1"/>
  <c r="DG812" i="1" s="1"/>
  <c r="Y812" i="1"/>
  <c r="O812" i="1"/>
  <c r="P812" i="1" s="1"/>
  <c r="DJ811" i="1"/>
  <c r="DF811" i="1"/>
  <c r="AA811" i="1"/>
  <c r="Z811" i="1"/>
  <c r="DG811" i="1" s="1"/>
  <c r="Y811" i="1"/>
  <c r="O811" i="1"/>
  <c r="P811" i="1" s="1"/>
  <c r="DJ810" i="1"/>
  <c r="DF810" i="1"/>
  <c r="AA810" i="1"/>
  <c r="Z810" i="1"/>
  <c r="DG810" i="1" s="1"/>
  <c r="Y810" i="1"/>
  <c r="O810" i="1"/>
  <c r="P810" i="1" s="1"/>
  <c r="DJ809" i="1"/>
  <c r="DF809" i="1"/>
  <c r="AB809" i="1" a="1"/>
  <c r="AB809" i="1" s="1"/>
  <c r="AD809" i="1" s="1"/>
  <c r="AA809" i="1"/>
  <c r="DE809" i="1" s="1" a="1"/>
  <c r="DE809" i="1" s="1"/>
  <c r="Z809" i="1"/>
  <c r="DG809" i="1" s="1"/>
  <c r="Y809" i="1"/>
  <c r="P809" i="1"/>
  <c r="O809" i="1"/>
  <c r="DJ808" i="1"/>
  <c r="DF808" i="1"/>
  <c r="AA808" i="1"/>
  <c r="DE808" i="1" s="1" a="1"/>
  <c r="DE808" i="1" s="1"/>
  <c r="Z808" i="1"/>
  <c r="DG808" i="1" s="1"/>
  <c r="Y808" i="1"/>
  <c r="O808" i="1"/>
  <c r="P808" i="1" s="1"/>
  <c r="DJ807" i="1"/>
  <c r="DF807" i="1"/>
  <c r="AA807" i="1"/>
  <c r="Z807" i="1"/>
  <c r="DG807" i="1" s="1"/>
  <c r="Y807" i="1"/>
  <c r="O807" i="1"/>
  <c r="P807" i="1" s="1"/>
  <c r="DJ806" i="1"/>
  <c r="DF806" i="1"/>
  <c r="AA806" i="1"/>
  <c r="DE806" i="1" s="1" a="1"/>
  <c r="DE806" i="1" s="1"/>
  <c r="Z806" i="1"/>
  <c r="DG806" i="1" s="1"/>
  <c r="Y806" i="1"/>
  <c r="O806" i="1"/>
  <c r="P806" i="1" s="1"/>
  <c r="DJ805" i="1"/>
  <c r="DF805" i="1"/>
  <c r="AA805" i="1"/>
  <c r="Z805" i="1"/>
  <c r="DG805" i="1" s="1"/>
  <c r="Y805" i="1"/>
  <c r="O805" i="1"/>
  <c r="P805" i="1" s="1"/>
  <c r="DJ804" i="1"/>
  <c r="DF804" i="1"/>
  <c r="AA804" i="1"/>
  <c r="AB804" i="1" s="1" a="1"/>
  <c r="AB804" i="1" s="1"/>
  <c r="AD804" i="1" s="1"/>
  <c r="Z804" i="1"/>
  <c r="DG804" i="1" s="1"/>
  <c r="Y804" i="1"/>
  <c r="O804" i="1"/>
  <c r="P804" i="1" s="1"/>
  <c r="DJ803" i="1"/>
  <c r="DF803" i="1"/>
  <c r="AA803" i="1"/>
  <c r="Z803" i="1"/>
  <c r="DG803" i="1" s="1"/>
  <c r="Y803" i="1"/>
  <c r="O803" i="1"/>
  <c r="P803" i="1" s="1"/>
  <c r="DJ802" i="1"/>
  <c r="DF802" i="1"/>
  <c r="AA802" i="1"/>
  <c r="Z802" i="1"/>
  <c r="DG802" i="1" s="1"/>
  <c r="Y802" i="1"/>
  <c r="O802" i="1"/>
  <c r="P802" i="1" s="1"/>
  <c r="DJ801" i="1"/>
  <c r="DF801" i="1"/>
  <c r="DE801" i="1"/>
  <c r="AA801" i="1"/>
  <c r="DE801" i="1" s="1" a="1"/>
  <c r="Z801" i="1"/>
  <c r="DG801" i="1" s="1"/>
  <c r="Y801" i="1"/>
  <c r="O801" i="1"/>
  <c r="P801" i="1" s="1"/>
  <c r="DJ800" i="1"/>
  <c r="DF800" i="1"/>
  <c r="AA800" i="1"/>
  <c r="AB800" i="1" s="1" a="1"/>
  <c r="AB800" i="1" s="1"/>
  <c r="AD800" i="1" s="1"/>
  <c r="Z800" i="1"/>
  <c r="DG800" i="1" s="1"/>
  <c r="Y800" i="1"/>
  <c r="O800" i="1"/>
  <c r="P800" i="1" s="1"/>
  <c r="DJ799" i="1"/>
  <c r="DF799" i="1"/>
  <c r="AA799" i="1"/>
  <c r="Z799" i="1"/>
  <c r="DG799" i="1" s="1"/>
  <c r="Y799" i="1"/>
  <c r="O799" i="1"/>
  <c r="P799" i="1" s="1"/>
  <c r="DJ798" i="1"/>
  <c r="DF798" i="1"/>
  <c r="AA798" i="1"/>
  <c r="DE798" i="1" s="1" a="1"/>
  <c r="DE798" i="1" s="1"/>
  <c r="Z798" i="1"/>
  <c r="DG798" i="1" s="1"/>
  <c r="Y798" i="1"/>
  <c r="O798" i="1"/>
  <c r="P798" i="1" s="1"/>
  <c r="DJ797" i="1"/>
  <c r="DF797" i="1"/>
  <c r="AA797" i="1"/>
  <c r="DE797" i="1" s="1" a="1"/>
  <c r="DE797" i="1" s="1"/>
  <c r="Z797" i="1"/>
  <c r="DG797" i="1" s="1"/>
  <c r="Y797" i="1"/>
  <c r="O797" i="1"/>
  <c r="P797" i="1" s="1"/>
  <c r="DJ796" i="1"/>
  <c r="DF796" i="1"/>
  <c r="AA796" i="1"/>
  <c r="AB796" i="1" s="1" a="1"/>
  <c r="AB796" i="1" s="1"/>
  <c r="AD796" i="1" s="1"/>
  <c r="Z796" i="1"/>
  <c r="DG796" i="1" s="1"/>
  <c r="Y796" i="1"/>
  <c r="O796" i="1"/>
  <c r="P796" i="1" s="1"/>
  <c r="DJ795" i="1"/>
  <c r="DF795" i="1"/>
  <c r="AA795" i="1"/>
  <c r="Z795" i="1"/>
  <c r="DG795" i="1" s="1"/>
  <c r="Y795" i="1"/>
  <c r="O795" i="1"/>
  <c r="P795" i="1" s="1"/>
  <c r="DJ794" i="1"/>
  <c r="DF794" i="1"/>
  <c r="AA794" i="1"/>
  <c r="Z794" i="1"/>
  <c r="DG794" i="1" s="1"/>
  <c r="Y794" i="1"/>
  <c r="O794" i="1"/>
  <c r="P794" i="1" s="1"/>
  <c r="DJ793" i="1"/>
  <c r="DF793" i="1"/>
  <c r="AA793" i="1"/>
  <c r="DE793" i="1" s="1" a="1"/>
  <c r="DE793" i="1" s="1"/>
  <c r="Z793" i="1"/>
  <c r="DG793" i="1" s="1"/>
  <c r="Y793" i="1"/>
  <c r="O793" i="1"/>
  <c r="P793" i="1" s="1"/>
  <c r="DJ792" i="1"/>
  <c r="DF792" i="1"/>
  <c r="AA792" i="1"/>
  <c r="AB792" i="1" s="1" a="1"/>
  <c r="AB792" i="1" s="1"/>
  <c r="AD792" i="1" s="1"/>
  <c r="Z792" i="1"/>
  <c r="DG792" i="1" s="1"/>
  <c r="Y792" i="1"/>
  <c r="O792" i="1"/>
  <c r="P792" i="1" s="1"/>
  <c r="DJ791" i="1"/>
  <c r="DF791" i="1"/>
  <c r="AA791" i="1"/>
  <c r="AB791" i="1" s="1" a="1"/>
  <c r="AB791" i="1" s="1"/>
  <c r="AD791" i="1" s="1"/>
  <c r="Z791" i="1"/>
  <c r="DG791" i="1" s="1"/>
  <c r="Y791" i="1"/>
  <c r="O791" i="1"/>
  <c r="P791" i="1" s="1"/>
  <c r="DJ790" i="1"/>
  <c r="DF790" i="1"/>
  <c r="AA790" i="1"/>
  <c r="DE790" i="1" s="1" a="1"/>
  <c r="DE790" i="1" s="1"/>
  <c r="Z790" i="1"/>
  <c r="DG790" i="1" s="1"/>
  <c r="Y790" i="1"/>
  <c r="O790" i="1"/>
  <c r="P790" i="1" s="1"/>
  <c r="DJ789" i="1"/>
  <c r="DF789" i="1"/>
  <c r="AA789" i="1"/>
  <c r="Z789" i="1"/>
  <c r="DG789" i="1" s="1"/>
  <c r="Y789" i="1"/>
  <c r="O789" i="1"/>
  <c r="P789" i="1" s="1"/>
  <c r="DJ788" i="1"/>
  <c r="DF788" i="1"/>
  <c r="AA788" i="1"/>
  <c r="AB788" i="1" s="1" a="1"/>
  <c r="AB788" i="1" s="1"/>
  <c r="AD788" i="1" s="1"/>
  <c r="Z788" i="1"/>
  <c r="DG788" i="1" s="1"/>
  <c r="Y788" i="1"/>
  <c r="O788" i="1"/>
  <c r="P788" i="1" s="1"/>
  <c r="DJ787" i="1"/>
  <c r="DF787" i="1"/>
  <c r="AA787" i="1"/>
  <c r="Z787" i="1"/>
  <c r="DG787" i="1" s="1"/>
  <c r="Y787" i="1"/>
  <c r="O787" i="1"/>
  <c r="P787" i="1" s="1"/>
  <c r="DJ786" i="1"/>
  <c r="DF786" i="1"/>
  <c r="AA786" i="1"/>
  <c r="AB786" i="1" s="1" a="1"/>
  <c r="AB786" i="1" s="1"/>
  <c r="AD786" i="1" s="1"/>
  <c r="Z786" i="1"/>
  <c r="DG786" i="1" s="1"/>
  <c r="Y786" i="1"/>
  <c r="O786" i="1"/>
  <c r="P786" i="1" s="1"/>
  <c r="DJ785" i="1"/>
  <c r="DF785" i="1"/>
  <c r="AA785" i="1"/>
  <c r="Z785" i="1"/>
  <c r="DG785" i="1" s="1"/>
  <c r="Y785" i="1"/>
  <c r="O785" i="1"/>
  <c r="P785" i="1" s="1"/>
  <c r="DJ784" i="1"/>
  <c r="DF784" i="1"/>
  <c r="AA784" i="1"/>
  <c r="AB784" i="1" s="1" a="1"/>
  <c r="AB784" i="1" s="1"/>
  <c r="AD784" i="1" s="1"/>
  <c r="Z784" i="1"/>
  <c r="DG784" i="1" s="1"/>
  <c r="Y784" i="1"/>
  <c r="O784" i="1"/>
  <c r="P784" i="1" s="1"/>
  <c r="DJ783" i="1"/>
  <c r="DF783" i="1"/>
  <c r="AA783" i="1"/>
  <c r="AB783" i="1" s="1" a="1"/>
  <c r="AB783" i="1" s="1"/>
  <c r="AD783" i="1" s="1"/>
  <c r="Z783" i="1"/>
  <c r="DG783" i="1" s="1"/>
  <c r="Y783" i="1"/>
  <c r="O783" i="1"/>
  <c r="P783" i="1" s="1"/>
  <c r="DJ782" i="1"/>
  <c r="DF782" i="1"/>
  <c r="AA782" i="1"/>
  <c r="DE782" i="1" s="1" a="1"/>
  <c r="DE782" i="1" s="1"/>
  <c r="Z782" i="1"/>
  <c r="DG782" i="1" s="1"/>
  <c r="Y782" i="1"/>
  <c r="O782" i="1"/>
  <c r="P782" i="1" s="1"/>
  <c r="DJ781" i="1"/>
  <c r="DF781" i="1"/>
  <c r="AA781" i="1"/>
  <c r="Z781" i="1"/>
  <c r="DG781" i="1" s="1"/>
  <c r="Y781" i="1"/>
  <c r="O781" i="1"/>
  <c r="P781" i="1" s="1"/>
  <c r="DJ780" i="1"/>
  <c r="DF780" i="1"/>
  <c r="AA780" i="1"/>
  <c r="AB780" i="1" s="1" a="1"/>
  <c r="AB780" i="1" s="1"/>
  <c r="AD780" i="1" s="1"/>
  <c r="Z780" i="1"/>
  <c r="DG780" i="1" s="1"/>
  <c r="Y780" i="1"/>
  <c r="O780" i="1"/>
  <c r="P780" i="1" s="1"/>
  <c r="DJ779" i="1"/>
  <c r="DF779" i="1"/>
  <c r="AA779" i="1"/>
  <c r="Z779" i="1"/>
  <c r="DG779" i="1" s="1"/>
  <c r="Y779" i="1"/>
  <c r="O779" i="1"/>
  <c r="P779" i="1" s="1"/>
  <c r="DJ778" i="1"/>
  <c r="DF778" i="1"/>
  <c r="AA778" i="1"/>
  <c r="Z778" i="1"/>
  <c r="DG778" i="1" s="1"/>
  <c r="Y778" i="1"/>
  <c r="O778" i="1"/>
  <c r="P778" i="1" s="1"/>
  <c r="DJ777" i="1"/>
  <c r="DF777" i="1"/>
  <c r="DE777" i="1"/>
  <c r="AB777" i="1" a="1"/>
  <c r="AB777" i="1" s="1"/>
  <c r="AD777" i="1" s="1"/>
  <c r="AA777" i="1"/>
  <c r="DE777" i="1" s="1" a="1"/>
  <c r="Z777" i="1"/>
  <c r="DG777" i="1" s="1"/>
  <c r="Y777" i="1"/>
  <c r="P777" i="1"/>
  <c r="O777" i="1"/>
  <c r="DJ776" i="1"/>
  <c r="DF776" i="1"/>
  <c r="AA776" i="1"/>
  <c r="AB776" i="1" s="1" a="1"/>
  <c r="AB776" i="1" s="1"/>
  <c r="AD776" i="1" s="1"/>
  <c r="Z776" i="1"/>
  <c r="DG776" i="1" s="1"/>
  <c r="Y776" i="1"/>
  <c r="O776" i="1"/>
  <c r="P776" i="1" s="1"/>
  <c r="DJ775" i="1"/>
  <c r="DF775" i="1"/>
  <c r="AA775" i="1"/>
  <c r="Z775" i="1"/>
  <c r="DG775" i="1" s="1"/>
  <c r="Y775" i="1"/>
  <c r="O775" i="1"/>
  <c r="P775" i="1" s="1"/>
  <c r="DJ774" i="1"/>
  <c r="DF774" i="1"/>
  <c r="AA774" i="1"/>
  <c r="DE774" i="1" s="1" a="1"/>
  <c r="DE774" i="1" s="1"/>
  <c r="Z774" i="1"/>
  <c r="DG774" i="1" s="1"/>
  <c r="Y774" i="1"/>
  <c r="O774" i="1"/>
  <c r="P774" i="1" s="1"/>
  <c r="DJ773" i="1"/>
  <c r="DF773" i="1"/>
  <c r="AA773" i="1"/>
  <c r="DE773" i="1" s="1" a="1"/>
  <c r="DE773" i="1" s="1"/>
  <c r="Z773" i="1"/>
  <c r="DG773" i="1" s="1"/>
  <c r="Y773" i="1"/>
  <c r="O773" i="1"/>
  <c r="P773" i="1" s="1"/>
  <c r="DJ772" i="1"/>
  <c r="DF772" i="1"/>
  <c r="AB772" i="1"/>
  <c r="AD772" i="1" s="1"/>
  <c r="AA772" i="1"/>
  <c r="AB772" i="1" s="1" a="1"/>
  <c r="Z772" i="1"/>
  <c r="DG772" i="1" s="1"/>
  <c r="Y772" i="1"/>
  <c r="O772" i="1"/>
  <c r="P772" i="1" s="1"/>
  <c r="DJ771" i="1"/>
  <c r="DF771" i="1"/>
  <c r="AA771" i="1"/>
  <c r="Z771" i="1"/>
  <c r="DG771" i="1" s="1"/>
  <c r="Y771" i="1"/>
  <c r="O771" i="1"/>
  <c r="P771" i="1" s="1"/>
  <c r="DJ770" i="1"/>
  <c r="DF770" i="1"/>
  <c r="AA770" i="1"/>
  <c r="Z770" i="1"/>
  <c r="DG770" i="1" s="1"/>
  <c r="Y770" i="1"/>
  <c r="O770" i="1"/>
  <c r="P770" i="1" s="1"/>
  <c r="DJ769" i="1"/>
  <c r="DF769" i="1"/>
  <c r="AA769" i="1"/>
  <c r="Z769" i="1"/>
  <c r="DG769" i="1" s="1"/>
  <c r="Y769" i="1"/>
  <c r="O769" i="1"/>
  <c r="P769" i="1" s="1"/>
  <c r="DJ768" i="1"/>
  <c r="DF768" i="1"/>
  <c r="AB768" i="1"/>
  <c r="AD768" i="1" s="1"/>
  <c r="AA768" i="1"/>
  <c r="AB768" i="1" s="1" a="1"/>
  <c r="Z768" i="1"/>
  <c r="DG768" i="1" s="1"/>
  <c r="Y768" i="1"/>
  <c r="O768" i="1"/>
  <c r="P768" i="1" s="1"/>
  <c r="DJ767" i="1"/>
  <c r="DF767" i="1"/>
  <c r="AA767" i="1"/>
  <c r="Z767" i="1"/>
  <c r="DG767" i="1" s="1"/>
  <c r="Y767" i="1"/>
  <c r="O767" i="1"/>
  <c r="P767" i="1" s="1"/>
  <c r="DJ766" i="1"/>
  <c r="DF766" i="1"/>
  <c r="AA766" i="1"/>
  <c r="Z766" i="1"/>
  <c r="DG766" i="1" s="1"/>
  <c r="Y766" i="1"/>
  <c r="O766" i="1"/>
  <c r="P766" i="1" s="1"/>
  <c r="DJ765" i="1"/>
  <c r="DF765" i="1"/>
  <c r="AA765" i="1"/>
  <c r="DE765" i="1" s="1" a="1"/>
  <c r="DE765" i="1" s="1"/>
  <c r="Z765" i="1"/>
  <c r="DG765" i="1" s="1"/>
  <c r="Y765" i="1"/>
  <c r="O765" i="1"/>
  <c r="P765" i="1" s="1"/>
  <c r="DJ764" i="1"/>
  <c r="DF764" i="1"/>
  <c r="AA764" i="1"/>
  <c r="AB764" i="1" s="1" a="1"/>
  <c r="AB764" i="1" s="1"/>
  <c r="AD764" i="1" s="1"/>
  <c r="Z764" i="1"/>
  <c r="DG764" i="1" s="1"/>
  <c r="Y764" i="1"/>
  <c r="O764" i="1"/>
  <c r="P764" i="1" s="1"/>
  <c r="DJ763" i="1"/>
  <c r="DF763" i="1"/>
  <c r="AA763" i="1"/>
  <c r="AB763" i="1" s="1" a="1"/>
  <c r="AB763" i="1" s="1"/>
  <c r="AD763" i="1" s="1"/>
  <c r="Z763" i="1"/>
  <c r="DG763" i="1" s="1"/>
  <c r="Y763" i="1"/>
  <c r="O763" i="1"/>
  <c r="P763" i="1" s="1"/>
  <c r="DJ762" i="1"/>
  <c r="DF762" i="1"/>
  <c r="AA762" i="1"/>
  <c r="DE762" i="1" s="1" a="1"/>
  <c r="DE762" i="1" s="1"/>
  <c r="Z762" i="1"/>
  <c r="DG762" i="1" s="1"/>
  <c r="Y762" i="1"/>
  <c r="O762" i="1"/>
  <c r="P762" i="1" s="1"/>
  <c r="DJ761" i="1"/>
  <c r="DF761" i="1"/>
  <c r="AA761" i="1"/>
  <c r="Z761" i="1"/>
  <c r="DG761" i="1" s="1"/>
  <c r="Y761" i="1"/>
  <c r="O761" i="1"/>
  <c r="P761" i="1" s="1"/>
  <c r="DJ760" i="1"/>
  <c r="DF760" i="1"/>
  <c r="AA760" i="1"/>
  <c r="Z760" i="1"/>
  <c r="DG760" i="1" s="1"/>
  <c r="Y760" i="1"/>
  <c r="O760" i="1"/>
  <c r="P760" i="1" s="1"/>
  <c r="DJ759" i="1"/>
  <c r="DF759" i="1"/>
  <c r="AA759" i="1"/>
  <c r="AB759" i="1" s="1" a="1"/>
  <c r="AB759" i="1" s="1"/>
  <c r="AD759" i="1" s="1"/>
  <c r="Z759" i="1"/>
  <c r="DG759" i="1" s="1"/>
  <c r="Y759" i="1"/>
  <c r="O759" i="1"/>
  <c r="P759" i="1" s="1"/>
  <c r="DJ758" i="1"/>
  <c r="DF758" i="1"/>
  <c r="AA758" i="1"/>
  <c r="Z758" i="1"/>
  <c r="DG758" i="1" s="1"/>
  <c r="Y758" i="1"/>
  <c r="O758" i="1"/>
  <c r="P758" i="1" s="1"/>
  <c r="DJ757" i="1"/>
  <c r="DF757" i="1"/>
  <c r="AA757" i="1"/>
  <c r="DE757" i="1" s="1" a="1"/>
  <c r="DE757" i="1" s="1"/>
  <c r="Z757" i="1"/>
  <c r="DG757" i="1" s="1"/>
  <c r="Y757" i="1"/>
  <c r="O757" i="1"/>
  <c r="P757" i="1" s="1"/>
  <c r="DJ756" i="1"/>
  <c r="DF756" i="1"/>
  <c r="AA756" i="1"/>
  <c r="AB756" i="1" s="1" a="1"/>
  <c r="AB756" i="1" s="1"/>
  <c r="AD756" i="1" s="1"/>
  <c r="Z756" i="1"/>
  <c r="DG756" i="1" s="1"/>
  <c r="Y756" i="1"/>
  <c r="O756" i="1"/>
  <c r="P756" i="1" s="1"/>
  <c r="DJ755" i="1"/>
  <c r="DF755" i="1"/>
  <c r="AA755" i="1"/>
  <c r="Z755" i="1"/>
  <c r="DG755" i="1" s="1"/>
  <c r="Y755" i="1"/>
  <c r="O755" i="1"/>
  <c r="P755" i="1" s="1"/>
  <c r="DJ754" i="1"/>
  <c r="DF754" i="1"/>
  <c r="AA754" i="1"/>
  <c r="Z754" i="1"/>
  <c r="DG754" i="1" s="1"/>
  <c r="Y754" i="1"/>
  <c r="O754" i="1"/>
  <c r="P754" i="1" s="1"/>
  <c r="DJ753" i="1"/>
  <c r="DF753" i="1"/>
  <c r="AA753" i="1"/>
  <c r="DE753" i="1" s="1" a="1"/>
  <c r="DE753" i="1" s="1"/>
  <c r="Z753" i="1"/>
  <c r="DG753" i="1" s="1"/>
  <c r="Y753" i="1"/>
  <c r="O753" i="1"/>
  <c r="P753" i="1" s="1"/>
  <c r="DJ752" i="1"/>
  <c r="DF752" i="1"/>
  <c r="AA752" i="1"/>
  <c r="AB752" i="1" s="1" a="1"/>
  <c r="AB752" i="1" s="1"/>
  <c r="AD752" i="1" s="1"/>
  <c r="Z752" i="1"/>
  <c r="DG752" i="1" s="1"/>
  <c r="Y752" i="1"/>
  <c r="O752" i="1"/>
  <c r="P752" i="1" s="1"/>
  <c r="DJ751" i="1"/>
  <c r="DF751" i="1"/>
  <c r="AA751" i="1"/>
  <c r="DE751" i="1" s="1" a="1"/>
  <c r="DE751" i="1" s="1"/>
  <c r="Z751" i="1"/>
  <c r="DG751" i="1" s="1"/>
  <c r="Y751" i="1"/>
  <c r="O751" i="1"/>
  <c r="P751" i="1" s="1"/>
  <c r="DJ750" i="1"/>
  <c r="DF750" i="1"/>
  <c r="AA750" i="1"/>
  <c r="Z750" i="1"/>
  <c r="DG750" i="1" s="1"/>
  <c r="Y750" i="1"/>
  <c r="O750" i="1"/>
  <c r="P750" i="1" s="1"/>
  <c r="DJ749" i="1"/>
  <c r="DF749" i="1"/>
  <c r="AA749" i="1"/>
  <c r="Z749" i="1"/>
  <c r="DG749" i="1" s="1"/>
  <c r="Y749" i="1"/>
  <c r="O749" i="1"/>
  <c r="P749" i="1" s="1"/>
  <c r="DJ748" i="1"/>
  <c r="DF748" i="1"/>
  <c r="AA748" i="1"/>
  <c r="Z748" i="1"/>
  <c r="DG748" i="1" s="1"/>
  <c r="Y748" i="1"/>
  <c r="O748" i="1"/>
  <c r="P748" i="1" s="1"/>
  <c r="DJ747" i="1"/>
  <c r="DF747" i="1"/>
  <c r="AA747" i="1"/>
  <c r="Z747" i="1"/>
  <c r="DG747" i="1" s="1"/>
  <c r="Y747" i="1"/>
  <c r="O747" i="1"/>
  <c r="P747" i="1" s="1"/>
  <c r="DJ746" i="1"/>
  <c r="DF746" i="1"/>
  <c r="AA746" i="1"/>
  <c r="Z746" i="1"/>
  <c r="DG746" i="1" s="1"/>
  <c r="Y746" i="1"/>
  <c r="O746" i="1"/>
  <c r="P746" i="1" s="1"/>
  <c r="DJ745" i="1"/>
  <c r="DF745" i="1"/>
  <c r="AA745" i="1"/>
  <c r="DE745" i="1" s="1" a="1"/>
  <c r="DE745" i="1" s="1"/>
  <c r="Z745" i="1"/>
  <c r="DG745" i="1" s="1"/>
  <c r="Y745" i="1"/>
  <c r="O745" i="1"/>
  <c r="P745" i="1" s="1"/>
  <c r="DJ744" i="1"/>
  <c r="DF744" i="1"/>
  <c r="AA744" i="1"/>
  <c r="Z744" i="1"/>
  <c r="DG744" i="1" s="1"/>
  <c r="Y744" i="1"/>
  <c r="O744" i="1"/>
  <c r="P744" i="1" s="1"/>
  <c r="DJ743" i="1"/>
  <c r="DF743" i="1"/>
  <c r="AA743" i="1"/>
  <c r="Z743" i="1"/>
  <c r="DG743" i="1" s="1"/>
  <c r="Y743" i="1"/>
  <c r="O743" i="1"/>
  <c r="P743" i="1" s="1"/>
  <c r="DJ742" i="1"/>
  <c r="DF742" i="1"/>
  <c r="AA742" i="1"/>
  <c r="DE742" i="1" s="1" a="1"/>
  <c r="DE742" i="1" s="1"/>
  <c r="Z742" i="1"/>
  <c r="DG742" i="1" s="1"/>
  <c r="Y742" i="1"/>
  <c r="O742" i="1"/>
  <c r="P742" i="1" s="1"/>
  <c r="DJ741" i="1"/>
  <c r="DF741" i="1"/>
  <c r="AA741" i="1"/>
  <c r="DE741" i="1" s="1" a="1"/>
  <c r="DE741" i="1" s="1"/>
  <c r="Z741" i="1"/>
  <c r="DG741" i="1" s="1"/>
  <c r="Y741" i="1"/>
  <c r="O741" i="1"/>
  <c r="P741" i="1" s="1"/>
  <c r="DJ740" i="1"/>
  <c r="DF740" i="1"/>
  <c r="AA740" i="1"/>
  <c r="AB740" i="1" s="1" a="1"/>
  <c r="AB740" i="1" s="1"/>
  <c r="AD740" i="1" s="1"/>
  <c r="Z740" i="1"/>
  <c r="DG740" i="1" s="1"/>
  <c r="Y740" i="1"/>
  <c r="O740" i="1"/>
  <c r="P740" i="1" s="1"/>
  <c r="DJ739" i="1"/>
  <c r="DF739" i="1"/>
  <c r="AA739" i="1"/>
  <c r="DE739" i="1" s="1" a="1"/>
  <c r="DE739" i="1" s="1"/>
  <c r="Z739" i="1"/>
  <c r="DG739" i="1" s="1"/>
  <c r="Y739" i="1"/>
  <c r="O739" i="1"/>
  <c r="P739" i="1" s="1"/>
  <c r="DJ738" i="1"/>
  <c r="DF738" i="1"/>
  <c r="AA738" i="1"/>
  <c r="Z738" i="1"/>
  <c r="DG738" i="1" s="1"/>
  <c r="Y738" i="1"/>
  <c r="O738" i="1"/>
  <c r="P738" i="1" s="1"/>
  <c r="DJ737" i="1"/>
  <c r="DF737" i="1"/>
  <c r="AA737" i="1"/>
  <c r="DE737" i="1" s="1" a="1"/>
  <c r="DE737" i="1" s="1"/>
  <c r="Z737" i="1"/>
  <c r="DG737" i="1" s="1"/>
  <c r="Y737" i="1"/>
  <c r="O737" i="1"/>
  <c r="P737" i="1" s="1"/>
  <c r="DJ736" i="1"/>
  <c r="DF736" i="1"/>
  <c r="AA736" i="1"/>
  <c r="AB736" i="1" s="1" a="1"/>
  <c r="AB736" i="1" s="1"/>
  <c r="AD736" i="1" s="1"/>
  <c r="Z736" i="1"/>
  <c r="DG736" i="1" s="1"/>
  <c r="Y736" i="1"/>
  <c r="O736" i="1"/>
  <c r="P736" i="1" s="1"/>
  <c r="DJ735" i="1"/>
  <c r="DF735" i="1"/>
  <c r="AA735" i="1"/>
  <c r="DE735" i="1" s="1" a="1"/>
  <c r="DE735" i="1" s="1"/>
  <c r="Z735" i="1"/>
  <c r="DG735" i="1" s="1"/>
  <c r="Y735" i="1"/>
  <c r="O735" i="1"/>
  <c r="P735" i="1" s="1"/>
  <c r="DJ734" i="1"/>
  <c r="DF734" i="1"/>
  <c r="AB734" i="1" a="1"/>
  <c r="AB734" i="1" s="1"/>
  <c r="AD734" i="1" s="1"/>
  <c r="AA734" i="1"/>
  <c r="DE734" i="1" s="1" a="1"/>
  <c r="DE734" i="1" s="1"/>
  <c r="Z734" i="1"/>
  <c r="DG734" i="1" s="1"/>
  <c r="Y734" i="1"/>
  <c r="O734" i="1"/>
  <c r="P734" i="1" s="1"/>
  <c r="DJ733" i="1"/>
  <c r="DF733" i="1"/>
  <c r="AA733" i="1"/>
  <c r="DE733" i="1" s="1" a="1"/>
  <c r="DE733" i="1" s="1"/>
  <c r="Z733" i="1"/>
  <c r="DG733" i="1" s="1"/>
  <c r="Y733" i="1"/>
  <c r="O733" i="1"/>
  <c r="P733" i="1" s="1"/>
  <c r="DJ732" i="1"/>
  <c r="DF732" i="1"/>
  <c r="AA732" i="1"/>
  <c r="AB732" i="1" s="1" a="1"/>
  <c r="AB732" i="1" s="1"/>
  <c r="AD732" i="1" s="1"/>
  <c r="Z732" i="1"/>
  <c r="DG732" i="1" s="1"/>
  <c r="Y732" i="1"/>
  <c r="O732" i="1"/>
  <c r="P732" i="1" s="1"/>
  <c r="DJ731" i="1"/>
  <c r="DF731" i="1"/>
  <c r="AA731" i="1"/>
  <c r="Z731" i="1"/>
  <c r="DG731" i="1" s="1"/>
  <c r="Y731" i="1"/>
  <c r="O731" i="1"/>
  <c r="P731" i="1" s="1"/>
  <c r="DJ730" i="1"/>
  <c r="DF730" i="1"/>
  <c r="AA730" i="1"/>
  <c r="DE730" i="1" s="1" a="1"/>
  <c r="DE730" i="1" s="1"/>
  <c r="Z730" i="1"/>
  <c r="DG730" i="1" s="1"/>
  <c r="Y730" i="1"/>
  <c r="O730" i="1"/>
  <c r="P730" i="1" s="1"/>
  <c r="DJ729" i="1"/>
  <c r="DF729" i="1"/>
  <c r="AA729" i="1"/>
  <c r="DE729" i="1" s="1" a="1"/>
  <c r="DE729" i="1" s="1"/>
  <c r="Z729" i="1"/>
  <c r="DG729" i="1" s="1"/>
  <c r="Y729" i="1"/>
  <c r="O729" i="1"/>
  <c r="P729" i="1" s="1"/>
  <c r="DJ728" i="1"/>
  <c r="DF728" i="1"/>
  <c r="AA728" i="1"/>
  <c r="Z728" i="1"/>
  <c r="DG728" i="1" s="1"/>
  <c r="Y728" i="1"/>
  <c r="O728" i="1"/>
  <c r="P728" i="1" s="1"/>
  <c r="DJ727" i="1"/>
  <c r="DF727" i="1"/>
  <c r="AA727" i="1"/>
  <c r="DE727" i="1" s="1" a="1"/>
  <c r="DE727" i="1" s="1"/>
  <c r="Z727" i="1"/>
  <c r="DG727" i="1" s="1"/>
  <c r="Y727" i="1"/>
  <c r="O727" i="1"/>
  <c r="P727" i="1" s="1"/>
  <c r="DJ726" i="1"/>
  <c r="DF726" i="1"/>
  <c r="AA726" i="1"/>
  <c r="AB726" i="1" s="1" a="1"/>
  <c r="AB726" i="1" s="1"/>
  <c r="AD726" i="1" s="1"/>
  <c r="Z726" i="1"/>
  <c r="DG726" i="1" s="1"/>
  <c r="Y726" i="1"/>
  <c r="O726" i="1"/>
  <c r="P726" i="1" s="1"/>
  <c r="DJ725" i="1"/>
  <c r="DF725" i="1"/>
  <c r="AA725" i="1"/>
  <c r="AB725" i="1" s="1" a="1"/>
  <c r="AB725" i="1" s="1"/>
  <c r="AD725" i="1" s="1"/>
  <c r="Z725" i="1"/>
  <c r="DG725" i="1" s="1"/>
  <c r="Y725" i="1"/>
  <c r="O725" i="1"/>
  <c r="P725" i="1" s="1"/>
  <c r="DJ724" i="1"/>
  <c r="DF724" i="1"/>
  <c r="AA724" i="1"/>
  <c r="DE724" i="1" s="1" a="1"/>
  <c r="DE724" i="1" s="1"/>
  <c r="Z724" i="1"/>
  <c r="DG724" i="1" s="1"/>
  <c r="Y724" i="1"/>
  <c r="O724" i="1"/>
  <c r="P724" i="1" s="1"/>
  <c r="DJ723" i="1"/>
  <c r="DF723" i="1"/>
  <c r="AA723" i="1"/>
  <c r="DE723" i="1" s="1" a="1"/>
  <c r="DE723" i="1" s="1"/>
  <c r="Z723" i="1"/>
  <c r="DG723" i="1" s="1"/>
  <c r="Y723" i="1"/>
  <c r="O723" i="1"/>
  <c r="P723" i="1" s="1"/>
  <c r="DJ722" i="1"/>
  <c r="DF722" i="1"/>
  <c r="AA722" i="1"/>
  <c r="Z722" i="1"/>
  <c r="DG722" i="1" s="1"/>
  <c r="Y722" i="1"/>
  <c r="O722" i="1"/>
  <c r="P722" i="1" s="1"/>
  <c r="DJ721" i="1"/>
  <c r="DF721" i="1"/>
  <c r="AA721" i="1"/>
  <c r="AB721" i="1" s="1" a="1"/>
  <c r="AB721" i="1" s="1"/>
  <c r="AD721" i="1" s="1"/>
  <c r="Z721" i="1"/>
  <c r="DG721" i="1" s="1"/>
  <c r="Y721" i="1"/>
  <c r="O721" i="1"/>
  <c r="P721" i="1" s="1"/>
  <c r="DJ720" i="1"/>
  <c r="DF720" i="1"/>
  <c r="DE720" i="1" a="1"/>
  <c r="DE720" i="1" s="1"/>
  <c r="AA720" i="1"/>
  <c r="AB720" i="1" s="1" a="1"/>
  <c r="AB720" i="1" s="1"/>
  <c r="AD720" i="1" s="1"/>
  <c r="Z720" i="1"/>
  <c r="DG720" i="1" s="1"/>
  <c r="Y720" i="1"/>
  <c r="O720" i="1"/>
  <c r="P720" i="1" s="1"/>
  <c r="DJ719" i="1"/>
  <c r="DG719" i="1"/>
  <c r="DF719" i="1"/>
  <c r="AA719" i="1"/>
  <c r="DE719" i="1" s="1" a="1"/>
  <c r="DE719" i="1" s="1"/>
  <c r="Z719" i="1"/>
  <c r="Y719" i="1"/>
  <c r="O719" i="1"/>
  <c r="P719" i="1" s="1"/>
  <c r="DJ718" i="1"/>
  <c r="DF718" i="1"/>
  <c r="AA718" i="1"/>
  <c r="AB718" i="1" s="1" a="1"/>
  <c r="AB718" i="1" s="1"/>
  <c r="AD718" i="1" s="1"/>
  <c r="Z718" i="1"/>
  <c r="DG718" i="1" s="1"/>
  <c r="Y718" i="1"/>
  <c r="O718" i="1"/>
  <c r="P718" i="1" s="1"/>
  <c r="DJ717" i="1"/>
  <c r="DF717" i="1"/>
  <c r="AA717" i="1"/>
  <c r="Z717" i="1"/>
  <c r="DG717" i="1" s="1"/>
  <c r="Y717" i="1"/>
  <c r="O717" i="1"/>
  <c r="P717" i="1" s="1"/>
  <c r="DJ716" i="1"/>
  <c r="DF716" i="1"/>
  <c r="AA716" i="1"/>
  <c r="AB716" i="1" s="1" a="1"/>
  <c r="AB716" i="1" s="1"/>
  <c r="AD716" i="1" s="1"/>
  <c r="Z716" i="1"/>
  <c r="DG716" i="1" s="1"/>
  <c r="Y716" i="1"/>
  <c r="O716" i="1"/>
  <c r="P716" i="1" s="1"/>
  <c r="DJ715" i="1"/>
  <c r="DF715" i="1"/>
  <c r="AA715" i="1"/>
  <c r="DE715" i="1" s="1" a="1"/>
  <c r="DE715" i="1" s="1"/>
  <c r="Z715" i="1"/>
  <c r="DG715" i="1" s="1"/>
  <c r="Y715" i="1"/>
  <c r="O715" i="1"/>
  <c r="P715" i="1" s="1"/>
  <c r="DJ714" i="1"/>
  <c r="DF714" i="1"/>
  <c r="DE714" i="1" a="1"/>
  <c r="DE714" i="1" s="1"/>
  <c r="AA714" i="1"/>
  <c r="AB714" i="1" s="1" a="1"/>
  <c r="AB714" i="1" s="1"/>
  <c r="AD714" i="1" s="1"/>
  <c r="Z714" i="1"/>
  <c r="DG714" i="1" s="1"/>
  <c r="Y714" i="1"/>
  <c r="O714" i="1"/>
  <c r="P714" i="1" s="1"/>
  <c r="DJ713" i="1"/>
  <c r="DF713" i="1"/>
  <c r="AA713" i="1"/>
  <c r="DE713" i="1" s="1" a="1"/>
  <c r="DE713" i="1" s="1"/>
  <c r="Z713" i="1"/>
  <c r="DG713" i="1" s="1"/>
  <c r="Y713" i="1"/>
  <c r="O713" i="1"/>
  <c r="P713" i="1" s="1"/>
  <c r="DJ712" i="1"/>
  <c r="DF712" i="1"/>
  <c r="AA712" i="1"/>
  <c r="Z712" i="1"/>
  <c r="DG712" i="1" s="1"/>
  <c r="Y712" i="1"/>
  <c r="O712" i="1"/>
  <c r="P712" i="1" s="1"/>
  <c r="DJ711" i="1"/>
  <c r="DF711" i="1"/>
  <c r="DE711" i="1"/>
  <c r="AB711" i="1" a="1"/>
  <c r="AB711" i="1" s="1"/>
  <c r="AD711" i="1" s="1"/>
  <c r="AA711" i="1"/>
  <c r="DE711" i="1" s="1" a="1"/>
  <c r="Z711" i="1"/>
  <c r="DG711" i="1" s="1"/>
  <c r="Y711" i="1"/>
  <c r="P711" i="1"/>
  <c r="O711" i="1"/>
  <c r="DJ710" i="1"/>
  <c r="DF710" i="1"/>
  <c r="DE710" i="1" a="1"/>
  <c r="DE710" i="1" s="1"/>
  <c r="AA710" i="1"/>
  <c r="AB710" i="1" s="1" a="1"/>
  <c r="AB710" i="1" s="1"/>
  <c r="AD710" i="1" s="1"/>
  <c r="Z710" i="1"/>
  <c r="DG710" i="1" s="1"/>
  <c r="Y710" i="1"/>
  <c r="O710" i="1"/>
  <c r="P710" i="1" s="1"/>
  <c r="DJ709" i="1"/>
  <c r="DF709" i="1"/>
  <c r="AA709" i="1"/>
  <c r="Z709" i="1"/>
  <c r="DG709" i="1" s="1"/>
  <c r="Y709" i="1"/>
  <c r="O709" i="1"/>
  <c r="P709" i="1" s="1"/>
  <c r="DJ708" i="1"/>
  <c r="DF708" i="1"/>
  <c r="AA708" i="1"/>
  <c r="DE708" i="1" s="1" a="1"/>
  <c r="DE708" i="1" s="1"/>
  <c r="Z708" i="1"/>
  <c r="DG708" i="1" s="1"/>
  <c r="Y708" i="1"/>
  <c r="O708" i="1"/>
  <c r="P708" i="1" s="1"/>
  <c r="DJ707" i="1"/>
  <c r="DF707" i="1"/>
  <c r="AA707" i="1"/>
  <c r="DE707" i="1" s="1" a="1"/>
  <c r="DE707" i="1" s="1"/>
  <c r="Z707" i="1"/>
  <c r="DG707" i="1" s="1"/>
  <c r="Y707" i="1"/>
  <c r="O707" i="1"/>
  <c r="P707" i="1" s="1"/>
  <c r="DJ706" i="1"/>
  <c r="DF706" i="1"/>
  <c r="AA706" i="1"/>
  <c r="Z706" i="1"/>
  <c r="DG706" i="1" s="1"/>
  <c r="Y706" i="1"/>
  <c r="O706" i="1"/>
  <c r="P706" i="1" s="1"/>
  <c r="DJ705" i="1"/>
  <c r="DF705" i="1"/>
  <c r="AA705" i="1"/>
  <c r="AB705" i="1" s="1" a="1"/>
  <c r="AB705" i="1" s="1"/>
  <c r="AD705" i="1" s="1"/>
  <c r="Z705" i="1"/>
  <c r="DG705" i="1" s="1"/>
  <c r="Y705" i="1"/>
  <c r="O705" i="1"/>
  <c r="P705" i="1" s="1"/>
  <c r="DJ704" i="1"/>
  <c r="DF704" i="1"/>
  <c r="AA704" i="1"/>
  <c r="Z704" i="1"/>
  <c r="DG704" i="1" s="1"/>
  <c r="Y704" i="1"/>
  <c r="O704" i="1"/>
  <c r="P704" i="1" s="1"/>
  <c r="DJ703" i="1"/>
  <c r="DG703" i="1"/>
  <c r="DF703" i="1"/>
  <c r="AA703" i="1"/>
  <c r="DE703" i="1" s="1" a="1"/>
  <c r="DE703" i="1" s="1"/>
  <c r="Z703" i="1"/>
  <c r="Y703" i="1"/>
  <c r="O703" i="1"/>
  <c r="P703" i="1" s="1"/>
  <c r="DJ702" i="1"/>
  <c r="DF702" i="1"/>
  <c r="DE702" i="1" a="1"/>
  <c r="DE702" i="1" s="1"/>
  <c r="AA702" i="1"/>
  <c r="AB702" i="1" s="1" a="1"/>
  <c r="AB702" i="1" s="1"/>
  <c r="AD702" i="1" s="1"/>
  <c r="Z702" i="1"/>
  <c r="DG702" i="1" s="1"/>
  <c r="Y702" i="1"/>
  <c r="O702" i="1"/>
  <c r="P702" i="1" s="1"/>
  <c r="DJ701" i="1"/>
  <c r="DF701" i="1"/>
  <c r="AA701" i="1"/>
  <c r="Z701" i="1"/>
  <c r="DG701" i="1" s="1"/>
  <c r="Y701" i="1"/>
  <c r="O701" i="1"/>
  <c r="P701" i="1" s="1"/>
  <c r="DJ700" i="1"/>
  <c r="DF700" i="1"/>
  <c r="AA700" i="1"/>
  <c r="DE700" i="1" s="1" a="1"/>
  <c r="DE700" i="1" s="1"/>
  <c r="Z700" i="1"/>
  <c r="DG700" i="1" s="1"/>
  <c r="Y700" i="1"/>
  <c r="O700" i="1"/>
  <c r="P700" i="1" s="1"/>
  <c r="DJ699" i="1"/>
  <c r="DF699" i="1"/>
  <c r="AA699" i="1"/>
  <c r="DE699" i="1" s="1" a="1"/>
  <c r="DE699" i="1" s="1"/>
  <c r="Z699" i="1"/>
  <c r="DG699" i="1" s="1"/>
  <c r="Y699" i="1"/>
  <c r="O699" i="1"/>
  <c r="P699" i="1" s="1"/>
  <c r="DJ698" i="1"/>
  <c r="DF698" i="1"/>
  <c r="AA698" i="1"/>
  <c r="Z698" i="1"/>
  <c r="DG698" i="1" s="1"/>
  <c r="Y698" i="1"/>
  <c r="O698" i="1"/>
  <c r="P698" i="1" s="1"/>
  <c r="DJ697" i="1"/>
  <c r="DF697" i="1"/>
  <c r="AA697" i="1"/>
  <c r="Z697" i="1"/>
  <c r="DG697" i="1" s="1"/>
  <c r="Y697" i="1"/>
  <c r="O697" i="1"/>
  <c r="P697" i="1" s="1"/>
  <c r="DJ696" i="1"/>
  <c r="DF696" i="1"/>
  <c r="AA696" i="1"/>
  <c r="Z696" i="1"/>
  <c r="DG696" i="1" s="1"/>
  <c r="Y696" i="1"/>
  <c r="O696" i="1"/>
  <c r="P696" i="1" s="1"/>
  <c r="DJ695" i="1"/>
  <c r="DF695" i="1"/>
  <c r="AA695" i="1"/>
  <c r="DE695" i="1" s="1" a="1"/>
  <c r="DE695" i="1" s="1"/>
  <c r="Z695" i="1"/>
  <c r="DG695" i="1" s="1"/>
  <c r="Y695" i="1"/>
  <c r="O695" i="1"/>
  <c r="P695" i="1" s="1"/>
  <c r="DJ694" i="1"/>
  <c r="DF694" i="1"/>
  <c r="AA694" i="1"/>
  <c r="Z694" i="1"/>
  <c r="DG694" i="1" s="1"/>
  <c r="Y694" i="1"/>
  <c r="O694" i="1"/>
  <c r="P694" i="1" s="1"/>
  <c r="DJ693" i="1"/>
  <c r="DF693" i="1"/>
  <c r="AA693" i="1"/>
  <c r="Z693" i="1"/>
  <c r="DG693" i="1" s="1"/>
  <c r="Y693" i="1"/>
  <c r="O693" i="1"/>
  <c r="P693" i="1" s="1"/>
  <c r="DJ692" i="1"/>
  <c r="DF692" i="1"/>
  <c r="AA692" i="1"/>
  <c r="AB692" i="1" s="1" a="1"/>
  <c r="AB692" i="1" s="1"/>
  <c r="AD692" i="1" s="1"/>
  <c r="Z692" i="1"/>
  <c r="DG692" i="1" s="1"/>
  <c r="Y692" i="1"/>
  <c r="O692" i="1"/>
  <c r="P692" i="1" s="1"/>
  <c r="DJ691" i="1"/>
  <c r="DF691" i="1"/>
  <c r="AA691" i="1"/>
  <c r="DE691" i="1" s="1" a="1"/>
  <c r="DE691" i="1" s="1"/>
  <c r="Z691" i="1"/>
  <c r="DG691" i="1" s="1"/>
  <c r="Y691" i="1"/>
  <c r="O691" i="1"/>
  <c r="P691" i="1" s="1"/>
  <c r="DJ690" i="1"/>
  <c r="DF690" i="1"/>
  <c r="AA690" i="1"/>
  <c r="Z690" i="1"/>
  <c r="DG690" i="1" s="1"/>
  <c r="Y690" i="1"/>
  <c r="O690" i="1"/>
  <c r="P690" i="1" s="1"/>
  <c r="DJ689" i="1"/>
  <c r="DF689" i="1"/>
  <c r="AA689" i="1"/>
  <c r="DE689" i="1" s="1" a="1"/>
  <c r="DE689" i="1" s="1"/>
  <c r="Z689" i="1"/>
  <c r="DG689" i="1" s="1"/>
  <c r="Y689" i="1"/>
  <c r="O689" i="1"/>
  <c r="P689" i="1" s="1"/>
  <c r="DJ688" i="1"/>
  <c r="DF688" i="1"/>
  <c r="AA688" i="1"/>
  <c r="Z688" i="1"/>
  <c r="DG688" i="1" s="1"/>
  <c r="Y688" i="1"/>
  <c r="O688" i="1"/>
  <c r="P688" i="1" s="1"/>
  <c r="DJ687" i="1"/>
  <c r="DF687" i="1"/>
  <c r="AA687" i="1"/>
  <c r="DE687" i="1" s="1" a="1"/>
  <c r="DE687" i="1" s="1"/>
  <c r="Z687" i="1"/>
  <c r="DG687" i="1" s="1"/>
  <c r="Y687" i="1"/>
  <c r="O687" i="1"/>
  <c r="P687" i="1" s="1"/>
  <c r="DJ686" i="1"/>
  <c r="DF686" i="1"/>
  <c r="AA686" i="1"/>
  <c r="AB686" i="1" s="1" a="1"/>
  <c r="AB686" i="1" s="1"/>
  <c r="AD686" i="1" s="1"/>
  <c r="Z686" i="1"/>
  <c r="DG686" i="1" s="1"/>
  <c r="Y686" i="1"/>
  <c r="O686" i="1"/>
  <c r="P686" i="1" s="1"/>
  <c r="DJ685" i="1"/>
  <c r="DF685" i="1"/>
  <c r="AA685" i="1"/>
  <c r="Z685" i="1"/>
  <c r="DG685" i="1" s="1"/>
  <c r="Y685" i="1"/>
  <c r="O685" i="1"/>
  <c r="P685" i="1" s="1"/>
  <c r="DJ684" i="1"/>
  <c r="DF684" i="1"/>
  <c r="AA684" i="1"/>
  <c r="AB684" i="1" s="1" a="1"/>
  <c r="AB684" i="1" s="1"/>
  <c r="AD684" i="1" s="1"/>
  <c r="Z684" i="1"/>
  <c r="DG684" i="1" s="1"/>
  <c r="Y684" i="1"/>
  <c r="O684" i="1"/>
  <c r="P684" i="1" s="1"/>
  <c r="DJ683" i="1"/>
  <c r="DF683" i="1"/>
  <c r="AB683" i="1" a="1"/>
  <c r="AB683" i="1" s="1"/>
  <c r="AD683" i="1" s="1"/>
  <c r="AA683" i="1"/>
  <c r="DE683" i="1" s="1" a="1"/>
  <c r="DE683" i="1" s="1"/>
  <c r="Z683" i="1"/>
  <c r="DG683" i="1" s="1"/>
  <c r="Y683" i="1"/>
  <c r="P683" i="1"/>
  <c r="O683" i="1"/>
  <c r="DJ682" i="1"/>
  <c r="DF682" i="1"/>
  <c r="AA682" i="1"/>
  <c r="AB682" i="1" s="1" a="1"/>
  <c r="AB682" i="1" s="1"/>
  <c r="AD682" i="1" s="1"/>
  <c r="Z682" i="1"/>
  <c r="DG682" i="1" s="1"/>
  <c r="Y682" i="1"/>
  <c r="O682" i="1"/>
  <c r="P682" i="1" s="1"/>
  <c r="DJ681" i="1"/>
  <c r="DF681" i="1"/>
  <c r="AB681" i="1" a="1"/>
  <c r="AB681" i="1" s="1"/>
  <c r="AD681" i="1" s="1"/>
  <c r="AA681" i="1"/>
  <c r="DE681" i="1" s="1" a="1"/>
  <c r="DE681" i="1" s="1"/>
  <c r="Z681" i="1"/>
  <c r="DG681" i="1" s="1"/>
  <c r="Y681" i="1"/>
  <c r="P681" i="1"/>
  <c r="O681" i="1"/>
  <c r="DJ680" i="1"/>
  <c r="DF680" i="1"/>
  <c r="AA680" i="1"/>
  <c r="Z680" i="1"/>
  <c r="DG680" i="1" s="1"/>
  <c r="Y680" i="1"/>
  <c r="O680" i="1"/>
  <c r="P680" i="1" s="1"/>
  <c r="DJ679" i="1"/>
  <c r="DF679" i="1"/>
  <c r="AA679" i="1"/>
  <c r="Z679" i="1"/>
  <c r="DG679" i="1" s="1"/>
  <c r="Y679" i="1"/>
  <c r="O679" i="1"/>
  <c r="P679" i="1" s="1"/>
  <c r="DJ678" i="1"/>
  <c r="DF678" i="1"/>
  <c r="AA678" i="1"/>
  <c r="Z678" i="1"/>
  <c r="DG678" i="1" s="1"/>
  <c r="Y678" i="1"/>
  <c r="O678" i="1"/>
  <c r="P678" i="1" s="1"/>
  <c r="DJ677" i="1"/>
  <c r="DF677" i="1"/>
  <c r="AA677" i="1"/>
  <c r="DE677" i="1" s="1" a="1"/>
  <c r="DE677" i="1" s="1"/>
  <c r="Z677" i="1"/>
  <c r="DG677" i="1" s="1"/>
  <c r="Y677" i="1"/>
  <c r="O677" i="1"/>
  <c r="P677" i="1" s="1"/>
  <c r="DJ676" i="1"/>
  <c r="DF676" i="1"/>
  <c r="AA676" i="1"/>
  <c r="Z676" i="1"/>
  <c r="DG676" i="1" s="1"/>
  <c r="Y676" i="1"/>
  <c r="O676" i="1"/>
  <c r="P676" i="1" s="1"/>
  <c r="DJ675" i="1"/>
  <c r="DF675" i="1"/>
  <c r="AA675" i="1"/>
  <c r="Z675" i="1"/>
  <c r="DG675" i="1" s="1"/>
  <c r="Y675" i="1"/>
  <c r="O675" i="1"/>
  <c r="P675" i="1" s="1"/>
  <c r="DJ674" i="1"/>
  <c r="DF674" i="1"/>
  <c r="AA674" i="1"/>
  <c r="Z674" i="1"/>
  <c r="DG674" i="1" s="1"/>
  <c r="Y674" i="1"/>
  <c r="O674" i="1"/>
  <c r="P674" i="1" s="1"/>
  <c r="DJ673" i="1"/>
  <c r="DF673" i="1"/>
  <c r="AA673" i="1"/>
  <c r="Z673" i="1"/>
  <c r="DG673" i="1" s="1"/>
  <c r="Y673" i="1"/>
  <c r="O673" i="1"/>
  <c r="P673" i="1" s="1"/>
  <c r="DJ672" i="1"/>
  <c r="DF672" i="1"/>
  <c r="AA672" i="1"/>
  <c r="Z672" i="1"/>
  <c r="DG672" i="1" s="1"/>
  <c r="Y672" i="1"/>
  <c r="O672" i="1"/>
  <c r="P672" i="1" s="1"/>
  <c r="DJ671" i="1"/>
  <c r="DF671" i="1"/>
  <c r="AA671" i="1"/>
  <c r="DE671" i="1" s="1" a="1"/>
  <c r="DE671" i="1" s="1"/>
  <c r="Z671" i="1"/>
  <c r="DG671" i="1" s="1"/>
  <c r="Y671" i="1"/>
  <c r="O671" i="1"/>
  <c r="P671" i="1" s="1"/>
  <c r="DJ670" i="1"/>
  <c r="DF670" i="1"/>
  <c r="AA670" i="1"/>
  <c r="Z670" i="1"/>
  <c r="DG670" i="1" s="1"/>
  <c r="Y670" i="1"/>
  <c r="O670" i="1"/>
  <c r="P670" i="1" s="1"/>
  <c r="DJ669" i="1"/>
  <c r="DF669" i="1"/>
  <c r="AA669" i="1"/>
  <c r="DE669" i="1" s="1" a="1"/>
  <c r="DE669" i="1" s="1"/>
  <c r="Z669" i="1"/>
  <c r="DG669" i="1" s="1"/>
  <c r="Y669" i="1"/>
  <c r="O669" i="1"/>
  <c r="P669" i="1" s="1"/>
  <c r="DJ668" i="1"/>
  <c r="DF668" i="1"/>
  <c r="AA668" i="1"/>
  <c r="AB668" i="1" s="1" a="1"/>
  <c r="AB668" i="1" s="1"/>
  <c r="AD668" i="1" s="1"/>
  <c r="Z668" i="1"/>
  <c r="DG668" i="1" s="1"/>
  <c r="Y668" i="1"/>
  <c r="O668" i="1"/>
  <c r="P668" i="1" s="1"/>
  <c r="DJ667" i="1"/>
  <c r="DF667" i="1"/>
  <c r="AA667" i="1"/>
  <c r="DE667" i="1" s="1" a="1"/>
  <c r="DE667" i="1" s="1"/>
  <c r="Z667" i="1"/>
  <c r="DG667" i="1" s="1"/>
  <c r="Y667" i="1"/>
  <c r="O667" i="1"/>
  <c r="P667" i="1" s="1"/>
  <c r="DJ666" i="1"/>
  <c r="DF666" i="1"/>
  <c r="AA666" i="1"/>
  <c r="AB666" i="1" s="1" a="1"/>
  <c r="AB666" i="1" s="1"/>
  <c r="AD666" i="1" s="1"/>
  <c r="Z666" i="1"/>
  <c r="DG666" i="1" s="1"/>
  <c r="Y666" i="1"/>
  <c r="O666" i="1"/>
  <c r="P666" i="1" s="1"/>
  <c r="DJ665" i="1"/>
  <c r="DF665" i="1"/>
  <c r="AA665" i="1"/>
  <c r="DE665" i="1" s="1" a="1"/>
  <c r="DE665" i="1" s="1"/>
  <c r="Z665" i="1"/>
  <c r="DG665" i="1" s="1"/>
  <c r="Y665" i="1"/>
  <c r="O665" i="1"/>
  <c r="P665" i="1" s="1"/>
  <c r="DJ664" i="1"/>
  <c r="DF664" i="1"/>
  <c r="AA664" i="1"/>
  <c r="Z664" i="1"/>
  <c r="DG664" i="1" s="1"/>
  <c r="Y664" i="1"/>
  <c r="O664" i="1"/>
  <c r="P664" i="1" s="1"/>
  <c r="DJ663" i="1"/>
  <c r="DF663" i="1"/>
  <c r="AA663" i="1"/>
  <c r="Z663" i="1"/>
  <c r="DG663" i="1" s="1"/>
  <c r="Y663" i="1"/>
  <c r="O663" i="1"/>
  <c r="P663" i="1" s="1"/>
  <c r="DJ662" i="1"/>
  <c r="DF662" i="1"/>
  <c r="AA662" i="1"/>
  <c r="Z662" i="1"/>
  <c r="DG662" i="1" s="1"/>
  <c r="Y662" i="1"/>
  <c r="O662" i="1"/>
  <c r="P662" i="1" s="1"/>
  <c r="DJ661" i="1"/>
  <c r="DF661" i="1"/>
  <c r="AA661" i="1"/>
  <c r="DE661" i="1" s="1" a="1"/>
  <c r="DE661" i="1" s="1"/>
  <c r="Z661" i="1"/>
  <c r="DG661" i="1" s="1"/>
  <c r="Y661" i="1"/>
  <c r="O661" i="1"/>
  <c r="P661" i="1" s="1"/>
  <c r="DJ660" i="1"/>
  <c r="DF660" i="1"/>
  <c r="AA660" i="1"/>
  <c r="Z660" i="1"/>
  <c r="DG660" i="1" s="1"/>
  <c r="Y660" i="1"/>
  <c r="O660" i="1"/>
  <c r="P660" i="1" s="1"/>
  <c r="DJ659" i="1"/>
  <c r="DF659" i="1"/>
  <c r="AA659" i="1"/>
  <c r="Z659" i="1"/>
  <c r="DG659" i="1" s="1"/>
  <c r="Y659" i="1"/>
  <c r="O659" i="1"/>
  <c r="P659" i="1" s="1"/>
  <c r="DJ658" i="1"/>
  <c r="DF658" i="1"/>
  <c r="AA658" i="1"/>
  <c r="Z658" i="1"/>
  <c r="DG658" i="1" s="1"/>
  <c r="Y658" i="1"/>
  <c r="O658" i="1"/>
  <c r="P658" i="1" s="1"/>
  <c r="DJ657" i="1"/>
  <c r="DF657" i="1"/>
  <c r="AA657" i="1"/>
  <c r="DE657" i="1" s="1" a="1"/>
  <c r="DE657" i="1" s="1"/>
  <c r="Z657" i="1"/>
  <c r="DG657" i="1" s="1"/>
  <c r="Y657" i="1"/>
  <c r="O657" i="1"/>
  <c r="P657" i="1" s="1"/>
  <c r="DJ656" i="1"/>
  <c r="DF656" i="1"/>
  <c r="AA656" i="1"/>
  <c r="Z656" i="1"/>
  <c r="DG656" i="1" s="1"/>
  <c r="Y656" i="1"/>
  <c r="O656" i="1"/>
  <c r="P656" i="1" s="1"/>
  <c r="DJ655" i="1"/>
  <c r="DF655" i="1"/>
  <c r="AA655" i="1"/>
  <c r="DE655" i="1" s="1" a="1"/>
  <c r="DE655" i="1" s="1"/>
  <c r="Z655" i="1"/>
  <c r="DG655" i="1" s="1"/>
  <c r="Y655" i="1"/>
  <c r="O655" i="1"/>
  <c r="P655" i="1" s="1"/>
  <c r="DJ654" i="1"/>
  <c r="DF654" i="1"/>
  <c r="AA654" i="1"/>
  <c r="Z654" i="1"/>
  <c r="DG654" i="1" s="1"/>
  <c r="Y654" i="1"/>
  <c r="O654" i="1"/>
  <c r="P654" i="1" s="1"/>
  <c r="DJ653" i="1"/>
  <c r="DF653" i="1"/>
  <c r="AB653" i="1" a="1"/>
  <c r="AB653" i="1" s="1"/>
  <c r="AD653" i="1" s="1"/>
  <c r="AA653" i="1"/>
  <c r="DE653" i="1" s="1" a="1"/>
  <c r="DE653" i="1" s="1"/>
  <c r="Z653" i="1"/>
  <c r="DG653" i="1" s="1"/>
  <c r="Y653" i="1"/>
  <c r="P653" i="1"/>
  <c r="O653" i="1"/>
  <c r="DJ652" i="1"/>
  <c r="DF652" i="1"/>
  <c r="DE652" i="1" a="1"/>
  <c r="DE652" i="1" s="1"/>
  <c r="AA652" i="1"/>
  <c r="AB652" i="1" s="1" a="1"/>
  <c r="AB652" i="1" s="1"/>
  <c r="AD652" i="1" s="1"/>
  <c r="Z652" i="1"/>
  <c r="DG652" i="1" s="1"/>
  <c r="Y652" i="1"/>
  <c r="O652" i="1"/>
  <c r="P652" i="1" s="1"/>
  <c r="DJ651" i="1"/>
  <c r="DF651" i="1"/>
  <c r="AA651" i="1"/>
  <c r="DE651" i="1" s="1" a="1"/>
  <c r="DE651" i="1" s="1"/>
  <c r="Z651" i="1"/>
  <c r="DG651" i="1" s="1"/>
  <c r="Y651" i="1"/>
  <c r="O651" i="1"/>
  <c r="P651" i="1" s="1"/>
  <c r="DJ650" i="1"/>
  <c r="DF650" i="1"/>
  <c r="AA650" i="1"/>
  <c r="AB650" i="1" s="1" a="1"/>
  <c r="AB650" i="1" s="1"/>
  <c r="AD650" i="1" s="1"/>
  <c r="Z650" i="1"/>
  <c r="DG650" i="1" s="1"/>
  <c r="Y650" i="1"/>
  <c r="O650" i="1"/>
  <c r="P650" i="1" s="1"/>
  <c r="DJ649" i="1"/>
  <c r="DF649" i="1"/>
  <c r="AA649" i="1"/>
  <c r="DE649" i="1" s="1" a="1"/>
  <c r="DE649" i="1" s="1"/>
  <c r="Z649" i="1"/>
  <c r="DG649" i="1" s="1"/>
  <c r="Y649" i="1"/>
  <c r="O649" i="1"/>
  <c r="P649" i="1" s="1"/>
  <c r="DJ648" i="1"/>
  <c r="DF648" i="1"/>
  <c r="AA648" i="1"/>
  <c r="Z648" i="1"/>
  <c r="DG648" i="1" s="1"/>
  <c r="Y648" i="1"/>
  <c r="O648" i="1"/>
  <c r="P648" i="1" s="1"/>
  <c r="DJ647" i="1"/>
  <c r="DF647" i="1"/>
  <c r="AA647" i="1"/>
  <c r="DE647" i="1" s="1" a="1"/>
  <c r="DE647" i="1" s="1"/>
  <c r="Z647" i="1"/>
  <c r="DG647" i="1" s="1"/>
  <c r="Y647" i="1"/>
  <c r="O647" i="1"/>
  <c r="P647" i="1" s="1"/>
  <c r="DJ646" i="1"/>
  <c r="DF646" i="1"/>
  <c r="AA646" i="1"/>
  <c r="Z646" i="1"/>
  <c r="DG646" i="1" s="1"/>
  <c r="Y646" i="1"/>
  <c r="O646" i="1"/>
  <c r="P646" i="1" s="1"/>
  <c r="DJ645" i="1"/>
  <c r="DF645" i="1"/>
  <c r="AA645" i="1"/>
  <c r="DE645" i="1" s="1" a="1"/>
  <c r="DE645" i="1" s="1"/>
  <c r="Z645" i="1"/>
  <c r="DG645" i="1" s="1"/>
  <c r="Y645" i="1"/>
  <c r="O645" i="1"/>
  <c r="P645" i="1" s="1"/>
  <c r="DJ644" i="1"/>
  <c r="DF644" i="1"/>
  <c r="AA644" i="1"/>
  <c r="AB644" i="1" s="1" a="1"/>
  <c r="AB644" i="1" s="1"/>
  <c r="AD644" i="1" s="1"/>
  <c r="Z644" i="1"/>
  <c r="DG644" i="1" s="1"/>
  <c r="Y644" i="1"/>
  <c r="O644" i="1"/>
  <c r="P644" i="1" s="1"/>
  <c r="DJ643" i="1"/>
  <c r="DF643" i="1"/>
  <c r="AA643" i="1"/>
  <c r="DE643" i="1" s="1" a="1"/>
  <c r="DE643" i="1" s="1"/>
  <c r="Z643" i="1"/>
  <c r="DG643" i="1" s="1"/>
  <c r="Y643" i="1"/>
  <c r="O643" i="1"/>
  <c r="P643" i="1" s="1"/>
  <c r="DJ642" i="1"/>
  <c r="DF642" i="1"/>
  <c r="AA642" i="1"/>
  <c r="Z642" i="1"/>
  <c r="DG642" i="1" s="1"/>
  <c r="Y642" i="1"/>
  <c r="O642" i="1"/>
  <c r="P642" i="1" s="1"/>
  <c r="DJ641" i="1"/>
  <c r="DF641" i="1"/>
  <c r="AA641" i="1"/>
  <c r="DE641" i="1" s="1" a="1"/>
  <c r="DE641" i="1" s="1"/>
  <c r="Z641" i="1"/>
  <c r="DG641" i="1" s="1"/>
  <c r="Y641" i="1"/>
  <c r="O641" i="1"/>
  <c r="P641" i="1" s="1"/>
  <c r="DJ640" i="1"/>
  <c r="DF640" i="1"/>
  <c r="AA640" i="1"/>
  <c r="Z640" i="1"/>
  <c r="DG640" i="1" s="1"/>
  <c r="Y640" i="1"/>
  <c r="O640" i="1"/>
  <c r="P640" i="1" s="1"/>
  <c r="DJ639" i="1"/>
  <c r="DF639" i="1"/>
  <c r="AA639" i="1"/>
  <c r="DE639" i="1" s="1" a="1"/>
  <c r="DE639" i="1" s="1"/>
  <c r="Z639" i="1"/>
  <c r="DG639" i="1" s="1"/>
  <c r="Y639" i="1"/>
  <c r="O639" i="1"/>
  <c r="P639" i="1" s="1"/>
  <c r="DJ638" i="1"/>
  <c r="DF638" i="1"/>
  <c r="AA638" i="1"/>
  <c r="Z638" i="1"/>
  <c r="DG638" i="1" s="1"/>
  <c r="Y638" i="1"/>
  <c r="O638" i="1"/>
  <c r="P638" i="1" s="1"/>
  <c r="DJ637" i="1"/>
  <c r="DF637" i="1"/>
  <c r="AA637" i="1"/>
  <c r="Z637" i="1"/>
  <c r="DG637" i="1" s="1"/>
  <c r="Y637" i="1"/>
  <c r="O637" i="1"/>
  <c r="P637" i="1" s="1"/>
  <c r="DJ636" i="1"/>
  <c r="DF636" i="1"/>
  <c r="AA636" i="1"/>
  <c r="Z636" i="1"/>
  <c r="DG636" i="1" s="1"/>
  <c r="Y636" i="1"/>
  <c r="O636" i="1"/>
  <c r="P636" i="1" s="1"/>
  <c r="DJ635" i="1"/>
  <c r="DF635" i="1"/>
  <c r="AA635" i="1"/>
  <c r="DE635" i="1" s="1" a="1"/>
  <c r="DE635" i="1" s="1"/>
  <c r="Z635" i="1"/>
  <c r="DG635" i="1" s="1"/>
  <c r="Y635" i="1"/>
  <c r="O635" i="1"/>
  <c r="P635" i="1" s="1"/>
  <c r="DJ634" i="1"/>
  <c r="DF634" i="1"/>
  <c r="AA634" i="1"/>
  <c r="AB634" i="1" s="1" a="1"/>
  <c r="AB634" i="1" s="1"/>
  <c r="AD634" i="1" s="1"/>
  <c r="Z634" i="1"/>
  <c r="DG634" i="1" s="1"/>
  <c r="Y634" i="1"/>
  <c r="O634" i="1"/>
  <c r="P634" i="1" s="1"/>
  <c r="DJ633" i="1"/>
  <c r="DF633" i="1"/>
  <c r="AA633" i="1"/>
  <c r="DE633" i="1" s="1" a="1"/>
  <c r="DE633" i="1" s="1"/>
  <c r="Z633" i="1"/>
  <c r="DG633" i="1" s="1"/>
  <c r="Y633" i="1"/>
  <c r="O633" i="1"/>
  <c r="P633" i="1" s="1"/>
  <c r="DJ632" i="1"/>
  <c r="DF632" i="1"/>
  <c r="AA632" i="1"/>
  <c r="Z632" i="1"/>
  <c r="DG632" i="1" s="1"/>
  <c r="Y632" i="1"/>
  <c r="O632" i="1"/>
  <c r="P632" i="1" s="1"/>
  <c r="DJ631" i="1"/>
  <c r="DF631" i="1"/>
  <c r="AA631" i="1"/>
  <c r="DE631" i="1" s="1" a="1"/>
  <c r="DE631" i="1" s="1"/>
  <c r="Z631" i="1"/>
  <c r="DG631" i="1" s="1"/>
  <c r="Y631" i="1"/>
  <c r="O631" i="1"/>
  <c r="P631" i="1" s="1"/>
  <c r="DJ630" i="1"/>
  <c r="DF630" i="1"/>
  <c r="AA630" i="1"/>
  <c r="Z630" i="1"/>
  <c r="DG630" i="1" s="1"/>
  <c r="Y630" i="1"/>
  <c r="O630" i="1"/>
  <c r="P630" i="1" s="1"/>
  <c r="DJ629" i="1"/>
  <c r="DF629" i="1"/>
  <c r="AA629" i="1"/>
  <c r="DE629" i="1" s="1" a="1"/>
  <c r="DE629" i="1" s="1"/>
  <c r="Z629" i="1"/>
  <c r="DG629" i="1" s="1"/>
  <c r="Y629" i="1"/>
  <c r="O629" i="1"/>
  <c r="P629" i="1" s="1"/>
  <c r="DJ628" i="1"/>
  <c r="DF628" i="1"/>
  <c r="AA628" i="1"/>
  <c r="AB628" i="1" s="1" a="1"/>
  <c r="AB628" i="1" s="1"/>
  <c r="AD628" i="1" s="1"/>
  <c r="Z628" i="1"/>
  <c r="DG628" i="1" s="1"/>
  <c r="Y628" i="1"/>
  <c r="O628" i="1"/>
  <c r="P628" i="1" s="1"/>
  <c r="DJ627" i="1"/>
  <c r="DF627" i="1"/>
  <c r="AA627" i="1"/>
  <c r="DE627" i="1" s="1" a="1"/>
  <c r="DE627" i="1" s="1"/>
  <c r="Z627" i="1"/>
  <c r="DG627" i="1" s="1"/>
  <c r="Y627" i="1"/>
  <c r="O627" i="1"/>
  <c r="P627" i="1" s="1"/>
  <c r="DJ626" i="1"/>
  <c r="DF626" i="1"/>
  <c r="AA626" i="1"/>
  <c r="AB626" i="1" s="1" a="1"/>
  <c r="AB626" i="1" s="1"/>
  <c r="AD626" i="1" s="1"/>
  <c r="Z626" i="1"/>
  <c r="DG626" i="1" s="1"/>
  <c r="Y626" i="1"/>
  <c r="O626" i="1"/>
  <c r="P626" i="1" s="1"/>
  <c r="DJ625" i="1"/>
  <c r="DF625" i="1"/>
  <c r="AA625" i="1"/>
  <c r="DE625" i="1" s="1" a="1"/>
  <c r="DE625" i="1" s="1"/>
  <c r="Z625" i="1"/>
  <c r="DG625" i="1" s="1"/>
  <c r="Y625" i="1"/>
  <c r="O625" i="1"/>
  <c r="P625" i="1" s="1"/>
  <c r="DJ624" i="1"/>
  <c r="DF624" i="1"/>
  <c r="AA624" i="1"/>
  <c r="Z624" i="1"/>
  <c r="DG624" i="1" s="1"/>
  <c r="Y624" i="1"/>
  <c r="O624" i="1"/>
  <c r="P624" i="1" s="1"/>
  <c r="DJ623" i="1"/>
  <c r="DF623" i="1"/>
  <c r="AA623" i="1"/>
  <c r="DE623" i="1" s="1" a="1"/>
  <c r="DE623" i="1" s="1"/>
  <c r="Z623" i="1"/>
  <c r="DG623" i="1" s="1"/>
  <c r="Y623" i="1"/>
  <c r="O623" i="1"/>
  <c r="P623" i="1" s="1"/>
  <c r="DJ622" i="1"/>
  <c r="DF622" i="1"/>
  <c r="AA622" i="1"/>
  <c r="Z622" i="1"/>
  <c r="DG622" i="1" s="1"/>
  <c r="Y622" i="1"/>
  <c r="O622" i="1"/>
  <c r="P622" i="1" s="1"/>
  <c r="DJ621" i="1"/>
  <c r="DF621" i="1"/>
  <c r="AA621" i="1"/>
  <c r="DE621" i="1" s="1" a="1"/>
  <c r="DE621" i="1" s="1"/>
  <c r="Z621" i="1"/>
  <c r="DG621" i="1" s="1"/>
  <c r="Y621" i="1"/>
  <c r="O621" i="1"/>
  <c r="P621" i="1" s="1"/>
  <c r="DJ620" i="1"/>
  <c r="DF620" i="1"/>
  <c r="AA620" i="1"/>
  <c r="AB620" i="1" s="1" a="1"/>
  <c r="AB620" i="1" s="1"/>
  <c r="AD620" i="1" s="1"/>
  <c r="Z620" i="1"/>
  <c r="DG620" i="1" s="1"/>
  <c r="Y620" i="1"/>
  <c r="O620" i="1"/>
  <c r="P620" i="1" s="1"/>
  <c r="DJ619" i="1"/>
  <c r="DF619" i="1"/>
  <c r="AA619" i="1"/>
  <c r="DE619" i="1" s="1" a="1"/>
  <c r="DE619" i="1" s="1"/>
  <c r="Z619" i="1"/>
  <c r="DG619" i="1" s="1"/>
  <c r="Y619" i="1"/>
  <c r="O619" i="1"/>
  <c r="P619" i="1" s="1"/>
  <c r="DJ618" i="1"/>
  <c r="DF618" i="1"/>
  <c r="DE618" i="1" a="1"/>
  <c r="DE618" i="1" s="1"/>
  <c r="AB618" i="1"/>
  <c r="AD618" i="1" s="1"/>
  <c r="AA618" i="1"/>
  <c r="AB618" i="1" s="1" a="1"/>
  <c r="Z618" i="1"/>
  <c r="DG618" i="1" s="1"/>
  <c r="Y618" i="1"/>
  <c r="O618" i="1"/>
  <c r="P618" i="1" s="1"/>
  <c r="DJ617" i="1"/>
  <c r="DF617" i="1"/>
  <c r="AA617" i="1"/>
  <c r="DE617" i="1" s="1" a="1"/>
  <c r="DE617" i="1" s="1"/>
  <c r="Z617" i="1"/>
  <c r="DG617" i="1" s="1"/>
  <c r="Y617" i="1"/>
  <c r="O617" i="1"/>
  <c r="P617" i="1" s="1"/>
  <c r="DJ616" i="1"/>
  <c r="DF616" i="1"/>
  <c r="AA616" i="1"/>
  <c r="AB616" i="1" s="1" a="1"/>
  <c r="AB616" i="1" s="1"/>
  <c r="AD616" i="1" s="1"/>
  <c r="Z616" i="1"/>
  <c r="DG616" i="1" s="1"/>
  <c r="Y616" i="1"/>
  <c r="O616" i="1"/>
  <c r="P616" i="1" s="1"/>
  <c r="DJ615" i="1"/>
  <c r="DF615" i="1"/>
  <c r="AA615" i="1"/>
  <c r="DE615" i="1" s="1" a="1"/>
  <c r="DE615" i="1" s="1"/>
  <c r="Z615" i="1"/>
  <c r="DG615" i="1" s="1"/>
  <c r="Y615" i="1"/>
  <c r="O615" i="1"/>
  <c r="P615" i="1" s="1"/>
  <c r="DJ614" i="1"/>
  <c r="DF614" i="1"/>
  <c r="AA614" i="1"/>
  <c r="AB614" i="1" s="1" a="1"/>
  <c r="AB614" i="1" s="1"/>
  <c r="AD614" i="1" s="1"/>
  <c r="Z614" i="1"/>
  <c r="DG614" i="1" s="1"/>
  <c r="Y614" i="1"/>
  <c r="O614" i="1"/>
  <c r="P614" i="1" s="1"/>
  <c r="DJ613" i="1"/>
  <c r="DF613" i="1"/>
  <c r="AA613" i="1"/>
  <c r="Z613" i="1"/>
  <c r="DG613" i="1" s="1"/>
  <c r="Y613" i="1"/>
  <c r="O613" i="1"/>
  <c r="P613" i="1" s="1"/>
  <c r="DJ612" i="1"/>
  <c r="DF612" i="1"/>
  <c r="AA612" i="1"/>
  <c r="DE612" i="1" s="1" a="1"/>
  <c r="DE612" i="1" s="1"/>
  <c r="Z612" i="1"/>
  <c r="DG612" i="1" s="1"/>
  <c r="Y612" i="1"/>
  <c r="O612" i="1"/>
  <c r="P612" i="1" s="1"/>
  <c r="DJ611" i="1"/>
  <c r="DF611" i="1"/>
  <c r="AA611" i="1"/>
  <c r="AB611" i="1" s="1" a="1"/>
  <c r="AB611" i="1" s="1"/>
  <c r="AD611" i="1" s="1"/>
  <c r="Z611" i="1"/>
  <c r="DG611" i="1" s="1"/>
  <c r="Y611" i="1"/>
  <c r="O611" i="1"/>
  <c r="P611" i="1" s="1"/>
  <c r="DJ610" i="1"/>
  <c r="DF610" i="1"/>
  <c r="AA610" i="1"/>
  <c r="AB610" i="1" s="1" a="1"/>
  <c r="AB610" i="1" s="1"/>
  <c r="AD610" i="1" s="1"/>
  <c r="Z610" i="1"/>
  <c r="DG610" i="1" s="1"/>
  <c r="Y610" i="1"/>
  <c r="O610" i="1"/>
  <c r="P610" i="1" s="1"/>
  <c r="DJ609" i="1"/>
  <c r="DF609" i="1"/>
  <c r="AA609" i="1"/>
  <c r="DE609" i="1" s="1" a="1"/>
  <c r="DE609" i="1" s="1"/>
  <c r="Z609" i="1"/>
  <c r="DG609" i="1" s="1"/>
  <c r="Y609" i="1"/>
  <c r="O609" i="1"/>
  <c r="P609" i="1" s="1"/>
  <c r="DJ608" i="1"/>
  <c r="DF608" i="1"/>
  <c r="AA608" i="1"/>
  <c r="Z608" i="1"/>
  <c r="DG608" i="1" s="1"/>
  <c r="Y608" i="1"/>
  <c r="O608" i="1"/>
  <c r="P608" i="1" s="1"/>
  <c r="DJ607" i="1"/>
  <c r="DF607" i="1"/>
  <c r="AA607" i="1"/>
  <c r="Z607" i="1"/>
  <c r="DG607" i="1" s="1"/>
  <c r="Y607" i="1"/>
  <c r="O607" i="1"/>
  <c r="P607" i="1" s="1"/>
  <c r="DJ606" i="1"/>
  <c r="DF606" i="1"/>
  <c r="AA606" i="1"/>
  <c r="AB606" i="1" s="1" a="1"/>
  <c r="AB606" i="1" s="1"/>
  <c r="AD606" i="1" s="1"/>
  <c r="Z606" i="1"/>
  <c r="DG606" i="1" s="1"/>
  <c r="Y606" i="1"/>
  <c r="O606" i="1"/>
  <c r="P606" i="1" s="1"/>
  <c r="DJ605" i="1"/>
  <c r="DF605" i="1"/>
  <c r="AA605" i="1"/>
  <c r="DE605" i="1" s="1" a="1"/>
  <c r="DE605" i="1" s="1"/>
  <c r="Z605" i="1"/>
  <c r="DG605" i="1" s="1"/>
  <c r="Y605" i="1"/>
  <c r="O605" i="1"/>
  <c r="P605" i="1" s="1"/>
  <c r="DJ604" i="1"/>
  <c r="DF604" i="1"/>
  <c r="AA604" i="1"/>
  <c r="Z604" i="1"/>
  <c r="DG604" i="1" s="1"/>
  <c r="Y604" i="1"/>
  <c r="O604" i="1"/>
  <c r="P604" i="1" s="1"/>
  <c r="DJ603" i="1"/>
  <c r="DF603" i="1"/>
  <c r="AA603" i="1"/>
  <c r="AB603" i="1" s="1" a="1"/>
  <c r="AB603" i="1" s="1"/>
  <c r="AD603" i="1" s="1"/>
  <c r="Z603" i="1"/>
  <c r="DG603" i="1" s="1"/>
  <c r="Y603" i="1"/>
  <c r="O603" i="1"/>
  <c r="P603" i="1" s="1"/>
  <c r="DJ602" i="1"/>
  <c r="DF602" i="1"/>
  <c r="AA602" i="1"/>
  <c r="Z602" i="1"/>
  <c r="DG602" i="1" s="1"/>
  <c r="Y602" i="1"/>
  <c r="O602" i="1"/>
  <c r="P602" i="1" s="1"/>
  <c r="DJ601" i="1"/>
  <c r="DF601" i="1"/>
  <c r="AB601" i="1" a="1"/>
  <c r="AB601" i="1" s="1"/>
  <c r="AD601" i="1" s="1"/>
  <c r="AA601" i="1"/>
  <c r="DE601" i="1" s="1" a="1"/>
  <c r="DE601" i="1" s="1"/>
  <c r="Z601" i="1"/>
  <c r="DG601" i="1" s="1"/>
  <c r="Y601" i="1"/>
  <c r="P601" i="1"/>
  <c r="O601" i="1"/>
  <c r="DJ600" i="1"/>
  <c r="DF600" i="1"/>
  <c r="AB600" i="1" a="1"/>
  <c r="AB600" i="1" s="1"/>
  <c r="AD600" i="1" s="1"/>
  <c r="AA600" i="1"/>
  <c r="DE600" i="1" s="1" a="1"/>
  <c r="DE600" i="1" s="1"/>
  <c r="Z600" i="1"/>
  <c r="DG600" i="1" s="1"/>
  <c r="Y600" i="1"/>
  <c r="P600" i="1"/>
  <c r="O600" i="1"/>
  <c r="DJ599" i="1"/>
  <c r="DF599" i="1"/>
  <c r="DE599" i="1" a="1"/>
  <c r="DE599" i="1" s="1"/>
  <c r="AA599" i="1"/>
  <c r="AB599" i="1" s="1" a="1"/>
  <c r="AB599" i="1" s="1"/>
  <c r="AD599" i="1" s="1"/>
  <c r="Z599" i="1"/>
  <c r="DG599" i="1" s="1"/>
  <c r="Y599" i="1"/>
  <c r="O599" i="1"/>
  <c r="P599" i="1" s="1"/>
  <c r="DJ598" i="1"/>
  <c r="DF598" i="1"/>
  <c r="AA598" i="1"/>
  <c r="AB598" i="1" s="1" a="1"/>
  <c r="AB598" i="1" s="1"/>
  <c r="AD598" i="1" s="1"/>
  <c r="Z598" i="1"/>
  <c r="DG598" i="1" s="1"/>
  <c r="Y598" i="1"/>
  <c r="O598" i="1"/>
  <c r="P598" i="1" s="1"/>
  <c r="DJ597" i="1"/>
  <c r="DF597" i="1"/>
  <c r="AA597" i="1"/>
  <c r="Z597" i="1"/>
  <c r="DG597" i="1" s="1"/>
  <c r="Y597" i="1"/>
  <c r="O597" i="1"/>
  <c r="P597" i="1" s="1"/>
  <c r="DJ596" i="1"/>
  <c r="DF596" i="1"/>
  <c r="AA596" i="1"/>
  <c r="DE596" i="1" s="1" a="1"/>
  <c r="DE596" i="1" s="1"/>
  <c r="Z596" i="1"/>
  <c r="DG596" i="1" s="1"/>
  <c r="Y596" i="1"/>
  <c r="O596" i="1"/>
  <c r="P596" i="1" s="1"/>
  <c r="DJ595" i="1"/>
  <c r="DF595" i="1"/>
  <c r="AA595" i="1"/>
  <c r="AB595" i="1" s="1" a="1"/>
  <c r="AB595" i="1" s="1"/>
  <c r="AD595" i="1" s="1"/>
  <c r="Z595" i="1"/>
  <c r="DG595" i="1" s="1"/>
  <c r="Y595" i="1"/>
  <c r="O595" i="1"/>
  <c r="P595" i="1" s="1"/>
  <c r="DJ594" i="1"/>
  <c r="DF594" i="1"/>
  <c r="AA594" i="1"/>
  <c r="AB594" i="1" s="1" a="1"/>
  <c r="AB594" i="1" s="1"/>
  <c r="AD594" i="1" s="1"/>
  <c r="Z594" i="1"/>
  <c r="DG594" i="1" s="1"/>
  <c r="Y594" i="1"/>
  <c r="O594" i="1"/>
  <c r="P594" i="1" s="1"/>
  <c r="DJ593" i="1"/>
  <c r="DF593" i="1"/>
  <c r="AA593" i="1"/>
  <c r="DE593" i="1" s="1" a="1"/>
  <c r="DE593" i="1" s="1"/>
  <c r="Z593" i="1"/>
  <c r="DG593" i="1" s="1"/>
  <c r="Y593" i="1"/>
  <c r="O593" i="1"/>
  <c r="P593" i="1" s="1"/>
  <c r="DJ592" i="1"/>
  <c r="DF592" i="1"/>
  <c r="AB592" i="1" a="1"/>
  <c r="AB592" i="1" s="1"/>
  <c r="AD592" i="1" s="1"/>
  <c r="AA592" i="1"/>
  <c r="DE592" i="1" s="1" a="1"/>
  <c r="DE592" i="1" s="1"/>
  <c r="Z592" i="1"/>
  <c r="DG592" i="1" s="1"/>
  <c r="Y592" i="1"/>
  <c r="P592" i="1"/>
  <c r="O592" i="1"/>
  <c r="DJ591" i="1"/>
  <c r="DF591" i="1"/>
  <c r="AA591" i="1"/>
  <c r="Z591" i="1"/>
  <c r="DG591" i="1" s="1"/>
  <c r="Y591" i="1"/>
  <c r="O591" i="1"/>
  <c r="P591" i="1" s="1"/>
  <c r="DJ590" i="1"/>
  <c r="DF590" i="1"/>
  <c r="AA590" i="1"/>
  <c r="AB590" i="1" s="1" a="1"/>
  <c r="AB590" i="1" s="1"/>
  <c r="AD590" i="1" s="1"/>
  <c r="Z590" i="1"/>
  <c r="DG590" i="1" s="1"/>
  <c r="Y590" i="1"/>
  <c r="O590" i="1"/>
  <c r="P590" i="1" s="1"/>
  <c r="DJ589" i="1"/>
  <c r="DF589" i="1"/>
  <c r="AA589" i="1"/>
  <c r="DE589" i="1" s="1" a="1"/>
  <c r="DE589" i="1" s="1"/>
  <c r="Z589" i="1"/>
  <c r="DG589" i="1" s="1"/>
  <c r="Y589" i="1"/>
  <c r="O589" i="1"/>
  <c r="P589" i="1" s="1"/>
  <c r="DJ588" i="1"/>
  <c r="DF588" i="1"/>
  <c r="AA588" i="1"/>
  <c r="DE588" i="1" s="1" a="1"/>
  <c r="DE588" i="1" s="1"/>
  <c r="Z588" i="1"/>
  <c r="DG588" i="1" s="1"/>
  <c r="Y588" i="1"/>
  <c r="O588" i="1"/>
  <c r="P588" i="1" s="1"/>
  <c r="DJ587" i="1"/>
  <c r="DF587" i="1"/>
  <c r="AA587" i="1"/>
  <c r="AB587" i="1" s="1" a="1"/>
  <c r="AB587" i="1" s="1"/>
  <c r="AD587" i="1" s="1"/>
  <c r="Z587" i="1"/>
  <c r="DG587" i="1" s="1"/>
  <c r="Y587" i="1"/>
  <c r="O587" i="1"/>
  <c r="P587" i="1" s="1"/>
  <c r="DJ586" i="1"/>
  <c r="DF586" i="1"/>
  <c r="AA586" i="1"/>
  <c r="AB586" i="1" s="1" a="1"/>
  <c r="AB586" i="1" s="1"/>
  <c r="AD586" i="1" s="1"/>
  <c r="Z586" i="1"/>
  <c r="DG586" i="1" s="1"/>
  <c r="Y586" i="1"/>
  <c r="O586" i="1"/>
  <c r="P586" i="1" s="1"/>
  <c r="DJ585" i="1"/>
  <c r="DF585" i="1"/>
  <c r="DE585" i="1"/>
  <c r="AA585" i="1"/>
  <c r="DE585" i="1" s="1" a="1"/>
  <c r="Z585" i="1"/>
  <c r="DG585" i="1" s="1"/>
  <c r="Y585" i="1"/>
  <c r="O585" i="1"/>
  <c r="P585" i="1" s="1"/>
  <c r="DJ584" i="1"/>
  <c r="DF584" i="1"/>
  <c r="AA584" i="1"/>
  <c r="Z584" i="1"/>
  <c r="DG584" i="1" s="1"/>
  <c r="Y584" i="1"/>
  <c r="O584" i="1"/>
  <c r="P584" i="1" s="1"/>
  <c r="DJ583" i="1"/>
  <c r="DF583" i="1"/>
  <c r="AA583" i="1"/>
  <c r="Z583" i="1"/>
  <c r="DG583" i="1" s="1"/>
  <c r="Y583" i="1"/>
  <c r="O583" i="1"/>
  <c r="P583" i="1" s="1"/>
  <c r="DJ582" i="1"/>
  <c r="DF582" i="1"/>
  <c r="AA582" i="1"/>
  <c r="AB582" i="1" s="1" a="1"/>
  <c r="AB582" i="1" s="1"/>
  <c r="AD582" i="1" s="1"/>
  <c r="Z582" i="1"/>
  <c r="DG582" i="1" s="1"/>
  <c r="Y582" i="1"/>
  <c r="O582" i="1"/>
  <c r="P582" i="1" s="1"/>
  <c r="DJ581" i="1"/>
  <c r="DF581" i="1"/>
  <c r="AA581" i="1"/>
  <c r="Z581" i="1"/>
  <c r="DG581" i="1" s="1"/>
  <c r="Y581" i="1"/>
  <c r="O581" i="1"/>
  <c r="P581" i="1" s="1"/>
  <c r="DJ580" i="1"/>
  <c r="DF580" i="1"/>
  <c r="AA580" i="1"/>
  <c r="Z580" i="1"/>
  <c r="DG580" i="1" s="1"/>
  <c r="Y580" i="1"/>
  <c r="O580" i="1"/>
  <c r="P580" i="1" s="1"/>
  <c r="DJ579" i="1"/>
  <c r="DG579" i="1"/>
  <c r="DF579" i="1"/>
  <c r="AA579" i="1"/>
  <c r="Z579" i="1"/>
  <c r="Y579" i="1"/>
  <c r="O579" i="1"/>
  <c r="P579" i="1" s="1"/>
  <c r="DJ578" i="1"/>
  <c r="DF578" i="1"/>
  <c r="AA578" i="1"/>
  <c r="DE578" i="1" s="1" a="1"/>
  <c r="DE578" i="1" s="1"/>
  <c r="Z578" i="1"/>
  <c r="DG578" i="1" s="1"/>
  <c r="Y578" i="1"/>
  <c r="O578" i="1"/>
  <c r="P578" i="1" s="1"/>
  <c r="DJ577" i="1"/>
  <c r="DF577" i="1"/>
  <c r="AA577" i="1"/>
  <c r="AB577" i="1" s="1" a="1"/>
  <c r="AB577" i="1" s="1"/>
  <c r="AD577" i="1" s="1"/>
  <c r="Z577" i="1"/>
  <c r="DG577" i="1" s="1"/>
  <c r="Y577" i="1"/>
  <c r="O577" i="1"/>
  <c r="P577" i="1" s="1"/>
  <c r="DJ576" i="1"/>
  <c r="DF576" i="1"/>
  <c r="AA576" i="1"/>
  <c r="DE576" i="1" s="1" a="1"/>
  <c r="DE576" i="1" s="1"/>
  <c r="Z576" i="1"/>
  <c r="DG576" i="1" s="1"/>
  <c r="Y576" i="1"/>
  <c r="O576" i="1"/>
  <c r="P576" i="1" s="1"/>
  <c r="DJ575" i="1"/>
  <c r="DF575" i="1"/>
  <c r="AA575" i="1"/>
  <c r="AB575" i="1" s="1" a="1"/>
  <c r="AB575" i="1" s="1"/>
  <c r="AD575" i="1" s="1"/>
  <c r="Z575" i="1"/>
  <c r="DG575" i="1" s="1"/>
  <c r="Y575" i="1"/>
  <c r="O575" i="1"/>
  <c r="P575" i="1" s="1"/>
  <c r="DJ574" i="1"/>
  <c r="DF574" i="1"/>
  <c r="AA574" i="1"/>
  <c r="DE574" i="1" s="1" a="1"/>
  <c r="DE574" i="1" s="1"/>
  <c r="Z574" i="1"/>
  <c r="DG574" i="1" s="1"/>
  <c r="Y574" i="1"/>
  <c r="O574" i="1"/>
  <c r="P574" i="1" s="1"/>
  <c r="DJ573" i="1"/>
  <c r="DF573" i="1"/>
  <c r="AA573" i="1"/>
  <c r="DE573" i="1" s="1" a="1"/>
  <c r="DE573" i="1" s="1"/>
  <c r="Z573" i="1"/>
  <c r="DG573" i="1" s="1"/>
  <c r="Y573" i="1"/>
  <c r="O573" i="1"/>
  <c r="P573" i="1" s="1"/>
  <c r="DJ572" i="1"/>
  <c r="DF572" i="1"/>
  <c r="AA572" i="1"/>
  <c r="Z572" i="1"/>
  <c r="DG572" i="1" s="1"/>
  <c r="Y572" i="1"/>
  <c r="O572" i="1"/>
  <c r="P572" i="1" s="1"/>
  <c r="DJ571" i="1"/>
  <c r="DF571" i="1"/>
  <c r="AA571" i="1"/>
  <c r="Z571" i="1"/>
  <c r="DG571" i="1" s="1"/>
  <c r="Y571" i="1"/>
  <c r="O571" i="1"/>
  <c r="P571" i="1" s="1"/>
  <c r="DJ570" i="1"/>
  <c r="DF570" i="1"/>
  <c r="AA570" i="1"/>
  <c r="DE570" i="1" s="1" a="1"/>
  <c r="DE570" i="1" s="1"/>
  <c r="Z570" i="1"/>
  <c r="DG570" i="1" s="1"/>
  <c r="Y570" i="1"/>
  <c r="O570" i="1"/>
  <c r="P570" i="1" s="1"/>
  <c r="DJ569" i="1"/>
  <c r="DF569" i="1"/>
  <c r="AA569" i="1"/>
  <c r="DE569" i="1" s="1" a="1"/>
  <c r="DE569" i="1" s="1"/>
  <c r="Z569" i="1"/>
  <c r="DG569" i="1" s="1"/>
  <c r="Y569" i="1"/>
  <c r="O569" i="1"/>
  <c r="P569" i="1" s="1"/>
  <c r="DJ568" i="1"/>
  <c r="DF568" i="1"/>
  <c r="AA568" i="1"/>
  <c r="Z568" i="1"/>
  <c r="DG568" i="1" s="1"/>
  <c r="Y568" i="1"/>
  <c r="O568" i="1"/>
  <c r="P568" i="1" s="1"/>
  <c r="DJ567" i="1"/>
  <c r="DF567" i="1"/>
  <c r="AA567" i="1"/>
  <c r="AB567" i="1" s="1" a="1"/>
  <c r="AB567" i="1" s="1"/>
  <c r="AD567" i="1" s="1"/>
  <c r="Z567" i="1"/>
  <c r="DG567" i="1" s="1"/>
  <c r="Y567" i="1"/>
  <c r="O567" i="1"/>
  <c r="P567" i="1" s="1"/>
  <c r="DJ566" i="1"/>
  <c r="DF566" i="1"/>
  <c r="AA566" i="1"/>
  <c r="AB566" i="1" s="1" a="1"/>
  <c r="AB566" i="1" s="1"/>
  <c r="AD566" i="1" s="1"/>
  <c r="Z566" i="1"/>
  <c r="DG566" i="1" s="1"/>
  <c r="Y566" i="1"/>
  <c r="O566" i="1"/>
  <c r="P566" i="1" s="1"/>
  <c r="DJ565" i="1"/>
  <c r="DF565" i="1"/>
  <c r="AA565" i="1"/>
  <c r="DE565" i="1" s="1" a="1"/>
  <c r="DE565" i="1" s="1"/>
  <c r="Z565" i="1"/>
  <c r="DG565" i="1" s="1"/>
  <c r="Y565" i="1"/>
  <c r="O565" i="1"/>
  <c r="P565" i="1" s="1"/>
  <c r="DJ564" i="1"/>
  <c r="DF564" i="1"/>
  <c r="AA564" i="1"/>
  <c r="Z564" i="1"/>
  <c r="DG564" i="1" s="1"/>
  <c r="Y564" i="1"/>
  <c r="O564" i="1"/>
  <c r="P564" i="1" s="1"/>
  <c r="DJ563" i="1"/>
  <c r="DF563" i="1"/>
  <c r="AA563" i="1"/>
  <c r="Z563" i="1"/>
  <c r="DG563" i="1" s="1"/>
  <c r="Y563" i="1"/>
  <c r="O563" i="1"/>
  <c r="P563" i="1" s="1"/>
  <c r="DJ562" i="1"/>
  <c r="DF562" i="1"/>
  <c r="AA562" i="1"/>
  <c r="DE562" i="1" s="1" a="1"/>
  <c r="DE562" i="1" s="1"/>
  <c r="Z562" i="1"/>
  <c r="DG562" i="1" s="1"/>
  <c r="Y562" i="1"/>
  <c r="O562" i="1"/>
  <c r="P562" i="1" s="1"/>
  <c r="DJ561" i="1"/>
  <c r="DF561" i="1"/>
  <c r="AA561" i="1"/>
  <c r="AB561" i="1" s="1" a="1"/>
  <c r="AB561" i="1" s="1"/>
  <c r="AD561" i="1" s="1"/>
  <c r="Z561" i="1"/>
  <c r="DG561" i="1" s="1"/>
  <c r="Y561" i="1"/>
  <c r="O561" i="1"/>
  <c r="P561" i="1" s="1"/>
  <c r="DJ560" i="1"/>
  <c r="DF560" i="1"/>
  <c r="AA560" i="1"/>
  <c r="DE560" i="1" s="1" a="1"/>
  <c r="DE560" i="1" s="1"/>
  <c r="Z560" i="1"/>
  <c r="DG560" i="1" s="1"/>
  <c r="Y560" i="1"/>
  <c r="O560" i="1"/>
  <c r="P560" i="1" s="1"/>
  <c r="DJ559" i="1"/>
  <c r="DF559" i="1"/>
  <c r="AA559" i="1"/>
  <c r="Z559" i="1"/>
  <c r="DG559" i="1" s="1"/>
  <c r="Y559" i="1"/>
  <c r="O559" i="1"/>
  <c r="P559" i="1" s="1"/>
  <c r="DJ558" i="1"/>
  <c r="DF558" i="1"/>
  <c r="AA558" i="1"/>
  <c r="DE558" i="1" s="1" a="1"/>
  <c r="DE558" i="1" s="1"/>
  <c r="Z558" i="1"/>
  <c r="DG558" i="1" s="1"/>
  <c r="Y558" i="1"/>
  <c r="O558" i="1"/>
  <c r="P558" i="1" s="1"/>
  <c r="DJ557" i="1"/>
  <c r="DF557" i="1"/>
  <c r="AA557" i="1"/>
  <c r="DE557" i="1" s="1" a="1"/>
  <c r="DE557" i="1" s="1"/>
  <c r="Z557" i="1"/>
  <c r="DG557" i="1" s="1"/>
  <c r="Y557" i="1"/>
  <c r="O557" i="1"/>
  <c r="P557" i="1" s="1"/>
  <c r="DJ556" i="1"/>
  <c r="DF556" i="1"/>
  <c r="AA556" i="1"/>
  <c r="DE556" i="1" s="1" a="1"/>
  <c r="DE556" i="1" s="1"/>
  <c r="Z556" i="1"/>
  <c r="DG556" i="1" s="1"/>
  <c r="Y556" i="1"/>
  <c r="O556" i="1"/>
  <c r="P556" i="1" s="1"/>
  <c r="DJ555" i="1"/>
  <c r="DF555" i="1"/>
  <c r="AA555" i="1"/>
  <c r="AB555" i="1" s="1" a="1"/>
  <c r="AB555" i="1" s="1"/>
  <c r="AD555" i="1" s="1"/>
  <c r="Z555" i="1"/>
  <c r="DG555" i="1" s="1"/>
  <c r="Y555" i="1"/>
  <c r="O555" i="1"/>
  <c r="P555" i="1" s="1"/>
  <c r="DJ554" i="1"/>
  <c r="DF554" i="1"/>
  <c r="AA554" i="1"/>
  <c r="DE554" i="1" s="1" a="1"/>
  <c r="DE554" i="1" s="1"/>
  <c r="Z554" i="1"/>
  <c r="DG554" i="1" s="1"/>
  <c r="Y554" i="1"/>
  <c r="O554" i="1"/>
  <c r="P554" i="1" s="1"/>
  <c r="DJ553" i="1"/>
  <c r="DF553" i="1"/>
  <c r="AA553" i="1"/>
  <c r="DE553" i="1" s="1" a="1"/>
  <c r="DE553" i="1" s="1"/>
  <c r="Z553" i="1"/>
  <c r="DG553" i="1" s="1"/>
  <c r="Y553" i="1"/>
  <c r="O553" i="1"/>
  <c r="P553" i="1" s="1"/>
  <c r="DJ552" i="1"/>
  <c r="DF552" i="1"/>
  <c r="AA552" i="1"/>
  <c r="DE552" i="1" s="1" a="1"/>
  <c r="DE552" i="1" s="1"/>
  <c r="Z552" i="1"/>
  <c r="DG552" i="1" s="1"/>
  <c r="Y552" i="1"/>
  <c r="O552" i="1"/>
  <c r="P552" i="1" s="1"/>
  <c r="DJ551" i="1"/>
  <c r="DF551" i="1"/>
  <c r="AA551" i="1"/>
  <c r="AB551" i="1" s="1" a="1"/>
  <c r="AB551" i="1" s="1"/>
  <c r="AD551" i="1" s="1"/>
  <c r="Z551" i="1"/>
  <c r="DG551" i="1" s="1"/>
  <c r="Y551" i="1"/>
  <c r="O551" i="1"/>
  <c r="P551" i="1" s="1"/>
  <c r="DJ550" i="1"/>
  <c r="DF550" i="1"/>
  <c r="AA550" i="1"/>
  <c r="Z550" i="1"/>
  <c r="DG550" i="1" s="1"/>
  <c r="Y550" i="1"/>
  <c r="O550" i="1"/>
  <c r="P550" i="1" s="1"/>
  <c r="DJ549" i="1"/>
  <c r="DF549" i="1"/>
  <c r="AA549" i="1"/>
  <c r="AB549" i="1" s="1" a="1"/>
  <c r="AB549" i="1" s="1"/>
  <c r="AD549" i="1" s="1"/>
  <c r="Z549" i="1"/>
  <c r="DG549" i="1" s="1"/>
  <c r="Y549" i="1"/>
  <c r="O549" i="1"/>
  <c r="P549" i="1" s="1"/>
  <c r="DJ548" i="1"/>
  <c r="DF548" i="1"/>
  <c r="AA548" i="1"/>
  <c r="DE548" i="1" s="1" a="1"/>
  <c r="DE548" i="1" s="1"/>
  <c r="Z548" i="1"/>
  <c r="DG548" i="1" s="1"/>
  <c r="Y548" i="1"/>
  <c r="O548" i="1"/>
  <c r="P548" i="1" s="1"/>
  <c r="DJ547" i="1"/>
  <c r="DF547" i="1"/>
  <c r="AA547" i="1"/>
  <c r="Z547" i="1"/>
  <c r="DG547" i="1" s="1"/>
  <c r="Y547" i="1"/>
  <c r="O547" i="1"/>
  <c r="P547" i="1" s="1"/>
  <c r="DJ546" i="1"/>
  <c r="DF546" i="1"/>
  <c r="AA546" i="1"/>
  <c r="Z546" i="1"/>
  <c r="DG546" i="1" s="1"/>
  <c r="Y546" i="1"/>
  <c r="O546" i="1"/>
  <c r="P546" i="1" s="1"/>
  <c r="DJ545" i="1"/>
  <c r="DF545" i="1"/>
  <c r="AA545" i="1"/>
  <c r="AB545" i="1" s="1" a="1"/>
  <c r="AB545" i="1" s="1"/>
  <c r="AD545" i="1" s="1"/>
  <c r="Z545" i="1"/>
  <c r="DG545" i="1" s="1"/>
  <c r="Y545" i="1"/>
  <c r="O545" i="1"/>
  <c r="P545" i="1" s="1"/>
  <c r="DJ544" i="1"/>
  <c r="DF544" i="1"/>
  <c r="AA544" i="1"/>
  <c r="Z544" i="1"/>
  <c r="DG544" i="1" s="1"/>
  <c r="Y544" i="1"/>
  <c r="O544" i="1"/>
  <c r="P544" i="1" s="1"/>
  <c r="DJ543" i="1"/>
  <c r="DF543" i="1"/>
  <c r="AB543" i="1"/>
  <c r="AD543" i="1" s="1"/>
  <c r="AA543" i="1"/>
  <c r="AB543" i="1" s="1" a="1"/>
  <c r="Z543" i="1"/>
  <c r="DG543" i="1" s="1"/>
  <c r="Y543" i="1"/>
  <c r="O543" i="1"/>
  <c r="P543" i="1" s="1"/>
  <c r="DJ542" i="1"/>
  <c r="DF542" i="1"/>
  <c r="DE542" i="1"/>
  <c r="AA542" i="1"/>
  <c r="DE542" i="1" s="1" a="1"/>
  <c r="Z542" i="1"/>
  <c r="DG542" i="1" s="1"/>
  <c r="Y542" i="1"/>
  <c r="O542" i="1"/>
  <c r="P542" i="1" s="1"/>
  <c r="DJ541" i="1"/>
  <c r="DF541" i="1"/>
  <c r="AA541" i="1"/>
  <c r="DE541" i="1" s="1" a="1"/>
  <c r="DE541" i="1" s="1"/>
  <c r="Z541" i="1"/>
  <c r="DG541" i="1" s="1"/>
  <c r="Y541" i="1"/>
  <c r="O541" i="1"/>
  <c r="P541" i="1" s="1"/>
  <c r="DJ540" i="1"/>
  <c r="DF540" i="1"/>
  <c r="AA540" i="1"/>
  <c r="DE540" i="1" s="1" a="1"/>
  <c r="DE540" i="1" s="1"/>
  <c r="Z540" i="1"/>
  <c r="DG540" i="1" s="1"/>
  <c r="Y540" i="1"/>
  <c r="O540" i="1"/>
  <c r="P540" i="1" s="1"/>
  <c r="DJ539" i="1"/>
  <c r="DF539" i="1"/>
  <c r="AA539" i="1"/>
  <c r="AB539" i="1" s="1" a="1"/>
  <c r="AB539" i="1" s="1"/>
  <c r="AD539" i="1" s="1"/>
  <c r="Z539" i="1"/>
  <c r="DG539" i="1" s="1"/>
  <c r="Y539" i="1"/>
  <c r="O539" i="1"/>
  <c r="P539" i="1" s="1"/>
  <c r="DJ538" i="1"/>
  <c r="DF538" i="1"/>
  <c r="AA538" i="1"/>
  <c r="AB538" i="1" s="1" a="1"/>
  <c r="AB538" i="1" s="1"/>
  <c r="AD538" i="1" s="1"/>
  <c r="Z538" i="1"/>
  <c r="DG538" i="1" s="1"/>
  <c r="Y538" i="1"/>
  <c r="O538" i="1"/>
  <c r="P538" i="1" s="1"/>
  <c r="DJ537" i="1"/>
  <c r="DF537" i="1"/>
  <c r="AA537" i="1"/>
  <c r="DE537" i="1" s="1" a="1"/>
  <c r="DE537" i="1" s="1"/>
  <c r="Z537" i="1"/>
  <c r="DG537" i="1" s="1"/>
  <c r="Y537" i="1"/>
  <c r="O537" i="1"/>
  <c r="P537" i="1" s="1"/>
  <c r="DJ536" i="1"/>
  <c r="DF536" i="1"/>
  <c r="DE536" i="1"/>
  <c r="AA536" i="1"/>
  <c r="DE536" i="1" s="1" a="1"/>
  <c r="Z536" i="1"/>
  <c r="DG536" i="1" s="1"/>
  <c r="Y536" i="1"/>
  <c r="O536" i="1"/>
  <c r="P536" i="1" s="1"/>
  <c r="DJ535" i="1"/>
  <c r="DF535" i="1"/>
  <c r="DE535" i="1" a="1"/>
  <c r="DE535" i="1" s="1"/>
  <c r="AB535" i="1"/>
  <c r="AD535" i="1" s="1"/>
  <c r="AA535" i="1"/>
  <c r="AB535" i="1" s="1" a="1"/>
  <c r="Z535" i="1"/>
  <c r="DG535" i="1" s="1"/>
  <c r="Y535" i="1"/>
  <c r="O535" i="1"/>
  <c r="P535" i="1" s="1"/>
  <c r="DJ534" i="1"/>
  <c r="DF534" i="1"/>
  <c r="AA534" i="1"/>
  <c r="AB534" i="1" s="1" a="1"/>
  <c r="AB534" i="1" s="1"/>
  <c r="AD534" i="1" s="1"/>
  <c r="Z534" i="1"/>
  <c r="DG534" i="1" s="1"/>
  <c r="Y534" i="1"/>
  <c r="O534" i="1"/>
  <c r="P534" i="1" s="1"/>
  <c r="DJ533" i="1"/>
  <c r="DF533" i="1"/>
  <c r="AA533" i="1"/>
  <c r="DE533" i="1" s="1" a="1"/>
  <c r="DE533" i="1" s="1"/>
  <c r="Z533" i="1"/>
  <c r="DG533" i="1" s="1"/>
  <c r="Y533" i="1"/>
  <c r="O533" i="1"/>
  <c r="P533" i="1" s="1"/>
  <c r="DJ532" i="1"/>
  <c r="DF532" i="1"/>
  <c r="AB532" i="1" a="1"/>
  <c r="AB532" i="1" s="1"/>
  <c r="AD532" i="1" s="1"/>
  <c r="AA532" i="1"/>
  <c r="DE532" i="1" s="1" a="1"/>
  <c r="DE532" i="1" s="1"/>
  <c r="Z532" i="1"/>
  <c r="DG532" i="1" s="1"/>
  <c r="Y532" i="1"/>
  <c r="P532" i="1"/>
  <c r="O532" i="1"/>
  <c r="DJ531" i="1"/>
  <c r="DF531" i="1"/>
  <c r="AA531" i="1"/>
  <c r="Z531" i="1"/>
  <c r="DG531" i="1" s="1"/>
  <c r="Y531" i="1"/>
  <c r="O531" i="1"/>
  <c r="P531" i="1" s="1"/>
  <c r="DJ530" i="1"/>
  <c r="DF530" i="1"/>
  <c r="AA530" i="1"/>
  <c r="Z530" i="1"/>
  <c r="DG530" i="1" s="1"/>
  <c r="Y530" i="1"/>
  <c r="O530" i="1"/>
  <c r="P530" i="1" s="1"/>
  <c r="DJ529" i="1"/>
  <c r="DF529" i="1"/>
  <c r="AA529" i="1"/>
  <c r="AB529" i="1" s="1" a="1"/>
  <c r="AB529" i="1" s="1"/>
  <c r="AD529" i="1" s="1"/>
  <c r="Z529" i="1"/>
  <c r="DG529" i="1" s="1"/>
  <c r="Y529" i="1"/>
  <c r="O529" i="1"/>
  <c r="P529" i="1" s="1"/>
  <c r="DJ528" i="1"/>
  <c r="DF528" i="1"/>
  <c r="AA528" i="1"/>
  <c r="Z528" i="1"/>
  <c r="DG528" i="1" s="1"/>
  <c r="Y528" i="1"/>
  <c r="O528" i="1"/>
  <c r="P528" i="1" s="1"/>
  <c r="DJ527" i="1"/>
  <c r="DF527" i="1"/>
  <c r="AA527" i="1"/>
  <c r="AB527" i="1" s="1" a="1"/>
  <c r="AB527" i="1" s="1"/>
  <c r="AD527" i="1" s="1"/>
  <c r="Z527" i="1"/>
  <c r="DG527" i="1" s="1"/>
  <c r="Y527" i="1"/>
  <c r="O527" i="1"/>
  <c r="P527" i="1" s="1"/>
  <c r="DJ526" i="1"/>
  <c r="DF526" i="1"/>
  <c r="AA526" i="1"/>
  <c r="DE526" i="1" s="1" a="1"/>
  <c r="DE526" i="1" s="1"/>
  <c r="Z526" i="1"/>
  <c r="DG526" i="1" s="1"/>
  <c r="Y526" i="1"/>
  <c r="O526" i="1"/>
  <c r="P526" i="1" s="1"/>
  <c r="DJ525" i="1"/>
  <c r="DF525" i="1"/>
  <c r="AA525" i="1"/>
  <c r="Z525" i="1"/>
  <c r="DG525" i="1" s="1"/>
  <c r="Y525" i="1"/>
  <c r="O525" i="1"/>
  <c r="P525" i="1" s="1"/>
  <c r="DJ524" i="1"/>
  <c r="DF524" i="1"/>
  <c r="AA524" i="1"/>
  <c r="DE524" i="1" s="1" a="1"/>
  <c r="DE524" i="1" s="1"/>
  <c r="Z524" i="1"/>
  <c r="DG524" i="1" s="1"/>
  <c r="Y524" i="1"/>
  <c r="O524" i="1"/>
  <c r="P524" i="1" s="1"/>
  <c r="DJ523" i="1"/>
  <c r="DF523" i="1"/>
  <c r="DE523" i="1" a="1"/>
  <c r="DE523" i="1" s="1"/>
  <c r="AA523" i="1"/>
  <c r="AB523" i="1" s="1" a="1"/>
  <c r="AB523" i="1" s="1"/>
  <c r="AD523" i="1" s="1"/>
  <c r="Z523" i="1"/>
  <c r="DG523" i="1" s="1"/>
  <c r="Y523" i="1"/>
  <c r="O523" i="1"/>
  <c r="P523" i="1" s="1"/>
  <c r="DJ522" i="1"/>
  <c r="DF522" i="1"/>
  <c r="AA522" i="1"/>
  <c r="DE522" i="1" s="1" a="1"/>
  <c r="DE522" i="1" s="1"/>
  <c r="Z522" i="1"/>
  <c r="DG522" i="1" s="1"/>
  <c r="Y522" i="1"/>
  <c r="O522" i="1"/>
  <c r="P522" i="1" s="1"/>
  <c r="DJ521" i="1"/>
  <c r="DF521" i="1"/>
  <c r="AA521" i="1"/>
  <c r="DE521" i="1" s="1" a="1"/>
  <c r="DE521" i="1" s="1"/>
  <c r="Z521" i="1"/>
  <c r="DG521" i="1" s="1"/>
  <c r="Y521" i="1"/>
  <c r="O521" i="1"/>
  <c r="P521" i="1" s="1"/>
  <c r="DJ520" i="1"/>
  <c r="DF520" i="1"/>
  <c r="AA520" i="1"/>
  <c r="DE520" i="1" s="1" a="1"/>
  <c r="DE520" i="1" s="1"/>
  <c r="Z520" i="1"/>
  <c r="DG520" i="1" s="1"/>
  <c r="Y520" i="1"/>
  <c r="O520" i="1"/>
  <c r="P520" i="1" s="1"/>
  <c r="DJ519" i="1"/>
  <c r="DF519" i="1"/>
  <c r="AA519" i="1"/>
  <c r="Z519" i="1"/>
  <c r="DG519" i="1" s="1"/>
  <c r="Y519" i="1"/>
  <c r="O519" i="1"/>
  <c r="P519" i="1" s="1"/>
  <c r="DJ518" i="1"/>
  <c r="DF518" i="1"/>
  <c r="AA518" i="1"/>
  <c r="AB518" i="1" s="1" a="1"/>
  <c r="AB518" i="1" s="1"/>
  <c r="AD518" i="1" s="1"/>
  <c r="Z518" i="1"/>
  <c r="DG518" i="1" s="1"/>
  <c r="Y518" i="1"/>
  <c r="O518" i="1"/>
  <c r="P518" i="1" s="1"/>
  <c r="DJ517" i="1"/>
  <c r="DF517" i="1"/>
  <c r="AA517" i="1"/>
  <c r="AB517" i="1" s="1" a="1"/>
  <c r="AB517" i="1" s="1"/>
  <c r="AD517" i="1" s="1"/>
  <c r="Z517" i="1"/>
  <c r="DG517" i="1" s="1"/>
  <c r="Y517" i="1"/>
  <c r="O517" i="1"/>
  <c r="P517" i="1" s="1"/>
  <c r="DJ516" i="1"/>
  <c r="DF516" i="1"/>
  <c r="AA516" i="1"/>
  <c r="DE516" i="1" s="1" a="1"/>
  <c r="DE516" i="1" s="1"/>
  <c r="Z516" i="1"/>
  <c r="DG516" i="1" s="1"/>
  <c r="Y516" i="1"/>
  <c r="O516" i="1"/>
  <c r="P516" i="1" s="1"/>
  <c r="DJ515" i="1"/>
  <c r="DF515" i="1"/>
  <c r="AA515" i="1"/>
  <c r="Z515" i="1"/>
  <c r="DG515" i="1" s="1"/>
  <c r="Y515" i="1"/>
  <c r="O515" i="1"/>
  <c r="P515" i="1" s="1"/>
  <c r="DJ514" i="1"/>
  <c r="DF514" i="1"/>
  <c r="AA514" i="1"/>
  <c r="DE514" i="1" s="1" a="1"/>
  <c r="DE514" i="1" s="1"/>
  <c r="Z514" i="1"/>
  <c r="DG514" i="1" s="1"/>
  <c r="Y514" i="1"/>
  <c r="O514" i="1"/>
  <c r="P514" i="1" s="1"/>
  <c r="DJ513" i="1"/>
  <c r="DF513" i="1"/>
  <c r="AA513" i="1"/>
  <c r="AB513" i="1" s="1" a="1"/>
  <c r="AB513" i="1" s="1"/>
  <c r="AD513" i="1" s="1"/>
  <c r="Z513" i="1"/>
  <c r="DG513" i="1" s="1"/>
  <c r="Y513" i="1"/>
  <c r="O513" i="1"/>
  <c r="P513" i="1" s="1"/>
  <c r="DJ512" i="1"/>
  <c r="DF512" i="1"/>
  <c r="AB512" i="1" a="1"/>
  <c r="AB512" i="1" s="1"/>
  <c r="AD512" i="1" s="1"/>
  <c r="AA512" i="1"/>
  <c r="DE512" i="1" s="1" a="1"/>
  <c r="DE512" i="1" s="1"/>
  <c r="Z512" i="1"/>
  <c r="DG512" i="1" s="1"/>
  <c r="Y512" i="1"/>
  <c r="P512" i="1"/>
  <c r="O512" i="1"/>
  <c r="DJ511" i="1"/>
  <c r="DF511" i="1"/>
  <c r="AB511" i="1"/>
  <c r="AD511" i="1" s="1"/>
  <c r="AA511" i="1"/>
  <c r="AB511" i="1" s="1" a="1"/>
  <c r="Z511" i="1"/>
  <c r="DG511" i="1" s="1"/>
  <c r="Y511" i="1"/>
  <c r="O511" i="1"/>
  <c r="P511" i="1" s="1"/>
  <c r="DJ510" i="1"/>
  <c r="DF510" i="1"/>
  <c r="AA510" i="1"/>
  <c r="DE510" i="1" s="1" a="1"/>
  <c r="DE510" i="1" s="1"/>
  <c r="Z510" i="1"/>
  <c r="DG510" i="1" s="1"/>
  <c r="Y510" i="1"/>
  <c r="O510" i="1"/>
  <c r="P510" i="1" s="1"/>
  <c r="DJ509" i="1"/>
  <c r="DF509" i="1"/>
  <c r="AA509" i="1"/>
  <c r="DE509" i="1" s="1" a="1"/>
  <c r="DE509" i="1" s="1"/>
  <c r="Z509" i="1"/>
  <c r="DG509" i="1" s="1"/>
  <c r="Y509" i="1"/>
  <c r="O509" i="1"/>
  <c r="P509" i="1" s="1"/>
  <c r="DJ508" i="1"/>
  <c r="DF508" i="1"/>
  <c r="AB508" i="1" a="1"/>
  <c r="AB508" i="1" s="1"/>
  <c r="AD508" i="1" s="1"/>
  <c r="AA508" i="1"/>
  <c r="DE508" i="1" s="1" a="1"/>
  <c r="DE508" i="1" s="1"/>
  <c r="Z508" i="1"/>
  <c r="DG508" i="1" s="1"/>
  <c r="Y508" i="1"/>
  <c r="P508" i="1"/>
  <c r="O508" i="1"/>
  <c r="DJ507" i="1"/>
  <c r="DF507" i="1"/>
  <c r="AA507" i="1"/>
  <c r="Z507" i="1"/>
  <c r="DG507" i="1" s="1"/>
  <c r="Y507" i="1"/>
  <c r="O507" i="1"/>
  <c r="P507" i="1" s="1"/>
  <c r="DJ506" i="1"/>
  <c r="DF506" i="1"/>
  <c r="AA506" i="1"/>
  <c r="DE506" i="1" s="1" a="1"/>
  <c r="DE506" i="1" s="1"/>
  <c r="Z506" i="1"/>
  <c r="DG506" i="1" s="1"/>
  <c r="Y506" i="1"/>
  <c r="O506" i="1"/>
  <c r="P506" i="1" s="1"/>
  <c r="DJ505" i="1"/>
  <c r="DF505" i="1"/>
  <c r="AA505" i="1"/>
  <c r="Z505" i="1"/>
  <c r="DG505" i="1" s="1"/>
  <c r="Y505" i="1"/>
  <c r="O505" i="1"/>
  <c r="P505" i="1" s="1"/>
  <c r="DJ504" i="1"/>
  <c r="DF504" i="1"/>
  <c r="AA504" i="1"/>
  <c r="DE504" i="1" s="1" a="1"/>
  <c r="DE504" i="1" s="1"/>
  <c r="Z504" i="1"/>
  <c r="DG504" i="1" s="1"/>
  <c r="Y504" i="1"/>
  <c r="O504" i="1"/>
  <c r="P504" i="1" s="1"/>
  <c r="DJ503" i="1"/>
  <c r="DF503" i="1"/>
  <c r="AA503" i="1"/>
  <c r="AB503" i="1" s="1" a="1"/>
  <c r="AB503" i="1" s="1"/>
  <c r="AD503" i="1" s="1"/>
  <c r="Z503" i="1"/>
  <c r="DG503" i="1" s="1"/>
  <c r="Y503" i="1"/>
  <c r="O503" i="1"/>
  <c r="P503" i="1" s="1"/>
  <c r="DJ502" i="1"/>
  <c r="DF502" i="1"/>
  <c r="AA502" i="1"/>
  <c r="AB502" i="1" s="1" a="1"/>
  <c r="AB502" i="1" s="1"/>
  <c r="AD502" i="1" s="1"/>
  <c r="Z502" i="1"/>
  <c r="DG502" i="1" s="1"/>
  <c r="Y502" i="1"/>
  <c r="O502" i="1"/>
  <c r="P502" i="1" s="1"/>
  <c r="DJ501" i="1"/>
  <c r="DF501" i="1"/>
  <c r="AA501" i="1"/>
  <c r="AB501" i="1" s="1" a="1"/>
  <c r="AB501" i="1" s="1"/>
  <c r="AD501" i="1" s="1"/>
  <c r="Z501" i="1"/>
  <c r="DG501" i="1" s="1"/>
  <c r="Y501" i="1"/>
  <c r="O501" i="1"/>
  <c r="P501" i="1" s="1"/>
  <c r="DJ500" i="1"/>
  <c r="DF500" i="1"/>
  <c r="AA500" i="1"/>
  <c r="DE500" i="1" s="1" a="1"/>
  <c r="DE500" i="1" s="1"/>
  <c r="Z500" i="1"/>
  <c r="DG500" i="1" s="1"/>
  <c r="Y500" i="1"/>
  <c r="O500" i="1"/>
  <c r="P500" i="1" s="1"/>
  <c r="DJ499" i="1"/>
  <c r="DF499" i="1"/>
  <c r="AA499" i="1"/>
  <c r="Z499" i="1"/>
  <c r="DG499" i="1" s="1"/>
  <c r="Y499" i="1"/>
  <c r="O499" i="1"/>
  <c r="P499" i="1" s="1"/>
  <c r="DJ498" i="1"/>
  <c r="DF498" i="1"/>
  <c r="AA498" i="1"/>
  <c r="AB498" i="1" s="1" a="1"/>
  <c r="AB498" i="1" s="1"/>
  <c r="AD498" i="1" s="1"/>
  <c r="Z498" i="1"/>
  <c r="DG498" i="1" s="1"/>
  <c r="Y498" i="1"/>
  <c r="O498" i="1"/>
  <c r="P498" i="1" s="1"/>
  <c r="DJ497" i="1"/>
  <c r="DF497" i="1"/>
  <c r="AA497" i="1"/>
  <c r="Z497" i="1"/>
  <c r="DG497" i="1" s="1"/>
  <c r="Y497" i="1"/>
  <c r="O497" i="1"/>
  <c r="P497" i="1" s="1"/>
  <c r="DJ496" i="1"/>
  <c r="DF496" i="1"/>
  <c r="AB496" i="1" a="1"/>
  <c r="AB496" i="1" s="1"/>
  <c r="AD496" i="1" s="1"/>
  <c r="AA496" i="1"/>
  <c r="DE496" i="1" s="1" a="1"/>
  <c r="DE496" i="1" s="1"/>
  <c r="Z496" i="1"/>
  <c r="DG496" i="1" s="1"/>
  <c r="Y496" i="1"/>
  <c r="P496" i="1"/>
  <c r="O496" i="1"/>
  <c r="DJ495" i="1"/>
  <c r="DF495" i="1"/>
  <c r="AA495" i="1"/>
  <c r="AB495" i="1" s="1" a="1"/>
  <c r="AB495" i="1" s="1"/>
  <c r="AD495" i="1" s="1"/>
  <c r="Z495" i="1"/>
  <c r="DG495" i="1" s="1"/>
  <c r="Y495" i="1"/>
  <c r="O495" i="1"/>
  <c r="P495" i="1" s="1"/>
  <c r="DJ494" i="1"/>
  <c r="DF494" i="1"/>
  <c r="AA494" i="1"/>
  <c r="Z494" i="1"/>
  <c r="DG494" i="1" s="1"/>
  <c r="Y494" i="1"/>
  <c r="O494" i="1"/>
  <c r="P494" i="1" s="1"/>
  <c r="DJ493" i="1"/>
  <c r="DF493" i="1"/>
  <c r="AA493" i="1"/>
  <c r="AB493" i="1" s="1" a="1"/>
  <c r="AB493" i="1" s="1"/>
  <c r="AD493" i="1" s="1"/>
  <c r="Z493" i="1"/>
  <c r="DG493" i="1" s="1"/>
  <c r="Y493" i="1"/>
  <c r="O493" i="1"/>
  <c r="P493" i="1" s="1"/>
  <c r="DJ492" i="1"/>
  <c r="DF492" i="1"/>
  <c r="AA492" i="1"/>
  <c r="DE492" i="1" s="1" a="1"/>
  <c r="DE492" i="1" s="1"/>
  <c r="Z492" i="1"/>
  <c r="DG492" i="1" s="1"/>
  <c r="Y492" i="1"/>
  <c r="O492" i="1"/>
  <c r="P492" i="1" s="1"/>
  <c r="DJ491" i="1"/>
  <c r="DF491" i="1"/>
  <c r="AA491" i="1"/>
  <c r="AB491" i="1" s="1" a="1"/>
  <c r="AB491" i="1" s="1"/>
  <c r="AD491" i="1" s="1"/>
  <c r="Z491" i="1"/>
  <c r="DG491" i="1" s="1"/>
  <c r="Y491" i="1"/>
  <c r="O491" i="1"/>
  <c r="P491" i="1" s="1"/>
  <c r="DJ490" i="1"/>
  <c r="DF490" i="1"/>
  <c r="AA490" i="1"/>
  <c r="AB490" i="1" s="1" a="1"/>
  <c r="AB490" i="1" s="1"/>
  <c r="AD490" i="1" s="1"/>
  <c r="Z490" i="1"/>
  <c r="DG490" i="1" s="1"/>
  <c r="Y490" i="1"/>
  <c r="O490" i="1"/>
  <c r="P490" i="1" s="1"/>
  <c r="DJ489" i="1"/>
  <c r="DF489" i="1"/>
  <c r="AB489" i="1" a="1"/>
  <c r="AB489" i="1" s="1"/>
  <c r="AD489" i="1" s="1"/>
  <c r="AA489" i="1"/>
  <c r="DE489" i="1" s="1" a="1"/>
  <c r="DE489" i="1" s="1"/>
  <c r="Z489" i="1"/>
  <c r="DG489" i="1" s="1"/>
  <c r="Y489" i="1"/>
  <c r="P489" i="1"/>
  <c r="O489" i="1"/>
  <c r="DJ488" i="1"/>
  <c r="DF488" i="1"/>
  <c r="AB488" i="1" a="1"/>
  <c r="AB488" i="1" s="1"/>
  <c r="AD488" i="1" s="1"/>
  <c r="AA488" i="1"/>
  <c r="DE488" i="1" s="1" a="1"/>
  <c r="DE488" i="1" s="1"/>
  <c r="Z488" i="1"/>
  <c r="DG488" i="1" s="1"/>
  <c r="Y488" i="1"/>
  <c r="P488" i="1"/>
  <c r="O488" i="1"/>
  <c r="DJ487" i="1"/>
  <c r="DF487" i="1"/>
  <c r="AA487" i="1"/>
  <c r="AB487" i="1" s="1" a="1"/>
  <c r="AB487" i="1" s="1"/>
  <c r="AD487" i="1" s="1"/>
  <c r="Z487" i="1"/>
  <c r="DG487" i="1" s="1"/>
  <c r="Y487" i="1"/>
  <c r="O487" i="1"/>
  <c r="P487" i="1" s="1"/>
  <c r="DJ486" i="1"/>
  <c r="DF486" i="1"/>
  <c r="AA486" i="1"/>
  <c r="Z486" i="1"/>
  <c r="DG486" i="1" s="1"/>
  <c r="Y486" i="1"/>
  <c r="O486" i="1"/>
  <c r="P486" i="1" s="1"/>
  <c r="DJ485" i="1"/>
  <c r="DF485" i="1"/>
  <c r="AA485" i="1"/>
  <c r="DE485" i="1" s="1" a="1"/>
  <c r="DE485" i="1" s="1"/>
  <c r="Z485" i="1"/>
  <c r="DG485" i="1" s="1"/>
  <c r="Y485" i="1"/>
  <c r="O485" i="1"/>
  <c r="P485" i="1" s="1"/>
  <c r="DJ484" i="1"/>
  <c r="DF484" i="1"/>
  <c r="AA484" i="1"/>
  <c r="DE484" i="1" s="1" a="1"/>
  <c r="DE484" i="1" s="1"/>
  <c r="Z484" i="1"/>
  <c r="DG484" i="1" s="1"/>
  <c r="Y484" i="1"/>
  <c r="O484" i="1"/>
  <c r="P484" i="1" s="1"/>
  <c r="DJ483" i="1"/>
  <c r="DF483" i="1"/>
  <c r="AA483" i="1"/>
  <c r="Z483" i="1"/>
  <c r="DG483" i="1" s="1"/>
  <c r="Y483" i="1"/>
  <c r="O483" i="1"/>
  <c r="P483" i="1" s="1"/>
  <c r="DJ482" i="1"/>
  <c r="DF482" i="1"/>
  <c r="AA482" i="1"/>
  <c r="AB482" i="1" s="1" a="1"/>
  <c r="AB482" i="1" s="1"/>
  <c r="AD482" i="1" s="1"/>
  <c r="Z482" i="1"/>
  <c r="DG482" i="1" s="1"/>
  <c r="Y482" i="1"/>
  <c r="O482" i="1"/>
  <c r="P482" i="1" s="1"/>
  <c r="DJ481" i="1"/>
  <c r="DF481" i="1"/>
  <c r="AA481" i="1"/>
  <c r="DE481" i="1" s="1" a="1"/>
  <c r="DE481" i="1" s="1"/>
  <c r="Z481" i="1"/>
  <c r="DG481" i="1" s="1"/>
  <c r="Y481" i="1"/>
  <c r="O481" i="1"/>
  <c r="P481" i="1" s="1"/>
  <c r="DJ480" i="1"/>
  <c r="DF480" i="1"/>
  <c r="AA480" i="1"/>
  <c r="DE480" i="1" s="1" a="1"/>
  <c r="DE480" i="1" s="1"/>
  <c r="Z480" i="1"/>
  <c r="DG480" i="1" s="1"/>
  <c r="Y480" i="1"/>
  <c r="O480" i="1"/>
  <c r="P480" i="1" s="1"/>
  <c r="DJ479" i="1"/>
  <c r="DF479" i="1"/>
  <c r="AA479" i="1"/>
  <c r="AB479" i="1" s="1" a="1"/>
  <c r="AB479" i="1" s="1"/>
  <c r="AD479" i="1" s="1"/>
  <c r="Z479" i="1"/>
  <c r="DG479" i="1" s="1"/>
  <c r="Y479" i="1"/>
  <c r="O479" i="1"/>
  <c r="P479" i="1" s="1"/>
  <c r="DJ478" i="1"/>
  <c r="DF478" i="1"/>
  <c r="AA478" i="1"/>
  <c r="Z478" i="1"/>
  <c r="DG478" i="1" s="1"/>
  <c r="Y478" i="1"/>
  <c r="O478" i="1"/>
  <c r="P478" i="1" s="1"/>
  <c r="DJ477" i="1"/>
  <c r="DF477" i="1"/>
  <c r="AA477" i="1"/>
  <c r="DE477" i="1" s="1" a="1"/>
  <c r="DE477" i="1" s="1"/>
  <c r="Z477" i="1"/>
  <c r="DG477" i="1" s="1"/>
  <c r="Y477" i="1"/>
  <c r="O477" i="1"/>
  <c r="P477" i="1" s="1"/>
  <c r="DJ476" i="1"/>
  <c r="DF476" i="1"/>
  <c r="AA476" i="1"/>
  <c r="DE476" i="1" s="1" a="1"/>
  <c r="DE476" i="1" s="1"/>
  <c r="Z476" i="1"/>
  <c r="DG476" i="1" s="1"/>
  <c r="Y476" i="1"/>
  <c r="O476" i="1"/>
  <c r="P476" i="1" s="1"/>
  <c r="DJ475" i="1"/>
  <c r="DG475" i="1"/>
  <c r="DF475" i="1"/>
  <c r="AA475" i="1"/>
  <c r="AB475" i="1" s="1" a="1"/>
  <c r="AB475" i="1" s="1"/>
  <c r="AD475" i="1" s="1"/>
  <c r="Z475" i="1"/>
  <c r="Y475" i="1"/>
  <c r="O475" i="1"/>
  <c r="P475" i="1" s="1"/>
  <c r="DJ474" i="1"/>
  <c r="DF474" i="1"/>
  <c r="AA474" i="1"/>
  <c r="DE474" i="1" s="1" a="1"/>
  <c r="DE474" i="1" s="1"/>
  <c r="Z474" i="1"/>
  <c r="DG474" i="1" s="1"/>
  <c r="Y474" i="1"/>
  <c r="O474" i="1"/>
  <c r="P474" i="1" s="1"/>
  <c r="DJ473" i="1"/>
  <c r="DF473" i="1"/>
  <c r="AA473" i="1"/>
  <c r="Z473" i="1"/>
  <c r="DG473" i="1" s="1"/>
  <c r="Y473" i="1"/>
  <c r="O473" i="1"/>
  <c r="P473" i="1" s="1"/>
  <c r="DJ472" i="1"/>
  <c r="DF472" i="1"/>
  <c r="AA472" i="1"/>
  <c r="DE472" i="1" s="1" a="1"/>
  <c r="DE472" i="1" s="1"/>
  <c r="Z472" i="1"/>
  <c r="DG472" i="1" s="1"/>
  <c r="Y472" i="1"/>
  <c r="O472" i="1"/>
  <c r="P472" i="1" s="1"/>
  <c r="DJ471" i="1"/>
  <c r="DF471" i="1"/>
  <c r="AA471" i="1"/>
  <c r="AB471" i="1" s="1" a="1"/>
  <c r="AB471" i="1" s="1"/>
  <c r="AD471" i="1" s="1"/>
  <c r="Z471" i="1"/>
  <c r="DG471" i="1" s="1"/>
  <c r="Y471" i="1"/>
  <c r="O471" i="1"/>
  <c r="P471" i="1" s="1"/>
  <c r="DJ470" i="1"/>
  <c r="DF470" i="1"/>
  <c r="AA470" i="1"/>
  <c r="DE470" i="1" s="1" a="1"/>
  <c r="DE470" i="1" s="1"/>
  <c r="Z470" i="1"/>
  <c r="DG470" i="1" s="1"/>
  <c r="Y470" i="1"/>
  <c r="O470" i="1"/>
  <c r="P470" i="1" s="1"/>
  <c r="DJ469" i="1"/>
  <c r="DF469" i="1"/>
  <c r="AA469" i="1"/>
  <c r="DE469" i="1" s="1" a="1"/>
  <c r="DE469" i="1" s="1"/>
  <c r="Z469" i="1"/>
  <c r="DG469" i="1" s="1"/>
  <c r="Y469" i="1"/>
  <c r="O469" i="1"/>
  <c r="P469" i="1" s="1"/>
  <c r="DJ468" i="1"/>
  <c r="DF468" i="1"/>
  <c r="AA468" i="1"/>
  <c r="DE468" i="1" s="1" a="1"/>
  <c r="DE468" i="1" s="1"/>
  <c r="Z468" i="1"/>
  <c r="DG468" i="1" s="1"/>
  <c r="Y468" i="1"/>
  <c r="O468" i="1"/>
  <c r="P468" i="1" s="1"/>
  <c r="DJ467" i="1"/>
  <c r="DF467" i="1"/>
  <c r="AA467" i="1"/>
  <c r="Z467" i="1"/>
  <c r="DG467" i="1" s="1"/>
  <c r="Y467" i="1"/>
  <c r="O467" i="1"/>
  <c r="P467" i="1" s="1"/>
  <c r="DJ466" i="1"/>
  <c r="DF466" i="1"/>
  <c r="DE466" i="1" a="1"/>
  <c r="DE466" i="1" s="1"/>
  <c r="AB466" i="1" a="1"/>
  <c r="AB466" i="1" s="1"/>
  <c r="AD466" i="1" s="1"/>
  <c r="AA466" i="1"/>
  <c r="Z466" i="1"/>
  <c r="DG466" i="1" s="1"/>
  <c r="Y466" i="1"/>
  <c r="P466" i="1"/>
  <c r="O466" i="1"/>
  <c r="DJ465" i="1"/>
  <c r="DF465" i="1"/>
  <c r="AA465" i="1"/>
  <c r="DE465" i="1" s="1" a="1"/>
  <c r="DE465" i="1" s="1"/>
  <c r="Z465" i="1"/>
  <c r="DG465" i="1" s="1"/>
  <c r="Y465" i="1"/>
  <c r="O465" i="1"/>
  <c r="P465" i="1" s="1"/>
  <c r="DJ464" i="1"/>
  <c r="DF464" i="1"/>
  <c r="AA464" i="1"/>
  <c r="DE464" i="1" s="1" a="1"/>
  <c r="DE464" i="1" s="1"/>
  <c r="Z464" i="1"/>
  <c r="DG464" i="1" s="1"/>
  <c r="Y464" i="1"/>
  <c r="O464" i="1"/>
  <c r="P464" i="1" s="1"/>
  <c r="DJ463" i="1"/>
  <c r="DF463" i="1"/>
  <c r="AA463" i="1"/>
  <c r="AB463" i="1" s="1" a="1"/>
  <c r="AB463" i="1" s="1"/>
  <c r="AD463" i="1" s="1"/>
  <c r="Z463" i="1"/>
  <c r="DG463" i="1" s="1"/>
  <c r="Y463" i="1"/>
  <c r="O463" i="1"/>
  <c r="P463" i="1" s="1"/>
  <c r="DJ462" i="1"/>
  <c r="DF462" i="1"/>
  <c r="AA462" i="1"/>
  <c r="Z462" i="1"/>
  <c r="DG462" i="1" s="1"/>
  <c r="Y462" i="1"/>
  <c r="O462" i="1"/>
  <c r="P462" i="1" s="1"/>
  <c r="DJ461" i="1"/>
  <c r="DF461" i="1"/>
  <c r="AA461" i="1"/>
  <c r="DE461" i="1" s="1" a="1"/>
  <c r="DE461" i="1" s="1"/>
  <c r="Z461" i="1"/>
  <c r="DG461" i="1" s="1"/>
  <c r="Y461" i="1"/>
  <c r="O461" i="1"/>
  <c r="P461" i="1" s="1"/>
  <c r="DJ460" i="1"/>
  <c r="DF460" i="1"/>
  <c r="AA460" i="1"/>
  <c r="DE460" i="1" s="1" a="1"/>
  <c r="DE460" i="1" s="1"/>
  <c r="Z460" i="1"/>
  <c r="DG460" i="1" s="1"/>
  <c r="Y460" i="1"/>
  <c r="O460" i="1"/>
  <c r="P460" i="1" s="1"/>
  <c r="DJ459" i="1"/>
  <c r="DF459" i="1"/>
  <c r="AA459" i="1"/>
  <c r="AB459" i="1" s="1" a="1"/>
  <c r="AB459" i="1" s="1"/>
  <c r="AD459" i="1" s="1"/>
  <c r="Z459" i="1"/>
  <c r="DG459" i="1" s="1"/>
  <c r="Y459" i="1"/>
  <c r="O459" i="1"/>
  <c r="P459" i="1" s="1"/>
  <c r="DJ458" i="1"/>
  <c r="DF458" i="1"/>
  <c r="DE458" i="1" a="1"/>
  <c r="DE458" i="1" s="1"/>
  <c r="AA458" i="1"/>
  <c r="AB458" i="1" s="1" a="1"/>
  <c r="AB458" i="1" s="1"/>
  <c r="AD458" i="1" s="1"/>
  <c r="Z458" i="1"/>
  <c r="DG458" i="1" s="1"/>
  <c r="Y458" i="1"/>
  <c r="O458" i="1"/>
  <c r="P458" i="1" s="1"/>
  <c r="DJ457" i="1"/>
  <c r="DF457" i="1"/>
  <c r="AA457" i="1"/>
  <c r="Z457" i="1"/>
  <c r="DG457" i="1" s="1"/>
  <c r="Y457" i="1"/>
  <c r="O457" i="1"/>
  <c r="P457" i="1" s="1"/>
  <c r="DJ456" i="1"/>
  <c r="DF456" i="1"/>
  <c r="AA456" i="1"/>
  <c r="DE456" i="1" s="1" a="1"/>
  <c r="DE456" i="1" s="1"/>
  <c r="Z456" i="1"/>
  <c r="DG456" i="1" s="1"/>
  <c r="Y456" i="1"/>
  <c r="O456" i="1"/>
  <c r="P456" i="1" s="1"/>
  <c r="DJ455" i="1"/>
  <c r="DF455" i="1"/>
  <c r="AA455" i="1"/>
  <c r="AB455" i="1" s="1" a="1"/>
  <c r="AB455" i="1" s="1"/>
  <c r="AD455" i="1" s="1"/>
  <c r="Z455" i="1"/>
  <c r="DG455" i="1" s="1"/>
  <c r="Y455" i="1"/>
  <c r="O455" i="1"/>
  <c r="P455" i="1" s="1"/>
  <c r="DJ454" i="1"/>
  <c r="DF454" i="1"/>
  <c r="AA454" i="1"/>
  <c r="DE454" i="1" s="1" a="1"/>
  <c r="DE454" i="1" s="1"/>
  <c r="Z454" i="1"/>
  <c r="DG454" i="1" s="1"/>
  <c r="Y454" i="1"/>
  <c r="O454" i="1"/>
  <c r="P454" i="1" s="1"/>
  <c r="DJ453" i="1"/>
  <c r="DF453" i="1"/>
  <c r="AA453" i="1"/>
  <c r="AB453" i="1" s="1" a="1"/>
  <c r="AB453" i="1" s="1"/>
  <c r="AD453" i="1" s="1"/>
  <c r="Z453" i="1"/>
  <c r="DG453" i="1" s="1"/>
  <c r="Y453" i="1"/>
  <c r="O453" i="1"/>
  <c r="P453" i="1" s="1"/>
  <c r="DJ452" i="1"/>
  <c r="DF452" i="1"/>
  <c r="AA452" i="1"/>
  <c r="DE452" i="1" s="1" a="1"/>
  <c r="DE452" i="1" s="1"/>
  <c r="Z452" i="1"/>
  <c r="DG452" i="1" s="1"/>
  <c r="Y452" i="1"/>
  <c r="O452" i="1"/>
  <c r="P452" i="1" s="1"/>
  <c r="DJ451" i="1"/>
  <c r="DF451" i="1"/>
  <c r="AA451" i="1"/>
  <c r="Z451" i="1"/>
  <c r="DG451" i="1" s="1"/>
  <c r="Y451" i="1"/>
  <c r="O451" i="1"/>
  <c r="P451" i="1" s="1"/>
  <c r="DJ450" i="1"/>
  <c r="DF450" i="1"/>
  <c r="AA450" i="1"/>
  <c r="AB450" i="1" s="1" a="1"/>
  <c r="AB450" i="1" s="1"/>
  <c r="AD450" i="1" s="1"/>
  <c r="Z450" i="1"/>
  <c r="DG450" i="1" s="1"/>
  <c r="Y450" i="1"/>
  <c r="O450" i="1"/>
  <c r="P450" i="1" s="1"/>
  <c r="DJ449" i="1"/>
  <c r="DF449" i="1"/>
  <c r="AA449" i="1"/>
  <c r="DE449" i="1" s="1" a="1"/>
  <c r="DE449" i="1" s="1"/>
  <c r="Z449" i="1"/>
  <c r="DG449" i="1" s="1"/>
  <c r="Y449" i="1"/>
  <c r="O449" i="1"/>
  <c r="P449" i="1" s="1"/>
  <c r="DJ448" i="1"/>
  <c r="DF448" i="1"/>
  <c r="AA448" i="1"/>
  <c r="DE448" i="1" s="1" a="1"/>
  <c r="DE448" i="1" s="1"/>
  <c r="Z448" i="1"/>
  <c r="DG448" i="1" s="1"/>
  <c r="Y448" i="1"/>
  <c r="O448" i="1"/>
  <c r="P448" i="1" s="1"/>
  <c r="DJ447" i="1"/>
  <c r="DF447" i="1"/>
  <c r="AA447" i="1"/>
  <c r="AB447" i="1" s="1" a="1"/>
  <c r="AB447" i="1" s="1"/>
  <c r="AD447" i="1" s="1"/>
  <c r="Z447" i="1"/>
  <c r="DG447" i="1" s="1"/>
  <c r="Y447" i="1"/>
  <c r="O447" i="1"/>
  <c r="P447" i="1" s="1"/>
  <c r="DJ446" i="1"/>
  <c r="DF446" i="1"/>
  <c r="AA446" i="1"/>
  <c r="DE446" i="1" s="1" a="1"/>
  <c r="DE446" i="1" s="1"/>
  <c r="Z446" i="1"/>
  <c r="DG446" i="1" s="1"/>
  <c r="Y446" i="1"/>
  <c r="O446" i="1"/>
  <c r="P446" i="1" s="1"/>
  <c r="DJ445" i="1"/>
  <c r="DF445" i="1"/>
  <c r="AA445" i="1"/>
  <c r="AB445" i="1" s="1" a="1"/>
  <c r="AB445" i="1" s="1"/>
  <c r="AD445" i="1" s="1"/>
  <c r="Z445" i="1"/>
  <c r="DG445" i="1" s="1"/>
  <c r="Y445" i="1"/>
  <c r="O445" i="1"/>
  <c r="P445" i="1" s="1"/>
  <c r="DJ444" i="1"/>
  <c r="DF444" i="1"/>
  <c r="AA444" i="1"/>
  <c r="DE444" i="1" s="1" a="1"/>
  <c r="DE444" i="1" s="1"/>
  <c r="Z444" i="1"/>
  <c r="DG444" i="1" s="1"/>
  <c r="Y444" i="1"/>
  <c r="O444" i="1"/>
  <c r="P444" i="1" s="1"/>
  <c r="DJ443" i="1"/>
  <c r="DF443" i="1"/>
  <c r="AA443" i="1"/>
  <c r="AB443" i="1" s="1" a="1"/>
  <c r="AB443" i="1" s="1"/>
  <c r="AD443" i="1" s="1"/>
  <c r="Z443" i="1"/>
  <c r="DG443" i="1" s="1"/>
  <c r="Y443" i="1"/>
  <c r="O443" i="1"/>
  <c r="P443" i="1" s="1"/>
  <c r="DJ442" i="1"/>
  <c r="DF442" i="1"/>
  <c r="AA442" i="1"/>
  <c r="DE442" i="1" s="1" a="1"/>
  <c r="DE442" i="1" s="1"/>
  <c r="Z442" i="1"/>
  <c r="DG442" i="1" s="1"/>
  <c r="Y442" i="1"/>
  <c r="O442" i="1"/>
  <c r="P442" i="1" s="1"/>
  <c r="DJ441" i="1"/>
  <c r="DF441" i="1"/>
  <c r="AA441" i="1"/>
  <c r="AB441" i="1" s="1" a="1"/>
  <c r="AB441" i="1" s="1"/>
  <c r="AD441" i="1" s="1"/>
  <c r="Z441" i="1"/>
  <c r="DG441" i="1" s="1"/>
  <c r="Y441" i="1"/>
  <c r="O441" i="1"/>
  <c r="P441" i="1" s="1"/>
  <c r="DJ440" i="1"/>
  <c r="DF440" i="1"/>
  <c r="AA440" i="1"/>
  <c r="DE440" i="1" s="1" a="1"/>
  <c r="DE440" i="1" s="1"/>
  <c r="Z440" i="1"/>
  <c r="DG440" i="1" s="1"/>
  <c r="Y440" i="1"/>
  <c r="O440" i="1"/>
  <c r="P440" i="1" s="1"/>
  <c r="DJ439" i="1"/>
  <c r="DF439" i="1"/>
  <c r="AA439" i="1"/>
  <c r="AB439" i="1" s="1" a="1"/>
  <c r="AB439" i="1" s="1"/>
  <c r="AD439" i="1" s="1"/>
  <c r="Z439" i="1"/>
  <c r="DG439" i="1" s="1"/>
  <c r="Y439" i="1"/>
  <c r="O439" i="1"/>
  <c r="P439" i="1" s="1"/>
  <c r="DJ438" i="1"/>
  <c r="DF438" i="1"/>
  <c r="AA438" i="1"/>
  <c r="DE438" i="1" s="1" a="1"/>
  <c r="DE438" i="1" s="1"/>
  <c r="Z438" i="1"/>
  <c r="DG438" i="1" s="1"/>
  <c r="Y438" i="1"/>
  <c r="O438" i="1"/>
  <c r="P438" i="1" s="1"/>
  <c r="DJ437" i="1"/>
  <c r="DF437" i="1"/>
  <c r="AA437" i="1"/>
  <c r="AB437" i="1" s="1" a="1"/>
  <c r="AB437" i="1" s="1"/>
  <c r="AD437" i="1" s="1"/>
  <c r="Z437" i="1"/>
  <c r="DG437" i="1" s="1"/>
  <c r="Y437" i="1"/>
  <c r="O437" i="1"/>
  <c r="P437" i="1" s="1"/>
  <c r="DJ436" i="1"/>
  <c r="DF436" i="1"/>
  <c r="AA436" i="1"/>
  <c r="DE436" i="1" s="1" a="1"/>
  <c r="DE436" i="1" s="1"/>
  <c r="Z436" i="1"/>
  <c r="DG436" i="1" s="1"/>
  <c r="Y436" i="1"/>
  <c r="O436" i="1"/>
  <c r="P436" i="1" s="1"/>
  <c r="DJ435" i="1"/>
  <c r="DF435" i="1"/>
  <c r="AA435" i="1"/>
  <c r="AB435" i="1" s="1" a="1"/>
  <c r="AB435" i="1" s="1"/>
  <c r="AD435" i="1" s="1"/>
  <c r="Z435" i="1"/>
  <c r="DG435" i="1" s="1"/>
  <c r="Y435" i="1"/>
  <c r="O435" i="1"/>
  <c r="P435" i="1" s="1"/>
  <c r="DJ434" i="1"/>
  <c r="DF434" i="1"/>
  <c r="AA434" i="1"/>
  <c r="DE434" i="1" s="1" a="1"/>
  <c r="DE434" i="1" s="1"/>
  <c r="Z434" i="1"/>
  <c r="DG434" i="1" s="1"/>
  <c r="Y434" i="1"/>
  <c r="O434" i="1"/>
  <c r="P434" i="1" s="1"/>
  <c r="DJ433" i="1"/>
  <c r="DF433" i="1"/>
  <c r="AA433" i="1"/>
  <c r="AB433" i="1" s="1" a="1"/>
  <c r="AB433" i="1" s="1"/>
  <c r="AD433" i="1" s="1"/>
  <c r="Z433" i="1"/>
  <c r="DG433" i="1" s="1"/>
  <c r="Y433" i="1"/>
  <c r="O433" i="1"/>
  <c r="P433" i="1" s="1"/>
  <c r="DJ432" i="1"/>
  <c r="DF432" i="1"/>
  <c r="AA432" i="1"/>
  <c r="DE432" i="1" s="1" a="1"/>
  <c r="DE432" i="1" s="1"/>
  <c r="Z432" i="1"/>
  <c r="DG432" i="1" s="1"/>
  <c r="Y432" i="1"/>
  <c r="O432" i="1"/>
  <c r="P432" i="1" s="1"/>
  <c r="DJ431" i="1"/>
  <c r="DF431" i="1"/>
  <c r="AA431" i="1"/>
  <c r="AB431" i="1" s="1" a="1"/>
  <c r="AB431" i="1" s="1"/>
  <c r="AD431" i="1" s="1"/>
  <c r="Z431" i="1"/>
  <c r="DG431" i="1" s="1"/>
  <c r="Y431" i="1"/>
  <c r="O431" i="1"/>
  <c r="P431" i="1" s="1"/>
  <c r="DJ430" i="1"/>
  <c r="DF430" i="1"/>
  <c r="AA430" i="1"/>
  <c r="Z430" i="1"/>
  <c r="DG430" i="1" s="1"/>
  <c r="Y430" i="1"/>
  <c r="O430" i="1"/>
  <c r="P430" i="1" s="1"/>
  <c r="DJ429" i="1"/>
  <c r="DF429" i="1"/>
  <c r="AA429" i="1"/>
  <c r="AB429" i="1" s="1" a="1"/>
  <c r="AB429" i="1" s="1"/>
  <c r="AD429" i="1" s="1"/>
  <c r="Z429" i="1"/>
  <c r="DG429" i="1" s="1"/>
  <c r="Y429" i="1"/>
  <c r="O429" i="1"/>
  <c r="P429" i="1" s="1"/>
  <c r="DJ428" i="1"/>
  <c r="DF428" i="1"/>
  <c r="AA428" i="1"/>
  <c r="DE428" i="1" s="1" a="1"/>
  <c r="DE428" i="1" s="1"/>
  <c r="Z428" i="1"/>
  <c r="DG428" i="1" s="1"/>
  <c r="Y428" i="1"/>
  <c r="O428" i="1"/>
  <c r="P428" i="1" s="1"/>
  <c r="DJ427" i="1"/>
  <c r="DF427" i="1"/>
  <c r="AA427" i="1"/>
  <c r="AB427" i="1" s="1" a="1"/>
  <c r="AB427" i="1" s="1"/>
  <c r="AD427" i="1" s="1"/>
  <c r="Z427" i="1"/>
  <c r="DG427" i="1" s="1"/>
  <c r="Y427" i="1"/>
  <c r="O427" i="1"/>
  <c r="P427" i="1" s="1"/>
  <c r="DJ426" i="1"/>
  <c r="DF426" i="1"/>
  <c r="AA426" i="1"/>
  <c r="Z426" i="1"/>
  <c r="DG426" i="1" s="1"/>
  <c r="Y426" i="1"/>
  <c r="O426" i="1"/>
  <c r="P426" i="1" s="1"/>
  <c r="DJ425" i="1"/>
  <c r="DF425" i="1"/>
  <c r="AA425" i="1"/>
  <c r="Z425" i="1"/>
  <c r="DG425" i="1" s="1"/>
  <c r="Y425" i="1"/>
  <c r="O425" i="1"/>
  <c r="P425" i="1" s="1"/>
  <c r="DJ424" i="1"/>
  <c r="DF424" i="1"/>
  <c r="AA424" i="1"/>
  <c r="Z424" i="1"/>
  <c r="DG424" i="1" s="1"/>
  <c r="Y424" i="1"/>
  <c r="O424" i="1"/>
  <c r="P424" i="1" s="1"/>
  <c r="DJ423" i="1"/>
  <c r="DF423" i="1"/>
  <c r="AA423" i="1"/>
  <c r="AB423" i="1" s="1" a="1"/>
  <c r="AB423" i="1" s="1"/>
  <c r="AD423" i="1" s="1"/>
  <c r="Z423" i="1"/>
  <c r="DG423" i="1" s="1"/>
  <c r="Y423" i="1"/>
  <c r="O423" i="1"/>
  <c r="P423" i="1" s="1"/>
  <c r="DJ422" i="1"/>
  <c r="DF422" i="1"/>
  <c r="AA422" i="1"/>
  <c r="Z422" i="1"/>
  <c r="DG422" i="1" s="1"/>
  <c r="Y422" i="1"/>
  <c r="O422" i="1"/>
  <c r="P422" i="1" s="1"/>
  <c r="DJ421" i="1"/>
  <c r="DF421" i="1"/>
  <c r="AA421" i="1"/>
  <c r="AB421" i="1" s="1" a="1"/>
  <c r="AB421" i="1" s="1"/>
  <c r="AD421" i="1" s="1"/>
  <c r="Z421" i="1"/>
  <c r="DG421" i="1" s="1"/>
  <c r="Y421" i="1"/>
  <c r="O421" i="1"/>
  <c r="P421" i="1" s="1"/>
  <c r="DJ420" i="1"/>
  <c r="DF420" i="1"/>
  <c r="AA420" i="1"/>
  <c r="DE420" i="1" s="1" a="1"/>
  <c r="DE420" i="1" s="1"/>
  <c r="Z420" i="1"/>
  <c r="DG420" i="1" s="1"/>
  <c r="Y420" i="1"/>
  <c r="O420" i="1"/>
  <c r="P420" i="1" s="1"/>
  <c r="DJ419" i="1"/>
  <c r="DF419" i="1"/>
  <c r="AA419" i="1"/>
  <c r="AB419" i="1" s="1" a="1"/>
  <c r="AB419" i="1" s="1"/>
  <c r="AD419" i="1" s="1"/>
  <c r="Z419" i="1"/>
  <c r="DG419" i="1" s="1"/>
  <c r="Y419" i="1"/>
  <c r="O419" i="1"/>
  <c r="P419" i="1" s="1"/>
  <c r="DJ418" i="1"/>
  <c r="DF418" i="1"/>
  <c r="DE418" i="1"/>
  <c r="AA418" i="1"/>
  <c r="DE418" i="1" s="1" a="1"/>
  <c r="Z418" i="1"/>
  <c r="DG418" i="1" s="1"/>
  <c r="Y418" i="1"/>
  <c r="O418" i="1"/>
  <c r="P418" i="1" s="1"/>
  <c r="DJ417" i="1"/>
  <c r="DF417" i="1"/>
  <c r="AA417" i="1"/>
  <c r="AB417" i="1" s="1" a="1"/>
  <c r="AB417" i="1" s="1"/>
  <c r="AD417" i="1" s="1"/>
  <c r="Z417" i="1"/>
  <c r="DG417" i="1" s="1"/>
  <c r="Y417" i="1"/>
  <c r="O417" i="1"/>
  <c r="P417" i="1" s="1"/>
  <c r="DJ416" i="1"/>
  <c r="DF416" i="1"/>
  <c r="AA416" i="1"/>
  <c r="DE416" i="1" s="1" a="1"/>
  <c r="DE416" i="1" s="1"/>
  <c r="Z416" i="1"/>
  <c r="DG416" i="1" s="1"/>
  <c r="Y416" i="1"/>
  <c r="O416" i="1"/>
  <c r="P416" i="1" s="1"/>
  <c r="DJ415" i="1"/>
  <c r="DF415" i="1"/>
  <c r="AA415" i="1"/>
  <c r="AB415" i="1" s="1" a="1"/>
  <c r="AB415" i="1" s="1"/>
  <c r="AD415" i="1" s="1"/>
  <c r="Z415" i="1"/>
  <c r="DG415" i="1" s="1"/>
  <c r="Y415" i="1"/>
  <c r="O415" i="1"/>
  <c r="P415" i="1" s="1"/>
  <c r="DJ414" i="1"/>
  <c r="DF414" i="1"/>
  <c r="AA414" i="1"/>
  <c r="DE414" i="1" s="1" a="1"/>
  <c r="DE414" i="1" s="1"/>
  <c r="Z414" i="1"/>
  <c r="DG414" i="1" s="1"/>
  <c r="Y414" i="1"/>
  <c r="O414" i="1"/>
  <c r="P414" i="1" s="1"/>
  <c r="DJ413" i="1"/>
  <c r="DF413" i="1"/>
  <c r="AA413" i="1"/>
  <c r="AB413" i="1" s="1" a="1"/>
  <c r="AB413" i="1" s="1"/>
  <c r="AD413" i="1" s="1"/>
  <c r="Z413" i="1"/>
  <c r="DG413" i="1" s="1"/>
  <c r="Y413" i="1"/>
  <c r="O413" i="1"/>
  <c r="P413" i="1" s="1"/>
  <c r="DJ412" i="1"/>
  <c r="DF412" i="1"/>
  <c r="AA412" i="1"/>
  <c r="Z412" i="1"/>
  <c r="DG412" i="1" s="1"/>
  <c r="Y412" i="1"/>
  <c r="O412" i="1"/>
  <c r="P412" i="1" s="1"/>
  <c r="DJ411" i="1"/>
  <c r="DF411" i="1"/>
  <c r="AA411" i="1"/>
  <c r="AB411" i="1" s="1" a="1"/>
  <c r="AB411" i="1" s="1"/>
  <c r="AD411" i="1" s="1"/>
  <c r="Z411" i="1"/>
  <c r="DG411" i="1" s="1"/>
  <c r="Y411" i="1"/>
  <c r="O411" i="1"/>
  <c r="P411" i="1" s="1"/>
  <c r="DJ410" i="1"/>
  <c r="DF410" i="1"/>
  <c r="AA410" i="1"/>
  <c r="Z410" i="1"/>
  <c r="DG410" i="1" s="1"/>
  <c r="Y410" i="1"/>
  <c r="O410" i="1"/>
  <c r="P410" i="1" s="1"/>
  <c r="DJ409" i="1"/>
  <c r="DF409" i="1"/>
  <c r="AA409" i="1"/>
  <c r="AB409" i="1" s="1" a="1"/>
  <c r="AB409" i="1" s="1"/>
  <c r="AD409" i="1" s="1"/>
  <c r="Z409" i="1"/>
  <c r="DG409" i="1" s="1"/>
  <c r="Y409" i="1"/>
  <c r="O409" i="1"/>
  <c r="P409" i="1" s="1"/>
  <c r="DJ408" i="1"/>
  <c r="DF408" i="1"/>
  <c r="AA408" i="1"/>
  <c r="Z408" i="1"/>
  <c r="DG408" i="1" s="1"/>
  <c r="Y408" i="1"/>
  <c r="O408" i="1"/>
  <c r="P408" i="1" s="1"/>
  <c r="DJ407" i="1"/>
  <c r="DF407" i="1"/>
  <c r="AA407" i="1"/>
  <c r="Z407" i="1"/>
  <c r="DG407" i="1" s="1"/>
  <c r="Y407" i="1"/>
  <c r="O407" i="1"/>
  <c r="P407" i="1" s="1"/>
  <c r="DJ406" i="1"/>
  <c r="DF406" i="1"/>
  <c r="AA406" i="1"/>
  <c r="Z406" i="1"/>
  <c r="DG406" i="1" s="1"/>
  <c r="Y406" i="1"/>
  <c r="O406" i="1"/>
  <c r="P406" i="1" s="1"/>
  <c r="DJ405" i="1"/>
  <c r="DF405" i="1"/>
  <c r="AA405" i="1"/>
  <c r="AB405" i="1" s="1" a="1"/>
  <c r="AB405" i="1" s="1"/>
  <c r="AD405" i="1" s="1"/>
  <c r="Z405" i="1"/>
  <c r="DG405" i="1" s="1"/>
  <c r="Y405" i="1"/>
  <c r="O405" i="1"/>
  <c r="P405" i="1" s="1"/>
  <c r="DJ404" i="1"/>
  <c r="DF404" i="1"/>
  <c r="AA404" i="1"/>
  <c r="DE404" i="1" s="1" a="1"/>
  <c r="DE404" i="1" s="1"/>
  <c r="Z404" i="1"/>
  <c r="DG404" i="1" s="1"/>
  <c r="Y404" i="1"/>
  <c r="O404" i="1"/>
  <c r="P404" i="1" s="1"/>
  <c r="DJ403" i="1"/>
  <c r="DF403" i="1"/>
  <c r="AA403" i="1"/>
  <c r="AB403" i="1" s="1" a="1"/>
  <c r="AB403" i="1" s="1"/>
  <c r="AD403" i="1" s="1"/>
  <c r="Z403" i="1"/>
  <c r="DG403" i="1" s="1"/>
  <c r="Y403" i="1"/>
  <c r="O403" i="1"/>
  <c r="P403" i="1" s="1"/>
  <c r="DJ402" i="1"/>
  <c r="DF402" i="1"/>
  <c r="AB402" i="1" a="1"/>
  <c r="AB402" i="1" s="1"/>
  <c r="AD402" i="1" s="1"/>
  <c r="AA402" i="1"/>
  <c r="DE402" i="1" s="1" a="1"/>
  <c r="DE402" i="1" s="1"/>
  <c r="Z402" i="1"/>
  <c r="DG402" i="1" s="1"/>
  <c r="Y402" i="1"/>
  <c r="P402" i="1"/>
  <c r="O402" i="1"/>
  <c r="DJ401" i="1"/>
  <c r="DF401" i="1"/>
  <c r="AA401" i="1"/>
  <c r="AB401" i="1" s="1" a="1"/>
  <c r="AB401" i="1" s="1"/>
  <c r="AD401" i="1" s="1"/>
  <c r="Z401" i="1"/>
  <c r="DG401" i="1" s="1"/>
  <c r="Y401" i="1"/>
  <c r="O401" i="1"/>
  <c r="P401" i="1" s="1"/>
  <c r="DJ400" i="1"/>
  <c r="DF400" i="1"/>
  <c r="AA400" i="1"/>
  <c r="DE400" i="1" s="1" a="1"/>
  <c r="DE400" i="1" s="1"/>
  <c r="Z400" i="1"/>
  <c r="DG400" i="1" s="1"/>
  <c r="Y400" i="1"/>
  <c r="O400" i="1"/>
  <c r="P400" i="1" s="1"/>
  <c r="DJ399" i="1"/>
  <c r="DF399" i="1"/>
  <c r="AA399" i="1"/>
  <c r="AB399" i="1" s="1" a="1"/>
  <c r="AB399" i="1" s="1"/>
  <c r="AD399" i="1" s="1"/>
  <c r="Z399" i="1"/>
  <c r="DG399" i="1" s="1"/>
  <c r="Y399" i="1"/>
  <c r="O399" i="1"/>
  <c r="P399" i="1" s="1"/>
  <c r="DJ398" i="1"/>
  <c r="DF398" i="1"/>
  <c r="AA398" i="1"/>
  <c r="DE398" i="1" s="1" a="1"/>
  <c r="DE398" i="1" s="1"/>
  <c r="Z398" i="1"/>
  <c r="DG398" i="1" s="1"/>
  <c r="Y398" i="1"/>
  <c r="O398" i="1"/>
  <c r="P398" i="1" s="1"/>
  <c r="DJ397" i="1"/>
  <c r="DF397" i="1"/>
  <c r="AA397" i="1"/>
  <c r="AB397" i="1" s="1" a="1"/>
  <c r="AB397" i="1" s="1"/>
  <c r="AD397" i="1" s="1"/>
  <c r="Z397" i="1"/>
  <c r="DG397" i="1" s="1"/>
  <c r="Y397" i="1"/>
  <c r="O397" i="1"/>
  <c r="P397" i="1" s="1"/>
  <c r="DJ396" i="1"/>
  <c r="DF396" i="1"/>
  <c r="AA396" i="1"/>
  <c r="Z396" i="1"/>
  <c r="DG396" i="1" s="1"/>
  <c r="Y396" i="1"/>
  <c r="O396" i="1"/>
  <c r="P396" i="1" s="1"/>
  <c r="DJ395" i="1"/>
  <c r="DF395" i="1"/>
  <c r="AA395" i="1"/>
  <c r="AB395" i="1" s="1" a="1"/>
  <c r="AB395" i="1" s="1"/>
  <c r="AD395" i="1" s="1"/>
  <c r="Z395" i="1"/>
  <c r="DG395" i="1" s="1"/>
  <c r="Y395" i="1"/>
  <c r="O395" i="1"/>
  <c r="P395" i="1" s="1"/>
  <c r="DJ394" i="1"/>
  <c r="DF394" i="1"/>
  <c r="AA394" i="1"/>
  <c r="Z394" i="1"/>
  <c r="DG394" i="1" s="1"/>
  <c r="Y394" i="1"/>
  <c r="O394" i="1"/>
  <c r="P394" i="1" s="1"/>
  <c r="DJ393" i="1"/>
  <c r="DF393" i="1"/>
  <c r="AA393" i="1"/>
  <c r="AB393" i="1" s="1" a="1"/>
  <c r="AB393" i="1" s="1"/>
  <c r="AD393" i="1" s="1"/>
  <c r="Z393" i="1"/>
  <c r="DG393" i="1" s="1"/>
  <c r="Y393" i="1"/>
  <c r="O393" i="1"/>
  <c r="P393" i="1" s="1"/>
  <c r="DJ392" i="1"/>
  <c r="DF392" i="1"/>
  <c r="AA392" i="1"/>
  <c r="Z392" i="1"/>
  <c r="DG392" i="1" s="1"/>
  <c r="Y392" i="1"/>
  <c r="O392" i="1"/>
  <c r="P392" i="1" s="1"/>
  <c r="DJ391" i="1"/>
  <c r="DF391" i="1"/>
  <c r="AA391" i="1"/>
  <c r="Z391" i="1"/>
  <c r="DG391" i="1" s="1"/>
  <c r="Y391" i="1"/>
  <c r="O391" i="1"/>
  <c r="P391" i="1" s="1"/>
  <c r="DJ390" i="1"/>
  <c r="DF390" i="1"/>
  <c r="AA390" i="1"/>
  <c r="Z390" i="1"/>
  <c r="DG390" i="1" s="1"/>
  <c r="Y390" i="1"/>
  <c r="O390" i="1"/>
  <c r="P390" i="1" s="1"/>
  <c r="DJ389" i="1"/>
  <c r="DF389" i="1"/>
  <c r="AA389" i="1"/>
  <c r="Z389" i="1"/>
  <c r="DG389" i="1" s="1"/>
  <c r="Y389" i="1"/>
  <c r="O389" i="1"/>
  <c r="P389" i="1" s="1"/>
  <c r="DJ388" i="1"/>
  <c r="DF388" i="1"/>
  <c r="AA388" i="1"/>
  <c r="DE388" i="1" s="1" a="1"/>
  <c r="DE388" i="1" s="1"/>
  <c r="Z388" i="1"/>
  <c r="DG388" i="1" s="1"/>
  <c r="Y388" i="1"/>
  <c r="O388" i="1"/>
  <c r="P388" i="1" s="1"/>
  <c r="DJ387" i="1"/>
  <c r="DF387" i="1"/>
  <c r="AA387" i="1"/>
  <c r="AB387" i="1" s="1" a="1"/>
  <c r="AB387" i="1" s="1"/>
  <c r="AD387" i="1" s="1"/>
  <c r="Z387" i="1"/>
  <c r="DG387" i="1" s="1"/>
  <c r="Y387" i="1"/>
  <c r="O387" i="1"/>
  <c r="P387" i="1" s="1"/>
  <c r="DJ386" i="1"/>
  <c r="DF386" i="1"/>
  <c r="AA386" i="1"/>
  <c r="DE386" i="1" s="1" a="1"/>
  <c r="DE386" i="1" s="1"/>
  <c r="Z386" i="1"/>
  <c r="DG386" i="1" s="1"/>
  <c r="Y386" i="1"/>
  <c r="O386" i="1"/>
  <c r="P386" i="1" s="1"/>
  <c r="DJ385" i="1"/>
  <c r="DF385" i="1"/>
  <c r="AA385" i="1"/>
  <c r="DE385" i="1" s="1" a="1"/>
  <c r="DE385" i="1" s="1"/>
  <c r="Z385" i="1"/>
  <c r="DG385" i="1" s="1"/>
  <c r="Y385" i="1"/>
  <c r="O385" i="1"/>
  <c r="P385" i="1" s="1"/>
  <c r="DJ384" i="1"/>
  <c r="DF384" i="1"/>
  <c r="AA384" i="1"/>
  <c r="DE384" i="1" s="1" a="1"/>
  <c r="DE384" i="1" s="1"/>
  <c r="Z384" i="1"/>
  <c r="DG384" i="1" s="1"/>
  <c r="Y384" i="1"/>
  <c r="O384" i="1"/>
  <c r="P384" i="1" s="1"/>
  <c r="DJ383" i="1"/>
  <c r="DF383" i="1"/>
  <c r="AA383" i="1"/>
  <c r="AB383" i="1" s="1" a="1"/>
  <c r="AB383" i="1" s="1"/>
  <c r="AD383" i="1" s="1"/>
  <c r="Z383" i="1"/>
  <c r="DG383" i="1" s="1"/>
  <c r="Y383" i="1"/>
  <c r="O383" i="1"/>
  <c r="P383" i="1" s="1"/>
  <c r="DJ382" i="1"/>
  <c r="DF382" i="1"/>
  <c r="AA382" i="1"/>
  <c r="AB382" i="1" s="1" a="1"/>
  <c r="AB382" i="1" s="1"/>
  <c r="AD382" i="1" s="1"/>
  <c r="Z382" i="1"/>
  <c r="DG382" i="1" s="1"/>
  <c r="Y382" i="1"/>
  <c r="O382" i="1"/>
  <c r="P382" i="1" s="1"/>
  <c r="DJ381" i="1"/>
  <c r="DF381" i="1"/>
  <c r="AA381" i="1"/>
  <c r="DE381" i="1" s="1" a="1"/>
  <c r="DE381" i="1" s="1"/>
  <c r="Z381" i="1"/>
  <c r="DG381" i="1" s="1"/>
  <c r="Y381" i="1"/>
  <c r="O381" i="1"/>
  <c r="P381" i="1" s="1"/>
  <c r="DJ380" i="1"/>
  <c r="DF380" i="1"/>
  <c r="AB380" i="1" a="1"/>
  <c r="AB380" i="1" s="1"/>
  <c r="AD380" i="1" s="1"/>
  <c r="AA380" i="1"/>
  <c r="DE380" i="1" s="1" a="1"/>
  <c r="DE380" i="1" s="1"/>
  <c r="Z380" i="1"/>
  <c r="DG380" i="1" s="1"/>
  <c r="Y380" i="1"/>
  <c r="P380" i="1"/>
  <c r="O380" i="1"/>
  <c r="DJ379" i="1"/>
  <c r="DF379" i="1"/>
  <c r="AA379" i="1"/>
  <c r="AB379" i="1" s="1" a="1"/>
  <c r="AB379" i="1" s="1"/>
  <c r="AD379" i="1" s="1"/>
  <c r="Z379" i="1"/>
  <c r="DG379" i="1" s="1"/>
  <c r="Y379" i="1"/>
  <c r="O379" i="1"/>
  <c r="P379" i="1" s="1"/>
  <c r="DJ378" i="1"/>
  <c r="DF378" i="1"/>
  <c r="AA378" i="1"/>
  <c r="AB378" i="1" s="1" a="1"/>
  <c r="AB378" i="1" s="1"/>
  <c r="AD378" i="1" s="1"/>
  <c r="Z378" i="1"/>
  <c r="DG378" i="1" s="1"/>
  <c r="Y378" i="1"/>
  <c r="O378" i="1"/>
  <c r="P378" i="1" s="1"/>
  <c r="DJ377" i="1"/>
  <c r="DF377" i="1"/>
  <c r="DE377" i="1" a="1"/>
  <c r="DE377" i="1" s="1"/>
  <c r="AA377" i="1"/>
  <c r="AB377" i="1" s="1" a="1"/>
  <c r="AB377" i="1" s="1"/>
  <c r="AD377" i="1" s="1"/>
  <c r="Z377" i="1"/>
  <c r="DG377" i="1" s="1"/>
  <c r="Y377" i="1"/>
  <c r="O377" i="1"/>
  <c r="P377" i="1" s="1"/>
  <c r="DJ376" i="1"/>
  <c r="DG376" i="1"/>
  <c r="DF376" i="1"/>
  <c r="AA376" i="1"/>
  <c r="DE376" i="1" s="1" a="1"/>
  <c r="DE376" i="1" s="1"/>
  <c r="Z376" i="1"/>
  <c r="Y376" i="1"/>
  <c r="O376" i="1"/>
  <c r="P376" i="1" s="1"/>
  <c r="DJ375" i="1"/>
  <c r="DF375" i="1"/>
  <c r="AB375" i="1"/>
  <c r="AD375" i="1" s="1"/>
  <c r="AA375" i="1"/>
  <c r="AB375" i="1" s="1" a="1"/>
  <c r="Z375" i="1"/>
  <c r="DG375" i="1" s="1"/>
  <c r="Y375" i="1"/>
  <c r="O375" i="1"/>
  <c r="P375" i="1" s="1"/>
  <c r="DJ374" i="1"/>
  <c r="DF374" i="1"/>
  <c r="AA374" i="1"/>
  <c r="DE374" i="1" s="1" a="1"/>
  <c r="DE374" i="1" s="1"/>
  <c r="Z374" i="1"/>
  <c r="DG374" i="1" s="1"/>
  <c r="Y374" i="1"/>
  <c r="O374" i="1"/>
  <c r="P374" i="1" s="1"/>
  <c r="DJ373" i="1"/>
  <c r="DF373" i="1"/>
  <c r="AA373" i="1"/>
  <c r="AB373" i="1" s="1" a="1"/>
  <c r="AB373" i="1" s="1"/>
  <c r="AD373" i="1" s="1"/>
  <c r="Z373" i="1"/>
  <c r="DG373" i="1" s="1"/>
  <c r="Y373" i="1"/>
  <c r="O373" i="1"/>
  <c r="P373" i="1" s="1"/>
  <c r="DJ372" i="1"/>
  <c r="DF372" i="1"/>
  <c r="AA372" i="1"/>
  <c r="AB372" i="1" s="1" a="1"/>
  <c r="AB372" i="1" s="1"/>
  <c r="AD372" i="1" s="1"/>
  <c r="Z372" i="1"/>
  <c r="DG372" i="1" s="1"/>
  <c r="Y372" i="1"/>
  <c r="O372" i="1"/>
  <c r="P372" i="1" s="1"/>
  <c r="DJ371" i="1"/>
  <c r="DF371" i="1"/>
  <c r="AA371" i="1"/>
  <c r="AB371" i="1" s="1" a="1"/>
  <c r="AB371" i="1" s="1"/>
  <c r="AD371" i="1" s="1"/>
  <c r="Z371" i="1"/>
  <c r="DG371" i="1" s="1"/>
  <c r="Y371" i="1"/>
  <c r="O371" i="1"/>
  <c r="P371" i="1" s="1"/>
  <c r="DJ370" i="1"/>
  <c r="DF370" i="1"/>
  <c r="AA370" i="1"/>
  <c r="DE370" i="1" s="1" a="1"/>
  <c r="DE370" i="1" s="1"/>
  <c r="Z370" i="1"/>
  <c r="DG370" i="1" s="1"/>
  <c r="Y370" i="1"/>
  <c r="O370" i="1"/>
  <c r="P370" i="1" s="1"/>
  <c r="DJ369" i="1"/>
  <c r="DF369" i="1"/>
  <c r="AA369" i="1"/>
  <c r="AB369" i="1" s="1" a="1"/>
  <c r="AB369" i="1" s="1"/>
  <c r="AD369" i="1" s="1"/>
  <c r="Z369" i="1"/>
  <c r="DG369" i="1" s="1"/>
  <c r="Y369" i="1"/>
  <c r="O369" i="1"/>
  <c r="P369" i="1" s="1"/>
  <c r="DJ368" i="1"/>
  <c r="DF368" i="1"/>
  <c r="AA368" i="1"/>
  <c r="AB368" i="1" s="1" a="1"/>
  <c r="AB368" i="1" s="1"/>
  <c r="AD368" i="1" s="1"/>
  <c r="Z368" i="1"/>
  <c r="DG368" i="1" s="1"/>
  <c r="Y368" i="1"/>
  <c r="O368" i="1"/>
  <c r="P368" i="1" s="1"/>
  <c r="DJ367" i="1"/>
  <c r="DF367" i="1"/>
  <c r="AA367" i="1"/>
  <c r="AB367" i="1" s="1" a="1"/>
  <c r="AB367" i="1" s="1"/>
  <c r="AD367" i="1" s="1"/>
  <c r="Z367" i="1"/>
  <c r="DG367" i="1" s="1"/>
  <c r="Y367" i="1"/>
  <c r="O367" i="1"/>
  <c r="P367" i="1" s="1"/>
  <c r="DJ366" i="1"/>
  <c r="DF366" i="1"/>
  <c r="AA366" i="1"/>
  <c r="Z366" i="1"/>
  <c r="DG366" i="1" s="1"/>
  <c r="Y366" i="1"/>
  <c r="O366" i="1"/>
  <c r="P366" i="1" s="1"/>
  <c r="DJ365" i="1"/>
  <c r="DF365" i="1"/>
  <c r="AA365" i="1"/>
  <c r="AB365" i="1" s="1" a="1"/>
  <c r="AB365" i="1" s="1"/>
  <c r="AD365" i="1" s="1"/>
  <c r="Z365" i="1"/>
  <c r="DG365" i="1" s="1"/>
  <c r="Y365" i="1"/>
  <c r="O365" i="1"/>
  <c r="P365" i="1" s="1"/>
  <c r="DJ364" i="1"/>
  <c r="DF364" i="1"/>
  <c r="AA364" i="1"/>
  <c r="AB364" i="1" s="1" a="1"/>
  <c r="AB364" i="1" s="1"/>
  <c r="AD364" i="1" s="1"/>
  <c r="Z364" i="1"/>
  <c r="DG364" i="1" s="1"/>
  <c r="Y364" i="1"/>
  <c r="O364" i="1"/>
  <c r="P364" i="1" s="1"/>
  <c r="DJ363" i="1"/>
  <c r="DF363" i="1"/>
  <c r="AA363" i="1"/>
  <c r="AB363" i="1" s="1" a="1"/>
  <c r="AB363" i="1" s="1"/>
  <c r="AD363" i="1" s="1"/>
  <c r="Z363" i="1"/>
  <c r="DG363" i="1" s="1"/>
  <c r="Y363" i="1"/>
  <c r="O363" i="1"/>
  <c r="P363" i="1" s="1"/>
  <c r="DJ362" i="1"/>
  <c r="DF362" i="1"/>
  <c r="AA362" i="1"/>
  <c r="DE362" i="1" s="1" a="1"/>
  <c r="DE362" i="1" s="1"/>
  <c r="Z362" i="1"/>
  <c r="DG362" i="1" s="1"/>
  <c r="Y362" i="1"/>
  <c r="O362" i="1"/>
  <c r="P362" i="1" s="1"/>
  <c r="DJ361" i="1"/>
  <c r="DF361" i="1"/>
  <c r="AA361" i="1"/>
  <c r="AB361" i="1" s="1" a="1"/>
  <c r="AB361" i="1" s="1"/>
  <c r="AD361" i="1" s="1"/>
  <c r="Z361" i="1"/>
  <c r="DG361" i="1" s="1"/>
  <c r="Y361" i="1"/>
  <c r="O361" i="1"/>
  <c r="P361" i="1" s="1"/>
  <c r="DJ360" i="1"/>
  <c r="DF360" i="1"/>
  <c r="AA360" i="1"/>
  <c r="AB360" i="1" s="1" a="1"/>
  <c r="AB360" i="1" s="1"/>
  <c r="AD360" i="1" s="1"/>
  <c r="Z360" i="1"/>
  <c r="DG360" i="1" s="1"/>
  <c r="Y360" i="1"/>
  <c r="O360" i="1"/>
  <c r="P360" i="1" s="1"/>
  <c r="DJ359" i="1"/>
  <c r="DF359" i="1"/>
  <c r="AA359" i="1"/>
  <c r="AB359" i="1" s="1" a="1"/>
  <c r="AB359" i="1" s="1"/>
  <c r="AD359" i="1" s="1"/>
  <c r="Z359" i="1"/>
  <c r="DG359" i="1" s="1"/>
  <c r="Y359" i="1"/>
  <c r="O359" i="1"/>
  <c r="P359" i="1" s="1"/>
  <c r="DJ358" i="1"/>
  <c r="DF358" i="1"/>
  <c r="DE358" i="1"/>
  <c r="AB358" i="1" a="1"/>
  <c r="AB358" i="1" s="1"/>
  <c r="AD358" i="1" s="1"/>
  <c r="AA358" i="1"/>
  <c r="DE358" i="1" s="1" a="1"/>
  <c r="Z358" i="1"/>
  <c r="DG358" i="1" s="1"/>
  <c r="Y358" i="1"/>
  <c r="P358" i="1"/>
  <c r="O358" i="1"/>
  <c r="DJ357" i="1"/>
  <c r="DF357" i="1"/>
  <c r="AB357" i="1"/>
  <c r="AD357" i="1" s="1"/>
  <c r="AA357" i="1"/>
  <c r="AB357" i="1" s="1" a="1"/>
  <c r="Z357" i="1"/>
  <c r="DG357" i="1" s="1"/>
  <c r="Y357" i="1"/>
  <c r="O357" i="1"/>
  <c r="P357" i="1" s="1"/>
  <c r="DJ356" i="1"/>
  <c r="DF356" i="1"/>
  <c r="AA356" i="1"/>
  <c r="AB356" i="1" s="1" a="1"/>
  <c r="AB356" i="1" s="1"/>
  <c r="AD356" i="1" s="1"/>
  <c r="Z356" i="1"/>
  <c r="DG356" i="1" s="1"/>
  <c r="Y356" i="1"/>
  <c r="O356" i="1"/>
  <c r="P356" i="1" s="1"/>
  <c r="DJ355" i="1"/>
  <c r="DF355" i="1"/>
  <c r="AA355" i="1"/>
  <c r="AB355" i="1" s="1" a="1"/>
  <c r="AB355" i="1" s="1"/>
  <c r="AD355" i="1" s="1"/>
  <c r="Z355" i="1"/>
  <c r="DG355" i="1" s="1"/>
  <c r="Y355" i="1"/>
  <c r="O355" i="1"/>
  <c r="P355" i="1" s="1"/>
  <c r="DJ354" i="1"/>
  <c r="DF354" i="1"/>
  <c r="AA354" i="1"/>
  <c r="DE354" i="1" s="1" a="1"/>
  <c r="DE354" i="1" s="1"/>
  <c r="Z354" i="1"/>
  <c r="DG354" i="1" s="1"/>
  <c r="Y354" i="1"/>
  <c r="O354" i="1"/>
  <c r="P354" i="1" s="1"/>
  <c r="DJ353" i="1"/>
  <c r="DF353" i="1"/>
  <c r="AA353" i="1"/>
  <c r="AB353" i="1" s="1" a="1"/>
  <c r="AB353" i="1" s="1"/>
  <c r="AD353" i="1" s="1"/>
  <c r="Z353" i="1"/>
  <c r="DG353" i="1" s="1"/>
  <c r="Y353" i="1"/>
  <c r="O353" i="1"/>
  <c r="P353" i="1" s="1"/>
  <c r="DJ352" i="1"/>
  <c r="DF352" i="1"/>
  <c r="AA352" i="1"/>
  <c r="AB352" i="1" s="1" a="1"/>
  <c r="AB352" i="1" s="1"/>
  <c r="AD352" i="1" s="1"/>
  <c r="Z352" i="1"/>
  <c r="DG352" i="1" s="1"/>
  <c r="Y352" i="1"/>
  <c r="O352" i="1"/>
  <c r="P352" i="1" s="1"/>
  <c r="DJ351" i="1"/>
  <c r="DF351" i="1"/>
  <c r="AA351" i="1"/>
  <c r="AB351" i="1" s="1" a="1"/>
  <c r="AB351" i="1" s="1"/>
  <c r="AD351" i="1" s="1"/>
  <c r="Z351" i="1"/>
  <c r="DG351" i="1" s="1"/>
  <c r="Y351" i="1"/>
  <c r="O351" i="1"/>
  <c r="P351" i="1" s="1"/>
  <c r="DJ350" i="1"/>
  <c r="DF350" i="1"/>
  <c r="AA350" i="1"/>
  <c r="Z350" i="1"/>
  <c r="DG350" i="1" s="1"/>
  <c r="Y350" i="1"/>
  <c r="O350" i="1"/>
  <c r="P350" i="1" s="1"/>
  <c r="DJ349" i="1"/>
  <c r="DF349" i="1"/>
  <c r="AA349" i="1"/>
  <c r="AB349" i="1" s="1" a="1"/>
  <c r="AB349" i="1" s="1"/>
  <c r="AD349" i="1" s="1"/>
  <c r="Z349" i="1"/>
  <c r="DG349" i="1" s="1"/>
  <c r="Y349" i="1"/>
  <c r="O349" i="1"/>
  <c r="P349" i="1" s="1"/>
  <c r="DJ348" i="1"/>
  <c r="DF348" i="1"/>
  <c r="AD348" i="1"/>
  <c r="AA348" i="1"/>
  <c r="AB348" i="1" s="1" a="1"/>
  <c r="AB348" i="1" s="1"/>
  <c r="Z348" i="1"/>
  <c r="DG348" i="1" s="1"/>
  <c r="Y348" i="1"/>
  <c r="O348" i="1"/>
  <c r="P348" i="1" s="1"/>
  <c r="DJ347" i="1"/>
  <c r="DF347" i="1"/>
  <c r="AA347" i="1"/>
  <c r="DE347" i="1" s="1" a="1"/>
  <c r="DE347" i="1" s="1"/>
  <c r="Z347" i="1"/>
  <c r="DG347" i="1" s="1"/>
  <c r="Y347" i="1"/>
  <c r="O347" i="1"/>
  <c r="P347" i="1" s="1"/>
  <c r="DJ346" i="1"/>
  <c r="DF346" i="1"/>
  <c r="AA346" i="1"/>
  <c r="Z346" i="1"/>
  <c r="DG346" i="1" s="1"/>
  <c r="Y346" i="1"/>
  <c r="O346" i="1"/>
  <c r="P346" i="1" s="1"/>
  <c r="DJ345" i="1"/>
  <c r="DF345" i="1"/>
  <c r="AA345" i="1"/>
  <c r="AB345" i="1" s="1" a="1"/>
  <c r="AB345" i="1" s="1"/>
  <c r="AD345" i="1" s="1"/>
  <c r="Z345" i="1"/>
  <c r="DG345" i="1" s="1"/>
  <c r="Y345" i="1"/>
  <c r="O345" i="1"/>
  <c r="P345" i="1" s="1"/>
  <c r="DJ344" i="1"/>
  <c r="DF344" i="1"/>
  <c r="AA344" i="1"/>
  <c r="AB344" i="1" s="1" a="1"/>
  <c r="AB344" i="1" s="1"/>
  <c r="AD344" i="1" s="1"/>
  <c r="Z344" i="1"/>
  <c r="DG344" i="1" s="1"/>
  <c r="Y344" i="1"/>
  <c r="O344" i="1"/>
  <c r="P344" i="1" s="1"/>
  <c r="DJ343" i="1"/>
  <c r="DF343" i="1"/>
  <c r="AA343" i="1"/>
  <c r="DE343" i="1" s="1" a="1"/>
  <c r="DE343" i="1" s="1"/>
  <c r="Z343" i="1"/>
  <c r="DG343" i="1" s="1"/>
  <c r="Y343" i="1"/>
  <c r="O343" i="1"/>
  <c r="P343" i="1" s="1"/>
  <c r="DJ342" i="1"/>
  <c r="DF342" i="1"/>
  <c r="AA342" i="1"/>
  <c r="DE342" i="1" s="1" a="1"/>
  <c r="DE342" i="1" s="1"/>
  <c r="Z342" i="1"/>
  <c r="DG342" i="1" s="1"/>
  <c r="Y342" i="1"/>
  <c r="O342" i="1"/>
  <c r="P342" i="1" s="1"/>
  <c r="DJ341" i="1"/>
  <c r="DF341" i="1"/>
  <c r="AA341" i="1"/>
  <c r="AB341" i="1" s="1" a="1"/>
  <c r="AB341" i="1" s="1"/>
  <c r="AD341" i="1" s="1"/>
  <c r="Z341" i="1"/>
  <c r="DG341" i="1" s="1"/>
  <c r="Y341" i="1"/>
  <c r="O341" i="1"/>
  <c r="P341" i="1" s="1"/>
  <c r="DJ340" i="1"/>
  <c r="DF340" i="1"/>
  <c r="AA340" i="1"/>
  <c r="AB340" i="1" s="1" a="1"/>
  <c r="AB340" i="1" s="1"/>
  <c r="AD340" i="1" s="1"/>
  <c r="Z340" i="1"/>
  <c r="DG340" i="1" s="1"/>
  <c r="Y340" i="1"/>
  <c r="O340" i="1"/>
  <c r="P340" i="1" s="1"/>
  <c r="DJ339" i="1"/>
  <c r="DF339" i="1"/>
  <c r="AA339" i="1"/>
  <c r="DE339" i="1" s="1" a="1"/>
  <c r="DE339" i="1" s="1"/>
  <c r="Z339" i="1"/>
  <c r="DG339" i="1" s="1"/>
  <c r="Y339" i="1"/>
  <c r="O339" i="1"/>
  <c r="P339" i="1" s="1"/>
  <c r="DJ338" i="1"/>
  <c r="DF338" i="1"/>
  <c r="AA338" i="1"/>
  <c r="DE338" i="1" s="1" a="1"/>
  <c r="DE338" i="1" s="1"/>
  <c r="Z338" i="1"/>
  <c r="DG338" i="1" s="1"/>
  <c r="Y338" i="1"/>
  <c r="O338" i="1"/>
  <c r="P338" i="1" s="1"/>
  <c r="DJ337" i="1"/>
  <c r="DF337" i="1"/>
  <c r="AA337" i="1"/>
  <c r="AB337" i="1" s="1" a="1"/>
  <c r="AB337" i="1" s="1"/>
  <c r="AD337" i="1" s="1"/>
  <c r="Z337" i="1"/>
  <c r="DG337" i="1" s="1"/>
  <c r="Y337" i="1"/>
  <c r="O337" i="1"/>
  <c r="P337" i="1" s="1"/>
  <c r="DJ336" i="1"/>
  <c r="DF336" i="1"/>
  <c r="AA336" i="1"/>
  <c r="AB336" i="1" s="1" a="1"/>
  <c r="AB336" i="1" s="1"/>
  <c r="AD336" i="1" s="1"/>
  <c r="Z336" i="1"/>
  <c r="DG336" i="1" s="1"/>
  <c r="Y336" i="1"/>
  <c r="O336" i="1"/>
  <c r="P336" i="1" s="1"/>
  <c r="DJ335" i="1"/>
  <c r="DF335" i="1"/>
  <c r="AA335" i="1"/>
  <c r="AB335" i="1" s="1" a="1"/>
  <c r="AB335" i="1" s="1"/>
  <c r="AD335" i="1" s="1"/>
  <c r="Z335" i="1"/>
  <c r="DG335" i="1" s="1"/>
  <c r="Y335" i="1"/>
  <c r="O335" i="1"/>
  <c r="P335" i="1" s="1"/>
  <c r="DJ334" i="1"/>
  <c r="DF334" i="1"/>
  <c r="AA334" i="1"/>
  <c r="Z334" i="1"/>
  <c r="DG334" i="1" s="1"/>
  <c r="Y334" i="1"/>
  <c r="O334" i="1"/>
  <c r="P334" i="1" s="1"/>
  <c r="DJ333" i="1"/>
  <c r="DF333" i="1"/>
  <c r="AA333" i="1"/>
  <c r="AB333" i="1" s="1" a="1"/>
  <c r="AB333" i="1" s="1"/>
  <c r="AD333" i="1" s="1"/>
  <c r="Z333" i="1"/>
  <c r="DG333" i="1" s="1"/>
  <c r="Y333" i="1"/>
  <c r="O333" i="1"/>
  <c r="P333" i="1" s="1"/>
  <c r="DJ332" i="1"/>
  <c r="DF332" i="1"/>
  <c r="AA332" i="1"/>
  <c r="AB332" i="1" s="1" a="1"/>
  <c r="AB332" i="1" s="1"/>
  <c r="AD332" i="1" s="1"/>
  <c r="Z332" i="1"/>
  <c r="DG332" i="1" s="1"/>
  <c r="Y332" i="1"/>
  <c r="O332" i="1"/>
  <c r="P332" i="1" s="1"/>
  <c r="DJ331" i="1"/>
  <c r="DF331" i="1"/>
  <c r="AA331" i="1"/>
  <c r="DE331" i="1" s="1" a="1"/>
  <c r="DE331" i="1" s="1"/>
  <c r="Z331" i="1"/>
  <c r="DG331" i="1" s="1"/>
  <c r="Y331" i="1"/>
  <c r="O331" i="1"/>
  <c r="P331" i="1" s="1"/>
  <c r="DJ330" i="1"/>
  <c r="DF330" i="1"/>
  <c r="AB330" i="1" a="1"/>
  <c r="AB330" i="1" s="1"/>
  <c r="AD330" i="1" s="1"/>
  <c r="AA330" i="1"/>
  <c r="DE330" i="1" s="1" a="1"/>
  <c r="DE330" i="1" s="1"/>
  <c r="Z330" i="1"/>
  <c r="DG330" i="1" s="1"/>
  <c r="Y330" i="1"/>
  <c r="P330" i="1"/>
  <c r="O330" i="1"/>
  <c r="DJ329" i="1"/>
  <c r="DF329" i="1"/>
  <c r="AA329" i="1"/>
  <c r="AB329" i="1" s="1" a="1"/>
  <c r="AB329" i="1" s="1"/>
  <c r="AD329" i="1" s="1"/>
  <c r="Z329" i="1"/>
  <c r="DG329" i="1" s="1"/>
  <c r="Y329" i="1"/>
  <c r="O329" i="1"/>
  <c r="P329" i="1" s="1"/>
  <c r="DJ328" i="1"/>
  <c r="DF328" i="1"/>
  <c r="AA328" i="1"/>
  <c r="AB328" i="1" s="1" a="1"/>
  <c r="AB328" i="1" s="1"/>
  <c r="AD328" i="1" s="1"/>
  <c r="Z328" i="1"/>
  <c r="DG328" i="1" s="1"/>
  <c r="Y328" i="1"/>
  <c r="O328" i="1"/>
  <c r="P328" i="1" s="1"/>
  <c r="DJ327" i="1"/>
  <c r="DF327" i="1"/>
  <c r="AB327" i="1" a="1"/>
  <c r="AB327" i="1" s="1"/>
  <c r="AD327" i="1" s="1"/>
  <c r="AA327" i="1"/>
  <c r="DE327" i="1" s="1" a="1"/>
  <c r="DE327" i="1" s="1"/>
  <c r="Z327" i="1"/>
  <c r="DG327" i="1" s="1"/>
  <c r="Y327" i="1"/>
  <c r="P327" i="1"/>
  <c r="O327" i="1"/>
  <c r="DJ326" i="1"/>
  <c r="DF326" i="1"/>
  <c r="AA326" i="1"/>
  <c r="DE326" i="1" s="1" a="1"/>
  <c r="DE326" i="1" s="1"/>
  <c r="Z326" i="1"/>
  <c r="DG326" i="1" s="1"/>
  <c r="Y326" i="1"/>
  <c r="O326" i="1"/>
  <c r="P326" i="1" s="1"/>
  <c r="DJ325" i="1"/>
  <c r="DG325" i="1"/>
  <c r="DF325" i="1"/>
  <c r="AA325" i="1"/>
  <c r="AB325" i="1" s="1" a="1"/>
  <c r="AB325" i="1" s="1"/>
  <c r="AD325" i="1" s="1"/>
  <c r="Z325" i="1"/>
  <c r="Y325" i="1"/>
  <c r="O325" i="1"/>
  <c r="P325" i="1" s="1"/>
  <c r="DJ324" i="1"/>
  <c r="DF324" i="1"/>
  <c r="AA324" i="1"/>
  <c r="AB324" i="1" s="1" a="1"/>
  <c r="AB324" i="1" s="1"/>
  <c r="AD324" i="1" s="1"/>
  <c r="Z324" i="1"/>
  <c r="DG324" i="1" s="1"/>
  <c r="Y324" i="1"/>
  <c r="O324" i="1"/>
  <c r="P324" i="1" s="1"/>
  <c r="DJ323" i="1"/>
  <c r="DF323" i="1"/>
  <c r="AA323" i="1"/>
  <c r="DE323" i="1" s="1" a="1"/>
  <c r="DE323" i="1" s="1"/>
  <c r="Z323" i="1"/>
  <c r="DG323" i="1" s="1"/>
  <c r="Y323" i="1"/>
  <c r="O323" i="1"/>
  <c r="P323" i="1" s="1"/>
  <c r="DJ322" i="1"/>
  <c r="DF322" i="1"/>
  <c r="AA322" i="1"/>
  <c r="DE322" i="1" s="1" a="1"/>
  <c r="DE322" i="1" s="1"/>
  <c r="Z322" i="1"/>
  <c r="DG322" i="1" s="1"/>
  <c r="Y322" i="1"/>
  <c r="O322" i="1"/>
  <c r="P322" i="1" s="1"/>
  <c r="DJ321" i="1"/>
  <c r="DG321" i="1"/>
  <c r="DF321" i="1"/>
  <c r="AA321" i="1"/>
  <c r="AB321" i="1" s="1" a="1"/>
  <c r="AB321" i="1" s="1"/>
  <c r="AD321" i="1" s="1"/>
  <c r="Z321" i="1"/>
  <c r="Y321" i="1"/>
  <c r="O321" i="1"/>
  <c r="P321" i="1" s="1"/>
  <c r="DJ320" i="1"/>
  <c r="DF320" i="1"/>
  <c r="AA320" i="1"/>
  <c r="AB320" i="1" s="1" a="1"/>
  <c r="AB320" i="1" s="1"/>
  <c r="AD320" i="1" s="1"/>
  <c r="Z320" i="1"/>
  <c r="DG320" i="1" s="1"/>
  <c r="Y320" i="1"/>
  <c r="O320" i="1"/>
  <c r="P320" i="1" s="1"/>
  <c r="DJ319" i="1"/>
  <c r="DF319" i="1"/>
  <c r="DE319" i="1" a="1"/>
  <c r="DE319" i="1" s="1"/>
  <c r="AA319" i="1"/>
  <c r="AB319" i="1" s="1" a="1"/>
  <c r="AB319" i="1" s="1"/>
  <c r="AD319" i="1" s="1"/>
  <c r="Z319" i="1"/>
  <c r="DG319" i="1" s="1"/>
  <c r="Y319" i="1"/>
  <c r="O319" i="1"/>
  <c r="P319" i="1" s="1"/>
  <c r="DJ318" i="1"/>
  <c r="DF318" i="1"/>
  <c r="AA318" i="1"/>
  <c r="DE318" i="1" s="1" a="1"/>
  <c r="DE318" i="1" s="1"/>
  <c r="Z318" i="1"/>
  <c r="DG318" i="1" s="1"/>
  <c r="Y318" i="1"/>
  <c r="O318" i="1"/>
  <c r="P318" i="1" s="1"/>
  <c r="DJ317" i="1"/>
  <c r="DF317" i="1"/>
  <c r="AA317" i="1"/>
  <c r="AB317" i="1" s="1" a="1"/>
  <c r="AB317" i="1" s="1"/>
  <c r="AD317" i="1" s="1"/>
  <c r="Z317" i="1"/>
  <c r="DG317" i="1" s="1"/>
  <c r="Y317" i="1"/>
  <c r="O317" i="1"/>
  <c r="P317" i="1" s="1"/>
  <c r="DJ316" i="1"/>
  <c r="DF316" i="1"/>
  <c r="AD316" i="1"/>
  <c r="AA316" i="1"/>
  <c r="AB316" i="1" s="1" a="1"/>
  <c r="AB316" i="1" s="1"/>
  <c r="Z316" i="1"/>
  <c r="DG316" i="1" s="1"/>
  <c r="Y316" i="1"/>
  <c r="O316" i="1"/>
  <c r="P316" i="1" s="1"/>
  <c r="DJ315" i="1"/>
  <c r="DF315" i="1"/>
  <c r="AA315" i="1"/>
  <c r="DE315" i="1" s="1" a="1"/>
  <c r="DE315" i="1" s="1"/>
  <c r="Z315" i="1"/>
  <c r="DG315" i="1" s="1"/>
  <c r="Y315" i="1"/>
  <c r="O315" i="1"/>
  <c r="P315" i="1" s="1"/>
  <c r="DJ314" i="1"/>
  <c r="DF314" i="1"/>
  <c r="AA314" i="1"/>
  <c r="DE314" i="1" s="1" a="1"/>
  <c r="DE314" i="1" s="1"/>
  <c r="Z314" i="1"/>
  <c r="DG314" i="1" s="1"/>
  <c r="Y314" i="1"/>
  <c r="O314" i="1"/>
  <c r="P314" i="1" s="1"/>
  <c r="DJ313" i="1"/>
  <c r="DF313" i="1"/>
  <c r="AA313" i="1"/>
  <c r="AB313" i="1" s="1" a="1"/>
  <c r="AB313" i="1" s="1"/>
  <c r="AD313" i="1" s="1"/>
  <c r="Z313" i="1"/>
  <c r="DG313" i="1" s="1"/>
  <c r="Y313" i="1"/>
  <c r="O313" i="1"/>
  <c r="P313" i="1" s="1"/>
  <c r="DJ312" i="1"/>
  <c r="DF312" i="1"/>
  <c r="AA312" i="1"/>
  <c r="AB312" i="1" s="1" a="1"/>
  <c r="AB312" i="1" s="1"/>
  <c r="AD312" i="1" s="1"/>
  <c r="Z312" i="1"/>
  <c r="DG312" i="1" s="1"/>
  <c r="Y312" i="1"/>
  <c r="O312" i="1"/>
  <c r="P312" i="1" s="1"/>
  <c r="DJ311" i="1"/>
  <c r="DF311" i="1"/>
  <c r="AA311" i="1"/>
  <c r="DE311" i="1" s="1" a="1"/>
  <c r="DE311" i="1" s="1"/>
  <c r="Z311" i="1"/>
  <c r="DG311" i="1" s="1"/>
  <c r="Y311" i="1"/>
  <c r="O311" i="1"/>
  <c r="P311" i="1" s="1"/>
  <c r="DJ310" i="1"/>
  <c r="DF310" i="1"/>
  <c r="AA310" i="1"/>
  <c r="DE310" i="1" s="1" a="1"/>
  <c r="DE310" i="1" s="1"/>
  <c r="Z310" i="1"/>
  <c r="DG310" i="1" s="1"/>
  <c r="Y310" i="1"/>
  <c r="O310" i="1"/>
  <c r="P310" i="1" s="1"/>
  <c r="DJ309" i="1"/>
  <c r="DF309" i="1"/>
  <c r="AA309" i="1"/>
  <c r="AB309" i="1" s="1" a="1"/>
  <c r="AB309" i="1" s="1"/>
  <c r="AD309" i="1" s="1"/>
  <c r="Z309" i="1"/>
  <c r="DG309" i="1" s="1"/>
  <c r="Y309" i="1"/>
  <c r="O309" i="1"/>
  <c r="P309" i="1" s="1"/>
  <c r="DJ308" i="1"/>
  <c r="DF308" i="1"/>
  <c r="AA308" i="1"/>
  <c r="Z308" i="1"/>
  <c r="DG308" i="1" s="1"/>
  <c r="Y308" i="1"/>
  <c r="O308" i="1"/>
  <c r="P308" i="1" s="1"/>
  <c r="DJ307" i="1"/>
  <c r="DF307" i="1"/>
  <c r="AA307" i="1"/>
  <c r="DE307" i="1" s="1" a="1"/>
  <c r="DE307" i="1" s="1"/>
  <c r="Z307" i="1"/>
  <c r="DG307" i="1" s="1"/>
  <c r="Y307" i="1"/>
  <c r="O307" i="1"/>
  <c r="P307" i="1" s="1"/>
  <c r="DJ306" i="1"/>
  <c r="DF306" i="1"/>
  <c r="AA306" i="1"/>
  <c r="DE306" i="1" s="1" a="1"/>
  <c r="DE306" i="1" s="1"/>
  <c r="Z306" i="1"/>
  <c r="DG306" i="1" s="1"/>
  <c r="Y306" i="1"/>
  <c r="O306" i="1"/>
  <c r="P306" i="1" s="1"/>
  <c r="DJ305" i="1"/>
  <c r="DF305" i="1"/>
  <c r="AA305" i="1"/>
  <c r="AB305" i="1" s="1" a="1"/>
  <c r="AB305" i="1" s="1"/>
  <c r="AD305" i="1" s="1"/>
  <c r="Z305" i="1"/>
  <c r="DG305" i="1" s="1"/>
  <c r="Y305" i="1"/>
  <c r="O305" i="1"/>
  <c r="P305" i="1" s="1"/>
  <c r="DJ304" i="1"/>
  <c r="DF304" i="1"/>
  <c r="AA304" i="1"/>
  <c r="AB304" i="1" s="1" a="1"/>
  <c r="AB304" i="1" s="1"/>
  <c r="AD304" i="1" s="1"/>
  <c r="Z304" i="1"/>
  <c r="DG304" i="1" s="1"/>
  <c r="Y304" i="1"/>
  <c r="O304" i="1"/>
  <c r="P304" i="1" s="1"/>
  <c r="DJ303" i="1"/>
  <c r="DF303" i="1"/>
  <c r="AA303" i="1"/>
  <c r="AB303" i="1" s="1" a="1"/>
  <c r="AB303" i="1" s="1"/>
  <c r="AD303" i="1" s="1"/>
  <c r="Z303" i="1"/>
  <c r="DG303" i="1" s="1"/>
  <c r="Y303" i="1"/>
  <c r="O303" i="1"/>
  <c r="P303" i="1" s="1"/>
  <c r="DJ302" i="1"/>
  <c r="DF302" i="1"/>
  <c r="AA302" i="1"/>
  <c r="DE302" i="1" s="1" a="1"/>
  <c r="DE302" i="1" s="1"/>
  <c r="Z302" i="1"/>
  <c r="DG302" i="1" s="1"/>
  <c r="Y302" i="1"/>
  <c r="O302" i="1"/>
  <c r="P302" i="1" s="1"/>
  <c r="DJ301" i="1"/>
  <c r="DF301" i="1"/>
  <c r="AA301" i="1"/>
  <c r="AB301" i="1" s="1" a="1"/>
  <c r="AB301" i="1" s="1"/>
  <c r="AD301" i="1" s="1"/>
  <c r="Z301" i="1"/>
  <c r="DG301" i="1" s="1"/>
  <c r="Y301" i="1"/>
  <c r="O301" i="1"/>
  <c r="P301" i="1" s="1"/>
  <c r="DJ300" i="1"/>
  <c r="DF300" i="1"/>
  <c r="AA300" i="1"/>
  <c r="AB300" i="1" s="1" a="1"/>
  <c r="AB300" i="1" s="1"/>
  <c r="AD300" i="1" s="1"/>
  <c r="Z300" i="1"/>
  <c r="DG300" i="1" s="1"/>
  <c r="Y300" i="1"/>
  <c r="O300" i="1"/>
  <c r="P300" i="1" s="1"/>
  <c r="DJ299" i="1"/>
  <c r="DF299" i="1"/>
  <c r="AA299" i="1"/>
  <c r="DE299" i="1" s="1" a="1"/>
  <c r="DE299" i="1" s="1"/>
  <c r="Z299" i="1"/>
  <c r="DG299" i="1" s="1"/>
  <c r="Y299" i="1"/>
  <c r="O299" i="1"/>
  <c r="P299" i="1" s="1"/>
  <c r="DJ298" i="1"/>
  <c r="DF298" i="1"/>
  <c r="AA298" i="1"/>
  <c r="Z298" i="1"/>
  <c r="DG298" i="1" s="1"/>
  <c r="Y298" i="1"/>
  <c r="O298" i="1"/>
  <c r="P298" i="1" s="1"/>
  <c r="DJ297" i="1"/>
  <c r="DF297" i="1"/>
  <c r="AA297" i="1"/>
  <c r="AB297" i="1" s="1" a="1"/>
  <c r="AB297" i="1" s="1"/>
  <c r="AD297" i="1" s="1"/>
  <c r="Z297" i="1"/>
  <c r="DG297" i="1" s="1"/>
  <c r="Y297" i="1"/>
  <c r="O297" i="1"/>
  <c r="P297" i="1" s="1"/>
  <c r="DJ296" i="1"/>
  <c r="DF296" i="1"/>
  <c r="AA296" i="1"/>
  <c r="AB296" i="1" s="1" a="1"/>
  <c r="AB296" i="1" s="1"/>
  <c r="AD296" i="1" s="1"/>
  <c r="Z296" i="1"/>
  <c r="DG296" i="1" s="1"/>
  <c r="Y296" i="1"/>
  <c r="O296" i="1"/>
  <c r="P296" i="1" s="1"/>
  <c r="DJ295" i="1"/>
  <c r="DF295" i="1"/>
  <c r="AB295" i="1" a="1"/>
  <c r="AB295" i="1" s="1"/>
  <c r="AD295" i="1" s="1"/>
  <c r="AA295" i="1"/>
  <c r="DE295" i="1" s="1" a="1"/>
  <c r="DE295" i="1" s="1"/>
  <c r="Z295" i="1"/>
  <c r="DG295" i="1" s="1"/>
  <c r="Y295" i="1"/>
  <c r="P295" i="1"/>
  <c r="O295" i="1"/>
  <c r="DJ294" i="1"/>
  <c r="DF294" i="1"/>
  <c r="AB294" i="1" a="1"/>
  <c r="AB294" i="1" s="1"/>
  <c r="AD294" i="1" s="1"/>
  <c r="AA294" i="1"/>
  <c r="DE294" i="1" s="1" a="1"/>
  <c r="DE294" i="1" s="1"/>
  <c r="Z294" i="1"/>
  <c r="DG294" i="1" s="1"/>
  <c r="Y294" i="1"/>
  <c r="P294" i="1"/>
  <c r="O294" i="1"/>
  <c r="DJ293" i="1"/>
  <c r="DF293" i="1"/>
  <c r="AA293" i="1"/>
  <c r="AB293" i="1" s="1" a="1"/>
  <c r="AB293" i="1" s="1"/>
  <c r="AD293" i="1" s="1"/>
  <c r="Z293" i="1"/>
  <c r="DG293" i="1" s="1"/>
  <c r="Y293" i="1"/>
  <c r="O293" i="1"/>
  <c r="P293" i="1" s="1"/>
  <c r="DJ292" i="1"/>
  <c r="DF292" i="1"/>
  <c r="DE292" i="1" a="1"/>
  <c r="DE292" i="1" s="1"/>
  <c r="AA292" i="1"/>
  <c r="AB292" i="1" s="1" a="1"/>
  <c r="AB292" i="1" s="1"/>
  <c r="AD292" i="1" s="1"/>
  <c r="Z292" i="1"/>
  <c r="DG292" i="1" s="1"/>
  <c r="Y292" i="1"/>
  <c r="O292" i="1"/>
  <c r="P292" i="1" s="1"/>
  <c r="DJ291" i="1"/>
  <c r="DF291" i="1"/>
  <c r="AA291" i="1"/>
  <c r="DE291" i="1" s="1" a="1"/>
  <c r="DE291" i="1" s="1"/>
  <c r="Z291" i="1"/>
  <c r="DG291" i="1" s="1"/>
  <c r="Y291" i="1"/>
  <c r="O291" i="1"/>
  <c r="P291" i="1" s="1"/>
  <c r="DJ290" i="1"/>
  <c r="DF290" i="1"/>
  <c r="AA290" i="1"/>
  <c r="DE290" i="1" s="1" a="1"/>
  <c r="DE290" i="1" s="1"/>
  <c r="Z290" i="1"/>
  <c r="DG290" i="1" s="1"/>
  <c r="Y290" i="1"/>
  <c r="O290" i="1"/>
  <c r="P290" i="1" s="1"/>
  <c r="DJ289" i="1"/>
  <c r="DG289" i="1"/>
  <c r="DF289" i="1"/>
  <c r="AA289" i="1"/>
  <c r="AB289" i="1" s="1" a="1"/>
  <c r="AB289" i="1" s="1"/>
  <c r="AD289" i="1" s="1"/>
  <c r="Z289" i="1"/>
  <c r="Y289" i="1"/>
  <c r="O289" i="1"/>
  <c r="P289" i="1" s="1"/>
  <c r="DJ288" i="1"/>
  <c r="DF288" i="1"/>
  <c r="AA288" i="1"/>
  <c r="AB288" i="1" s="1" a="1"/>
  <c r="AB288" i="1" s="1"/>
  <c r="AD288" i="1" s="1"/>
  <c r="Z288" i="1"/>
  <c r="DG288" i="1" s="1"/>
  <c r="Y288" i="1"/>
  <c r="O288" i="1"/>
  <c r="P288" i="1" s="1"/>
  <c r="DJ287" i="1"/>
  <c r="DF287" i="1"/>
  <c r="DE287" i="1" a="1"/>
  <c r="DE287" i="1" s="1"/>
  <c r="AA287" i="1"/>
  <c r="AB287" i="1" s="1" a="1"/>
  <c r="AB287" i="1" s="1"/>
  <c r="AD287" i="1" s="1"/>
  <c r="Z287" i="1"/>
  <c r="DG287" i="1" s="1"/>
  <c r="Y287" i="1"/>
  <c r="O287" i="1"/>
  <c r="P287" i="1" s="1"/>
  <c r="DJ286" i="1"/>
  <c r="DF286" i="1"/>
  <c r="AA286" i="1"/>
  <c r="DE286" i="1" s="1" a="1"/>
  <c r="DE286" i="1" s="1"/>
  <c r="Z286" i="1"/>
  <c r="DG286" i="1" s="1"/>
  <c r="Y286" i="1"/>
  <c r="O286" i="1"/>
  <c r="P286" i="1" s="1"/>
  <c r="DJ285" i="1"/>
  <c r="DF285" i="1"/>
  <c r="AA285" i="1"/>
  <c r="AB285" i="1" s="1" a="1"/>
  <c r="AB285" i="1" s="1"/>
  <c r="AD285" i="1" s="1"/>
  <c r="Z285" i="1"/>
  <c r="DG285" i="1" s="1"/>
  <c r="Y285" i="1"/>
  <c r="O285" i="1"/>
  <c r="P285" i="1" s="1"/>
  <c r="DJ284" i="1"/>
  <c r="DF284" i="1"/>
  <c r="AA284" i="1"/>
  <c r="AB284" i="1" s="1" a="1"/>
  <c r="AB284" i="1" s="1"/>
  <c r="AD284" i="1" s="1"/>
  <c r="Z284" i="1"/>
  <c r="DG284" i="1" s="1"/>
  <c r="Y284" i="1"/>
  <c r="O284" i="1"/>
  <c r="P284" i="1" s="1"/>
  <c r="DJ283" i="1"/>
  <c r="DF283" i="1"/>
  <c r="AA283" i="1"/>
  <c r="DE283" i="1" s="1" a="1"/>
  <c r="DE283" i="1" s="1"/>
  <c r="Z283" i="1"/>
  <c r="DG283" i="1" s="1"/>
  <c r="Y283" i="1"/>
  <c r="O283" i="1"/>
  <c r="P283" i="1" s="1"/>
  <c r="DJ282" i="1"/>
  <c r="DF282" i="1"/>
  <c r="AA282" i="1"/>
  <c r="Z282" i="1"/>
  <c r="DG282" i="1" s="1"/>
  <c r="Y282" i="1"/>
  <c r="O282" i="1"/>
  <c r="P282" i="1" s="1"/>
  <c r="DJ281" i="1"/>
  <c r="DF281" i="1"/>
  <c r="AA281" i="1"/>
  <c r="AB281" i="1" s="1" a="1"/>
  <c r="AB281" i="1" s="1"/>
  <c r="AD281" i="1" s="1"/>
  <c r="Z281" i="1"/>
  <c r="DG281" i="1" s="1"/>
  <c r="Y281" i="1"/>
  <c r="O281" i="1"/>
  <c r="P281" i="1" s="1"/>
  <c r="DJ280" i="1"/>
  <c r="DF280" i="1"/>
  <c r="AA280" i="1"/>
  <c r="AB280" i="1" s="1" a="1"/>
  <c r="AB280" i="1" s="1"/>
  <c r="AD280" i="1" s="1"/>
  <c r="Z280" i="1"/>
  <c r="DG280" i="1" s="1"/>
  <c r="Y280" i="1"/>
  <c r="O280" i="1"/>
  <c r="P280" i="1" s="1"/>
  <c r="DJ279" i="1"/>
  <c r="DF279" i="1"/>
  <c r="AA279" i="1"/>
  <c r="AB279" i="1" s="1" a="1"/>
  <c r="AB279" i="1" s="1"/>
  <c r="AD279" i="1" s="1"/>
  <c r="Z279" i="1"/>
  <c r="DG279" i="1" s="1"/>
  <c r="Y279" i="1"/>
  <c r="O279" i="1"/>
  <c r="P279" i="1" s="1"/>
  <c r="DJ278" i="1"/>
  <c r="DF278" i="1"/>
  <c r="AA278" i="1"/>
  <c r="DE278" i="1" s="1" a="1"/>
  <c r="DE278" i="1" s="1"/>
  <c r="Z278" i="1"/>
  <c r="DG278" i="1" s="1"/>
  <c r="Y278" i="1"/>
  <c r="O278" i="1"/>
  <c r="P278" i="1" s="1"/>
  <c r="DJ277" i="1"/>
  <c r="DF277" i="1"/>
  <c r="AB277" i="1"/>
  <c r="AD277" i="1" s="1"/>
  <c r="AA277" i="1"/>
  <c r="AB277" i="1" s="1" a="1"/>
  <c r="Z277" i="1"/>
  <c r="DG277" i="1" s="1"/>
  <c r="Y277" i="1"/>
  <c r="O277" i="1"/>
  <c r="P277" i="1" s="1"/>
  <c r="DJ276" i="1"/>
  <c r="DF276" i="1"/>
  <c r="AA276" i="1"/>
  <c r="AB276" i="1" s="1" a="1"/>
  <c r="AB276" i="1" s="1"/>
  <c r="AD276" i="1" s="1"/>
  <c r="Z276" i="1"/>
  <c r="DG276" i="1" s="1"/>
  <c r="Y276" i="1"/>
  <c r="O276" i="1"/>
  <c r="P276" i="1" s="1"/>
  <c r="DJ275" i="1"/>
  <c r="DF275" i="1"/>
  <c r="AA275" i="1"/>
  <c r="DE275" i="1" s="1" a="1"/>
  <c r="DE275" i="1" s="1"/>
  <c r="Z275" i="1"/>
  <c r="DG275" i="1" s="1"/>
  <c r="Y275" i="1"/>
  <c r="O275" i="1"/>
  <c r="P275" i="1" s="1"/>
  <c r="DJ274" i="1"/>
  <c r="DF274" i="1"/>
  <c r="AA274" i="1"/>
  <c r="DE274" i="1" s="1" a="1"/>
  <c r="DE274" i="1" s="1"/>
  <c r="Z274" i="1"/>
  <c r="DG274" i="1" s="1"/>
  <c r="Y274" i="1"/>
  <c r="O274" i="1"/>
  <c r="P274" i="1" s="1"/>
  <c r="DJ273" i="1"/>
  <c r="DF273" i="1"/>
  <c r="AA273" i="1"/>
  <c r="AB273" i="1" s="1" a="1"/>
  <c r="AB273" i="1" s="1"/>
  <c r="AD273" i="1" s="1"/>
  <c r="Z273" i="1"/>
  <c r="DG273" i="1" s="1"/>
  <c r="Y273" i="1"/>
  <c r="O273" i="1"/>
  <c r="P273" i="1" s="1"/>
  <c r="DJ272" i="1"/>
  <c r="DF272" i="1"/>
  <c r="AA272" i="1"/>
  <c r="AB272" i="1" s="1" a="1"/>
  <c r="AB272" i="1" s="1"/>
  <c r="AD272" i="1" s="1"/>
  <c r="Z272" i="1"/>
  <c r="DG272" i="1" s="1"/>
  <c r="Y272" i="1"/>
  <c r="O272" i="1"/>
  <c r="P272" i="1" s="1"/>
  <c r="DJ271" i="1"/>
  <c r="DF271" i="1"/>
  <c r="AA271" i="1"/>
  <c r="AB271" i="1" s="1" a="1"/>
  <c r="AB271" i="1" s="1"/>
  <c r="AD271" i="1" s="1"/>
  <c r="Z271" i="1"/>
  <c r="DG271" i="1" s="1"/>
  <c r="Y271" i="1"/>
  <c r="O271" i="1"/>
  <c r="P271" i="1" s="1"/>
  <c r="DJ270" i="1"/>
  <c r="DF270" i="1"/>
  <c r="AA270" i="1"/>
  <c r="DE270" i="1" s="1" a="1"/>
  <c r="DE270" i="1" s="1"/>
  <c r="Z270" i="1"/>
  <c r="DG270" i="1" s="1"/>
  <c r="Y270" i="1"/>
  <c r="O270" i="1"/>
  <c r="P270" i="1" s="1"/>
  <c r="DJ269" i="1"/>
  <c r="DF269" i="1"/>
  <c r="AA269" i="1"/>
  <c r="AB269" i="1" s="1" a="1"/>
  <c r="AB269" i="1" s="1"/>
  <c r="AD269" i="1" s="1"/>
  <c r="Z269" i="1"/>
  <c r="DG269" i="1" s="1"/>
  <c r="Y269" i="1"/>
  <c r="O269" i="1"/>
  <c r="P269" i="1" s="1"/>
  <c r="DJ268" i="1"/>
  <c r="DF268" i="1"/>
  <c r="AA268" i="1"/>
  <c r="AB268" i="1" s="1" a="1"/>
  <c r="AB268" i="1" s="1"/>
  <c r="AD268" i="1" s="1"/>
  <c r="Z268" i="1"/>
  <c r="DG268" i="1" s="1"/>
  <c r="Y268" i="1"/>
  <c r="O268" i="1"/>
  <c r="P268" i="1" s="1"/>
  <c r="DJ267" i="1"/>
  <c r="DF267" i="1"/>
  <c r="AA267" i="1"/>
  <c r="DE267" i="1" s="1" a="1"/>
  <c r="DE267" i="1" s="1"/>
  <c r="Z267" i="1"/>
  <c r="DG267" i="1" s="1"/>
  <c r="Y267" i="1"/>
  <c r="O267" i="1"/>
  <c r="P267" i="1" s="1"/>
  <c r="DJ266" i="1"/>
  <c r="DF266" i="1"/>
  <c r="AA266" i="1"/>
  <c r="DE266" i="1" s="1" a="1"/>
  <c r="DE266" i="1" s="1"/>
  <c r="Z266" i="1"/>
  <c r="DG266" i="1" s="1"/>
  <c r="Y266" i="1"/>
  <c r="O266" i="1"/>
  <c r="P266" i="1" s="1"/>
  <c r="DJ265" i="1"/>
  <c r="DF265" i="1"/>
  <c r="AA265" i="1"/>
  <c r="AB265" i="1" s="1" a="1"/>
  <c r="AB265" i="1" s="1"/>
  <c r="AD265" i="1" s="1"/>
  <c r="Z265" i="1"/>
  <c r="DG265" i="1" s="1"/>
  <c r="Y265" i="1"/>
  <c r="O265" i="1"/>
  <c r="P265" i="1" s="1"/>
  <c r="DJ264" i="1"/>
  <c r="DF264" i="1"/>
  <c r="AA264" i="1"/>
  <c r="AB264" i="1" s="1" a="1"/>
  <c r="AB264" i="1" s="1"/>
  <c r="AD264" i="1" s="1"/>
  <c r="Z264" i="1"/>
  <c r="DG264" i="1" s="1"/>
  <c r="Y264" i="1"/>
  <c r="O264" i="1"/>
  <c r="P264" i="1" s="1"/>
  <c r="DJ263" i="1"/>
  <c r="DF263" i="1"/>
  <c r="AA263" i="1"/>
  <c r="Z263" i="1"/>
  <c r="DG263" i="1" s="1"/>
  <c r="Y263" i="1"/>
  <c r="O263" i="1"/>
  <c r="P263" i="1" s="1"/>
  <c r="DJ262" i="1"/>
  <c r="DF262" i="1"/>
  <c r="AA262" i="1"/>
  <c r="Z262" i="1"/>
  <c r="DG262" i="1" s="1"/>
  <c r="Y262" i="1"/>
  <c r="O262" i="1"/>
  <c r="P262" i="1" s="1"/>
  <c r="DJ261" i="1"/>
  <c r="DF261" i="1"/>
  <c r="AA261" i="1"/>
  <c r="AB261" i="1" s="1" a="1"/>
  <c r="AB261" i="1" s="1"/>
  <c r="AD261" i="1" s="1"/>
  <c r="Z261" i="1"/>
  <c r="DG261" i="1" s="1"/>
  <c r="Y261" i="1"/>
  <c r="O261" i="1"/>
  <c r="P261" i="1" s="1"/>
  <c r="DJ260" i="1"/>
  <c r="DF260" i="1"/>
  <c r="AA260" i="1"/>
  <c r="AB260" i="1" s="1" a="1"/>
  <c r="AB260" i="1" s="1"/>
  <c r="AD260" i="1" s="1"/>
  <c r="Z260" i="1"/>
  <c r="DG260" i="1" s="1"/>
  <c r="Y260" i="1"/>
  <c r="O260" i="1"/>
  <c r="P260" i="1" s="1"/>
  <c r="DJ259" i="1"/>
  <c r="DF259" i="1"/>
  <c r="AA259" i="1"/>
  <c r="DE259" i="1" s="1" a="1"/>
  <c r="DE259" i="1" s="1"/>
  <c r="Z259" i="1"/>
  <c r="DG259" i="1" s="1"/>
  <c r="Y259" i="1"/>
  <c r="O259" i="1"/>
  <c r="P259" i="1" s="1"/>
  <c r="DJ258" i="1"/>
  <c r="DF258" i="1"/>
  <c r="AA258" i="1"/>
  <c r="Z258" i="1"/>
  <c r="DG258" i="1" s="1"/>
  <c r="Y258" i="1"/>
  <c r="O258" i="1"/>
  <c r="P258" i="1" s="1"/>
  <c r="DJ257" i="1"/>
  <c r="DF257" i="1"/>
  <c r="AA257" i="1"/>
  <c r="AB257" i="1" s="1" a="1"/>
  <c r="AB257" i="1" s="1"/>
  <c r="AD257" i="1" s="1"/>
  <c r="Z257" i="1"/>
  <c r="DG257" i="1" s="1"/>
  <c r="Y257" i="1"/>
  <c r="O257" i="1"/>
  <c r="P257" i="1" s="1"/>
  <c r="DJ256" i="1"/>
  <c r="DF256" i="1"/>
  <c r="AA256" i="1"/>
  <c r="AB256" i="1" s="1" a="1"/>
  <c r="AB256" i="1" s="1"/>
  <c r="AD256" i="1" s="1"/>
  <c r="Z256" i="1"/>
  <c r="DG256" i="1" s="1"/>
  <c r="Y256" i="1"/>
  <c r="O256" i="1"/>
  <c r="P256" i="1" s="1"/>
  <c r="DJ255" i="1"/>
  <c r="DF255" i="1"/>
  <c r="AB255" i="1" a="1"/>
  <c r="AB255" i="1" s="1"/>
  <c r="AD255" i="1" s="1"/>
  <c r="AA255" i="1"/>
  <c r="DE255" i="1" s="1" a="1"/>
  <c r="DE255" i="1" s="1"/>
  <c r="Z255" i="1"/>
  <c r="DG255" i="1" s="1"/>
  <c r="Y255" i="1"/>
  <c r="P255" i="1"/>
  <c r="O255" i="1"/>
  <c r="DJ254" i="1"/>
  <c r="DF254" i="1"/>
  <c r="AB254" i="1" a="1"/>
  <c r="AB254" i="1" s="1"/>
  <c r="AD254" i="1" s="1"/>
  <c r="AA254" i="1"/>
  <c r="DE254" i="1" s="1" a="1"/>
  <c r="DE254" i="1" s="1"/>
  <c r="Z254" i="1"/>
  <c r="DG254" i="1" s="1"/>
  <c r="Y254" i="1"/>
  <c r="P254" i="1"/>
  <c r="O254" i="1"/>
  <c r="DJ253" i="1"/>
  <c r="DF253" i="1"/>
  <c r="AA253" i="1"/>
  <c r="AB253" i="1" s="1" a="1"/>
  <c r="AB253" i="1" s="1"/>
  <c r="AD253" i="1" s="1"/>
  <c r="Z253" i="1"/>
  <c r="DG253" i="1" s="1"/>
  <c r="Y253" i="1"/>
  <c r="O253" i="1"/>
  <c r="P253" i="1" s="1"/>
  <c r="DJ252" i="1"/>
  <c r="DF252" i="1"/>
  <c r="DE252" i="1" a="1"/>
  <c r="DE252" i="1" s="1"/>
  <c r="AA252" i="1"/>
  <c r="AB252" i="1" s="1" a="1"/>
  <c r="AB252" i="1" s="1"/>
  <c r="AD252" i="1" s="1"/>
  <c r="Z252" i="1"/>
  <c r="DG252" i="1" s="1"/>
  <c r="Y252" i="1"/>
  <c r="O252" i="1"/>
  <c r="P252" i="1" s="1"/>
  <c r="DJ251" i="1"/>
  <c r="DF251" i="1"/>
  <c r="AA251" i="1"/>
  <c r="DE251" i="1" s="1" a="1"/>
  <c r="DE251" i="1" s="1"/>
  <c r="Z251" i="1"/>
  <c r="DG251" i="1" s="1"/>
  <c r="Y251" i="1"/>
  <c r="O251" i="1"/>
  <c r="P251" i="1" s="1"/>
  <c r="DJ250" i="1"/>
  <c r="DF250" i="1"/>
  <c r="AA250" i="1"/>
  <c r="Z250" i="1"/>
  <c r="DG250" i="1" s="1"/>
  <c r="Y250" i="1"/>
  <c r="O250" i="1"/>
  <c r="P250" i="1" s="1"/>
  <c r="DJ249" i="1"/>
  <c r="DF249" i="1"/>
  <c r="AA249" i="1"/>
  <c r="AB249" i="1" s="1" a="1"/>
  <c r="AB249" i="1" s="1"/>
  <c r="AD249" i="1" s="1"/>
  <c r="Z249" i="1"/>
  <c r="DG249" i="1" s="1"/>
  <c r="Y249" i="1"/>
  <c r="O249" i="1"/>
  <c r="P249" i="1" s="1"/>
  <c r="DJ248" i="1"/>
  <c r="DF248" i="1"/>
  <c r="AA248" i="1"/>
  <c r="AB248" i="1" s="1" a="1"/>
  <c r="AB248" i="1" s="1"/>
  <c r="AD248" i="1" s="1"/>
  <c r="Z248" i="1"/>
  <c r="DG248" i="1" s="1"/>
  <c r="Y248" i="1"/>
  <c r="O248" i="1"/>
  <c r="P248" i="1" s="1"/>
  <c r="DJ247" i="1"/>
  <c r="DF247" i="1"/>
  <c r="AA247" i="1"/>
  <c r="DE247" i="1" s="1" a="1"/>
  <c r="DE247" i="1" s="1"/>
  <c r="Z247" i="1"/>
  <c r="DG247" i="1" s="1"/>
  <c r="Y247" i="1"/>
  <c r="O247" i="1"/>
  <c r="P247" i="1" s="1"/>
  <c r="DJ246" i="1"/>
  <c r="DF246" i="1"/>
  <c r="AA246" i="1"/>
  <c r="DE246" i="1" s="1" a="1"/>
  <c r="DE246" i="1" s="1"/>
  <c r="Z246" i="1"/>
  <c r="DG246" i="1" s="1"/>
  <c r="Y246" i="1"/>
  <c r="O246" i="1"/>
  <c r="P246" i="1" s="1"/>
  <c r="DJ245" i="1"/>
  <c r="DF245" i="1"/>
  <c r="AA245" i="1"/>
  <c r="AB245" i="1" s="1" a="1"/>
  <c r="AB245" i="1" s="1"/>
  <c r="AD245" i="1" s="1"/>
  <c r="Z245" i="1"/>
  <c r="DG245" i="1" s="1"/>
  <c r="Y245" i="1"/>
  <c r="O245" i="1"/>
  <c r="P245" i="1" s="1"/>
  <c r="DJ244" i="1"/>
  <c r="DF244" i="1"/>
  <c r="AA244" i="1"/>
  <c r="AB244" i="1" s="1" a="1"/>
  <c r="AB244" i="1" s="1"/>
  <c r="AD244" i="1" s="1"/>
  <c r="Z244" i="1"/>
  <c r="DG244" i="1" s="1"/>
  <c r="Y244" i="1"/>
  <c r="O244" i="1"/>
  <c r="P244" i="1" s="1"/>
  <c r="DJ243" i="1"/>
  <c r="DF243" i="1"/>
  <c r="AA243" i="1"/>
  <c r="DE243" i="1" s="1" a="1"/>
  <c r="DE243" i="1" s="1"/>
  <c r="Z243" i="1"/>
  <c r="DG243" i="1" s="1"/>
  <c r="Y243" i="1"/>
  <c r="O243" i="1"/>
  <c r="P243" i="1" s="1"/>
  <c r="DJ242" i="1"/>
  <c r="DF242" i="1"/>
  <c r="AA242" i="1"/>
  <c r="DE242" i="1" s="1" a="1"/>
  <c r="DE242" i="1" s="1"/>
  <c r="Z242" i="1"/>
  <c r="DG242" i="1" s="1"/>
  <c r="Y242" i="1"/>
  <c r="O242" i="1"/>
  <c r="P242" i="1" s="1"/>
  <c r="DJ241" i="1"/>
  <c r="DF241" i="1"/>
  <c r="AA241" i="1"/>
  <c r="AB241" i="1" s="1" a="1"/>
  <c r="AB241" i="1" s="1"/>
  <c r="AD241" i="1" s="1"/>
  <c r="Z241" i="1"/>
  <c r="DG241" i="1" s="1"/>
  <c r="Y241" i="1"/>
  <c r="O241" i="1"/>
  <c r="P241" i="1" s="1"/>
  <c r="DJ240" i="1"/>
  <c r="DF240" i="1"/>
  <c r="AA240" i="1"/>
  <c r="AB240" i="1" s="1" a="1"/>
  <c r="AB240" i="1" s="1"/>
  <c r="AD240" i="1" s="1"/>
  <c r="Z240" i="1"/>
  <c r="DG240" i="1" s="1"/>
  <c r="Y240" i="1"/>
  <c r="O240" i="1"/>
  <c r="P240" i="1" s="1"/>
  <c r="DJ239" i="1"/>
  <c r="DF239" i="1"/>
  <c r="AA239" i="1"/>
  <c r="AB239" i="1" s="1" a="1"/>
  <c r="AB239" i="1" s="1"/>
  <c r="AD239" i="1" s="1"/>
  <c r="Z239" i="1"/>
  <c r="DG239" i="1" s="1"/>
  <c r="Y239" i="1"/>
  <c r="O239" i="1"/>
  <c r="P239" i="1" s="1"/>
  <c r="DJ238" i="1"/>
  <c r="DF238" i="1"/>
  <c r="AA238" i="1"/>
  <c r="DE238" i="1" s="1" a="1"/>
  <c r="DE238" i="1" s="1"/>
  <c r="Z238" i="1"/>
  <c r="DG238" i="1" s="1"/>
  <c r="Y238" i="1"/>
  <c r="O238" i="1"/>
  <c r="P238" i="1" s="1"/>
  <c r="DJ237" i="1"/>
  <c r="DF237" i="1"/>
  <c r="AA237" i="1"/>
  <c r="AB237" i="1" s="1" a="1"/>
  <c r="AB237" i="1" s="1"/>
  <c r="AD237" i="1" s="1"/>
  <c r="Z237" i="1"/>
  <c r="DG237" i="1" s="1"/>
  <c r="Y237" i="1"/>
  <c r="O237" i="1"/>
  <c r="P237" i="1" s="1"/>
  <c r="DJ236" i="1"/>
  <c r="DF236" i="1"/>
  <c r="AA236" i="1"/>
  <c r="AB236" i="1" s="1" a="1"/>
  <c r="AB236" i="1" s="1"/>
  <c r="AD236" i="1" s="1"/>
  <c r="Z236" i="1"/>
  <c r="DG236" i="1" s="1"/>
  <c r="Y236" i="1"/>
  <c r="O236" i="1"/>
  <c r="P236" i="1" s="1"/>
  <c r="DJ235" i="1"/>
  <c r="DF235" i="1"/>
  <c r="AA235" i="1"/>
  <c r="DE235" i="1" s="1" a="1"/>
  <c r="DE235" i="1" s="1"/>
  <c r="Z235" i="1"/>
  <c r="DG235" i="1" s="1"/>
  <c r="Y235" i="1"/>
  <c r="O235" i="1"/>
  <c r="P235" i="1" s="1"/>
  <c r="DJ234" i="1"/>
  <c r="DF234" i="1"/>
  <c r="DE234" i="1"/>
  <c r="AA234" i="1"/>
  <c r="DE234" i="1" s="1" a="1"/>
  <c r="Z234" i="1"/>
  <c r="DG234" i="1" s="1"/>
  <c r="Y234" i="1"/>
  <c r="O234" i="1"/>
  <c r="P234" i="1" s="1"/>
  <c r="DJ233" i="1"/>
  <c r="DF233" i="1"/>
  <c r="AA233" i="1"/>
  <c r="AB233" i="1" s="1" a="1"/>
  <c r="AB233" i="1" s="1"/>
  <c r="AD233" i="1" s="1"/>
  <c r="Z233" i="1"/>
  <c r="DG233" i="1" s="1"/>
  <c r="Y233" i="1"/>
  <c r="O233" i="1"/>
  <c r="P233" i="1" s="1"/>
  <c r="DJ232" i="1"/>
  <c r="DF232" i="1"/>
  <c r="AA232" i="1"/>
  <c r="AB232" i="1" s="1" a="1"/>
  <c r="AB232" i="1" s="1"/>
  <c r="AD232" i="1" s="1"/>
  <c r="Z232" i="1"/>
  <c r="DG232" i="1" s="1"/>
  <c r="Y232" i="1"/>
  <c r="O232" i="1"/>
  <c r="P232" i="1" s="1"/>
  <c r="DJ231" i="1"/>
  <c r="DF231" i="1"/>
  <c r="AA231" i="1"/>
  <c r="Z231" i="1"/>
  <c r="DG231" i="1" s="1"/>
  <c r="Y231" i="1"/>
  <c r="O231" i="1"/>
  <c r="P231" i="1" s="1"/>
  <c r="DJ230" i="1"/>
  <c r="DF230" i="1"/>
  <c r="AA230" i="1"/>
  <c r="Z230" i="1"/>
  <c r="DG230" i="1" s="1"/>
  <c r="Y230" i="1"/>
  <c r="O230" i="1"/>
  <c r="P230" i="1" s="1"/>
  <c r="DJ229" i="1"/>
  <c r="DF229" i="1"/>
  <c r="AA229" i="1"/>
  <c r="AB229" i="1" s="1" a="1"/>
  <c r="AB229" i="1" s="1"/>
  <c r="AD229" i="1" s="1"/>
  <c r="Z229" i="1"/>
  <c r="DG229" i="1" s="1"/>
  <c r="Y229" i="1"/>
  <c r="O229" i="1"/>
  <c r="P229" i="1" s="1"/>
  <c r="DJ228" i="1"/>
  <c r="DF228" i="1"/>
  <c r="AA228" i="1"/>
  <c r="AB228" i="1" s="1" a="1"/>
  <c r="AB228" i="1" s="1"/>
  <c r="AD228" i="1" s="1"/>
  <c r="Z228" i="1"/>
  <c r="DG228" i="1" s="1"/>
  <c r="Y228" i="1"/>
  <c r="O228" i="1"/>
  <c r="P228" i="1" s="1"/>
  <c r="DJ227" i="1"/>
  <c r="DF227" i="1"/>
  <c r="AA227" i="1"/>
  <c r="DE227" i="1" s="1" a="1"/>
  <c r="DE227" i="1" s="1"/>
  <c r="Z227" i="1"/>
  <c r="DG227" i="1" s="1"/>
  <c r="Y227" i="1"/>
  <c r="O227" i="1"/>
  <c r="P227" i="1" s="1"/>
  <c r="DJ226" i="1"/>
  <c r="DF226" i="1"/>
  <c r="AA226" i="1"/>
  <c r="Z226" i="1"/>
  <c r="DG226" i="1" s="1"/>
  <c r="Y226" i="1"/>
  <c r="O226" i="1"/>
  <c r="P226" i="1" s="1"/>
  <c r="DJ225" i="1"/>
  <c r="DF225" i="1"/>
  <c r="AA225" i="1"/>
  <c r="AB225" i="1" s="1" a="1"/>
  <c r="AB225" i="1" s="1"/>
  <c r="AD225" i="1" s="1"/>
  <c r="Z225" i="1"/>
  <c r="DG225" i="1" s="1"/>
  <c r="Y225" i="1"/>
  <c r="O225" i="1"/>
  <c r="P225" i="1" s="1"/>
  <c r="DJ224" i="1"/>
  <c r="DF224" i="1"/>
  <c r="AA224" i="1"/>
  <c r="AB224" i="1" s="1" a="1"/>
  <c r="AB224" i="1" s="1"/>
  <c r="AD224" i="1" s="1"/>
  <c r="Z224" i="1"/>
  <c r="DG224" i="1" s="1"/>
  <c r="Y224" i="1"/>
  <c r="O224" i="1"/>
  <c r="P224" i="1" s="1"/>
  <c r="DJ223" i="1"/>
  <c r="DF223" i="1"/>
  <c r="AA223" i="1"/>
  <c r="AB223" i="1" s="1" a="1"/>
  <c r="AB223" i="1" s="1"/>
  <c r="AD223" i="1" s="1"/>
  <c r="Z223" i="1"/>
  <c r="DG223" i="1" s="1"/>
  <c r="Y223" i="1"/>
  <c r="O223" i="1"/>
  <c r="P223" i="1" s="1"/>
  <c r="DJ222" i="1"/>
  <c r="DF222" i="1"/>
  <c r="AA222" i="1"/>
  <c r="DE222" i="1" s="1" a="1"/>
  <c r="DE222" i="1" s="1"/>
  <c r="Z222" i="1"/>
  <c r="DG222" i="1" s="1"/>
  <c r="Y222" i="1"/>
  <c r="O222" i="1"/>
  <c r="P222" i="1" s="1"/>
  <c r="DJ221" i="1"/>
  <c r="DF221" i="1"/>
  <c r="AA221" i="1"/>
  <c r="AB221" i="1" s="1" a="1"/>
  <c r="AB221" i="1" s="1"/>
  <c r="AD221" i="1" s="1"/>
  <c r="Z221" i="1"/>
  <c r="DG221" i="1" s="1"/>
  <c r="Y221" i="1"/>
  <c r="O221" i="1"/>
  <c r="P221" i="1" s="1"/>
  <c r="DJ220" i="1"/>
  <c r="DF220" i="1"/>
  <c r="AA220" i="1"/>
  <c r="DE220" i="1" s="1" a="1"/>
  <c r="DE220" i="1" s="1"/>
  <c r="Z220" i="1"/>
  <c r="DG220" i="1" s="1"/>
  <c r="Y220" i="1"/>
  <c r="O220" i="1"/>
  <c r="P220" i="1" s="1"/>
  <c r="DJ219" i="1"/>
  <c r="DF219" i="1"/>
  <c r="AA219" i="1"/>
  <c r="AB219" i="1" s="1" a="1"/>
  <c r="AB219" i="1" s="1"/>
  <c r="AD219" i="1" s="1"/>
  <c r="Z219" i="1"/>
  <c r="DG219" i="1" s="1"/>
  <c r="Y219" i="1"/>
  <c r="O219" i="1"/>
  <c r="P219" i="1" s="1"/>
  <c r="DJ218" i="1"/>
  <c r="DF218" i="1"/>
  <c r="AA218" i="1"/>
  <c r="DE218" i="1" s="1" a="1"/>
  <c r="DE218" i="1" s="1"/>
  <c r="Z218" i="1"/>
  <c r="DG218" i="1" s="1"/>
  <c r="Y218" i="1"/>
  <c r="O218" i="1"/>
  <c r="P218" i="1" s="1"/>
  <c r="DJ217" i="1"/>
  <c r="DF217" i="1"/>
  <c r="AA217" i="1"/>
  <c r="AB217" i="1" s="1" a="1"/>
  <c r="AB217" i="1" s="1"/>
  <c r="AD217" i="1" s="1"/>
  <c r="Z217" i="1"/>
  <c r="DG217" i="1" s="1"/>
  <c r="Y217" i="1"/>
  <c r="O217" i="1"/>
  <c r="P217" i="1" s="1"/>
  <c r="DJ216" i="1"/>
  <c r="DF216" i="1"/>
  <c r="AA216" i="1"/>
  <c r="AB216" i="1" s="1" a="1"/>
  <c r="AB216" i="1" s="1"/>
  <c r="AD216" i="1" s="1"/>
  <c r="Z216" i="1"/>
  <c r="DG216" i="1" s="1"/>
  <c r="Y216" i="1"/>
  <c r="O216" i="1"/>
  <c r="P216" i="1" s="1"/>
  <c r="DJ215" i="1"/>
  <c r="DF215" i="1"/>
  <c r="AA215" i="1"/>
  <c r="DE215" i="1" s="1" a="1"/>
  <c r="DE215" i="1" s="1"/>
  <c r="Z215" i="1"/>
  <c r="DG215" i="1" s="1"/>
  <c r="Y215" i="1"/>
  <c r="O215" i="1"/>
  <c r="P215" i="1" s="1"/>
  <c r="DJ214" i="1"/>
  <c r="DF214" i="1"/>
  <c r="AA214" i="1"/>
  <c r="DE214" i="1" s="1" a="1"/>
  <c r="DE214" i="1" s="1"/>
  <c r="Z214" i="1"/>
  <c r="DG214" i="1" s="1"/>
  <c r="Y214" i="1"/>
  <c r="O214" i="1"/>
  <c r="P214" i="1" s="1"/>
  <c r="DJ213" i="1"/>
  <c r="DF213" i="1"/>
  <c r="AA213" i="1"/>
  <c r="AB213" i="1" s="1" a="1"/>
  <c r="AB213" i="1" s="1"/>
  <c r="AD213" i="1" s="1"/>
  <c r="Z213" i="1"/>
  <c r="DG213" i="1" s="1"/>
  <c r="Y213" i="1"/>
  <c r="O213" i="1"/>
  <c r="P213" i="1" s="1"/>
  <c r="DJ212" i="1"/>
  <c r="DF212" i="1"/>
  <c r="AA212" i="1"/>
  <c r="AB212" i="1" s="1" a="1"/>
  <c r="AB212" i="1" s="1"/>
  <c r="AD212" i="1" s="1"/>
  <c r="Z212" i="1"/>
  <c r="DG212" i="1" s="1"/>
  <c r="Y212" i="1"/>
  <c r="O212" i="1"/>
  <c r="P212" i="1" s="1"/>
  <c r="DJ211" i="1"/>
  <c r="DF211" i="1"/>
  <c r="AA211" i="1"/>
  <c r="AB211" i="1" s="1" a="1"/>
  <c r="AB211" i="1" s="1"/>
  <c r="AD211" i="1" s="1"/>
  <c r="Z211" i="1"/>
  <c r="DG211" i="1" s="1"/>
  <c r="Y211" i="1"/>
  <c r="O211" i="1"/>
  <c r="P211" i="1" s="1"/>
  <c r="DJ210" i="1"/>
  <c r="DF210" i="1"/>
  <c r="AB210" i="1" a="1"/>
  <c r="AB210" i="1" s="1"/>
  <c r="AD210" i="1" s="1"/>
  <c r="AA210" i="1"/>
  <c r="DE210" i="1" s="1" a="1"/>
  <c r="DE210" i="1" s="1"/>
  <c r="Z210" i="1"/>
  <c r="DG210" i="1" s="1"/>
  <c r="Y210" i="1"/>
  <c r="P210" i="1"/>
  <c r="O210" i="1"/>
  <c r="DJ209" i="1"/>
  <c r="DF209" i="1"/>
  <c r="AA209" i="1"/>
  <c r="DE209" i="1" s="1" a="1"/>
  <c r="DE209" i="1" s="1"/>
  <c r="Z209" i="1"/>
  <c r="DG209" i="1" s="1"/>
  <c r="Y209" i="1"/>
  <c r="O209" i="1"/>
  <c r="P209" i="1" s="1"/>
  <c r="DJ208" i="1"/>
  <c r="DF208" i="1"/>
  <c r="AA208" i="1"/>
  <c r="AB208" i="1" s="1" a="1"/>
  <c r="AB208" i="1" s="1"/>
  <c r="AD208" i="1" s="1"/>
  <c r="Z208" i="1"/>
  <c r="DG208" i="1" s="1"/>
  <c r="Y208" i="1"/>
  <c r="O208" i="1"/>
  <c r="P208" i="1" s="1"/>
  <c r="DJ207" i="1"/>
  <c r="DF207" i="1"/>
  <c r="AA207" i="1"/>
  <c r="AB207" i="1" s="1" a="1"/>
  <c r="AB207" i="1" s="1"/>
  <c r="AD207" i="1" s="1"/>
  <c r="Z207" i="1"/>
  <c r="DG207" i="1" s="1"/>
  <c r="Y207" i="1"/>
  <c r="O207" i="1"/>
  <c r="P207" i="1" s="1"/>
  <c r="DJ206" i="1"/>
  <c r="DF206" i="1"/>
  <c r="AA206" i="1"/>
  <c r="DE206" i="1" s="1" a="1"/>
  <c r="DE206" i="1" s="1"/>
  <c r="Z206" i="1"/>
  <c r="DG206" i="1" s="1"/>
  <c r="Y206" i="1"/>
  <c r="O206" i="1"/>
  <c r="P206" i="1" s="1"/>
  <c r="DJ205" i="1"/>
  <c r="DF205" i="1"/>
  <c r="AA205" i="1"/>
  <c r="Z205" i="1"/>
  <c r="DG205" i="1" s="1"/>
  <c r="Y205" i="1"/>
  <c r="O205" i="1"/>
  <c r="P205" i="1" s="1"/>
  <c r="DJ204" i="1"/>
  <c r="DF204" i="1"/>
  <c r="AA204" i="1"/>
  <c r="AB204" i="1" s="1" a="1"/>
  <c r="AB204" i="1" s="1"/>
  <c r="AD204" i="1" s="1"/>
  <c r="Z204" i="1"/>
  <c r="DG204" i="1" s="1"/>
  <c r="Y204" i="1"/>
  <c r="O204" i="1"/>
  <c r="P204" i="1" s="1"/>
  <c r="DJ203" i="1"/>
  <c r="DF203" i="1"/>
  <c r="AA203" i="1"/>
  <c r="AB203" i="1" s="1" a="1"/>
  <c r="AB203" i="1" s="1"/>
  <c r="AD203" i="1" s="1"/>
  <c r="Z203" i="1"/>
  <c r="DG203" i="1" s="1"/>
  <c r="Y203" i="1"/>
  <c r="O203" i="1"/>
  <c r="P203" i="1" s="1"/>
  <c r="DJ202" i="1"/>
  <c r="DF202" i="1"/>
  <c r="AA202" i="1"/>
  <c r="Z202" i="1"/>
  <c r="DG202" i="1" s="1"/>
  <c r="Y202" i="1"/>
  <c r="O202" i="1"/>
  <c r="P202" i="1" s="1"/>
  <c r="DJ201" i="1"/>
  <c r="DF201" i="1"/>
  <c r="AB201" i="1" a="1"/>
  <c r="AB201" i="1" s="1"/>
  <c r="AD201" i="1" s="1"/>
  <c r="AA201" i="1"/>
  <c r="DE201" i="1" s="1" a="1"/>
  <c r="DE201" i="1" s="1"/>
  <c r="Z201" i="1"/>
  <c r="DG201" i="1" s="1"/>
  <c r="Y201" i="1"/>
  <c r="P201" i="1"/>
  <c r="O201" i="1"/>
  <c r="DJ200" i="1"/>
  <c r="DF200" i="1"/>
  <c r="AA200" i="1"/>
  <c r="AB200" i="1" s="1" a="1"/>
  <c r="AB200" i="1" s="1"/>
  <c r="AD200" i="1" s="1"/>
  <c r="Z200" i="1"/>
  <c r="DG200" i="1" s="1"/>
  <c r="Y200" i="1"/>
  <c r="O200" i="1"/>
  <c r="P200" i="1" s="1"/>
  <c r="DJ199" i="1"/>
  <c r="DF199" i="1"/>
  <c r="AA199" i="1"/>
  <c r="AB199" i="1" s="1" a="1"/>
  <c r="AB199" i="1" s="1"/>
  <c r="AD199" i="1" s="1"/>
  <c r="Z199" i="1"/>
  <c r="DG199" i="1" s="1"/>
  <c r="Y199" i="1"/>
  <c r="O199" i="1"/>
  <c r="P199" i="1" s="1"/>
  <c r="DJ198" i="1"/>
  <c r="DF198" i="1"/>
  <c r="AB198" i="1" a="1"/>
  <c r="AB198" i="1" s="1"/>
  <c r="AD198" i="1" s="1"/>
  <c r="AA198" i="1"/>
  <c r="DE198" i="1" s="1" a="1"/>
  <c r="DE198" i="1" s="1"/>
  <c r="Z198" i="1"/>
  <c r="DG198" i="1" s="1"/>
  <c r="Y198" i="1"/>
  <c r="P198" i="1"/>
  <c r="O198" i="1"/>
  <c r="DJ197" i="1"/>
  <c r="DF197" i="1"/>
  <c r="AA197" i="1"/>
  <c r="DE197" i="1" s="1" a="1"/>
  <c r="DE197" i="1" s="1"/>
  <c r="Z197" i="1"/>
  <c r="DG197" i="1" s="1"/>
  <c r="Y197" i="1"/>
  <c r="O197" i="1"/>
  <c r="P197" i="1" s="1"/>
  <c r="DJ196" i="1"/>
  <c r="DF196" i="1"/>
  <c r="AA196" i="1"/>
  <c r="AB196" i="1" s="1" a="1"/>
  <c r="AB196" i="1" s="1"/>
  <c r="AD196" i="1" s="1"/>
  <c r="Z196" i="1"/>
  <c r="DG196" i="1" s="1"/>
  <c r="Y196" i="1"/>
  <c r="O196" i="1"/>
  <c r="P196" i="1" s="1"/>
  <c r="DJ195" i="1"/>
  <c r="DF195" i="1"/>
  <c r="AA195" i="1"/>
  <c r="AB195" i="1" s="1" a="1"/>
  <c r="AB195" i="1" s="1"/>
  <c r="AD195" i="1" s="1"/>
  <c r="Z195" i="1"/>
  <c r="DG195" i="1" s="1"/>
  <c r="Y195" i="1"/>
  <c r="O195" i="1"/>
  <c r="P195" i="1" s="1"/>
  <c r="DJ194" i="1"/>
  <c r="DF194" i="1"/>
  <c r="AA194" i="1"/>
  <c r="DE194" i="1" s="1" a="1"/>
  <c r="DE194" i="1" s="1"/>
  <c r="Z194" i="1"/>
  <c r="DG194" i="1" s="1"/>
  <c r="Y194" i="1"/>
  <c r="O194" i="1"/>
  <c r="P194" i="1" s="1"/>
  <c r="DJ193" i="1"/>
  <c r="DF193" i="1"/>
  <c r="AA193" i="1"/>
  <c r="Z193" i="1"/>
  <c r="DG193" i="1" s="1"/>
  <c r="Y193" i="1"/>
  <c r="O193" i="1"/>
  <c r="P193" i="1" s="1"/>
  <c r="DJ192" i="1"/>
  <c r="DF192" i="1"/>
  <c r="AA192" i="1"/>
  <c r="AB192" i="1" s="1" a="1"/>
  <c r="AB192" i="1" s="1"/>
  <c r="AD192" i="1" s="1"/>
  <c r="Z192" i="1"/>
  <c r="DG192" i="1" s="1"/>
  <c r="Y192" i="1"/>
  <c r="O192" i="1"/>
  <c r="P192" i="1" s="1"/>
  <c r="DJ191" i="1"/>
  <c r="DF191" i="1"/>
  <c r="AA191" i="1"/>
  <c r="AB191" i="1" s="1" a="1"/>
  <c r="AB191" i="1" s="1"/>
  <c r="AD191" i="1" s="1"/>
  <c r="Z191" i="1"/>
  <c r="DG191" i="1" s="1"/>
  <c r="Y191" i="1"/>
  <c r="O191" i="1"/>
  <c r="P191" i="1" s="1"/>
  <c r="DJ190" i="1"/>
  <c r="DF190" i="1"/>
  <c r="AA190" i="1"/>
  <c r="Z190" i="1"/>
  <c r="DG190" i="1" s="1"/>
  <c r="Y190" i="1"/>
  <c r="O190" i="1"/>
  <c r="P190" i="1" s="1"/>
  <c r="DJ189" i="1"/>
  <c r="DF189" i="1"/>
  <c r="AA189" i="1"/>
  <c r="DE189" i="1" s="1" a="1"/>
  <c r="DE189" i="1" s="1"/>
  <c r="Z189" i="1"/>
  <c r="DG189" i="1" s="1"/>
  <c r="Y189" i="1"/>
  <c r="O189" i="1"/>
  <c r="P189" i="1" s="1"/>
  <c r="DJ188" i="1"/>
  <c r="DF188" i="1"/>
  <c r="AA188" i="1"/>
  <c r="AB188" i="1" s="1" a="1"/>
  <c r="AB188" i="1" s="1"/>
  <c r="AD188" i="1" s="1"/>
  <c r="Z188" i="1"/>
  <c r="DG188" i="1" s="1"/>
  <c r="Y188" i="1"/>
  <c r="O188" i="1"/>
  <c r="P188" i="1" s="1"/>
  <c r="DJ187" i="1"/>
  <c r="DF187" i="1"/>
  <c r="AA187" i="1"/>
  <c r="AB187" i="1" s="1" a="1"/>
  <c r="AB187" i="1" s="1"/>
  <c r="AD187" i="1" s="1"/>
  <c r="Z187" i="1"/>
  <c r="DG187" i="1" s="1"/>
  <c r="Y187" i="1"/>
  <c r="O187" i="1"/>
  <c r="P187" i="1" s="1"/>
  <c r="DJ186" i="1"/>
  <c r="DF186" i="1"/>
  <c r="AA186" i="1"/>
  <c r="DE186" i="1" s="1" a="1"/>
  <c r="DE186" i="1" s="1"/>
  <c r="Z186" i="1"/>
  <c r="DG186" i="1" s="1"/>
  <c r="Y186" i="1"/>
  <c r="O186" i="1"/>
  <c r="P186" i="1" s="1"/>
  <c r="DJ185" i="1"/>
  <c r="DF185" i="1"/>
  <c r="AA185" i="1"/>
  <c r="DE185" i="1" s="1" a="1"/>
  <c r="DE185" i="1" s="1"/>
  <c r="Z185" i="1"/>
  <c r="DG185" i="1" s="1"/>
  <c r="Y185" i="1"/>
  <c r="O185" i="1"/>
  <c r="P185" i="1" s="1"/>
  <c r="DJ184" i="1"/>
  <c r="DF184" i="1"/>
  <c r="AA184" i="1"/>
  <c r="AB184" i="1" s="1" a="1"/>
  <c r="AB184" i="1" s="1"/>
  <c r="AD184" i="1" s="1"/>
  <c r="Z184" i="1"/>
  <c r="DG184" i="1" s="1"/>
  <c r="Y184" i="1"/>
  <c r="O184" i="1"/>
  <c r="P184" i="1" s="1"/>
  <c r="DJ183" i="1"/>
  <c r="DF183" i="1"/>
  <c r="AA183" i="1"/>
  <c r="AB183" i="1" s="1" a="1"/>
  <c r="AB183" i="1" s="1"/>
  <c r="AD183" i="1" s="1"/>
  <c r="Z183" i="1"/>
  <c r="DG183" i="1" s="1"/>
  <c r="Y183" i="1"/>
  <c r="O183" i="1"/>
  <c r="P183" i="1" s="1"/>
  <c r="DJ182" i="1"/>
  <c r="DF182" i="1"/>
  <c r="AA182" i="1"/>
  <c r="DE182" i="1" s="1" a="1"/>
  <c r="DE182" i="1" s="1"/>
  <c r="Z182" i="1"/>
  <c r="DG182" i="1" s="1"/>
  <c r="Y182" i="1"/>
  <c r="O182" i="1"/>
  <c r="P182" i="1" s="1"/>
  <c r="DJ181" i="1"/>
  <c r="DF181" i="1"/>
  <c r="AA181" i="1"/>
  <c r="DE181" i="1" s="1" a="1"/>
  <c r="DE181" i="1" s="1"/>
  <c r="Z181" i="1"/>
  <c r="DG181" i="1" s="1"/>
  <c r="Y181" i="1"/>
  <c r="O181" i="1"/>
  <c r="P181" i="1" s="1"/>
  <c r="DJ180" i="1"/>
  <c r="DF180" i="1"/>
  <c r="AA180" i="1"/>
  <c r="AB180" i="1" s="1" a="1"/>
  <c r="AB180" i="1" s="1"/>
  <c r="AD180" i="1" s="1"/>
  <c r="Z180" i="1"/>
  <c r="DG180" i="1" s="1"/>
  <c r="Y180" i="1"/>
  <c r="O180" i="1"/>
  <c r="P180" i="1" s="1"/>
  <c r="DJ179" i="1"/>
  <c r="DF179" i="1"/>
  <c r="AA179" i="1"/>
  <c r="AB179" i="1" s="1" a="1"/>
  <c r="AB179" i="1" s="1"/>
  <c r="AD179" i="1" s="1"/>
  <c r="Z179" i="1"/>
  <c r="DG179" i="1" s="1"/>
  <c r="Y179" i="1"/>
  <c r="O179" i="1"/>
  <c r="P179" i="1" s="1"/>
  <c r="DJ178" i="1"/>
  <c r="DF178" i="1"/>
  <c r="AA178" i="1"/>
  <c r="DE178" i="1" s="1" a="1"/>
  <c r="DE178" i="1" s="1"/>
  <c r="Z178" i="1"/>
  <c r="DG178" i="1" s="1"/>
  <c r="Y178" i="1"/>
  <c r="O178" i="1"/>
  <c r="P178" i="1" s="1"/>
  <c r="DJ177" i="1"/>
  <c r="DF177" i="1"/>
  <c r="AA177" i="1"/>
  <c r="Z177" i="1"/>
  <c r="DG177" i="1" s="1"/>
  <c r="Y177" i="1"/>
  <c r="O177" i="1"/>
  <c r="P177" i="1" s="1"/>
  <c r="DJ176" i="1"/>
  <c r="DF176" i="1"/>
  <c r="AA176" i="1"/>
  <c r="AB176" i="1" s="1" a="1"/>
  <c r="AB176" i="1" s="1"/>
  <c r="AD176" i="1" s="1"/>
  <c r="Z176" i="1"/>
  <c r="DG176" i="1" s="1"/>
  <c r="Y176" i="1"/>
  <c r="O176" i="1"/>
  <c r="P176" i="1" s="1"/>
  <c r="DJ175" i="1"/>
  <c r="DF175" i="1"/>
  <c r="AA175" i="1"/>
  <c r="AB175" i="1" s="1" a="1"/>
  <c r="AB175" i="1" s="1"/>
  <c r="AD175" i="1" s="1"/>
  <c r="Z175" i="1"/>
  <c r="DG175" i="1" s="1"/>
  <c r="Y175" i="1"/>
  <c r="O175" i="1"/>
  <c r="P175" i="1" s="1"/>
  <c r="DJ174" i="1"/>
  <c r="DF174" i="1"/>
  <c r="AA174" i="1"/>
  <c r="Z174" i="1"/>
  <c r="DG174" i="1" s="1"/>
  <c r="Y174" i="1"/>
  <c r="O174" i="1"/>
  <c r="P174" i="1" s="1"/>
  <c r="DJ173" i="1"/>
  <c r="DF173" i="1"/>
  <c r="AA173" i="1"/>
  <c r="DE173" i="1" s="1" a="1"/>
  <c r="DE173" i="1" s="1"/>
  <c r="Z173" i="1"/>
  <c r="DG173" i="1" s="1"/>
  <c r="Y173" i="1"/>
  <c r="O173" i="1"/>
  <c r="P173" i="1" s="1"/>
  <c r="DJ172" i="1"/>
  <c r="DF172" i="1"/>
  <c r="AA172" i="1"/>
  <c r="AB172" i="1" s="1" a="1"/>
  <c r="AB172" i="1" s="1"/>
  <c r="AD172" i="1" s="1"/>
  <c r="Z172" i="1"/>
  <c r="DG172" i="1" s="1"/>
  <c r="Y172" i="1"/>
  <c r="O172" i="1"/>
  <c r="P172" i="1" s="1"/>
  <c r="DJ171" i="1"/>
  <c r="DF171" i="1"/>
  <c r="AA171" i="1"/>
  <c r="AB171" i="1" s="1" a="1"/>
  <c r="AB171" i="1" s="1"/>
  <c r="AD171" i="1" s="1"/>
  <c r="Z171" i="1"/>
  <c r="DG171" i="1" s="1"/>
  <c r="Y171" i="1"/>
  <c r="O171" i="1"/>
  <c r="P171" i="1" s="1"/>
  <c r="DJ170" i="1"/>
  <c r="DF170" i="1"/>
  <c r="AA170" i="1"/>
  <c r="DE170" i="1" s="1" a="1"/>
  <c r="DE170" i="1" s="1"/>
  <c r="Z170" i="1"/>
  <c r="DG170" i="1" s="1"/>
  <c r="Y170" i="1"/>
  <c r="O170" i="1"/>
  <c r="P170" i="1" s="1"/>
  <c r="DJ169" i="1"/>
  <c r="DF169" i="1"/>
  <c r="AA169" i="1"/>
  <c r="Z169" i="1"/>
  <c r="DG169" i="1" s="1"/>
  <c r="Y169" i="1"/>
  <c r="O169" i="1"/>
  <c r="P169" i="1" s="1"/>
  <c r="DJ168" i="1"/>
  <c r="DF168" i="1"/>
  <c r="AA168" i="1"/>
  <c r="AB168" i="1" s="1" a="1"/>
  <c r="AB168" i="1" s="1"/>
  <c r="AD168" i="1" s="1"/>
  <c r="Z168" i="1"/>
  <c r="DG168" i="1" s="1"/>
  <c r="Y168" i="1"/>
  <c r="O168" i="1"/>
  <c r="P168" i="1" s="1"/>
  <c r="DJ167" i="1"/>
  <c r="DF167" i="1"/>
  <c r="AA167" i="1"/>
  <c r="AB167" i="1" s="1" a="1"/>
  <c r="AB167" i="1" s="1"/>
  <c r="AD167" i="1" s="1"/>
  <c r="Z167" i="1"/>
  <c r="DG167" i="1" s="1"/>
  <c r="Y167" i="1"/>
  <c r="O167" i="1"/>
  <c r="P167" i="1" s="1"/>
  <c r="DJ166" i="1"/>
  <c r="DF166" i="1"/>
  <c r="AA166" i="1"/>
  <c r="Z166" i="1"/>
  <c r="DG166" i="1" s="1"/>
  <c r="Y166" i="1"/>
  <c r="O166" i="1"/>
  <c r="P166" i="1" s="1"/>
  <c r="DJ165" i="1"/>
  <c r="DF165" i="1"/>
  <c r="AA165" i="1"/>
  <c r="DE165" i="1" s="1" a="1"/>
  <c r="DE165" i="1" s="1"/>
  <c r="Z165" i="1"/>
  <c r="DG165" i="1" s="1"/>
  <c r="Y165" i="1"/>
  <c r="O165" i="1"/>
  <c r="P165" i="1" s="1"/>
  <c r="DJ164" i="1"/>
  <c r="DF164" i="1"/>
  <c r="AA164" i="1"/>
  <c r="AB164" i="1" s="1" a="1"/>
  <c r="AB164" i="1" s="1"/>
  <c r="AD164" i="1" s="1"/>
  <c r="Z164" i="1"/>
  <c r="DG164" i="1" s="1"/>
  <c r="Y164" i="1"/>
  <c r="O164" i="1"/>
  <c r="P164" i="1" s="1"/>
  <c r="DJ163" i="1"/>
  <c r="DF163" i="1"/>
  <c r="AA163" i="1"/>
  <c r="AB163" i="1" s="1" a="1"/>
  <c r="AB163" i="1" s="1"/>
  <c r="AD163" i="1" s="1"/>
  <c r="Z163" i="1"/>
  <c r="DG163" i="1" s="1"/>
  <c r="Y163" i="1"/>
  <c r="O163" i="1"/>
  <c r="P163" i="1" s="1"/>
  <c r="DJ162" i="1"/>
  <c r="DF162" i="1"/>
  <c r="AA162" i="1"/>
  <c r="DE162" i="1" s="1" a="1"/>
  <c r="DE162" i="1" s="1"/>
  <c r="Z162" i="1"/>
  <c r="DG162" i="1" s="1"/>
  <c r="Y162" i="1"/>
  <c r="O162" i="1"/>
  <c r="P162" i="1" s="1"/>
  <c r="DJ161" i="1"/>
  <c r="DF161" i="1"/>
  <c r="AA161" i="1"/>
  <c r="Z161" i="1"/>
  <c r="DG161" i="1" s="1"/>
  <c r="Y161" i="1"/>
  <c r="O161" i="1"/>
  <c r="P161" i="1" s="1"/>
  <c r="DJ160" i="1"/>
  <c r="DF160" i="1"/>
  <c r="AA160" i="1"/>
  <c r="AB160" i="1" s="1" a="1"/>
  <c r="AB160" i="1" s="1"/>
  <c r="AD160" i="1" s="1"/>
  <c r="Z160" i="1"/>
  <c r="DG160" i="1" s="1"/>
  <c r="Y160" i="1"/>
  <c r="O160" i="1"/>
  <c r="P160" i="1" s="1"/>
  <c r="DJ159" i="1"/>
  <c r="DF159" i="1"/>
  <c r="AA159" i="1"/>
  <c r="AB159" i="1" s="1" a="1"/>
  <c r="AB159" i="1" s="1"/>
  <c r="AD159" i="1" s="1"/>
  <c r="Z159" i="1"/>
  <c r="DG159" i="1" s="1"/>
  <c r="Y159" i="1"/>
  <c r="O159" i="1"/>
  <c r="P159" i="1" s="1"/>
  <c r="DJ158" i="1"/>
  <c r="DF158" i="1"/>
  <c r="AA158" i="1"/>
  <c r="Z158" i="1"/>
  <c r="DG158" i="1" s="1"/>
  <c r="Y158" i="1"/>
  <c r="O158" i="1"/>
  <c r="P158" i="1" s="1"/>
  <c r="DJ157" i="1"/>
  <c r="DF157" i="1"/>
  <c r="AA157" i="1"/>
  <c r="DE157" i="1" s="1" a="1"/>
  <c r="DE157" i="1" s="1"/>
  <c r="Z157" i="1"/>
  <c r="DG157" i="1" s="1"/>
  <c r="Y157" i="1"/>
  <c r="O157" i="1"/>
  <c r="P157" i="1" s="1"/>
  <c r="DJ156" i="1"/>
  <c r="DF156" i="1"/>
  <c r="AA156" i="1"/>
  <c r="AB156" i="1" s="1" a="1"/>
  <c r="AB156" i="1" s="1"/>
  <c r="AD156" i="1" s="1"/>
  <c r="Z156" i="1"/>
  <c r="DG156" i="1" s="1"/>
  <c r="Y156" i="1"/>
  <c r="O156" i="1"/>
  <c r="P156" i="1" s="1"/>
  <c r="DJ155" i="1"/>
  <c r="DF155" i="1"/>
  <c r="AA155" i="1"/>
  <c r="AB155" i="1" s="1" a="1"/>
  <c r="AB155" i="1" s="1"/>
  <c r="AD155" i="1" s="1"/>
  <c r="Z155" i="1"/>
  <c r="DG155" i="1" s="1"/>
  <c r="Y155" i="1"/>
  <c r="O155" i="1"/>
  <c r="P155" i="1" s="1"/>
  <c r="DJ154" i="1"/>
  <c r="DF154" i="1"/>
  <c r="AA154" i="1"/>
  <c r="DE154" i="1" s="1" a="1"/>
  <c r="DE154" i="1" s="1"/>
  <c r="Z154" i="1"/>
  <c r="DG154" i="1" s="1"/>
  <c r="Y154" i="1"/>
  <c r="O154" i="1"/>
  <c r="P154" i="1" s="1"/>
  <c r="DJ153" i="1"/>
  <c r="DF153" i="1"/>
  <c r="AA153" i="1"/>
  <c r="DE153" i="1" s="1" a="1"/>
  <c r="DE153" i="1" s="1"/>
  <c r="Z153" i="1"/>
  <c r="DG153" i="1" s="1"/>
  <c r="Y153" i="1"/>
  <c r="O153" i="1"/>
  <c r="P153" i="1" s="1"/>
  <c r="DJ152" i="1"/>
  <c r="DF152" i="1"/>
  <c r="AA152" i="1"/>
  <c r="AB152" i="1" s="1" a="1"/>
  <c r="AB152" i="1" s="1"/>
  <c r="AD152" i="1" s="1"/>
  <c r="Z152" i="1"/>
  <c r="DG152" i="1" s="1"/>
  <c r="Y152" i="1"/>
  <c r="O152" i="1"/>
  <c r="P152" i="1" s="1"/>
  <c r="DJ151" i="1"/>
  <c r="DF151" i="1"/>
  <c r="AA151" i="1"/>
  <c r="AB151" i="1" s="1" a="1"/>
  <c r="AB151" i="1" s="1"/>
  <c r="AD151" i="1" s="1"/>
  <c r="Z151" i="1"/>
  <c r="DG151" i="1" s="1"/>
  <c r="Y151" i="1"/>
  <c r="O151" i="1"/>
  <c r="P151" i="1" s="1"/>
  <c r="DJ150" i="1"/>
  <c r="DF150" i="1"/>
  <c r="AA150" i="1"/>
  <c r="DE150" i="1" s="1" a="1"/>
  <c r="DE150" i="1" s="1"/>
  <c r="Z150" i="1"/>
  <c r="DG150" i="1" s="1"/>
  <c r="Y150" i="1"/>
  <c r="O150" i="1"/>
  <c r="P150" i="1" s="1"/>
  <c r="DJ149" i="1"/>
  <c r="DF149" i="1"/>
  <c r="AA149" i="1"/>
  <c r="DE149" i="1" s="1" a="1"/>
  <c r="DE149" i="1" s="1"/>
  <c r="Z149" i="1"/>
  <c r="DG149" i="1" s="1"/>
  <c r="Y149" i="1"/>
  <c r="O149" i="1"/>
  <c r="P149" i="1" s="1"/>
  <c r="DJ148" i="1"/>
  <c r="DF148" i="1"/>
  <c r="AA148" i="1"/>
  <c r="AB148" i="1" s="1" a="1"/>
  <c r="AB148" i="1" s="1"/>
  <c r="AD148" i="1" s="1"/>
  <c r="Z148" i="1"/>
  <c r="DG148" i="1" s="1"/>
  <c r="Y148" i="1"/>
  <c r="O148" i="1"/>
  <c r="P148" i="1" s="1"/>
  <c r="DJ147" i="1"/>
  <c r="DF147" i="1"/>
  <c r="AA147" i="1"/>
  <c r="AB147" i="1" s="1" a="1"/>
  <c r="AB147" i="1" s="1"/>
  <c r="AD147" i="1" s="1"/>
  <c r="Z147" i="1"/>
  <c r="DG147" i="1" s="1"/>
  <c r="Y147" i="1"/>
  <c r="O147" i="1"/>
  <c r="P147" i="1" s="1"/>
  <c r="DJ146" i="1"/>
  <c r="DF146" i="1"/>
  <c r="AA146" i="1"/>
  <c r="DE146" i="1" s="1" a="1"/>
  <c r="DE146" i="1" s="1"/>
  <c r="Z146" i="1"/>
  <c r="DG146" i="1" s="1"/>
  <c r="Y146" i="1"/>
  <c r="O146" i="1"/>
  <c r="P146" i="1" s="1"/>
  <c r="DJ145" i="1"/>
  <c r="DF145" i="1"/>
  <c r="AA145" i="1"/>
  <c r="Z145" i="1"/>
  <c r="DG145" i="1" s="1"/>
  <c r="Y145" i="1"/>
  <c r="O145" i="1"/>
  <c r="P145" i="1" s="1"/>
  <c r="DJ144" i="1"/>
  <c r="DF144" i="1"/>
  <c r="AA144" i="1"/>
  <c r="AB144" i="1" s="1" a="1"/>
  <c r="AB144" i="1" s="1"/>
  <c r="AD144" i="1" s="1"/>
  <c r="Z144" i="1"/>
  <c r="DG144" i="1" s="1"/>
  <c r="Y144" i="1"/>
  <c r="O144" i="1"/>
  <c r="P144" i="1" s="1"/>
  <c r="DJ143" i="1"/>
  <c r="DF143" i="1"/>
  <c r="AA143" i="1"/>
  <c r="AB143" i="1" s="1" a="1"/>
  <c r="AB143" i="1" s="1"/>
  <c r="AD143" i="1" s="1"/>
  <c r="Z143" i="1"/>
  <c r="DG143" i="1" s="1"/>
  <c r="Y143" i="1"/>
  <c r="O143" i="1"/>
  <c r="P143" i="1" s="1"/>
  <c r="DJ142" i="1"/>
  <c r="DF142" i="1"/>
  <c r="AA142" i="1"/>
  <c r="DE142" i="1" s="1" a="1"/>
  <c r="DE142" i="1" s="1"/>
  <c r="Z142" i="1"/>
  <c r="DG142" i="1" s="1"/>
  <c r="Y142" i="1"/>
  <c r="O142" i="1"/>
  <c r="P142" i="1" s="1"/>
  <c r="DJ141" i="1"/>
  <c r="DF141" i="1"/>
  <c r="AA141" i="1"/>
  <c r="DE141" i="1" s="1" a="1"/>
  <c r="DE141" i="1" s="1"/>
  <c r="Z141" i="1"/>
  <c r="DG141" i="1" s="1"/>
  <c r="Y141" i="1"/>
  <c r="O141" i="1"/>
  <c r="P141" i="1" s="1"/>
  <c r="DJ140" i="1"/>
  <c r="DF140" i="1"/>
  <c r="AA140" i="1"/>
  <c r="AB140" i="1" s="1" a="1"/>
  <c r="AB140" i="1" s="1"/>
  <c r="AD140" i="1" s="1"/>
  <c r="Z140" i="1"/>
  <c r="DG140" i="1" s="1"/>
  <c r="Y140" i="1"/>
  <c r="O140" i="1"/>
  <c r="P140" i="1" s="1"/>
  <c r="DJ139" i="1"/>
  <c r="DF139" i="1"/>
  <c r="AA139" i="1"/>
  <c r="Z139" i="1"/>
  <c r="DG139" i="1" s="1"/>
  <c r="Y139" i="1"/>
  <c r="O139" i="1"/>
  <c r="P139" i="1" s="1"/>
  <c r="DJ138" i="1"/>
  <c r="DF138" i="1"/>
  <c r="AA138" i="1"/>
  <c r="Z138" i="1"/>
  <c r="DG138" i="1" s="1"/>
  <c r="Y138" i="1"/>
  <c r="O138" i="1"/>
  <c r="P138" i="1" s="1"/>
  <c r="DJ137" i="1"/>
  <c r="DF137" i="1"/>
  <c r="AA137" i="1"/>
  <c r="DE137" i="1" s="1" a="1"/>
  <c r="DE137" i="1" s="1"/>
  <c r="Z137" i="1"/>
  <c r="DG137" i="1" s="1"/>
  <c r="Y137" i="1"/>
  <c r="O137" i="1"/>
  <c r="P137" i="1" s="1"/>
  <c r="DJ136" i="1"/>
  <c r="DF136" i="1"/>
  <c r="AA136" i="1"/>
  <c r="AB136" i="1" s="1" a="1"/>
  <c r="AB136" i="1" s="1"/>
  <c r="AD136" i="1" s="1"/>
  <c r="Z136" i="1"/>
  <c r="DG136" i="1" s="1"/>
  <c r="Y136" i="1"/>
  <c r="O136" i="1"/>
  <c r="P136" i="1" s="1"/>
  <c r="DJ135" i="1"/>
  <c r="DF135" i="1"/>
  <c r="AA135" i="1"/>
  <c r="AB135" i="1" s="1" a="1"/>
  <c r="AB135" i="1" s="1"/>
  <c r="AD135" i="1" s="1"/>
  <c r="Z135" i="1"/>
  <c r="DG135" i="1" s="1"/>
  <c r="Y135" i="1"/>
  <c r="O135" i="1"/>
  <c r="P135" i="1" s="1"/>
  <c r="DJ134" i="1"/>
  <c r="DF134" i="1"/>
  <c r="AA134" i="1"/>
  <c r="DE134" i="1" s="1" a="1"/>
  <c r="DE134" i="1" s="1"/>
  <c r="Z134" i="1"/>
  <c r="DG134" i="1" s="1"/>
  <c r="Y134" i="1"/>
  <c r="O134" i="1"/>
  <c r="P134" i="1" s="1"/>
  <c r="DJ133" i="1"/>
  <c r="DF133" i="1"/>
  <c r="AA133" i="1"/>
  <c r="Z133" i="1"/>
  <c r="DG133" i="1" s="1"/>
  <c r="Y133" i="1"/>
  <c r="O133" i="1"/>
  <c r="P133" i="1" s="1"/>
  <c r="DJ132" i="1"/>
  <c r="DF132" i="1"/>
  <c r="AA132" i="1"/>
  <c r="AB132" i="1" s="1" a="1"/>
  <c r="AB132" i="1" s="1"/>
  <c r="AD132" i="1" s="1"/>
  <c r="Z132" i="1"/>
  <c r="DG132" i="1" s="1"/>
  <c r="Y132" i="1"/>
  <c r="O132" i="1"/>
  <c r="P132" i="1" s="1"/>
  <c r="DJ131" i="1"/>
  <c r="DF131" i="1"/>
  <c r="AA131" i="1"/>
  <c r="AB131" i="1" s="1" a="1"/>
  <c r="AB131" i="1" s="1"/>
  <c r="AD131" i="1" s="1"/>
  <c r="Z131" i="1"/>
  <c r="DG131" i="1" s="1"/>
  <c r="Y131" i="1"/>
  <c r="O131" i="1"/>
  <c r="P131" i="1" s="1"/>
  <c r="DJ130" i="1"/>
  <c r="DF130" i="1"/>
  <c r="AA130" i="1"/>
  <c r="DE130" i="1" s="1" a="1"/>
  <c r="DE130" i="1" s="1"/>
  <c r="Z130" i="1"/>
  <c r="DG130" i="1" s="1"/>
  <c r="Y130" i="1"/>
  <c r="O130" i="1"/>
  <c r="P130" i="1" s="1"/>
  <c r="DJ129" i="1"/>
  <c r="DF129" i="1"/>
  <c r="AA129" i="1"/>
  <c r="Z129" i="1"/>
  <c r="DG129" i="1" s="1"/>
  <c r="Y129" i="1"/>
  <c r="O129" i="1"/>
  <c r="P129" i="1" s="1"/>
  <c r="DJ128" i="1"/>
  <c r="DF128" i="1"/>
  <c r="AA128" i="1"/>
  <c r="AB128" i="1" s="1" a="1"/>
  <c r="AB128" i="1" s="1"/>
  <c r="AD128" i="1" s="1"/>
  <c r="Z128" i="1"/>
  <c r="DG128" i="1" s="1"/>
  <c r="Y128" i="1"/>
  <c r="O128" i="1"/>
  <c r="P128" i="1" s="1"/>
  <c r="DJ127" i="1"/>
  <c r="DF127" i="1"/>
  <c r="AA127" i="1"/>
  <c r="AB127" i="1" s="1" a="1"/>
  <c r="AB127" i="1" s="1"/>
  <c r="AD127" i="1" s="1"/>
  <c r="Z127" i="1"/>
  <c r="DG127" i="1" s="1"/>
  <c r="Y127" i="1"/>
  <c r="O127" i="1"/>
  <c r="P127" i="1" s="1"/>
  <c r="DJ126" i="1"/>
  <c r="DF126" i="1"/>
  <c r="AA126" i="1"/>
  <c r="DE126" i="1" s="1" a="1"/>
  <c r="DE126" i="1" s="1"/>
  <c r="Z126" i="1"/>
  <c r="DG126" i="1" s="1"/>
  <c r="Y126" i="1"/>
  <c r="O126" i="1"/>
  <c r="P126" i="1" s="1"/>
  <c r="DJ125" i="1"/>
  <c r="DF125" i="1"/>
  <c r="AA125" i="1"/>
  <c r="Z125" i="1"/>
  <c r="DG125" i="1" s="1"/>
  <c r="Y125" i="1"/>
  <c r="O125" i="1"/>
  <c r="P125" i="1" s="1"/>
  <c r="DJ124" i="1"/>
  <c r="DF124" i="1"/>
  <c r="AA124" i="1"/>
  <c r="AB124" i="1" s="1" a="1"/>
  <c r="AB124" i="1" s="1"/>
  <c r="AD124" i="1" s="1"/>
  <c r="Z124" i="1"/>
  <c r="DG124" i="1" s="1"/>
  <c r="Y124" i="1"/>
  <c r="O124" i="1"/>
  <c r="P124" i="1" s="1"/>
  <c r="DJ123" i="1"/>
  <c r="DF123" i="1"/>
  <c r="AA123" i="1"/>
  <c r="AB123" i="1" s="1" a="1"/>
  <c r="AB123" i="1" s="1"/>
  <c r="AD123" i="1" s="1"/>
  <c r="Z123" i="1"/>
  <c r="DG123" i="1" s="1"/>
  <c r="Y123" i="1"/>
  <c r="O123" i="1"/>
  <c r="P123" i="1" s="1"/>
  <c r="DJ122" i="1"/>
  <c r="DF122" i="1"/>
  <c r="AA122" i="1"/>
  <c r="DE122" i="1" s="1" a="1"/>
  <c r="DE122" i="1" s="1"/>
  <c r="Z122" i="1"/>
  <c r="DG122" i="1" s="1"/>
  <c r="Y122" i="1"/>
  <c r="O122" i="1"/>
  <c r="P122" i="1" s="1"/>
  <c r="DJ121" i="1"/>
  <c r="DF121" i="1"/>
  <c r="AA121" i="1"/>
  <c r="Z121" i="1"/>
  <c r="DG121" i="1" s="1"/>
  <c r="Y121" i="1"/>
  <c r="O121" i="1"/>
  <c r="P121" i="1" s="1"/>
  <c r="DJ120" i="1"/>
  <c r="DF120" i="1"/>
  <c r="AA120" i="1"/>
  <c r="AB120" i="1" s="1" a="1"/>
  <c r="AB120" i="1" s="1"/>
  <c r="AD120" i="1" s="1"/>
  <c r="Z120" i="1"/>
  <c r="DG120" i="1" s="1"/>
  <c r="Y120" i="1"/>
  <c r="O120" i="1"/>
  <c r="P120" i="1" s="1"/>
  <c r="DJ119" i="1"/>
  <c r="DF119" i="1"/>
  <c r="AA119" i="1"/>
  <c r="AB119" i="1" s="1" a="1"/>
  <c r="AB119" i="1" s="1"/>
  <c r="AD119" i="1" s="1"/>
  <c r="Z119" i="1"/>
  <c r="DG119" i="1" s="1"/>
  <c r="Y119" i="1"/>
  <c r="O119" i="1"/>
  <c r="P119" i="1" s="1"/>
  <c r="DJ118" i="1"/>
  <c r="DF118" i="1"/>
  <c r="AA118" i="1"/>
  <c r="Z118" i="1"/>
  <c r="DG118" i="1" s="1"/>
  <c r="Y118" i="1"/>
  <c r="O118" i="1"/>
  <c r="P118" i="1" s="1"/>
  <c r="DJ117" i="1"/>
  <c r="DF117" i="1"/>
  <c r="AA117" i="1"/>
  <c r="DE117" i="1" s="1" a="1"/>
  <c r="DE117" i="1" s="1"/>
  <c r="Z117" i="1"/>
  <c r="DG117" i="1" s="1"/>
  <c r="Y117" i="1"/>
  <c r="O117" i="1"/>
  <c r="P117" i="1" s="1"/>
  <c r="DJ116" i="1"/>
  <c r="DF116" i="1"/>
  <c r="AA116" i="1"/>
  <c r="AB116" i="1" s="1" a="1"/>
  <c r="AB116" i="1" s="1"/>
  <c r="AD116" i="1" s="1"/>
  <c r="Z116" i="1"/>
  <c r="DG116" i="1" s="1"/>
  <c r="Y116" i="1"/>
  <c r="O116" i="1"/>
  <c r="P116" i="1" s="1"/>
  <c r="DJ115" i="1"/>
  <c r="DF115" i="1"/>
  <c r="AA115" i="1"/>
  <c r="AB115" i="1" s="1" a="1"/>
  <c r="AB115" i="1" s="1"/>
  <c r="AD115" i="1" s="1"/>
  <c r="Z115" i="1"/>
  <c r="DG115" i="1" s="1"/>
  <c r="Y115" i="1"/>
  <c r="O115" i="1"/>
  <c r="P115" i="1" s="1"/>
  <c r="DJ114" i="1"/>
  <c r="DF114" i="1"/>
  <c r="AA114" i="1"/>
  <c r="DE114" i="1" s="1" a="1"/>
  <c r="DE114" i="1" s="1"/>
  <c r="Z114" i="1"/>
  <c r="DG114" i="1" s="1"/>
  <c r="Y114" i="1"/>
  <c r="O114" i="1"/>
  <c r="P114" i="1" s="1"/>
  <c r="DJ113" i="1"/>
  <c r="DF113" i="1"/>
  <c r="AA113" i="1"/>
  <c r="Z113" i="1"/>
  <c r="DG113" i="1" s="1"/>
  <c r="Y113" i="1"/>
  <c r="O113" i="1"/>
  <c r="P113" i="1" s="1"/>
  <c r="DJ112" i="1"/>
  <c r="DF112" i="1"/>
  <c r="AA112" i="1"/>
  <c r="AB112" i="1" s="1" a="1"/>
  <c r="AB112" i="1" s="1"/>
  <c r="AD112" i="1" s="1"/>
  <c r="Z112" i="1"/>
  <c r="DG112" i="1" s="1"/>
  <c r="Y112" i="1"/>
  <c r="O112" i="1"/>
  <c r="P112" i="1" s="1"/>
  <c r="DJ111" i="1"/>
  <c r="DF111" i="1"/>
  <c r="AA111" i="1"/>
  <c r="AB111" i="1" s="1" a="1"/>
  <c r="AB111" i="1" s="1"/>
  <c r="AD111" i="1" s="1"/>
  <c r="Z111" i="1"/>
  <c r="DG111" i="1" s="1"/>
  <c r="Y111" i="1"/>
  <c r="O111" i="1"/>
  <c r="P111" i="1" s="1"/>
  <c r="DJ110" i="1"/>
  <c r="DF110" i="1"/>
  <c r="DE110" i="1"/>
  <c r="AA110" i="1"/>
  <c r="DE110" i="1" s="1" a="1"/>
  <c r="Z110" i="1"/>
  <c r="DG110" i="1" s="1"/>
  <c r="Y110" i="1"/>
  <c r="O110" i="1"/>
  <c r="P110" i="1" s="1"/>
  <c r="DJ109" i="1"/>
  <c r="DF109" i="1"/>
  <c r="AA109" i="1"/>
  <c r="DE109" i="1" s="1" a="1"/>
  <c r="DE109" i="1" s="1"/>
  <c r="Z109" i="1"/>
  <c r="DG109" i="1" s="1"/>
  <c r="Y109" i="1"/>
  <c r="O109" i="1"/>
  <c r="P109" i="1" s="1"/>
  <c r="DJ108" i="1"/>
  <c r="DF108" i="1"/>
  <c r="AA108" i="1"/>
  <c r="AB108" i="1" s="1" a="1"/>
  <c r="AB108" i="1" s="1"/>
  <c r="AD108" i="1" s="1"/>
  <c r="Z108" i="1"/>
  <c r="DG108" i="1" s="1"/>
  <c r="Y108" i="1"/>
  <c r="O108" i="1"/>
  <c r="P108" i="1" s="1"/>
  <c r="DJ107" i="1"/>
  <c r="DF107" i="1"/>
  <c r="AA107" i="1"/>
  <c r="AB107" i="1" s="1" a="1"/>
  <c r="AB107" i="1" s="1"/>
  <c r="AD107" i="1" s="1"/>
  <c r="Z107" i="1"/>
  <c r="DG107" i="1" s="1"/>
  <c r="Y107" i="1"/>
  <c r="O107" i="1"/>
  <c r="P107" i="1" s="1"/>
  <c r="DJ106" i="1"/>
  <c r="DF106" i="1"/>
  <c r="AA106" i="1"/>
  <c r="DE106" i="1" s="1" a="1"/>
  <c r="DE106" i="1" s="1"/>
  <c r="Z106" i="1"/>
  <c r="DG106" i="1" s="1"/>
  <c r="Y106" i="1"/>
  <c r="O106" i="1"/>
  <c r="P106" i="1" s="1"/>
  <c r="DJ105" i="1"/>
  <c r="DF105" i="1"/>
  <c r="AA105" i="1"/>
  <c r="DE105" i="1" s="1" a="1"/>
  <c r="DE105" i="1" s="1"/>
  <c r="Z105" i="1"/>
  <c r="DG105" i="1" s="1"/>
  <c r="Y105" i="1"/>
  <c r="O105" i="1"/>
  <c r="P105" i="1" s="1"/>
  <c r="DJ104" i="1"/>
  <c r="DF104" i="1"/>
  <c r="AA104" i="1"/>
  <c r="AB104" i="1" s="1" a="1"/>
  <c r="AB104" i="1" s="1"/>
  <c r="AD104" i="1" s="1"/>
  <c r="Z104" i="1"/>
  <c r="DG104" i="1" s="1"/>
  <c r="Y104" i="1"/>
  <c r="O104" i="1"/>
  <c r="P104" i="1" s="1"/>
  <c r="DJ103" i="1"/>
  <c r="DF103" i="1"/>
  <c r="DE103" i="1" a="1"/>
  <c r="DE103" i="1" s="1"/>
  <c r="AA103" i="1"/>
  <c r="AB103" i="1" s="1" a="1"/>
  <c r="AB103" i="1" s="1"/>
  <c r="AD103" i="1" s="1"/>
  <c r="Z103" i="1"/>
  <c r="DG103" i="1" s="1"/>
  <c r="Y103" i="1"/>
  <c r="O103" i="1"/>
  <c r="P103" i="1" s="1"/>
  <c r="DJ102" i="1"/>
  <c r="DF102" i="1"/>
  <c r="AA102" i="1"/>
  <c r="DE102" i="1" s="1" a="1"/>
  <c r="DE102" i="1" s="1"/>
  <c r="Z102" i="1"/>
  <c r="DG102" i="1" s="1"/>
  <c r="Y102" i="1"/>
  <c r="O102" i="1"/>
  <c r="P102" i="1" s="1"/>
  <c r="DJ101" i="1"/>
  <c r="DF101" i="1"/>
  <c r="AA101" i="1"/>
  <c r="DE101" i="1" s="1" a="1"/>
  <c r="DE101" i="1" s="1"/>
  <c r="Z101" i="1"/>
  <c r="DG101" i="1" s="1"/>
  <c r="Y101" i="1"/>
  <c r="O101" i="1"/>
  <c r="P101" i="1" s="1"/>
  <c r="DJ100" i="1"/>
  <c r="DF100" i="1"/>
  <c r="AA100" i="1"/>
  <c r="AB100" i="1" s="1" a="1"/>
  <c r="AB100" i="1" s="1"/>
  <c r="AD100" i="1" s="1"/>
  <c r="Z100" i="1"/>
  <c r="DG100" i="1" s="1"/>
  <c r="Y100" i="1"/>
  <c r="O100" i="1"/>
  <c r="P100" i="1" s="1"/>
  <c r="DJ99" i="1"/>
  <c r="DF99" i="1"/>
  <c r="AA99" i="1"/>
  <c r="AB99" i="1" s="1" a="1"/>
  <c r="AB99" i="1" s="1"/>
  <c r="AD99" i="1" s="1"/>
  <c r="Z99" i="1"/>
  <c r="DG99" i="1" s="1"/>
  <c r="Y99" i="1"/>
  <c r="O99" i="1"/>
  <c r="P99" i="1" s="1"/>
  <c r="DJ98" i="1"/>
  <c r="DF98" i="1"/>
  <c r="AA98" i="1"/>
  <c r="DE98" i="1" s="1" a="1"/>
  <c r="DE98" i="1" s="1"/>
  <c r="Z98" i="1"/>
  <c r="DG98" i="1" s="1"/>
  <c r="Y98" i="1"/>
  <c r="O98" i="1"/>
  <c r="P98" i="1" s="1"/>
  <c r="DJ97" i="1"/>
  <c r="DF97" i="1"/>
  <c r="AA97" i="1"/>
  <c r="Z97" i="1"/>
  <c r="DG97" i="1" s="1"/>
  <c r="Y97" i="1"/>
  <c r="O97" i="1"/>
  <c r="P97" i="1" s="1"/>
  <c r="DJ96" i="1"/>
  <c r="DF96" i="1"/>
  <c r="AA96" i="1"/>
  <c r="AB96" i="1" s="1" a="1"/>
  <c r="AB96" i="1" s="1"/>
  <c r="AD96" i="1" s="1"/>
  <c r="Z96" i="1"/>
  <c r="DG96" i="1" s="1"/>
  <c r="Y96" i="1"/>
  <c r="O96" i="1"/>
  <c r="P96" i="1" s="1"/>
  <c r="DJ95" i="1"/>
  <c r="DF95" i="1"/>
  <c r="AA95" i="1"/>
  <c r="AB95" i="1" s="1" a="1"/>
  <c r="AB95" i="1" s="1"/>
  <c r="AD95" i="1" s="1"/>
  <c r="Z95" i="1"/>
  <c r="DG95" i="1" s="1"/>
  <c r="Y95" i="1"/>
  <c r="O95" i="1"/>
  <c r="P95" i="1" s="1"/>
  <c r="DJ94" i="1"/>
  <c r="DF94" i="1"/>
  <c r="AA94" i="1"/>
  <c r="DE94" i="1" s="1" a="1"/>
  <c r="DE94" i="1" s="1"/>
  <c r="Z94" i="1"/>
  <c r="DG94" i="1" s="1"/>
  <c r="Y94" i="1"/>
  <c r="O94" i="1"/>
  <c r="P94" i="1" s="1"/>
  <c r="DJ93" i="1"/>
  <c r="DF93" i="1"/>
  <c r="AA93" i="1"/>
  <c r="DE93" i="1" s="1" a="1"/>
  <c r="DE93" i="1" s="1"/>
  <c r="Z93" i="1"/>
  <c r="DG93" i="1" s="1"/>
  <c r="Y93" i="1"/>
  <c r="O93" i="1"/>
  <c r="P93" i="1" s="1"/>
  <c r="DJ92" i="1"/>
  <c r="DF92" i="1"/>
  <c r="AA92" i="1"/>
  <c r="AB92" i="1" s="1" a="1"/>
  <c r="AB92" i="1" s="1"/>
  <c r="AD92" i="1" s="1"/>
  <c r="Z92" i="1"/>
  <c r="DG92" i="1" s="1"/>
  <c r="Y92" i="1"/>
  <c r="O92" i="1"/>
  <c r="P92" i="1" s="1"/>
  <c r="DJ91" i="1"/>
  <c r="DF91" i="1"/>
  <c r="AA91" i="1"/>
  <c r="AB91" i="1" s="1" a="1"/>
  <c r="AB91" i="1" s="1"/>
  <c r="AD91" i="1" s="1"/>
  <c r="Z91" i="1"/>
  <c r="DG91" i="1" s="1"/>
  <c r="Y91" i="1"/>
  <c r="O91" i="1"/>
  <c r="P91" i="1" s="1"/>
  <c r="DJ90" i="1"/>
  <c r="DF90" i="1"/>
  <c r="DE90" i="1" a="1"/>
  <c r="DE90" i="1" s="1"/>
  <c r="AB90" i="1" a="1"/>
  <c r="AB90" i="1" s="1"/>
  <c r="AD90" i="1" s="1"/>
  <c r="AA90" i="1"/>
  <c r="Z90" i="1"/>
  <c r="DG90" i="1" s="1"/>
  <c r="Y90" i="1"/>
  <c r="P90" i="1"/>
  <c r="O90" i="1"/>
  <c r="DJ89" i="1"/>
  <c r="DF89" i="1"/>
  <c r="AA89" i="1"/>
  <c r="Z89" i="1"/>
  <c r="DG89" i="1" s="1"/>
  <c r="Y89" i="1"/>
  <c r="O89" i="1"/>
  <c r="P89" i="1" s="1"/>
  <c r="DJ88" i="1"/>
  <c r="DF88" i="1"/>
  <c r="AA88" i="1"/>
  <c r="AB88" i="1" s="1" a="1"/>
  <c r="AB88" i="1" s="1"/>
  <c r="AD88" i="1" s="1"/>
  <c r="Z88" i="1"/>
  <c r="DG88" i="1" s="1"/>
  <c r="Y88" i="1"/>
  <c r="O88" i="1"/>
  <c r="P88" i="1" s="1"/>
  <c r="DJ87" i="1"/>
  <c r="DF87" i="1"/>
  <c r="DE87" i="1" a="1"/>
  <c r="DE87" i="1" s="1"/>
  <c r="AA87" i="1"/>
  <c r="AB87" i="1" s="1" a="1"/>
  <c r="AB87" i="1" s="1"/>
  <c r="AD87" i="1" s="1"/>
  <c r="Z87" i="1"/>
  <c r="DG87" i="1" s="1"/>
  <c r="Y87" i="1"/>
  <c r="O87" i="1"/>
  <c r="P87" i="1" s="1"/>
  <c r="DJ86" i="1"/>
  <c r="DF86" i="1"/>
  <c r="AA86" i="1"/>
  <c r="DE86" i="1" s="1" a="1"/>
  <c r="DE86" i="1" s="1"/>
  <c r="Z86" i="1"/>
  <c r="DG86" i="1" s="1"/>
  <c r="Y86" i="1"/>
  <c r="O86" i="1"/>
  <c r="P86" i="1" s="1"/>
  <c r="DJ85" i="1"/>
  <c r="DF85" i="1"/>
  <c r="AA85" i="1"/>
  <c r="DE85" i="1" s="1" a="1"/>
  <c r="DE85" i="1" s="1"/>
  <c r="Z85" i="1"/>
  <c r="DG85" i="1" s="1"/>
  <c r="Y85" i="1"/>
  <c r="O85" i="1"/>
  <c r="P85" i="1" s="1"/>
  <c r="DJ84" i="1"/>
  <c r="DF84" i="1"/>
  <c r="AA84" i="1"/>
  <c r="AB84" i="1" s="1" a="1"/>
  <c r="AB84" i="1" s="1"/>
  <c r="AD84" i="1" s="1"/>
  <c r="Z84" i="1"/>
  <c r="DG84" i="1" s="1"/>
  <c r="Y84" i="1"/>
  <c r="O84" i="1"/>
  <c r="P84" i="1" s="1"/>
  <c r="DJ83" i="1"/>
  <c r="DG83" i="1"/>
  <c r="DF83" i="1"/>
  <c r="AA83" i="1"/>
  <c r="AB83" i="1" s="1" a="1"/>
  <c r="AB83" i="1" s="1"/>
  <c r="AD83" i="1" s="1"/>
  <c r="Z83" i="1"/>
  <c r="Y83" i="1"/>
  <c r="O83" i="1"/>
  <c r="P83" i="1" s="1"/>
  <c r="DJ82" i="1"/>
  <c r="DF82" i="1"/>
  <c r="AA82" i="1"/>
  <c r="AB82" i="1" s="1" a="1"/>
  <c r="AB82" i="1" s="1"/>
  <c r="AD82" i="1" s="1"/>
  <c r="Z82" i="1"/>
  <c r="DG82" i="1" s="1"/>
  <c r="Y82" i="1"/>
  <c r="O82" i="1"/>
  <c r="P82" i="1" s="1"/>
  <c r="DJ81" i="1"/>
  <c r="DF81" i="1"/>
  <c r="AA81" i="1"/>
  <c r="Z81" i="1"/>
  <c r="DG81" i="1" s="1"/>
  <c r="Y81" i="1"/>
  <c r="O81" i="1"/>
  <c r="P81" i="1" s="1"/>
  <c r="DJ80" i="1"/>
  <c r="DF80" i="1"/>
  <c r="AA80" i="1"/>
  <c r="AB80" i="1" s="1" a="1"/>
  <c r="AB80" i="1" s="1"/>
  <c r="AD80" i="1" s="1"/>
  <c r="Z80" i="1"/>
  <c r="DG80" i="1" s="1"/>
  <c r="Y80" i="1"/>
  <c r="O80" i="1"/>
  <c r="P80" i="1" s="1"/>
  <c r="DJ79" i="1"/>
  <c r="DF79" i="1"/>
  <c r="AA79" i="1"/>
  <c r="AB79" i="1" s="1" a="1"/>
  <c r="AB79" i="1" s="1"/>
  <c r="AD79" i="1" s="1"/>
  <c r="Z79" i="1"/>
  <c r="DG79" i="1" s="1"/>
  <c r="Y79" i="1"/>
  <c r="O79" i="1"/>
  <c r="P79" i="1" s="1"/>
  <c r="DJ78" i="1"/>
  <c r="DF78" i="1"/>
  <c r="AA78" i="1"/>
  <c r="DE78" i="1" s="1" a="1"/>
  <c r="DE78" i="1" s="1"/>
  <c r="Z78" i="1"/>
  <c r="DG78" i="1" s="1"/>
  <c r="Y78" i="1"/>
  <c r="O78" i="1"/>
  <c r="P78" i="1" s="1"/>
  <c r="DJ77" i="1"/>
  <c r="DF77" i="1"/>
  <c r="AA77" i="1"/>
  <c r="DE77" i="1" s="1" a="1"/>
  <c r="DE77" i="1" s="1"/>
  <c r="Z77" i="1"/>
  <c r="DG77" i="1" s="1"/>
  <c r="Y77" i="1"/>
  <c r="O77" i="1"/>
  <c r="P77" i="1" s="1"/>
  <c r="DJ76" i="1"/>
  <c r="DF76" i="1"/>
  <c r="AA76" i="1"/>
  <c r="AB76" i="1" s="1" a="1"/>
  <c r="AB76" i="1" s="1"/>
  <c r="AD76" i="1" s="1"/>
  <c r="Z76" i="1"/>
  <c r="DG76" i="1" s="1"/>
  <c r="Y76" i="1"/>
  <c r="O76" i="1"/>
  <c r="P76" i="1" s="1"/>
  <c r="DJ75" i="1"/>
  <c r="DF75" i="1"/>
  <c r="AA75" i="1"/>
  <c r="AB75" i="1" s="1" a="1"/>
  <c r="AB75" i="1" s="1"/>
  <c r="AD75" i="1" s="1"/>
  <c r="Z75" i="1"/>
  <c r="DG75" i="1" s="1"/>
  <c r="Y75" i="1"/>
  <c r="O75" i="1"/>
  <c r="P75" i="1" s="1"/>
  <c r="DJ74" i="1"/>
  <c r="DF74" i="1"/>
  <c r="AA74" i="1"/>
  <c r="AB74" i="1" s="1" a="1"/>
  <c r="AB74" i="1" s="1"/>
  <c r="AD74" i="1" s="1"/>
  <c r="Z74" i="1"/>
  <c r="DG74" i="1" s="1"/>
  <c r="Y74" i="1"/>
  <c r="O74" i="1"/>
  <c r="P74" i="1" s="1"/>
  <c r="DJ73" i="1"/>
  <c r="DF73" i="1"/>
  <c r="AA73" i="1"/>
  <c r="Z73" i="1"/>
  <c r="DG73" i="1" s="1"/>
  <c r="Y73" i="1"/>
  <c r="O73" i="1"/>
  <c r="P73" i="1" s="1"/>
  <c r="DJ72" i="1"/>
  <c r="DF72" i="1"/>
  <c r="AB72" i="1" a="1"/>
  <c r="AB72" i="1" s="1"/>
  <c r="AD72" i="1" s="1"/>
  <c r="AA72" i="1"/>
  <c r="DE72" i="1" s="1" a="1"/>
  <c r="DE72" i="1" s="1"/>
  <c r="Z72" i="1"/>
  <c r="DG72" i="1" s="1"/>
  <c r="Y72" i="1"/>
  <c r="P72" i="1"/>
  <c r="O72" i="1"/>
  <c r="DJ71" i="1"/>
  <c r="DF71" i="1"/>
  <c r="DE71" i="1" a="1"/>
  <c r="DE71" i="1" s="1"/>
  <c r="AA71" i="1"/>
  <c r="AB71" i="1" s="1" a="1"/>
  <c r="AB71" i="1" s="1"/>
  <c r="AD71" i="1" s="1"/>
  <c r="Z71" i="1"/>
  <c r="DG71" i="1" s="1"/>
  <c r="Y71" i="1"/>
  <c r="O71" i="1"/>
  <c r="P71" i="1" s="1"/>
  <c r="DJ70" i="1"/>
  <c r="DG70" i="1"/>
  <c r="DF70" i="1"/>
  <c r="AA70" i="1"/>
  <c r="Z70" i="1"/>
  <c r="Y70" i="1"/>
  <c r="O70" i="1"/>
  <c r="P70" i="1" s="1"/>
  <c r="DJ69" i="1"/>
  <c r="DF69" i="1"/>
  <c r="AA69" i="1"/>
  <c r="DE69" i="1" s="1" a="1"/>
  <c r="DE69" i="1" s="1"/>
  <c r="Z69" i="1"/>
  <c r="DG69" i="1" s="1"/>
  <c r="Y69" i="1"/>
  <c r="O69" i="1"/>
  <c r="P69" i="1" s="1"/>
  <c r="DJ68" i="1"/>
  <c r="DF68" i="1"/>
  <c r="AA68" i="1"/>
  <c r="DE68" i="1" s="1" a="1"/>
  <c r="DE68" i="1" s="1"/>
  <c r="Z68" i="1"/>
  <c r="DG68" i="1" s="1"/>
  <c r="Y68" i="1"/>
  <c r="O68" i="1"/>
  <c r="P68" i="1" s="1"/>
  <c r="DJ67" i="1"/>
  <c r="DF67" i="1"/>
  <c r="AA67" i="1"/>
  <c r="AB67" i="1" s="1" a="1"/>
  <c r="AB67" i="1" s="1"/>
  <c r="AD67" i="1" s="1"/>
  <c r="Z67" i="1"/>
  <c r="DG67" i="1" s="1"/>
  <c r="Y67" i="1"/>
  <c r="O67" i="1"/>
  <c r="P67" i="1" s="1"/>
  <c r="DJ66" i="1"/>
  <c r="DF66" i="1"/>
  <c r="DE66" i="1" a="1"/>
  <c r="DE66" i="1" s="1"/>
  <c r="AA66" i="1"/>
  <c r="AB66" i="1" s="1" a="1"/>
  <c r="AB66" i="1" s="1"/>
  <c r="AD66" i="1" s="1"/>
  <c r="Z66" i="1"/>
  <c r="DG66" i="1" s="1"/>
  <c r="Y66" i="1"/>
  <c r="O66" i="1"/>
  <c r="P66" i="1" s="1"/>
  <c r="DJ65" i="1"/>
  <c r="DF65" i="1"/>
  <c r="AB65" i="1" a="1"/>
  <c r="AB65" i="1" s="1"/>
  <c r="AD65" i="1" s="1"/>
  <c r="AA65" i="1"/>
  <c r="DE65" i="1" s="1" a="1"/>
  <c r="DE65" i="1" s="1"/>
  <c r="Z65" i="1"/>
  <c r="DG65" i="1" s="1"/>
  <c r="Y65" i="1"/>
  <c r="P65" i="1"/>
  <c r="O65" i="1"/>
  <c r="DJ64" i="1"/>
  <c r="DF64" i="1"/>
  <c r="AA64" i="1"/>
  <c r="Z64" i="1"/>
  <c r="DG64" i="1" s="1"/>
  <c r="Y64" i="1"/>
  <c r="O64" i="1"/>
  <c r="P64" i="1" s="1"/>
  <c r="DJ63" i="1"/>
  <c r="DF63" i="1"/>
  <c r="AA63" i="1"/>
  <c r="AB63" i="1" s="1" a="1"/>
  <c r="AB63" i="1" s="1"/>
  <c r="AD63" i="1" s="1"/>
  <c r="Z63" i="1"/>
  <c r="DG63" i="1" s="1"/>
  <c r="Y63" i="1"/>
  <c r="O63" i="1"/>
  <c r="P63" i="1" s="1"/>
  <c r="DJ62" i="1"/>
  <c r="DF62" i="1"/>
  <c r="AA62" i="1"/>
  <c r="AB62" i="1" s="1" a="1"/>
  <c r="AB62" i="1" s="1"/>
  <c r="AD62" i="1" s="1"/>
  <c r="Z62" i="1"/>
  <c r="DG62" i="1" s="1"/>
  <c r="Y62" i="1"/>
  <c r="O62" i="1"/>
  <c r="P62" i="1" s="1"/>
  <c r="DJ61" i="1"/>
  <c r="DF61" i="1"/>
  <c r="DE61" i="1" a="1"/>
  <c r="DE61" i="1" s="1"/>
  <c r="AA61" i="1"/>
  <c r="AB61" i="1" s="1" a="1"/>
  <c r="AB61" i="1" s="1"/>
  <c r="AD61" i="1" s="1"/>
  <c r="Z61" i="1"/>
  <c r="DG61" i="1" s="1"/>
  <c r="Y61" i="1"/>
  <c r="O61" i="1"/>
  <c r="P61" i="1" s="1"/>
  <c r="DJ60" i="1"/>
  <c r="DF60" i="1"/>
  <c r="AA60" i="1"/>
  <c r="DE60" i="1" s="1" a="1"/>
  <c r="DE60" i="1" s="1"/>
  <c r="Z60" i="1"/>
  <c r="DG60" i="1" s="1"/>
  <c r="Y60" i="1"/>
  <c r="O60" i="1"/>
  <c r="P60" i="1" s="1"/>
  <c r="DJ59" i="1"/>
  <c r="DG59" i="1"/>
  <c r="DF59" i="1"/>
  <c r="AA59" i="1"/>
  <c r="Z59" i="1"/>
  <c r="Y59" i="1"/>
  <c r="O59" i="1"/>
  <c r="P59" i="1" s="1"/>
  <c r="DJ58" i="1"/>
  <c r="DF58" i="1"/>
  <c r="AA58" i="1"/>
  <c r="DE58" i="1" s="1" a="1"/>
  <c r="DE58" i="1" s="1"/>
  <c r="Z58" i="1"/>
  <c r="DG58" i="1" s="1"/>
  <c r="Y58" i="1"/>
  <c r="O58" i="1"/>
  <c r="P58" i="1" s="1"/>
  <c r="DJ57" i="1"/>
  <c r="DF57" i="1"/>
  <c r="DE57" i="1" a="1"/>
  <c r="DE57" i="1" s="1"/>
  <c r="AA57" i="1"/>
  <c r="AB57" i="1" s="1" a="1"/>
  <c r="AB57" i="1" s="1"/>
  <c r="AD57" i="1" s="1"/>
  <c r="Z57" i="1"/>
  <c r="DG57" i="1" s="1"/>
  <c r="Y57" i="1"/>
  <c r="O57" i="1"/>
  <c r="P57" i="1" s="1"/>
  <c r="DJ56" i="1"/>
  <c r="DF56" i="1"/>
  <c r="AA56" i="1"/>
  <c r="DE56" i="1" s="1" a="1"/>
  <c r="DE56" i="1" s="1"/>
  <c r="Z56" i="1"/>
  <c r="DG56" i="1" s="1"/>
  <c r="Y56" i="1"/>
  <c r="O56" i="1"/>
  <c r="P56" i="1" s="1"/>
  <c r="DJ55" i="1"/>
  <c r="DF55" i="1"/>
  <c r="AA55" i="1"/>
  <c r="AB55" i="1" s="1" a="1"/>
  <c r="AB55" i="1" s="1"/>
  <c r="AD55" i="1" s="1"/>
  <c r="Z55" i="1"/>
  <c r="DG55" i="1" s="1"/>
  <c r="Y55" i="1"/>
  <c r="O55" i="1"/>
  <c r="P55" i="1" s="1"/>
  <c r="DJ54" i="1"/>
  <c r="DF54" i="1"/>
  <c r="DE54" i="1" a="1"/>
  <c r="DE54" i="1" s="1"/>
  <c r="AA54" i="1"/>
  <c r="AB54" i="1" s="1" a="1"/>
  <c r="AB54" i="1" s="1"/>
  <c r="AD54" i="1" s="1"/>
  <c r="Z54" i="1"/>
  <c r="DG54" i="1" s="1"/>
  <c r="Y54" i="1"/>
  <c r="O54" i="1"/>
  <c r="P54" i="1" s="1"/>
  <c r="DJ53" i="1"/>
  <c r="DF53" i="1"/>
  <c r="AA53" i="1"/>
  <c r="DE53" i="1" s="1" a="1"/>
  <c r="DE53" i="1" s="1"/>
  <c r="Z53" i="1"/>
  <c r="DG53" i="1" s="1"/>
  <c r="Y53" i="1"/>
  <c r="O53" i="1"/>
  <c r="P53" i="1" s="1"/>
  <c r="DJ52" i="1"/>
  <c r="DF52" i="1"/>
  <c r="AA52" i="1"/>
  <c r="DE52" i="1" s="1" a="1"/>
  <c r="DE52" i="1" s="1"/>
  <c r="Z52" i="1"/>
  <c r="DG52" i="1" s="1"/>
  <c r="Y52" i="1"/>
  <c r="O52" i="1"/>
  <c r="P52" i="1" s="1"/>
  <c r="DJ51" i="1"/>
  <c r="DF51" i="1"/>
  <c r="AA51" i="1"/>
  <c r="AB51" i="1" s="1" a="1"/>
  <c r="AB51" i="1" s="1"/>
  <c r="AD51" i="1" s="1"/>
  <c r="Z51" i="1"/>
  <c r="DG51" i="1" s="1"/>
  <c r="Y51" i="1"/>
  <c r="O51" i="1"/>
  <c r="P51" i="1" s="1"/>
  <c r="DJ50" i="1"/>
  <c r="DF50" i="1"/>
  <c r="AA50" i="1"/>
  <c r="AB50" i="1" s="1" a="1"/>
  <c r="AB50" i="1" s="1"/>
  <c r="AD50" i="1" s="1"/>
  <c r="Z50" i="1"/>
  <c r="DG50" i="1" s="1"/>
  <c r="Y50" i="1"/>
  <c r="O50" i="1"/>
  <c r="P50" i="1" s="1"/>
  <c r="DJ49" i="1"/>
  <c r="DF49" i="1"/>
  <c r="DE49" i="1" a="1"/>
  <c r="DE49" i="1" s="1"/>
  <c r="AA49" i="1"/>
  <c r="AB49" i="1" s="1" a="1"/>
  <c r="AB49" i="1" s="1"/>
  <c r="AD49" i="1" s="1"/>
  <c r="Z49" i="1"/>
  <c r="DG49" i="1" s="1"/>
  <c r="Y49" i="1"/>
  <c r="O49" i="1"/>
  <c r="P49" i="1" s="1"/>
  <c r="DJ48" i="1"/>
  <c r="DF48" i="1"/>
  <c r="AA48" i="1"/>
  <c r="DE48" i="1" s="1" a="1"/>
  <c r="DE48" i="1" s="1"/>
  <c r="Z48" i="1"/>
  <c r="DG48" i="1" s="1"/>
  <c r="Y48" i="1"/>
  <c r="O48" i="1"/>
  <c r="P48" i="1" s="1"/>
  <c r="DJ47" i="1"/>
  <c r="DF47" i="1"/>
  <c r="AA47" i="1"/>
  <c r="AB47" i="1" s="1" a="1"/>
  <c r="AB47" i="1" s="1"/>
  <c r="AD47" i="1" s="1"/>
  <c r="Z47" i="1"/>
  <c r="DG47" i="1" s="1"/>
  <c r="Y47" i="1"/>
  <c r="O47" i="1"/>
  <c r="P47" i="1" s="1"/>
  <c r="DJ46" i="1"/>
  <c r="DF46" i="1"/>
  <c r="AA46" i="1"/>
  <c r="AB46" i="1" s="1" a="1"/>
  <c r="AB46" i="1" s="1"/>
  <c r="AD46" i="1" s="1"/>
  <c r="Z46" i="1"/>
  <c r="DG46" i="1" s="1"/>
  <c r="Y46" i="1"/>
  <c r="O46" i="1"/>
  <c r="P46" i="1" s="1"/>
  <c r="DJ45" i="1"/>
  <c r="DF45" i="1"/>
  <c r="AA45" i="1"/>
  <c r="AB45" i="1" s="1" a="1"/>
  <c r="AB45" i="1" s="1"/>
  <c r="AD45" i="1" s="1"/>
  <c r="Z45" i="1"/>
  <c r="DG45" i="1" s="1"/>
  <c r="Y45" i="1"/>
  <c r="O45" i="1"/>
  <c r="P45" i="1" s="1"/>
  <c r="DJ44" i="1"/>
  <c r="DG44" i="1"/>
  <c r="DF44" i="1"/>
  <c r="AA44" i="1"/>
  <c r="DE44" i="1" s="1" a="1"/>
  <c r="DE44" i="1" s="1"/>
  <c r="Z44" i="1"/>
  <c r="Y44" i="1"/>
  <c r="O44" i="1"/>
  <c r="P44" i="1" s="1"/>
  <c r="DJ43" i="1"/>
  <c r="DF43" i="1"/>
  <c r="AA43" i="1"/>
  <c r="Z43" i="1"/>
  <c r="DG43" i="1" s="1"/>
  <c r="Y43" i="1"/>
  <c r="O43" i="1"/>
  <c r="P43" i="1" s="1"/>
  <c r="DJ42" i="1"/>
  <c r="DF42" i="1"/>
  <c r="AA42" i="1"/>
  <c r="DE42" i="1" s="1" a="1"/>
  <c r="DE42" i="1" s="1"/>
  <c r="Z42" i="1"/>
  <c r="DG42" i="1" s="1"/>
  <c r="Y42" i="1"/>
  <c r="O42" i="1"/>
  <c r="P42" i="1" s="1"/>
  <c r="DJ41" i="1"/>
  <c r="DF41" i="1"/>
  <c r="DE41" i="1" a="1"/>
  <c r="DE41" i="1" s="1"/>
  <c r="AA41" i="1"/>
  <c r="AB41" i="1" s="1" a="1"/>
  <c r="AB41" i="1" s="1"/>
  <c r="AD41" i="1" s="1"/>
  <c r="Z41" i="1"/>
  <c r="DG41" i="1" s="1"/>
  <c r="Y41" i="1"/>
  <c r="O41" i="1"/>
  <c r="P41" i="1" s="1"/>
  <c r="DJ40" i="1"/>
  <c r="DF40" i="1"/>
  <c r="AA40" i="1"/>
  <c r="DE40" i="1" s="1" a="1"/>
  <c r="DE40" i="1" s="1"/>
  <c r="Z40" i="1"/>
  <c r="DG40" i="1" s="1"/>
  <c r="Y40" i="1"/>
  <c r="O40" i="1"/>
  <c r="P40" i="1" s="1"/>
  <c r="DJ39" i="1"/>
  <c r="DF39" i="1"/>
  <c r="AA39" i="1"/>
  <c r="AB39" i="1" s="1" a="1"/>
  <c r="AB39" i="1" s="1"/>
  <c r="AD39" i="1" s="1"/>
  <c r="Z39" i="1"/>
  <c r="DG39" i="1" s="1"/>
  <c r="Y39" i="1"/>
  <c r="O39" i="1"/>
  <c r="P39" i="1" s="1"/>
  <c r="DJ38" i="1"/>
  <c r="DF38" i="1"/>
  <c r="AB38" i="1" a="1"/>
  <c r="AB38" i="1" s="1"/>
  <c r="AD38" i="1" s="1"/>
  <c r="AA38" i="1"/>
  <c r="DE38" i="1" s="1" a="1"/>
  <c r="DE38" i="1" s="1"/>
  <c r="Z38" i="1"/>
  <c r="DG38" i="1" s="1"/>
  <c r="Y38" i="1"/>
  <c r="P38" i="1"/>
  <c r="O38" i="1"/>
  <c r="DJ37" i="1"/>
  <c r="DF37" i="1"/>
  <c r="AA37" i="1"/>
  <c r="DE37" i="1" s="1" a="1"/>
  <c r="DE37" i="1" s="1"/>
  <c r="Z37" i="1"/>
  <c r="DG37" i="1" s="1"/>
  <c r="Y37" i="1"/>
  <c r="O37" i="1"/>
  <c r="P37" i="1" s="1"/>
  <c r="DJ36" i="1"/>
  <c r="DF36" i="1"/>
  <c r="AA36" i="1"/>
  <c r="DE36" i="1" s="1" a="1"/>
  <c r="DE36" i="1" s="1"/>
  <c r="Z36" i="1"/>
  <c r="DG36" i="1" s="1"/>
  <c r="Y36" i="1"/>
  <c r="O36" i="1"/>
  <c r="P36" i="1" s="1"/>
  <c r="DJ35" i="1"/>
  <c r="DF35" i="1"/>
  <c r="AA35" i="1"/>
  <c r="AB35" i="1" s="1" a="1"/>
  <c r="AB35" i="1" s="1"/>
  <c r="AD35" i="1" s="1"/>
  <c r="Z35" i="1"/>
  <c r="DG35" i="1" s="1"/>
  <c r="Y35" i="1"/>
  <c r="O35" i="1"/>
  <c r="P35" i="1" s="1"/>
  <c r="DJ34" i="1"/>
  <c r="DF34" i="1"/>
  <c r="AA34" i="1"/>
  <c r="AB34" i="1" s="1" a="1"/>
  <c r="AB34" i="1" s="1"/>
  <c r="AD34" i="1" s="1"/>
  <c r="Z34" i="1"/>
  <c r="DG34" i="1" s="1"/>
  <c r="Y34" i="1"/>
  <c r="O34" i="1"/>
  <c r="P34" i="1" s="1"/>
  <c r="DJ33" i="1"/>
  <c r="DF33" i="1"/>
  <c r="AA33" i="1"/>
  <c r="DE33" i="1" s="1" a="1"/>
  <c r="DE33" i="1" s="1"/>
  <c r="Z33" i="1"/>
  <c r="DG33" i="1" s="1"/>
  <c r="Y33" i="1"/>
  <c r="O33" i="1"/>
  <c r="P33" i="1" s="1"/>
  <c r="DJ32" i="1"/>
  <c r="DF32" i="1"/>
  <c r="AA32" i="1"/>
  <c r="DE32" i="1" s="1" a="1"/>
  <c r="DE32" i="1" s="1"/>
  <c r="Z32" i="1"/>
  <c r="DG32" i="1" s="1"/>
  <c r="Y32" i="1"/>
  <c r="O32" i="1"/>
  <c r="P32" i="1" s="1"/>
  <c r="DJ31" i="1"/>
  <c r="DF31" i="1"/>
  <c r="AA31" i="1"/>
  <c r="AB31" i="1" s="1" a="1"/>
  <c r="AB31" i="1" s="1"/>
  <c r="AD31" i="1" s="1"/>
  <c r="Z31" i="1"/>
  <c r="DG31" i="1" s="1"/>
  <c r="Y31" i="1"/>
  <c r="O31" i="1"/>
  <c r="P31" i="1" s="1"/>
  <c r="DJ30" i="1"/>
  <c r="DF30" i="1"/>
  <c r="AA30" i="1"/>
  <c r="AB30" i="1" s="1" a="1"/>
  <c r="AB30" i="1" s="1"/>
  <c r="AD30" i="1" s="1"/>
  <c r="Z30" i="1"/>
  <c r="DG30" i="1" s="1"/>
  <c r="Y30" i="1"/>
  <c r="O30" i="1"/>
  <c r="P30" i="1" s="1"/>
  <c r="DJ29" i="1"/>
  <c r="DF29" i="1"/>
  <c r="AA29" i="1"/>
  <c r="Z29" i="1"/>
  <c r="DG29" i="1" s="1"/>
  <c r="Y29" i="1"/>
  <c r="O29" i="1"/>
  <c r="P29" i="1" s="1"/>
  <c r="DJ28" i="1"/>
  <c r="DF28" i="1"/>
  <c r="AB28" i="1" a="1"/>
  <c r="AB28" i="1" s="1"/>
  <c r="AD28" i="1" s="1"/>
  <c r="AA28" i="1"/>
  <c r="DE28" i="1" s="1" a="1"/>
  <c r="DE28" i="1" s="1"/>
  <c r="Z28" i="1"/>
  <c r="DG28" i="1" s="1"/>
  <c r="Y28" i="1"/>
  <c r="P28" i="1"/>
  <c r="O28" i="1"/>
  <c r="DJ27" i="1"/>
  <c r="DF27" i="1"/>
  <c r="DE27" i="1" a="1"/>
  <c r="DE27" i="1" s="1"/>
  <c r="AA27" i="1"/>
  <c r="AB27" i="1" s="1" a="1"/>
  <c r="AB27" i="1" s="1"/>
  <c r="AD27" i="1" s="1"/>
  <c r="Z27" i="1"/>
  <c r="DG27" i="1" s="1"/>
  <c r="Y27" i="1"/>
  <c r="O27" i="1"/>
  <c r="P27" i="1" s="1"/>
  <c r="DJ26" i="1"/>
  <c r="DG26" i="1"/>
  <c r="DF26" i="1"/>
  <c r="AA26" i="1"/>
  <c r="DE26" i="1" s="1" a="1"/>
  <c r="DE26" i="1" s="1"/>
  <c r="Z26" i="1"/>
  <c r="Y26" i="1"/>
  <c r="O26" i="1"/>
  <c r="P26" i="1" s="1"/>
  <c r="DJ25" i="1"/>
  <c r="DF25" i="1"/>
  <c r="AA25" i="1"/>
  <c r="AB25" i="1" s="1" a="1"/>
  <c r="AB25" i="1" s="1"/>
  <c r="AD25" i="1" s="1"/>
  <c r="Z25" i="1"/>
  <c r="DG25" i="1" s="1"/>
  <c r="Y25" i="1"/>
  <c r="O25" i="1"/>
  <c r="P25" i="1" s="1"/>
  <c r="DJ24" i="1"/>
  <c r="DF24" i="1"/>
  <c r="AA24" i="1"/>
  <c r="Z24" i="1"/>
  <c r="DG24" i="1" s="1"/>
  <c r="Y24" i="1"/>
  <c r="O24" i="1"/>
  <c r="P24" i="1" s="1"/>
  <c r="DJ23" i="1"/>
  <c r="DF23" i="1"/>
  <c r="AA23" i="1"/>
  <c r="Z23" i="1"/>
  <c r="DG23" i="1" s="1"/>
  <c r="Y23" i="1"/>
  <c r="O23" i="1"/>
  <c r="P23" i="1" s="1"/>
  <c r="DJ22" i="1"/>
  <c r="DF22" i="1"/>
  <c r="AA22" i="1"/>
  <c r="DE22" i="1" s="1" a="1"/>
  <c r="DE22" i="1" s="1"/>
  <c r="Z22" i="1"/>
  <c r="DG22" i="1" s="1"/>
  <c r="Y22" i="1"/>
  <c r="O22" i="1"/>
  <c r="P22" i="1" s="1"/>
  <c r="DJ21" i="1"/>
  <c r="DF21" i="1"/>
  <c r="AA21" i="1"/>
  <c r="DE21" i="1" s="1" a="1"/>
  <c r="DE21" i="1" s="1"/>
  <c r="Z21" i="1"/>
  <c r="DG21" i="1" s="1"/>
  <c r="Y21" i="1"/>
  <c r="O21" i="1"/>
  <c r="P21" i="1" s="1"/>
  <c r="DJ20" i="1"/>
  <c r="DF20" i="1"/>
  <c r="AA20" i="1"/>
  <c r="Z20" i="1"/>
  <c r="DG20" i="1" s="1"/>
  <c r="Y20" i="1"/>
  <c r="O20" i="1"/>
  <c r="P20" i="1" s="1"/>
  <c r="DJ19" i="1"/>
  <c r="DF19" i="1"/>
  <c r="AA19" i="1"/>
  <c r="Z19" i="1"/>
  <c r="DG19" i="1" s="1"/>
  <c r="Y19" i="1"/>
  <c r="O19" i="1"/>
  <c r="P19" i="1" s="1"/>
  <c r="DJ18" i="1"/>
  <c r="DF18" i="1"/>
  <c r="AA18" i="1"/>
  <c r="Z18" i="1"/>
  <c r="DG18" i="1" s="1"/>
  <c r="Y18" i="1"/>
  <c r="O18" i="1"/>
  <c r="P18" i="1" s="1"/>
  <c r="DJ17" i="1"/>
  <c r="DF17" i="1"/>
  <c r="AA17" i="1"/>
  <c r="Z17" i="1"/>
  <c r="DG17" i="1" s="1"/>
  <c r="Y17" i="1"/>
  <c r="O17" i="1"/>
  <c r="P17" i="1" s="1"/>
  <c r="DJ16" i="1"/>
  <c r="DF16" i="1"/>
  <c r="AA16" i="1"/>
  <c r="DE16" i="1" s="1" a="1"/>
  <c r="DE16" i="1" s="1"/>
  <c r="Z16" i="1"/>
  <c r="DG16" i="1" s="1"/>
  <c r="Y16" i="1"/>
  <c r="O16" i="1"/>
  <c r="P16" i="1" s="1"/>
  <c r="DJ15" i="1"/>
  <c r="DF15" i="1"/>
  <c r="AA15" i="1"/>
  <c r="AB15" i="1" s="1" a="1"/>
  <c r="AB15" i="1" s="1"/>
  <c r="AD15" i="1" s="1"/>
  <c r="Z15" i="1"/>
  <c r="DG15" i="1" s="1"/>
  <c r="Y15" i="1"/>
  <c r="O15" i="1"/>
  <c r="P15" i="1" s="1"/>
  <c r="DJ14" i="1"/>
  <c r="DF14" i="1"/>
  <c r="AA14" i="1"/>
  <c r="Z14" i="1"/>
  <c r="DG14" i="1" s="1"/>
  <c r="Y14" i="1"/>
  <c r="O14" i="1"/>
  <c r="P14" i="1" s="1"/>
  <c r="DJ13" i="1"/>
  <c r="DF13" i="1"/>
  <c r="AA13" i="1"/>
  <c r="AB13" i="1" s="1" a="1"/>
  <c r="AB13" i="1" s="1"/>
  <c r="AD13" i="1" s="1"/>
  <c r="Z13" i="1"/>
  <c r="DG13" i="1" s="1"/>
  <c r="Y13" i="1"/>
  <c r="O13" i="1"/>
  <c r="P13" i="1" s="1"/>
  <c r="DJ12" i="1"/>
  <c r="DF12" i="1"/>
  <c r="AA12" i="1"/>
  <c r="Z12" i="1"/>
  <c r="DG12" i="1" s="1"/>
  <c r="Y12" i="1"/>
  <c r="O12" i="1"/>
  <c r="P12" i="1" s="1"/>
  <c r="DJ11" i="1"/>
  <c r="DF11" i="1"/>
  <c r="AB11" i="1"/>
  <c r="AD11" i="1" s="1"/>
  <c r="AA11" i="1"/>
  <c r="AB11" i="1" s="1" a="1"/>
  <c r="Z11" i="1"/>
  <c r="DG11" i="1" s="1"/>
  <c r="Y11" i="1"/>
  <c r="O11" i="1"/>
  <c r="P11" i="1" s="1"/>
  <c r="DJ10" i="1"/>
  <c r="DF10" i="1"/>
  <c r="AA10" i="1"/>
  <c r="DE10" i="1" s="1" a="1"/>
  <c r="DE10" i="1" s="1"/>
  <c r="Z10" i="1"/>
  <c r="DG10" i="1" s="1"/>
  <c r="Y10" i="1"/>
  <c r="O10" i="1"/>
  <c r="P10" i="1" s="1"/>
  <c r="DJ9" i="1"/>
  <c r="DF9" i="1"/>
  <c r="AA9" i="1"/>
  <c r="Z9" i="1"/>
  <c r="DG9" i="1" s="1"/>
  <c r="Y9" i="1"/>
  <c r="O9" i="1"/>
  <c r="P9" i="1" s="1"/>
  <c r="DJ8" i="1"/>
  <c r="DF8" i="1"/>
  <c r="AA8" i="1"/>
  <c r="DE8" i="1" s="1" a="1"/>
  <c r="DE8" i="1" s="1"/>
  <c r="Z8" i="1"/>
  <c r="DG8" i="1" s="1"/>
  <c r="Y8" i="1"/>
  <c r="O8" i="1"/>
  <c r="P8" i="1" s="1"/>
  <c r="DJ7" i="1"/>
  <c r="DF7" i="1"/>
  <c r="AA7" i="1"/>
  <c r="AB7" i="1" s="1" a="1"/>
  <c r="AB7" i="1" s="1"/>
  <c r="AD7" i="1" s="1"/>
  <c r="Z7" i="1"/>
  <c r="DG7" i="1" s="1"/>
  <c r="Y7" i="1"/>
  <c r="O7" i="1"/>
  <c r="P7" i="1" s="1"/>
  <c r="DJ6" i="1"/>
  <c r="DF6" i="1"/>
  <c r="AA6" i="1"/>
  <c r="Z6" i="1"/>
  <c r="DG6" i="1" s="1"/>
  <c r="Y6" i="1"/>
  <c r="O6" i="1"/>
  <c r="P6" i="1" s="1"/>
  <c r="DE405" i="1" l="1" a="1"/>
  <c r="DE405" i="1" s="1"/>
  <c r="AB414" i="1" a="1"/>
  <c r="AB414" i="1" s="1"/>
  <c r="AD414" i="1" s="1"/>
  <c r="DE453" i="1" a="1"/>
  <c r="DE453" i="1" s="1"/>
  <c r="AB456" i="1" a="1"/>
  <c r="AB456" i="1" s="1"/>
  <c r="AD456" i="1" s="1"/>
  <c r="DE490" i="1" a="1"/>
  <c r="DE490" i="1" s="1"/>
  <c r="AB500" i="1" a="1"/>
  <c r="AB500" i="1" s="1"/>
  <c r="AD500" i="1" s="1"/>
  <c r="AB558" i="1" a="1"/>
  <c r="AB558" i="1" s="1"/>
  <c r="AD558" i="1" s="1"/>
  <c r="DE577" i="1" a="1"/>
  <c r="DE577" i="1" s="1"/>
  <c r="DE590" i="1" a="1"/>
  <c r="DE590" i="1" s="1"/>
  <c r="DE603" i="1" a="1"/>
  <c r="DE603" i="1" s="1"/>
  <c r="AB629" i="1" a="1"/>
  <c r="AB629" i="1" s="1"/>
  <c r="AD629" i="1" s="1"/>
  <c r="AB641" i="1" a="1"/>
  <c r="AB641" i="1" s="1"/>
  <c r="AD641" i="1" s="1"/>
  <c r="DE763" i="1" a="1"/>
  <c r="DE763" i="1" s="1"/>
  <c r="AB801" i="1" a="1"/>
  <c r="AB801" i="1" s="1"/>
  <c r="AD801" i="1" s="1"/>
  <c r="AB838" i="1" a="1"/>
  <c r="AB838" i="1" s="1"/>
  <c r="AD838" i="1" s="1"/>
  <c r="AB841" i="1" a="1"/>
  <c r="AB841" i="1" s="1"/>
  <c r="AD841" i="1" s="1"/>
  <c r="AB844" i="1" a="1"/>
  <c r="AB844" i="1" s="1"/>
  <c r="AD844" i="1" s="1"/>
  <c r="AB875" i="1" a="1"/>
  <c r="AB875" i="1" s="1"/>
  <c r="AD875" i="1" s="1"/>
  <c r="AB880" i="1" a="1"/>
  <c r="AB880" i="1" s="1"/>
  <c r="AD880" i="1" s="1"/>
  <c r="AB883" i="1" a="1"/>
  <c r="AB883" i="1" s="1"/>
  <c r="AD883" i="1" s="1"/>
  <c r="DE82" i="1" a="1"/>
  <c r="DE82" i="1" s="1"/>
  <c r="DE13" i="1" a="1"/>
  <c r="DE13" i="1" s="1"/>
  <c r="DE55" i="1" a="1"/>
  <c r="DE55" i="1" s="1"/>
  <c r="AB56" i="1" a="1"/>
  <c r="AB56" i="1" s="1"/>
  <c r="AD56" i="1" s="1"/>
  <c r="AB60" i="1" a="1"/>
  <c r="AB60" i="1" s="1"/>
  <c r="AD60" i="1" s="1"/>
  <c r="AB110" i="1" a="1"/>
  <c r="AB110" i="1" s="1"/>
  <c r="AD110" i="1" s="1"/>
  <c r="DE111" i="1" a="1"/>
  <c r="DE111" i="1" s="1"/>
  <c r="AB114" i="1" a="1"/>
  <c r="AB114" i="1" s="1"/>
  <c r="AD114" i="1" s="1"/>
  <c r="AB146" i="1" a="1"/>
  <c r="AB146" i="1" s="1"/>
  <c r="AD146" i="1" s="1"/>
  <c r="AB149" i="1" a="1"/>
  <c r="AB149" i="1" s="1"/>
  <c r="AD149" i="1" s="1"/>
  <c r="AB186" i="1" a="1"/>
  <c r="AB186" i="1" s="1"/>
  <c r="AD186" i="1" s="1"/>
  <c r="AB189" i="1" a="1"/>
  <c r="AB189" i="1" s="1"/>
  <c r="AD189" i="1" s="1"/>
  <c r="AB194" i="1" a="1"/>
  <c r="AB194" i="1" s="1"/>
  <c r="AD194" i="1" s="1"/>
  <c r="AB197" i="1" a="1"/>
  <c r="AB197" i="1" s="1"/>
  <c r="AD197" i="1" s="1"/>
  <c r="DE217" i="1" a="1"/>
  <c r="DE217" i="1" s="1"/>
  <c r="AB218" i="1" a="1"/>
  <c r="AB218" i="1" s="1"/>
  <c r="AD218" i="1" s="1"/>
  <c r="AB234" i="1" a="1"/>
  <c r="AB234" i="1" s="1"/>
  <c r="AD234" i="1" s="1"/>
  <c r="AB246" i="1" a="1"/>
  <c r="AB246" i="1" s="1"/>
  <c r="AD246" i="1" s="1"/>
  <c r="AB247" i="1" a="1"/>
  <c r="AB247" i="1" s="1"/>
  <c r="AD247" i="1" s="1"/>
  <c r="AB311" i="1" a="1"/>
  <c r="AB311" i="1" s="1"/>
  <c r="AD311" i="1" s="1"/>
  <c r="AB314" i="1" a="1"/>
  <c r="AB314" i="1" s="1"/>
  <c r="AD314" i="1" s="1"/>
  <c r="AB318" i="1" a="1"/>
  <c r="AB318" i="1" s="1"/>
  <c r="AD318" i="1" s="1"/>
  <c r="AB322" i="1" a="1"/>
  <c r="AB322" i="1" s="1"/>
  <c r="AD322" i="1" s="1"/>
  <c r="AB326" i="1" a="1"/>
  <c r="AB326" i="1" s="1"/>
  <c r="AD326" i="1" s="1"/>
  <c r="DE340" i="1" a="1"/>
  <c r="DE340" i="1" s="1"/>
  <c r="DE351" i="1" a="1"/>
  <c r="DE351" i="1" s="1"/>
  <c r="AB354" i="1" a="1"/>
  <c r="AB354" i="1" s="1"/>
  <c r="AD354" i="1" s="1"/>
  <c r="AB432" i="1" a="1"/>
  <c r="AB432" i="1" s="1"/>
  <c r="AD432" i="1" s="1"/>
  <c r="AB436" i="1" a="1"/>
  <c r="AB436" i="1" s="1"/>
  <c r="AD436" i="1" s="1"/>
  <c r="AB639" i="1" a="1"/>
  <c r="AB639" i="1" s="1"/>
  <c r="AD639" i="1" s="1"/>
  <c r="AB751" i="1" a="1"/>
  <c r="AB751" i="1" s="1"/>
  <c r="AD751" i="1" s="1"/>
  <c r="DE817" i="1" a="1"/>
  <c r="DE817" i="1" s="1"/>
  <c r="AB824" i="1" a="1"/>
  <c r="AB824" i="1" s="1"/>
  <c r="AD824" i="1" s="1"/>
  <c r="AB825" i="1" a="1"/>
  <c r="AB825" i="1" s="1"/>
  <c r="AD825" i="1" s="1"/>
  <c r="DE50" i="1" a="1"/>
  <c r="DE50" i="1" s="1"/>
  <c r="DE62" i="1" a="1"/>
  <c r="DE62" i="1" s="1"/>
  <c r="DE79" i="1" a="1"/>
  <c r="DE79" i="1" s="1"/>
  <c r="AB122" i="1" a="1"/>
  <c r="AB122" i="1" s="1"/>
  <c r="AD122" i="1" s="1"/>
  <c r="AB222" i="1" a="1"/>
  <c r="AB222" i="1" s="1"/>
  <c r="AD222" i="1" s="1"/>
  <c r="DE244" i="1" a="1"/>
  <c r="DE244" i="1" s="1"/>
  <c r="DE279" i="1" a="1"/>
  <c r="DE279" i="1" s="1"/>
  <c r="AB374" i="1" a="1"/>
  <c r="AB374" i="1" s="1"/>
  <c r="AD374" i="1" s="1"/>
  <c r="DE375" i="1" a="1"/>
  <c r="DE375" i="1" s="1"/>
  <c r="AB386" i="1" a="1"/>
  <c r="AB386" i="1" s="1"/>
  <c r="AD386" i="1" s="1"/>
  <c r="AB404" i="1" a="1"/>
  <c r="AB404" i="1" s="1"/>
  <c r="AD404" i="1" s="1"/>
  <c r="AB420" i="1" a="1"/>
  <c r="AB420" i="1" s="1"/>
  <c r="AD420" i="1" s="1"/>
  <c r="AB434" i="1" a="1"/>
  <c r="AB434" i="1" s="1"/>
  <c r="AD434" i="1" s="1"/>
  <c r="AB460" i="1" a="1"/>
  <c r="AB460" i="1" s="1"/>
  <c r="AD460" i="1" s="1"/>
  <c r="AB464" i="1" a="1"/>
  <c r="AB464" i="1" s="1"/>
  <c r="AD464" i="1" s="1"/>
  <c r="AB553" i="1" a="1"/>
  <c r="AB553" i="1" s="1"/>
  <c r="AD553" i="1" s="1"/>
  <c r="AB560" i="1" a="1"/>
  <c r="AB560" i="1" s="1"/>
  <c r="AD560" i="1" s="1"/>
  <c r="DE561" i="1" a="1"/>
  <c r="DE561" i="1" s="1"/>
  <c r="DE587" i="1" a="1"/>
  <c r="DE587" i="1" s="1"/>
  <c r="AB588" i="1" a="1"/>
  <c r="AB588" i="1" s="1"/>
  <c r="AD588" i="1" s="1"/>
  <c r="DE606" i="1" a="1"/>
  <c r="DE606" i="1" s="1"/>
  <c r="AB609" i="1" a="1"/>
  <c r="AB609" i="1" s="1"/>
  <c r="AD609" i="1" s="1"/>
  <c r="DE614" i="1" a="1"/>
  <c r="DE614" i="1" s="1"/>
  <c r="AB615" i="1" a="1"/>
  <c r="AB615" i="1" s="1"/>
  <c r="AD615" i="1" s="1"/>
  <c r="DE634" i="1" a="1"/>
  <c r="DE634" i="1" s="1"/>
  <c r="AB635" i="1" a="1"/>
  <c r="AB635" i="1" s="1"/>
  <c r="AD635" i="1" s="1"/>
  <c r="DE644" i="1" a="1"/>
  <c r="DE644" i="1" s="1"/>
  <c r="AB647" i="1" a="1"/>
  <c r="AB647" i="1" s="1"/>
  <c r="AD647" i="1" s="1"/>
  <c r="AB671" i="1" a="1"/>
  <c r="AB671" i="1" s="1"/>
  <c r="AD671" i="1" s="1"/>
  <c r="AB700" i="1" a="1"/>
  <c r="AB700" i="1" s="1"/>
  <c r="AD700" i="1" s="1"/>
  <c r="DE725" i="1" a="1"/>
  <c r="DE725" i="1" s="1"/>
  <c r="AB745" i="1" a="1"/>
  <c r="AB745" i="1" s="1"/>
  <c r="AD745" i="1" s="1"/>
  <c r="AB753" i="1" a="1"/>
  <c r="AB753" i="1" s="1"/>
  <c r="AD753" i="1" s="1"/>
  <c r="AB762" i="1" a="1"/>
  <c r="AB762" i="1" s="1"/>
  <c r="AD762" i="1" s="1"/>
  <c r="DE764" i="1" a="1"/>
  <c r="DE764" i="1" s="1"/>
  <c r="AB765" i="1" a="1"/>
  <c r="AB765" i="1" s="1"/>
  <c r="AD765" i="1" s="1"/>
  <c r="DE768" i="1" a="1"/>
  <c r="DE768" i="1" s="1"/>
  <c r="DE30" i="1" a="1"/>
  <c r="DE30" i="1" s="1"/>
  <c r="DE34" i="1" a="1"/>
  <c r="DE34" i="1" s="1"/>
  <c r="DE45" i="1" a="1"/>
  <c r="DE45" i="1" s="1"/>
  <c r="DE51" i="1" a="1"/>
  <c r="DE51" i="1" s="1"/>
  <c r="AB52" i="1" a="1"/>
  <c r="AB52" i="1" s="1"/>
  <c r="AD52" i="1" s="1"/>
  <c r="DE74" i="1" a="1"/>
  <c r="DE74" i="1" s="1"/>
  <c r="AB77" i="1" a="1"/>
  <c r="AB77" i="1" s="1"/>
  <c r="AD77" i="1" s="1"/>
  <c r="DE95" i="1" a="1"/>
  <c r="DE95" i="1" s="1"/>
  <c r="AB98" i="1" a="1"/>
  <c r="AB98" i="1" s="1"/>
  <c r="AD98" i="1" s="1"/>
  <c r="AB105" i="1" a="1"/>
  <c r="AB105" i="1" s="1"/>
  <c r="AD105" i="1" s="1"/>
  <c r="AB109" i="1" a="1"/>
  <c r="AB109" i="1" s="1"/>
  <c r="AD109" i="1" s="1"/>
  <c r="DE123" i="1" a="1"/>
  <c r="DE123" i="1" s="1"/>
  <c r="AB126" i="1" a="1"/>
  <c r="AB126" i="1" s="1"/>
  <c r="AD126" i="1" s="1"/>
  <c r="AB142" i="1" a="1"/>
  <c r="AB142" i="1" s="1"/>
  <c r="AD142" i="1" s="1"/>
  <c r="AB154" i="1" a="1"/>
  <c r="AB154" i="1" s="1"/>
  <c r="AD154" i="1" s="1"/>
  <c r="AB157" i="1" a="1"/>
  <c r="AB157" i="1" s="1"/>
  <c r="AD157" i="1" s="1"/>
  <c r="DE169" i="1" a="1"/>
  <c r="DE169" i="1" s="1"/>
  <c r="AB169" i="1" a="1"/>
  <c r="AB169" i="1" s="1"/>
  <c r="AD169" i="1" s="1"/>
  <c r="DE202" i="1" a="1"/>
  <c r="DE202" i="1" s="1"/>
  <c r="AB202" i="1" a="1"/>
  <c r="AB202" i="1" s="1"/>
  <c r="AD202" i="1" s="1"/>
  <c r="AB214" i="1" a="1"/>
  <c r="AB214" i="1" s="1"/>
  <c r="AD214" i="1" s="1"/>
  <c r="DE334" i="1" a="1"/>
  <c r="DE334" i="1" s="1"/>
  <c r="AB334" i="1" a="1"/>
  <c r="AB334" i="1" s="1"/>
  <c r="AD334" i="1" s="1"/>
  <c r="AB48" i="1" a="1"/>
  <c r="AB48" i="1" s="1"/>
  <c r="AD48" i="1" s="1"/>
  <c r="DE67" i="1" a="1"/>
  <c r="DE67" i="1" s="1"/>
  <c r="AB68" i="1" a="1"/>
  <c r="AB68" i="1" s="1"/>
  <c r="AD68" i="1" s="1"/>
  <c r="DE133" i="1" a="1"/>
  <c r="DE133" i="1" s="1"/>
  <c r="AB133" i="1" a="1"/>
  <c r="AB133" i="1" s="1"/>
  <c r="AD133" i="1" s="1"/>
  <c r="DE226" i="1" a="1"/>
  <c r="DE226" i="1" s="1"/>
  <c r="AB226" i="1" a="1"/>
  <c r="AB226" i="1" s="1"/>
  <c r="AD226" i="1" s="1"/>
  <c r="DE230" i="1" a="1"/>
  <c r="DE230" i="1" s="1"/>
  <c r="AB230" i="1" a="1"/>
  <c r="AB230" i="1" s="1"/>
  <c r="AD230" i="1" s="1"/>
  <c r="DE258" i="1" a="1"/>
  <c r="DE258" i="1" s="1"/>
  <c r="AB258" i="1" a="1"/>
  <c r="AB258" i="1" s="1"/>
  <c r="AD258" i="1" s="1"/>
  <c r="DE262" i="1" a="1"/>
  <c r="DE262" i="1" s="1"/>
  <c r="AB262" i="1" a="1"/>
  <c r="AB262" i="1" s="1"/>
  <c r="AD262" i="1" s="1"/>
  <c r="DE282" i="1" a="1"/>
  <c r="DE282" i="1" s="1"/>
  <c r="AB282" i="1" a="1"/>
  <c r="AB282" i="1" s="1"/>
  <c r="AD282" i="1" s="1"/>
  <c r="DE298" i="1" a="1"/>
  <c r="DE298" i="1" s="1"/>
  <c r="AB298" i="1" a="1"/>
  <c r="AB298" i="1" s="1"/>
  <c r="AD298" i="1" s="1"/>
  <c r="AB308" i="1" a="1"/>
  <c r="AB308" i="1" s="1"/>
  <c r="AD308" i="1" s="1"/>
  <c r="DE308" i="1" a="1"/>
  <c r="DE308" i="1" s="1"/>
  <c r="DE346" i="1" a="1"/>
  <c r="DE346" i="1" s="1"/>
  <c r="AB346" i="1" a="1"/>
  <c r="AB346" i="1" s="1"/>
  <c r="AD346" i="1" s="1"/>
  <c r="DE366" i="1" a="1"/>
  <c r="DE366" i="1" s="1"/>
  <c r="AB366" i="1" a="1"/>
  <c r="AB366" i="1" s="1"/>
  <c r="AD366" i="1" s="1"/>
  <c r="DE113" i="1" a="1"/>
  <c r="DE113" i="1" s="1"/>
  <c r="AB113" i="1" a="1"/>
  <c r="AB113" i="1" s="1"/>
  <c r="AD113" i="1" s="1"/>
  <c r="DE166" i="1" a="1"/>
  <c r="DE166" i="1" s="1"/>
  <c r="AB166" i="1" a="1"/>
  <c r="AB166" i="1" s="1"/>
  <c r="AD166" i="1" s="1"/>
  <c r="DE250" i="1" a="1"/>
  <c r="DE250" i="1" s="1"/>
  <c r="AB250" i="1" a="1"/>
  <c r="AB250" i="1" s="1"/>
  <c r="AD250" i="1" s="1"/>
  <c r="DE350" i="1" a="1"/>
  <c r="DE350" i="1" s="1"/>
  <c r="AB350" i="1" a="1"/>
  <c r="AB350" i="1" s="1"/>
  <c r="AD350" i="1" s="1"/>
  <c r="DE7" i="1" a="1"/>
  <c r="DE7" i="1" s="1"/>
  <c r="AB8" i="1" a="1"/>
  <c r="AB8" i="1" s="1"/>
  <c r="AD8" i="1" s="1"/>
  <c r="DE11" i="1" a="1"/>
  <c r="DE11" i="1" s="1"/>
  <c r="AB32" i="1" a="1"/>
  <c r="AB32" i="1" s="1"/>
  <c r="AD32" i="1" s="1"/>
  <c r="DE39" i="1" a="1"/>
  <c r="DE39" i="1" s="1"/>
  <c r="AB40" i="1" a="1"/>
  <c r="AB40" i="1" s="1"/>
  <c r="AD40" i="1" s="1"/>
  <c r="AB44" i="1" a="1"/>
  <c r="AB44" i="1" s="1"/>
  <c r="AD44" i="1" s="1"/>
  <c r="DE46" i="1" a="1"/>
  <c r="DE46" i="1" s="1"/>
  <c r="AB93" i="1" a="1"/>
  <c r="AB93" i="1" s="1"/>
  <c r="AD93" i="1" s="1"/>
  <c r="DE127" i="1" a="1"/>
  <c r="DE127" i="1" s="1"/>
  <c r="AB130" i="1" a="1"/>
  <c r="AB130" i="1" s="1"/>
  <c r="AD130" i="1" s="1"/>
  <c r="AB141" i="1" a="1"/>
  <c r="AB141" i="1" s="1"/>
  <c r="AD141" i="1" s="1"/>
  <c r="AB150" i="1" a="1"/>
  <c r="AB150" i="1" s="1"/>
  <c r="AD150" i="1" s="1"/>
  <c r="AB153" i="1" a="1"/>
  <c r="AB153" i="1" s="1"/>
  <c r="AD153" i="1" s="1"/>
  <c r="DE231" i="1" a="1"/>
  <c r="DE231" i="1" s="1"/>
  <c r="AB231" i="1" a="1"/>
  <c r="AB231" i="1" s="1"/>
  <c r="AD231" i="1" s="1"/>
  <c r="DE263" i="1" a="1"/>
  <c r="DE263" i="1" s="1"/>
  <c r="AB263" i="1" a="1"/>
  <c r="AB263" i="1" s="1"/>
  <c r="AD263" i="1" s="1"/>
  <c r="DE399" i="1" a="1"/>
  <c r="DE399" i="1" s="1"/>
  <c r="AB400" i="1" a="1"/>
  <c r="AB400" i="1" s="1"/>
  <c r="AD400" i="1" s="1"/>
  <c r="DE482" i="1" a="1"/>
  <c r="DE482" i="1" s="1"/>
  <c r="DE517" i="1" a="1"/>
  <c r="DE517" i="1" s="1"/>
  <c r="DE659" i="1" a="1"/>
  <c r="DE659" i="1" s="1"/>
  <c r="AB659" i="1" a="1"/>
  <c r="AB659" i="1" s="1"/>
  <c r="AD659" i="1" s="1"/>
  <c r="AB398" i="1" a="1"/>
  <c r="AB398" i="1" s="1"/>
  <c r="AD398" i="1" s="1"/>
  <c r="AB418" i="1" a="1"/>
  <c r="AB418" i="1" s="1"/>
  <c r="AD418" i="1" s="1"/>
  <c r="AB452" i="1" a="1"/>
  <c r="AB452" i="1" s="1"/>
  <c r="AD452" i="1" s="1"/>
  <c r="AB480" i="1" a="1"/>
  <c r="AB480" i="1" s="1"/>
  <c r="AD480" i="1" s="1"/>
  <c r="AB520" i="1" a="1"/>
  <c r="AB520" i="1" s="1"/>
  <c r="AD520" i="1" s="1"/>
  <c r="AB521" i="1" a="1"/>
  <c r="AB521" i="1" s="1"/>
  <c r="AD521" i="1" s="1"/>
  <c r="DE549" i="1" a="1"/>
  <c r="DE549" i="1" s="1"/>
  <c r="AB565" i="1" a="1"/>
  <c r="AB565" i="1" s="1"/>
  <c r="AD565" i="1" s="1"/>
  <c r="AB574" i="1" a="1"/>
  <c r="AB574" i="1" s="1"/>
  <c r="AD574" i="1" s="1"/>
  <c r="DE575" i="1" a="1"/>
  <c r="DE575" i="1" s="1"/>
  <c r="AB576" i="1" a="1"/>
  <c r="AB576" i="1" s="1"/>
  <c r="AD576" i="1" s="1"/>
  <c r="DE581" i="1" a="1"/>
  <c r="DE581" i="1" s="1"/>
  <c r="AB581" i="1" a="1"/>
  <c r="AB581" i="1" s="1"/>
  <c r="AD581" i="1" s="1"/>
  <c r="AB617" i="1" a="1"/>
  <c r="AB617" i="1" s="1"/>
  <c r="AD617" i="1" s="1"/>
  <c r="AB621" i="1" a="1"/>
  <c r="AB621" i="1" s="1"/>
  <c r="AD621" i="1" s="1"/>
  <c r="AB636" i="1" a="1"/>
  <c r="AB636" i="1" s="1"/>
  <c r="AD636" i="1" s="1"/>
  <c r="DE636" i="1" a="1"/>
  <c r="DE636" i="1" s="1"/>
  <c r="AB658" i="1" a="1"/>
  <c r="AB658" i="1" s="1"/>
  <c r="AD658" i="1" s="1"/>
  <c r="DE658" i="1" a="1"/>
  <c r="DE658" i="1" s="1"/>
  <c r="DE663" i="1" a="1"/>
  <c r="DE663" i="1" s="1"/>
  <c r="AB663" i="1" a="1"/>
  <c r="AB663" i="1" s="1"/>
  <c r="AD663" i="1" s="1"/>
  <c r="DE673" i="1" a="1"/>
  <c r="DE673" i="1" s="1"/>
  <c r="AB673" i="1" a="1"/>
  <c r="AB673" i="1" s="1"/>
  <c r="AD673" i="1" s="1"/>
  <c r="DE675" i="1" a="1"/>
  <c r="DE675" i="1" s="1"/>
  <c r="AB675" i="1" a="1"/>
  <c r="AB675" i="1" s="1"/>
  <c r="AD675" i="1" s="1"/>
  <c r="AB691" i="1" a="1"/>
  <c r="AB691" i="1" s="1"/>
  <c r="AD691" i="1" s="1"/>
  <c r="AB748" i="1" a="1"/>
  <c r="AB748" i="1" s="1"/>
  <c r="AD748" i="1" s="1"/>
  <c r="DE748" i="1" a="1"/>
  <c r="DE748" i="1" s="1"/>
  <c r="DE769" i="1" a="1"/>
  <c r="DE769" i="1" s="1"/>
  <c r="AB769" i="1" a="1"/>
  <c r="AB769" i="1" s="1"/>
  <c r="AD769" i="1" s="1"/>
  <c r="DE781" i="1" a="1"/>
  <c r="DE781" i="1" s="1"/>
  <c r="AB781" i="1" a="1"/>
  <c r="AB781" i="1" s="1"/>
  <c r="AD781" i="1" s="1"/>
  <c r="DE805" i="1" a="1"/>
  <c r="DE805" i="1" s="1"/>
  <c r="AB805" i="1" a="1"/>
  <c r="AB805" i="1" s="1"/>
  <c r="AD805" i="1" s="1"/>
  <c r="DE528" i="1" a="1"/>
  <c r="DE528" i="1" s="1"/>
  <c r="AB528" i="1" a="1"/>
  <c r="AB528" i="1" s="1"/>
  <c r="AD528" i="1" s="1"/>
  <c r="DE546" i="1" a="1"/>
  <c r="DE546" i="1" s="1"/>
  <c r="AB546" i="1" a="1"/>
  <c r="AB546" i="1" s="1"/>
  <c r="AD546" i="1" s="1"/>
  <c r="AB660" i="1" a="1"/>
  <c r="AB660" i="1" s="1"/>
  <c r="AD660" i="1" s="1"/>
  <c r="DE660" i="1" a="1"/>
  <c r="DE660" i="1" s="1"/>
  <c r="DE679" i="1" a="1"/>
  <c r="DE679" i="1" s="1"/>
  <c r="AB679" i="1" a="1"/>
  <c r="AB679" i="1" s="1"/>
  <c r="AD679" i="1" s="1"/>
  <c r="AB819" i="1" a="1"/>
  <c r="AB819" i="1" s="1"/>
  <c r="AD819" i="1" s="1"/>
  <c r="DE819" i="1" a="1"/>
  <c r="DE819" i="1" s="1"/>
  <c r="AB827" i="1" a="1"/>
  <c r="AB827" i="1" s="1"/>
  <c r="AD827" i="1" s="1"/>
  <c r="DE827" i="1" a="1"/>
  <c r="DE827" i="1" s="1"/>
  <c r="AB170" i="1" a="1"/>
  <c r="AB170" i="1" s="1"/>
  <c r="AD170" i="1" s="1"/>
  <c r="AB173" i="1" a="1"/>
  <c r="AB173" i="1" s="1"/>
  <c r="AD173" i="1" s="1"/>
  <c r="AB182" i="1" a="1"/>
  <c r="AB182" i="1" s="1"/>
  <c r="AD182" i="1" s="1"/>
  <c r="AB185" i="1" a="1"/>
  <c r="AB185" i="1" s="1"/>
  <c r="AD185" i="1" s="1"/>
  <c r="DE212" i="1" a="1"/>
  <c r="DE212" i="1" s="1"/>
  <c r="DE228" i="1" a="1"/>
  <c r="DE228" i="1" s="1"/>
  <c r="DE260" i="1" a="1"/>
  <c r="DE260" i="1" s="1"/>
  <c r="AB266" i="1" a="1"/>
  <c r="AB266" i="1" s="1"/>
  <c r="AD266" i="1" s="1"/>
  <c r="DE276" i="1" a="1"/>
  <c r="DE276" i="1" s="1"/>
  <c r="AB278" i="1" a="1"/>
  <c r="AB278" i="1" s="1"/>
  <c r="AD278" i="1" s="1"/>
  <c r="DE415" i="1" a="1"/>
  <c r="DE415" i="1" s="1"/>
  <c r="AB416" i="1" a="1"/>
  <c r="AB416" i="1" s="1"/>
  <c r="AD416" i="1" s="1"/>
  <c r="DE450" i="1" a="1"/>
  <c r="DE450" i="1" s="1"/>
  <c r="DE513" i="1" a="1"/>
  <c r="DE513" i="1" s="1"/>
  <c r="AB516" i="1" a="1"/>
  <c r="AB516" i="1" s="1"/>
  <c r="AD516" i="1" s="1"/>
  <c r="DE518" i="1" a="1"/>
  <c r="DE518" i="1" s="1"/>
  <c r="DE527" i="1" a="1"/>
  <c r="DE527" i="1" s="1"/>
  <c r="DE539" i="1" a="1"/>
  <c r="DE539" i="1" s="1"/>
  <c r="AB540" i="1" a="1"/>
  <c r="AB540" i="1" s="1"/>
  <c r="AD540" i="1" s="1"/>
  <c r="AB570" i="1" a="1"/>
  <c r="AB570" i="1" s="1"/>
  <c r="AD570" i="1" s="1"/>
  <c r="AB585" i="1" a="1"/>
  <c r="AB585" i="1" s="1"/>
  <c r="AD585" i="1" s="1"/>
  <c r="DE586" i="1" a="1"/>
  <c r="DE586" i="1" s="1"/>
  <c r="AB593" i="1" a="1"/>
  <c r="AB593" i="1" s="1"/>
  <c r="AD593" i="1" s="1"/>
  <c r="DE598" i="1" a="1"/>
  <c r="DE598" i="1" s="1"/>
  <c r="DE608" i="1" a="1"/>
  <c r="DE608" i="1" s="1"/>
  <c r="AB608" i="1" a="1"/>
  <c r="AB608" i="1" s="1"/>
  <c r="AD608" i="1" s="1"/>
  <c r="DE637" i="1" a="1"/>
  <c r="DE637" i="1" s="1"/>
  <c r="AB637" i="1" a="1"/>
  <c r="AB637" i="1" s="1"/>
  <c r="AD637" i="1" s="1"/>
  <c r="AB642" i="1" a="1"/>
  <c r="AB642" i="1" s="1"/>
  <c r="AD642" i="1" s="1"/>
  <c r="DE642" i="1" a="1"/>
  <c r="DE642" i="1" s="1"/>
  <c r="AB649" i="1" a="1"/>
  <c r="AB649" i="1" s="1"/>
  <c r="AD649" i="1" s="1"/>
  <c r="AB665" i="1" a="1"/>
  <c r="AB665" i="1" s="1"/>
  <c r="AD665" i="1" s="1"/>
  <c r="AB674" i="1" a="1"/>
  <c r="AB674" i="1" s="1"/>
  <c r="AD674" i="1" s="1"/>
  <c r="DE674" i="1" a="1"/>
  <c r="DE674" i="1" s="1"/>
  <c r="AB676" i="1" a="1"/>
  <c r="AB676" i="1" s="1"/>
  <c r="AD676" i="1" s="1"/>
  <c r="DE676" i="1" a="1"/>
  <c r="DE676" i="1" s="1"/>
  <c r="AB689" i="1" a="1"/>
  <c r="AB689" i="1" s="1"/>
  <c r="AD689" i="1" s="1"/>
  <c r="AB694" i="1" a="1"/>
  <c r="AB694" i="1" s="1"/>
  <c r="AD694" i="1" s="1"/>
  <c r="DE694" i="1" a="1"/>
  <c r="DE694" i="1" s="1"/>
  <c r="AB697" i="1" a="1"/>
  <c r="AB697" i="1" s="1"/>
  <c r="AD697" i="1" s="1"/>
  <c r="DE697" i="1" a="1"/>
  <c r="DE697" i="1" s="1"/>
  <c r="AB709" i="1" a="1"/>
  <c r="AB709" i="1" s="1"/>
  <c r="AD709" i="1" s="1"/>
  <c r="DE709" i="1" a="1"/>
  <c r="DE709" i="1" s="1"/>
  <c r="AB731" i="1" a="1"/>
  <c r="AB731" i="1" s="1"/>
  <c r="AD731" i="1" s="1"/>
  <c r="DE731" i="1" a="1"/>
  <c r="DE731" i="1" s="1"/>
  <c r="AB747" i="1" a="1"/>
  <c r="AB747" i="1" s="1"/>
  <c r="AD747" i="1" s="1"/>
  <c r="DE747" i="1" a="1"/>
  <c r="DE747" i="1" s="1"/>
  <c r="DE749" i="1" a="1"/>
  <c r="DE749" i="1" s="1"/>
  <c r="AB749" i="1" a="1"/>
  <c r="AB749" i="1" s="1"/>
  <c r="AD749" i="1" s="1"/>
  <c r="DE767" i="1" a="1"/>
  <c r="DE767" i="1" s="1"/>
  <c r="AB767" i="1" a="1"/>
  <c r="AB767" i="1" s="1"/>
  <c r="AD767" i="1" s="1"/>
  <c r="DE778" i="1" a="1"/>
  <c r="DE778" i="1" s="1"/>
  <c r="AB778" i="1" a="1"/>
  <c r="AB778" i="1" s="1"/>
  <c r="AD778" i="1" s="1"/>
  <c r="DE802" i="1" a="1"/>
  <c r="DE802" i="1" s="1"/>
  <c r="AB802" i="1" a="1"/>
  <c r="AB802" i="1" s="1"/>
  <c r="AD802" i="1" s="1"/>
  <c r="AB707" i="1" a="1"/>
  <c r="AB707" i="1" s="1"/>
  <c r="AD707" i="1" s="1"/>
  <c r="AB708" i="1" a="1"/>
  <c r="AB708" i="1" s="1"/>
  <c r="AD708" i="1" s="1"/>
  <c r="DE721" i="1" a="1"/>
  <c r="DE721" i="1" s="1"/>
  <c r="AB741" i="1" a="1"/>
  <c r="AB741" i="1" s="1"/>
  <c r="AD741" i="1" s="1"/>
  <c r="AB742" i="1" a="1"/>
  <c r="AB742" i="1" s="1"/>
  <c r="AD742" i="1" s="1"/>
  <c r="DE759" i="1" a="1"/>
  <c r="DE759" i="1" s="1"/>
  <c r="DE786" i="1" a="1"/>
  <c r="DE786" i="1" s="1"/>
  <c r="AB820" i="1" a="1"/>
  <c r="AB820" i="1" s="1"/>
  <c r="AD820" i="1" s="1"/>
  <c r="AB840" i="1" a="1"/>
  <c r="AB840" i="1" s="1"/>
  <c r="AD840" i="1" s="1"/>
  <c r="AB846" i="1" a="1"/>
  <c r="AB846" i="1" s="1"/>
  <c r="AD846" i="1" s="1"/>
  <c r="AB847" i="1" a="1"/>
  <c r="AB847" i="1" s="1"/>
  <c r="AD847" i="1" s="1"/>
  <c r="AB848" i="1" a="1"/>
  <c r="AB848" i="1" s="1"/>
  <c r="AD848" i="1" s="1"/>
  <c r="AB859" i="1" a="1"/>
  <c r="AB859" i="1" s="1"/>
  <c r="AD859" i="1" s="1"/>
  <c r="AB876" i="1" a="1"/>
  <c r="AB876" i="1" s="1"/>
  <c r="AD876" i="1" s="1"/>
  <c r="AB884" i="1" a="1"/>
  <c r="AB884" i="1" s="1"/>
  <c r="AD884" i="1" s="1"/>
  <c r="AB887" i="1" a="1"/>
  <c r="AB887" i="1" s="1"/>
  <c r="AD887" i="1" s="1"/>
  <c r="DE752" i="1" a="1"/>
  <c r="DE752" i="1" s="1"/>
  <c r="DE791" i="1" a="1"/>
  <c r="DE791" i="1" s="1"/>
  <c r="DE831" i="1" a="1"/>
  <c r="DE831" i="1" s="1"/>
  <c r="AB832" i="1" a="1"/>
  <c r="AB832" i="1" s="1"/>
  <c r="AD832" i="1" s="1"/>
  <c r="AB833" i="1" a="1"/>
  <c r="AB833" i="1" s="1"/>
  <c r="AD833" i="1" s="1"/>
  <c r="AB834" i="1" a="1"/>
  <c r="AB834" i="1" s="1"/>
  <c r="AD834" i="1" s="1"/>
  <c r="DE852" i="1" a="1"/>
  <c r="DE852" i="1" s="1"/>
  <c r="AB855" i="1" a="1"/>
  <c r="AB855" i="1" s="1"/>
  <c r="AD855" i="1" s="1"/>
  <c r="AB868" i="1" a="1"/>
  <c r="AB868" i="1" s="1"/>
  <c r="AD868" i="1" s="1"/>
  <c r="AB871" i="1" a="1"/>
  <c r="AB871" i="1" s="1"/>
  <c r="AD871" i="1" s="1"/>
  <c r="AB850" i="1" a="1"/>
  <c r="AB850" i="1" s="1"/>
  <c r="AD850" i="1" s="1"/>
  <c r="AB862" i="1" a="1"/>
  <c r="AB862" i="1" s="1"/>
  <c r="AD862" i="1" s="1"/>
  <c r="AB864" i="1" a="1"/>
  <c r="AB864" i="1" s="1"/>
  <c r="AD864" i="1" s="1"/>
  <c r="DE877" i="1" a="1"/>
  <c r="DE877" i="1" s="1"/>
  <c r="AB878" i="1" a="1"/>
  <c r="AB878" i="1" s="1"/>
  <c r="AD878" i="1" s="1"/>
  <c r="AB9" i="1" a="1"/>
  <c r="AB9" i="1" s="1"/>
  <c r="AD9" i="1" s="1"/>
  <c r="DE9" i="1" a="1"/>
  <c r="DE9" i="1" s="1"/>
  <c r="AB19" i="1" a="1"/>
  <c r="AB19" i="1" s="1"/>
  <c r="AD19" i="1" s="1"/>
  <c r="DE19" i="1" a="1"/>
  <c r="DE19" i="1" s="1"/>
  <c r="AB23" i="1" a="1"/>
  <c r="AB23" i="1" s="1"/>
  <c r="AD23" i="1" s="1"/>
  <c r="DE23" i="1" a="1"/>
  <c r="DE23" i="1" s="1"/>
  <c r="AB43" i="1" a="1"/>
  <c r="AB43" i="1" s="1"/>
  <c r="AD43" i="1" s="1"/>
  <c r="DE43" i="1" a="1"/>
  <c r="DE43" i="1" s="1"/>
  <c r="DE158" i="1" a="1"/>
  <c r="DE158" i="1" s="1"/>
  <c r="AB158" i="1" a="1"/>
  <c r="AB158" i="1" s="1"/>
  <c r="AD158" i="1" s="1"/>
  <c r="DE177" i="1" a="1"/>
  <c r="DE177" i="1" s="1"/>
  <c r="AB177" i="1" a="1"/>
  <c r="AB177" i="1" s="1"/>
  <c r="AD177" i="1" s="1"/>
  <c r="AB14" i="1" a="1"/>
  <c r="AB14" i="1" s="1"/>
  <c r="AD14" i="1" s="1"/>
  <c r="DE14" i="1" a="1"/>
  <c r="DE14" i="1" s="1"/>
  <c r="AB17" i="1" a="1"/>
  <c r="AB17" i="1" s="1"/>
  <c r="AD17" i="1" s="1"/>
  <c r="DE17" i="1" a="1"/>
  <c r="DE17" i="1" s="1"/>
  <c r="AB29" i="1" a="1"/>
  <c r="AB29" i="1" s="1"/>
  <c r="AD29" i="1" s="1"/>
  <c r="DE29" i="1" a="1"/>
  <c r="DE29" i="1" s="1"/>
  <c r="DE35" i="1" a="1"/>
  <c r="DE35" i="1" s="1"/>
  <c r="AB36" i="1" a="1"/>
  <c r="AB36" i="1" s="1"/>
  <c r="AD36" i="1" s="1"/>
  <c r="AB59" i="1" a="1"/>
  <c r="AB59" i="1" s="1"/>
  <c r="AD59" i="1" s="1"/>
  <c r="DE59" i="1" a="1"/>
  <c r="DE59" i="1" s="1"/>
  <c r="DE81" i="1" a="1"/>
  <c r="DE81" i="1" s="1"/>
  <c r="AB81" i="1" a="1"/>
  <c r="AB81" i="1" s="1"/>
  <c r="AD81" i="1" s="1"/>
  <c r="AB101" i="1" a="1"/>
  <c r="AB101" i="1" s="1"/>
  <c r="AD101" i="1" s="1"/>
  <c r="AB117" i="1" a="1"/>
  <c r="AB117" i="1" s="1"/>
  <c r="AD117" i="1" s="1"/>
  <c r="DE121" i="1" a="1"/>
  <c r="DE121" i="1" s="1"/>
  <c r="AB121" i="1" a="1"/>
  <c r="AB121" i="1" s="1"/>
  <c r="AD121" i="1" s="1"/>
  <c r="DE125" i="1" a="1"/>
  <c r="DE125" i="1" s="1"/>
  <c r="AB125" i="1" a="1"/>
  <c r="AB125" i="1" s="1"/>
  <c r="AD125" i="1" s="1"/>
  <c r="DE129" i="1" a="1"/>
  <c r="DE129" i="1" s="1"/>
  <c r="AB129" i="1" a="1"/>
  <c r="AB129" i="1" s="1"/>
  <c r="AD129" i="1" s="1"/>
  <c r="DE138" i="1" a="1"/>
  <c r="DE138" i="1" s="1"/>
  <c r="AB138" i="1" a="1"/>
  <c r="AB138" i="1" s="1"/>
  <c r="AD138" i="1" s="1"/>
  <c r="DE161" i="1" a="1"/>
  <c r="DE161" i="1" s="1"/>
  <c r="AB161" i="1" a="1"/>
  <c r="AB161" i="1" s="1"/>
  <c r="AD161" i="1" s="1"/>
  <c r="DE174" i="1" a="1"/>
  <c r="DE174" i="1" s="1"/>
  <c r="AB174" i="1" a="1"/>
  <c r="AB174" i="1" s="1"/>
  <c r="AD174" i="1" s="1"/>
  <c r="DE193" i="1" a="1"/>
  <c r="DE193" i="1" s="1"/>
  <c r="AB193" i="1" a="1"/>
  <c r="AB193" i="1" s="1"/>
  <c r="AD193" i="1" s="1"/>
  <c r="DE64" i="1" a="1"/>
  <c r="DE64" i="1" s="1"/>
  <c r="AB64" i="1" a="1"/>
  <c r="AB64" i="1" s="1"/>
  <c r="AD64" i="1" s="1"/>
  <c r="DE73" i="1" a="1"/>
  <c r="DE73" i="1" s="1"/>
  <c r="AB73" i="1" a="1"/>
  <c r="AB73" i="1" s="1"/>
  <c r="AD73" i="1" s="1"/>
  <c r="DE12" i="1" a="1"/>
  <c r="DE12" i="1" s="1"/>
  <c r="AB12" i="1" a="1"/>
  <c r="AB12" i="1" s="1"/>
  <c r="AD12" i="1" s="1"/>
  <c r="AB16" i="1" a="1"/>
  <c r="AB16" i="1" s="1"/>
  <c r="AD16" i="1" s="1"/>
  <c r="AB18" i="1" a="1"/>
  <c r="AB18" i="1" s="1"/>
  <c r="AD18" i="1" s="1"/>
  <c r="DE18" i="1" a="1"/>
  <c r="DE18" i="1" s="1"/>
  <c r="AB22" i="1" a="1"/>
  <c r="AB22" i="1" s="1"/>
  <c r="AD22" i="1" s="1"/>
  <c r="DE25" i="1" a="1"/>
  <c r="DE25" i="1" s="1"/>
  <c r="AB33" i="1" a="1"/>
  <c r="AB33" i="1" s="1"/>
  <c r="AD33" i="1" s="1"/>
  <c r="AB85" i="1" a="1"/>
  <c r="AB85" i="1" s="1"/>
  <c r="AD85" i="1" s="1"/>
  <c r="DE97" i="1" a="1"/>
  <c r="DE97" i="1" s="1"/>
  <c r="AB97" i="1" a="1"/>
  <c r="AB97" i="1" s="1"/>
  <c r="AD97" i="1" s="1"/>
  <c r="AB106" i="1" a="1"/>
  <c r="AB106" i="1" s="1"/>
  <c r="AD106" i="1" s="1"/>
  <c r="DE118" i="1" a="1"/>
  <c r="DE118" i="1" s="1"/>
  <c r="AB118" i="1" a="1"/>
  <c r="AB118" i="1" s="1"/>
  <c r="AD118" i="1" s="1"/>
  <c r="AB134" i="1" a="1"/>
  <c r="AB134" i="1" s="1"/>
  <c r="AD134" i="1" s="1"/>
  <c r="AB137" i="1" a="1"/>
  <c r="AB137" i="1" s="1"/>
  <c r="AD137" i="1" s="1"/>
  <c r="AB139" i="1" a="1"/>
  <c r="AB139" i="1" s="1"/>
  <c r="AD139" i="1" s="1"/>
  <c r="DE139" i="1" a="1"/>
  <c r="DE139" i="1" s="1"/>
  <c r="DE205" i="1" a="1"/>
  <c r="DE205" i="1" s="1"/>
  <c r="AB205" i="1" a="1"/>
  <c r="AB205" i="1" s="1"/>
  <c r="AD205" i="1" s="1"/>
  <c r="AB6" i="1" a="1"/>
  <c r="AB6" i="1" s="1"/>
  <c r="AD6" i="1" s="1"/>
  <c r="DE6" i="1" a="1"/>
  <c r="DE6" i="1" s="1"/>
  <c r="DE20" i="1" a="1"/>
  <c r="DE20" i="1" s="1"/>
  <c r="AB20" i="1" a="1"/>
  <c r="AB20" i="1" s="1"/>
  <c r="AD20" i="1" s="1"/>
  <c r="DE24" i="1" a="1"/>
  <c r="DE24" i="1" s="1"/>
  <c r="AB24" i="1" a="1"/>
  <c r="AB24" i="1" s="1"/>
  <c r="AD24" i="1" s="1"/>
  <c r="AB70" i="1" a="1"/>
  <c r="AB70" i="1" s="1"/>
  <c r="AD70" i="1" s="1"/>
  <c r="DE70" i="1" a="1"/>
  <c r="DE70" i="1" s="1"/>
  <c r="DE89" i="1" a="1"/>
  <c r="DE89" i="1" s="1"/>
  <c r="AB89" i="1" a="1"/>
  <c r="AB89" i="1" s="1"/>
  <c r="AD89" i="1" s="1"/>
  <c r="DE145" i="1" a="1"/>
  <c r="DE145" i="1" s="1"/>
  <c r="AB145" i="1" a="1"/>
  <c r="AB145" i="1" s="1"/>
  <c r="AD145" i="1" s="1"/>
  <c r="DE190" i="1" a="1"/>
  <c r="DE190" i="1" s="1"/>
  <c r="AB190" i="1" a="1"/>
  <c r="AB190" i="1" s="1"/>
  <c r="AD190" i="1" s="1"/>
  <c r="AB162" i="1" a="1"/>
  <c r="AB162" i="1" s="1"/>
  <c r="AD162" i="1" s="1"/>
  <c r="AB165" i="1" a="1"/>
  <c r="AB165" i="1" s="1"/>
  <c r="AD165" i="1" s="1"/>
  <c r="AB178" i="1" a="1"/>
  <c r="AB178" i="1" s="1"/>
  <c r="AD178" i="1" s="1"/>
  <c r="AB181" i="1" a="1"/>
  <c r="AB181" i="1" s="1"/>
  <c r="AD181" i="1" s="1"/>
  <c r="DE239" i="1" a="1"/>
  <c r="DE239" i="1" s="1"/>
  <c r="DE271" i="1" a="1"/>
  <c r="DE271" i="1" s="1"/>
  <c r="DE303" i="1" a="1"/>
  <c r="DE303" i="1" s="1"/>
  <c r="DE324" i="1" a="1"/>
  <c r="DE324" i="1" s="1"/>
  <c r="DE335" i="1" a="1"/>
  <c r="DE335" i="1" s="1"/>
  <c r="AB343" i="1" a="1"/>
  <c r="AB343" i="1" s="1"/>
  <c r="AD343" i="1" s="1"/>
  <c r="AB376" i="1" a="1"/>
  <c r="AB376" i="1" s="1"/>
  <c r="AD376" i="1" s="1"/>
  <c r="DE378" i="1" a="1"/>
  <c r="DE378" i="1" s="1"/>
  <c r="AB381" i="1" a="1"/>
  <c r="AB381" i="1" s="1"/>
  <c r="AD381" i="1" s="1"/>
  <c r="DE382" i="1" a="1"/>
  <c r="DE382" i="1" s="1"/>
  <c r="DE383" i="1" a="1"/>
  <c r="DE383" i="1" s="1"/>
  <c r="AB384" i="1" a="1"/>
  <c r="AB384" i="1" s="1"/>
  <c r="AD384" i="1" s="1"/>
  <c r="DE387" i="1" a="1"/>
  <c r="DE387" i="1" s="1"/>
  <c r="AB388" i="1" a="1"/>
  <c r="AB388" i="1" s="1"/>
  <c r="AD388" i="1" s="1"/>
  <c r="DE390" i="1" a="1"/>
  <c r="DE390" i="1" s="1"/>
  <c r="AB390" i="1" a="1"/>
  <c r="AB390" i="1" s="1"/>
  <c r="AD390" i="1" s="1"/>
  <c r="DE396" i="1" a="1"/>
  <c r="DE396" i="1" s="1"/>
  <c r="AB396" i="1" a="1"/>
  <c r="AB396" i="1" s="1"/>
  <c r="AD396" i="1" s="1"/>
  <c r="DE397" i="1" a="1"/>
  <c r="DE397" i="1" s="1"/>
  <c r="DE412" i="1" a="1"/>
  <c r="DE412" i="1" s="1"/>
  <c r="AB412" i="1" a="1"/>
  <c r="AB412" i="1" s="1"/>
  <c r="AD412" i="1" s="1"/>
  <c r="DE413" i="1" a="1"/>
  <c r="DE413" i="1" s="1"/>
  <c r="DE211" i="1" a="1"/>
  <c r="DE211" i="1" s="1"/>
  <c r="DE216" i="1" a="1"/>
  <c r="DE216" i="1" s="1"/>
  <c r="DE221" i="1" a="1"/>
  <c r="DE221" i="1" s="1"/>
  <c r="DE284" i="1" a="1"/>
  <c r="DE284" i="1" s="1"/>
  <c r="AB286" i="1" a="1"/>
  <c r="AB286" i="1" s="1"/>
  <c r="AD286" i="1" s="1"/>
  <c r="AB290" i="1" a="1"/>
  <c r="AB290" i="1" s="1"/>
  <c r="AD290" i="1" s="1"/>
  <c r="DE332" i="1" a="1"/>
  <c r="DE332" i="1" s="1"/>
  <c r="AB362" i="1" a="1"/>
  <c r="AB362" i="1" s="1"/>
  <c r="AD362" i="1" s="1"/>
  <c r="AB370" i="1" a="1"/>
  <c r="AB370" i="1" s="1"/>
  <c r="AD370" i="1" s="1"/>
  <c r="DE392" i="1" a="1"/>
  <c r="DE392" i="1" s="1"/>
  <c r="AB392" i="1" a="1"/>
  <c r="AB392" i="1" s="1"/>
  <c r="AD392" i="1" s="1"/>
  <c r="DE406" i="1" a="1"/>
  <c r="DE406" i="1" s="1"/>
  <c r="AB406" i="1" a="1"/>
  <c r="AB406" i="1" s="1"/>
  <c r="AD406" i="1" s="1"/>
  <c r="DE408" i="1" a="1"/>
  <c r="DE408" i="1" s="1"/>
  <c r="AB408" i="1" a="1"/>
  <c r="AB408" i="1" s="1"/>
  <c r="AD408" i="1" s="1"/>
  <c r="DE422" i="1" a="1"/>
  <c r="DE422" i="1" s="1"/>
  <c r="AB422" i="1" a="1"/>
  <c r="AB422" i="1" s="1"/>
  <c r="AD422" i="1" s="1"/>
  <c r="DE424" i="1" a="1"/>
  <c r="DE424" i="1" s="1"/>
  <c r="AB424" i="1" a="1"/>
  <c r="AB424" i="1" s="1"/>
  <c r="AD424" i="1" s="1"/>
  <c r="DE426" i="1" a="1"/>
  <c r="DE426" i="1" s="1"/>
  <c r="AB426" i="1" a="1"/>
  <c r="AB426" i="1" s="1"/>
  <c r="AD426" i="1" s="1"/>
  <c r="DE430" i="1" a="1"/>
  <c r="DE430" i="1" s="1"/>
  <c r="AB430" i="1" a="1"/>
  <c r="AB430" i="1" s="1"/>
  <c r="AD430" i="1" s="1"/>
  <c r="AB389" i="1" a="1"/>
  <c r="AB389" i="1" s="1"/>
  <c r="AD389" i="1" s="1"/>
  <c r="DE389" i="1" a="1"/>
  <c r="DE389" i="1" s="1"/>
  <c r="AB206" i="1" a="1"/>
  <c r="AB206" i="1" s="1"/>
  <c r="AD206" i="1" s="1"/>
  <c r="AB209" i="1" a="1"/>
  <c r="AB209" i="1" s="1"/>
  <c r="AD209" i="1" s="1"/>
  <c r="AB215" i="1" a="1"/>
  <c r="AB215" i="1" s="1"/>
  <c r="AD215" i="1" s="1"/>
  <c r="AB220" i="1" a="1"/>
  <c r="AB220" i="1" s="1"/>
  <c r="AD220" i="1" s="1"/>
  <c r="DE223" i="1" a="1"/>
  <c r="DE223" i="1" s="1"/>
  <c r="DE236" i="1" a="1"/>
  <c r="DE236" i="1" s="1"/>
  <c r="AB238" i="1" a="1"/>
  <c r="AB238" i="1" s="1"/>
  <c r="AD238" i="1" s="1"/>
  <c r="AB242" i="1" a="1"/>
  <c r="AB242" i="1" s="1"/>
  <c r="AD242" i="1" s="1"/>
  <c r="DE268" i="1" a="1"/>
  <c r="DE268" i="1" s="1"/>
  <c r="AB270" i="1" a="1"/>
  <c r="AB270" i="1" s="1"/>
  <c r="AD270" i="1" s="1"/>
  <c r="AB274" i="1" a="1"/>
  <c r="AB274" i="1" s="1"/>
  <c r="AD274" i="1" s="1"/>
  <c r="DE300" i="1" a="1"/>
  <c r="DE300" i="1" s="1"/>
  <c r="AB302" i="1" a="1"/>
  <c r="AB302" i="1" s="1"/>
  <c r="AD302" i="1" s="1"/>
  <c r="AB306" i="1" a="1"/>
  <c r="AB306" i="1" s="1"/>
  <c r="AD306" i="1" s="1"/>
  <c r="AB310" i="1" a="1"/>
  <c r="AB310" i="1" s="1"/>
  <c r="AD310" i="1" s="1"/>
  <c r="DE316" i="1" a="1"/>
  <c r="DE316" i="1" s="1"/>
  <c r="AB338" i="1" a="1"/>
  <c r="AB338" i="1" s="1"/>
  <c r="AD338" i="1" s="1"/>
  <c r="AB342" i="1" a="1"/>
  <c r="AB342" i="1" s="1"/>
  <c r="AD342" i="1" s="1"/>
  <c r="DE348" i="1" a="1"/>
  <c r="DE348" i="1" s="1"/>
  <c r="AB391" i="1" a="1"/>
  <c r="AB391" i="1" s="1"/>
  <c r="AD391" i="1" s="1"/>
  <c r="DE391" i="1" a="1"/>
  <c r="DE391" i="1" s="1"/>
  <c r="DE394" i="1" a="1"/>
  <c r="DE394" i="1" s="1"/>
  <c r="AB394" i="1" a="1"/>
  <c r="AB394" i="1" s="1"/>
  <c r="AD394" i="1" s="1"/>
  <c r="AB407" i="1" a="1"/>
  <c r="AB407" i="1" s="1"/>
  <c r="AD407" i="1" s="1"/>
  <c r="DE407" i="1" a="1"/>
  <c r="DE407" i="1" s="1"/>
  <c r="DE410" i="1" a="1"/>
  <c r="DE410" i="1" s="1"/>
  <c r="AB410" i="1" a="1"/>
  <c r="AB410" i="1" s="1"/>
  <c r="AD410" i="1" s="1"/>
  <c r="AB425" i="1" a="1"/>
  <c r="AB425" i="1" s="1"/>
  <c r="AD425" i="1" s="1"/>
  <c r="DE425" i="1" a="1"/>
  <c r="DE425" i="1" s="1"/>
  <c r="DE584" i="1" a="1"/>
  <c r="DE584" i="1" s="1"/>
  <c r="AB584" i="1" a="1"/>
  <c r="AB584" i="1" s="1"/>
  <c r="AD584" i="1" s="1"/>
  <c r="DE604" i="1" a="1"/>
  <c r="DE604" i="1" s="1"/>
  <c r="AB604" i="1" a="1"/>
  <c r="AB604" i="1" s="1"/>
  <c r="AD604" i="1" s="1"/>
  <c r="AB428" i="1" a="1"/>
  <c r="AB428" i="1" s="1"/>
  <c r="AD428" i="1" s="1"/>
  <c r="AB438" i="1" a="1"/>
  <c r="AB438" i="1" s="1"/>
  <c r="AD438" i="1" s="1"/>
  <c r="AB440" i="1" a="1"/>
  <c r="AB440" i="1" s="1"/>
  <c r="AD440" i="1" s="1"/>
  <c r="DE441" i="1" a="1"/>
  <c r="DE441" i="1" s="1"/>
  <c r="AB442" i="1" a="1"/>
  <c r="AB442" i="1" s="1"/>
  <c r="AD442" i="1" s="1"/>
  <c r="AB446" i="1" a="1"/>
  <c r="AB446" i="1" s="1"/>
  <c r="AD446" i="1" s="1"/>
  <c r="AB461" i="1" a="1"/>
  <c r="AB461" i="1" s="1"/>
  <c r="AD461" i="1" s="1"/>
  <c r="DE463" i="1" a="1"/>
  <c r="DE463" i="1" s="1"/>
  <c r="AB468" i="1" a="1"/>
  <c r="AB468" i="1" s="1"/>
  <c r="AD468" i="1" s="1"/>
  <c r="AB469" i="1" a="1"/>
  <c r="AB469" i="1" s="1"/>
  <c r="AD469" i="1" s="1"/>
  <c r="DE471" i="1" a="1"/>
  <c r="DE471" i="1" s="1"/>
  <c r="AB472" i="1" a="1"/>
  <c r="AB472" i="1" s="1"/>
  <c r="AD472" i="1" s="1"/>
  <c r="AB474" i="1" a="1"/>
  <c r="AB474" i="1" s="1"/>
  <c r="AD474" i="1" s="1"/>
  <c r="AB476" i="1" a="1"/>
  <c r="AB476" i="1" s="1"/>
  <c r="AD476" i="1" s="1"/>
  <c r="AB477" i="1" a="1"/>
  <c r="AB477" i="1" s="1"/>
  <c r="AD477" i="1" s="1"/>
  <c r="DE479" i="1" a="1"/>
  <c r="DE479" i="1" s="1"/>
  <c r="AB484" i="1" a="1"/>
  <c r="AB484" i="1" s="1"/>
  <c r="AD484" i="1" s="1"/>
  <c r="AB485" i="1" a="1"/>
  <c r="AB485" i="1" s="1"/>
  <c r="AD485" i="1" s="1"/>
  <c r="DE501" i="1" a="1"/>
  <c r="DE501" i="1" s="1"/>
  <c r="DE502" i="1" a="1"/>
  <c r="DE502" i="1" s="1"/>
  <c r="AB504" i="1" a="1"/>
  <c r="AB504" i="1" s="1"/>
  <c r="AD504" i="1" s="1"/>
  <c r="AB506" i="1" a="1"/>
  <c r="AB506" i="1" s="1"/>
  <c r="AD506" i="1" s="1"/>
  <c r="DE511" i="1" a="1"/>
  <c r="DE511" i="1" s="1"/>
  <c r="AB514" i="1" a="1"/>
  <c r="AB514" i="1" s="1"/>
  <c r="AD514" i="1" s="1"/>
  <c r="AB522" i="1" a="1"/>
  <c r="AB522" i="1" s="1"/>
  <c r="AD522" i="1" s="1"/>
  <c r="AB533" i="1" a="1"/>
  <c r="AB533" i="1" s="1"/>
  <c r="AD533" i="1" s="1"/>
  <c r="DE538" i="1" a="1"/>
  <c r="DE538" i="1" s="1"/>
  <c r="AB541" i="1" a="1"/>
  <c r="AB541" i="1" s="1"/>
  <c r="AD541" i="1" s="1"/>
  <c r="DE543" i="1" a="1"/>
  <c r="DE543" i="1" s="1"/>
  <c r="AB554" i="1" a="1"/>
  <c r="AB554" i="1" s="1"/>
  <c r="AD554" i="1" s="1"/>
  <c r="AB556" i="1" a="1"/>
  <c r="AB556" i="1" s="1"/>
  <c r="AD556" i="1" s="1"/>
  <c r="AB559" i="1" a="1"/>
  <c r="AB559" i="1" s="1"/>
  <c r="AD559" i="1" s="1"/>
  <c r="DE559" i="1" a="1"/>
  <c r="DE559" i="1" s="1"/>
  <c r="DE572" i="1" a="1"/>
  <c r="DE572" i="1" s="1"/>
  <c r="AB572" i="1" a="1"/>
  <c r="AB572" i="1" s="1"/>
  <c r="AD572" i="1" s="1"/>
  <c r="DE455" i="1" a="1"/>
  <c r="DE455" i="1" s="1"/>
  <c r="DE566" i="1" a="1"/>
  <c r="DE566" i="1" s="1"/>
  <c r="DE580" i="1" a="1"/>
  <c r="DE580" i="1" s="1"/>
  <c r="AB580" i="1" a="1"/>
  <c r="AB580" i="1" s="1"/>
  <c r="AD580" i="1" s="1"/>
  <c r="AB583" i="1" a="1"/>
  <c r="AB583" i="1" s="1"/>
  <c r="AD583" i="1" s="1"/>
  <c r="DE583" i="1" a="1"/>
  <c r="DE583" i="1" s="1"/>
  <c r="DE597" i="1" a="1"/>
  <c r="DE597" i="1" s="1"/>
  <c r="AB597" i="1" a="1"/>
  <c r="AB597" i="1" s="1"/>
  <c r="AD597" i="1" s="1"/>
  <c r="AB602" i="1" a="1"/>
  <c r="AB602" i="1" s="1"/>
  <c r="AD602" i="1" s="1"/>
  <c r="DE602" i="1" a="1"/>
  <c r="DE602" i="1" s="1"/>
  <c r="DE613" i="1" a="1"/>
  <c r="DE613" i="1" s="1"/>
  <c r="AB613" i="1" a="1"/>
  <c r="AB613" i="1" s="1"/>
  <c r="AD613" i="1" s="1"/>
  <c r="AB444" i="1" a="1"/>
  <c r="AB444" i="1" s="1"/>
  <c r="AD444" i="1" s="1"/>
  <c r="AB448" i="1" a="1"/>
  <c r="AB448" i="1" s="1"/>
  <c r="AD448" i="1" s="1"/>
  <c r="DE487" i="1" a="1"/>
  <c r="DE487" i="1" s="1"/>
  <c r="AB492" i="1" a="1"/>
  <c r="AB492" i="1" s="1"/>
  <c r="AD492" i="1" s="1"/>
  <c r="DE493" i="1" a="1"/>
  <c r="DE493" i="1" s="1"/>
  <c r="DE495" i="1" a="1"/>
  <c r="DE495" i="1" s="1"/>
  <c r="DE498" i="1" a="1"/>
  <c r="DE498" i="1" s="1"/>
  <c r="AB509" i="1" a="1"/>
  <c r="AB509" i="1" s="1"/>
  <c r="AD509" i="1" s="1"/>
  <c r="AB510" i="1" a="1"/>
  <c r="AB510" i="1" s="1"/>
  <c r="AD510" i="1" s="1"/>
  <c r="AB524" i="1" a="1"/>
  <c r="AB524" i="1" s="1"/>
  <c r="AD524" i="1" s="1"/>
  <c r="DE529" i="1" a="1"/>
  <c r="DE529" i="1" s="1"/>
  <c r="AB536" i="1" a="1"/>
  <c r="AB536" i="1" s="1"/>
  <c r="AD536" i="1" s="1"/>
  <c r="AB542" i="1" a="1"/>
  <c r="AB542" i="1" s="1"/>
  <c r="AD542" i="1" s="1"/>
  <c r="DE544" i="1" a="1"/>
  <c r="DE544" i="1" s="1"/>
  <c r="AB544" i="1" a="1"/>
  <c r="AB544" i="1" s="1"/>
  <c r="AD544" i="1" s="1"/>
  <c r="AB548" i="1" a="1"/>
  <c r="AB548" i="1" s="1"/>
  <c r="AD548" i="1" s="1"/>
  <c r="DE551" i="1" a="1"/>
  <c r="DE551" i="1" s="1"/>
  <c r="AB552" i="1" a="1"/>
  <c r="AB552" i="1" s="1"/>
  <c r="AD552" i="1" s="1"/>
  <c r="DE564" i="1" a="1"/>
  <c r="DE564" i="1" s="1"/>
  <c r="AB564" i="1" a="1"/>
  <c r="AB564" i="1" s="1"/>
  <c r="AD564" i="1" s="1"/>
  <c r="DE568" i="1" a="1"/>
  <c r="DE568" i="1" s="1"/>
  <c r="AB568" i="1" a="1"/>
  <c r="AB568" i="1" s="1"/>
  <c r="AD568" i="1" s="1"/>
  <c r="AB571" i="1" a="1"/>
  <c r="AB571" i="1" s="1"/>
  <c r="AD571" i="1" s="1"/>
  <c r="DE571" i="1" a="1"/>
  <c r="DE571" i="1" s="1"/>
  <c r="AB591" i="1" a="1"/>
  <c r="AB591" i="1" s="1"/>
  <c r="AD591" i="1" s="1"/>
  <c r="DE591" i="1" a="1"/>
  <c r="DE591" i="1" s="1"/>
  <c r="AB607" i="1" a="1"/>
  <c r="AB607" i="1" s="1"/>
  <c r="AD607" i="1" s="1"/>
  <c r="DE607" i="1" a="1"/>
  <c r="DE607" i="1" s="1"/>
  <c r="AB619" i="1" a="1"/>
  <c r="AB619" i="1" s="1"/>
  <c r="AD619" i="1" s="1"/>
  <c r="AB623" i="1" a="1"/>
  <c r="AB623" i="1" s="1"/>
  <c r="AD623" i="1" s="1"/>
  <c r="AB625" i="1" a="1"/>
  <c r="AB625" i="1" s="1"/>
  <c r="AD625" i="1" s="1"/>
  <c r="DE650" i="1" a="1"/>
  <c r="DE650" i="1" s="1"/>
  <c r="AB651" i="1" a="1"/>
  <c r="AB651" i="1" s="1"/>
  <c r="AD651" i="1" s="1"/>
  <c r="AB655" i="1" a="1"/>
  <c r="AB655" i="1" s="1"/>
  <c r="AD655" i="1" s="1"/>
  <c r="AB657" i="1" a="1"/>
  <c r="AB657" i="1" s="1"/>
  <c r="AD657" i="1" s="1"/>
  <c r="DE666" i="1" a="1"/>
  <c r="DE666" i="1" s="1"/>
  <c r="AB667" i="1" a="1"/>
  <c r="AB667" i="1" s="1"/>
  <c r="AD667" i="1" s="1"/>
  <c r="DE682" i="1" a="1"/>
  <c r="DE682" i="1" s="1"/>
  <c r="DE686" i="1" a="1"/>
  <c r="DE686" i="1" s="1"/>
  <c r="DE692" i="1" a="1"/>
  <c r="DE692" i="1" s="1"/>
  <c r="AB695" i="1" a="1"/>
  <c r="AB695" i="1" s="1"/>
  <c r="AD695" i="1" s="1"/>
  <c r="DE705" i="1" a="1"/>
  <c r="DE705" i="1" s="1"/>
  <c r="AB770" i="1" a="1"/>
  <c r="AB770" i="1" s="1"/>
  <c r="AD770" i="1" s="1"/>
  <c r="DE770" i="1" a="1"/>
  <c r="DE770" i="1" s="1"/>
  <c r="DE789" i="1" a="1"/>
  <c r="DE789" i="1" s="1"/>
  <c r="AB789" i="1" a="1"/>
  <c r="AB789" i="1" s="1"/>
  <c r="AD789" i="1" s="1"/>
  <c r="AB810" i="1" a="1"/>
  <c r="AB810" i="1" s="1"/>
  <c r="AD810" i="1" s="1"/>
  <c r="DE810" i="1" a="1"/>
  <c r="DE810" i="1" s="1"/>
  <c r="DE812" i="1" a="1"/>
  <c r="DE812" i="1" s="1"/>
  <c r="AB812" i="1" a="1"/>
  <c r="AB812" i="1" s="1"/>
  <c r="AD812" i="1" s="1"/>
  <c r="DE620" i="1" a="1"/>
  <c r="DE620" i="1" s="1"/>
  <c r="DE668" i="1" a="1"/>
  <c r="DE668" i="1" s="1"/>
  <c r="AB669" i="1" a="1"/>
  <c r="AB669" i="1" s="1"/>
  <c r="AD669" i="1" s="1"/>
  <c r="DE684" i="1" a="1"/>
  <c r="DE684" i="1" s="1"/>
  <c r="AB687" i="1" a="1"/>
  <c r="AB687" i="1" s="1"/>
  <c r="AD687" i="1" s="1"/>
  <c r="AB699" i="1" a="1"/>
  <c r="AB699" i="1" s="1"/>
  <c r="AD699" i="1" s="1"/>
  <c r="AB719" i="1" a="1"/>
  <c r="AB719" i="1" s="1"/>
  <c r="AD719" i="1" s="1"/>
  <c r="DE726" i="1" a="1"/>
  <c r="DE726" i="1" s="1"/>
  <c r="AB727" i="1" a="1"/>
  <c r="AB727" i="1" s="1"/>
  <c r="AD727" i="1" s="1"/>
  <c r="AB729" i="1" a="1"/>
  <c r="AB729" i="1" s="1"/>
  <c r="AD729" i="1" s="1"/>
  <c r="DE732" i="1" a="1"/>
  <c r="DE732" i="1" s="1"/>
  <c r="AB733" i="1" a="1"/>
  <c r="AB733" i="1" s="1"/>
  <c r="AD733" i="1" s="1"/>
  <c r="DE736" i="1" a="1"/>
  <c r="DE736" i="1" s="1"/>
  <c r="AB737" i="1" a="1"/>
  <c r="AB737" i="1" s="1"/>
  <c r="AD737" i="1" s="1"/>
  <c r="AB775" i="1" a="1"/>
  <c r="AB775" i="1" s="1"/>
  <c r="AD775" i="1" s="1"/>
  <c r="DE775" i="1" a="1"/>
  <c r="DE775" i="1" s="1"/>
  <c r="DE814" i="1" a="1"/>
  <c r="DE814" i="1" s="1"/>
  <c r="AB814" i="1" a="1"/>
  <c r="AB814" i="1" s="1"/>
  <c r="AD814" i="1" s="1"/>
  <c r="AB589" i="1" a="1"/>
  <c r="AB589" i="1" s="1"/>
  <c r="AD589" i="1" s="1"/>
  <c r="DE594" i="1" a="1"/>
  <c r="DE594" i="1" s="1"/>
  <c r="DE595" i="1" a="1"/>
  <c r="DE595" i="1" s="1"/>
  <c r="AB596" i="1" a="1"/>
  <c r="AB596" i="1" s="1"/>
  <c r="AD596" i="1" s="1"/>
  <c r="AB605" i="1" a="1"/>
  <c r="AB605" i="1" s="1"/>
  <c r="AD605" i="1" s="1"/>
  <c r="DE610" i="1" a="1"/>
  <c r="DE610" i="1" s="1"/>
  <c r="DE611" i="1" a="1"/>
  <c r="DE611" i="1" s="1"/>
  <c r="AB612" i="1" a="1"/>
  <c r="AB612" i="1" s="1"/>
  <c r="AD612" i="1" s="1"/>
  <c r="DE626" i="1" a="1"/>
  <c r="DE626" i="1" s="1"/>
  <c r="AB627" i="1" a="1"/>
  <c r="AB627" i="1" s="1"/>
  <c r="AD627" i="1" s="1"/>
  <c r="AB631" i="1" a="1"/>
  <c r="AB631" i="1" s="1"/>
  <c r="AD631" i="1" s="1"/>
  <c r="AB633" i="1" a="1"/>
  <c r="AB633" i="1" s="1"/>
  <c r="AD633" i="1" s="1"/>
  <c r="AB643" i="1" a="1"/>
  <c r="AB643" i="1" s="1"/>
  <c r="AD643" i="1" s="1"/>
  <c r="AB715" i="1" a="1"/>
  <c r="AB715" i="1" s="1"/>
  <c r="AD715" i="1" s="1"/>
  <c r="AB723" i="1" a="1"/>
  <c r="AB723" i="1" s="1"/>
  <c r="AD723" i="1" s="1"/>
  <c r="AB730" i="1" a="1"/>
  <c r="AB730" i="1" s="1"/>
  <c r="AD730" i="1" s="1"/>
  <c r="AB743" i="1" a="1"/>
  <c r="AB743" i="1" s="1"/>
  <c r="AD743" i="1" s="1"/>
  <c r="DE743" i="1" a="1"/>
  <c r="DE743" i="1" s="1"/>
  <c r="DE785" i="1" a="1"/>
  <c r="DE785" i="1" s="1"/>
  <c r="AB785" i="1" a="1"/>
  <c r="AB785" i="1" s="1"/>
  <c r="AD785" i="1" s="1"/>
  <c r="AB811" i="1" a="1"/>
  <c r="AB811" i="1" s="1"/>
  <c r="AD811" i="1" s="1"/>
  <c r="DE811" i="1" a="1"/>
  <c r="DE811" i="1" s="1"/>
  <c r="AB821" i="1" a="1"/>
  <c r="AB821" i="1" s="1"/>
  <c r="AD821" i="1" s="1"/>
  <c r="DE821" i="1" a="1"/>
  <c r="DE821" i="1" s="1"/>
  <c r="DE628" i="1" a="1"/>
  <c r="DE628" i="1" s="1"/>
  <c r="AB645" i="1" a="1"/>
  <c r="AB645" i="1" s="1"/>
  <c r="AD645" i="1" s="1"/>
  <c r="AB661" i="1" a="1"/>
  <c r="AB661" i="1" s="1"/>
  <c r="AD661" i="1" s="1"/>
  <c r="AB677" i="1" a="1"/>
  <c r="AB677" i="1" s="1"/>
  <c r="AD677" i="1" s="1"/>
  <c r="AB703" i="1" a="1"/>
  <c r="AB703" i="1" s="1"/>
  <c r="AD703" i="1" s="1"/>
  <c r="AB713" i="1" a="1"/>
  <c r="AB713" i="1" s="1"/>
  <c r="AD713" i="1" s="1"/>
  <c r="DE716" i="1" a="1"/>
  <c r="DE716" i="1" s="1"/>
  <c r="AB724" i="1" a="1"/>
  <c r="AB724" i="1" s="1"/>
  <c r="AD724" i="1" s="1"/>
  <c r="AB735" i="1" a="1"/>
  <c r="AB735" i="1" s="1"/>
  <c r="AD735" i="1" s="1"/>
  <c r="DE746" i="1" a="1"/>
  <c r="DE746" i="1" s="1"/>
  <c r="AB746" i="1" a="1"/>
  <c r="AB746" i="1" s="1"/>
  <c r="AD746" i="1" s="1"/>
  <c r="AB754" i="1" a="1"/>
  <c r="AB754" i="1" s="1"/>
  <c r="AD754" i="1" s="1"/>
  <c r="DE754" i="1" a="1"/>
  <c r="DE754" i="1" s="1"/>
  <c r="DE758" i="1" a="1"/>
  <c r="DE758" i="1" s="1"/>
  <c r="AB758" i="1" a="1"/>
  <c r="AB758" i="1" s="1"/>
  <c r="AD758" i="1" s="1"/>
  <c r="DE761" i="1" a="1"/>
  <c r="DE761" i="1" s="1"/>
  <c r="AB761" i="1" a="1"/>
  <c r="AB761" i="1" s="1"/>
  <c r="AD761" i="1" s="1"/>
  <c r="DE794" i="1" a="1"/>
  <c r="DE794" i="1" s="1"/>
  <c r="AB794" i="1" a="1"/>
  <c r="AB794" i="1" s="1"/>
  <c r="AD794" i="1" s="1"/>
  <c r="AB799" i="1" a="1"/>
  <c r="AB799" i="1" s="1"/>
  <c r="AD799" i="1" s="1"/>
  <c r="DE799" i="1" a="1"/>
  <c r="DE799" i="1" s="1"/>
  <c r="DE818" i="1" a="1"/>
  <c r="DE818" i="1" s="1"/>
  <c r="AB818" i="1" a="1"/>
  <c r="AB818" i="1" s="1"/>
  <c r="AD818" i="1" s="1"/>
  <c r="AB851" i="1" a="1"/>
  <c r="AB851" i="1" s="1"/>
  <c r="AD851" i="1" s="1"/>
  <c r="AB858" i="1" a="1"/>
  <c r="AB858" i="1" s="1"/>
  <c r="AD858" i="1" s="1"/>
  <c r="AB860" i="1" a="1"/>
  <c r="AB860" i="1" s="1"/>
  <c r="AD860" i="1" s="1"/>
  <c r="AB867" i="1" a="1"/>
  <c r="AB867" i="1" s="1"/>
  <c r="AD867" i="1" s="1"/>
  <c r="AB874" i="1" a="1"/>
  <c r="AB874" i="1" s="1"/>
  <c r="AD874" i="1" s="1"/>
  <c r="DE783" i="1" a="1"/>
  <c r="DE783" i="1" s="1"/>
  <c r="AB836" i="1" a="1"/>
  <c r="AB836" i="1" s="1"/>
  <c r="AD836" i="1" s="1"/>
  <c r="AB842" i="1" a="1"/>
  <c r="AB842" i="1" s="1"/>
  <c r="AD842" i="1" s="1"/>
  <c r="AB854" i="1" a="1"/>
  <c r="AB854" i="1" s="1"/>
  <c r="AD854" i="1" s="1"/>
  <c r="AB856" i="1" a="1"/>
  <c r="AB856" i="1" s="1"/>
  <c r="AD856" i="1" s="1"/>
  <c r="AB863" i="1" a="1"/>
  <c r="AB863" i="1" s="1"/>
  <c r="AD863" i="1" s="1"/>
  <c r="AB870" i="1" a="1"/>
  <c r="AB870" i="1" s="1"/>
  <c r="AD870" i="1" s="1"/>
  <c r="AB872" i="1" a="1"/>
  <c r="AB872" i="1" s="1"/>
  <c r="AD872" i="1" s="1"/>
  <c r="DE849" i="1" a="1"/>
  <c r="DE849" i="1" s="1"/>
  <c r="AB879" i="1" a="1"/>
  <c r="AB879" i="1" s="1"/>
  <c r="AD879" i="1" s="1"/>
  <c r="AB882" i="1" a="1"/>
  <c r="AB882" i="1" s="1"/>
  <c r="AD882" i="1" s="1"/>
  <c r="AB888" i="1" a="1"/>
  <c r="AB888" i="1" s="1"/>
  <c r="AD888" i="1" s="1"/>
  <c r="AB757" i="1" a="1"/>
  <c r="AB757" i="1" s="1"/>
  <c r="AD757" i="1" s="1"/>
  <c r="AB773" i="1" a="1"/>
  <c r="AB773" i="1" s="1"/>
  <c r="AD773" i="1" s="1"/>
  <c r="AB793" i="1" a="1"/>
  <c r="AB793" i="1" s="1"/>
  <c r="AD793" i="1" s="1"/>
  <c r="AB797" i="1" a="1"/>
  <c r="AB797" i="1" s="1"/>
  <c r="AD797" i="1" s="1"/>
  <c r="AB808" i="1" a="1"/>
  <c r="AB808" i="1" s="1"/>
  <c r="AD808" i="1" s="1"/>
  <c r="DE815" i="1" a="1"/>
  <c r="DE815" i="1" s="1"/>
  <c r="AB816" i="1" a="1"/>
  <c r="AB816" i="1" s="1"/>
  <c r="AD816" i="1" s="1"/>
  <c r="AB886" i="1" a="1"/>
  <c r="AB886" i="1" s="1"/>
  <c r="AD886" i="1" s="1"/>
  <c r="AB10" i="1" a="1"/>
  <c r="AB10" i="1" s="1"/>
  <c r="AD10" i="1" s="1"/>
  <c r="AB26" i="1" a="1"/>
  <c r="AB26" i="1" s="1"/>
  <c r="AD26" i="1" s="1"/>
  <c r="DE131" i="1" a="1"/>
  <c r="DE131" i="1" s="1"/>
  <c r="AB21" i="1" a="1"/>
  <c r="AB21" i="1" s="1"/>
  <c r="AD21" i="1" s="1"/>
  <c r="AB37" i="1" a="1"/>
  <c r="AB37" i="1" s="1"/>
  <c r="AD37" i="1" s="1"/>
  <c r="AB42" i="1" a="1"/>
  <c r="AB42" i="1" s="1"/>
  <c r="AD42" i="1" s="1"/>
  <c r="AB69" i="1" a="1"/>
  <c r="AB69" i="1" s="1"/>
  <c r="AD69" i="1" s="1"/>
  <c r="DE115" i="1" a="1"/>
  <c r="DE115" i="1" s="1"/>
  <c r="DE75" i="1" a="1"/>
  <c r="DE75" i="1" s="1"/>
  <c r="AB78" i="1" a="1"/>
  <c r="AB78" i="1" s="1"/>
  <c r="AD78" i="1" s="1"/>
  <c r="DE83" i="1" a="1"/>
  <c r="DE83" i="1" s="1"/>
  <c r="AB86" i="1" a="1"/>
  <c r="AB86" i="1" s="1"/>
  <c r="AD86" i="1" s="1"/>
  <c r="DE91" i="1" a="1"/>
  <c r="DE91" i="1" s="1"/>
  <c r="AB94" i="1" a="1"/>
  <c r="AB94" i="1" s="1"/>
  <c r="AD94" i="1" s="1"/>
  <c r="DE99" i="1" a="1"/>
  <c r="DE99" i="1" s="1"/>
  <c r="AB102" i="1" a="1"/>
  <c r="AB102" i="1" s="1"/>
  <c r="AD102" i="1" s="1"/>
  <c r="DE107" i="1" a="1"/>
  <c r="DE107" i="1" s="1"/>
  <c r="DE119" i="1" a="1"/>
  <c r="DE119" i="1" s="1"/>
  <c r="DE135" i="1" a="1"/>
  <c r="DE135" i="1" s="1"/>
  <c r="Z4" i="1" a="1"/>
  <c r="Z4" i="1" s="1"/>
  <c r="AB53" i="1" a="1"/>
  <c r="AB53" i="1" s="1"/>
  <c r="AD53" i="1" s="1"/>
  <c r="AB58" i="1" a="1"/>
  <c r="AB58" i="1" s="1"/>
  <c r="AD58" i="1" s="1"/>
  <c r="DE15" i="1" a="1"/>
  <c r="DE15" i="1" s="1"/>
  <c r="DE31" i="1" a="1"/>
  <c r="DE31" i="1" s="1"/>
  <c r="DE47" i="1" a="1"/>
  <c r="DE47" i="1" s="1"/>
  <c r="DE63" i="1" a="1"/>
  <c r="DE63" i="1" s="1"/>
  <c r="DE213" i="1" a="1"/>
  <c r="DE213" i="1" s="1"/>
  <c r="DE219" i="1" a="1"/>
  <c r="DE219" i="1" s="1"/>
  <c r="DE224" i="1" a="1"/>
  <c r="DE224" i="1" s="1"/>
  <c r="DE143" i="1" a="1"/>
  <c r="DE143" i="1" s="1"/>
  <c r="DE147" i="1" a="1"/>
  <c r="DE147" i="1" s="1"/>
  <c r="DE151" i="1" a="1"/>
  <c r="DE151" i="1" s="1"/>
  <c r="DE155" i="1" a="1"/>
  <c r="DE155" i="1" s="1"/>
  <c r="DE159" i="1" a="1"/>
  <c r="DE159" i="1" s="1"/>
  <c r="DE163" i="1" a="1"/>
  <c r="DE163" i="1" s="1"/>
  <c r="DE167" i="1" a="1"/>
  <c r="DE167" i="1" s="1"/>
  <c r="DE171" i="1" a="1"/>
  <c r="DE171" i="1" s="1"/>
  <c r="DE175" i="1" a="1"/>
  <c r="DE175" i="1" s="1"/>
  <c r="DE179" i="1" a="1"/>
  <c r="DE179" i="1" s="1"/>
  <c r="DE183" i="1" a="1"/>
  <c r="DE183" i="1" s="1"/>
  <c r="DE187" i="1" a="1"/>
  <c r="DE187" i="1" s="1"/>
  <c r="DE191" i="1" a="1"/>
  <c r="DE191" i="1" s="1"/>
  <c r="DE195" i="1" a="1"/>
  <c r="DE195" i="1" s="1"/>
  <c r="DE199" i="1" a="1"/>
  <c r="DE199" i="1" s="1"/>
  <c r="DE203" i="1" a="1"/>
  <c r="DE203" i="1" s="1"/>
  <c r="DE207" i="1" a="1"/>
  <c r="DE207" i="1" s="1"/>
  <c r="DE355" i="1" a="1"/>
  <c r="DE355" i="1" s="1"/>
  <c r="DE76" i="1" a="1"/>
  <c r="DE76" i="1" s="1"/>
  <c r="DE80" i="1" a="1"/>
  <c r="DE80" i="1" s="1"/>
  <c r="DE84" i="1" a="1"/>
  <c r="DE84" i="1" s="1"/>
  <c r="DE88" i="1" a="1"/>
  <c r="DE88" i="1" s="1"/>
  <c r="DE92" i="1" a="1"/>
  <c r="DE92" i="1" s="1"/>
  <c r="DE96" i="1" a="1"/>
  <c r="DE96" i="1" s="1"/>
  <c r="DE100" i="1" a="1"/>
  <c r="DE100" i="1" s="1"/>
  <c r="DE104" i="1" a="1"/>
  <c r="DE104" i="1" s="1"/>
  <c r="DE108" i="1" a="1"/>
  <c r="DE108" i="1" s="1"/>
  <c r="DE112" i="1" a="1"/>
  <c r="DE112" i="1" s="1"/>
  <c r="DE116" i="1" a="1"/>
  <c r="DE116" i="1" s="1"/>
  <c r="DE120" i="1" a="1"/>
  <c r="DE120" i="1" s="1"/>
  <c r="DE124" i="1" a="1"/>
  <c r="DE124" i="1" s="1"/>
  <c r="DE128" i="1" a="1"/>
  <c r="DE128" i="1" s="1"/>
  <c r="DE132" i="1" a="1"/>
  <c r="DE132" i="1" s="1"/>
  <c r="DE136" i="1" a="1"/>
  <c r="DE136" i="1" s="1"/>
  <c r="DE140" i="1" a="1"/>
  <c r="DE140" i="1" s="1"/>
  <c r="DE144" i="1" a="1"/>
  <c r="DE144" i="1" s="1"/>
  <c r="DE148" i="1" a="1"/>
  <c r="DE148" i="1" s="1"/>
  <c r="DE152" i="1" a="1"/>
  <c r="DE152" i="1" s="1"/>
  <c r="DE156" i="1" a="1"/>
  <c r="DE156" i="1" s="1"/>
  <c r="DE160" i="1" a="1"/>
  <c r="DE160" i="1" s="1"/>
  <c r="DE164" i="1" a="1"/>
  <c r="DE164" i="1" s="1"/>
  <c r="DE168" i="1" a="1"/>
  <c r="DE168" i="1" s="1"/>
  <c r="DE172" i="1" a="1"/>
  <c r="DE172" i="1" s="1"/>
  <c r="DE176" i="1" a="1"/>
  <c r="DE176" i="1" s="1"/>
  <c r="DE180" i="1" a="1"/>
  <c r="DE180" i="1" s="1"/>
  <c r="DE184" i="1" a="1"/>
  <c r="DE184" i="1" s="1"/>
  <c r="DE188" i="1" a="1"/>
  <c r="DE188" i="1" s="1"/>
  <c r="DE192" i="1" a="1"/>
  <c r="DE192" i="1" s="1"/>
  <c r="DE196" i="1" a="1"/>
  <c r="DE196" i="1" s="1"/>
  <c r="DE200" i="1" a="1"/>
  <c r="DE200" i="1" s="1"/>
  <c r="DE204" i="1" a="1"/>
  <c r="DE204" i="1" s="1"/>
  <c r="DE208" i="1" a="1"/>
  <c r="DE208" i="1" s="1"/>
  <c r="AB227" i="1" a="1"/>
  <c r="AB227" i="1" s="1"/>
  <c r="AD227" i="1" s="1"/>
  <c r="DE232" i="1" a="1"/>
  <c r="DE232" i="1" s="1"/>
  <c r="AB235" i="1" a="1"/>
  <c r="AB235" i="1" s="1"/>
  <c r="AD235" i="1" s="1"/>
  <c r="DE240" i="1" a="1"/>
  <c r="DE240" i="1" s="1"/>
  <c r="AB243" i="1" a="1"/>
  <c r="AB243" i="1" s="1"/>
  <c r="AD243" i="1" s="1"/>
  <c r="DE248" i="1" a="1"/>
  <c r="DE248" i="1" s="1"/>
  <c r="AB251" i="1" a="1"/>
  <c r="AB251" i="1" s="1"/>
  <c r="AD251" i="1" s="1"/>
  <c r="DE256" i="1" a="1"/>
  <c r="DE256" i="1" s="1"/>
  <c r="AB259" i="1" a="1"/>
  <c r="AB259" i="1" s="1"/>
  <c r="AD259" i="1" s="1"/>
  <c r="DE264" i="1" a="1"/>
  <c r="DE264" i="1" s="1"/>
  <c r="AB267" i="1" a="1"/>
  <c r="AB267" i="1" s="1"/>
  <c r="AD267" i="1" s="1"/>
  <c r="DE272" i="1" a="1"/>
  <c r="DE272" i="1" s="1"/>
  <c r="AB275" i="1" a="1"/>
  <c r="AB275" i="1" s="1"/>
  <c r="AD275" i="1" s="1"/>
  <c r="DE280" i="1" a="1"/>
  <c r="DE280" i="1" s="1"/>
  <c r="AB283" i="1" a="1"/>
  <c r="AB283" i="1" s="1"/>
  <c r="AD283" i="1" s="1"/>
  <c r="DE288" i="1" a="1"/>
  <c r="DE288" i="1" s="1"/>
  <c r="AB291" i="1" a="1"/>
  <c r="AB291" i="1" s="1"/>
  <c r="AD291" i="1" s="1"/>
  <c r="DE296" i="1" a="1"/>
  <c r="DE296" i="1" s="1"/>
  <c r="AB299" i="1" a="1"/>
  <c r="AB299" i="1" s="1"/>
  <c r="AD299" i="1" s="1"/>
  <c r="DE304" i="1" a="1"/>
  <c r="DE304" i="1" s="1"/>
  <c r="AB307" i="1" a="1"/>
  <c r="AB307" i="1" s="1"/>
  <c r="AD307" i="1" s="1"/>
  <c r="DE312" i="1" a="1"/>
  <c r="DE312" i="1" s="1"/>
  <c r="AB315" i="1" a="1"/>
  <c r="AB315" i="1" s="1"/>
  <c r="AD315" i="1" s="1"/>
  <c r="DE320" i="1" a="1"/>
  <c r="DE320" i="1" s="1"/>
  <c r="AB323" i="1" a="1"/>
  <c r="AB323" i="1" s="1"/>
  <c r="AD323" i="1" s="1"/>
  <c r="DE328" i="1" a="1"/>
  <c r="DE328" i="1" s="1"/>
  <c r="AB331" i="1" a="1"/>
  <c r="AB331" i="1" s="1"/>
  <c r="AD331" i="1" s="1"/>
  <c r="DE336" i="1" a="1"/>
  <c r="DE336" i="1" s="1"/>
  <c r="AB339" i="1" a="1"/>
  <c r="AB339" i="1" s="1"/>
  <c r="AD339" i="1" s="1"/>
  <c r="DE344" i="1" a="1"/>
  <c r="DE344" i="1" s="1"/>
  <c r="AB347" i="1" a="1"/>
  <c r="AB347" i="1" s="1"/>
  <c r="AD347" i="1" s="1"/>
  <c r="DE225" i="1" a="1"/>
  <c r="DE225" i="1" s="1"/>
  <c r="DE359" i="1" a="1"/>
  <c r="DE359" i="1" s="1"/>
  <c r="DE363" i="1" a="1"/>
  <c r="DE363" i="1" s="1"/>
  <c r="DE367" i="1" a="1"/>
  <c r="DE367" i="1" s="1"/>
  <c r="DE371" i="1" a="1"/>
  <c r="DE371" i="1" s="1"/>
  <c r="AB473" i="1" a="1"/>
  <c r="AB473" i="1" s="1"/>
  <c r="AD473" i="1" s="1"/>
  <c r="DE473" i="1" a="1"/>
  <c r="DE473" i="1" s="1"/>
  <c r="AB486" i="1" a="1"/>
  <c r="AB486" i="1" s="1"/>
  <c r="AD486" i="1" s="1"/>
  <c r="DE486" i="1" a="1"/>
  <c r="DE486" i="1" s="1"/>
  <c r="AB497" i="1" a="1"/>
  <c r="AB497" i="1" s="1"/>
  <c r="AD497" i="1" s="1"/>
  <c r="DE497" i="1" a="1"/>
  <c r="DE497" i="1" s="1"/>
  <c r="AB515" i="1" a="1"/>
  <c r="AB515" i="1" s="1"/>
  <c r="AD515" i="1" s="1"/>
  <c r="DE515" i="1" a="1"/>
  <c r="DE515" i="1" s="1"/>
  <c r="AB550" i="1" a="1"/>
  <c r="AB550" i="1" s="1"/>
  <c r="AD550" i="1" s="1"/>
  <c r="DE550" i="1" a="1"/>
  <c r="DE550" i="1" s="1"/>
  <c r="DE352" i="1" a="1"/>
  <c r="DE352" i="1" s="1"/>
  <c r="DE356" i="1" a="1"/>
  <c r="DE356" i="1" s="1"/>
  <c r="DE360" i="1" a="1"/>
  <c r="DE360" i="1" s="1"/>
  <c r="DE364" i="1" a="1"/>
  <c r="DE364" i="1" s="1"/>
  <c r="DE368" i="1" a="1"/>
  <c r="DE368" i="1" s="1"/>
  <c r="DE372" i="1" a="1"/>
  <c r="DE372" i="1" s="1"/>
  <c r="AB385" i="1" a="1"/>
  <c r="AB385" i="1" s="1"/>
  <c r="AD385" i="1" s="1"/>
  <c r="DE429" i="1" a="1"/>
  <c r="DE429" i="1" s="1"/>
  <c r="DE445" i="1" a="1"/>
  <c r="DE445" i="1" s="1"/>
  <c r="AB457" i="1" a="1"/>
  <c r="AB457" i="1" s="1"/>
  <c r="AD457" i="1" s="1"/>
  <c r="DE457" i="1" a="1"/>
  <c r="DE457" i="1" s="1"/>
  <c r="AB483" i="1" a="1"/>
  <c r="AB483" i="1" s="1"/>
  <c r="AD483" i="1" s="1"/>
  <c r="DE483" i="1" a="1"/>
  <c r="DE483" i="1" s="1"/>
  <c r="DE494" i="1" a="1"/>
  <c r="DE494" i="1" s="1"/>
  <c r="AB494" i="1" a="1"/>
  <c r="AB494" i="1" s="1"/>
  <c r="AD494" i="1" s="1"/>
  <c r="DE229" i="1" a="1"/>
  <c r="DE229" i="1" s="1"/>
  <c r="DE233" i="1" a="1"/>
  <c r="DE233" i="1" s="1"/>
  <c r="DE237" i="1" a="1"/>
  <c r="DE237" i="1" s="1"/>
  <c r="DE241" i="1" a="1"/>
  <c r="DE241" i="1" s="1"/>
  <c r="DE245" i="1" a="1"/>
  <c r="DE245" i="1" s="1"/>
  <c r="DE249" i="1" a="1"/>
  <c r="DE249" i="1" s="1"/>
  <c r="DE253" i="1" a="1"/>
  <c r="DE253" i="1" s="1"/>
  <c r="DE257" i="1" a="1"/>
  <c r="DE257" i="1" s="1"/>
  <c r="DE261" i="1" a="1"/>
  <c r="DE261" i="1" s="1"/>
  <c r="DE265" i="1" a="1"/>
  <c r="DE265" i="1" s="1"/>
  <c r="DE269" i="1" a="1"/>
  <c r="DE269" i="1" s="1"/>
  <c r="DE273" i="1" a="1"/>
  <c r="DE273" i="1" s="1"/>
  <c r="DE277" i="1" a="1"/>
  <c r="DE277" i="1" s="1"/>
  <c r="DE281" i="1" a="1"/>
  <c r="DE281" i="1" s="1"/>
  <c r="DE285" i="1" a="1"/>
  <c r="DE285" i="1" s="1"/>
  <c r="DE289" i="1" a="1"/>
  <c r="DE289" i="1" s="1"/>
  <c r="DE293" i="1" a="1"/>
  <c r="DE293" i="1" s="1"/>
  <c r="DE297" i="1" a="1"/>
  <c r="DE297" i="1" s="1"/>
  <c r="DE301" i="1" a="1"/>
  <c r="DE301" i="1" s="1"/>
  <c r="DE305" i="1" a="1"/>
  <c r="DE305" i="1" s="1"/>
  <c r="DE309" i="1" a="1"/>
  <c r="DE309" i="1" s="1"/>
  <c r="DE313" i="1" a="1"/>
  <c r="DE313" i="1" s="1"/>
  <c r="DE317" i="1" a="1"/>
  <c r="DE317" i="1" s="1"/>
  <c r="DE321" i="1" a="1"/>
  <c r="DE321" i="1" s="1"/>
  <c r="DE325" i="1" a="1"/>
  <c r="DE325" i="1" s="1"/>
  <c r="DE329" i="1" a="1"/>
  <c r="DE329" i="1" s="1"/>
  <c r="DE333" i="1" a="1"/>
  <c r="DE333" i="1" s="1"/>
  <c r="DE337" i="1" a="1"/>
  <c r="DE337" i="1" s="1"/>
  <c r="DE341" i="1" a="1"/>
  <c r="DE341" i="1" s="1"/>
  <c r="DE345" i="1" a="1"/>
  <c r="DE345" i="1" s="1"/>
  <c r="DE349" i="1" a="1"/>
  <c r="DE349" i="1" s="1"/>
  <c r="DE353" i="1" a="1"/>
  <c r="DE353" i="1" s="1"/>
  <c r="DE357" i="1" a="1"/>
  <c r="DE357" i="1" s="1"/>
  <c r="DE361" i="1" a="1"/>
  <c r="DE361" i="1" s="1"/>
  <c r="DE365" i="1" a="1"/>
  <c r="DE365" i="1" s="1"/>
  <c r="DE369" i="1" a="1"/>
  <c r="DE369" i="1" s="1"/>
  <c r="DE373" i="1" a="1"/>
  <c r="DE373" i="1" s="1"/>
  <c r="DE395" i="1" a="1"/>
  <c r="DE395" i="1" s="1"/>
  <c r="DE403" i="1" a="1"/>
  <c r="DE403" i="1" s="1"/>
  <c r="DE411" i="1" a="1"/>
  <c r="DE411" i="1" s="1"/>
  <c r="DE419" i="1" a="1"/>
  <c r="DE419" i="1" s="1"/>
  <c r="DE433" i="1" a="1"/>
  <c r="DE433" i="1" s="1"/>
  <c r="AB467" i="1" a="1"/>
  <c r="AB467" i="1" s="1"/>
  <c r="AD467" i="1" s="1"/>
  <c r="DE467" i="1" a="1"/>
  <c r="DE467" i="1" s="1"/>
  <c r="AB478" i="1" a="1"/>
  <c r="AB478" i="1" s="1"/>
  <c r="AD478" i="1" s="1"/>
  <c r="DE478" i="1" a="1"/>
  <c r="DE478" i="1" s="1"/>
  <c r="DE505" i="1" a="1"/>
  <c r="DE505" i="1" s="1"/>
  <c r="AB505" i="1" a="1"/>
  <c r="AB505" i="1" s="1"/>
  <c r="AD505" i="1" s="1"/>
  <c r="AB519" i="1" a="1"/>
  <c r="AB519" i="1" s="1"/>
  <c r="AD519" i="1" s="1"/>
  <c r="DE519" i="1" a="1"/>
  <c r="DE519" i="1" s="1"/>
  <c r="DE379" i="1" a="1"/>
  <c r="DE379" i="1" s="1"/>
  <c r="DE393" i="1" a="1"/>
  <c r="DE393" i="1" s="1"/>
  <c r="DE401" i="1" a="1"/>
  <c r="DE401" i="1" s="1"/>
  <c r="DE409" i="1" a="1"/>
  <c r="DE409" i="1" s="1"/>
  <c r="DE417" i="1" a="1"/>
  <c r="DE417" i="1" s="1"/>
  <c r="DE421" i="1" a="1"/>
  <c r="DE421" i="1" s="1"/>
  <c r="DE437" i="1" a="1"/>
  <c r="DE437" i="1" s="1"/>
  <c r="AB451" i="1" a="1"/>
  <c r="AB451" i="1" s="1"/>
  <c r="AD451" i="1" s="1"/>
  <c r="DE451" i="1" a="1"/>
  <c r="DE451" i="1" s="1"/>
  <c r="AB462" i="1" a="1"/>
  <c r="AB462" i="1" s="1"/>
  <c r="AD462" i="1" s="1"/>
  <c r="DE462" i="1" a="1"/>
  <c r="DE462" i="1" s="1"/>
  <c r="AB507" i="1" a="1"/>
  <c r="AB507" i="1" s="1"/>
  <c r="AD507" i="1" s="1"/>
  <c r="DE507" i="1" a="1"/>
  <c r="DE507" i="1" s="1"/>
  <c r="AB525" i="1" a="1"/>
  <c r="AB525" i="1" s="1"/>
  <c r="AD525" i="1" s="1"/>
  <c r="DE525" i="1" a="1"/>
  <c r="DE525" i="1" s="1"/>
  <c r="AB530" i="1" a="1"/>
  <c r="AB530" i="1" s="1"/>
  <c r="AD530" i="1" s="1"/>
  <c r="DE530" i="1" a="1"/>
  <c r="DE530" i="1" s="1"/>
  <c r="DE423" i="1" a="1"/>
  <c r="DE423" i="1" s="1"/>
  <c r="DE427" i="1" a="1"/>
  <c r="DE427" i="1" s="1"/>
  <c r="DE431" i="1" a="1"/>
  <c r="DE431" i="1" s="1"/>
  <c r="DE435" i="1" a="1"/>
  <c r="DE435" i="1" s="1"/>
  <c r="DE439" i="1" a="1"/>
  <c r="DE439" i="1" s="1"/>
  <c r="DE443" i="1" a="1"/>
  <c r="DE443" i="1" s="1"/>
  <c r="DE447" i="1" a="1"/>
  <c r="DE447" i="1" s="1"/>
  <c r="AB547" i="1" a="1"/>
  <c r="AB547" i="1" s="1"/>
  <c r="AD547" i="1" s="1"/>
  <c r="DE547" i="1" a="1"/>
  <c r="DE547" i="1" s="1"/>
  <c r="AB449" i="1" a="1"/>
  <c r="AB449" i="1" s="1"/>
  <c r="AD449" i="1" s="1"/>
  <c r="AB454" i="1" a="1"/>
  <c r="AB454" i="1" s="1"/>
  <c r="AD454" i="1" s="1"/>
  <c r="AB465" i="1" a="1"/>
  <c r="AB465" i="1" s="1"/>
  <c r="AD465" i="1" s="1"/>
  <c r="AB470" i="1" a="1"/>
  <c r="AB470" i="1" s="1"/>
  <c r="AD470" i="1" s="1"/>
  <c r="AB481" i="1" a="1"/>
  <c r="AB481" i="1" s="1"/>
  <c r="AD481" i="1" s="1"/>
  <c r="AB499" i="1" a="1"/>
  <c r="AB499" i="1" s="1"/>
  <c r="AD499" i="1" s="1"/>
  <c r="DE499" i="1" a="1"/>
  <c r="DE499" i="1" s="1"/>
  <c r="AB526" i="1" a="1"/>
  <c r="AB526" i="1" s="1"/>
  <c r="AD526" i="1" s="1"/>
  <c r="AB537" i="1" a="1"/>
  <c r="AB537" i="1" s="1"/>
  <c r="AD537" i="1" s="1"/>
  <c r="AB557" i="1" a="1"/>
  <c r="AB557" i="1" s="1"/>
  <c r="AD557" i="1" s="1"/>
  <c r="AB562" i="1" a="1"/>
  <c r="AB562" i="1" s="1"/>
  <c r="AD562" i="1" s="1"/>
  <c r="AB563" i="1" a="1"/>
  <c r="AB563" i="1" s="1"/>
  <c r="AD563" i="1" s="1"/>
  <c r="DE563" i="1" a="1"/>
  <c r="DE563" i="1" s="1"/>
  <c r="AB698" i="1" a="1"/>
  <c r="AB698" i="1" s="1"/>
  <c r="AD698" i="1" s="1"/>
  <c r="DE698" i="1" a="1"/>
  <c r="DE698" i="1" s="1"/>
  <c r="DE766" i="1" a="1"/>
  <c r="DE766" i="1" s="1"/>
  <c r="AB766" i="1" a="1"/>
  <c r="AB766" i="1" s="1"/>
  <c r="AD766" i="1" s="1"/>
  <c r="AB573" i="1" a="1"/>
  <c r="AB573" i="1" s="1"/>
  <c r="AD573" i="1" s="1"/>
  <c r="AB578" i="1" a="1"/>
  <c r="AB578" i="1" s="1"/>
  <c r="AD578" i="1" s="1"/>
  <c r="AB579" i="1" a="1"/>
  <c r="AB579" i="1" s="1"/>
  <c r="AD579" i="1" s="1"/>
  <c r="DE579" i="1" a="1"/>
  <c r="DE579" i="1" s="1"/>
  <c r="DE582" i="1" a="1"/>
  <c r="DE582" i="1" s="1"/>
  <c r="AB722" i="1" a="1"/>
  <c r="AB722" i="1" s="1"/>
  <c r="AD722" i="1" s="1"/>
  <c r="DE722" i="1" a="1"/>
  <c r="DE722" i="1" s="1"/>
  <c r="DE459" i="1" a="1"/>
  <c r="DE459" i="1" s="1"/>
  <c r="DE475" i="1" a="1"/>
  <c r="DE475" i="1" s="1"/>
  <c r="DE491" i="1" a="1"/>
  <c r="DE491" i="1" s="1"/>
  <c r="DE503" i="1" a="1"/>
  <c r="DE503" i="1" s="1"/>
  <c r="AB531" i="1" a="1"/>
  <c r="AB531" i="1" s="1"/>
  <c r="AD531" i="1" s="1"/>
  <c r="DE531" i="1" a="1"/>
  <c r="DE531" i="1" s="1"/>
  <c r="DE534" i="1" a="1"/>
  <c r="DE534" i="1" s="1"/>
  <c r="DE545" i="1" a="1"/>
  <c r="DE545" i="1" s="1"/>
  <c r="DE555" i="1" a="1"/>
  <c r="DE555" i="1" s="1"/>
  <c r="DE567" i="1" a="1"/>
  <c r="DE567" i="1" s="1"/>
  <c r="AB569" i="1" a="1"/>
  <c r="AB569" i="1" s="1"/>
  <c r="AD569" i="1" s="1"/>
  <c r="AB690" i="1" a="1"/>
  <c r="AB690" i="1" s="1"/>
  <c r="AD690" i="1" s="1"/>
  <c r="DE690" i="1" a="1"/>
  <c r="DE690" i="1" s="1"/>
  <c r="AB622" i="1" a="1"/>
  <c r="AB622" i="1" s="1"/>
  <c r="AD622" i="1" s="1"/>
  <c r="DE622" i="1" a="1"/>
  <c r="DE622" i="1" s="1"/>
  <c r="AB624" i="1" a="1"/>
  <c r="AB624" i="1" s="1"/>
  <c r="AD624" i="1" s="1"/>
  <c r="DE624" i="1" a="1"/>
  <c r="DE624" i="1" s="1"/>
  <c r="AB630" i="1" a="1"/>
  <c r="AB630" i="1" s="1"/>
  <c r="AD630" i="1" s="1"/>
  <c r="DE630" i="1" a="1"/>
  <c r="DE630" i="1" s="1"/>
  <c r="AB632" i="1" a="1"/>
  <c r="AB632" i="1" s="1"/>
  <c r="AD632" i="1" s="1"/>
  <c r="DE632" i="1" a="1"/>
  <c r="DE632" i="1" s="1"/>
  <c r="AB638" i="1" a="1"/>
  <c r="AB638" i="1" s="1"/>
  <c r="AD638" i="1" s="1"/>
  <c r="DE638" i="1" a="1"/>
  <c r="DE638" i="1" s="1"/>
  <c r="AB640" i="1" a="1"/>
  <c r="AB640" i="1" s="1"/>
  <c r="AD640" i="1" s="1"/>
  <c r="DE640" i="1" a="1"/>
  <c r="DE640" i="1" s="1"/>
  <c r="AB646" i="1" a="1"/>
  <c r="AB646" i="1" s="1"/>
  <c r="AD646" i="1" s="1"/>
  <c r="DE646" i="1" a="1"/>
  <c r="DE646" i="1" s="1"/>
  <c r="AB648" i="1" a="1"/>
  <c r="AB648" i="1" s="1"/>
  <c r="AD648" i="1" s="1"/>
  <c r="DE648" i="1" a="1"/>
  <c r="DE648" i="1" s="1"/>
  <c r="AB654" i="1" a="1"/>
  <c r="AB654" i="1" s="1"/>
  <c r="AD654" i="1" s="1"/>
  <c r="DE654" i="1" a="1"/>
  <c r="DE654" i="1" s="1"/>
  <c r="AB656" i="1" a="1"/>
  <c r="AB656" i="1" s="1"/>
  <c r="AD656" i="1" s="1"/>
  <c r="DE656" i="1" a="1"/>
  <c r="DE656" i="1" s="1"/>
  <c r="AB662" i="1" a="1"/>
  <c r="AB662" i="1" s="1"/>
  <c r="AD662" i="1" s="1"/>
  <c r="DE662" i="1" a="1"/>
  <c r="DE662" i="1" s="1"/>
  <c r="AB664" i="1" a="1"/>
  <c r="AB664" i="1" s="1"/>
  <c r="AD664" i="1" s="1"/>
  <c r="DE664" i="1" a="1"/>
  <c r="DE664" i="1" s="1"/>
  <c r="AB670" i="1" a="1"/>
  <c r="AB670" i="1" s="1"/>
  <c r="AD670" i="1" s="1"/>
  <c r="DE670" i="1" a="1"/>
  <c r="DE670" i="1" s="1"/>
  <c r="AB672" i="1" a="1"/>
  <c r="AB672" i="1" s="1"/>
  <c r="AD672" i="1" s="1"/>
  <c r="DE672" i="1" a="1"/>
  <c r="DE672" i="1" s="1"/>
  <c r="AB678" i="1" a="1"/>
  <c r="AB678" i="1" s="1"/>
  <c r="AD678" i="1" s="1"/>
  <c r="DE678" i="1" a="1"/>
  <c r="DE678" i="1" s="1"/>
  <c r="AB680" i="1" a="1"/>
  <c r="AB680" i="1" s="1"/>
  <c r="AD680" i="1" s="1"/>
  <c r="DE680" i="1" a="1"/>
  <c r="DE680" i="1" s="1"/>
  <c r="DE616" i="1" a="1"/>
  <c r="DE616" i="1" s="1"/>
  <c r="AB706" i="1" a="1"/>
  <c r="AB706" i="1" s="1"/>
  <c r="AD706" i="1" s="1"/>
  <c r="DE706" i="1" a="1"/>
  <c r="DE706" i="1" s="1"/>
  <c r="DE685" i="1" a="1"/>
  <c r="DE685" i="1" s="1"/>
  <c r="AB685" i="1" a="1"/>
  <c r="AB685" i="1" s="1"/>
  <c r="AD685" i="1" s="1"/>
  <c r="AB693" i="1" a="1"/>
  <c r="AB693" i="1" s="1"/>
  <c r="AD693" i="1" s="1"/>
  <c r="DE693" i="1" a="1"/>
  <c r="DE693" i="1" s="1"/>
  <c r="DE701" i="1" a="1"/>
  <c r="DE701" i="1" s="1"/>
  <c r="AB701" i="1" a="1"/>
  <c r="AB701" i="1" s="1"/>
  <c r="AD701" i="1" s="1"/>
  <c r="DE717" i="1" a="1"/>
  <c r="DE717" i="1" s="1"/>
  <c r="AB717" i="1" a="1"/>
  <c r="AB717" i="1" s="1"/>
  <c r="AD717" i="1" s="1"/>
  <c r="DE728" i="1" a="1"/>
  <c r="DE728" i="1" s="1"/>
  <c r="AB728" i="1" a="1"/>
  <c r="AB728" i="1" s="1"/>
  <c r="AD728" i="1" s="1"/>
  <c r="AB779" i="1" a="1"/>
  <c r="AB779" i="1" s="1"/>
  <c r="AD779" i="1" s="1"/>
  <c r="DE779" i="1" a="1"/>
  <c r="DE779" i="1" s="1"/>
  <c r="AB688" i="1" a="1"/>
  <c r="AB688" i="1" s="1"/>
  <c r="AD688" i="1" s="1"/>
  <c r="DE688" i="1" a="1"/>
  <c r="DE688" i="1" s="1"/>
  <c r="DE696" i="1" a="1"/>
  <c r="DE696" i="1" s="1"/>
  <c r="AB696" i="1" a="1"/>
  <c r="AB696" i="1" s="1"/>
  <c r="AD696" i="1" s="1"/>
  <c r="AB704" i="1" a="1"/>
  <c r="AB704" i="1" s="1"/>
  <c r="AD704" i="1" s="1"/>
  <c r="DE704" i="1" a="1"/>
  <c r="DE704" i="1" s="1"/>
  <c r="DE712" i="1" a="1"/>
  <c r="DE712" i="1" s="1"/>
  <c r="AB712" i="1" a="1"/>
  <c r="AB712" i="1" s="1"/>
  <c r="AD712" i="1" s="1"/>
  <c r="AB738" i="1" a="1"/>
  <c r="AB738" i="1" s="1"/>
  <c r="AD738" i="1" s="1"/>
  <c r="DE738" i="1" a="1"/>
  <c r="DE738" i="1" s="1"/>
  <c r="DE750" i="1" a="1"/>
  <c r="DE750" i="1" s="1"/>
  <c r="AB750" i="1" a="1"/>
  <c r="AB750" i="1" s="1"/>
  <c r="AD750" i="1" s="1"/>
  <c r="AB760" i="1" a="1"/>
  <c r="AB760" i="1" s="1"/>
  <c r="AD760" i="1" s="1"/>
  <c r="DE760" i="1" a="1"/>
  <c r="DE760" i="1" s="1"/>
  <c r="AB803" i="1" a="1"/>
  <c r="AB803" i="1" s="1"/>
  <c r="AD803" i="1" s="1"/>
  <c r="DE803" i="1" a="1"/>
  <c r="DE803" i="1" s="1"/>
  <c r="DE718" i="1" a="1"/>
  <c r="DE718" i="1" s="1"/>
  <c r="AB739" i="1" a="1"/>
  <c r="AB739" i="1" s="1"/>
  <c r="AD739" i="1" s="1"/>
  <c r="DE771" i="1" a="1"/>
  <c r="DE771" i="1" s="1"/>
  <c r="AB771" i="1" a="1"/>
  <c r="AB771" i="1" s="1"/>
  <c r="AD771" i="1" s="1"/>
  <c r="AB795" i="1" a="1"/>
  <c r="AB795" i="1" s="1"/>
  <c r="AD795" i="1" s="1"/>
  <c r="DE795" i="1" a="1"/>
  <c r="DE795" i="1" s="1"/>
  <c r="AB744" i="1" a="1"/>
  <c r="AB744" i="1" s="1"/>
  <c r="AD744" i="1" s="1"/>
  <c r="DE744" i="1" a="1"/>
  <c r="DE744" i="1" s="1"/>
  <c r="DE755" i="1" a="1"/>
  <c r="DE755" i="1" s="1"/>
  <c r="AB755" i="1" a="1"/>
  <c r="AB755" i="1" s="1"/>
  <c r="AD755" i="1" s="1"/>
  <c r="AB787" i="1" a="1"/>
  <c r="AB787" i="1" s="1"/>
  <c r="AD787" i="1" s="1"/>
  <c r="DE787" i="1" a="1"/>
  <c r="DE787" i="1" s="1"/>
  <c r="AB823" i="1" a="1"/>
  <c r="AB823" i="1" s="1"/>
  <c r="AD823" i="1" s="1"/>
  <c r="DE823" i="1" a="1"/>
  <c r="DE823" i="1" s="1"/>
  <c r="DE826" i="1" a="1"/>
  <c r="DE826" i="1" s="1"/>
  <c r="AB826" i="1" a="1"/>
  <c r="AB826" i="1" s="1"/>
  <c r="AD826" i="1" s="1"/>
  <c r="DE740" i="1" a="1"/>
  <c r="DE740" i="1" s="1"/>
  <c r="DE756" i="1" a="1"/>
  <c r="DE756" i="1" s="1"/>
  <c r="DE772" i="1" a="1"/>
  <c r="DE772" i="1" s="1"/>
  <c r="AB774" i="1" a="1"/>
  <c r="AB774" i="1" s="1"/>
  <c r="AD774" i="1" s="1"/>
  <c r="AB782" i="1" a="1"/>
  <c r="AB782" i="1" s="1"/>
  <c r="AD782" i="1" s="1"/>
  <c r="AB790" i="1" a="1"/>
  <c r="AB790" i="1" s="1"/>
  <c r="AD790" i="1" s="1"/>
  <c r="AB798" i="1" a="1"/>
  <c r="AB798" i="1" s="1"/>
  <c r="AD798" i="1" s="1"/>
  <c r="AB806" i="1" a="1"/>
  <c r="AB806" i="1" s="1"/>
  <c r="AD806" i="1" s="1"/>
  <c r="AB807" i="1" a="1"/>
  <c r="AB807" i="1" s="1"/>
  <c r="AD807" i="1" s="1"/>
  <c r="DE807" i="1" a="1"/>
  <c r="DE807" i="1" s="1"/>
  <c r="AB813" i="1" a="1"/>
  <c r="AB813" i="1" s="1"/>
  <c r="AD813" i="1" s="1"/>
  <c r="DE822" i="1" a="1"/>
  <c r="DE822" i="1" s="1"/>
  <c r="DE776" i="1" a="1"/>
  <c r="DE776" i="1" s="1"/>
  <c r="DE780" i="1" a="1"/>
  <c r="DE780" i="1" s="1"/>
  <c r="DE784" i="1" a="1"/>
  <c r="DE784" i="1" s="1"/>
  <c r="DE788" i="1" a="1"/>
  <c r="DE788" i="1" s="1"/>
  <c r="DE792" i="1" a="1"/>
  <c r="DE792" i="1" s="1"/>
  <c r="DE796" i="1" a="1"/>
  <c r="DE796" i="1" s="1"/>
  <c r="DE800" i="1" a="1"/>
  <c r="DE800" i="1" s="1"/>
  <c r="DE804" i="1" a="1"/>
  <c r="DE804" i="1" s="1"/>
  <c r="AB830" i="1" a="1"/>
  <c r="AB830" i="1" s="1"/>
  <c r="AD830" i="1" s="1"/>
  <c r="DE835" i="1" a="1"/>
  <c r="DE835" i="1" s="1"/>
  <c r="DE839" i="1" a="1"/>
  <c r="DE839" i="1" s="1"/>
  <c r="DE843" i="1" a="1"/>
  <c r="DE843" i="1" s="1"/>
  <c r="AB845" i="1" a="1"/>
  <c r="AB845" i="1" s="1"/>
  <c r="AD845" i="1" s="1"/>
  <c r="DE845" i="1" a="1"/>
  <c r="DE845" i="1" s="1"/>
  <c r="DE853" i="1" a="1"/>
  <c r="DE853" i="1" s="1"/>
  <c r="DE857" i="1" a="1"/>
  <c r="DE857" i="1" s="1"/>
  <c r="DE861" i="1" a="1"/>
  <c r="DE861" i="1" s="1"/>
  <c r="DE865" i="1" a="1"/>
  <c r="DE865" i="1" s="1"/>
  <c r="DE869" i="1" a="1"/>
  <c r="DE869" i="1" s="1"/>
  <c r="DE873" i="1" a="1"/>
  <c r="DE873" i="1" s="1"/>
  <c r="DE890" i="1" a="1"/>
  <c r="DE890" i="1" s="1"/>
  <c r="DE881" i="1" a="1"/>
  <c r="DE881" i="1" s="1"/>
  <c r="DE885" i="1" a="1"/>
  <c r="DE885" i="1" s="1"/>
  <c r="DE889" i="1" a="1"/>
  <c r="DE889" i="1" s="1"/>
  <c r="DE891" i="1" a="1"/>
  <c r="DE89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<sst xmlns="http://schemas.openxmlformats.org/spreadsheetml/2006/main" count="58236" uniqueCount="1883">
  <si>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</si>
  <si>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</si>
  <si>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</si>
  <si>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</si>
  <si>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</si>
  <si>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</si>
  <si>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</si>
  <si>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</si>
  <si>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PERCENTIL 30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</si>
  <si>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</si>
  <si>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</si>
  <si>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</si>
  <si>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</si>
  <si>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</si>
  <si>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</si>
  <si>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</si>
  <si>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</si>
  <si>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</si>
  <si>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</si>
  <si>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</si>
  <si>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</si>
  <si>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</si>
  <si>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</si>
  <si>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</si>
  <si>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</si>
  <si>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Fasecolda</t>
  </si>
  <si>
    <t>Código CCE</t>
  </si>
  <si>
    <t>Rango de potencia (HP/kW)</t>
  </si>
  <si>
    <t>Potencia (HP/kW)</t>
  </si>
  <si>
    <t>Puertas</t>
  </si>
  <si>
    <t>Precio-2026</t>
  </si>
  <si>
    <t>Precio 2026 Fasecolda</t>
  </si>
  <si>
    <t>Diferencia</t>
  </si>
  <si>
    <t>Tracción</t>
  </si>
  <si>
    <t>Transmisión</t>
  </si>
  <si>
    <t>TipodeCombustible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</si>
  <si>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</si>
  <si>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</si>
  <si>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</si>
  <si>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</si>
  <si>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</si>
  <si>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</si>
  <si>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Precio del Vehiculo con descuento</t>
  </si>
  <si>
    <t>Tipo Percentil efra</t>
  </si>
  <si>
    <t>Calculo Intervalo</t>
  </si>
  <si>
    <t>Intervalo de precios</t>
  </si>
  <si>
    <t>Validacion intervalo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</si>
  <si>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</si>
  <si>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</si>
  <si>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</si>
  <si>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</si>
  <si>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</si>
  <si>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</si>
  <si>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</si>
  <si>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</si>
  <si>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</si>
  <si>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</si>
  <si>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</si>
  <si>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</si>
  <si>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</si>
  <si>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</si>
  <si>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</si>
  <si>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</si>
  <si>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</si>
  <si>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</si>
  <si>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</si>
  <si>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</si>
  <si>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</si>
  <si>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</si>
  <si>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</si>
  <si>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</si>
  <si>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</si>
  <si>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</si>
  <si>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</si>
  <si>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</si>
  <si>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</si>
  <si>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</si>
  <si>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</si>
  <si>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</si>
  <si>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</si>
  <si>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</si>
  <si>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</si>
  <si>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</si>
  <si>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</si>
  <si>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</si>
  <si>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</si>
  <si>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</si>
  <si>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</si>
  <si>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</si>
  <si>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</si>
  <si>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</si>
  <si>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</si>
  <si>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</si>
  <si>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</si>
  <si>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</si>
  <si>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</si>
  <si>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</si>
  <si>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</si>
  <si>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</si>
  <si>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</si>
  <si>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</si>
  <si>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</si>
  <si>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</si>
  <si>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</si>
  <si>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</si>
  <si>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</si>
  <si>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</si>
  <si>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</si>
  <si>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</si>
  <si>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</si>
  <si>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</si>
  <si>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</si>
  <si>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</si>
  <si>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Estado en simulador</t>
  </si>
  <si>
    <t>Observaciones</t>
  </si>
  <si>
    <t>Val Estado Simulador</t>
  </si>
  <si>
    <t>Grupo</t>
  </si>
  <si>
    <t>Precio para calculo intervalo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</si>
  <si>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</si>
  <si>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</si>
  <si>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</si>
  <si>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</si>
  <si>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</si>
  <si>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</si>
  <si>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</si>
  <si>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</si>
  <si>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4x2</t>
  </si>
  <si>
    <t>Mecánica</t>
  </si>
  <si>
    <t>Gasolina</t>
  </si>
  <si>
    <t>Intervalo de precio 1</t>
  </si>
  <si>
    <t>SI</t>
  </si>
  <si>
    <t>NO</t>
  </si>
  <si>
    <t>SPARK [4] GT LT MT 1200CC 5P AA 2AB ABS</t>
  </si>
  <si>
    <t>CCEVeh2</t>
  </si>
  <si>
    <t>SPARK [4] GT LTZ/PREMIER MT 1200CC 5P AA 2AB ABS</t>
  </si>
  <si>
    <t>CCEVeh3</t>
  </si>
  <si>
    <t>Sedán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</si>
  <si>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</si>
  <si>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</si>
  <si>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</si>
  <si>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</si>
  <si>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</si>
  <si>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</si>
  <si>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</si>
  <si>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</si>
  <si>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</si>
  <si>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</si>
  <si>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</si>
  <si>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</si>
  <si>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Intervalo de precio 2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</si>
  <si>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</si>
  <si>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</si>
  <si>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</si>
  <si>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</si>
  <si>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</si>
  <si>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</si>
  <si>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Intervalo de precio 3</t>
  </si>
  <si>
    <t>ONIX [2] PREMIER TP 1000CC T 5P 6AB ABS</t>
  </si>
  <si>
    <t>CCEVeh12</t>
  </si>
  <si>
    <t>ALBORAUTOS S.A.S.</t>
  </si>
  <si>
    <t>COROLLA 2.0 CVT XEI</t>
  </si>
  <si>
    <t>TOYOTA</t>
  </si>
  <si>
    <t>CCEVeh13</t>
  </si>
  <si>
    <t>Entre 151 y 200</t>
  </si>
  <si>
    <t>COROLLA 2.0 CVT SEG</t>
  </si>
  <si>
    <t>CCEVeh14</t>
  </si>
  <si>
    <t>Distribuidora Nissan S.A.</t>
  </si>
  <si>
    <t xml:space="preserve">NEW VERSA SENSE MEC </t>
  </si>
  <si>
    <t>Nissan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</si>
  <si>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</si>
  <si>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</si>
  <si>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</si>
  <si>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</si>
  <si>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</si>
  <si>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</si>
  <si>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</si>
  <si>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</si>
  <si>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</si>
  <si>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</si>
  <si>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</si>
  <si>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</si>
  <si>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</si>
  <si>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</si>
  <si>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</si>
  <si>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</si>
  <si>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</si>
  <si>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</si>
  <si>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</si>
  <si>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</si>
  <si>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</si>
  <si>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</si>
  <si>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</si>
  <si>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</si>
  <si>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</si>
  <si>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</si>
  <si>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</si>
  <si>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</si>
  <si>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</si>
  <si>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</si>
  <si>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</si>
  <si>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</si>
  <si>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</si>
  <si>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</si>
  <si>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</si>
  <si>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</si>
  <si>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</si>
  <si>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</si>
  <si>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</si>
  <si>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</si>
  <si>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</si>
  <si>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</si>
  <si>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</si>
  <si>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</si>
  <si>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</si>
  <si>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</si>
  <si>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</si>
  <si>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</si>
  <si>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</si>
  <si>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</si>
  <si>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</si>
  <si>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</si>
  <si>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</si>
  <si>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</si>
  <si>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</si>
  <si>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</si>
  <si>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</si>
  <si>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</si>
  <si>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</si>
  <si>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</si>
  <si>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</si>
  <si>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</si>
  <si>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</si>
  <si>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</si>
  <si>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</si>
  <si>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</si>
  <si>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</si>
  <si>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</si>
  <si>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</si>
  <si>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</si>
  <si>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</si>
  <si>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</si>
  <si>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</si>
  <si>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</si>
  <si>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MAZDA</t>
  </si>
  <si>
    <t>CCEVeh108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</si>
  <si>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</si>
  <si>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</si>
  <si>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</si>
  <si>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</si>
  <si>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</si>
  <si>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</si>
  <si>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</si>
  <si>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</si>
  <si>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</si>
  <si>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</si>
  <si>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</si>
  <si>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</si>
  <si>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</si>
  <si>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</si>
  <si>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Renault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</si>
  <si>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</si>
  <si>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</si>
  <si>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</si>
  <si>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</si>
  <si>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</si>
  <si>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</si>
  <si>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</si>
  <si>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</si>
  <si>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</si>
  <si>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</si>
  <si>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</si>
  <si>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</si>
  <si>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</si>
  <si>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</si>
  <si>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</si>
  <si>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</si>
  <si>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</si>
  <si>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</si>
  <si>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</si>
  <si>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</si>
  <si>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</si>
  <si>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</si>
  <si>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</si>
  <si>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</si>
  <si>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</si>
  <si>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</si>
  <si>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</si>
  <si>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</si>
  <si>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</si>
  <si>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</si>
  <si>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</si>
  <si>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</si>
  <si>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</si>
  <si>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</si>
  <si>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</si>
  <si>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</si>
  <si>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</si>
  <si>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</si>
  <si>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</si>
  <si>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</si>
  <si>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</si>
  <si>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</si>
  <si>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</si>
  <si>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</si>
  <si>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</si>
  <si>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</si>
  <si>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</si>
  <si>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</si>
  <si>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</si>
  <si>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HYUNDAI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</si>
  <si>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</si>
  <si>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</si>
  <si>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</si>
  <si>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</si>
  <si>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</si>
  <si>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</si>
  <si>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</si>
  <si>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</si>
  <si>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</si>
  <si>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</si>
  <si>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</si>
  <si>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</si>
  <si>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</si>
  <si>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</si>
  <si>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</si>
  <si>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</si>
  <si>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</si>
  <si>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</si>
  <si>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</si>
  <si>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</si>
  <si>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</si>
  <si>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</si>
  <si>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</si>
  <si>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</si>
  <si>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</si>
  <si>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</si>
  <si>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</si>
  <si>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</si>
  <si>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</si>
  <si>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</si>
  <si>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</si>
  <si>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</si>
  <si>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</si>
  <si>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</si>
  <si>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</si>
  <si>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</si>
  <si>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</si>
  <si>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FORTUNER SR 2.4 DIESEL 4X2 AT</t>
  </si>
  <si>
    <t>CCEVeh166</t>
  </si>
  <si>
    <t>Diésel</t>
  </si>
  <si>
    <t>25/02/2026---Inactivación Caso GLPI 1530261</t>
  </si>
  <si>
    <t>FORTUNER SRV 2.7 Gasolina4X2 AT</t>
  </si>
  <si>
    <t>CCEVeh167</t>
  </si>
  <si>
    <t xml:space="preserve">FORTUNER SR 2.8 DIESEL 4X4 AT </t>
  </si>
  <si>
    <t>CCEVeh168</t>
  </si>
  <si>
    <t>Entre 201 y 250</t>
  </si>
  <si>
    <t>FORTUNER SRV 2.8 DIESEL 4X4 AT</t>
  </si>
  <si>
    <t>CCEVeh169</t>
  </si>
  <si>
    <t>PRADO 5P Gasolina6AT TXL</t>
  </si>
  <si>
    <t>CCEVeh170</t>
  </si>
  <si>
    <t>Entre 251 y 300</t>
  </si>
  <si>
    <t>PRADO 5P Gasolina6AT VX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</si>
  <si>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</si>
  <si>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</si>
  <si>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</si>
  <si>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</si>
  <si>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</si>
  <si>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</si>
  <si>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</si>
  <si>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</si>
  <si>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</si>
  <si>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</si>
  <si>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</si>
  <si>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</si>
  <si>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</si>
  <si>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</si>
  <si>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</si>
  <si>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</si>
  <si>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</si>
  <si>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</si>
  <si>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</si>
  <si>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LC200 GasolinaIMPERIAL</t>
  </si>
  <si>
    <t>CCEVeh181</t>
  </si>
  <si>
    <t>LC200 DIESEL IMPERIAL</t>
  </si>
  <si>
    <t>CCEVeh182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</si>
  <si>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</si>
  <si>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</si>
  <si>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</si>
  <si>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</si>
  <si>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</si>
  <si>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</si>
  <si>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</si>
  <si>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</si>
  <si>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</si>
  <si>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</si>
  <si>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</si>
  <si>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</si>
  <si>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</si>
  <si>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Ford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</si>
  <si>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</si>
  <si>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</si>
  <si>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</si>
  <si>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</si>
  <si>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</si>
  <si>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</si>
  <si>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</si>
  <si>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</si>
  <si>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</si>
  <si>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</si>
  <si>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</si>
  <si>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</si>
  <si>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</si>
  <si>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</si>
  <si>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</si>
  <si>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</si>
  <si>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</si>
  <si>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</si>
  <si>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</si>
  <si>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</si>
  <si>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</si>
  <si>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</si>
  <si>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</si>
  <si>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</si>
  <si>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</si>
  <si>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</si>
  <si>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</si>
  <si>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>YOKOMOTOR S.A.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</si>
  <si>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</si>
  <si>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</si>
  <si>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</si>
  <si>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</si>
  <si>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</si>
  <si>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</si>
  <si>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</si>
  <si>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</si>
  <si>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</si>
  <si>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</si>
  <si>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</si>
  <si>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4RUNNER 4X4 LIMITED</t>
  </si>
  <si>
    <t>CCEVeh272</t>
  </si>
  <si>
    <t>4RUNNER SR5 4X4</t>
  </si>
  <si>
    <t>CCEVeh273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</si>
  <si>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</si>
  <si>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</si>
  <si>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</si>
  <si>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</si>
  <si>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</si>
  <si>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</si>
  <si>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</si>
  <si>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</si>
  <si>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</si>
  <si>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</si>
  <si>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</si>
  <si>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</si>
  <si>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</si>
  <si>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</si>
  <si>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</si>
  <si>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</si>
  <si>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</si>
  <si>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</si>
  <si>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</si>
  <si>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</si>
  <si>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</si>
  <si>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</si>
  <si>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</si>
  <si>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</si>
  <si>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</si>
  <si>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</si>
  <si>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</si>
  <si>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</si>
  <si>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</si>
  <si>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</si>
  <si>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</si>
  <si>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</si>
  <si>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</si>
  <si>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</si>
  <si>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</si>
  <si>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</si>
  <si>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</si>
  <si>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</si>
  <si>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</si>
  <si>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</si>
  <si>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</si>
  <si>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</si>
  <si>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</si>
  <si>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</si>
  <si>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</si>
  <si>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</si>
  <si>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</si>
  <si>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</si>
  <si>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</si>
  <si>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</si>
  <si>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</si>
  <si>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</si>
  <si>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</si>
  <si>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</si>
  <si>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</si>
  <si>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</si>
  <si>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</si>
  <si>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</si>
  <si>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</si>
  <si>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</si>
  <si>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</si>
  <si>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</si>
  <si>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</si>
  <si>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</si>
  <si>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</si>
  <si>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</si>
  <si>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</si>
  <si>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</si>
  <si>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</si>
  <si>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</si>
  <si>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</si>
  <si>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</si>
  <si>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</si>
  <si>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</si>
  <si>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</si>
  <si>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</si>
  <si>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</si>
  <si>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</si>
  <si>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</si>
  <si>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</si>
  <si>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</si>
  <si>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</si>
  <si>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</si>
  <si>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</si>
  <si>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</si>
  <si>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</si>
  <si>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</si>
  <si>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LC200 GasolinaIMPERIAL - L0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</si>
  <si>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</si>
  <si>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</si>
  <si>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</si>
  <si>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</si>
  <si>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</si>
  <si>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</si>
  <si>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</si>
  <si>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</si>
  <si>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PRADO TXL Gasolina- PU7</t>
  </si>
  <si>
    <t>CCEVeh361</t>
  </si>
  <si>
    <t>PRADO VX Gasolina- PX7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</si>
  <si>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</si>
  <si>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</si>
  <si>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</si>
  <si>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</si>
  <si>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</si>
  <si>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</si>
  <si>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</si>
  <si>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</si>
  <si>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</si>
  <si>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</si>
  <si>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</si>
  <si>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</si>
  <si>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</si>
  <si>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</si>
  <si>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</si>
  <si>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09/03/2026  Inactivación en el simulador (EN el catalogo estaban inactivos) caso GLPI 1535583</t>
  </si>
  <si>
    <t xml:space="preserve">HILUX D,C 4X4 DIESEL 2,8 AT </t>
  </si>
  <si>
    <t>CCEVeh370</t>
  </si>
  <si>
    <t>FRONTIER MEC 4X2 DC Gasolina</t>
  </si>
  <si>
    <t>CCEVeh387</t>
  </si>
  <si>
    <t>FORD RANGER XLS</t>
  </si>
  <si>
    <t>CCEVeh390</t>
  </si>
  <si>
    <t>FORD RANGER [5] LIMITED+</t>
  </si>
  <si>
    <t>CCEVeh391</t>
  </si>
  <si>
    <t>Mayor o igual a 200</t>
  </si>
  <si>
    <t>FORD RANGER [5] XLS PLUS</t>
  </si>
  <si>
    <t>CCEVeh392</t>
  </si>
  <si>
    <t>PICKUP SENCILLA - PLATON</t>
  </si>
  <si>
    <t>FORD F 150</t>
  </si>
  <si>
    <t>CCEVeh394</t>
  </si>
  <si>
    <t>FORD F 150 LARIAT</t>
  </si>
  <si>
    <t>CCEVeh395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</si>
  <si>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</si>
  <si>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</si>
  <si>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</si>
  <si>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</si>
  <si>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</si>
  <si>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</si>
  <si>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</si>
  <si>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</si>
  <si>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</si>
  <si>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</si>
  <si>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</si>
  <si>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</si>
  <si>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</si>
  <si>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</si>
  <si>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</si>
  <si>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</si>
  <si>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</si>
  <si>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FORD RANGER XLS GASOLINA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</si>
  <si>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</si>
  <si>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</si>
  <si>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</si>
  <si>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</si>
  <si>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</si>
  <si>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</si>
  <si>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</si>
  <si>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</si>
  <si>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</si>
  <si>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</si>
  <si>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</si>
  <si>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</si>
  <si>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</si>
  <si>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</si>
  <si>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</si>
  <si>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</si>
  <si>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</si>
  <si>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</si>
  <si>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</si>
  <si>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</si>
  <si>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</si>
  <si>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</si>
  <si>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</si>
  <si>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</si>
  <si>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</si>
  <si>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</si>
  <si>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</si>
  <si>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</si>
  <si>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</si>
  <si>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</si>
  <si>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</si>
  <si>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</si>
  <si>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</si>
  <si>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HILUX D.C. 4X4 Gasolina- TR7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</si>
  <si>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</si>
  <si>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</si>
  <si>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</si>
  <si>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</si>
  <si>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</si>
  <si>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</si>
  <si>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</si>
  <si>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</si>
  <si>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</si>
  <si>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</si>
  <si>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</si>
  <si>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</si>
  <si>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 xml:space="preserve">FRONTIER MEC 4X2 CS GasolinaCHASIS 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</si>
  <si>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</si>
  <si>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</si>
  <si>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</si>
  <si>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</si>
  <si>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</si>
  <si>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</si>
  <si>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</si>
  <si>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</si>
  <si>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</si>
  <si>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</si>
  <si>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</si>
  <si>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</si>
  <si>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</si>
  <si>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</si>
  <si>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</si>
  <si>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</si>
  <si>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</si>
  <si>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</si>
  <si>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</si>
  <si>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</si>
  <si>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</si>
  <si>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</si>
  <si>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</si>
  <si>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</si>
  <si>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</si>
  <si>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</si>
  <si>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</si>
  <si>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</si>
  <si>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</si>
  <si>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</si>
  <si>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</si>
  <si>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</si>
  <si>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</si>
  <si>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</si>
  <si>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</si>
  <si>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</si>
  <si>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</si>
  <si>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</si>
  <si>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</si>
  <si>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</si>
  <si>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</si>
  <si>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</si>
  <si>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</si>
  <si>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</si>
  <si>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</si>
  <si>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</si>
  <si>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</si>
  <si>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</si>
  <si>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</si>
  <si>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MEGABUSES DE COLOMBIA S.A.S.</t>
  </si>
  <si>
    <t>BUS NQR REWARD EURO IV 4.4</t>
  </si>
  <si>
    <t>CCEVeh511</t>
  </si>
  <si>
    <t>MINIBUSETA NPR REWARD EURO IV</t>
  </si>
  <si>
    <t>CCEVeh513</t>
  </si>
  <si>
    <t>09/03/2026---Inactivación del simulador (En el catalogo ya estaba inactivo) caso GLPI 1535583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</si>
  <si>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</si>
  <si>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</si>
  <si>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</si>
  <si>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</si>
  <si>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</si>
  <si>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</si>
  <si>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</si>
  <si>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BUS OF 917 48 HASTA 37 PASAJEROS</t>
  </si>
  <si>
    <t>MERCEDES BENZ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</si>
  <si>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</si>
  <si>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</si>
  <si>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</si>
  <si>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</si>
  <si>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</si>
  <si>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</si>
  <si>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</si>
  <si>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</si>
  <si>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</si>
  <si>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</si>
  <si>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</si>
  <si>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</si>
  <si>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</si>
  <si>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</si>
  <si>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</si>
  <si>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</si>
  <si>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</si>
  <si>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</si>
  <si>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</si>
  <si>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</si>
  <si>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</si>
  <si>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</si>
  <si>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</si>
  <si>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</si>
  <si>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</si>
  <si>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</si>
  <si>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</si>
  <si>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</si>
  <si>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</si>
  <si>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</si>
  <si>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</si>
  <si>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</si>
  <si>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</si>
  <si>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</si>
  <si>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</si>
  <si>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</si>
  <si>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</si>
  <si>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</si>
  <si>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</si>
  <si>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</si>
  <si>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</si>
  <si>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</si>
  <si>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</si>
  <si>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</si>
  <si>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</si>
  <si>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</si>
  <si>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</si>
  <si>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</si>
  <si>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</si>
  <si>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</si>
  <si>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</si>
  <si>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</si>
  <si>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</si>
  <si>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</si>
  <si>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</si>
  <si>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</si>
  <si>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</si>
  <si>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</si>
  <si>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</si>
  <si>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</si>
  <si>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</si>
  <si>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</si>
  <si>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</si>
  <si>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</si>
  <si>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</si>
  <si>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</si>
  <si>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 xml:space="preserve">Leaf  Tekna </t>
  </si>
  <si>
    <t>CCEVeh620</t>
  </si>
  <si>
    <t>Electricidad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</si>
  <si>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</si>
  <si>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</si>
  <si>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</si>
  <si>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</si>
  <si>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</si>
  <si>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</si>
  <si>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</si>
  <si>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</si>
  <si>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</si>
  <si>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</si>
  <si>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</si>
  <si>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</si>
  <si>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</si>
  <si>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</si>
  <si>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</si>
  <si>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</si>
  <si>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</si>
  <si>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</si>
  <si>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BYD T3 GL</t>
  </si>
  <si>
    <t>BYD</t>
  </si>
  <si>
    <t>CCEVeh654</t>
  </si>
  <si>
    <t>RENAULT KWID E-TECH INTENS AT 27KW 6AB ABS</t>
  </si>
  <si>
    <t>RENAULT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</si>
  <si>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</si>
  <si>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</si>
  <si>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</si>
  <si>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</si>
  <si>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</si>
  <si>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</si>
  <si>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</si>
  <si>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</si>
  <si>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</si>
  <si>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</si>
  <si>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</si>
  <si>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</si>
  <si>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</si>
  <si>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</si>
  <si>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</si>
  <si>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</si>
  <si>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</si>
  <si>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</si>
  <si>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</si>
  <si>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</si>
  <si>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</si>
  <si>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</si>
  <si>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</si>
  <si>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</si>
  <si>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</si>
  <si>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</si>
  <si>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</si>
  <si>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</si>
  <si>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</si>
  <si>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</si>
  <si>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</si>
  <si>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</si>
  <si>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</si>
  <si>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</si>
  <si>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</si>
  <si>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</si>
  <si>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</si>
  <si>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Tractocamión FREIGHTLINER 114SD</t>
  </si>
  <si>
    <t>FREIGHTLINER</t>
  </si>
  <si>
    <t>CCEVeh754</t>
  </si>
  <si>
    <t>Mayor o igual a 30 Ton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</si>
  <si>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</si>
  <si>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</si>
  <si>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</si>
  <si>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</si>
  <si>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</si>
  <si>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</si>
  <si>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</si>
  <si>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</si>
  <si>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Comercial de Equipos y Maquinaria S.A.S. - Navitrans</t>
  </si>
  <si>
    <t>VOLQUETA 6X4 FOTON BJ3259 AUMAN 14M3 -  FRENOS 100% AIRE</t>
  </si>
  <si>
    <t>FOTON</t>
  </si>
  <si>
    <t>CCEVeh759</t>
  </si>
  <si>
    <t>Menor a 10 Ton</t>
  </si>
  <si>
    <t>MERCEDES-BENZ ATEGO 1726L, 17000 Kg (Peso Bruto Vehicular) y 2 Ejes - Volqueta 7 metros cúbicos</t>
  </si>
  <si>
    <t>CCEVeh762</t>
  </si>
  <si>
    <t>4 Ejes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</si>
  <si>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</si>
  <si>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</si>
  <si>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</si>
  <si>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</si>
  <si>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</si>
  <si>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</si>
  <si>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</si>
  <si>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</si>
  <si>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</si>
  <si>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</si>
  <si>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</si>
  <si>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</si>
  <si>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</si>
  <si>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</si>
  <si>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</si>
  <si>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</si>
  <si>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</si>
  <si>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</si>
  <si>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</si>
  <si>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</si>
  <si>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</si>
  <si>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</si>
  <si>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</si>
  <si>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</si>
  <si>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</si>
  <si>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</si>
  <si>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</si>
  <si>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</si>
  <si>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INTERNATIONAL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</si>
  <si>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</si>
  <si>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</si>
  <si>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</si>
  <si>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</si>
  <si>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</si>
  <si>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</si>
  <si>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</si>
  <si>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</si>
  <si>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</si>
  <si>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</si>
  <si>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</si>
  <si>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</si>
  <si>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</si>
  <si>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</si>
  <si>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</si>
  <si>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</si>
  <si>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</si>
  <si>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</si>
  <si>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</si>
  <si>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</si>
  <si>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</si>
  <si>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</si>
  <si>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</si>
  <si>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</si>
  <si>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</si>
  <si>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</si>
  <si>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</si>
  <si>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</si>
  <si>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</si>
  <si>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</si>
  <si>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</si>
  <si>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</si>
  <si>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</si>
  <si>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</si>
  <si>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</si>
  <si>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</si>
  <si>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</si>
  <si>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</si>
  <si>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</si>
  <si>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</si>
  <si>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</si>
  <si>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</si>
  <si>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1420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</si>
  <si>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</si>
  <si>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</si>
  <si>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</si>
  <si>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</si>
  <si>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</si>
  <si>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</si>
  <si>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</si>
  <si>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</si>
  <si>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1520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</si>
  <si>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</si>
  <si>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</si>
  <si>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</si>
  <si>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</si>
  <si>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</si>
  <si>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</si>
  <si>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</si>
  <si>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</si>
  <si>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</si>
  <si>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</si>
  <si>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</si>
  <si>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</si>
  <si>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</si>
  <si>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</si>
  <si>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</si>
  <si>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</si>
  <si>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</si>
  <si>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</si>
  <si>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</si>
  <si>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</si>
  <si>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</si>
  <si>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</si>
  <si>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</si>
  <si>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</si>
  <si>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</si>
  <si>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</si>
  <si>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</si>
  <si>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</si>
  <si>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</si>
  <si>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</si>
  <si>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>NEW FRONTIER DC MEC 4X2 Gasolina</t>
  </si>
  <si>
    <t>CCEVeh853</t>
  </si>
  <si>
    <t xml:space="preserve">NEW FRONTIER DC MEC 4X4 DIESEL SE SPORT </t>
  </si>
  <si>
    <t>CCEVeh855</t>
  </si>
  <si>
    <t xml:space="preserve">NEW FRONTIER MEC 4X2 CS GasolinaCHASIS 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</si>
  <si>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</si>
  <si>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</si>
  <si>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</si>
  <si>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</si>
  <si>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</si>
  <si>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</si>
  <si>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</si>
  <si>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</si>
  <si>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</si>
  <si>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</si>
  <si>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</si>
  <si>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</si>
  <si>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</si>
  <si>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</si>
  <si>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</si>
  <si>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</si>
  <si>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</si>
  <si>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</si>
  <si>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</si>
  <si>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</si>
  <si>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</si>
  <si>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</si>
  <si>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</si>
  <si>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Frontier 4x2 Gasolina6AB TAB</t>
  </si>
  <si>
    <t>CCEVeh879</t>
  </si>
  <si>
    <t>Frontier 4x2 Gasolina6AB TAM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</si>
  <si>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</si>
  <si>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</si>
  <si>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</si>
  <si>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</si>
  <si>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</si>
  <si>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</si>
  <si>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</si>
  <si>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</si>
  <si>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</si>
  <si>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</si>
  <si>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</si>
  <si>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</si>
  <si>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</si>
  <si>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</si>
  <si>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</si>
  <si>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</si>
  <si>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</si>
  <si>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</si>
  <si>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</si>
  <si>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</si>
  <si>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</si>
  <si>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</si>
  <si>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TR8 -HILUX D.C. 4X4 Gasolina2.7</t>
  </si>
  <si>
    <t>CCEVeh903</t>
  </si>
  <si>
    <t>TV8- HILUX D.C.4X4 Gasolina4.0 AT</t>
  </si>
  <si>
    <t>CCEVeh904</t>
  </si>
  <si>
    <t>TP8- HILUX D,C,4X4 DIESEL AT 2.4 AT</t>
  </si>
  <si>
    <t>CCEVeh905</t>
  </si>
  <si>
    <t>SV2 -SW4 SRV 4.0 GasolinaAT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</si>
  <si>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</si>
  <si>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</si>
  <si>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</si>
  <si>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</si>
  <si>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</si>
  <si>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</si>
  <si>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</si>
  <si>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</si>
  <si>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</si>
  <si>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</si>
  <si>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</si>
  <si>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</si>
  <si>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</si>
  <si>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</si>
  <si>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</si>
  <si>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</si>
  <si>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</si>
  <si>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</si>
  <si>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</si>
  <si>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</si>
  <si>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</si>
  <si>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</si>
  <si>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</si>
  <si>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</si>
  <si>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</si>
  <si>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</si>
  <si>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</si>
  <si>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</si>
  <si>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</si>
  <si>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</si>
  <si>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</si>
  <si>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</si>
  <si>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</si>
  <si>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</si>
  <si>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</si>
  <si>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</si>
  <si>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</si>
  <si>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</si>
  <si>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</si>
  <si>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</si>
  <si>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</si>
  <si>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</si>
  <si>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</si>
  <si>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</si>
  <si>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</si>
  <si>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</si>
  <si>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</si>
  <si>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</si>
  <si>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</si>
  <si>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</si>
  <si>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</si>
  <si>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</si>
  <si>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</si>
  <si>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</si>
  <si>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</si>
  <si>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</si>
  <si>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</si>
  <si>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</si>
  <si>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</si>
  <si>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</si>
  <si>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</si>
  <si>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</si>
  <si>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</si>
  <si>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</si>
  <si>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</si>
  <si>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</si>
  <si>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</si>
  <si>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</si>
  <si>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</si>
  <si>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</si>
  <si>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</si>
  <si>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</si>
  <si>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</si>
  <si>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</si>
  <si>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</si>
  <si>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</si>
  <si>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</si>
  <si>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</si>
  <si>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</si>
  <si>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</si>
  <si>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</si>
  <si>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</si>
  <si>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</si>
  <si>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</si>
  <si>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</si>
  <si>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</si>
  <si>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</si>
  <si>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</si>
  <si>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</si>
  <si>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</si>
  <si>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</si>
  <si>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</si>
  <si>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</si>
  <si>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</si>
  <si>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</si>
  <si>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</si>
  <si>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</si>
  <si>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</si>
  <si>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</si>
  <si>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</si>
  <si>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</si>
  <si>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</si>
  <si>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</si>
  <si>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</si>
  <si>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</si>
  <si>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</si>
  <si>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</si>
  <si>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</si>
  <si>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</si>
  <si>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</si>
  <si>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2.5%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</si>
  <si>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</si>
  <si>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</si>
  <si>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</si>
  <si>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</si>
  <si>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</si>
  <si>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</si>
  <si>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</si>
  <si>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</si>
  <si>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</si>
  <si>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</si>
  <si>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</si>
  <si>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</si>
  <si>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</si>
  <si>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</si>
  <si>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</si>
  <si>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</si>
  <si>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</si>
  <si>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</si>
  <si>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FORD EDGE ST</t>
  </si>
  <si>
    <t>CCEVeh997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</si>
  <si>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</si>
  <si>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</si>
  <si>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</si>
  <si>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</si>
  <si>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</si>
  <si>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</si>
  <si>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</si>
  <si>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</si>
  <si>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</si>
  <si>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</si>
  <si>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</si>
  <si>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</si>
  <si>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</si>
  <si>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</si>
  <si>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</si>
  <si>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</si>
  <si>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</si>
  <si>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</si>
  <si>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</si>
  <si>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</si>
  <si>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</si>
  <si>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</si>
  <si>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</si>
  <si>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</si>
  <si>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</si>
  <si>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</si>
  <si>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</si>
  <si>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</si>
  <si>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</si>
  <si>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</si>
  <si>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</si>
  <si>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</si>
  <si>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</si>
  <si>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</si>
  <si>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</si>
  <si>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</si>
  <si>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</si>
  <si>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</si>
  <si>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</si>
  <si>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</si>
  <si>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</si>
  <si>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</si>
  <si>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</si>
  <si>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</si>
  <si>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</si>
  <si>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</si>
  <si>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</si>
  <si>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</si>
  <si>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</si>
  <si>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</si>
  <si>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</si>
  <si>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</si>
  <si>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</si>
  <si>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</si>
  <si>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</si>
  <si>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</si>
  <si>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</si>
  <si>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</si>
  <si>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</si>
  <si>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</si>
  <si>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</si>
  <si>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</si>
  <si>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</si>
  <si>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</si>
  <si>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</si>
  <si>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</si>
  <si>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</si>
  <si>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</si>
  <si>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</si>
  <si>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</si>
  <si>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</si>
  <si>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</si>
  <si>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</si>
  <si>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</si>
  <si>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</si>
  <si>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</si>
  <si>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</si>
  <si>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</si>
  <si>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</si>
  <si>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</si>
  <si>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</si>
  <si>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</si>
  <si>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</si>
  <si>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</si>
  <si>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</si>
  <si>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</si>
  <si>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</si>
  <si>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</si>
  <si>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FORD EDGE SEL</t>
  </si>
  <si>
    <t>CCEVeh1113</t>
  </si>
  <si>
    <t>FORD EXPEDITION EXPEDITION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</si>
  <si>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</si>
  <si>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</si>
  <si>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</si>
  <si>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</si>
  <si>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</si>
  <si>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</si>
  <si>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</si>
  <si>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</si>
  <si>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</si>
  <si>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</si>
  <si>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</si>
  <si>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</si>
  <si>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</si>
  <si>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</si>
  <si>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</si>
  <si>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</si>
  <si>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</si>
  <si>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</si>
  <si>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</si>
  <si>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</si>
  <si>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</si>
  <si>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</si>
  <si>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</si>
  <si>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</si>
  <si>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</si>
  <si>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</si>
  <si>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</si>
  <si>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</si>
  <si>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</si>
  <si>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</si>
  <si>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</si>
  <si>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</si>
  <si>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</si>
  <si>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</si>
  <si>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</si>
  <si>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</si>
  <si>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</si>
  <si>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</si>
  <si>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</si>
  <si>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</si>
  <si>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</si>
  <si>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</si>
  <si>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</si>
  <si>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</si>
  <si>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</si>
  <si>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</si>
  <si>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</si>
  <si>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</si>
  <si>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</si>
  <si>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</si>
  <si>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</si>
  <si>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</si>
  <si>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</si>
  <si>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</si>
  <si>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</si>
  <si>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</si>
  <si>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</si>
  <si>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</si>
  <si>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</si>
  <si>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</si>
  <si>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</si>
  <si>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</si>
  <si>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</si>
  <si>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</si>
  <si>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</si>
  <si>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</si>
  <si>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</si>
  <si>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</si>
  <si>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</si>
  <si>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</si>
  <si>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</si>
  <si>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</si>
  <si>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</si>
  <si>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</si>
  <si>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</si>
  <si>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</si>
  <si>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</si>
  <si>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</si>
  <si>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</si>
  <si>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</si>
  <si>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</si>
  <si>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</si>
  <si>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</si>
  <si>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</si>
  <si>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</si>
  <si>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</si>
  <si>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</si>
  <si>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</si>
  <si>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</si>
  <si>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</si>
  <si>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</si>
  <si>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</si>
  <si>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</si>
  <si>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</si>
  <si>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</si>
  <si>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</si>
  <si>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</si>
  <si>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</si>
  <si>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</si>
  <si>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</si>
  <si>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</si>
  <si>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</si>
  <si>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</si>
  <si>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</si>
  <si>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</si>
  <si>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</si>
  <si>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</si>
  <si>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</si>
  <si>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</si>
  <si>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</si>
  <si>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</si>
  <si>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</si>
  <si>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</si>
  <si>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</si>
  <si>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</si>
  <si>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</si>
  <si>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</si>
  <si>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</si>
  <si>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</si>
  <si>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</si>
  <si>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Vehículos destinados al transporte de pasajeros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</si>
  <si>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</si>
  <si>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</si>
  <si>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</si>
  <si>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</si>
  <si>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</si>
  <si>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</si>
  <si>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</si>
  <si>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</si>
  <si>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</si>
  <si>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</si>
  <si>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</si>
  <si>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</si>
  <si>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</si>
  <si>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</si>
  <si>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</si>
  <si>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</si>
  <si>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</si>
  <si>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</si>
  <si>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</si>
  <si>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</si>
  <si>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</si>
  <si>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</si>
  <si>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</si>
  <si>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</si>
  <si>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</si>
  <si>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</si>
  <si>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</si>
  <si>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</si>
  <si>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</si>
  <si>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</si>
  <si>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</si>
  <si>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</si>
  <si>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</si>
  <si>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</si>
  <si>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</si>
  <si>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</si>
  <si>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</si>
  <si>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</si>
  <si>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</si>
  <si>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</si>
  <si>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</si>
  <si>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</si>
  <si>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</si>
  <si>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</si>
  <si>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</si>
  <si>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</si>
  <si>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</si>
  <si>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</si>
  <si>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</si>
  <si>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</si>
  <si>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</si>
  <si>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</si>
  <si>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</si>
  <si>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</si>
  <si>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</si>
  <si>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</si>
  <si>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</si>
  <si>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</si>
  <si>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</si>
  <si>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</si>
  <si>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</si>
  <si>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</si>
  <si>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</si>
  <si>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</si>
  <si>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</si>
  <si>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</si>
  <si>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</si>
  <si>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</si>
  <si>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</si>
  <si>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</si>
  <si>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</si>
  <si>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</si>
  <si>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</si>
  <si>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</si>
  <si>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</si>
  <si>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</si>
  <si>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</si>
  <si>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</si>
  <si>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</si>
  <si>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</si>
  <si>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</si>
  <si>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</si>
  <si>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</si>
  <si>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</si>
  <si>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</si>
  <si>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</si>
  <si>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</si>
  <si>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</si>
  <si>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</si>
  <si>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</si>
  <si>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</si>
  <si>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</si>
  <si>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</si>
  <si>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</si>
  <si>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</si>
  <si>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</si>
  <si>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</si>
  <si>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</si>
  <si>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</si>
  <si>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</si>
  <si>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</si>
  <si>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LAND CRUISER 79 4X4</t>
  </si>
  <si>
    <t>CCEVeh1293</t>
  </si>
  <si>
    <t>HILUX D,C,4X4 DIESEL AT 2.4 AT</t>
  </si>
  <si>
    <t>CCEVeh1295</t>
  </si>
  <si>
    <t>HILUX D.C. 4X4 Gasolina2.7</t>
  </si>
  <si>
    <t>CCEVeh1296</t>
  </si>
  <si>
    <t>HILUX D.C.4X4 Gasolina4.0 AT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</si>
  <si>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</si>
  <si>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</si>
  <si>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</si>
  <si>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</si>
  <si>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</si>
  <si>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</si>
  <si>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</si>
  <si>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</si>
  <si>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</si>
  <si>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</si>
  <si>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</si>
  <si>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</si>
  <si>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</si>
  <si>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</si>
  <si>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</si>
  <si>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NUEVA FRONTIER AUT 4X4 DC GasolinaXE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</si>
  <si>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</si>
  <si>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</si>
  <si>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</si>
  <si>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</si>
  <si>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</si>
  <si>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</si>
  <si>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</si>
  <si>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</si>
  <si>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</si>
  <si>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</si>
  <si>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</si>
  <si>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</si>
  <si>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TUNDRA PLATINUM 3.4 Gasolina4X4 AT</t>
  </si>
  <si>
    <t>CCEVeh1321</t>
  </si>
  <si>
    <t>HILUX CH 2,7 Gasolina4X2 MT</t>
  </si>
  <si>
    <t>CCEVeh1322</t>
  </si>
  <si>
    <t>CCEVeh1323</t>
  </si>
  <si>
    <t>PRADO TX 2.4 Gasolina4X4 AT</t>
  </si>
  <si>
    <t>CCEVeh1324</t>
  </si>
  <si>
    <t>PRADO TX-L 2.4 Gasolina4X4 AT</t>
  </si>
  <si>
    <t>CCEVeh1325</t>
  </si>
  <si>
    <t>PRADO FIRST EDITION 2.4 Gasolina4X4 AT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</si>
  <si>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</si>
  <si>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</si>
  <si>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</si>
  <si>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</si>
  <si>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</si>
  <si>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</si>
  <si>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</si>
  <si>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</si>
  <si>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</si>
  <si>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</si>
  <si>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</si>
  <si>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</si>
  <si>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</si>
  <si>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</si>
  <si>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</si>
  <si>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</si>
  <si>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</si>
  <si>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</si>
  <si>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</si>
  <si>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</si>
  <si>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</si>
  <si>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</si>
  <si>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</si>
  <si>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</si>
  <si>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</si>
  <si>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</si>
  <si>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</si>
  <si>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</si>
  <si>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</si>
  <si>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</si>
  <si>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</si>
  <si>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</si>
  <si>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</si>
  <si>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</si>
  <si>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</si>
  <si>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</si>
  <si>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</si>
  <si>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</si>
  <si>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</si>
  <si>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</si>
  <si>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</si>
  <si>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</si>
  <si>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CCEVeh1349</t>
  </si>
  <si>
    <t>CCEVeh1350</t>
  </si>
  <si>
    <t>CHASIS INTERNATIONAL MV607 4X2 EPA21 MT TD 4X2 MOD 2025</t>
  </si>
  <si>
    <t>CCEVeh1351</t>
  </si>
  <si>
    <t>CHASIS INTERNATIONAL HV607 EPA21 MT 8900CC 6X4 MOD 2025</t>
  </si>
  <si>
    <t>CCEVeh1352</t>
  </si>
  <si>
    <t>CCEVeh1353</t>
  </si>
  <si>
    <t>CCEVeh1354</t>
  </si>
  <si>
    <t>CCEVeh1355</t>
  </si>
  <si>
    <t>NEW KIA PICANTO ZENITH MT</t>
  </si>
  <si>
    <t>KIA</t>
  </si>
  <si>
    <t>CCEVeh1360</t>
  </si>
  <si>
    <t>NEW KIA PICANTO ZENITH AT</t>
  </si>
  <si>
    <t>CCEVeh1361</t>
  </si>
  <si>
    <t xml:space="preserve">FORD RANGER  XL [5] </t>
  </si>
  <si>
    <t>CCEVeh1362</t>
  </si>
  <si>
    <t xml:space="preserve">FORD RANGER XLT [5] </t>
  </si>
  <si>
    <t>CCEVeh1363</t>
  </si>
  <si>
    <t>KIA SPORTAGE ZENITH</t>
  </si>
  <si>
    <t>CCEVeh1364</t>
  </si>
  <si>
    <t xml:space="preserve">K3 SEDAN DESIRE </t>
  </si>
  <si>
    <t>CCEVeh1365</t>
  </si>
  <si>
    <t>K3 SEDAN VIBRANT AT</t>
  </si>
  <si>
    <t>CCEVeh1366</t>
  </si>
  <si>
    <t>K3 SEDAN ZENITH AT</t>
  </si>
  <si>
    <t>CCEVeh1367</t>
  </si>
  <si>
    <t>K3 SEDAN GT LINE</t>
  </si>
  <si>
    <t>CCEVeh1368</t>
  </si>
  <si>
    <t>K3 CROSS  VIBRANT AT</t>
  </si>
  <si>
    <t>CCEVeh1369</t>
  </si>
  <si>
    <t>K3 CROSS ZENITH AT</t>
  </si>
  <si>
    <t>CCEVeh1370</t>
  </si>
  <si>
    <t xml:space="preserve">K3 CROSS GT LINE AT </t>
  </si>
  <si>
    <t>CCEVeh1371</t>
  </si>
  <si>
    <t xml:space="preserve">4x2 </t>
  </si>
  <si>
    <t>MS Bus (WB 4,4) E VI</t>
  </si>
  <si>
    <t>CCEVeh1372</t>
  </si>
  <si>
    <t>MS Bus (WB 4,9) E VI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</si>
  <si>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</si>
  <si>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</si>
  <si>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</si>
  <si>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</si>
  <si>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</si>
  <si>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</si>
  <si>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</si>
  <si>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</si>
  <si>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FORTUNER SR 2.8 DIESEL 4X2 AT</t>
  </si>
  <si>
    <t>CCEVeh1382</t>
  </si>
  <si>
    <t xml:space="preserve">FORTUNER SRV 2.8 DIESEL 4X2 AT </t>
  </si>
  <si>
    <t>CCEVeh1383</t>
  </si>
  <si>
    <t>FORTUNER GR-S 2.8 DIESEL 4X4 AT</t>
  </si>
  <si>
    <t>CCEVeh1384</t>
  </si>
  <si>
    <t xml:space="preserve">HILUX CH. 2.4 DIESEL 4X4 MT AMBULANCIA TAB </t>
  </si>
  <si>
    <t>CCEVeh1386</t>
  </si>
  <si>
    <t xml:space="preserve">HILUX CH. 2.4 DIESEL 4X4 MT AMBULANCIA TAM </t>
  </si>
  <si>
    <t>CCEVeh1387</t>
  </si>
  <si>
    <t>COROLLA XLI 1.8 HEV 4X2 E-CVT</t>
  </si>
  <si>
    <t>CCEVeh1388</t>
  </si>
  <si>
    <t>COROLLA XEI 1.8 HEV 4X2 E-CVT</t>
  </si>
  <si>
    <t>CCEVeh1389</t>
  </si>
  <si>
    <t>CCEVeh1390</t>
  </si>
  <si>
    <t>RENAULT KARDIAN EVOLUTION MT 1600CC 6AB 16V</t>
  </si>
  <si>
    <t>CCEVeh1394</t>
  </si>
  <si>
    <t>RENAULT KARDIAN EVOLUTION AT 1000CC 6AB 12V</t>
  </si>
  <si>
    <t>CCEVeh1395</t>
  </si>
  <si>
    <t>RENAULT KARDIAN TECHNO AT 1000CC 6AB 12V</t>
  </si>
  <si>
    <t>CCEVeh1396</t>
  </si>
  <si>
    <t>RENAULT KARDIAN PREMIERE AT 1000CC 6AB 12V</t>
  </si>
  <si>
    <t>CCEVeh1397</t>
  </si>
  <si>
    <t>RENAULT MASTER [4] RENAULT MASTER [4] H2L2 EURO VI MT 2300CC [PF]</t>
  </si>
  <si>
    <t>CCEVeh1398</t>
  </si>
  <si>
    <t>RENAULT MASTER [4] PLUS EURO VI MT 2300CC TD 4X2 AA</t>
  </si>
  <si>
    <t>CCEVeh1399</t>
  </si>
  <si>
    <t>Autonomia aprox de 200 KM</t>
  </si>
  <si>
    <t>MASTER E-TECH</t>
  </si>
  <si>
    <t>CCEVeh1400</t>
  </si>
  <si>
    <t>RENAULT ARKANA TECHNO AT 1300CC T 4X2 6AB</t>
  </si>
  <si>
    <t>CCEVeh1401</t>
  </si>
  <si>
    <t>25/02/2026---Se modifica el precio de la alarma, caso GLPI 1530261</t>
  </si>
  <si>
    <t>ARKANA ESPIRIT ALPINE</t>
  </si>
  <si>
    <t>CCEVeh1402</t>
  </si>
  <si>
    <t>RENAULT KANGOO [2] E-Tech AT 90KW ABS</t>
  </si>
  <si>
    <t>CCEVeh1403</t>
  </si>
  <si>
    <t>Ford Explorer Active AT 2300 CC 4X4</t>
  </si>
  <si>
    <t>FORD</t>
  </si>
  <si>
    <t>CCEVeh1404</t>
  </si>
  <si>
    <t>Ford Explorer Platinun AT 2300 CC 4X4 TC</t>
  </si>
  <si>
    <t>CCEVeh1405</t>
  </si>
  <si>
    <t>E-transit L2 H3 Mediana techo AT 198 KW 4X2 ABS</t>
  </si>
  <si>
    <t>CCEVeh1406</t>
  </si>
  <si>
    <t>FORD EXPLORER [6] ST AT 3000CC 4X4</t>
  </si>
  <si>
    <t>CCEVeh1407</t>
  </si>
  <si>
    <t>Forland LHR BJ1051 VCJB5-01 MT 2500 CC 4X2 EURO VI</t>
  </si>
  <si>
    <t>Forland</t>
  </si>
  <si>
    <t>CCEVeh1408</t>
  </si>
  <si>
    <t>Forland LLR BJ1051VCJB6-01 MT 2500 4X2 CC EUROVI</t>
  </si>
  <si>
    <t>CCEVeh1409</t>
  </si>
  <si>
    <t>Forland LKR BJ1061VDJBA-01 MT 2500 CC 4X2 EURO VI</t>
  </si>
  <si>
    <t>CCEVeh1410</t>
  </si>
  <si>
    <t>Forland LPR BJ1081VEJDA-01 MT 3000 CC 4X2 EURO VI</t>
  </si>
  <si>
    <t>CCEVeh1411</t>
  </si>
  <si>
    <t>Forland LQR BJ1091VFJDA-01 MT 3000 CC 4X2 EURO VI</t>
  </si>
  <si>
    <t>CCEVeh1412</t>
  </si>
  <si>
    <t>CCEVeh1421</t>
  </si>
  <si>
    <t>CCEVeh1422</t>
  </si>
  <si>
    <t>RAM RAMPAGE
LARAMIE
AT 2000CC T 4X4 7AB</t>
  </si>
  <si>
    <t>CCEVeh1423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</si>
  <si>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</si>
  <si>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</si>
  <si>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</si>
  <si>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</si>
  <si>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</si>
  <si>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</si>
  <si>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</si>
  <si>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</si>
  <si>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</si>
  <si>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</si>
  <si>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</si>
  <si>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</si>
  <si>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FRR Airbag E6 (EVSC)</t>
  </si>
  <si>
    <t>CCEVeh1449</t>
  </si>
  <si>
    <t>FRR Cab Extended E6 (EVSC)</t>
  </si>
  <si>
    <t>CCEVeh1450</t>
  </si>
  <si>
    <t>FVR XL E6 (EVSC)</t>
  </si>
  <si>
    <t>CCEVeh1451</t>
  </si>
  <si>
    <t>FORTUNER SR 2.8 DIESEL 4X2 A/T</t>
  </si>
  <si>
    <t>CCEVeh1452</t>
  </si>
  <si>
    <t>FORTUNER SRV 2.8 DIESEL 4X2 AT</t>
  </si>
  <si>
    <t>CCEVeh1453</t>
  </si>
  <si>
    <t>FORTUNER SRV 2.7 GAS 4X2 A/T</t>
  </si>
  <si>
    <t>CCEVeh1454</t>
  </si>
  <si>
    <t>FORTUNER SR 2.8  DIESEL 4X4 A/T</t>
  </si>
  <si>
    <t>CCEVeh1455</t>
  </si>
  <si>
    <t>FORTUNER SRV 2.8 DIESEL 4X4  AT</t>
  </si>
  <si>
    <t>CCEVeh1456</t>
  </si>
  <si>
    <t xml:space="preserve">HILUX DC  2,4 4X4 </t>
  </si>
  <si>
    <t>CCEVeh1457</t>
  </si>
  <si>
    <t>CCEVeh1458</t>
  </si>
  <si>
    <t>HILUX D.C. 4X4 GASOLINA 2.7</t>
  </si>
  <si>
    <t>CCEVeh1459</t>
  </si>
  <si>
    <t>CCEVeh1460</t>
  </si>
  <si>
    <t xml:space="preserve">PRADO 2.4 GASOLINA TX 4X4 </t>
  </si>
  <si>
    <t>CCEVeh1461</t>
  </si>
  <si>
    <t>CCEVeh1462</t>
  </si>
  <si>
    <t>CCEVeh1463</t>
  </si>
  <si>
    <t>CCEVeh1464</t>
  </si>
  <si>
    <t>PRADO WX 4X4</t>
  </si>
  <si>
    <t>CCEVeh1465</t>
  </si>
  <si>
    <t>PRADO VX 4X4</t>
  </si>
  <si>
    <t>CCEVeh1466</t>
  </si>
  <si>
    <t>CCEVeh1467</t>
  </si>
  <si>
    <t>CCEVeh1468</t>
  </si>
  <si>
    <t>CCEVeh1469</t>
  </si>
  <si>
    <t>CCEVeh1470</t>
  </si>
  <si>
    <t>COROLLA SED AN XLi HYBRID</t>
  </si>
  <si>
    <t>CCEVeh1471</t>
  </si>
  <si>
    <t>CCEVeh1472</t>
  </si>
  <si>
    <t>CCEVeh1473</t>
  </si>
  <si>
    <t xml:space="preserve">COROLLA CROSS SEG </t>
  </si>
  <si>
    <t>CCEVeh1476</t>
  </si>
  <si>
    <t>CCEVeh1479</t>
  </si>
  <si>
    <t xml:space="preserve">VOLQUETA SENCILLA MV607 4X2 VOLCO 7M3 </t>
  </si>
  <si>
    <t>CCEVeh1480</t>
  </si>
  <si>
    <t>VOLQUETA SENCILLA SUPER FORCE 8M3</t>
  </si>
  <si>
    <t>CCEVeh1481</t>
  </si>
  <si>
    <t>TRACTOCAMION 6X4 SUSPENSON AT 12900CC 6X4 EURO VI</t>
  </si>
  <si>
    <t>CCEVeh1482</t>
  </si>
  <si>
    <t>6X4</t>
  </si>
  <si>
    <t>CCEVeh1483</t>
  </si>
  <si>
    <t>Si</t>
  </si>
  <si>
    <t>No</t>
  </si>
  <si>
    <t>CCEVeh1484</t>
  </si>
  <si>
    <t>HILUX D.C. SR 2.4 DIESEL 4X4 MT</t>
  </si>
  <si>
    <t>CCEVeh1485</t>
  </si>
  <si>
    <t>HILUX D.C. SRV 2.4 DIESEL 4X4 AT</t>
  </si>
  <si>
    <t>CCEVeh1486</t>
  </si>
  <si>
    <t>HILUX D.C. SRX 2.8 DIESEL 4X4 AT 7AB EURO VI</t>
  </si>
  <si>
    <t>CCEVeh1487</t>
  </si>
  <si>
    <t>HILUX D.C. GR-S IV DIESEL 2.8 4X4 AT</t>
  </si>
  <si>
    <t>CCEVeh1488</t>
  </si>
  <si>
    <t>HILUX CH. 2.4 DIESEL 4X4 MT ESTACAS</t>
  </si>
  <si>
    <t>CCEVeh1489</t>
  </si>
  <si>
    <t>LAND CRUISER 79 4.0 GASOLINA 4X4 MT</t>
  </si>
  <si>
    <t>CCEVeh1490</t>
  </si>
  <si>
    <t>CCEVeh1491</t>
  </si>
  <si>
    <t>CCEVeh1492</t>
  </si>
  <si>
    <t>LAND CRUISER PRADO TX 2.8 DIESEL 4X4 AT</t>
  </si>
  <si>
    <t>CCEVeh1493</t>
  </si>
  <si>
    <t>LAND CRUISER PRADO TX-L 2.8 DIESEL 4X4 AT</t>
  </si>
  <si>
    <t>CCEVeh1494</t>
  </si>
  <si>
    <t>LAND CRUISER PRADO WX 2.8 DIESEL 4X4 AT</t>
  </si>
  <si>
    <t>CCEVeh1495</t>
  </si>
  <si>
    <t>LAND CRUISER PRADO VX 2.8 DIESEL 4X4 AT</t>
  </si>
  <si>
    <t>CCEVeh1496</t>
  </si>
  <si>
    <t>LAND CRUISER 300 GR-S 3.4 GASOLINA 4X4 AT</t>
  </si>
  <si>
    <t>CCEVeh1497</t>
  </si>
  <si>
    <t>LAND CRUISER 300 ZX 3.4 GASOLINA 4X4 AT</t>
  </si>
  <si>
    <t>CCEVeh1498</t>
  </si>
  <si>
    <t>YARIS XS HB 1.5 GASOLINA 4X2 CVT</t>
  </si>
  <si>
    <t>CCEVeh1499</t>
  </si>
  <si>
    <t>YARIS XS SDN 1.5 GASOLINA 4X2 CVT</t>
  </si>
  <si>
    <t>CCEVeh1500</t>
  </si>
  <si>
    <t>YARIS SPORT HB 1.5 GASOLINA 4X2 CVT</t>
  </si>
  <si>
    <t>CCEVeh1501</t>
  </si>
  <si>
    <t>CCEVeh1502</t>
  </si>
  <si>
    <t>CCEVeh1503</t>
  </si>
  <si>
    <t>CCEVeh1504</t>
  </si>
  <si>
    <t>COROLLA CROSS SEG 2.0 GASOLINA 4X2 CVT</t>
  </si>
  <si>
    <t>CCEVeh1505</t>
  </si>
  <si>
    <t>COROLLA CROSS GR-S 2.0 GASOLINA 4X2 CVT</t>
  </si>
  <si>
    <t>CCEVeh1506</t>
  </si>
  <si>
    <t>NEW KICKS SENSE 2,0L AUT</t>
  </si>
  <si>
    <t>CCEVeh1511</t>
  </si>
  <si>
    <t xml:space="preserve">NEW KICKS ADVANCE 2,0L AUT. </t>
  </si>
  <si>
    <t>CCEVeh1512</t>
  </si>
  <si>
    <t xml:space="preserve">NEW KICKS EXCLUSIVEE 2,0L AUT. </t>
  </si>
  <si>
    <t>CCEVeh1513</t>
  </si>
  <si>
    <t>DONGFENG  DRR EURO VI</t>
  </si>
  <si>
    <t>DONGFENG</t>
  </si>
  <si>
    <t>CCEVeh1514</t>
  </si>
  <si>
    <t>DONFENG DPR EURO VI</t>
  </si>
  <si>
    <t>CCEVeh1515</t>
  </si>
  <si>
    <t>RENAULT DUSTER INTENS MT 1600CC 4X2 6AB</t>
  </si>
  <si>
    <t>CCEVeh1516</t>
  </si>
  <si>
    <t>RENAULT DUSTER ZEN MT 1600CC 4X2 6AB</t>
  </si>
  <si>
    <t>CCEVeh1517</t>
  </si>
  <si>
    <t>RENAULT DUSTER ICONIC AT 1300CC T 4X2 6AB</t>
  </si>
  <si>
    <t>CCEVeh1518</t>
  </si>
  <si>
    <t>RENAULT DUSTER ICONIC MT 1300CC T 4X4 6AB</t>
  </si>
  <si>
    <t>CCEVeh1519</t>
  </si>
  <si>
    <t>RENAULT OROCH INTENS TP 1300CC T 4X2</t>
  </si>
  <si>
    <t>CCEVeh1520</t>
  </si>
  <si>
    <t>RENAULT OROCH CARGO MT 1300CC T 4X4</t>
  </si>
  <si>
    <t>CCEVeh1521</t>
  </si>
  <si>
    <t>RENAULT OROCH INTENS OUTSIDER MT 1300CC T 4X4</t>
  </si>
  <si>
    <t>CCEVeh1522</t>
  </si>
  <si>
    <t>RENAULT TRAFIC [FL] TECHO BAJO MT 2000CC TD EURO VI -PASAJEROS</t>
  </si>
  <si>
    <t>CCEVeh1523</t>
  </si>
  <si>
    <t>RENAULT TRAFIC [FL] TECHO ALTO MT 2000CC TD EURO VI -PASAJEROS</t>
  </si>
  <si>
    <t>CCEVeh1524</t>
  </si>
  <si>
    <t>RENAULT TRAFIC TECHO ALTO MT 2000CC TD EURO VI - CARGA</t>
  </si>
  <si>
    <t>CCEVeh1525</t>
  </si>
  <si>
    <t>RENAULT TRAFIC TECHO BAJO MT 2000CC TD EURO VI - CARGA</t>
  </si>
  <si>
    <t>CCEVeh1526</t>
  </si>
  <si>
    <t>Autonomia aprox de 217 KM</t>
  </si>
  <si>
    <t>MERCEDES BENZ eSPRINTER 314 EV AT 100 KW 4X2</t>
  </si>
  <si>
    <t>CCEVeh1527</t>
  </si>
  <si>
    <t>BYD Seagull 380 GS Autonomia aprox 400 km</t>
  </si>
  <si>
    <t>CCEVeh1528</t>
  </si>
  <si>
    <t>BYD Yuan Up 380 GS Autonomia aprox 380 km</t>
  </si>
  <si>
    <t>CCEVeh1529</t>
  </si>
  <si>
    <t>BYD [NUEVA] Song Plus EV 405 Autonomia aprox 405 km</t>
  </si>
  <si>
    <t>CCEVeh1530</t>
  </si>
  <si>
    <t>BYD Sealion 7 520 AWD Autonomia aprox 456 km</t>
  </si>
  <si>
    <t>CCEVeh1531</t>
  </si>
  <si>
    <t>BYD Tang EV GS Autonomia aprox 635 km</t>
  </si>
  <si>
    <t>CCEVeh1532</t>
  </si>
  <si>
    <t>BYD Song Plus DM-i 1.5 T GS Autonomia aprox 1105 km</t>
  </si>
  <si>
    <t>CCEVeh1533</t>
  </si>
  <si>
    <t>FIAT FASTBACK LIMITED AT 1300CC T 4X2</t>
  </si>
  <si>
    <t>CCEVeh1534</t>
  </si>
  <si>
    <t>FIAT FASTBACK AUDACE AT 1000CC 4AB ABS</t>
  </si>
  <si>
    <t>CCEVeh1535</t>
  </si>
  <si>
    <t>FIAT FIORINO ENDURANCE MT 1300CC 4X2 2AB</t>
  </si>
  <si>
    <t>CCEVeh1536</t>
  </si>
  <si>
    <t>FORD RANGER [5] [FL] LIMITED TP 3200CC TD 4X4</t>
  </si>
  <si>
    <t>CCEVeh1537</t>
  </si>
  <si>
    <t>FORD RANGER [5] LIMITED+ AT 3000CC 4X4 EURO V</t>
  </si>
  <si>
    <t>CCEVeh1538</t>
  </si>
  <si>
    <t>FORD MAVERICK XLT [ICE] AT 2000CC 4X4 7AB</t>
  </si>
  <si>
    <t>CCEVeh1539</t>
  </si>
  <si>
    <t>FORD MAVERICK LARIAT [ICE] AT 2000CC 4X4 7AB</t>
  </si>
  <si>
    <t>CCEVeh1540</t>
  </si>
  <si>
    <t>FORD BRONCO SPORT OUTER BANKS AT 1500CC T 4X4</t>
  </si>
  <si>
    <t>CCEVeh1541</t>
  </si>
  <si>
    <t>FORD BRONCO SPORT BADLANDS TP 2000CC T 4X4</t>
  </si>
  <si>
    <t>CCEVeh1542</t>
  </si>
  <si>
    <t>FORD EXPLORER [6] [FL] PLATINUM AT 2300CC 4X4 TC</t>
  </si>
  <si>
    <t>CCEVeh1543</t>
  </si>
  <si>
    <t>FORD EXPLORER [6] [FL] AT 2300CC 4X4</t>
  </si>
  <si>
    <t>CCEVeh1544</t>
  </si>
  <si>
    <t>FORD BRONCO [6] WILDTRAK [BADLANDS] AT 2700CC T 4X4</t>
  </si>
  <si>
    <t>CCEVeh1545</t>
  </si>
  <si>
    <t>FORD EXPEDITION  PLATINUM AT 3500CC 4X4 TC</t>
  </si>
  <si>
    <t>CCEVeh1546</t>
  </si>
  <si>
    <t>JEEP AVENGER ALTITUDE MT 1200CC T 6AB</t>
  </si>
  <si>
    <t>CCEVeh1547</t>
  </si>
  <si>
    <t>JEEP WRANGLER UNLIMITED SPORT
TP 2000CC T 4X4</t>
  </si>
  <si>
    <t>CCEVeh1548</t>
  </si>
  <si>
    <t>JEEP WRANGLER  RUBICON AT 2000CC T 4X4</t>
  </si>
  <si>
    <t>CCEVeh1549</t>
  </si>
  <si>
    <t>RAM 700 BIG HORN
MT 1300CC 4X2 ABS [DC]</t>
  </si>
  <si>
    <t>CCEVeh1550</t>
  </si>
  <si>
    <t>RAM 700 SLT MT 1300CC 2AB 4X2</t>
  </si>
  <si>
    <t>CCEVeh1551</t>
  </si>
  <si>
    <t>TRAVERSE Z71 2.500CC 4X4</t>
  </si>
  <si>
    <t>Chevrolet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</si>
  <si>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</si>
  <si>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</si>
  <si>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</si>
  <si>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</si>
  <si>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</si>
  <si>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</si>
  <si>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</si>
  <si>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N.A: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</si>
  <si>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</si>
  <si>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</si>
  <si>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</si>
  <si>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</si>
  <si>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</si>
  <si>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CCEVeh1558</t>
  </si>
  <si>
    <t xml:space="preserve">NUEVA KONA ICE ATTRACTION </t>
  </si>
  <si>
    <t>CCEVeh1559</t>
  </si>
  <si>
    <t xml:space="preserve">NUEVA KONA ICE PREMIUM </t>
  </si>
  <si>
    <t>CCEVeh1560</t>
  </si>
  <si>
    <t xml:space="preserve">NUEVA KONA ICE LIMITED </t>
  </si>
  <si>
    <t>CCEVeh1561</t>
  </si>
  <si>
    <t>CCEVeh1562</t>
  </si>
  <si>
    <t>25/02/2026---Inclusion caso GLPI 1530261</t>
  </si>
  <si>
    <t>CCEVeh1563</t>
  </si>
  <si>
    <t>Mitsubishi L200 TRITON GLX MT EURO VI</t>
  </si>
  <si>
    <t>CCEVeh1564</t>
  </si>
  <si>
    <t>09/03/2026---Inactivación caso GLPI  1535583
25/02/2026---Inclusion caso GLPI 1530261</t>
  </si>
  <si>
    <t>CCEVeh1565</t>
  </si>
  <si>
    <t>HILUX D,C 4X4 DIESEL VERSION SR 2.4 MEC</t>
  </si>
  <si>
    <t>CCEVeh1566</t>
  </si>
  <si>
    <t xml:space="preserve">NO </t>
  </si>
  <si>
    <t>09/03/2026---Inclusión caso GLPI  1535583</t>
  </si>
  <si>
    <t xml:space="preserve">HILUX CHASIS 2.4 DIESEL 4X4 MT  </t>
  </si>
  <si>
    <t>CCEVeh1567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</si>
</sst>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\ #,##0"/>
    <numFmt numFmtId="168" formatCode="&quot;$&quot;#,##0.00_);[Red]\(&quot;$&quot;#,##0.00\)"/>
    <numFmt numFmtId="169" formatCode="_(&quot;$&quot;* #,##0_);_(&quot;$&quot;* \(#,##0\);_(&quot;$&quot;* &quot;-&quot;_);_(@_)"/>
    <numFmt numFmtId="170" formatCode="_-&quot;$&quot;\ * #,##0.00_-;\-&quot;$&quot;\ * #,##0.00_-;_-&quot;$&quot;\ * &quot;-&quot;_-;_-@_-"/>
    <numFmt numFmtId="171" formatCode="0.0%"/>
    <numFmt numFmtId="172" formatCode="_(&quot;$&quot;* #,##0_);_(&quot;$&quot;* \(#,##0\);_(&quot;$&quot;* &quot;-&quot;??_);_(@_)"/>
    <numFmt numFmtId="173" formatCode="_-* #,##0_-;\-* #,##0_-;_-* &quot;-&quot;??_-;_-@_-"/>
    <numFmt numFmtId="174" formatCode="_-&quot;$&quot;\ * #,##0.00_-;\-&quot;$&quot;\ * #,##0.00_-;_-&quot;$&quot;\ * &quot;-&quot;_-;_-@"/>
    <numFmt numFmtId="175" formatCode="_-&quot;$&quot;\ * #,##0.0_-;\-&quot;$&quot;\ * #,##0.0_-;_-&quot;$&quot;\ * &quot;-&quot;??_-;_-@_-"/>
    <numFmt numFmtId="176" formatCode="_-&quot;$&quot;\ * #,##0_-;\-&quot;$&quot;\ * #,##0_-;_-&quot;$&quot;\ 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91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2" fillId="0" borderId="0" xfId="0" applyNumberFormat="1" applyFont="1" applyAlignment="1">
      <alignment wrapText="1"/>
    </xf>
    <xf numFmtId="1" fontId="2" fillId="3" borderId="0" xfId="0" applyNumberFormat="1" applyFont="1" applyFill="1" applyAlignment="1">
      <alignment wrapText="1"/>
    </xf>
    <xf numFmtId="0" fontId="2" fillId="3" borderId="0" xfId="0" applyFont="1" applyFill="1" applyAlignment="1">
      <alignment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44" fontId="4" fillId="0" borderId="0" xfId="2" applyFont="1"/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4" fontId="2" fillId="0" borderId="0" xfId="2" applyFont="1" applyBorder="1" applyAlignment="1">
      <alignment horizontal="center" vertical="center"/>
    </xf>
    <xf numFmtId="43" fontId="3" fillId="4" borderId="0" xfId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0" fontId="3" fillId="0" borderId="0" xfId="4" applyNumberFormat="1" applyFont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/>
    </xf>
    <xf numFmtId="1" fontId="2" fillId="0" borderId="0" xfId="0" applyNumberFormat="1" applyFont="1"/>
    <xf numFmtId="0" fontId="2" fillId="0" borderId="0" xfId="0" applyFont="1"/>
    <xf numFmtId="0" fontId="3" fillId="0" borderId="4" xfId="0" applyFont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4" fontId="3" fillId="0" borderId="4" xfId="2" applyFont="1" applyBorder="1" applyAlignment="1">
      <alignment horizontal="center" vertical="center" wrapText="1"/>
    </xf>
    <xf numFmtId="43" fontId="6" fillId="3" borderId="4" xfId="1" applyFont="1" applyFill="1" applyBorder="1" applyAlignment="1">
      <alignment horizontal="center" vertical="center" wrapText="1"/>
    </xf>
    <xf numFmtId="0" fontId="3" fillId="0" borderId="4" xfId="4" applyNumberFormat="1" applyFont="1" applyBorder="1" applyAlignment="1">
      <alignment horizontal="center" vertical="center" wrapText="1"/>
    </xf>
    <xf numFmtId="10" fontId="3" fillId="0" borderId="4" xfId="4" applyNumberFormat="1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4" fontId="3" fillId="5" borderId="4" xfId="2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wrapText="1"/>
    </xf>
    <xf numFmtId="44" fontId="4" fillId="3" borderId="4" xfId="2" applyFont="1" applyFill="1" applyBorder="1"/>
    <xf numFmtId="0" fontId="4" fillId="0" borderId="4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67" fontId="2" fillId="7" borderId="12" xfId="0" applyNumberFormat="1" applyFont="1" applyFill="1" applyBorder="1" applyAlignment="1">
      <alignment horizontal="center" vertical="center"/>
    </xf>
    <xf numFmtId="168" fontId="2" fillId="7" borderId="12" xfId="0" applyNumberFormat="1" applyFont="1" applyFill="1" applyBorder="1" applyAlignment="1">
      <alignment horizontal="center" vertical="center"/>
    </xf>
    <xf numFmtId="44" fontId="2" fillId="0" borderId="12" xfId="2" applyFont="1" applyBorder="1" applyAlignment="1">
      <alignment horizontal="center" vertical="center"/>
    </xf>
    <xf numFmtId="43" fontId="2" fillId="0" borderId="12" xfId="1" applyFont="1" applyBorder="1" applyAlignment="1">
      <alignment horizontal="center" vertical="center"/>
    </xf>
    <xf numFmtId="1" fontId="2" fillId="0" borderId="12" xfId="4" applyNumberFormat="1" applyFont="1" applyFill="1" applyBorder="1" applyAlignment="1">
      <alignment horizontal="center" vertical="center"/>
    </xf>
    <xf numFmtId="10" fontId="2" fillId="0" borderId="12" xfId="4" applyNumberFormat="1" applyFont="1" applyFill="1" applyBorder="1" applyAlignment="1">
      <alignment horizontal="center" vertical="center"/>
    </xf>
    <xf numFmtId="9" fontId="2" fillId="0" borderId="12" xfId="4" applyFont="1" applyFill="1" applyBorder="1" applyAlignment="1">
      <alignment horizontal="center" vertical="center"/>
    </xf>
    <xf numFmtId="167" fontId="2" fillId="5" borderId="12" xfId="3" applyNumberFormat="1" applyFont="1" applyFill="1" applyBorder="1" applyAlignment="1">
      <alignment horizontal="center" vertical="center" wrapText="1"/>
    </xf>
    <xf numFmtId="170" fontId="2" fillId="0" borderId="12" xfId="3" applyNumberFormat="1" applyFont="1" applyFill="1" applyBorder="1" applyAlignment="1">
      <alignment horizontal="center" vertical="center"/>
    </xf>
    <xf numFmtId="1" fontId="2" fillId="0" borderId="12" xfId="0" applyNumberFormat="1" applyFont="1" applyBorder="1"/>
    <xf numFmtId="0" fontId="7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/>
    </xf>
    <xf numFmtId="168" fontId="2" fillId="7" borderId="4" xfId="0" applyNumberFormat="1" applyFont="1" applyFill="1" applyBorder="1" applyAlignment="1">
      <alignment horizontal="center" vertical="center"/>
    </xf>
    <xf numFmtId="44" fontId="2" fillId="0" borderId="4" xfId="2" applyFont="1" applyBorder="1" applyAlignment="1">
      <alignment horizontal="center" vertical="center"/>
    </xf>
    <xf numFmtId="43" fontId="2" fillId="0" borderId="4" xfId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/>
    </xf>
    <xf numFmtId="9" fontId="2" fillId="0" borderId="4" xfId="4" applyFont="1" applyFill="1" applyBorder="1" applyAlignment="1">
      <alignment horizontal="center" vertical="center"/>
    </xf>
    <xf numFmtId="170" fontId="2" fillId="0" borderId="4" xfId="3" applyNumberFormat="1" applyFont="1" applyFill="1" applyBorder="1" applyAlignment="1">
      <alignment horizontal="center" vertical="center"/>
    </xf>
    <xf numFmtId="167" fontId="2" fillId="5" borderId="8" xfId="3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/>
    <xf numFmtId="10" fontId="2" fillId="0" borderId="4" xfId="4" applyNumberFormat="1" applyFont="1" applyBorder="1" applyAlignment="1">
      <alignment horizontal="center" vertical="center" wrapText="1"/>
    </xf>
    <xf numFmtId="9" fontId="2" fillId="0" borderId="4" xfId="4" applyFont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 wrapText="1"/>
    </xf>
    <xf numFmtId="171" fontId="2" fillId="0" borderId="4" xfId="4" applyNumberFormat="1" applyFont="1" applyFill="1" applyBorder="1" applyAlignment="1">
      <alignment horizontal="center" vertical="center"/>
    </xf>
    <xf numFmtId="171" fontId="2" fillId="0" borderId="4" xfId="4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0" fontId="2" fillId="0" borderId="4" xfId="4" applyNumberFormat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 wrapText="1"/>
    </xf>
    <xf numFmtId="170" fontId="2" fillId="0" borderId="4" xfId="3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center" vertical="center"/>
    </xf>
    <xf numFmtId="10" fontId="2" fillId="0" borderId="4" xfId="4" applyNumberFormat="1" applyFont="1" applyBorder="1" applyAlignment="1" applyProtection="1">
      <alignment horizontal="center" vertical="center"/>
      <protection locked="0"/>
    </xf>
    <xf numFmtId="0" fontId="2" fillId="7" borderId="13" xfId="0" applyFont="1" applyFill="1" applyBorder="1" applyAlignment="1">
      <alignment horizontal="center" vertical="center" wrapText="1"/>
    </xf>
    <xf numFmtId="172" fontId="2" fillId="0" borderId="4" xfId="2" applyNumberFormat="1" applyFont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173" fontId="2" fillId="0" borderId="4" xfId="5" applyNumberFormat="1" applyFont="1" applyFill="1" applyBorder="1" applyAlignment="1">
      <alignment horizontal="center" vertical="center"/>
    </xf>
    <xf numFmtId="10" fontId="2" fillId="0" borderId="15" xfId="4" applyNumberFormat="1" applyFont="1" applyFill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 wrapText="1"/>
    </xf>
    <xf numFmtId="167" fontId="2" fillId="0" borderId="4" xfId="3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166" fontId="7" fillId="0" borderId="17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74" fontId="7" fillId="0" borderId="17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/>
    </xf>
    <xf numFmtId="10" fontId="7" fillId="0" borderId="17" xfId="4" applyNumberFormat="1" applyFont="1" applyBorder="1" applyAlignment="1">
      <alignment horizontal="center" vertical="center"/>
    </xf>
    <xf numFmtId="174" fontId="7" fillId="0" borderId="18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2" fontId="2" fillId="0" borderId="4" xfId="3" applyFont="1" applyFill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0" fontId="7" fillId="0" borderId="4" xfId="4" applyNumberFormat="1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170" fontId="7" fillId="0" borderId="4" xfId="3" applyNumberFormat="1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170" fontId="7" fillId="0" borderId="15" xfId="3" applyNumberFormat="1" applyFont="1" applyFill="1" applyBorder="1" applyAlignment="1">
      <alignment horizontal="center" vertical="center"/>
    </xf>
    <xf numFmtId="170" fontId="7" fillId="0" borderId="21" xfId="3" applyNumberFormat="1" applyFont="1" applyFill="1" applyBorder="1" applyAlignment="1">
      <alignment horizontal="center" vertical="center"/>
    </xf>
    <xf numFmtId="170" fontId="7" fillId="0" borderId="22" xfId="3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 applyProtection="1">
      <alignment horizontal="center" vertical="center" wrapText="1"/>
    </xf>
    <xf numFmtId="170" fontId="7" fillId="0" borderId="23" xfId="3" applyNumberFormat="1" applyFont="1" applyFill="1" applyBorder="1" applyAlignment="1">
      <alignment horizontal="center" vertical="center"/>
    </xf>
    <xf numFmtId="170" fontId="7" fillId="0" borderId="24" xfId="3" applyNumberFormat="1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9" fontId="2" fillId="10" borderId="4" xfId="4" applyFont="1" applyFill="1" applyBorder="1" applyAlignment="1">
      <alignment horizontal="center" vertical="center"/>
    </xf>
    <xf numFmtId="9" fontId="2" fillId="10" borderId="13" xfId="4" applyFont="1" applyFill="1" applyBorder="1" applyAlignment="1">
      <alignment horizontal="center" vertical="center"/>
    </xf>
    <xf numFmtId="167" fontId="7" fillId="0" borderId="4" xfId="3" applyNumberFormat="1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9" fontId="7" fillId="10" borderId="4" xfId="4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72" fontId="2" fillId="0" borderId="4" xfId="2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 wrapText="1"/>
    </xf>
    <xf numFmtId="170" fontId="2" fillId="0" borderId="4" xfId="6" applyNumberFormat="1" applyFont="1" applyFill="1" applyBorder="1" applyAlignment="1">
      <alignment horizontal="center" vertical="center"/>
    </xf>
    <xf numFmtId="170" fontId="2" fillId="0" borderId="4" xfId="7" applyNumberFormat="1" applyFont="1" applyFill="1" applyBorder="1" applyAlignment="1">
      <alignment horizontal="center" vertical="center"/>
    </xf>
    <xf numFmtId="173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67" fontId="2" fillId="0" borderId="4" xfId="6" applyNumberFormat="1" applyFont="1" applyFill="1" applyBorder="1" applyAlignment="1">
      <alignment horizontal="center" vertical="center" wrapText="1"/>
    </xf>
    <xf numFmtId="10" fontId="2" fillId="0" borderId="4" xfId="4" applyNumberFormat="1" applyFont="1" applyFill="1" applyBorder="1" applyAlignment="1" applyProtection="1">
      <alignment horizontal="center" vertical="center"/>
      <protection locked="0"/>
    </xf>
    <xf numFmtId="0" fontId="2" fillId="12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9" fontId="7" fillId="0" borderId="13" xfId="4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 wrapText="1"/>
    </xf>
    <xf numFmtId="1" fontId="2" fillId="10" borderId="4" xfId="0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/>
    </xf>
    <xf numFmtId="170" fontId="2" fillId="10" borderId="4" xfId="3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1" fontId="7" fillId="0" borderId="4" xfId="0" applyNumberFormat="1" applyFont="1" applyBorder="1"/>
    <xf numFmtId="1" fontId="2" fillId="0" borderId="14" xfId="0" applyNumberFormat="1" applyFont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0" fontId="2" fillId="0" borderId="4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7" fontId="2" fillId="15" borderId="3" xfId="0" applyNumberFormat="1" applyFont="1" applyFill="1" applyBorder="1" applyAlignment="1">
      <alignment horizontal="center" vertical="center"/>
    </xf>
    <xf numFmtId="9" fontId="2" fillId="0" borderId="1" xfId="4" applyFont="1" applyFill="1" applyBorder="1" applyAlignment="1">
      <alignment horizontal="center" vertical="center"/>
    </xf>
    <xf numFmtId="170" fontId="2" fillId="0" borderId="10" xfId="3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2" fillId="0" borderId="25" xfId="0" applyNumberFormat="1" applyFont="1" applyBorder="1" applyAlignment="1">
      <alignment horizontal="center" vertical="center"/>
    </xf>
    <xf numFmtId="167" fontId="2" fillId="15" borderId="14" xfId="0" applyNumberFormat="1" applyFont="1" applyFill="1" applyBorder="1" applyAlignment="1">
      <alignment horizontal="center" vertical="center"/>
    </xf>
    <xf numFmtId="9" fontId="2" fillId="0" borderId="26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18" xfId="3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/>
    </xf>
    <xf numFmtId="10" fontId="2" fillId="0" borderId="14" xfId="4" applyNumberFormat="1" applyFont="1" applyBorder="1" applyAlignment="1">
      <alignment horizontal="center" vertical="center"/>
    </xf>
    <xf numFmtId="9" fontId="2" fillId="0" borderId="17" xfId="0" applyNumberFormat="1" applyFont="1" applyBorder="1" applyAlignment="1">
      <alignment horizontal="center" vertical="center"/>
    </xf>
    <xf numFmtId="170" fontId="2" fillId="0" borderId="17" xfId="3" applyNumberFormat="1" applyFont="1" applyFill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167" fontId="2" fillId="10" borderId="4" xfId="3" applyNumberFormat="1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172" fontId="2" fillId="10" borderId="0" xfId="2" applyNumberFormat="1" applyFont="1" applyFill="1" applyAlignment="1">
      <alignment horizontal="center" vertical="center"/>
    </xf>
    <xf numFmtId="172" fontId="2" fillId="10" borderId="4" xfId="2" applyNumberFormat="1" applyFont="1" applyFill="1" applyBorder="1" applyAlignment="1">
      <alignment horizontal="center" vertical="center"/>
    </xf>
    <xf numFmtId="172" fontId="2" fillId="10" borderId="13" xfId="2" applyNumberFormat="1" applyFont="1" applyFill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167" fontId="2" fillId="0" borderId="4" xfId="8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 vertical="center"/>
    </xf>
    <xf numFmtId="10" fontId="7" fillId="4" borderId="4" xfId="4" applyNumberFormat="1" applyFont="1" applyFill="1" applyBorder="1" applyAlignment="1">
      <alignment horizontal="center" vertical="center"/>
    </xf>
    <xf numFmtId="165" fontId="2" fillId="0" borderId="4" xfId="5" applyFont="1" applyFill="1" applyBorder="1" applyAlignment="1">
      <alignment horizontal="center" vertical="center"/>
    </xf>
    <xf numFmtId="170" fontId="2" fillId="0" borderId="4" xfId="8" applyNumberFormat="1" applyFont="1" applyFill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/>
    </xf>
    <xf numFmtId="175" fontId="2" fillId="0" borderId="4" xfId="9" applyNumberFormat="1" applyFont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5" fontId="2" fillId="0" borderId="4" xfId="9" applyNumberFormat="1" applyFont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6" fontId="2" fillId="16" borderId="12" xfId="0" applyNumberFormat="1" applyFont="1" applyFill="1" applyBorder="1" applyAlignment="1">
      <alignment horizontal="center" vertical="center" wrapText="1"/>
    </xf>
    <xf numFmtId="6" fontId="2" fillId="16" borderId="8" xfId="0" applyNumberFormat="1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/>
    </xf>
    <xf numFmtId="9" fontId="7" fillId="0" borderId="4" xfId="0" applyNumberFormat="1" applyFont="1" applyBorder="1" applyAlignment="1">
      <alignment horizontal="center" vertical="center"/>
    </xf>
    <xf numFmtId="1" fontId="2" fillId="0" borderId="12" xfId="3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7" fontId="2" fillId="5" borderId="4" xfId="3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7" fontId="2" fillId="5" borderId="4" xfId="0" applyNumberFormat="1" applyFont="1" applyFill="1" applyBorder="1" applyAlignment="1">
      <alignment horizontal="center" vertical="center"/>
    </xf>
    <xf numFmtId="44" fontId="2" fillId="5" borderId="4" xfId="2" applyFont="1" applyFill="1" applyBorder="1" applyAlignment="1">
      <alignment horizontal="center" vertical="center"/>
    </xf>
    <xf numFmtId="172" fontId="2" fillId="0" borderId="4" xfId="2" applyNumberFormat="1" applyFont="1" applyBorder="1" applyAlignment="1">
      <alignment horizontal="center" vertical="center"/>
    </xf>
    <xf numFmtId="167" fontId="2" fillId="5" borderId="4" xfId="6" applyNumberFormat="1" applyFont="1" applyFill="1" applyBorder="1" applyAlignment="1">
      <alignment horizontal="center" vertical="center" wrapText="1"/>
    </xf>
    <xf numFmtId="176" fontId="2" fillId="5" borderId="4" xfId="2" applyNumberFormat="1" applyFont="1" applyFill="1" applyBorder="1" applyAlignment="1">
      <alignment horizontal="center" vertical="center" wrapText="1"/>
    </xf>
    <xf numFmtId="44" fontId="2" fillId="5" borderId="4" xfId="2" applyFont="1" applyFill="1" applyBorder="1" applyAlignment="1">
      <alignment horizontal="center" vertical="center" wrapText="1"/>
    </xf>
    <xf numFmtId="167" fontId="2" fillId="5" borderId="4" xfId="2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7" fontId="2" fillId="5" borderId="12" xfId="6" applyNumberFormat="1" applyFont="1" applyFill="1" applyBorder="1" applyAlignment="1">
      <alignment horizontal="center" vertical="center" wrapText="1"/>
    </xf>
    <xf numFmtId="176" fontId="2" fillId="5" borderId="12" xfId="2" applyNumberFormat="1" applyFont="1" applyFill="1" applyBorder="1" applyAlignment="1">
      <alignment horizontal="center" vertical="center" wrapText="1"/>
    </xf>
    <xf numFmtId="44" fontId="2" fillId="5" borderId="12" xfId="2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right" vertical="center"/>
    </xf>
    <xf numFmtId="0" fontId="7" fillId="1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167" fontId="2" fillId="15" borderId="4" xfId="2" applyNumberFormat="1" applyFont="1" applyFill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 wrapText="1"/>
    </xf>
    <xf numFmtId="9" fontId="8" fillId="0" borderId="4" xfId="0" applyNumberFormat="1" applyFont="1" applyBorder="1" applyAlignment="1">
      <alignment horizontal="center" vertical="center"/>
    </xf>
    <xf numFmtId="6" fontId="2" fillId="16" borderId="4" xfId="0" applyNumberFormat="1" applyFont="1" applyFill="1" applyBorder="1" applyAlignment="1">
      <alignment horizontal="center" vertical="center" wrapText="1"/>
    </xf>
    <xf numFmtId="0" fontId="2" fillId="16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right" vertical="center"/>
    </xf>
    <xf numFmtId="0" fontId="8" fillId="14" borderId="4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10" fontId="8" fillId="14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/>
    </xf>
    <xf numFmtId="43" fontId="2" fillId="0" borderId="10" xfId="1" applyFont="1" applyBorder="1" applyAlignment="1">
      <alignment horizontal="center" vertical="center"/>
    </xf>
    <xf numFmtId="1" fontId="2" fillId="0" borderId="10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vertical="center" wrapText="1"/>
    </xf>
    <xf numFmtId="0" fontId="2" fillId="0" borderId="13" xfId="0" applyFont="1" applyBorder="1" applyAlignment="1">
      <alignment horizontal="left" vertical="center" wrapText="1"/>
    </xf>
    <xf numFmtId="0" fontId="7" fillId="7" borderId="4" xfId="0" applyFont="1" applyFill="1" applyBorder="1" applyAlignment="1">
      <alignment horizontal="center" vertical="center"/>
    </xf>
    <xf numFmtId="167" fontId="2" fillId="5" borderId="12" xfId="8" applyNumberFormat="1" applyFont="1" applyFill="1" applyBorder="1" applyAlignment="1">
      <alignment horizontal="center" vertical="center" wrapText="1"/>
    </xf>
    <xf numFmtId="170" fontId="2" fillId="0" borderId="4" xfId="8" applyNumberFormat="1" applyFont="1" applyFill="1" applyBorder="1" applyAlignment="1">
      <alignment vertical="center"/>
    </xf>
    <xf numFmtId="167" fontId="2" fillId="5" borderId="8" xfId="8" applyNumberFormat="1" applyFont="1" applyFill="1" applyBorder="1" applyAlignment="1">
      <alignment horizontal="center" vertical="center" wrapText="1"/>
    </xf>
    <xf numFmtId="1" fontId="2" fillId="0" borderId="8" xfId="0" applyNumberFormat="1" applyFont="1" applyBorder="1"/>
    <xf numFmtId="0" fontId="2" fillId="0" borderId="13" xfId="0" applyFont="1" applyBorder="1" applyAlignment="1">
      <alignment vertical="center" wrapText="1"/>
    </xf>
    <xf numFmtId="44" fontId="7" fillId="0" borderId="0" xfId="2" applyFont="1" applyAlignment="1">
      <alignment horizontal="center" vertical="center"/>
    </xf>
    <xf numFmtId="10" fontId="7" fillId="0" borderId="0" xfId="4" applyNumberFormat="1" applyFont="1" applyAlignment="1">
      <alignment horizontal="center" vertical="center"/>
    </xf>
    <xf numFmtId="1" fontId="4" fillId="0" borderId="0" xfId="0" applyNumberFormat="1" applyFont="1"/>
    <xf numFmtId="167" fontId="7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</cellXfs>
  <cellStyles count="10">
    <cellStyle name="Millares" xfId="1" builtinId="3"/>
    <cellStyle name="Millares 2" xfId="5" xr:uid="{80C0DB45-AC92-4EF1-A428-5B42122D3DF0}"/>
    <cellStyle name="Moneda" xfId="2" builtinId="4"/>
    <cellStyle name="Moneda [0]" xfId="3" builtinId="7"/>
    <cellStyle name="Moneda [0] 2" xfId="7" xr:uid="{1F2D6C0F-0596-4A1B-8220-296C6A5826D4}"/>
    <cellStyle name="Moneda [0] 2 2" xfId="8" xr:uid="{D47CD4F3-C075-464A-A29D-3D1C5C95F9E5}"/>
    <cellStyle name="Moneda [0] 4" xfId="6" xr:uid="{2A2B9C21-242E-4C58-B234-071E96727819}"/>
    <cellStyle name="Moneda 2" xfId="9" xr:uid="{273722DD-5786-4536-9094-E6407945F10C}"/>
    <cellStyle name="Normal" xfId="0" builtinId="0"/>
    <cellStyle name="Porcentaje" xfId="4" builtinId="5"/>
  </cellStyles>
  <dxfs count="13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lio\Downloads\139_catalogo_vehiculos_iii_139_09-03-2026_calculo%20intervalos%20YIL_v2.xlsx" TargetMode="External"/><Relationship Id="rId1" Type="http://schemas.openxmlformats.org/officeDocument/2006/relationships/externalLinkPath" Target="file:///C:\Users\Julio\Downloads\139_catalogo_vehiculos_iii_139_09-03-2026_calculo%20intervalos%20YIL_v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fra\CCE\2026\Ejecuci&#243;n\1.Simuladores_Excel\GLPI\1535583%20(Vehiculos%20III%20-%20Cat)\139_catalogo_vehiculos_iii_139_25-02-2026_calculo%20intervalos%20YIL.xlsx" TargetMode="External"/><Relationship Id="rId1" Type="http://schemas.openxmlformats.org/officeDocument/2006/relationships/externalLinkPath" Target="file:///D:\Efra\CCE\2026\Ejecuci&#243;n\1.Simuladores_Excel\GLPI\1535583%20(Vehiculos%20III%20-%20Cat)\139_catalogo_vehiculos_iii_139_25-02-2026_calculo%20intervalos%20Y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_Perc"/>
      <sheetName val="Precio_Fasecolda"/>
      <sheetName val="Hoja_auxiliar"/>
      <sheetName val="BD"/>
      <sheetName val="Hoja2"/>
      <sheetName val="Hoja1"/>
    </sheetNames>
    <sheetDataSet>
      <sheetData sheetId="0">
        <row r="1">
          <cell r="F1" t="str">
            <v>Percentil 30-70</v>
          </cell>
          <cell r="H1" t="str">
            <v>Cant Proveedores en intervalos</v>
          </cell>
          <cell r="K1" t="str">
            <v>Percentil 50%</v>
          </cell>
          <cell r="L1" t="str">
            <v>Cantidad proveedores en intervalos</v>
          </cell>
        </row>
        <row r="2">
          <cell r="F2">
            <v>0.3</v>
          </cell>
          <cell r="G2">
            <v>0.7</v>
          </cell>
          <cell r="K2">
            <v>0.5</v>
          </cell>
        </row>
        <row r="3">
          <cell r="A3" t="str">
            <v>Llave</v>
          </cell>
          <cell r="B3" t="str">
            <v>Lote</v>
          </cell>
          <cell r="C3" t="str">
            <v>Segmento</v>
          </cell>
          <cell r="D3" t="str">
            <v>División</v>
          </cell>
          <cell r="E3" t="str">
            <v>Cantidad de lineas Activas (Vehiculos)</v>
          </cell>
          <cell r="F3" t="str">
            <v>Limite 30%</v>
          </cell>
          <cell r="G3" t="str">
            <v>Limite 70%</v>
          </cell>
          <cell r="H3" t="str">
            <v>Intervalo de precio 1</v>
          </cell>
          <cell r="I3" t="str">
            <v>Intervalo de precio 2</v>
          </cell>
          <cell r="J3" t="str">
            <v>Intervalo de precio 3</v>
          </cell>
          <cell r="K3" t="str">
            <v>Limite 50%</v>
          </cell>
          <cell r="L3" t="str">
            <v>Intervalo de precio 1</v>
          </cell>
          <cell r="M3" t="str">
            <v>Intervalo de precio 2</v>
          </cell>
          <cell r="O3" t="str">
            <v>Percentil Elegido</v>
          </cell>
          <cell r="P3" t="str">
            <v>Validación Activo Simulador</v>
          </cell>
        </row>
        <row r="4">
          <cell r="A4" t="str">
            <v>Otros Tipos de Vehículos_Camión_Cabina Sencilla</v>
          </cell>
          <cell r="B4" t="str">
            <v>Otros Tipos de Vehículos</v>
          </cell>
          <cell r="C4" t="str">
            <v>Camión</v>
          </cell>
          <cell r="D4" t="str">
            <v>Cabina Sencilla</v>
          </cell>
          <cell r="E4">
            <v>51</v>
          </cell>
          <cell r="F4">
            <v>174800000</v>
          </cell>
          <cell r="G4">
            <v>253736000</v>
          </cell>
          <cell r="H4">
            <v>2</v>
          </cell>
          <cell r="I4">
            <v>2</v>
          </cell>
          <cell r="J4">
            <v>3</v>
          </cell>
          <cell r="K4">
            <v>200744000</v>
          </cell>
          <cell r="L4">
            <v>2</v>
          </cell>
          <cell r="M4">
            <v>3</v>
          </cell>
          <cell r="O4" t="str">
            <v>PERCENTIL 30-70</v>
          </cell>
          <cell r="P4" t="str">
            <v>OK</v>
          </cell>
        </row>
        <row r="5">
          <cell r="A5" t="str">
            <v>Otros Tipos de Vehículos_Remolcadores_3 Ejes</v>
          </cell>
          <cell r="B5" t="str">
            <v>Otros Tipos de Vehículos</v>
          </cell>
          <cell r="C5" t="str">
            <v>Remolcadores</v>
          </cell>
          <cell r="D5" t="str">
            <v>3 Ejes</v>
          </cell>
          <cell r="E5">
            <v>4</v>
          </cell>
          <cell r="F5">
            <v>544014900</v>
          </cell>
          <cell r="G5">
            <v>626053499.99999988</v>
          </cell>
          <cell r="H5">
            <v>1</v>
          </cell>
          <cell r="I5">
            <v>2</v>
          </cell>
          <cell r="J5">
            <v>1</v>
          </cell>
          <cell r="K5">
            <v>577234500</v>
          </cell>
          <cell r="L5">
            <v>1</v>
          </cell>
          <cell r="M5">
            <v>2</v>
          </cell>
          <cell r="O5" t="str">
            <v>PERCENTIL 50</v>
          </cell>
          <cell r="P5" t="str">
            <v>Inactivar Intervalo de precio 1 del grupo: Otros Tipos de Vehículos-Remolcadores-3 Ejes</v>
          </cell>
        </row>
        <row r="6">
          <cell r="A6" t="str">
            <v>Otros Tipos de Vehículos_Volqueta_2 Ejes</v>
          </cell>
          <cell r="B6" t="str">
            <v>Otros Tipos de Vehículos</v>
          </cell>
          <cell r="C6" t="str">
            <v>Volqueta</v>
          </cell>
          <cell r="D6" t="str">
            <v>2 Ejes</v>
          </cell>
          <cell r="E6">
            <v>5</v>
          </cell>
          <cell r="F6">
            <v>392085600</v>
          </cell>
          <cell r="G6">
            <v>453386400</v>
          </cell>
          <cell r="H6">
            <v>2</v>
          </cell>
          <cell r="I6">
            <v>1</v>
          </cell>
          <cell r="J6">
            <v>2</v>
          </cell>
          <cell r="K6">
            <v>428700000</v>
          </cell>
          <cell r="L6">
            <v>2</v>
          </cell>
          <cell r="M6">
            <v>3</v>
          </cell>
          <cell r="O6" t="str">
            <v>PERCENTIL 50</v>
          </cell>
          <cell r="P6" t="str">
            <v>OK</v>
          </cell>
        </row>
        <row r="7">
          <cell r="A7" t="str">
            <v>Otros Tipos de Vehículos_Volqueta_3 Ejes</v>
          </cell>
          <cell r="B7" t="str">
            <v>Otros Tipos de Vehículos</v>
          </cell>
          <cell r="C7" t="str">
            <v>Volqueta</v>
          </cell>
          <cell r="D7" t="str">
            <v>3 Ejes</v>
          </cell>
          <cell r="E7">
            <v>4</v>
          </cell>
          <cell r="F7">
            <v>518000670</v>
          </cell>
          <cell r="G7">
            <v>643579200</v>
          </cell>
          <cell r="H7">
            <v>1</v>
          </cell>
          <cell r="I7">
            <v>2</v>
          </cell>
          <cell r="J7">
            <v>1</v>
          </cell>
          <cell r="K7">
            <v>574531650</v>
          </cell>
          <cell r="L7">
            <v>1</v>
          </cell>
          <cell r="M7">
            <v>1</v>
          </cell>
          <cell r="O7" t="str">
            <v>PERCENTIL 50</v>
          </cell>
          <cell r="P7" t="str">
            <v>Inactivar TODO el grupo: Otros Tipos de Vehículos-Volqueta-3 Ejes</v>
          </cell>
        </row>
        <row r="8">
          <cell r="A8" t="str">
            <v>Otros Tipos de Vehículos_Volqueta_4 Ejes</v>
          </cell>
          <cell r="B8" t="str">
            <v>Otros Tipos de Vehículos</v>
          </cell>
          <cell r="C8" t="str">
            <v>Volqueta</v>
          </cell>
          <cell r="D8" t="str">
            <v>4 Ejes</v>
          </cell>
          <cell r="E8">
            <v>2</v>
          </cell>
          <cell r="F8">
            <v>486450000</v>
          </cell>
          <cell r="G8">
            <v>495050000</v>
          </cell>
          <cell r="H8">
            <v>1</v>
          </cell>
          <cell r="I8">
            <v>0</v>
          </cell>
          <cell r="J8">
            <v>1</v>
          </cell>
          <cell r="K8">
            <v>490750000</v>
          </cell>
          <cell r="L8">
            <v>1</v>
          </cell>
          <cell r="M8">
            <v>1</v>
          </cell>
          <cell r="O8" t="str">
            <v>PERCENTIL 50</v>
          </cell>
          <cell r="P8" t="str">
            <v>Inactivar TODO el grupo: Otros Tipos de Vehículos-Volqueta-4 Ejes</v>
          </cell>
        </row>
        <row r="9">
          <cell r="A9" t="str">
            <v>Otros Tipos de Vehículos_Remolcadores_2 Ejes</v>
          </cell>
          <cell r="B9" t="str">
            <v>Otros Tipos de Vehículos</v>
          </cell>
          <cell r="C9" t="str">
            <v>Remolcadores</v>
          </cell>
          <cell r="D9" t="str">
            <v>2 Ejes</v>
          </cell>
          <cell r="E9">
            <v>0</v>
          </cell>
          <cell r="F9" t="str">
            <v>Sin datos</v>
          </cell>
          <cell r="G9" t="str">
            <v>Sin datos</v>
          </cell>
          <cell r="H9">
            <v>0</v>
          </cell>
          <cell r="I9">
            <v>0</v>
          </cell>
          <cell r="J9">
            <v>0</v>
          </cell>
          <cell r="K9" t="str">
            <v>Sin datos</v>
          </cell>
          <cell r="L9">
            <v>0</v>
          </cell>
          <cell r="M9">
            <v>0</v>
          </cell>
          <cell r="O9" t="str">
            <v>PERCENTIL 30-70</v>
          </cell>
          <cell r="P9" t="str">
            <v>Inactivar TODO el grupo: Otros Tipos de Vehículos-Remolcadores-2 Ejes</v>
          </cell>
        </row>
        <row r="10">
          <cell r="A10" t="str">
            <v>Vehículos Convencionales_Automóviles_Hatchback</v>
          </cell>
          <cell r="B10" t="str">
            <v>Vehículos Convencionales</v>
          </cell>
          <cell r="C10" t="str">
            <v>Automóviles</v>
          </cell>
          <cell r="D10" t="str">
            <v>Hatchback</v>
          </cell>
          <cell r="E10">
            <v>63</v>
          </cell>
          <cell r="F10">
            <v>58254240</v>
          </cell>
          <cell r="G10">
            <v>74052000</v>
          </cell>
          <cell r="H10">
            <v>4</v>
          </cell>
          <cell r="I10">
            <v>5</v>
          </cell>
          <cell r="J10">
            <v>6</v>
          </cell>
          <cell r="K10">
            <v>65780000</v>
          </cell>
          <cell r="L10">
            <v>6</v>
          </cell>
          <cell r="M10">
            <v>6</v>
          </cell>
          <cell r="O10" t="str">
            <v>PERCENTIL 30-70</v>
          </cell>
          <cell r="P10" t="str">
            <v>OK</v>
          </cell>
        </row>
        <row r="11">
          <cell r="A11" t="str">
            <v>Vehículos Convencionales_Automóviles_Sedán</v>
          </cell>
          <cell r="B11" t="str">
            <v>Vehículos Convencionales</v>
          </cell>
          <cell r="C11" t="str">
            <v>Automóviles</v>
          </cell>
          <cell r="D11" t="str">
            <v>Sedán</v>
          </cell>
          <cell r="E11">
            <v>84</v>
          </cell>
          <cell r="F11">
            <v>72018280</v>
          </cell>
          <cell r="G11">
            <v>91222000</v>
          </cell>
          <cell r="H11">
            <v>5</v>
          </cell>
          <cell r="I11">
            <v>6</v>
          </cell>
          <cell r="J11">
            <v>6</v>
          </cell>
          <cell r="K11">
            <v>84580000</v>
          </cell>
          <cell r="L11">
            <v>5</v>
          </cell>
          <cell r="M11">
            <v>7</v>
          </cell>
          <cell r="O11" t="str">
            <v>PERCENTIL 30-70</v>
          </cell>
          <cell r="P11" t="str">
            <v>OK</v>
          </cell>
        </row>
        <row r="12">
          <cell r="A12" t="str">
            <v>Vehículos Convencionales_Camperos/Camionetas_4x2</v>
          </cell>
          <cell r="B12" t="str">
            <v>Vehículos Convencionales</v>
          </cell>
          <cell r="C12" t="str">
            <v>Camperos/Camionetas</v>
          </cell>
          <cell r="D12" t="str">
            <v>4x2</v>
          </cell>
          <cell r="E12">
            <v>170</v>
          </cell>
          <cell r="F12">
            <v>101904600</v>
          </cell>
          <cell r="G12">
            <v>131123700</v>
          </cell>
          <cell r="H12">
            <v>7</v>
          </cell>
          <cell r="I12">
            <v>8</v>
          </cell>
          <cell r="J12">
            <v>9</v>
          </cell>
          <cell r="K12">
            <v>113789500</v>
          </cell>
          <cell r="L12">
            <v>8</v>
          </cell>
          <cell r="M12">
            <v>9</v>
          </cell>
          <cell r="O12" t="str">
            <v>PERCENTIL 30-70</v>
          </cell>
          <cell r="P12" t="str">
            <v>OK</v>
          </cell>
        </row>
        <row r="13">
          <cell r="A13" t="str">
            <v>Vehículos Convencionales_Camperos/Camionetas_4x4</v>
          </cell>
          <cell r="B13" t="str">
            <v>Vehículos Convencionales</v>
          </cell>
          <cell r="C13" t="str">
            <v>Camperos/Camionetas</v>
          </cell>
          <cell r="D13" t="str">
            <v>4x4</v>
          </cell>
          <cell r="E13">
            <v>143</v>
          </cell>
          <cell r="F13">
            <v>213528000</v>
          </cell>
          <cell r="G13">
            <v>322530000</v>
          </cell>
          <cell r="H13">
            <v>8</v>
          </cell>
          <cell r="I13">
            <v>9</v>
          </cell>
          <cell r="J13">
            <v>6</v>
          </cell>
          <cell r="K13">
            <v>252450000</v>
          </cell>
          <cell r="L13">
            <v>9</v>
          </cell>
          <cell r="M13">
            <v>7</v>
          </cell>
          <cell r="O13" t="str">
            <v>PERCENTIL 30-70</v>
          </cell>
          <cell r="P13" t="str">
            <v>OK</v>
          </cell>
        </row>
        <row r="14">
          <cell r="A14" t="str">
            <v>Vehículos Convencionales_Pick Up_PICKUP DOBLE CAB - PLATON</v>
          </cell>
          <cell r="B14" t="str">
            <v>Vehículos Convencionales</v>
          </cell>
          <cell r="C14" t="str">
            <v>Pick Up</v>
          </cell>
          <cell r="D14" t="str">
            <v>PICKUP DOBLE CAB - PLATON</v>
          </cell>
          <cell r="E14">
            <v>105</v>
          </cell>
          <cell r="F14">
            <v>176604480</v>
          </cell>
          <cell r="G14">
            <v>229585600</v>
          </cell>
          <cell r="H14">
            <v>5</v>
          </cell>
          <cell r="I14">
            <v>8</v>
          </cell>
          <cell r="J14">
            <v>7</v>
          </cell>
          <cell r="K14">
            <v>201000000</v>
          </cell>
          <cell r="L14">
            <v>7</v>
          </cell>
          <cell r="M14">
            <v>8</v>
          </cell>
          <cell r="O14" t="str">
            <v>PERCENTIL 30-70</v>
          </cell>
          <cell r="P14" t="str">
            <v>OK</v>
          </cell>
        </row>
        <row r="15">
          <cell r="A15" t="str">
            <v>Vehículos Convencionales_Pick Up_PICKUP SENCILLA - PLATON</v>
          </cell>
          <cell r="B15" t="str">
            <v>Vehículos Convencionales</v>
          </cell>
          <cell r="C15" t="str">
            <v>Pick Up</v>
          </cell>
          <cell r="D15" t="str">
            <v>PICKUP SENCILLA - PLATON</v>
          </cell>
          <cell r="E15">
            <v>10</v>
          </cell>
          <cell r="F15">
            <v>74472000</v>
          </cell>
          <cell r="G15">
            <v>189905190</v>
          </cell>
          <cell r="H15">
            <v>2</v>
          </cell>
          <cell r="I15">
            <v>3</v>
          </cell>
          <cell r="J15">
            <v>3</v>
          </cell>
          <cell r="K15">
            <v>133690000</v>
          </cell>
          <cell r="L15">
            <v>2</v>
          </cell>
          <cell r="M15">
            <v>3</v>
          </cell>
          <cell r="O15" t="str">
            <v>PERCENTIL 30-70</v>
          </cell>
          <cell r="P15" t="str">
            <v>OK</v>
          </cell>
        </row>
        <row r="16">
          <cell r="A16" t="str">
            <v>Vehículos Convencionales_Vehículos Destinados al Transporte de Carga Liviana_Van</v>
          </cell>
          <cell r="B16" t="str">
            <v>Vehículos Convencionales</v>
          </cell>
          <cell r="C16" t="str">
            <v>Vehículos Destinados al Transporte de Carga Liviana</v>
          </cell>
          <cell r="D16" t="str">
            <v>Van</v>
          </cell>
          <cell r="E16">
            <v>24</v>
          </cell>
          <cell r="F16">
            <v>154666185</v>
          </cell>
          <cell r="G16">
            <v>190799999.99999997</v>
          </cell>
          <cell r="H16">
            <v>5</v>
          </cell>
          <cell r="I16">
            <v>2</v>
          </cell>
          <cell r="J16">
            <v>2</v>
          </cell>
          <cell r="K16">
            <v>179450000</v>
          </cell>
          <cell r="L16">
            <v>5</v>
          </cell>
          <cell r="M16">
            <v>2</v>
          </cell>
          <cell r="O16" t="str">
            <v>PERCENTIL 30-70</v>
          </cell>
          <cell r="P16" t="str">
            <v>OK</v>
          </cell>
        </row>
        <row r="17">
          <cell r="A17" t="str">
            <v>Vehículos Convencionales_Vehículos Destinados al Transporte de Carga Liviana_Furgón</v>
          </cell>
          <cell r="B17" t="str">
            <v>Vehículos Convencionales</v>
          </cell>
          <cell r="C17" t="str">
            <v>Vehículos Destinados al Transporte de Carga Liviana</v>
          </cell>
          <cell r="D17" t="str">
            <v>Furgón</v>
          </cell>
          <cell r="E17">
            <v>17</v>
          </cell>
          <cell r="F17">
            <v>121562000</v>
          </cell>
          <cell r="G17">
            <v>146262000</v>
          </cell>
          <cell r="H17">
            <v>3</v>
          </cell>
          <cell r="I17">
            <v>2</v>
          </cell>
          <cell r="J17">
            <v>2</v>
          </cell>
          <cell r="K17">
            <v>138985000</v>
          </cell>
          <cell r="L17">
            <v>3</v>
          </cell>
          <cell r="M17">
            <v>2</v>
          </cell>
          <cell r="O17" t="str">
            <v>PERCENTIL 30-70</v>
          </cell>
          <cell r="P17" t="str">
            <v>OK</v>
          </cell>
        </row>
        <row r="18">
          <cell r="A18" t="str">
            <v>Vehículos Convencionales_Vehículos Destinados al Transporte de Pasajeros_Van</v>
          </cell>
          <cell r="B18" t="str">
            <v>Vehículos Convencionales</v>
          </cell>
          <cell r="C18" t="str">
            <v>Vehículos Destinados al Transporte de Pasajeros</v>
          </cell>
          <cell r="D18" t="str">
            <v>Van</v>
          </cell>
          <cell r="E18">
            <v>9</v>
          </cell>
          <cell r="F18">
            <v>189090000</v>
          </cell>
          <cell r="G18">
            <v>192900000</v>
          </cell>
          <cell r="H18">
            <v>2</v>
          </cell>
          <cell r="I18">
            <v>2</v>
          </cell>
          <cell r="J18">
            <v>1</v>
          </cell>
          <cell r="K18">
            <v>189090000</v>
          </cell>
          <cell r="L18">
            <v>2</v>
          </cell>
          <cell r="M18">
            <v>2</v>
          </cell>
          <cell r="O18" t="str">
            <v>PERCENTIL 50</v>
          </cell>
          <cell r="P18" t="str">
            <v>OK</v>
          </cell>
        </row>
        <row r="19">
          <cell r="A19" t="str">
            <v>Vehículos Convencionales_Vehículos Destinados al Transporte de Pasajeros_Microbus</v>
          </cell>
          <cell r="B19" t="str">
            <v>Vehículos Convencionales</v>
          </cell>
          <cell r="C19" t="str">
            <v>Vehículos Destinados al Transporte de Pasajeros</v>
          </cell>
          <cell r="D19" t="str">
            <v>Microbus</v>
          </cell>
          <cell r="E19">
            <v>12</v>
          </cell>
          <cell r="F19">
            <v>207224895</v>
          </cell>
          <cell r="G19">
            <v>266903257.5</v>
          </cell>
          <cell r="H19">
            <v>2</v>
          </cell>
          <cell r="I19">
            <v>1</v>
          </cell>
          <cell r="J19">
            <v>2</v>
          </cell>
          <cell r="K19">
            <v>233350000</v>
          </cell>
          <cell r="L19">
            <v>2</v>
          </cell>
          <cell r="M19">
            <v>2</v>
          </cell>
          <cell r="O19" t="str">
            <v>PERCENTIL 50</v>
          </cell>
          <cell r="P19" t="str">
            <v>OK</v>
          </cell>
        </row>
        <row r="20">
          <cell r="A20" t="str">
            <v>Vehículos Convencionales_Vehículos Destinados al Transporte de Pasajeros_Buseta</v>
          </cell>
          <cell r="B20" t="str">
            <v>Vehículos Convencionales</v>
          </cell>
          <cell r="C20" t="str">
            <v>Vehículos Destinados al Transporte de Pasajeros</v>
          </cell>
          <cell r="D20" t="str">
            <v>Buseta</v>
          </cell>
          <cell r="E20">
            <v>8</v>
          </cell>
          <cell r="F20">
            <v>176430600</v>
          </cell>
          <cell r="G20">
            <v>208055985</v>
          </cell>
          <cell r="H20">
            <v>3</v>
          </cell>
          <cell r="I20">
            <v>2</v>
          </cell>
          <cell r="J20">
            <v>3</v>
          </cell>
          <cell r="K20">
            <v>193037925</v>
          </cell>
          <cell r="L20">
            <v>3</v>
          </cell>
          <cell r="M20">
            <v>4</v>
          </cell>
          <cell r="O20" t="str">
            <v>PERCENTIL 30-70</v>
          </cell>
          <cell r="P20" t="str">
            <v>OK</v>
          </cell>
        </row>
        <row r="21">
          <cell r="A21" t="str">
            <v>Vehículos Convencionales_Vehículos Destinados al Transporte de Pasajeros_Bus</v>
          </cell>
          <cell r="B21" t="str">
            <v>Vehículos Convencionales</v>
          </cell>
          <cell r="C21" t="str">
            <v>Vehículos Destinados al Transporte de Pasajeros</v>
          </cell>
          <cell r="D21" t="str">
            <v>Bus</v>
          </cell>
          <cell r="E21">
            <v>20</v>
          </cell>
          <cell r="F21">
            <v>216751800</v>
          </cell>
          <cell r="G21">
            <v>661958400</v>
          </cell>
          <cell r="H21">
            <v>3</v>
          </cell>
          <cell r="I21">
            <v>3</v>
          </cell>
          <cell r="J21">
            <v>3</v>
          </cell>
          <cell r="K21">
            <v>289129282.5</v>
          </cell>
          <cell r="L21">
            <v>3</v>
          </cell>
          <cell r="M21">
            <v>4</v>
          </cell>
          <cell r="O21" t="str">
            <v>PERCENTIL 30-70</v>
          </cell>
          <cell r="P21" t="str">
            <v>OK</v>
          </cell>
        </row>
        <row r="22">
          <cell r="A22" t="str">
            <v>Vehículos Convencionales_Camperos/Camionetas_N.A.</v>
          </cell>
          <cell r="B22" t="str">
            <v>Vehículos Convencionales</v>
          </cell>
          <cell r="C22" t="str">
            <v>Camperos/Camionetas</v>
          </cell>
          <cell r="D22" t="str">
            <v>N.A.</v>
          </cell>
          <cell r="E22">
            <v>3</v>
          </cell>
          <cell r="F22">
            <v>91185600</v>
          </cell>
          <cell r="G22">
            <v>98155200</v>
          </cell>
          <cell r="H22">
            <v>1</v>
          </cell>
          <cell r="I22">
            <v>1</v>
          </cell>
          <cell r="J22">
            <v>1</v>
          </cell>
          <cell r="K22">
            <v>93896000</v>
          </cell>
          <cell r="L22">
            <v>1</v>
          </cell>
          <cell r="M22">
            <v>1</v>
          </cell>
          <cell r="O22" t="str">
            <v>PERCENTIL 50</v>
          </cell>
          <cell r="P22" t="str">
            <v>Inactivar TODO el grupo: Vehículos Convencionales-Camperos/Camionetas-N.A.</v>
          </cell>
        </row>
        <row r="23">
          <cell r="A23" t="str">
            <v>Vehículos Eléctricos_Automóviles_Hatchback</v>
          </cell>
          <cell r="B23" t="str">
            <v>Vehículos Eléctricos</v>
          </cell>
          <cell r="C23" t="str">
            <v>Automóviles</v>
          </cell>
          <cell r="D23" t="str">
            <v>Hatchback</v>
          </cell>
          <cell r="E23">
            <v>6</v>
          </cell>
          <cell r="F23">
            <v>82500000</v>
          </cell>
          <cell r="G23">
            <v>114620000</v>
          </cell>
          <cell r="H23">
            <v>1</v>
          </cell>
          <cell r="I23">
            <v>1</v>
          </cell>
          <cell r="J23">
            <v>2</v>
          </cell>
          <cell r="K23">
            <v>89500000</v>
          </cell>
          <cell r="L23">
            <v>1</v>
          </cell>
          <cell r="M23">
            <v>2</v>
          </cell>
          <cell r="O23" t="str">
            <v>PERCENTIL 50</v>
          </cell>
          <cell r="P23" t="str">
            <v>Ok Híbrido/Eléctrico</v>
          </cell>
        </row>
        <row r="24">
          <cell r="A24" t="str">
            <v>Vehículos Eléctricos_Automóviles_Dos Pasajeros</v>
          </cell>
          <cell r="B24" t="str">
            <v>Vehículos Eléctricos</v>
          </cell>
          <cell r="C24" t="str">
            <v>Automóviles</v>
          </cell>
          <cell r="D24" t="str">
            <v>Dos Pasajeros</v>
          </cell>
          <cell r="E24">
            <v>1</v>
          </cell>
          <cell r="F24">
            <v>57900000</v>
          </cell>
          <cell r="G24">
            <v>57900000</v>
          </cell>
          <cell r="H24">
            <v>0</v>
          </cell>
          <cell r="I24">
            <v>1</v>
          </cell>
          <cell r="J24">
            <v>0</v>
          </cell>
          <cell r="K24">
            <v>57900000</v>
          </cell>
          <cell r="L24">
            <v>0</v>
          </cell>
          <cell r="M24">
            <v>1</v>
          </cell>
          <cell r="O24" t="str">
            <v>PERCENTIL 50</v>
          </cell>
          <cell r="P24" t="str">
            <v>Ok Híbrido/Eléctrico</v>
          </cell>
        </row>
        <row r="25">
          <cell r="A25" t="str">
            <v>Vehículos Eléctricos_Vehículos Destinados al Transporte de Carga Liviana_Van</v>
          </cell>
          <cell r="B25" t="str">
            <v>Vehículos Eléctricos</v>
          </cell>
          <cell r="C25" t="str">
            <v>Vehículos Destinados al Transporte de Carga Liviana</v>
          </cell>
          <cell r="D25" t="str">
            <v>Van</v>
          </cell>
          <cell r="E25">
            <v>7</v>
          </cell>
          <cell r="F25">
            <v>153180000</v>
          </cell>
          <cell r="G25">
            <v>275900000</v>
          </cell>
          <cell r="H25">
            <v>1</v>
          </cell>
          <cell r="I25">
            <v>1</v>
          </cell>
          <cell r="J25">
            <v>1</v>
          </cell>
          <cell r="K25">
            <v>260100000</v>
          </cell>
          <cell r="L25">
            <v>1</v>
          </cell>
          <cell r="M25">
            <v>1</v>
          </cell>
          <cell r="O25" t="str">
            <v>PERCENTIL 50</v>
          </cell>
          <cell r="P25" t="str">
            <v>Ok Híbrido/Eléctrico</v>
          </cell>
        </row>
        <row r="26">
          <cell r="A26" t="str">
            <v>Vehículos Eléctricos_Camperos/Camionetas_4x2</v>
          </cell>
          <cell r="B26" t="str">
            <v>Vehículos Eléctricos</v>
          </cell>
          <cell r="C26" t="str">
            <v>Camperos/Camionetas</v>
          </cell>
          <cell r="D26" t="str">
            <v>4x2</v>
          </cell>
          <cell r="E26">
            <v>3</v>
          </cell>
          <cell r="F26">
            <v>121000000</v>
          </cell>
          <cell r="G26">
            <v>147000000</v>
          </cell>
          <cell r="H26">
            <v>1</v>
          </cell>
          <cell r="I26">
            <v>1</v>
          </cell>
          <cell r="J26">
            <v>1</v>
          </cell>
          <cell r="K26">
            <v>135000000</v>
          </cell>
          <cell r="L26">
            <v>1</v>
          </cell>
          <cell r="M26">
            <v>1</v>
          </cell>
          <cell r="O26" t="str">
            <v>PERCENTIL 50</v>
          </cell>
          <cell r="P26" t="str">
            <v>Ok Híbrido/Eléctrico</v>
          </cell>
        </row>
        <row r="27">
          <cell r="A27" t="str">
            <v>Vehículos Eléctricos_Camperos/Camionetas_4x4</v>
          </cell>
          <cell r="B27" t="str">
            <v>Vehículos Eléctricos</v>
          </cell>
          <cell r="C27" t="str">
            <v>Camperos/Camionetas</v>
          </cell>
          <cell r="D27" t="str">
            <v>4x4</v>
          </cell>
          <cell r="E27">
            <v>2</v>
          </cell>
          <cell r="F27">
            <v>219500000</v>
          </cell>
          <cell r="G27">
            <v>245500000</v>
          </cell>
          <cell r="H27">
            <v>1</v>
          </cell>
          <cell r="I27">
            <v>0</v>
          </cell>
          <cell r="J27">
            <v>1</v>
          </cell>
          <cell r="K27">
            <v>232500000</v>
          </cell>
          <cell r="L27">
            <v>1</v>
          </cell>
          <cell r="M27">
            <v>1</v>
          </cell>
          <cell r="O27" t="str">
            <v>PERCENTIL 50</v>
          </cell>
          <cell r="P27" t="str">
            <v>Ok Híbrido/Eléctrico</v>
          </cell>
        </row>
        <row r="28">
          <cell r="A28" t="str">
            <v>Vehículos Eléctricos_Vehículos Destinados al Transporte de Carga Liviana_Vehículos Destinados al Transporte de Carga Liviana</v>
          </cell>
          <cell r="B28" t="str">
            <v>Vehículos Eléctricos</v>
          </cell>
          <cell r="C28" t="str">
            <v>Vehículos Destinados al Transporte de Carga Liviana</v>
          </cell>
          <cell r="D28" t="str">
            <v>Vehículos Destinados al Transporte de Carga Liviana</v>
          </cell>
          <cell r="E28">
            <v>0</v>
          </cell>
          <cell r="F28" t="str">
            <v>Sin datos</v>
          </cell>
          <cell r="G28" t="str">
            <v>Sin datos</v>
          </cell>
          <cell r="H28">
            <v>0</v>
          </cell>
          <cell r="I28">
            <v>0</v>
          </cell>
          <cell r="J28">
            <v>0</v>
          </cell>
          <cell r="K28" t="str">
            <v>Sin datos</v>
          </cell>
          <cell r="L28">
            <v>0</v>
          </cell>
          <cell r="M28">
            <v>0</v>
          </cell>
          <cell r="O28" t="str">
            <v>PERCENTIL 30-70</v>
          </cell>
          <cell r="P28" t="str">
            <v>Ok Híbrido/Eléctrico</v>
          </cell>
        </row>
        <row r="29">
          <cell r="A29" t="str">
            <v>Vehículos Especiales_Ambulancias_TAB</v>
          </cell>
          <cell r="B29" t="str">
            <v>Vehículos Especiales</v>
          </cell>
          <cell r="C29" t="str">
            <v>Ambulancias</v>
          </cell>
          <cell r="D29" t="str">
            <v>TAB</v>
          </cell>
          <cell r="E29">
            <v>22</v>
          </cell>
          <cell r="F29">
            <v>268724068.93485999</v>
          </cell>
          <cell r="G29">
            <v>298468407.86699998</v>
          </cell>
          <cell r="H29">
            <v>4</v>
          </cell>
          <cell r="I29">
            <v>3</v>
          </cell>
          <cell r="J29">
            <v>3</v>
          </cell>
          <cell r="K29">
            <v>284250535.09819996</v>
          </cell>
          <cell r="L29">
            <v>4</v>
          </cell>
          <cell r="M29">
            <v>4</v>
          </cell>
          <cell r="O29" t="str">
            <v>PERCENTIL 30-70</v>
          </cell>
          <cell r="P29" t="str">
            <v>OK</v>
          </cell>
        </row>
        <row r="30">
          <cell r="A30" t="str">
            <v>Vehículos Especiales_Ambulancias_TAM</v>
          </cell>
          <cell r="B30" t="str">
            <v>Vehículos Especiales</v>
          </cell>
          <cell r="C30" t="str">
            <v>Ambulancias</v>
          </cell>
          <cell r="D30" t="str">
            <v>TAM</v>
          </cell>
          <cell r="E30">
            <v>21</v>
          </cell>
          <cell r="F30">
            <v>376133095.64880002</v>
          </cell>
          <cell r="G30">
            <v>403286846.77100003</v>
          </cell>
          <cell r="H30">
            <v>3</v>
          </cell>
          <cell r="I30">
            <v>4</v>
          </cell>
          <cell r="J30">
            <v>2</v>
          </cell>
          <cell r="K30">
            <v>391974142.44319999</v>
          </cell>
          <cell r="L30">
            <v>4</v>
          </cell>
          <cell r="M30">
            <v>3</v>
          </cell>
          <cell r="O30" t="str">
            <v>PERCENTIL 30-70</v>
          </cell>
          <cell r="P30" t="str">
            <v>OK</v>
          </cell>
        </row>
        <row r="31">
          <cell r="A31" t="str">
            <v>Vehículos Especiales_Carrotanques_Carrotanques</v>
          </cell>
          <cell r="B31" t="str">
            <v>Vehículos Especiales</v>
          </cell>
          <cell r="C31" t="str">
            <v>Carrotanques</v>
          </cell>
          <cell r="D31" t="str">
            <v>Carrotanques</v>
          </cell>
          <cell r="E31">
            <v>36</v>
          </cell>
          <cell r="F31">
            <v>765870992.74440002</v>
          </cell>
          <cell r="G31">
            <v>1667922605.7390001</v>
          </cell>
          <cell r="H31">
            <v>2</v>
          </cell>
          <cell r="I31">
            <v>2</v>
          </cell>
          <cell r="J31">
            <v>1</v>
          </cell>
          <cell r="K31">
            <v>947250206.04390001</v>
          </cell>
          <cell r="L31">
            <v>2</v>
          </cell>
          <cell r="M31">
            <v>1</v>
          </cell>
          <cell r="O31" t="str">
            <v>PERCENTIL 50</v>
          </cell>
          <cell r="P31" t="str">
            <v>Inactivar Intervalo de precio 2 del grupo: Vehículos Especiales-Carrotanques-Carrotanques</v>
          </cell>
        </row>
        <row r="32">
          <cell r="A32" t="str">
            <v>Vehículos Híbridos_Automóviles_Sedán</v>
          </cell>
          <cell r="B32" t="str">
            <v>Vehículos Híbridos</v>
          </cell>
          <cell r="C32" t="str">
            <v>Automóviles</v>
          </cell>
          <cell r="D32" t="str">
            <v>Sedán</v>
          </cell>
          <cell r="E32">
            <v>22</v>
          </cell>
          <cell r="F32">
            <v>110970000</v>
          </cell>
          <cell r="G32">
            <v>130170000</v>
          </cell>
          <cell r="H32">
            <v>3</v>
          </cell>
          <cell r="I32">
            <v>4</v>
          </cell>
          <cell r="J32">
            <v>4</v>
          </cell>
          <cell r="K32">
            <v>122200000</v>
          </cell>
          <cell r="L32">
            <v>5</v>
          </cell>
          <cell r="M32">
            <v>4</v>
          </cell>
          <cell r="O32" t="str">
            <v>PERCENTIL 30-70</v>
          </cell>
          <cell r="P32" t="str">
            <v>Ok Híbrido/Eléctrico</v>
          </cell>
        </row>
        <row r="33">
          <cell r="A33" t="str">
            <v>Vehículos Híbridos_Camperos/Camionetas_4x4</v>
          </cell>
          <cell r="B33" t="str">
            <v>Vehículos Híbridos</v>
          </cell>
          <cell r="C33" t="str">
            <v>Camperos/Camionetas</v>
          </cell>
          <cell r="D33" t="str">
            <v>4x4</v>
          </cell>
          <cell r="E33">
            <v>7</v>
          </cell>
          <cell r="F33">
            <v>199980000</v>
          </cell>
          <cell r="G33">
            <v>282743999.99999994</v>
          </cell>
          <cell r="H33">
            <v>1</v>
          </cell>
          <cell r="I33">
            <v>1</v>
          </cell>
          <cell r="J33">
            <v>1</v>
          </cell>
          <cell r="K33">
            <v>208000000</v>
          </cell>
          <cell r="L33">
            <v>1</v>
          </cell>
          <cell r="M33">
            <v>1</v>
          </cell>
          <cell r="O33" t="str">
            <v>PERCENTIL 50</v>
          </cell>
          <cell r="P33" t="str">
            <v>Ok Híbrido/Eléctrico</v>
          </cell>
        </row>
        <row r="34">
          <cell r="A34" t="str">
            <v>Vehículos Híbridos_Vehículos Destinados al Transporte de Carga Liviana_Furgón</v>
          </cell>
          <cell r="B34" t="str">
            <v>Vehículos Híbridos</v>
          </cell>
          <cell r="C34" t="str">
            <v>Vehículos Destinados al Transporte de Carga Liviana</v>
          </cell>
          <cell r="D34" t="str">
            <v>Furgón</v>
          </cell>
          <cell r="E34">
            <v>0</v>
          </cell>
          <cell r="F34" t="str">
            <v>Sin datos</v>
          </cell>
          <cell r="G34" t="str">
            <v>Sin datos</v>
          </cell>
          <cell r="H34">
            <v>0</v>
          </cell>
          <cell r="I34">
            <v>0</v>
          </cell>
          <cell r="J34">
            <v>0</v>
          </cell>
          <cell r="K34" t="str">
            <v>Sin datos</v>
          </cell>
          <cell r="L34">
            <v>0</v>
          </cell>
          <cell r="M34">
            <v>0</v>
          </cell>
          <cell r="O34" t="str">
            <v>PERCENTIL 30-70</v>
          </cell>
          <cell r="P34" t="str">
            <v>Ok Híbrido/Eléctrico</v>
          </cell>
        </row>
        <row r="35">
          <cell r="A35" t="str">
            <v>Vehículos Híbridos_Camperos/Camionetas_4x2</v>
          </cell>
          <cell r="B35" t="str">
            <v>Vehículos Híbridos</v>
          </cell>
          <cell r="C35" t="str">
            <v>Camperos/Camionetas</v>
          </cell>
          <cell r="D35" t="str">
            <v>4x2</v>
          </cell>
          <cell r="E35">
            <v>12</v>
          </cell>
          <cell r="F35">
            <v>137420000</v>
          </cell>
          <cell r="G35">
            <v>169700000</v>
          </cell>
          <cell r="H35">
            <v>1</v>
          </cell>
          <cell r="I35">
            <v>1</v>
          </cell>
          <cell r="J35">
            <v>1</v>
          </cell>
          <cell r="K35">
            <v>150700000</v>
          </cell>
          <cell r="L35">
            <v>1</v>
          </cell>
          <cell r="M35">
            <v>1</v>
          </cell>
          <cell r="O35" t="str">
            <v>PERCENTIL 50</v>
          </cell>
          <cell r="P35" t="str">
            <v>Ok Híbrido/Eléctrico</v>
          </cell>
        </row>
      </sheetData>
      <sheetData sheetId="1">
        <row r="1">
          <cell r="A1" t="str">
            <v>Codigo</v>
          </cell>
          <cell r="B1" t="str">
            <v>Homologocodigo</v>
          </cell>
          <cell r="C1" t="str">
            <v>Bcpp</v>
          </cell>
        </row>
        <row r="2">
          <cell r="A2">
            <v>101001</v>
          </cell>
          <cell r="B2">
            <v>132001</v>
          </cell>
          <cell r="C2">
            <v>100600000</v>
          </cell>
        </row>
        <row r="3">
          <cell r="A3">
            <v>208003</v>
          </cell>
          <cell r="B3">
            <v>236001</v>
          </cell>
          <cell r="C3">
            <v>72400000</v>
          </cell>
        </row>
        <row r="4">
          <cell r="A4">
            <v>208004</v>
          </cell>
          <cell r="B4">
            <v>236002</v>
          </cell>
          <cell r="C4">
            <v>76000000</v>
          </cell>
        </row>
        <row r="5">
          <cell r="A5">
            <v>206001</v>
          </cell>
          <cell r="B5">
            <v>237001</v>
          </cell>
          <cell r="C5">
            <v>43800000</v>
          </cell>
        </row>
        <row r="6">
          <cell r="A6">
            <v>301001</v>
          </cell>
          <cell r="B6">
            <v>332001</v>
          </cell>
          <cell r="C6">
            <v>23900000</v>
          </cell>
        </row>
        <row r="7">
          <cell r="A7">
            <v>319001</v>
          </cell>
          <cell r="B7">
            <v>351001</v>
          </cell>
          <cell r="C7">
            <v>8800000</v>
          </cell>
        </row>
        <row r="8">
          <cell r="A8">
            <v>319003</v>
          </cell>
          <cell r="B8">
            <v>351003</v>
          </cell>
          <cell r="C8">
            <v>9400000</v>
          </cell>
        </row>
        <row r="9">
          <cell r="A9">
            <v>319004</v>
          </cell>
          <cell r="B9">
            <v>351004</v>
          </cell>
          <cell r="C9">
            <v>11800000</v>
          </cell>
        </row>
        <row r="10">
          <cell r="A10">
            <v>319005</v>
          </cell>
          <cell r="B10">
            <v>351005</v>
          </cell>
          <cell r="C10">
            <v>15700000</v>
          </cell>
        </row>
        <row r="11">
          <cell r="A11">
            <v>319006</v>
          </cell>
          <cell r="B11">
            <v>351006</v>
          </cell>
          <cell r="C11">
            <v>15700000</v>
          </cell>
        </row>
        <row r="12">
          <cell r="A12">
            <v>319009</v>
          </cell>
          <cell r="B12">
            <v>351007</v>
          </cell>
          <cell r="C12">
            <v>12600000</v>
          </cell>
        </row>
        <row r="13">
          <cell r="A13">
            <v>319010</v>
          </cell>
          <cell r="B13">
            <v>351008</v>
          </cell>
          <cell r="C13">
            <v>12600000</v>
          </cell>
        </row>
        <row r="14">
          <cell r="A14">
            <v>319011</v>
          </cell>
          <cell r="B14">
            <v>351009</v>
          </cell>
          <cell r="C14">
            <v>16300000</v>
          </cell>
        </row>
        <row r="15">
          <cell r="A15">
            <v>319012</v>
          </cell>
          <cell r="B15">
            <v>351010</v>
          </cell>
          <cell r="C15">
            <v>15500000</v>
          </cell>
        </row>
        <row r="16">
          <cell r="A16">
            <v>319013</v>
          </cell>
          <cell r="B16">
            <v>351011</v>
          </cell>
          <cell r="C16">
            <v>14900000</v>
          </cell>
        </row>
        <row r="17">
          <cell r="A17">
            <v>319014</v>
          </cell>
          <cell r="B17">
            <v>351012</v>
          </cell>
          <cell r="C17">
            <v>11500000</v>
          </cell>
        </row>
        <row r="18">
          <cell r="A18">
            <v>319018</v>
          </cell>
          <cell r="B18">
            <v>351013</v>
          </cell>
          <cell r="C18">
            <v>23000000</v>
          </cell>
        </row>
        <row r="19">
          <cell r="A19">
            <v>319019</v>
          </cell>
          <cell r="B19">
            <v>351014</v>
          </cell>
          <cell r="C19">
            <v>17800000</v>
          </cell>
        </row>
        <row r="20">
          <cell r="A20">
            <v>319021</v>
          </cell>
          <cell r="B20">
            <v>351015</v>
          </cell>
          <cell r="C20">
            <v>21800000</v>
          </cell>
        </row>
        <row r="21">
          <cell r="A21">
            <v>319022</v>
          </cell>
          <cell r="B21">
            <v>351016</v>
          </cell>
          <cell r="C21">
            <v>22800000</v>
          </cell>
        </row>
        <row r="22">
          <cell r="A22">
            <v>319023</v>
          </cell>
          <cell r="B22">
            <v>351017</v>
          </cell>
          <cell r="C22">
            <v>21000000</v>
          </cell>
        </row>
        <row r="23">
          <cell r="A23">
            <v>319024</v>
          </cell>
          <cell r="B23">
            <v>351018</v>
          </cell>
          <cell r="C23">
            <v>30100000</v>
          </cell>
        </row>
        <row r="24">
          <cell r="A24">
            <v>319026</v>
          </cell>
          <cell r="B24">
            <v>351019</v>
          </cell>
          <cell r="C24">
            <v>26000000</v>
          </cell>
        </row>
        <row r="25">
          <cell r="A25">
            <v>319027</v>
          </cell>
          <cell r="B25">
            <v>351020</v>
          </cell>
          <cell r="C25">
            <v>24400000</v>
          </cell>
        </row>
        <row r="26">
          <cell r="A26">
            <v>319007</v>
          </cell>
          <cell r="B26">
            <v>352001</v>
          </cell>
          <cell r="C26">
            <v>14500000</v>
          </cell>
        </row>
        <row r="27">
          <cell r="A27">
            <v>319008</v>
          </cell>
          <cell r="B27">
            <v>352002</v>
          </cell>
          <cell r="C27">
            <v>15100000</v>
          </cell>
        </row>
        <row r="28">
          <cell r="A28">
            <v>319015</v>
          </cell>
          <cell r="B28">
            <v>352003</v>
          </cell>
          <cell r="C28">
            <v>13800000</v>
          </cell>
        </row>
        <row r="29">
          <cell r="A29">
            <v>319016</v>
          </cell>
          <cell r="B29">
            <v>352004</v>
          </cell>
          <cell r="C29">
            <v>13200000</v>
          </cell>
        </row>
        <row r="30">
          <cell r="A30">
            <v>319017</v>
          </cell>
          <cell r="B30">
            <v>352005</v>
          </cell>
          <cell r="C30">
            <v>13400000</v>
          </cell>
        </row>
        <row r="31">
          <cell r="A31">
            <v>319020</v>
          </cell>
          <cell r="B31">
            <v>352006</v>
          </cell>
          <cell r="C31">
            <v>15500000</v>
          </cell>
        </row>
        <row r="32">
          <cell r="A32">
            <v>319002</v>
          </cell>
          <cell r="B32">
            <v>352007</v>
          </cell>
          <cell r="C32">
            <v>14000000</v>
          </cell>
        </row>
        <row r="33">
          <cell r="A33">
            <v>319025</v>
          </cell>
          <cell r="B33">
            <v>352008</v>
          </cell>
          <cell r="C33">
            <v>16400000</v>
          </cell>
        </row>
        <row r="34">
          <cell r="A34">
            <v>319028</v>
          </cell>
          <cell r="B34">
            <v>352009</v>
          </cell>
          <cell r="C34">
            <v>17500000</v>
          </cell>
        </row>
        <row r="35">
          <cell r="A35">
            <v>317067</v>
          </cell>
          <cell r="B35">
            <v>353001</v>
          </cell>
          <cell r="C35">
            <v>16000000</v>
          </cell>
        </row>
        <row r="36">
          <cell r="A36">
            <v>317035</v>
          </cell>
          <cell r="B36">
            <v>354001</v>
          </cell>
          <cell r="C36">
            <v>6700000</v>
          </cell>
        </row>
        <row r="37">
          <cell r="A37">
            <v>317003</v>
          </cell>
          <cell r="B37">
            <v>355001</v>
          </cell>
          <cell r="C37">
            <v>2800000</v>
          </cell>
        </row>
        <row r="38">
          <cell r="A38">
            <v>317009</v>
          </cell>
          <cell r="B38">
            <v>355002</v>
          </cell>
          <cell r="C38">
            <v>2700000</v>
          </cell>
        </row>
        <row r="39">
          <cell r="A39">
            <v>317028</v>
          </cell>
          <cell r="B39">
            <v>355003</v>
          </cell>
          <cell r="C39">
            <v>3000000</v>
          </cell>
        </row>
        <row r="40">
          <cell r="A40">
            <v>317006</v>
          </cell>
          <cell r="B40">
            <v>356001</v>
          </cell>
          <cell r="C40">
            <v>20300000</v>
          </cell>
        </row>
        <row r="41">
          <cell r="A41">
            <v>317007</v>
          </cell>
          <cell r="B41">
            <v>356002</v>
          </cell>
          <cell r="C41">
            <v>2900000</v>
          </cell>
        </row>
        <row r="42">
          <cell r="A42">
            <v>317010</v>
          </cell>
          <cell r="B42">
            <v>356003</v>
          </cell>
          <cell r="C42">
            <v>5300000</v>
          </cell>
        </row>
        <row r="43">
          <cell r="A43">
            <v>317016</v>
          </cell>
          <cell r="B43">
            <v>356004</v>
          </cell>
          <cell r="C43">
            <v>4400000</v>
          </cell>
        </row>
        <row r="44">
          <cell r="A44">
            <v>317017</v>
          </cell>
          <cell r="B44">
            <v>356005</v>
          </cell>
          <cell r="C44">
            <v>4700000</v>
          </cell>
        </row>
        <row r="45">
          <cell r="A45">
            <v>317019</v>
          </cell>
          <cell r="B45">
            <v>356006</v>
          </cell>
          <cell r="C45">
            <v>2400000</v>
          </cell>
        </row>
        <row r="46">
          <cell r="A46">
            <v>317022</v>
          </cell>
          <cell r="B46">
            <v>356007</v>
          </cell>
          <cell r="C46">
            <v>4700000</v>
          </cell>
        </row>
        <row r="47">
          <cell r="A47">
            <v>317004</v>
          </cell>
          <cell r="B47">
            <v>357001</v>
          </cell>
          <cell r="C47">
            <v>2900000</v>
          </cell>
        </row>
        <row r="48">
          <cell r="A48">
            <v>317008</v>
          </cell>
          <cell r="B48">
            <v>357002</v>
          </cell>
          <cell r="C48">
            <v>2700000</v>
          </cell>
        </row>
        <row r="49">
          <cell r="A49">
            <v>317015</v>
          </cell>
          <cell r="B49">
            <v>357003</v>
          </cell>
          <cell r="C49">
            <v>4300000</v>
          </cell>
        </row>
        <row r="50">
          <cell r="A50">
            <v>317025</v>
          </cell>
          <cell r="B50">
            <v>357004</v>
          </cell>
          <cell r="C50">
            <v>6200000</v>
          </cell>
        </row>
        <row r="51">
          <cell r="A51">
            <v>317029</v>
          </cell>
          <cell r="B51">
            <v>357005</v>
          </cell>
          <cell r="C51">
            <v>2100000</v>
          </cell>
        </row>
        <row r="52">
          <cell r="A52">
            <v>317030</v>
          </cell>
          <cell r="B52">
            <v>357006</v>
          </cell>
          <cell r="C52">
            <v>3100000</v>
          </cell>
        </row>
        <row r="53">
          <cell r="A53">
            <v>317037</v>
          </cell>
          <cell r="B53">
            <v>357007</v>
          </cell>
          <cell r="C53">
            <v>4900000</v>
          </cell>
        </row>
        <row r="54">
          <cell r="A54">
            <v>317038</v>
          </cell>
          <cell r="B54">
            <v>357008</v>
          </cell>
          <cell r="C54">
            <v>8100000</v>
          </cell>
        </row>
        <row r="55">
          <cell r="A55">
            <v>317039</v>
          </cell>
          <cell r="B55">
            <v>357009</v>
          </cell>
          <cell r="C55">
            <v>4400000</v>
          </cell>
        </row>
        <row r="56">
          <cell r="A56">
            <v>317041</v>
          </cell>
          <cell r="B56">
            <v>357010</v>
          </cell>
          <cell r="C56">
            <v>5200000</v>
          </cell>
        </row>
        <row r="57">
          <cell r="A57">
            <v>317042</v>
          </cell>
          <cell r="B57">
            <v>357011</v>
          </cell>
          <cell r="C57">
            <v>5200000</v>
          </cell>
        </row>
        <row r="58">
          <cell r="A58">
            <v>317043</v>
          </cell>
          <cell r="B58">
            <v>357012</v>
          </cell>
          <cell r="C58">
            <v>6800000</v>
          </cell>
        </row>
        <row r="59">
          <cell r="A59">
            <v>317044</v>
          </cell>
          <cell r="B59">
            <v>357013</v>
          </cell>
          <cell r="C59">
            <v>5300000</v>
          </cell>
        </row>
        <row r="60">
          <cell r="A60">
            <v>317045</v>
          </cell>
          <cell r="B60">
            <v>357014</v>
          </cell>
          <cell r="C60">
            <v>7100000</v>
          </cell>
        </row>
        <row r="61">
          <cell r="A61">
            <v>317046</v>
          </cell>
          <cell r="B61">
            <v>357015</v>
          </cell>
          <cell r="C61">
            <v>4200000</v>
          </cell>
        </row>
        <row r="62">
          <cell r="A62">
            <v>317047</v>
          </cell>
          <cell r="B62">
            <v>357016</v>
          </cell>
          <cell r="C62">
            <v>4500000</v>
          </cell>
        </row>
        <row r="63">
          <cell r="A63">
            <v>317048</v>
          </cell>
          <cell r="B63">
            <v>357017</v>
          </cell>
          <cell r="C63">
            <v>5500000</v>
          </cell>
        </row>
        <row r="64">
          <cell r="A64">
            <v>317049</v>
          </cell>
          <cell r="B64">
            <v>357018</v>
          </cell>
          <cell r="C64">
            <v>4700000</v>
          </cell>
        </row>
        <row r="65">
          <cell r="A65">
            <v>317050</v>
          </cell>
          <cell r="B65">
            <v>357019</v>
          </cell>
          <cell r="C65">
            <v>7900000</v>
          </cell>
        </row>
        <row r="66">
          <cell r="A66">
            <v>317051</v>
          </cell>
          <cell r="B66">
            <v>357020</v>
          </cell>
          <cell r="C66">
            <v>5900000</v>
          </cell>
        </row>
        <row r="67">
          <cell r="A67">
            <v>317052</v>
          </cell>
          <cell r="B67">
            <v>357021</v>
          </cell>
          <cell r="C67">
            <v>8500000</v>
          </cell>
        </row>
        <row r="68">
          <cell r="A68">
            <v>317053</v>
          </cell>
          <cell r="B68">
            <v>357022</v>
          </cell>
          <cell r="C68">
            <v>5300000</v>
          </cell>
        </row>
        <row r="69">
          <cell r="A69">
            <v>317054</v>
          </cell>
          <cell r="B69">
            <v>357023</v>
          </cell>
          <cell r="C69">
            <v>4800000</v>
          </cell>
        </row>
        <row r="70">
          <cell r="A70">
            <v>317055</v>
          </cell>
          <cell r="B70">
            <v>357024</v>
          </cell>
          <cell r="C70">
            <v>4100000</v>
          </cell>
        </row>
        <row r="71">
          <cell r="A71">
            <v>317056</v>
          </cell>
          <cell r="B71">
            <v>357025</v>
          </cell>
          <cell r="C71">
            <v>6000000</v>
          </cell>
        </row>
        <row r="72">
          <cell r="A72">
            <v>317057</v>
          </cell>
          <cell r="B72">
            <v>357026</v>
          </cell>
          <cell r="C72">
            <v>10700000</v>
          </cell>
        </row>
        <row r="73">
          <cell r="A73">
            <v>317058</v>
          </cell>
          <cell r="B73">
            <v>357027</v>
          </cell>
          <cell r="C73">
            <v>9500000</v>
          </cell>
        </row>
        <row r="74">
          <cell r="A74">
            <v>317059</v>
          </cell>
          <cell r="B74">
            <v>357028</v>
          </cell>
          <cell r="C74">
            <v>5900000</v>
          </cell>
        </row>
        <row r="75">
          <cell r="A75">
            <v>317060</v>
          </cell>
          <cell r="B75">
            <v>357029</v>
          </cell>
          <cell r="C75">
            <v>7500000</v>
          </cell>
        </row>
        <row r="76">
          <cell r="A76">
            <v>317061</v>
          </cell>
          <cell r="B76">
            <v>357030</v>
          </cell>
          <cell r="C76">
            <v>6200000</v>
          </cell>
        </row>
        <row r="77">
          <cell r="A77">
            <v>317062</v>
          </cell>
          <cell r="B77">
            <v>357031</v>
          </cell>
          <cell r="C77">
            <v>7900000</v>
          </cell>
        </row>
        <row r="78">
          <cell r="A78">
            <v>317063</v>
          </cell>
          <cell r="B78">
            <v>357032</v>
          </cell>
          <cell r="C78">
            <v>6500000</v>
          </cell>
        </row>
        <row r="79">
          <cell r="A79">
            <v>317064</v>
          </cell>
          <cell r="B79">
            <v>357033</v>
          </cell>
          <cell r="C79">
            <v>5400000</v>
          </cell>
        </row>
        <row r="80">
          <cell r="A80">
            <v>317065</v>
          </cell>
          <cell r="B80">
            <v>357034</v>
          </cell>
          <cell r="C80">
            <v>8100000</v>
          </cell>
        </row>
        <row r="81">
          <cell r="A81">
            <v>317066</v>
          </cell>
          <cell r="B81">
            <v>357035</v>
          </cell>
          <cell r="C81">
            <v>13400000</v>
          </cell>
        </row>
        <row r="82">
          <cell r="A82">
            <v>317068</v>
          </cell>
          <cell r="B82">
            <v>357036</v>
          </cell>
          <cell r="C82">
            <v>7300000</v>
          </cell>
        </row>
        <row r="83">
          <cell r="A83">
            <v>317069</v>
          </cell>
          <cell r="B83">
            <v>357037</v>
          </cell>
          <cell r="C83">
            <v>6900000</v>
          </cell>
        </row>
        <row r="84">
          <cell r="A84">
            <v>317070</v>
          </cell>
          <cell r="B84">
            <v>357038</v>
          </cell>
          <cell r="C84">
            <v>8200000</v>
          </cell>
        </row>
        <row r="85">
          <cell r="A85">
            <v>317071</v>
          </cell>
          <cell r="B85">
            <v>357039</v>
          </cell>
          <cell r="C85">
            <v>8400000</v>
          </cell>
        </row>
        <row r="86">
          <cell r="A86">
            <v>317072</v>
          </cell>
          <cell r="B86">
            <v>357040</v>
          </cell>
          <cell r="C86">
            <v>13200000</v>
          </cell>
        </row>
        <row r="87">
          <cell r="A87">
            <v>317073</v>
          </cell>
          <cell r="B87">
            <v>357041</v>
          </cell>
          <cell r="C87">
            <v>15100000</v>
          </cell>
        </row>
        <row r="88">
          <cell r="A88">
            <v>317074</v>
          </cell>
          <cell r="B88">
            <v>357042</v>
          </cell>
          <cell r="C88">
            <v>7700000</v>
          </cell>
        </row>
        <row r="89">
          <cell r="A89">
            <v>317075</v>
          </cell>
          <cell r="B89">
            <v>357043</v>
          </cell>
          <cell r="C89">
            <v>10100000</v>
          </cell>
        </row>
        <row r="90">
          <cell r="A90">
            <v>317076</v>
          </cell>
          <cell r="B90">
            <v>357044</v>
          </cell>
          <cell r="C90">
            <v>6600000</v>
          </cell>
        </row>
        <row r="91">
          <cell r="A91">
            <v>317077</v>
          </cell>
          <cell r="B91">
            <v>357045</v>
          </cell>
          <cell r="C91">
            <v>6700000</v>
          </cell>
        </row>
        <row r="92">
          <cell r="A92">
            <v>317078</v>
          </cell>
          <cell r="B92">
            <v>357046</v>
          </cell>
          <cell r="C92">
            <v>9700000</v>
          </cell>
        </row>
        <row r="93">
          <cell r="A93">
            <v>317079</v>
          </cell>
          <cell r="B93">
            <v>357047</v>
          </cell>
          <cell r="C93">
            <v>8800000</v>
          </cell>
        </row>
        <row r="94">
          <cell r="A94">
            <v>317080</v>
          </cell>
          <cell r="B94">
            <v>357048</v>
          </cell>
          <cell r="C94">
            <v>5500000</v>
          </cell>
        </row>
        <row r="95">
          <cell r="A95">
            <v>317081</v>
          </cell>
          <cell r="B95">
            <v>357049</v>
          </cell>
          <cell r="C95">
            <v>6100000</v>
          </cell>
        </row>
        <row r="96">
          <cell r="A96">
            <v>317082</v>
          </cell>
          <cell r="B96">
            <v>357050</v>
          </cell>
          <cell r="C96">
            <v>5700000</v>
          </cell>
        </row>
        <row r="97">
          <cell r="A97">
            <v>317083</v>
          </cell>
          <cell r="B97">
            <v>357051</v>
          </cell>
          <cell r="C97">
            <v>10800000</v>
          </cell>
        </row>
        <row r="98">
          <cell r="A98">
            <v>317084</v>
          </cell>
          <cell r="B98">
            <v>357052</v>
          </cell>
          <cell r="C98">
            <v>17400000</v>
          </cell>
        </row>
        <row r="99">
          <cell r="A99">
            <v>317085</v>
          </cell>
          <cell r="B99">
            <v>357053</v>
          </cell>
          <cell r="C99">
            <v>13400000</v>
          </cell>
        </row>
        <row r="100">
          <cell r="A100">
            <v>317086</v>
          </cell>
          <cell r="B100">
            <v>357054</v>
          </cell>
          <cell r="C100">
            <v>8600000</v>
          </cell>
        </row>
        <row r="101">
          <cell r="A101">
            <v>317087</v>
          </cell>
          <cell r="B101">
            <v>357055</v>
          </cell>
          <cell r="C101">
            <v>9000000</v>
          </cell>
        </row>
        <row r="102">
          <cell r="A102">
            <v>317088</v>
          </cell>
          <cell r="B102">
            <v>357056</v>
          </cell>
          <cell r="C102">
            <v>5900000</v>
          </cell>
        </row>
        <row r="103">
          <cell r="A103">
            <v>317089</v>
          </cell>
          <cell r="B103">
            <v>357057</v>
          </cell>
          <cell r="C103">
            <v>6200000</v>
          </cell>
        </row>
        <row r="104">
          <cell r="A104">
            <v>317090</v>
          </cell>
          <cell r="B104">
            <v>357058</v>
          </cell>
          <cell r="C104">
            <v>5200000</v>
          </cell>
        </row>
        <row r="105">
          <cell r="A105">
            <v>317091</v>
          </cell>
          <cell r="B105">
            <v>357059</v>
          </cell>
          <cell r="C105">
            <v>6900000</v>
          </cell>
        </row>
        <row r="106">
          <cell r="A106">
            <v>317092</v>
          </cell>
          <cell r="B106">
            <v>357060</v>
          </cell>
          <cell r="C106">
            <v>15800000</v>
          </cell>
        </row>
        <row r="107">
          <cell r="A107">
            <v>317093</v>
          </cell>
          <cell r="B107">
            <v>357061</v>
          </cell>
          <cell r="C107">
            <v>10000000</v>
          </cell>
        </row>
        <row r="108">
          <cell r="A108">
            <v>317094</v>
          </cell>
          <cell r="B108">
            <v>357062</v>
          </cell>
          <cell r="C108">
            <v>6700000</v>
          </cell>
        </row>
        <row r="109">
          <cell r="A109">
            <v>317095</v>
          </cell>
          <cell r="B109">
            <v>357063</v>
          </cell>
          <cell r="C109">
            <v>6700000</v>
          </cell>
        </row>
        <row r="110">
          <cell r="A110">
            <v>317096</v>
          </cell>
          <cell r="B110">
            <v>357064</v>
          </cell>
          <cell r="C110">
            <v>11000000</v>
          </cell>
        </row>
        <row r="111">
          <cell r="A111">
            <v>317097</v>
          </cell>
          <cell r="B111">
            <v>357065</v>
          </cell>
          <cell r="C111">
            <v>7500000</v>
          </cell>
        </row>
        <row r="112">
          <cell r="A112">
            <v>317098</v>
          </cell>
          <cell r="B112">
            <v>357066</v>
          </cell>
          <cell r="C112">
            <v>18500000</v>
          </cell>
        </row>
        <row r="113">
          <cell r="A113">
            <v>317099</v>
          </cell>
          <cell r="B113">
            <v>357067</v>
          </cell>
          <cell r="C113">
            <v>8200000</v>
          </cell>
        </row>
        <row r="114">
          <cell r="A114">
            <v>317100</v>
          </cell>
          <cell r="B114">
            <v>357068</v>
          </cell>
          <cell r="C114">
            <v>13800000</v>
          </cell>
        </row>
        <row r="115">
          <cell r="A115">
            <v>317101</v>
          </cell>
          <cell r="B115">
            <v>357069</v>
          </cell>
          <cell r="C115">
            <v>5900000</v>
          </cell>
        </row>
        <row r="116">
          <cell r="A116">
            <v>317102</v>
          </cell>
          <cell r="B116">
            <v>357070</v>
          </cell>
          <cell r="C116">
            <v>11400000</v>
          </cell>
        </row>
        <row r="117">
          <cell r="A117">
            <v>317103</v>
          </cell>
          <cell r="B117">
            <v>357071</v>
          </cell>
          <cell r="C117">
            <v>7400000</v>
          </cell>
        </row>
        <row r="118">
          <cell r="A118">
            <v>317104</v>
          </cell>
          <cell r="B118">
            <v>357072</v>
          </cell>
          <cell r="C118">
            <v>8800000</v>
          </cell>
        </row>
        <row r="119">
          <cell r="A119">
            <v>317105</v>
          </cell>
          <cell r="B119">
            <v>357073</v>
          </cell>
          <cell r="C119">
            <v>14300000</v>
          </cell>
        </row>
        <row r="120">
          <cell r="A120">
            <v>317106</v>
          </cell>
          <cell r="B120">
            <v>357074</v>
          </cell>
          <cell r="C120">
            <v>15300000</v>
          </cell>
        </row>
        <row r="121">
          <cell r="A121">
            <v>317107</v>
          </cell>
          <cell r="B121">
            <v>357075</v>
          </cell>
          <cell r="C121">
            <v>10000000</v>
          </cell>
        </row>
        <row r="122">
          <cell r="A122">
            <v>317108</v>
          </cell>
          <cell r="B122">
            <v>357076</v>
          </cell>
          <cell r="C122">
            <v>11000000</v>
          </cell>
        </row>
        <row r="123">
          <cell r="A123">
            <v>317109</v>
          </cell>
          <cell r="B123">
            <v>357077</v>
          </cell>
          <cell r="C123">
            <v>18300000</v>
          </cell>
        </row>
        <row r="124">
          <cell r="A124">
            <v>317110</v>
          </cell>
          <cell r="B124">
            <v>357078</v>
          </cell>
          <cell r="C124">
            <v>6700000</v>
          </cell>
        </row>
        <row r="125">
          <cell r="A125">
            <v>317111</v>
          </cell>
          <cell r="B125">
            <v>357079</v>
          </cell>
          <cell r="C125">
            <v>8100000</v>
          </cell>
        </row>
        <row r="126">
          <cell r="A126">
            <v>408008</v>
          </cell>
          <cell r="B126">
            <v>436001</v>
          </cell>
          <cell r="C126">
            <v>37000000</v>
          </cell>
        </row>
        <row r="127">
          <cell r="A127">
            <v>408014</v>
          </cell>
          <cell r="B127">
            <v>436002</v>
          </cell>
          <cell r="C127">
            <v>20600000</v>
          </cell>
        </row>
        <row r="128">
          <cell r="A128">
            <v>408015</v>
          </cell>
          <cell r="B128">
            <v>436003</v>
          </cell>
          <cell r="C128">
            <v>40000000</v>
          </cell>
        </row>
        <row r="129">
          <cell r="A129">
            <v>408016</v>
          </cell>
          <cell r="B129">
            <v>436004</v>
          </cell>
          <cell r="C129">
            <v>44000000</v>
          </cell>
        </row>
        <row r="130">
          <cell r="A130">
            <v>408017</v>
          </cell>
          <cell r="B130">
            <v>436005</v>
          </cell>
          <cell r="C130">
            <v>25600000</v>
          </cell>
        </row>
        <row r="131">
          <cell r="A131">
            <v>421001</v>
          </cell>
          <cell r="B131">
            <v>442001</v>
          </cell>
          <cell r="C131">
            <v>60400000</v>
          </cell>
        </row>
        <row r="132">
          <cell r="A132">
            <v>508001</v>
          </cell>
          <cell r="B132">
            <v>536001</v>
          </cell>
          <cell r="C132">
            <v>36400000</v>
          </cell>
        </row>
        <row r="133">
          <cell r="A133">
            <v>508002</v>
          </cell>
          <cell r="B133">
            <v>536002</v>
          </cell>
          <cell r="C133">
            <v>38200000</v>
          </cell>
        </row>
        <row r="134">
          <cell r="A134">
            <v>508003</v>
          </cell>
          <cell r="B134">
            <v>536003</v>
          </cell>
          <cell r="C134">
            <v>39400000</v>
          </cell>
        </row>
        <row r="135">
          <cell r="A135">
            <v>507001</v>
          </cell>
          <cell r="B135">
            <v>541001</v>
          </cell>
          <cell r="C135">
            <v>18300000</v>
          </cell>
        </row>
        <row r="136">
          <cell r="A136">
            <v>520001</v>
          </cell>
          <cell r="B136">
            <v>543001</v>
          </cell>
          <cell r="C136">
            <v>19800000</v>
          </cell>
        </row>
        <row r="137">
          <cell r="A137">
            <v>503002</v>
          </cell>
          <cell r="B137">
            <v>571001</v>
          </cell>
          <cell r="C137">
            <v>152400000</v>
          </cell>
        </row>
        <row r="138">
          <cell r="A138">
            <v>503003</v>
          </cell>
          <cell r="B138">
            <v>571002</v>
          </cell>
          <cell r="C138">
            <v>67200000</v>
          </cell>
        </row>
        <row r="139">
          <cell r="A139">
            <v>503001</v>
          </cell>
          <cell r="B139">
            <v>572001</v>
          </cell>
          <cell r="C139">
            <v>39600000</v>
          </cell>
        </row>
        <row r="140">
          <cell r="A140">
            <v>503004</v>
          </cell>
          <cell r="B140">
            <v>575001</v>
          </cell>
          <cell r="C140">
            <v>21500000</v>
          </cell>
        </row>
        <row r="141">
          <cell r="A141">
            <v>506002</v>
          </cell>
          <cell r="B141">
            <v>588002</v>
          </cell>
          <cell r="C141">
            <v>19800000</v>
          </cell>
        </row>
        <row r="142">
          <cell r="A142">
            <v>506003</v>
          </cell>
          <cell r="B142">
            <v>588003</v>
          </cell>
          <cell r="C142">
            <v>55000000</v>
          </cell>
        </row>
        <row r="143">
          <cell r="A143">
            <v>601014</v>
          </cell>
          <cell r="B143">
            <v>631001</v>
          </cell>
          <cell r="C143">
            <v>109600000</v>
          </cell>
        </row>
        <row r="144">
          <cell r="A144">
            <v>601015</v>
          </cell>
          <cell r="B144">
            <v>631002</v>
          </cell>
          <cell r="C144">
            <v>115300000</v>
          </cell>
        </row>
        <row r="145">
          <cell r="A145">
            <v>601053</v>
          </cell>
          <cell r="B145">
            <v>631003</v>
          </cell>
          <cell r="C145">
            <v>154700000</v>
          </cell>
        </row>
        <row r="146">
          <cell r="A146">
            <v>601054</v>
          </cell>
          <cell r="B146">
            <v>631004</v>
          </cell>
          <cell r="C146">
            <v>155900000</v>
          </cell>
        </row>
        <row r="147">
          <cell r="A147">
            <v>601078</v>
          </cell>
          <cell r="B147">
            <v>631005</v>
          </cell>
          <cell r="C147">
            <v>211300000</v>
          </cell>
        </row>
        <row r="148">
          <cell r="A148">
            <v>601106</v>
          </cell>
          <cell r="B148">
            <v>631006</v>
          </cell>
          <cell r="C148">
            <v>182000000</v>
          </cell>
        </row>
        <row r="149">
          <cell r="A149">
            <v>601124</v>
          </cell>
          <cell r="B149">
            <v>631007</v>
          </cell>
          <cell r="C149">
            <v>134100000</v>
          </cell>
        </row>
        <row r="150">
          <cell r="A150">
            <v>601131</v>
          </cell>
          <cell r="B150">
            <v>631008</v>
          </cell>
          <cell r="C150">
            <v>158000000</v>
          </cell>
        </row>
        <row r="151">
          <cell r="A151">
            <v>601133</v>
          </cell>
          <cell r="B151">
            <v>631009</v>
          </cell>
          <cell r="C151">
            <v>196900000</v>
          </cell>
        </row>
        <row r="152">
          <cell r="A152">
            <v>601151</v>
          </cell>
          <cell r="B152">
            <v>631010</v>
          </cell>
          <cell r="C152">
            <v>147200000</v>
          </cell>
        </row>
        <row r="153">
          <cell r="A153">
            <v>601159</v>
          </cell>
          <cell r="B153">
            <v>631011</v>
          </cell>
          <cell r="C153">
            <v>718600000</v>
          </cell>
        </row>
        <row r="154">
          <cell r="A154">
            <v>601161</v>
          </cell>
          <cell r="B154">
            <v>631012</v>
          </cell>
          <cell r="C154">
            <v>298200000</v>
          </cell>
        </row>
        <row r="155">
          <cell r="A155">
            <v>601166</v>
          </cell>
          <cell r="B155">
            <v>631013</v>
          </cell>
          <cell r="C155">
            <v>185400000</v>
          </cell>
        </row>
        <row r="156">
          <cell r="A156">
            <v>601171</v>
          </cell>
          <cell r="B156">
            <v>631014</v>
          </cell>
          <cell r="C156">
            <v>169900000</v>
          </cell>
        </row>
        <row r="157">
          <cell r="A157">
            <v>601185</v>
          </cell>
          <cell r="B157">
            <v>631015</v>
          </cell>
          <cell r="C157">
            <v>212900000</v>
          </cell>
        </row>
        <row r="158">
          <cell r="A158">
            <v>601205</v>
          </cell>
          <cell r="B158">
            <v>631016</v>
          </cell>
          <cell r="C158">
            <v>221600000</v>
          </cell>
        </row>
        <row r="159">
          <cell r="A159">
            <v>601206</v>
          </cell>
          <cell r="B159">
            <v>631017</v>
          </cell>
          <cell r="C159">
            <v>186600000</v>
          </cell>
        </row>
        <row r="160">
          <cell r="A160">
            <v>601211</v>
          </cell>
          <cell r="B160">
            <v>631018</v>
          </cell>
          <cell r="C160">
            <v>313100000</v>
          </cell>
        </row>
        <row r="161">
          <cell r="A161">
            <v>601218</v>
          </cell>
          <cell r="B161">
            <v>631019</v>
          </cell>
          <cell r="C161">
            <v>182700000</v>
          </cell>
        </row>
        <row r="162">
          <cell r="A162">
            <v>601221</v>
          </cell>
          <cell r="B162">
            <v>631020</v>
          </cell>
          <cell r="C162">
            <v>1273100000</v>
          </cell>
        </row>
        <row r="163">
          <cell r="A163">
            <v>601020</v>
          </cell>
          <cell r="B163">
            <v>632001</v>
          </cell>
          <cell r="C163">
            <v>127900000</v>
          </cell>
        </row>
        <row r="164">
          <cell r="A164">
            <v>601021</v>
          </cell>
          <cell r="B164">
            <v>632002</v>
          </cell>
          <cell r="C164">
            <v>128200000</v>
          </cell>
        </row>
        <row r="165">
          <cell r="A165">
            <v>601025</v>
          </cell>
          <cell r="B165">
            <v>632003</v>
          </cell>
          <cell r="C165">
            <v>166400000</v>
          </cell>
        </row>
        <row r="166">
          <cell r="A166">
            <v>601027</v>
          </cell>
          <cell r="B166">
            <v>632004</v>
          </cell>
          <cell r="C166">
            <v>108700000</v>
          </cell>
        </row>
        <row r="167">
          <cell r="A167">
            <v>601028</v>
          </cell>
          <cell r="B167">
            <v>632005</v>
          </cell>
          <cell r="C167">
            <v>108400000</v>
          </cell>
        </row>
        <row r="168">
          <cell r="A168">
            <v>601029</v>
          </cell>
          <cell r="B168">
            <v>632006</v>
          </cell>
          <cell r="C168">
            <v>153900000</v>
          </cell>
        </row>
        <row r="169">
          <cell r="A169">
            <v>601030</v>
          </cell>
          <cell r="B169">
            <v>632007</v>
          </cell>
          <cell r="C169">
            <v>99500000</v>
          </cell>
        </row>
        <row r="170">
          <cell r="A170">
            <v>601031</v>
          </cell>
          <cell r="B170">
            <v>632008</v>
          </cell>
          <cell r="C170">
            <v>97300000</v>
          </cell>
        </row>
        <row r="171">
          <cell r="A171">
            <v>601032</v>
          </cell>
          <cell r="B171">
            <v>632009</v>
          </cell>
          <cell r="C171">
            <v>94600000</v>
          </cell>
        </row>
        <row r="172">
          <cell r="A172">
            <v>601041</v>
          </cell>
          <cell r="B172">
            <v>632010</v>
          </cell>
          <cell r="C172">
            <v>101500000</v>
          </cell>
        </row>
        <row r="173">
          <cell r="A173">
            <v>601047</v>
          </cell>
          <cell r="B173">
            <v>632011</v>
          </cell>
          <cell r="C173">
            <v>109100000</v>
          </cell>
        </row>
        <row r="174">
          <cell r="A174">
            <v>601055</v>
          </cell>
          <cell r="B174">
            <v>632012</v>
          </cell>
          <cell r="C174">
            <v>155900000</v>
          </cell>
        </row>
        <row r="175">
          <cell r="A175">
            <v>601058</v>
          </cell>
          <cell r="B175">
            <v>632013</v>
          </cell>
          <cell r="C175">
            <v>102800000</v>
          </cell>
        </row>
        <row r="176">
          <cell r="A176">
            <v>601061</v>
          </cell>
          <cell r="B176">
            <v>632014</v>
          </cell>
          <cell r="C176">
            <v>97700000</v>
          </cell>
        </row>
        <row r="177">
          <cell r="A177">
            <v>601062</v>
          </cell>
          <cell r="B177">
            <v>632015</v>
          </cell>
          <cell r="C177">
            <v>92400000</v>
          </cell>
        </row>
        <row r="178">
          <cell r="A178">
            <v>601063</v>
          </cell>
          <cell r="B178">
            <v>632016</v>
          </cell>
          <cell r="C178">
            <v>93400000</v>
          </cell>
        </row>
        <row r="179">
          <cell r="A179">
            <v>601068</v>
          </cell>
          <cell r="B179">
            <v>632017</v>
          </cell>
          <cell r="C179">
            <v>96700000</v>
          </cell>
        </row>
        <row r="180">
          <cell r="A180">
            <v>601077</v>
          </cell>
          <cell r="B180">
            <v>632018</v>
          </cell>
          <cell r="C180">
            <v>165000000</v>
          </cell>
        </row>
        <row r="181">
          <cell r="A181">
            <v>601080</v>
          </cell>
          <cell r="B181">
            <v>632019</v>
          </cell>
          <cell r="C181">
            <v>96700000</v>
          </cell>
        </row>
        <row r="182">
          <cell r="A182">
            <v>601081</v>
          </cell>
          <cell r="B182">
            <v>632020</v>
          </cell>
          <cell r="C182">
            <v>123000000</v>
          </cell>
        </row>
        <row r="183">
          <cell r="A183">
            <v>601084</v>
          </cell>
          <cell r="B183">
            <v>632021</v>
          </cell>
          <cell r="C183">
            <v>123600000</v>
          </cell>
        </row>
        <row r="184">
          <cell r="A184">
            <v>601087</v>
          </cell>
          <cell r="B184">
            <v>632022</v>
          </cell>
          <cell r="C184">
            <v>186100000</v>
          </cell>
        </row>
        <row r="185">
          <cell r="A185">
            <v>601088</v>
          </cell>
          <cell r="B185">
            <v>632023</v>
          </cell>
          <cell r="C185">
            <v>105200000</v>
          </cell>
        </row>
        <row r="186">
          <cell r="A186">
            <v>601095</v>
          </cell>
          <cell r="B186">
            <v>632024</v>
          </cell>
          <cell r="C186">
            <v>159900000</v>
          </cell>
        </row>
        <row r="187">
          <cell r="A187">
            <v>601096</v>
          </cell>
          <cell r="B187">
            <v>632025</v>
          </cell>
          <cell r="C187">
            <v>163100000</v>
          </cell>
        </row>
        <row r="188">
          <cell r="A188">
            <v>601099</v>
          </cell>
          <cell r="B188">
            <v>632026</v>
          </cell>
          <cell r="C188">
            <v>96200000</v>
          </cell>
        </row>
        <row r="189">
          <cell r="A189">
            <v>601100</v>
          </cell>
          <cell r="B189">
            <v>632027</v>
          </cell>
          <cell r="C189">
            <v>107300000</v>
          </cell>
        </row>
        <row r="190">
          <cell r="A190">
            <v>601107</v>
          </cell>
          <cell r="B190">
            <v>632028</v>
          </cell>
          <cell r="C190">
            <v>104600000</v>
          </cell>
        </row>
        <row r="191">
          <cell r="A191">
            <v>601110</v>
          </cell>
          <cell r="B191">
            <v>632029</v>
          </cell>
          <cell r="C191">
            <v>102700000</v>
          </cell>
        </row>
        <row r="192">
          <cell r="A192">
            <v>601111</v>
          </cell>
          <cell r="B192">
            <v>632030</v>
          </cell>
          <cell r="C192">
            <v>110800000</v>
          </cell>
        </row>
        <row r="193">
          <cell r="A193">
            <v>601112</v>
          </cell>
          <cell r="B193">
            <v>632031</v>
          </cell>
          <cell r="C193">
            <v>113800000</v>
          </cell>
        </row>
        <row r="194">
          <cell r="A194">
            <v>601113</v>
          </cell>
          <cell r="B194">
            <v>632032</v>
          </cell>
          <cell r="C194">
            <v>114600000</v>
          </cell>
        </row>
        <row r="195">
          <cell r="A195">
            <v>601118</v>
          </cell>
          <cell r="B195">
            <v>632033</v>
          </cell>
          <cell r="C195">
            <v>110200000</v>
          </cell>
        </row>
        <row r="196">
          <cell r="A196">
            <v>601119</v>
          </cell>
          <cell r="B196">
            <v>632034</v>
          </cell>
          <cell r="C196">
            <v>185300000</v>
          </cell>
        </row>
        <row r="197">
          <cell r="A197">
            <v>601121</v>
          </cell>
          <cell r="B197">
            <v>632035</v>
          </cell>
          <cell r="C197">
            <v>140900000</v>
          </cell>
        </row>
        <row r="198">
          <cell r="A198">
            <v>601122</v>
          </cell>
          <cell r="B198">
            <v>632036</v>
          </cell>
          <cell r="C198">
            <v>723300000</v>
          </cell>
        </row>
        <row r="199">
          <cell r="A199">
            <v>601128</v>
          </cell>
          <cell r="B199">
            <v>632037</v>
          </cell>
          <cell r="C199">
            <v>148500000</v>
          </cell>
        </row>
        <row r="200">
          <cell r="A200">
            <v>601132</v>
          </cell>
          <cell r="B200">
            <v>632038</v>
          </cell>
          <cell r="C200">
            <v>99900000</v>
          </cell>
        </row>
        <row r="201">
          <cell r="A201">
            <v>601134</v>
          </cell>
          <cell r="B201">
            <v>632039</v>
          </cell>
          <cell r="C201">
            <v>139700000</v>
          </cell>
        </row>
        <row r="202">
          <cell r="A202">
            <v>601135</v>
          </cell>
          <cell r="B202">
            <v>632040</v>
          </cell>
          <cell r="C202">
            <v>371000000</v>
          </cell>
        </row>
        <row r="203">
          <cell r="A203">
            <v>601136</v>
          </cell>
          <cell r="B203">
            <v>632041</v>
          </cell>
          <cell r="C203">
            <v>317000000</v>
          </cell>
        </row>
        <row r="204">
          <cell r="A204">
            <v>601137</v>
          </cell>
          <cell r="B204">
            <v>632042</v>
          </cell>
          <cell r="C204">
            <v>99500000</v>
          </cell>
        </row>
        <row r="205">
          <cell r="A205">
            <v>601142</v>
          </cell>
          <cell r="B205">
            <v>632043</v>
          </cell>
          <cell r="C205">
            <v>96500000</v>
          </cell>
        </row>
        <row r="206">
          <cell r="A206">
            <v>601143</v>
          </cell>
          <cell r="B206">
            <v>632044</v>
          </cell>
          <cell r="C206">
            <v>92300000</v>
          </cell>
        </row>
        <row r="207">
          <cell r="A207">
            <v>601150</v>
          </cell>
          <cell r="B207">
            <v>632045</v>
          </cell>
          <cell r="C207">
            <v>93600000</v>
          </cell>
        </row>
        <row r="208">
          <cell r="A208">
            <v>601155</v>
          </cell>
          <cell r="B208">
            <v>632046</v>
          </cell>
          <cell r="C208">
            <v>111500000</v>
          </cell>
        </row>
        <row r="209">
          <cell r="A209">
            <v>601156</v>
          </cell>
          <cell r="B209">
            <v>632047</v>
          </cell>
          <cell r="C209">
            <v>146700000</v>
          </cell>
        </row>
        <row r="210">
          <cell r="A210">
            <v>601160</v>
          </cell>
          <cell r="B210">
            <v>632048</v>
          </cell>
          <cell r="C210">
            <v>567600000</v>
          </cell>
        </row>
        <row r="211">
          <cell r="A211">
            <v>601162</v>
          </cell>
          <cell r="B211">
            <v>632049</v>
          </cell>
          <cell r="C211">
            <v>127500000</v>
          </cell>
        </row>
        <row r="212">
          <cell r="A212">
            <v>601164</v>
          </cell>
          <cell r="B212">
            <v>632050</v>
          </cell>
          <cell r="C212">
            <v>102900000</v>
          </cell>
        </row>
        <row r="213">
          <cell r="A213">
            <v>601165</v>
          </cell>
          <cell r="B213">
            <v>632051</v>
          </cell>
          <cell r="C213">
            <v>118200000</v>
          </cell>
        </row>
        <row r="214">
          <cell r="A214">
            <v>601167</v>
          </cell>
          <cell r="B214">
            <v>632052</v>
          </cell>
          <cell r="C214">
            <v>98600000</v>
          </cell>
        </row>
        <row r="215">
          <cell r="A215">
            <v>601168</v>
          </cell>
          <cell r="B215">
            <v>632053</v>
          </cell>
          <cell r="C215">
            <v>129100000</v>
          </cell>
        </row>
        <row r="216">
          <cell r="A216">
            <v>601169</v>
          </cell>
          <cell r="B216">
            <v>632054</v>
          </cell>
          <cell r="C216">
            <v>104200000</v>
          </cell>
        </row>
        <row r="217">
          <cell r="A217">
            <v>601174</v>
          </cell>
          <cell r="B217">
            <v>632055</v>
          </cell>
          <cell r="C217">
            <v>116600000</v>
          </cell>
        </row>
        <row r="218">
          <cell r="A218">
            <v>601175</v>
          </cell>
          <cell r="B218">
            <v>632056</v>
          </cell>
          <cell r="C218">
            <v>205100000</v>
          </cell>
        </row>
        <row r="219">
          <cell r="A219">
            <v>601177</v>
          </cell>
          <cell r="B219">
            <v>632057</v>
          </cell>
          <cell r="C219">
            <v>177000000</v>
          </cell>
        </row>
        <row r="220">
          <cell r="A220">
            <v>601180</v>
          </cell>
          <cell r="B220">
            <v>632058</v>
          </cell>
          <cell r="C220">
            <v>154200000</v>
          </cell>
        </row>
        <row r="221">
          <cell r="A221">
            <v>601181</v>
          </cell>
          <cell r="B221">
            <v>632059</v>
          </cell>
          <cell r="C221">
            <v>123700000</v>
          </cell>
        </row>
        <row r="222">
          <cell r="A222">
            <v>601182</v>
          </cell>
          <cell r="B222">
            <v>632060</v>
          </cell>
          <cell r="C222">
            <v>210900000</v>
          </cell>
        </row>
        <row r="223">
          <cell r="A223">
            <v>601184</v>
          </cell>
          <cell r="B223">
            <v>632061</v>
          </cell>
          <cell r="C223">
            <v>118700000</v>
          </cell>
        </row>
        <row r="224">
          <cell r="A224">
            <v>601189</v>
          </cell>
          <cell r="B224">
            <v>632062</v>
          </cell>
          <cell r="C224">
            <v>109700000</v>
          </cell>
        </row>
        <row r="225">
          <cell r="A225">
            <v>601190</v>
          </cell>
          <cell r="B225">
            <v>632063</v>
          </cell>
          <cell r="C225">
            <v>118000000</v>
          </cell>
        </row>
        <row r="226">
          <cell r="A226">
            <v>601194</v>
          </cell>
          <cell r="B226">
            <v>632064</v>
          </cell>
          <cell r="C226">
            <v>119800000</v>
          </cell>
        </row>
        <row r="227">
          <cell r="A227">
            <v>601196</v>
          </cell>
          <cell r="B227">
            <v>632065</v>
          </cell>
          <cell r="C227">
            <v>135200000</v>
          </cell>
        </row>
        <row r="228">
          <cell r="A228">
            <v>601198</v>
          </cell>
          <cell r="B228">
            <v>632066</v>
          </cell>
          <cell r="C228">
            <v>350400000</v>
          </cell>
        </row>
        <row r="229">
          <cell r="A229">
            <v>601202</v>
          </cell>
          <cell r="B229">
            <v>632067</v>
          </cell>
          <cell r="C229">
            <v>199900000</v>
          </cell>
        </row>
        <row r="230">
          <cell r="A230">
            <v>601203</v>
          </cell>
          <cell r="B230">
            <v>632068</v>
          </cell>
          <cell r="C230">
            <v>138000000</v>
          </cell>
        </row>
        <row r="231">
          <cell r="A231">
            <v>601208</v>
          </cell>
          <cell r="B231">
            <v>632069</v>
          </cell>
          <cell r="C231">
            <v>191400000</v>
          </cell>
        </row>
        <row r="232">
          <cell r="A232">
            <v>601209</v>
          </cell>
          <cell r="B232">
            <v>632070</v>
          </cell>
          <cell r="C232">
            <v>857400000</v>
          </cell>
        </row>
        <row r="233">
          <cell r="A233">
            <v>601210</v>
          </cell>
          <cell r="B233">
            <v>632071</v>
          </cell>
          <cell r="C233">
            <v>306500000</v>
          </cell>
        </row>
        <row r="234">
          <cell r="A234">
            <v>601214</v>
          </cell>
          <cell r="B234">
            <v>632072</v>
          </cell>
          <cell r="C234">
            <v>261000000</v>
          </cell>
        </row>
        <row r="235">
          <cell r="A235">
            <v>601219</v>
          </cell>
          <cell r="B235">
            <v>632073</v>
          </cell>
          <cell r="C235">
            <v>169900000</v>
          </cell>
        </row>
        <row r="236">
          <cell r="A236">
            <v>601220</v>
          </cell>
          <cell r="B236">
            <v>632074</v>
          </cell>
          <cell r="C236">
            <v>120800000</v>
          </cell>
        </row>
        <row r="237">
          <cell r="A237">
            <v>601224</v>
          </cell>
          <cell r="B237">
            <v>632075</v>
          </cell>
          <cell r="C237">
            <v>1201000000</v>
          </cell>
        </row>
        <row r="238">
          <cell r="A238">
            <v>601228</v>
          </cell>
          <cell r="B238">
            <v>632076</v>
          </cell>
          <cell r="C238">
            <v>371900000</v>
          </cell>
        </row>
        <row r="239">
          <cell r="A239">
            <v>601233</v>
          </cell>
          <cell r="B239">
            <v>632077</v>
          </cell>
          <cell r="C239">
            <v>157900000</v>
          </cell>
        </row>
        <row r="240">
          <cell r="A240">
            <v>601234</v>
          </cell>
          <cell r="B240">
            <v>632078</v>
          </cell>
          <cell r="C240">
            <v>182900000</v>
          </cell>
        </row>
        <row r="241">
          <cell r="A241">
            <v>601235</v>
          </cell>
          <cell r="B241">
            <v>632079</v>
          </cell>
          <cell r="C241">
            <v>239900000</v>
          </cell>
        </row>
        <row r="242">
          <cell r="A242">
            <v>601238</v>
          </cell>
          <cell r="B242">
            <v>632080</v>
          </cell>
          <cell r="C242">
            <v>174900000</v>
          </cell>
        </row>
        <row r="243">
          <cell r="A243">
            <v>601243</v>
          </cell>
          <cell r="B243">
            <v>632081</v>
          </cell>
          <cell r="C243">
            <v>175900000</v>
          </cell>
        </row>
        <row r="244">
          <cell r="A244">
            <v>601005</v>
          </cell>
          <cell r="B244">
            <v>633001</v>
          </cell>
          <cell r="C244">
            <v>85700000</v>
          </cell>
        </row>
        <row r="245">
          <cell r="A245">
            <v>601006</v>
          </cell>
          <cell r="B245">
            <v>633002</v>
          </cell>
          <cell r="C245">
            <v>105600000</v>
          </cell>
        </row>
        <row r="246">
          <cell r="A246">
            <v>601007</v>
          </cell>
          <cell r="B246">
            <v>633003</v>
          </cell>
          <cell r="C246">
            <v>111200000</v>
          </cell>
        </row>
        <row r="247">
          <cell r="A247">
            <v>601008</v>
          </cell>
          <cell r="B247">
            <v>633004</v>
          </cell>
          <cell r="C247">
            <v>81600000</v>
          </cell>
        </row>
        <row r="248">
          <cell r="A248">
            <v>601009</v>
          </cell>
          <cell r="B248">
            <v>633005</v>
          </cell>
          <cell r="C248">
            <v>144900000</v>
          </cell>
        </row>
        <row r="249">
          <cell r="A249">
            <v>601010</v>
          </cell>
          <cell r="B249">
            <v>633006</v>
          </cell>
          <cell r="C249">
            <v>132200000</v>
          </cell>
        </row>
        <row r="250">
          <cell r="A250">
            <v>601011</v>
          </cell>
          <cell r="B250">
            <v>633007</v>
          </cell>
          <cell r="C250">
            <v>127300000</v>
          </cell>
        </row>
        <row r="251">
          <cell r="A251">
            <v>601016</v>
          </cell>
          <cell r="B251">
            <v>633008</v>
          </cell>
          <cell r="C251">
            <v>123800000</v>
          </cell>
        </row>
        <row r="252">
          <cell r="A252">
            <v>601017</v>
          </cell>
          <cell r="B252">
            <v>633009</v>
          </cell>
          <cell r="C252">
            <v>117900000</v>
          </cell>
        </row>
        <row r="253">
          <cell r="A253">
            <v>601018</v>
          </cell>
          <cell r="B253">
            <v>633010</v>
          </cell>
          <cell r="C253">
            <v>77700000</v>
          </cell>
        </row>
        <row r="254">
          <cell r="A254">
            <v>601019</v>
          </cell>
          <cell r="B254">
            <v>633011</v>
          </cell>
          <cell r="C254">
            <v>112000000</v>
          </cell>
        </row>
        <row r="255">
          <cell r="A255">
            <v>601022</v>
          </cell>
          <cell r="B255">
            <v>633012</v>
          </cell>
          <cell r="C255">
            <v>112400000</v>
          </cell>
        </row>
        <row r="256">
          <cell r="A256">
            <v>601023</v>
          </cell>
          <cell r="B256">
            <v>633013</v>
          </cell>
          <cell r="C256">
            <v>148100000</v>
          </cell>
        </row>
        <row r="257">
          <cell r="A257">
            <v>601024</v>
          </cell>
          <cell r="B257">
            <v>633014</v>
          </cell>
          <cell r="C257">
            <v>102600000</v>
          </cell>
        </row>
        <row r="258">
          <cell r="A258">
            <v>601026</v>
          </cell>
          <cell r="B258">
            <v>633015</v>
          </cell>
          <cell r="C258">
            <v>157500000</v>
          </cell>
        </row>
        <row r="259">
          <cell r="A259">
            <v>601033</v>
          </cell>
          <cell r="B259">
            <v>633016</v>
          </cell>
          <cell r="C259">
            <v>103100000</v>
          </cell>
        </row>
        <row r="260">
          <cell r="A260">
            <v>601035</v>
          </cell>
          <cell r="B260">
            <v>633017</v>
          </cell>
          <cell r="C260">
            <v>111600000</v>
          </cell>
        </row>
        <row r="261">
          <cell r="A261">
            <v>601036</v>
          </cell>
          <cell r="B261">
            <v>633018</v>
          </cell>
          <cell r="C261">
            <v>106300000</v>
          </cell>
        </row>
        <row r="262">
          <cell r="A262">
            <v>601037</v>
          </cell>
          <cell r="B262">
            <v>633019</v>
          </cell>
          <cell r="C262">
            <v>104500000</v>
          </cell>
        </row>
        <row r="263">
          <cell r="A263">
            <v>601046</v>
          </cell>
          <cell r="B263">
            <v>633020</v>
          </cell>
          <cell r="C263">
            <v>85200000</v>
          </cell>
        </row>
        <row r="264">
          <cell r="A264">
            <v>601048</v>
          </cell>
          <cell r="B264">
            <v>633021</v>
          </cell>
          <cell r="C264">
            <v>127900000</v>
          </cell>
        </row>
        <row r="265">
          <cell r="A265">
            <v>601049</v>
          </cell>
          <cell r="B265">
            <v>633022</v>
          </cell>
          <cell r="C265">
            <v>138300000</v>
          </cell>
        </row>
        <row r="266">
          <cell r="A266">
            <v>601050</v>
          </cell>
          <cell r="B266">
            <v>633023</v>
          </cell>
          <cell r="C266">
            <v>113000000</v>
          </cell>
        </row>
        <row r="267">
          <cell r="A267">
            <v>601051</v>
          </cell>
          <cell r="B267">
            <v>633024</v>
          </cell>
          <cell r="C267">
            <v>250000000</v>
          </cell>
        </row>
        <row r="268">
          <cell r="A268">
            <v>601052</v>
          </cell>
          <cell r="B268">
            <v>633025</v>
          </cell>
          <cell r="C268">
            <v>208500000</v>
          </cell>
        </row>
        <row r="269">
          <cell r="A269">
            <v>601056</v>
          </cell>
          <cell r="B269">
            <v>633026</v>
          </cell>
          <cell r="C269">
            <v>118700000</v>
          </cell>
        </row>
        <row r="270">
          <cell r="A270">
            <v>601057</v>
          </cell>
          <cell r="B270">
            <v>633027</v>
          </cell>
          <cell r="C270">
            <v>160000000</v>
          </cell>
        </row>
        <row r="271">
          <cell r="A271">
            <v>601059</v>
          </cell>
          <cell r="B271">
            <v>633028</v>
          </cell>
          <cell r="C271">
            <v>117200000</v>
          </cell>
        </row>
        <row r="272">
          <cell r="A272">
            <v>601060</v>
          </cell>
          <cell r="B272">
            <v>633029</v>
          </cell>
          <cell r="C272">
            <v>200000000</v>
          </cell>
        </row>
        <row r="273">
          <cell r="A273">
            <v>601064</v>
          </cell>
          <cell r="B273">
            <v>633030</v>
          </cell>
          <cell r="C273">
            <v>124700000</v>
          </cell>
        </row>
        <row r="274">
          <cell r="A274">
            <v>601065</v>
          </cell>
          <cell r="B274">
            <v>633031</v>
          </cell>
          <cell r="C274">
            <v>106800000</v>
          </cell>
        </row>
        <row r="275">
          <cell r="A275">
            <v>601066</v>
          </cell>
          <cell r="B275">
            <v>633032</v>
          </cell>
          <cell r="C275">
            <v>110000000</v>
          </cell>
        </row>
        <row r="276">
          <cell r="A276">
            <v>601069</v>
          </cell>
          <cell r="B276">
            <v>633033</v>
          </cell>
          <cell r="C276">
            <v>103800000</v>
          </cell>
        </row>
        <row r="277">
          <cell r="A277">
            <v>601070</v>
          </cell>
          <cell r="B277">
            <v>633034</v>
          </cell>
          <cell r="C277">
            <v>108600000</v>
          </cell>
        </row>
        <row r="278">
          <cell r="A278">
            <v>601073</v>
          </cell>
          <cell r="B278">
            <v>633035</v>
          </cell>
          <cell r="C278">
            <v>191000000</v>
          </cell>
        </row>
        <row r="279">
          <cell r="A279">
            <v>601074</v>
          </cell>
          <cell r="B279">
            <v>633036</v>
          </cell>
          <cell r="C279">
            <v>120000000</v>
          </cell>
        </row>
        <row r="280">
          <cell r="A280">
            <v>601075</v>
          </cell>
          <cell r="B280">
            <v>633037</v>
          </cell>
          <cell r="C280">
            <v>169800000</v>
          </cell>
        </row>
        <row r="281">
          <cell r="A281">
            <v>601076</v>
          </cell>
          <cell r="B281">
            <v>633038</v>
          </cell>
          <cell r="C281">
            <v>218300000</v>
          </cell>
        </row>
        <row r="282">
          <cell r="A282">
            <v>601091</v>
          </cell>
          <cell r="B282">
            <v>633039</v>
          </cell>
          <cell r="C282">
            <v>80000000</v>
          </cell>
        </row>
        <row r="283">
          <cell r="A283">
            <v>601092</v>
          </cell>
          <cell r="B283">
            <v>633040</v>
          </cell>
          <cell r="C283">
            <v>108900000</v>
          </cell>
        </row>
        <row r="284">
          <cell r="A284">
            <v>601093</v>
          </cell>
          <cell r="B284">
            <v>633041</v>
          </cell>
          <cell r="C284">
            <v>150000000</v>
          </cell>
        </row>
        <row r="285">
          <cell r="A285">
            <v>601094</v>
          </cell>
          <cell r="B285">
            <v>633042</v>
          </cell>
          <cell r="C285">
            <v>118700000</v>
          </cell>
        </row>
        <row r="286">
          <cell r="A286">
            <v>601098</v>
          </cell>
          <cell r="B286">
            <v>633043</v>
          </cell>
          <cell r="C286">
            <v>126800000</v>
          </cell>
        </row>
        <row r="287">
          <cell r="A287">
            <v>601101</v>
          </cell>
          <cell r="B287">
            <v>633044</v>
          </cell>
          <cell r="C287">
            <v>171700000</v>
          </cell>
        </row>
        <row r="288">
          <cell r="A288">
            <v>601102</v>
          </cell>
          <cell r="B288">
            <v>633045</v>
          </cell>
          <cell r="C288">
            <v>129600000</v>
          </cell>
        </row>
        <row r="289">
          <cell r="A289">
            <v>601103</v>
          </cell>
          <cell r="B289">
            <v>633046</v>
          </cell>
          <cell r="C289">
            <v>117900000</v>
          </cell>
        </row>
        <row r="290">
          <cell r="A290">
            <v>601104</v>
          </cell>
          <cell r="B290">
            <v>633047</v>
          </cell>
          <cell r="C290">
            <v>245100000</v>
          </cell>
        </row>
        <row r="291">
          <cell r="A291">
            <v>601105</v>
          </cell>
          <cell r="B291">
            <v>633048</v>
          </cell>
          <cell r="C291">
            <v>223900000</v>
          </cell>
        </row>
        <row r="292">
          <cell r="A292">
            <v>601108</v>
          </cell>
          <cell r="B292">
            <v>633049</v>
          </cell>
          <cell r="C292">
            <v>108200000</v>
          </cell>
        </row>
        <row r="293">
          <cell r="A293">
            <v>601109</v>
          </cell>
          <cell r="B293">
            <v>633050</v>
          </cell>
          <cell r="C293">
            <v>104900000</v>
          </cell>
        </row>
        <row r="294">
          <cell r="A294">
            <v>601114</v>
          </cell>
          <cell r="B294">
            <v>633051</v>
          </cell>
          <cell r="C294">
            <v>121000000</v>
          </cell>
        </row>
        <row r="295">
          <cell r="A295">
            <v>601115</v>
          </cell>
          <cell r="B295">
            <v>633052</v>
          </cell>
          <cell r="C295">
            <v>94300000</v>
          </cell>
        </row>
        <row r="296">
          <cell r="A296">
            <v>601116</v>
          </cell>
          <cell r="B296">
            <v>633053</v>
          </cell>
          <cell r="C296">
            <v>270000000</v>
          </cell>
        </row>
        <row r="297">
          <cell r="A297">
            <v>601117</v>
          </cell>
          <cell r="B297">
            <v>633054</v>
          </cell>
          <cell r="C297">
            <v>102900000</v>
          </cell>
        </row>
        <row r="298">
          <cell r="A298">
            <v>601120</v>
          </cell>
          <cell r="B298">
            <v>633055</v>
          </cell>
          <cell r="C298">
            <v>118600000</v>
          </cell>
        </row>
        <row r="299">
          <cell r="A299">
            <v>601123</v>
          </cell>
          <cell r="B299">
            <v>633056</v>
          </cell>
          <cell r="C299">
            <v>107800000</v>
          </cell>
        </row>
        <row r="300">
          <cell r="A300">
            <v>601125</v>
          </cell>
          <cell r="B300">
            <v>633057</v>
          </cell>
          <cell r="C300">
            <v>141600000</v>
          </cell>
        </row>
        <row r="301">
          <cell r="A301">
            <v>601126</v>
          </cell>
          <cell r="B301">
            <v>633058</v>
          </cell>
          <cell r="C301">
            <v>106300000</v>
          </cell>
        </row>
        <row r="302">
          <cell r="A302">
            <v>601127</v>
          </cell>
          <cell r="B302">
            <v>633059</v>
          </cell>
          <cell r="C302">
            <v>119100000</v>
          </cell>
        </row>
        <row r="303">
          <cell r="A303">
            <v>601129</v>
          </cell>
          <cell r="B303">
            <v>633060</v>
          </cell>
          <cell r="C303">
            <v>115000000</v>
          </cell>
        </row>
        <row r="304">
          <cell r="A304">
            <v>601130</v>
          </cell>
          <cell r="B304">
            <v>633061</v>
          </cell>
          <cell r="C304">
            <v>181600000</v>
          </cell>
        </row>
        <row r="305">
          <cell r="A305">
            <v>601138</v>
          </cell>
          <cell r="B305">
            <v>633062</v>
          </cell>
          <cell r="C305">
            <v>129900000</v>
          </cell>
        </row>
        <row r="306">
          <cell r="A306">
            <v>601139</v>
          </cell>
          <cell r="B306">
            <v>633063</v>
          </cell>
          <cell r="C306">
            <v>218400000</v>
          </cell>
        </row>
        <row r="307">
          <cell r="A307">
            <v>601140</v>
          </cell>
          <cell r="B307">
            <v>633064</v>
          </cell>
          <cell r="C307">
            <v>130700000</v>
          </cell>
        </row>
        <row r="308">
          <cell r="A308">
            <v>601141</v>
          </cell>
          <cell r="B308">
            <v>633065</v>
          </cell>
          <cell r="C308">
            <v>126000000</v>
          </cell>
        </row>
        <row r="309">
          <cell r="A309">
            <v>601144</v>
          </cell>
          <cell r="B309">
            <v>633066</v>
          </cell>
          <cell r="C309">
            <v>138700000</v>
          </cell>
        </row>
        <row r="310">
          <cell r="A310">
            <v>601145</v>
          </cell>
          <cell r="B310">
            <v>633067</v>
          </cell>
          <cell r="C310">
            <v>178400000</v>
          </cell>
        </row>
        <row r="311">
          <cell r="A311">
            <v>601146</v>
          </cell>
          <cell r="B311">
            <v>633068</v>
          </cell>
          <cell r="C311">
            <v>135000000</v>
          </cell>
        </row>
        <row r="312">
          <cell r="A312">
            <v>601147</v>
          </cell>
          <cell r="B312">
            <v>633069</v>
          </cell>
          <cell r="C312">
            <v>258300000</v>
          </cell>
        </row>
        <row r="313">
          <cell r="A313">
            <v>601148</v>
          </cell>
          <cell r="B313">
            <v>633070</v>
          </cell>
          <cell r="C313">
            <v>110300000</v>
          </cell>
        </row>
        <row r="314">
          <cell r="A314">
            <v>601149</v>
          </cell>
          <cell r="B314">
            <v>633071</v>
          </cell>
          <cell r="C314">
            <v>326100000</v>
          </cell>
        </row>
        <row r="315">
          <cell r="A315">
            <v>601152</v>
          </cell>
          <cell r="B315">
            <v>633072</v>
          </cell>
          <cell r="C315">
            <v>114400000</v>
          </cell>
        </row>
        <row r="316">
          <cell r="A316">
            <v>601153</v>
          </cell>
          <cell r="B316">
            <v>633073</v>
          </cell>
          <cell r="C316">
            <v>117700000</v>
          </cell>
        </row>
        <row r="317">
          <cell r="A317">
            <v>601154</v>
          </cell>
          <cell r="B317">
            <v>633074</v>
          </cell>
          <cell r="C317">
            <v>125600000</v>
          </cell>
        </row>
        <row r="318">
          <cell r="A318">
            <v>601157</v>
          </cell>
          <cell r="B318">
            <v>633075</v>
          </cell>
          <cell r="C318">
            <v>163000000</v>
          </cell>
        </row>
        <row r="319">
          <cell r="A319">
            <v>601163</v>
          </cell>
          <cell r="B319">
            <v>633076</v>
          </cell>
          <cell r="C319">
            <v>219900000</v>
          </cell>
        </row>
        <row r="320">
          <cell r="A320">
            <v>601170</v>
          </cell>
          <cell r="B320">
            <v>633077</v>
          </cell>
          <cell r="C320">
            <v>135800000</v>
          </cell>
        </row>
        <row r="321">
          <cell r="A321">
            <v>601172</v>
          </cell>
          <cell r="B321">
            <v>633078</v>
          </cell>
          <cell r="C321">
            <v>130700000</v>
          </cell>
        </row>
        <row r="322">
          <cell r="A322">
            <v>601173</v>
          </cell>
          <cell r="B322">
            <v>633079</v>
          </cell>
          <cell r="C322">
            <v>293700000</v>
          </cell>
        </row>
        <row r="323">
          <cell r="A323">
            <v>601176</v>
          </cell>
          <cell r="B323">
            <v>633080</v>
          </cell>
          <cell r="C323">
            <v>169500000</v>
          </cell>
        </row>
        <row r="324">
          <cell r="A324">
            <v>601178</v>
          </cell>
          <cell r="B324">
            <v>633081</v>
          </cell>
          <cell r="C324">
            <v>130300000</v>
          </cell>
        </row>
        <row r="325">
          <cell r="A325">
            <v>601179</v>
          </cell>
          <cell r="B325">
            <v>633082</v>
          </cell>
          <cell r="C325">
            <v>151800000</v>
          </cell>
        </row>
        <row r="326">
          <cell r="A326">
            <v>601183</v>
          </cell>
          <cell r="B326">
            <v>633083</v>
          </cell>
          <cell r="C326">
            <v>167900000</v>
          </cell>
        </row>
        <row r="327">
          <cell r="A327">
            <v>601186</v>
          </cell>
          <cell r="B327">
            <v>633084</v>
          </cell>
          <cell r="C327">
            <v>272300000</v>
          </cell>
        </row>
        <row r="328">
          <cell r="A328">
            <v>601187</v>
          </cell>
          <cell r="B328">
            <v>633085</v>
          </cell>
          <cell r="C328">
            <v>279400000</v>
          </cell>
        </row>
        <row r="329">
          <cell r="A329">
            <v>601188</v>
          </cell>
          <cell r="B329">
            <v>633086</v>
          </cell>
          <cell r="C329">
            <v>142000000</v>
          </cell>
        </row>
        <row r="330">
          <cell r="A330">
            <v>601192</v>
          </cell>
          <cell r="B330">
            <v>633087</v>
          </cell>
          <cell r="C330">
            <v>130500000</v>
          </cell>
        </row>
        <row r="331">
          <cell r="A331">
            <v>601193</v>
          </cell>
          <cell r="B331">
            <v>633088</v>
          </cell>
          <cell r="C331">
            <v>162700000</v>
          </cell>
        </row>
        <row r="332">
          <cell r="A332">
            <v>601195</v>
          </cell>
          <cell r="B332">
            <v>633089</v>
          </cell>
          <cell r="C332">
            <v>118800000</v>
          </cell>
        </row>
        <row r="333">
          <cell r="A333">
            <v>601197</v>
          </cell>
          <cell r="B333">
            <v>633090</v>
          </cell>
          <cell r="C333">
            <v>267400000</v>
          </cell>
        </row>
        <row r="334">
          <cell r="A334">
            <v>601199</v>
          </cell>
          <cell r="B334">
            <v>633091</v>
          </cell>
          <cell r="C334">
            <v>199900000</v>
          </cell>
        </row>
        <row r="335">
          <cell r="A335">
            <v>601200</v>
          </cell>
          <cell r="B335">
            <v>633092</v>
          </cell>
          <cell r="C335">
            <v>146400000</v>
          </cell>
        </row>
        <row r="336">
          <cell r="A336">
            <v>601201</v>
          </cell>
          <cell r="B336">
            <v>633093</v>
          </cell>
          <cell r="C336">
            <v>180700000</v>
          </cell>
        </row>
        <row r="337">
          <cell r="A337">
            <v>601204</v>
          </cell>
          <cell r="B337">
            <v>633094</v>
          </cell>
          <cell r="C337">
            <v>222900000</v>
          </cell>
        </row>
        <row r="338">
          <cell r="A338">
            <v>601207</v>
          </cell>
          <cell r="B338">
            <v>633095</v>
          </cell>
          <cell r="C338">
            <v>229900000</v>
          </cell>
        </row>
        <row r="339">
          <cell r="A339">
            <v>601212</v>
          </cell>
          <cell r="B339">
            <v>633096</v>
          </cell>
          <cell r="C339">
            <v>385100000</v>
          </cell>
        </row>
        <row r="340">
          <cell r="A340">
            <v>601213</v>
          </cell>
          <cell r="B340">
            <v>633097</v>
          </cell>
          <cell r="C340">
            <v>274900000</v>
          </cell>
        </row>
        <row r="341">
          <cell r="A341">
            <v>601215</v>
          </cell>
          <cell r="B341">
            <v>633098</v>
          </cell>
          <cell r="C341">
            <v>143800000</v>
          </cell>
        </row>
        <row r="342">
          <cell r="A342">
            <v>601216</v>
          </cell>
          <cell r="B342">
            <v>633099</v>
          </cell>
          <cell r="C342">
            <v>269300000</v>
          </cell>
        </row>
        <row r="343">
          <cell r="A343">
            <v>601217</v>
          </cell>
          <cell r="B343">
            <v>633100</v>
          </cell>
          <cell r="C343">
            <v>459900000</v>
          </cell>
        </row>
        <row r="344">
          <cell r="A344">
            <v>601222</v>
          </cell>
          <cell r="B344">
            <v>633101</v>
          </cell>
          <cell r="C344">
            <v>280900000</v>
          </cell>
        </row>
        <row r="345">
          <cell r="A345">
            <v>601223</v>
          </cell>
          <cell r="B345">
            <v>633102</v>
          </cell>
          <cell r="C345">
            <v>199900000</v>
          </cell>
        </row>
        <row r="346">
          <cell r="A346">
            <v>601225</v>
          </cell>
          <cell r="B346">
            <v>633103</v>
          </cell>
          <cell r="C346">
            <v>174900000</v>
          </cell>
        </row>
        <row r="347">
          <cell r="A347">
            <v>601226</v>
          </cell>
          <cell r="B347">
            <v>633104</v>
          </cell>
          <cell r="C347">
            <v>175500000</v>
          </cell>
        </row>
        <row r="348">
          <cell r="A348">
            <v>601227</v>
          </cell>
          <cell r="B348">
            <v>633105</v>
          </cell>
          <cell r="C348">
            <v>199900000</v>
          </cell>
        </row>
        <row r="349">
          <cell r="A349">
            <v>601229</v>
          </cell>
          <cell r="B349">
            <v>633106</v>
          </cell>
          <cell r="C349">
            <v>800000000</v>
          </cell>
        </row>
        <row r="350">
          <cell r="A350">
            <v>601230</v>
          </cell>
          <cell r="B350">
            <v>633107</v>
          </cell>
          <cell r="C350">
            <v>139900000</v>
          </cell>
        </row>
        <row r="351">
          <cell r="A351">
            <v>601231</v>
          </cell>
          <cell r="B351">
            <v>633108</v>
          </cell>
          <cell r="C351">
            <v>221600000</v>
          </cell>
        </row>
        <row r="352">
          <cell r="A352">
            <v>601232</v>
          </cell>
          <cell r="B352">
            <v>633109</v>
          </cell>
          <cell r="C352">
            <v>381900000</v>
          </cell>
        </row>
        <row r="353">
          <cell r="A353">
            <v>601236</v>
          </cell>
          <cell r="B353">
            <v>633110</v>
          </cell>
          <cell r="C353">
            <v>179900000</v>
          </cell>
        </row>
        <row r="354">
          <cell r="A354">
            <v>601237</v>
          </cell>
          <cell r="B354">
            <v>633111</v>
          </cell>
          <cell r="C354">
            <v>381900000</v>
          </cell>
        </row>
        <row r="355">
          <cell r="A355">
            <v>601239</v>
          </cell>
          <cell r="B355">
            <v>633112</v>
          </cell>
          <cell r="C355">
            <v>999900000</v>
          </cell>
        </row>
        <row r="356">
          <cell r="A356">
            <v>601240</v>
          </cell>
          <cell r="B356">
            <v>633113</v>
          </cell>
          <cell r="C356">
            <v>374900000</v>
          </cell>
        </row>
        <row r="357">
          <cell r="A357">
            <v>601241</v>
          </cell>
          <cell r="B357">
            <v>633114</v>
          </cell>
          <cell r="C357">
            <v>159900000</v>
          </cell>
        </row>
        <row r="358">
          <cell r="A358">
            <v>601242</v>
          </cell>
          <cell r="B358">
            <v>633115</v>
          </cell>
          <cell r="C358">
            <v>180900000</v>
          </cell>
        </row>
        <row r="359">
          <cell r="A359">
            <v>601012</v>
          </cell>
          <cell r="B359">
            <v>634001</v>
          </cell>
          <cell r="C359">
            <v>205500000</v>
          </cell>
        </row>
        <row r="360">
          <cell r="A360">
            <v>601013</v>
          </cell>
          <cell r="B360">
            <v>634002</v>
          </cell>
          <cell r="C360">
            <v>202300000</v>
          </cell>
        </row>
        <row r="361">
          <cell r="A361">
            <v>601072</v>
          </cell>
          <cell r="B361">
            <v>634003</v>
          </cell>
          <cell r="C361">
            <v>114000000</v>
          </cell>
        </row>
        <row r="362">
          <cell r="A362">
            <v>601097</v>
          </cell>
          <cell r="B362">
            <v>634004</v>
          </cell>
          <cell r="C362">
            <v>108200000</v>
          </cell>
        </row>
        <row r="363">
          <cell r="A363">
            <v>601158</v>
          </cell>
          <cell r="B363">
            <v>634005</v>
          </cell>
          <cell r="C363">
            <v>126300000</v>
          </cell>
        </row>
        <row r="364">
          <cell r="A364">
            <v>601191</v>
          </cell>
          <cell r="B364">
            <v>634006</v>
          </cell>
          <cell r="C364">
            <v>128000000</v>
          </cell>
        </row>
        <row r="365">
          <cell r="A365">
            <v>606001</v>
          </cell>
          <cell r="B365">
            <v>634007</v>
          </cell>
          <cell r="C365">
            <v>89100000</v>
          </cell>
        </row>
        <row r="366">
          <cell r="A366">
            <v>606002</v>
          </cell>
          <cell r="B366">
            <v>634008</v>
          </cell>
          <cell r="C366">
            <v>111900000</v>
          </cell>
        </row>
        <row r="367">
          <cell r="A367">
            <v>606003</v>
          </cell>
          <cell r="B367">
            <v>634009</v>
          </cell>
          <cell r="C367">
            <v>143400000</v>
          </cell>
        </row>
        <row r="368">
          <cell r="A368">
            <v>606006</v>
          </cell>
          <cell r="B368">
            <v>634010</v>
          </cell>
          <cell r="C368">
            <v>117900000</v>
          </cell>
        </row>
        <row r="369">
          <cell r="A369">
            <v>606008</v>
          </cell>
          <cell r="B369">
            <v>634011</v>
          </cell>
          <cell r="C369">
            <v>125800000</v>
          </cell>
        </row>
        <row r="370">
          <cell r="A370">
            <v>606009</v>
          </cell>
          <cell r="B370">
            <v>634012</v>
          </cell>
          <cell r="C370">
            <v>128700000</v>
          </cell>
        </row>
        <row r="371">
          <cell r="A371">
            <v>606014</v>
          </cell>
          <cell r="B371">
            <v>634013</v>
          </cell>
          <cell r="C371">
            <v>106000000</v>
          </cell>
        </row>
        <row r="372">
          <cell r="A372">
            <v>606067</v>
          </cell>
          <cell r="B372">
            <v>634014</v>
          </cell>
          <cell r="C372">
            <v>396900000</v>
          </cell>
        </row>
        <row r="373">
          <cell r="A373">
            <v>606021</v>
          </cell>
          <cell r="B373">
            <v>635001</v>
          </cell>
          <cell r="C373">
            <v>130000000</v>
          </cell>
        </row>
        <row r="374">
          <cell r="A374">
            <v>606023</v>
          </cell>
          <cell r="B374">
            <v>635002</v>
          </cell>
          <cell r="C374">
            <v>150400000</v>
          </cell>
        </row>
        <row r="375">
          <cell r="A375">
            <v>606024</v>
          </cell>
          <cell r="B375">
            <v>635003</v>
          </cell>
          <cell r="C375">
            <v>141500000</v>
          </cell>
        </row>
        <row r="376">
          <cell r="A376">
            <v>606034</v>
          </cell>
          <cell r="B376">
            <v>635004</v>
          </cell>
          <cell r="C376">
            <v>135000000</v>
          </cell>
        </row>
        <row r="377">
          <cell r="A377">
            <v>606035</v>
          </cell>
          <cell r="B377">
            <v>635005</v>
          </cell>
          <cell r="C377">
            <v>133800000</v>
          </cell>
        </row>
        <row r="378">
          <cell r="A378">
            <v>606036</v>
          </cell>
          <cell r="B378">
            <v>635006</v>
          </cell>
          <cell r="C378">
            <v>136500000</v>
          </cell>
        </row>
        <row r="379">
          <cell r="A379">
            <v>606037</v>
          </cell>
          <cell r="B379">
            <v>635007</v>
          </cell>
          <cell r="C379">
            <v>137700000</v>
          </cell>
        </row>
        <row r="380">
          <cell r="A380">
            <v>606038</v>
          </cell>
          <cell r="B380">
            <v>635008</v>
          </cell>
          <cell r="C380">
            <v>148700000</v>
          </cell>
        </row>
        <row r="381">
          <cell r="A381">
            <v>606039</v>
          </cell>
          <cell r="B381">
            <v>635009</v>
          </cell>
          <cell r="C381">
            <v>144300000</v>
          </cell>
        </row>
        <row r="382">
          <cell r="A382">
            <v>606040</v>
          </cell>
          <cell r="B382">
            <v>635010</v>
          </cell>
          <cell r="C382">
            <v>145200000</v>
          </cell>
        </row>
        <row r="383">
          <cell r="A383">
            <v>606045</v>
          </cell>
          <cell r="B383">
            <v>635011</v>
          </cell>
          <cell r="C383">
            <v>157400000</v>
          </cell>
        </row>
        <row r="384">
          <cell r="A384">
            <v>606046</v>
          </cell>
          <cell r="B384">
            <v>635012</v>
          </cell>
          <cell r="C384">
            <v>163700000</v>
          </cell>
        </row>
        <row r="385">
          <cell r="A385">
            <v>606048</v>
          </cell>
          <cell r="B385">
            <v>635013</v>
          </cell>
          <cell r="C385">
            <v>202900000</v>
          </cell>
        </row>
        <row r="386">
          <cell r="A386">
            <v>606052</v>
          </cell>
          <cell r="B386">
            <v>635014</v>
          </cell>
          <cell r="C386">
            <v>129900000</v>
          </cell>
        </row>
        <row r="387">
          <cell r="A387">
            <v>606053</v>
          </cell>
          <cell r="B387">
            <v>635015</v>
          </cell>
          <cell r="C387">
            <v>179900000</v>
          </cell>
        </row>
        <row r="388">
          <cell r="A388">
            <v>606069</v>
          </cell>
          <cell r="B388">
            <v>635016</v>
          </cell>
          <cell r="C388">
            <v>192900000</v>
          </cell>
        </row>
        <row r="389">
          <cell r="A389">
            <v>606078</v>
          </cell>
          <cell r="B389">
            <v>635017</v>
          </cell>
          <cell r="C389">
            <v>329900000</v>
          </cell>
        </row>
        <row r="390">
          <cell r="A390">
            <v>606079</v>
          </cell>
          <cell r="B390">
            <v>635018</v>
          </cell>
          <cell r="C390">
            <v>369900000</v>
          </cell>
        </row>
        <row r="391">
          <cell r="A391">
            <v>606082</v>
          </cell>
          <cell r="B391">
            <v>635019</v>
          </cell>
          <cell r="C391">
            <v>344900000</v>
          </cell>
        </row>
        <row r="392">
          <cell r="A392">
            <v>606004</v>
          </cell>
          <cell r="B392">
            <v>636001</v>
          </cell>
          <cell r="C392">
            <v>157500000</v>
          </cell>
        </row>
        <row r="393">
          <cell r="A393">
            <v>606005</v>
          </cell>
          <cell r="B393">
            <v>636002</v>
          </cell>
          <cell r="C393">
            <v>151200000</v>
          </cell>
        </row>
        <row r="394">
          <cell r="A394">
            <v>606010</v>
          </cell>
          <cell r="B394">
            <v>636003</v>
          </cell>
          <cell r="C394">
            <v>242000000</v>
          </cell>
        </row>
        <row r="395">
          <cell r="A395">
            <v>606011</v>
          </cell>
          <cell r="B395">
            <v>636004</v>
          </cell>
          <cell r="C395">
            <v>257800000</v>
          </cell>
        </row>
        <row r="396">
          <cell r="A396">
            <v>606012</v>
          </cell>
          <cell r="B396">
            <v>636005</v>
          </cell>
          <cell r="C396">
            <v>238100000</v>
          </cell>
        </row>
        <row r="397">
          <cell r="A397">
            <v>606013</v>
          </cell>
          <cell r="B397">
            <v>636006</v>
          </cell>
          <cell r="C397">
            <v>249900000</v>
          </cell>
        </row>
        <row r="398">
          <cell r="A398">
            <v>606015</v>
          </cell>
          <cell r="B398">
            <v>636007</v>
          </cell>
          <cell r="C398">
            <v>327900000</v>
          </cell>
        </row>
        <row r="399">
          <cell r="A399">
            <v>606016</v>
          </cell>
          <cell r="B399">
            <v>636008</v>
          </cell>
          <cell r="C399">
            <v>143700000</v>
          </cell>
        </row>
        <row r="400">
          <cell r="A400">
            <v>606017</v>
          </cell>
          <cell r="B400">
            <v>636009</v>
          </cell>
          <cell r="C400">
            <v>145400000</v>
          </cell>
        </row>
        <row r="401">
          <cell r="A401">
            <v>606018</v>
          </cell>
          <cell r="B401">
            <v>636010</v>
          </cell>
          <cell r="C401">
            <v>144100000</v>
          </cell>
        </row>
        <row r="402">
          <cell r="A402">
            <v>606019</v>
          </cell>
          <cell r="B402">
            <v>636011</v>
          </cell>
          <cell r="C402">
            <v>143400000</v>
          </cell>
        </row>
        <row r="403">
          <cell r="A403">
            <v>606020</v>
          </cell>
          <cell r="B403">
            <v>636012</v>
          </cell>
          <cell r="C403">
            <v>237800000</v>
          </cell>
        </row>
        <row r="404">
          <cell r="A404">
            <v>606022</v>
          </cell>
          <cell r="B404">
            <v>636013</v>
          </cell>
          <cell r="C404">
            <v>141600000</v>
          </cell>
        </row>
        <row r="405">
          <cell r="A405">
            <v>606025</v>
          </cell>
          <cell r="B405">
            <v>636014</v>
          </cell>
          <cell r="C405">
            <v>153900000</v>
          </cell>
        </row>
        <row r="406">
          <cell r="A406">
            <v>606026</v>
          </cell>
          <cell r="B406">
            <v>636015</v>
          </cell>
          <cell r="C406">
            <v>171100000</v>
          </cell>
        </row>
        <row r="407">
          <cell r="A407">
            <v>606027</v>
          </cell>
          <cell r="B407">
            <v>636016</v>
          </cell>
          <cell r="C407">
            <v>264800000</v>
          </cell>
        </row>
        <row r="408">
          <cell r="A408">
            <v>606028</v>
          </cell>
          <cell r="B408">
            <v>636017</v>
          </cell>
          <cell r="C408">
            <v>279400000</v>
          </cell>
        </row>
        <row r="409">
          <cell r="A409">
            <v>606029</v>
          </cell>
          <cell r="B409">
            <v>636018</v>
          </cell>
          <cell r="C409">
            <v>275000000</v>
          </cell>
        </row>
        <row r="410">
          <cell r="A410">
            <v>606030</v>
          </cell>
          <cell r="B410">
            <v>636019</v>
          </cell>
          <cell r="C410">
            <v>262000000</v>
          </cell>
        </row>
        <row r="411">
          <cell r="A411">
            <v>606031</v>
          </cell>
          <cell r="B411">
            <v>636020</v>
          </cell>
          <cell r="C411">
            <v>281100000</v>
          </cell>
        </row>
        <row r="412">
          <cell r="A412">
            <v>606032</v>
          </cell>
          <cell r="B412">
            <v>636021</v>
          </cell>
          <cell r="C412">
            <v>299500000</v>
          </cell>
        </row>
        <row r="413">
          <cell r="A413">
            <v>606033</v>
          </cell>
          <cell r="B413">
            <v>636022</v>
          </cell>
          <cell r="C413">
            <v>156200000</v>
          </cell>
        </row>
        <row r="414">
          <cell r="A414">
            <v>606041</v>
          </cell>
          <cell r="B414">
            <v>636023</v>
          </cell>
          <cell r="C414">
            <v>275100000</v>
          </cell>
        </row>
        <row r="415">
          <cell r="A415">
            <v>608001</v>
          </cell>
          <cell r="B415">
            <v>636024</v>
          </cell>
          <cell r="C415">
            <v>184200000</v>
          </cell>
        </row>
        <row r="416">
          <cell r="A416">
            <v>608002</v>
          </cell>
          <cell r="B416">
            <v>636025</v>
          </cell>
          <cell r="C416">
            <v>163100000</v>
          </cell>
        </row>
        <row r="417">
          <cell r="A417">
            <v>608003</v>
          </cell>
          <cell r="B417">
            <v>636026</v>
          </cell>
          <cell r="C417">
            <v>142100000</v>
          </cell>
        </row>
        <row r="418">
          <cell r="A418">
            <v>608004</v>
          </cell>
          <cell r="B418">
            <v>636027</v>
          </cell>
          <cell r="C418">
            <v>161300000</v>
          </cell>
        </row>
        <row r="419">
          <cell r="A419">
            <v>608005</v>
          </cell>
          <cell r="B419">
            <v>636028</v>
          </cell>
          <cell r="C419">
            <v>136000000</v>
          </cell>
        </row>
        <row r="420">
          <cell r="A420">
            <v>608006</v>
          </cell>
          <cell r="B420">
            <v>636029</v>
          </cell>
          <cell r="C420">
            <v>142500000</v>
          </cell>
        </row>
        <row r="421">
          <cell r="A421">
            <v>608007</v>
          </cell>
          <cell r="B421">
            <v>636030</v>
          </cell>
          <cell r="C421">
            <v>158100000</v>
          </cell>
        </row>
        <row r="422">
          <cell r="A422">
            <v>608008</v>
          </cell>
          <cell r="B422">
            <v>636031</v>
          </cell>
          <cell r="C422">
            <v>189900000</v>
          </cell>
        </row>
        <row r="423">
          <cell r="A423">
            <v>608009</v>
          </cell>
          <cell r="B423">
            <v>636032</v>
          </cell>
          <cell r="C423">
            <v>189900000</v>
          </cell>
        </row>
        <row r="424">
          <cell r="A424">
            <v>608010</v>
          </cell>
          <cell r="B424">
            <v>636033</v>
          </cell>
          <cell r="C424">
            <v>156000000</v>
          </cell>
        </row>
        <row r="425">
          <cell r="A425">
            <v>608011</v>
          </cell>
          <cell r="B425">
            <v>636034</v>
          </cell>
          <cell r="C425">
            <v>178300000</v>
          </cell>
        </row>
        <row r="426">
          <cell r="A426">
            <v>608012</v>
          </cell>
          <cell r="B426">
            <v>636035</v>
          </cell>
          <cell r="C426">
            <v>189000000</v>
          </cell>
        </row>
        <row r="427">
          <cell r="A427">
            <v>608013</v>
          </cell>
          <cell r="B427">
            <v>636036</v>
          </cell>
          <cell r="C427">
            <v>191400000</v>
          </cell>
        </row>
        <row r="428">
          <cell r="A428">
            <v>608014</v>
          </cell>
          <cell r="B428">
            <v>636037</v>
          </cell>
          <cell r="C428">
            <v>207900000</v>
          </cell>
        </row>
        <row r="429">
          <cell r="A429">
            <v>608015</v>
          </cell>
          <cell r="B429">
            <v>636038</v>
          </cell>
          <cell r="C429">
            <v>198500000</v>
          </cell>
        </row>
        <row r="430">
          <cell r="A430">
            <v>608016</v>
          </cell>
          <cell r="B430">
            <v>636039</v>
          </cell>
          <cell r="C430">
            <v>212800000</v>
          </cell>
        </row>
        <row r="431">
          <cell r="A431">
            <v>608017</v>
          </cell>
          <cell r="B431">
            <v>636040</v>
          </cell>
          <cell r="C431">
            <v>192800000</v>
          </cell>
        </row>
        <row r="432">
          <cell r="A432">
            <v>608018</v>
          </cell>
          <cell r="B432">
            <v>636041</v>
          </cell>
          <cell r="C432">
            <v>274900000</v>
          </cell>
        </row>
        <row r="433">
          <cell r="A433">
            <v>606042</v>
          </cell>
          <cell r="B433">
            <v>636042</v>
          </cell>
          <cell r="C433">
            <v>170300000</v>
          </cell>
        </row>
        <row r="434">
          <cell r="A434">
            <v>606043</v>
          </cell>
          <cell r="B434">
            <v>636043</v>
          </cell>
          <cell r="C434">
            <v>369900000</v>
          </cell>
        </row>
        <row r="435">
          <cell r="A435">
            <v>608019</v>
          </cell>
          <cell r="B435">
            <v>636044</v>
          </cell>
          <cell r="C435">
            <v>215200000</v>
          </cell>
        </row>
        <row r="436">
          <cell r="A436">
            <v>606044</v>
          </cell>
          <cell r="B436">
            <v>636045</v>
          </cell>
          <cell r="C436">
            <v>223100000</v>
          </cell>
        </row>
        <row r="437">
          <cell r="A437">
            <v>608020</v>
          </cell>
          <cell r="B437">
            <v>636046</v>
          </cell>
          <cell r="C437">
            <v>214200000</v>
          </cell>
        </row>
        <row r="438">
          <cell r="A438">
            <v>606047</v>
          </cell>
          <cell r="B438">
            <v>636047</v>
          </cell>
          <cell r="C438">
            <v>264000000</v>
          </cell>
        </row>
        <row r="439">
          <cell r="A439">
            <v>606049</v>
          </cell>
          <cell r="B439">
            <v>636048</v>
          </cell>
          <cell r="C439">
            <v>217000000</v>
          </cell>
        </row>
        <row r="440">
          <cell r="A440">
            <v>606050</v>
          </cell>
          <cell r="B440">
            <v>636049</v>
          </cell>
          <cell r="C440">
            <v>206000000</v>
          </cell>
        </row>
        <row r="441">
          <cell r="A441">
            <v>606051</v>
          </cell>
          <cell r="B441">
            <v>636050</v>
          </cell>
          <cell r="C441">
            <v>349900000</v>
          </cell>
        </row>
        <row r="442">
          <cell r="A442">
            <v>608021</v>
          </cell>
          <cell r="B442">
            <v>636051</v>
          </cell>
          <cell r="C442">
            <v>249900000</v>
          </cell>
        </row>
        <row r="443">
          <cell r="A443">
            <v>608022</v>
          </cell>
          <cell r="B443">
            <v>636052</v>
          </cell>
          <cell r="C443">
            <v>279900000</v>
          </cell>
        </row>
        <row r="444">
          <cell r="A444">
            <v>606054</v>
          </cell>
          <cell r="B444">
            <v>636053</v>
          </cell>
          <cell r="C444">
            <v>423900000</v>
          </cell>
        </row>
        <row r="445">
          <cell r="A445">
            <v>606055</v>
          </cell>
          <cell r="B445">
            <v>636054</v>
          </cell>
          <cell r="C445">
            <v>243600000</v>
          </cell>
        </row>
        <row r="446">
          <cell r="A446">
            <v>606056</v>
          </cell>
          <cell r="B446">
            <v>636055</v>
          </cell>
          <cell r="C446">
            <v>399900000</v>
          </cell>
        </row>
        <row r="447">
          <cell r="A447">
            <v>606057</v>
          </cell>
          <cell r="B447">
            <v>636056</v>
          </cell>
          <cell r="C447">
            <v>319900000</v>
          </cell>
        </row>
        <row r="448">
          <cell r="A448">
            <v>606058</v>
          </cell>
          <cell r="B448">
            <v>636057</v>
          </cell>
          <cell r="C448">
            <v>489900000</v>
          </cell>
        </row>
        <row r="449">
          <cell r="A449">
            <v>606060</v>
          </cell>
          <cell r="B449">
            <v>636059</v>
          </cell>
          <cell r="C449">
            <v>279900000</v>
          </cell>
        </row>
        <row r="450">
          <cell r="A450">
            <v>606061</v>
          </cell>
          <cell r="B450">
            <v>636060</v>
          </cell>
          <cell r="C450">
            <v>369900000</v>
          </cell>
        </row>
        <row r="451">
          <cell r="A451">
            <v>606062</v>
          </cell>
          <cell r="B451">
            <v>636061</v>
          </cell>
          <cell r="C451">
            <v>379900000</v>
          </cell>
        </row>
        <row r="452">
          <cell r="A452">
            <v>606063</v>
          </cell>
          <cell r="B452">
            <v>636062</v>
          </cell>
          <cell r="C452">
            <v>454900000</v>
          </cell>
        </row>
        <row r="453">
          <cell r="A453">
            <v>606064</v>
          </cell>
          <cell r="B453">
            <v>636063</v>
          </cell>
          <cell r="C453">
            <v>409900000</v>
          </cell>
        </row>
        <row r="454">
          <cell r="A454">
            <v>606065</v>
          </cell>
          <cell r="B454">
            <v>636064</v>
          </cell>
          <cell r="C454">
            <v>379900000</v>
          </cell>
        </row>
        <row r="455">
          <cell r="A455">
            <v>606066</v>
          </cell>
          <cell r="B455">
            <v>636065</v>
          </cell>
          <cell r="C455">
            <v>464900000</v>
          </cell>
        </row>
        <row r="456">
          <cell r="A456">
            <v>606068</v>
          </cell>
          <cell r="B456">
            <v>636066</v>
          </cell>
          <cell r="C456">
            <v>356900000</v>
          </cell>
        </row>
        <row r="457">
          <cell r="A457">
            <v>606070</v>
          </cell>
          <cell r="B457">
            <v>636067</v>
          </cell>
          <cell r="C457">
            <v>269900000</v>
          </cell>
        </row>
        <row r="458">
          <cell r="A458">
            <v>606071</v>
          </cell>
          <cell r="B458">
            <v>636068</v>
          </cell>
          <cell r="C458">
            <v>189900000</v>
          </cell>
        </row>
        <row r="459">
          <cell r="A459">
            <v>606072</v>
          </cell>
          <cell r="B459">
            <v>636069</v>
          </cell>
          <cell r="C459">
            <v>354900000</v>
          </cell>
        </row>
        <row r="460">
          <cell r="A460">
            <v>606073</v>
          </cell>
          <cell r="B460">
            <v>636070</v>
          </cell>
          <cell r="C460">
            <v>228700000</v>
          </cell>
        </row>
        <row r="461">
          <cell r="A461">
            <v>606074</v>
          </cell>
          <cell r="B461">
            <v>636071</v>
          </cell>
          <cell r="C461">
            <v>399900000</v>
          </cell>
        </row>
        <row r="462">
          <cell r="A462">
            <v>606075</v>
          </cell>
          <cell r="B462">
            <v>636072</v>
          </cell>
          <cell r="C462">
            <v>409900000</v>
          </cell>
        </row>
        <row r="463">
          <cell r="A463">
            <v>606076</v>
          </cell>
          <cell r="B463">
            <v>636073</v>
          </cell>
          <cell r="C463">
            <v>409900000</v>
          </cell>
        </row>
        <row r="464">
          <cell r="A464">
            <v>606077</v>
          </cell>
          <cell r="B464">
            <v>636074</v>
          </cell>
          <cell r="C464">
            <v>379900000</v>
          </cell>
        </row>
        <row r="465">
          <cell r="A465">
            <v>606080</v>
          </cell>
          <cell r="B465">
            <v>636075</v>
          </cell>
          <cell r="C465">
            <v>399900000</v>
          </cell>
        </row>
        <row r="466">
          <cell r="A466">
            <v>606081</v>
          </cell>
          <cell r="B466">
            <v>636076</v>
          </cell>
          <cell r="C466">
            <v>371900000</v>
          </cell>
        </row>
        <row r="467">
          <cell r="A467">
            <v>606083</v>
          </cell>
          <cell r="B467">
            <v>636077</v>
          </cell>
          <cell r="C467">
            <v>414900000</v>
          </cell>
        </row>
        <row r="468">
          <cell r="A468">
            <v>606084</v>
          </cell>
          <cell r="B468">
            <v>636078</v>
          </cell>
          <cell r="C468">
            <v>314900000</v>
          </cell>
        </row>
        <row r="469">
          <cell r="A469">
            <v>606085</v>
          </cell>
          <cell r="B469">
            <v>636079</v>
          </cell>
          <cell r="C469">
            <v>849900000</v>
          </cell>
        </row>
        <row r="470">
          <cell r="A470">
            <v>722001</v>
          </cell>
          <cell r="B470">
            <v>766001</v>
          </cell>
          <cell r="C470">
            <v>162900000</v>
          </cell>
        </row>
        <row r="471">
          <cell r="A471">
            <v>801052</v>
          </cell>
          <cell r="B471">
            <v>831001</v>
          </cell>
          <cell r="C471">
            <v>146900000</v>
          </cell>
        </row>
        <row r="472">
          <cell r="A472">
            <v>801064</v>
          </cell>
          <cell r="B472">
            <v>831002</v>
          </cell>
          <cell r="C472">
            <v>167100000</v>
          </cell>
        </row>
        <row r="473">
          <cell r="A473">
            <v>801108</v>
          </cell>
          <cell r="B473">
            <v>831003</v>
          </cell>
          <cell r="C473">
            <v>185000000</v>
          </cell>
        </row>
        <row r="474">
          <cell r="A474">
            <v>801112</v>
          </cell>
          <cell r="B474">
            <v>831004</v>
          </cell>
          <cell r="C474">
            <v>158700000</v>
          </cell>
        </row>
        <row r="475">
          <cell r="A475">
            <v>801121</v>
          </cell>
          <cell r="B475">
            <v>831005</v>
          </cell>
          <cell r="C475">
            <v>214000000</v>
          </cell>
        </row>
        <row r="476">
          <cell r="A476">
            <v>801135</v>
          </cell>
          <cell r="B476">
            <v>831006</v>
          </cell>
          <cell r="C476">
            <v>130600000</v>
          </cell>
        </row>
        <row r="477">
          <cell r="A477">
            <v>801137</v>
          </cell>
          <cell r="B477">
            <v>831007</v>
          </cell>
          <cell r="C477">
            <v>243700000</v>
          </cell>
        </row>
        <row r="478">
          <cell r="A478">
            <v>801173</v>
          </cell>
          <cell r="B478">
            <v>831008</v>
          </cell>
          <cell r="C478">
            <v>135200000</v>
          </cell>
        </row>
        <row r="479">
          <cell r="A479">
            <v>801180</v>
          </cell>
          <cell r="B479">
            <v>831009</v>
          </cell>
          <cell r="C479">
            <v>143600000</v>
          </cell>
        </row>
        <row r="480">
          <cell r="A480">
            <v>801184</v>
          </cell>
          <cell r="B480">
            <v>831010</v>
          </cell>
          <cell r="C480">
            <v>187900000</v>
          </cell>
        </row>
        <row r="481">
          <cell r="A481">
            <v>801185</v>
          </cell>
          <cell r="B481">
            <v>831011</v>
          </cell>
          <cell r="C481">
            <v>455900000</v>
          </cell>
        </row>
        <row r="482">
          <cell r="A482">
            <v>801187</v>
          </cell>
          <cell r="B482">
            <v>831012</v>
          </cell>
          <cell r="C482">
            <v>179100000</v>
          </cell>
        </row>
        <row r="483">
          <cell r="A483">
            <v>801194</v>
          </cell>
          <cell r="B483">
            <v>831013</v>
          </cell>
          <cell r="C483">
            <v>160500000</v>
          </cell>
        </row>
        <row r="484">
          <cell r="A484">
            <v>801197</v>
          </cell>
          <cell r="B484">
            <v>831014</v>
          </cell>
          <cell r="C484">
            <v>132600000</v>
          </cell>
        </row>
        <row r="485">
          <cell r="A485">
            <v>801198</v>
          </cell>
          <cell r="B485">
            <v>831015</v>
          </cell>
          <cell r="C485">
            <v>192200000</v>
          </cell>
        </row>
        <row r="486">
          <cell r="A486">
            <v>801205</v>
          </cell>
          <cell r="B486">
            <v>831016</v>
          </cell>
          <cell r="C486">
            <v>150200000</v>
          </cell>
        </row>
        <row r="487">
          <cell r="A487">
            <v>801206</v>
          </cell>
          <cell r="B487">
            <v>831017</v>
          </cell>
          <cell r="C487">
            <v>141500000</v>
          </cell>
        </row>
        <row r="488">
          <cell r="A488">
            <v>801210</v>
          </cell>
          <cell r="B488">
            <v>831018</v>
          </cell>
          <cell r="C488">
            <v>108800000</v>
          </cell>
        </row>
        <row r="489">
          <cell r="A489">
            <v>801215</v>
          </cell>
          <cell r="B489">
            <v>831019</v>
          </cell>
          <cell r="C489">
            <v>140800000</v>
          </cell>
        </row>
        <row r="490">
          <cell r="A490">
            <v>801230</v>
          </cell>
          <cell r="B490">
            <v>831020</v>
          </cell>
          <cell r="C490">
            <v>177100000</v>
          </cell>
        </row>
        <row r="491">
          <cell r="A491">
            <v>801237</v>
          </cell>
          <cell r="B491">
            <v>831021</v>
          </cell>
          <cell r="C491">
            <v>130100000</v>
          </cell>
        </row>
        <row r="492">
          <cell r="A492">
            <v>801238</v>
          </cell>
          <cell r="B492">
            <v>831022</v>
          </cell>
          <cell r="C492">
            <v>168100000</v>
          </cell>
        </row>
        <row r="493">
          <cell r="A493">
            <v>801243</v>
          </cell>
          <cell r="B493">
            <v>831023</v>
          </cell>
          <cell r="C493">
            <v>197800000</v>
          </cell>
        </row>
        <row r="494">
          <cell r="A494">
            <v>801248</v>
          </cell>
          <cell r="B494">
            <v>831024</v>
          </cell>
          <cell r="C494">
            <v>351300000</v>
          </cell>
        </row>
        <row r="495">
          <cell r="A495">
            <v>801252</v>
          </cell>
          <cell r="B495">
            <v>831025</v>
          </cell>
          <cell r="C495">
            <v>135600000</v>
          </cell>
        </row>
        <row r="496">
          <cell r="A496">
            <v>801263</v>
          </cell>
          <cell r="B496">
            <v>831026</v>
          </cell>
          <cell r="C496">
            <v>185900000</v>
          </cell>
        </row>
        <row r="497">
          <cell r="A497">
            <v>801264</v>
          </cell>
          <cell r="B497">
            <v>831027</v>
          </cell>
          <cell r="C497">
            <v>170900000</v>
          </cell>
        </row>
        <row r="498">
          <cell r="A498">
            <v>801271</v>
          </cell>
          <cell r="B498">
            <v>831028</v>
          </cell>
          <cell r="C498">
            <v>210900000</v>
          </cell>
        </row>
        <row r="499">
          <cell r="A499">
            <v>801275</v>
          </cell>
          <cell r="B499">
            <v>831029</v>
          </cell>
          <cell r="C499">
            <v>110000000</v>
          </cell>
        </row>
        <row r="500">
          <cell r="A500">
            <v>801277</v>
          </cell>
          <cell r="B500">
            <v>831030</v>
          </cell>
          <cell r="C500">
            <v>166700000</v>
          </cell>
        </row>
        <row r="501">
          <cell r="A501">
            <v>801280</v>
          </cell>
          <cell r="B501">
            <v>831031</v>
          </cell>
          <cell r="C501">
            <v>184300000</v>
          </cell>
        </row>
        <row r="502">
          <cell r="A502">
            <v>801295</v>
          </cell>
          <cell r="B502">
            <v>831032</v>
          </cell>
          <cell r="C502">
            <v>404300000</v>
          </cell>
        </row>
        <row r="503">
          <cell r="A503">
            <v>801299</v>
          </cell>
          <cell r="B503">
            <v>831033</v>
          </cell>
          <cell r="C503">
            <v>429900000</v>
          </cell>
        </row>
        <row r="504">
          <cell r="A504">
            <v>801300</v>
          </cell>
          <cell r="B504">
            <v>831034</v>
          </cell>
          <cell r="C504">
            <v>158700000</v>
          </cell>
        </row>
        <row r="505">
          <cell r="A505">
            <v>801302</v>
          </cell>
          <cell r="B505">
            <v>831035</v>
          </cell>
          <cell r="C505">
            <v>233600000</v>
          </cell>
        </row>
        <row r="506">
          <cell r="A506">
            <v>801312</v>
          </cell>
          <cell r="B506">
            <v>831036</v>
          </cell>
          <cell r="C506">
            <v>187600000</v>
          </cell>
        </row>
        <row r="507">
          <cell r="A507">
            <v>801335</v>
          </cell>
          <cell r="B507">
            <v>831037</v>
          </cell>
          <cell r="C507">
            <v>187100000</v>
          </cell>
        </row>
        <row r="508">
          <cell r="A508">
            <v>801339</v>
          </cell>
          <cell r="B508">
            <v>831038</v>
          </cell>
          <cell r="C508">
            <v>259900000</v>
          </cell>
        </row>
        <row r="509">
          <cell r="A509">
            <v>801347</v>
          </cell>
          <cell r="B509">
            <v>831039</v>
          </cell>
          <cell r="C509">
            <v>220900000</v>
          </cell>
        </row>
        <row r="510">
          <cell r="A510">
            <v>801354</v>
          </cell>
          <cell r="B510">
            <v>831040</v>
          </cell>
          <cell r="C510">
            <v>362900000</v>
          </cell>
        </row>
        <row r="511">
          <cell r="A511">
            <v>801360</v>
          </cell>
          <cell r="B511">
            <v>831041</v>
          </cell>
          <cell r="C511">
            <v>162400000</v>
          </cell>
        </row>
        <row r="512">
          <cell r="A512">
            <v>801362</v>
          </cell>
          <cell r="B512">
            <v>831042</v>
          </cell>
          <cell r="C512">
            <v>205000000</v>
          </cell>
        </row>
        <row r="513">
          <cell r="A513">
            <v>801372</v>
          </cell>
          <cell r="B513">
            <v>831043</v>
          </cell>
          <cell r="C513">
            <v>201300000</v>
          </cell>
        </row>
        <row r="514">
          <cell r="A514">
            <v>801379</v>
          </cell>
          <cell r="B514">
            <v>831044</v>
          </cell>
          <cell r="C514">
            <v>233900000</v>
          </cell>
        </row>
        <row r="515">
          <cell r="A515">
            <v>801381</v>
          </cell>
          <cell r="B515">
            <v>831045</v>
          </cell>
          <cell r="C515">
            <v>386000000</v>
          </cell>
        </row>
        <row r="516">
          <cell r="A516">
            <v>801383</v>
          </cell>
          <cell r="B516">
            <v>831046</v>
          </cell>
          <cell r="C516">
            <v>265000000</v>
          </cell>
        </row>
        <row r="517">
          <cell r="A517">
            <v>801384</v>
          </cell>
          <cell r="B517">
            <v>831047</v>
          </cell>
          <cell r="C517">
            <v>191900000</v>
          </cell>
        </row>
        <row r="518">
          <cell r="A518">
            <v>801388</v>
          </cell>
          <cell r="B518">
            <v>831048</v>
          </cell>
          <cell r="C518">
            <v>202900000</v>
          </cell>
        </row>
        <row r="519">
          <cell r="A519">
            <v>801394</v>
          </cell>
          <cell r="B519">
            <v>831049</v>
          </cell>
          <cell r="C519">
            <v>539900000</v>
          </cell>
        </row>
        <row r="520">
          <cell r="A520">
            <v>801397</v>
          </cell>
          <cell r="B520">
            <v>831050</v>
          </cell>
          <cell r="C520">
            <v>200400000</v>
          </cell>
        </row>
        <row r="521">
          <cell r="A521">
            <v>801399</v>
          </cell>
          <cell r="B521">
            <v>831051</v>
          </cell>
          <cell r="C521">
            <v>267900000</v>
          </cell>
        </row>
        <row r="522">
          <cell r="A522">
            <v>801410</v>
          </cell>
          <cell r="B522">
            <v>831052</v>
          </cell>
          <cell r="C522">
            <v>189900000</v>
          </cell>
        </row>
        <row r="523">
          <cell r="A523">
            <v>801417</v>
          </cell>
          <cell r="B523">
            <v>831053</v>
          </cell>
          <cell r="C523">
            <v>479900000</v>
          </cell>
        </row>
        <row r="524">
          <cell r="A524">
            <v>801421</v>
          </cell>
          <cell r="B524">
            <v>831054</v>
          </cell>
          <cell r="C524">
            <v>209800000</v>
          </cell>
        </row>
        <row r="525">
          <cell r="A525">
            <v>801426</v>
          </cell>
          <cell r="B525">
            <v>831055</v>
          </cell>
          <cell r="C525">
            <v>254900000</v>
          </cell>
        </row>
        <row r="526">
          <cell r="A526">
            <v>801435</v>
          </cell>
          <cell r="B526">
            <v>831056</v>
          </cell>
          <cell r="C526">
            <v>380000000</v>
          </cell>
        </row>
        <row r="527">
          <cell r="A527">
            <v>801441</v>
          </cell>
          <cell r="B527">
            <v>831057</v>
          </cell>
          <cell r="C527">
            <v>594900000</v>
          </cell>
        </row>
        <row r="528">
          <cell r="A528">
            <v>801451</v>
          </cell>
          <cell r="B528">
            <v>831058</v>
          </cell>
          <cell r="C528">
            <v>399900000</v>
          </cell>
        </row>
        <row r="529">
          <cell r="A529">
            <v>801452</v>
          </cell>
          <cell r="B529">
            <v>831059</v>
          </cell>
          <cell r="C529">
            <v>269900000</v>
          </cell>
        </row>
        <row r="530">
          <cell r="A530">
            <v>801462</v>
          </cell>
          <cell r="B530">
            <v>831060</v>
          </cell>
          <cell r="C530">
            <v>236200000</v>
          </cell>
        </row>
        <row r="531">
          <cell r="A531">
            <v>801468</v>
          </cell>
          <cell r="B531">
            <v>831061</v>
          </cell>
          <cell r="C531">
            <v>654900000</v>
          </cell>
        </row>
        <row r="532">
          <cell r="A532">
            <v>801480</v>
          </cell>
          <cell r="B532">
            <v>831062</v>
          </cell>
          <cell r="C532">
            <v>289900000</v>
          </cell>
        </row>
        <row r="533">
          <cell r="A533">
            <v>801069</v>
          </cell>
          <cell r="B533">
            <v>832001</v>
          </cell>
          <cell r="C533">
            <v>129600000</v>
          </cell>
        </row>
        <row r="534">
          <cell r="A534">
            <v>801070</v>
          </cell>
          <cell r="B534">
            <v>832002</v>
          </cell>
          <cell r="C534">
            <v>145200000</v>
          </cell>
        </row>
        <row r="535">
          <cell r="A535">
            <v>801084</v>
          </cell>
          <cell r="B535">
            <v>832003</v>
          </cell>
          <cell r="C535">
            <v>134100000</v>
          </cell>
        </row>
        <row r="536">
          <cell r="A536">
            <v>801118</v>
          </cell>
          <cell r="B536">
            <v>832004</v>
          </cell>
          <cell r="C536">
            <v>120700000</v>
          </cell>
        </row>
        <row r="537">
          <cell r="A537">
            <v>801130</v>
          </cell>
          <cell r="B537">
            <v>832005</v>
          </cell>
          <cell r="C537">
            <v>107800000</v>
          </cell>
        </row>
        <row r="538">
          <cell r="A538">
            <v>801146</v>
          </cell>
          <cell r="B538">
            <v>832006</v>
          </cell>
          <cell r="C538">
            <v>95300000</v>
          </cell>
        </row>
        <row r="539">
          <cell r="A539">
            <v>801148</v>
          </cell>
          <cell r="B539">
            <v>832007</v>
          </cell>
          <cell r="C539">
            <v>113300000</v>
          </cell>
        </row>
        <row r="540">
          <cell r="A540">
            <v>801151</v>
          </cell>
          <cell r="B540">
            <v>832008</v>
          </cell>
          <cell r="C540">
            <v>123200000</v>
          </cell>
        </row>
        <row r="541">
          <cell r="A541">
            <v>801169</v>
          </cell>
          <cell r="B541">
            <v>832009</v>
          </cell>
          <cell r="C541">
            <v>129200000</v>
          </cell>
        </row>
        <row r="542">
          <cell r="A542">
            <v>801208</v>
          </cell>
          <cell r="B542">
            <v>832010</v>
          </cell>
          <cell r="C542">
            <v>241500000</v>
          </cell>
        </row>
        <row r="543">
          <cell r="A543">
            <v>801211</v>
          </cell>
          <cell r="B543">
            <v>832011</v>
          </cell>
          <cell r="C543">
            <v>214700000</v>
          </cell>
        </row>
        <row r="544">
          <cell r="A544">
            <v>801231</v>
          </cell>
          <cell r="B544">
            <v>832012</v>
          </cell>
          <cell r="C544">
            <v>157900000</v>
          </cell>
        </row>
        <row r="545">
          <cell r="A545">
            <v>801247</v>
          </cell>
          <cell r="B545">
            <v>832013</v>
          </cell>
          <cell r="C545">
            <v>137200000</v>
          </cell>
        </row>
        <row r="546">
          <cell r="A546">
            <v>801274</v>
          </cell>
          <cell r="B546">
            <v>832014</v>
          </cell>
          <cell r="C546">
            <v>95500000</v>
          </cell>
        </row>
        <row r="547">
          <cell r="A547">
            <v>801282</v>
          </cell>
          <cell r="B547">
            <v>832015</v>
          </cell>
          <cell r="C547">
            <v>244900000</v>
          </cell>
        </row>
        <row r="548">
          <cell r="A548">
            <v>801285</v>
          </cell>
          <cell r="B548">
            <v>832016</v>
          </cell>
          <cell r="C548">
            <v>105200000</v>
          </cell>
        </row>
        <row r="549">
          <cell r="A549">
            <v>801290</v>
          </cell>
          <cell r="B549">
            <v>832017</v>
          </cell>
          <cell r="C549">
            <v>81900000</v>
          </cell>
        </row>
        <row r="550">
          <cell r="A550">
            <v>801298</v>
          </cell>
          <cell r="B550">
            <v>832018</v>
          </cell>
          <cell r="C550">
            <v>104800000</v>
          </cell>
        </row>
        <row r="551">
          <cell r="A551">
            <v>801303</v>
          </cell>
          <cell r="B551">
            <v>832019</v>
          </cell>
          <cell r="C551">
            <v>108100000</v>
          </cell>
        </row>
        <row r="552">
          <cell r="A552">
            <v>801305</v>
          </cell>
          <cell r="B552">
            <v>832020</v>
          </cell>
          <cell r="C552">
            <v>349900000</v>
          </cell>
        </row>
        <row r="553">
          <cell r="A553">
            <v>801314</v>
          </cell>
          <cell r="B553">
            <v>832021</v>
          </cell>
          <cell r="C553">
            <v>106900000</v>
          </cell>
        </row>
        <row r="554">
          <cell r="A554">
            <v>801318</v>
          </cell>
          <cell r="B554">
            <v>832022</v>
          </cell>
          <cell r="C554">
            <v>109800000</v>
          </cell>
        </row>
        <row r="555">
          <cell r="A555">
            <v>801319</v>
          </cell>
          <cell r="B555">
            <v>832023</v>
          </cell>
          <cell r="C555">
            <v>113700000</v>
          </cell>
        </row>
        <row r="556">
          <cell r="A556">
            <v>801323</v>
          </cell>
          <cell r="B556">
            <v>832024</v>
          </cell>
          <cell r="C556">
            <v>112000000</v>
          </cell>
        </row>
        <row r="557">
          <cell r="A557">
            <v>801325</v>
          </cell>
          <cell r="B557">
            <v>832025</v>
          </cell>
          <cell r="C557">
            <v>115000000</v>
          </cell>
        </row>
        <row r="558">
          <cell r="A558">
            <v>801326</v>
          </cell>
          <cell r="B558">
            <v>832026</v>
          </cell>
          <cell r="C558">
            <v>115600000</v>
          </cell>
        </row>
        <row r="559">
          <cell r="A559">
            <v>801327</v>
          </cell>
          <cell r="B559">
            <v>832027</v>
          </cell>
          <cell r="C559">
            <v>104900000</v>
          </cell>
        </row>
        <row r="560">
          <cell r="A560">
            <v>801340</v>
          </cell>
          <cell r="B560">
            <v>832028</v>
          </cell>
          <cell r="C560">
            <v>108100000</v>
          </cell>
        </row>
        <row r="561">
          <cell r="A561">
            <v>801341</v>
          </cell>
          <cell r="B561">
            <v>832029</v>
          </cell>
          <cell r="C561">
            <v>106100000</v>
          </cell>
        </row>
        <row r="562">
          <cell r="A562">
            <v>801342</v>
          </cell>
          <cell r="B562">
            <v>832030</v>
          </cell>
          <cell r="C562">
            <v>145900000</v>
          </cell>
        </row>
        <row r="563">
          <cell r="A563">
            <v>801348</v>
          </cell>
          <cell r="B563">
            <v>832031</v>
          </cell>
          <cell r="C563">
            <v>141100000</v>
          </cell>
        </row>
        <row r="564">
          <cell r="A564">
            <v>801349</v>
          </cell>
          <cell r="B564">
            <v>832032</v>
          </cell>
          <cell r="C564">
            <v>98900000</v>
          </cell>
        </row>
        <row r="565">
          <cell r="A565">
            <v>801352</v>
          </cell>
          <cell r="B565">
            <v>832033</v>
          </cell>
          <cell r="C565">
            <v>141500000</v>
          </cell>
        </row>
        <row r="566">
          <cell r="A566">
            <v>801356</v>
          </cell>
          <cell r="B566">
            <v>832034</v>
          </cell>
          <cell r="C566">
            <v>108400000</v>
          </cell>
        </row>
        <row r="567">
          <cell r="A567">
            <v>801358</v>
          </cell>
          <cell r="B567">
            <v>832035</v>
          </cell>
          <cell r="C567">
            <v>154900000</v>
          </cell>
        </row>
        <row r="568">
          <cell r="A568">
            <v>801365</v>
          </cell>
          <cell r="B568">
            <v>832036</v>
          </cell>
          <cell r="C568">
            <v>167200000</v>
          </cell>
        </row>
        <row r="569">
          <cell r="A569">
            <v>801368</v>
          </cell>
          <cell r="B569">
            <v>832037</v>
          </cell>
          <cell r="C569">
            <v>172900000</v>
          </cell>
        </row>
        <row r="570">
          <cell r="A570">
            <v>801369</v>
          </cell>
          <cell r="B570">
            <v>832038</v>
          </cell>
          <cell r="C570">
            <v>110400000</v>
          </cell>
        </row>
        <row r="571">
          <cell r="A571">
            <v>801370</v>
          </cell>
          <cell r="B571">
            <v>832039</v>
          </cell>
          <cell r="C571">
            <v>122500000</v>
          </cell>
        </row>
        <row r="572">
          <cell r="A572">
            <v>801375</v>
          </cell>
          <cell r="B572">
            <v>832040</v>
          </cell>
          <cell r="C572">
            <v>184900000</v>
          </cell>
        </row>
        <row r="573">
          <cell r="A573">
            <v>801380</v>
          </cell>
          <cell r="B573">
            <v>832041</v>
          </cell>
          <cell r="C573">
            <v>176900000</v>
          </cell>
        </row>
        <row r="574">
          <cell r="A574">
            <v>801382</v>
          </cell>
          <cell r="B574">
            <v>832042</v>
          </cell>
          <cell r="C574">
            <v>118700000</v>
          </cell>
        </row>
        <row r="575">
          <cell r="A575">
            <v>801385</v>
          </cell>
          <cell r="B575">
            <v>832043</v>
          </cell>
          <cell r="C575">
            <v>144800000</v>
          </cell>
        </row>
        <row r="576">
          <cell r="A576">
            <v>801386</v>
          </cell>
          <cell r="B576">
            <v>832044</v>
          </cell>
          <cell r="C576">
            <v>116400000</v>
          </cell>
        </row>
        <row r="577">
          <cell r="A577">
            <v>801387</v>
          </cell>
          <cell r="B577">
            <v>832045</v>
          </cell>
          <cell r="C577">
            <v>123000000</v>
          </cell>
        </row>
        <row r="578">
          <cell r="A578">
            <v>801393</v>
          </cell>
          <cell r="B578">
            <v>832046</v>
          </cell>
          <cell r="C578">
            <v>225000000</v>
          </cell>
        </row>
        <row r="579">
          <cell r="A579">
            <v>801395</v>
          </cell>
          <cell r="B579">
            <v>832047</v>
          </cell>
          <cell r="C579">
            <v>181900000</v>
          </cell>
        </row>
        <row r="580">
          <cell r="A580">
            <v>801398</v>
          </cell>
          <cell r="B580">
            <v>832048</v>
          </cell>
          <cell r="C580">
            <v>124800000</v>
          </cell>
        </row>
        <row r="581">
          <cell r="A581">
            <v>801400</v>
          </cell>
          <cell r="B581">
            <v>832049</v>
          </cell>
          <cell r="C581">
            <v>170800000</v>
          </cell>
        </row>
        <row r="582">
          <cell r="A582">
            <v>801402</v>
          </cell>
          <cell r="B582">
            <v>832050</v>
          </cell>
          <cell r="C582">
            <v>110000000</v>
          </cell>
        </row>
        <row r="583">
          <cell r="A583">
            <v>801403</v>
          </cell>
          <cell r="B583">
            <v>832051</v>
          </cell>
          <cell r="C583">
            <v>99800000</v>
          </cell>
        </row>
        <row r="584">
          <cell r="A584">
            <v>801412</v>
          </cell>
          <cell r="B584">
            <v>832052</v>
          </cell>
          <cell r="C584">
            <v>123400000</v>
          </cell>
        </row>
        <row r="585">
          <cell r="A585">
            <v>801415</v>
          </cell>
          <cell r="B585">
            <v>832053</v>
          </cell>
          <cell r="C585">
            <v>599900000</v>
          </cell>
        </row>
        <row r="586">
          <cell r="A586">
            <v>801419</v>
          </cell>
          <cell r="B586">
            <v>832054</v>
          </cell>
          <cell r="C586">
            <v>103800000</v>
          </cell>
        </row>
        <row r="587">
          <cell r="A587">
            <v>801424</v>
          </cell>
          <cell r="B587">
            <v>832055</v>
          </cell>
          <cell r="C587">
            <v>173500000</v>
          </cell>
        </row>
        <row r="588">
          <cell r="A588">
            <v>801427</v>
          </cell>
          <cell r="B588">
            <v>832056</v>
          </cell>
          <cell r="C588">
            <v>189900000</v>
          </cell>
        </row>
        <row r="589">
          <cell r="A589">
            <v>801428</v>
          </cell>
          <cell r="B589">
            <v>832057</v>
          </cell>
          <cell r="C589">
            <v>129900000</v>
          </cell>
        </row>
        <row r="590">
          <cell r="A590">
            <v>801431</v>
          </cell>
          <cell r="B590">
            <v>832058</v>
          </cell>
          <cell r="C590">
            <v>174900000</v>
          </cell>
        </row>
        <row r="591">
          <cell r="A591">
            <v>801433</v>
          </cell>
          <cell r="B591">
            <v>832059</v>
          </cell>
          <cell r="C591">
            <v>239900000</v>
          </cell>
        </row>
        <row r="592">
          <cell r="A592">
            <v>801438</v>
          </cell>
          <cell r="B592">
            <v>832060</v>
          </cell>
          <cell r="C592">
            <v>180900000</v>
          </cell>
        </row>
        <row r="593">
          <cell r="A593">
            <v>801447</v>
          </cell>
          <cell r="B593">
            <v>832061</v>
          </cell>
          <cell r="C593">
            <v>184900000</v>
          </cell>
        </row>
        <row r="594">
          <cell r="A594">
            <v>801461</v>
          </cell>
          <cell r="B594">
            <v>832062</v>
          </cell>
          <cell r="C594">
            <v>234900000</v>
          </cell>
        </row>
        <row r="595">
          <cell r="A595">
            <v>801466</v>
          </cell>
          <cell r="B595">
            <v>832063</v>
          </cell>
          <cell r="C595">
            <v>299900000</v>
          </cell>
        </row>
        <row r="596">
          <cell r="A596">
            <v>801469</v>
          </cell>
          <cell r="B596">
            <v>832064</v>
          </cell>
          <cell r="C596">
            <v>215000000</v>
          </cell>
        </row>
        <row r="597">
          <cell r="A597">
            <v>801473</v>
          </cell>
          <cell r="B597">
            <v>832065</v>
          </cell>
          <cell r="C597">
            <v>239900000</v>
          </cell>
        </row>
        <row r="598">
          <cell r="A598">
            <v>801487</v>
          </cell>
          <cell r="B598">
            <v>832066</v>
          </cell>
          <cell r="C598">
            <v>163400000</v>
          </cell>
        </row>
        <row r="599">
          <cell r="A599">
            <v>801491</v>
          </cell>
          <cell r="B599">
            <v>832067</v>
          </cell>
          <cell r="C599">
            <v>199900000</v>
          </cell>
        </row>
        <row r="600">
          <cell r="A600">
            <v>801492</v>
          </cell>
          <cell r="B600">
            <v>832068</v>
          </cell>
          <cell r="C600">
            <v>249900000</v>
          </cell>
        </row>
        <row r="601">
          <cell r="A601">
            <v>801494</v>
          </cell>
          <cell r="B601">
            <v>832069</v>
          </cell>
          <cell r="C601">
            <v>254900000</v>
          </cell>
        </row>
        <row r="602">
          <cell r="A602">
            <v>801500</v>
          </cell>
          <cell r="B602">
            <v>832070</v>
          </cell>
          <cell r="C602">
            <v>180900000</v>
          </cell>
        </row>
        <row r="603">
          <cell r="A603">
            <v>801001</v>
          </cell>
          <cell r="B603">
            <v>833001</v>
          </cell>
          <cell r="C603">
            <v>94600000</v>
          </cell>
        </row>
        <row r="604">
          <cell r="A604">
            <v>801002</v>
          </cell>
          <cell r="B604">
            <v>833002</v>
          </cell>
          <cell r="C604">
            <v>86300000</v>
          </cell>
        </row>
        <row r="605">
          <cell r="A605">
            <v>801004</v>
          </cell>
          <cell r="B605">
            <v>833003</v>
          </cell>
          <cell r="C605">
            <v>216400000</v>
          </cell>
        </row>
        <row r="606">
          <cell r="A606">
            <v>801009</v>
          </cell>
          <cell r="B606">
            <v>833004</v>
          </cell>
          <cell r="C606">
            <v>85000000</v>
          </cell>
        </row>
        <row r="607">
          <cell r="A607">
            <v>801019</v>
          </cell>
          <cell r="B607">
            <v>833005</v>
          </cell>
          <cell r="C607">
            <v>128100000</v>
          </cell>
        </row>
        <row r="608">
          <cell r="A608">
            <v>801020</v>
          </cell>
          <cell r="B608">
            <v>833006</v>
          </cell>
          <cell r="C608">
            <v>67000000</v>
          </cell>
        </row>
        <row r="609">
          <cell r="A609">
            <v>801024</v>
          </cell>
          <cell r="B609">
            <v>833007</v>
          </cell>
          <cell r="C609">
            <v>72100000</v>
          </cell>
        </row>
        <row r="610">
          <cell r="A610">
            <v>801025</v>
          </cell>
          <cell r="B610">
            <v>833008</v>
          </cell>
          <cell r="C610">
            <v>132800000</v>
          </cell>
        </row>
        <row r="611">
          <cell r="A611">
            <v>801028</v>
          </cell>
          <cell r="B611">
            <v>833009</v>
          </cell>
          <cell r="C611">
            <v>108200000</v>
          </cell>
        </row>
        <row r="612">
          <cell r="A612">
            <v>801030</v>
          </cell>
          <cell r="B612">
            <v>833010</v>
          </cell>
          <cell r="C612">
            <v>155900000</v>
          </cell>
        </row>
        <row r="613">
          <cell r="A613">
            <v>801031</v>
          </cell>
          <cell r="B613">
            <v>833011</v>
          </cell>
          <cell r="C613">
            <v>107900000</v>
          </cell>
        </row>
        <row r="614">
          <cell r="A614">
            <v>801041</v>
          </cell>
          <cell r="B614">
            <v>833012</v>
          </cell>
          <cell r="C614">
            <v>195200000</v>
          </cell>
        </row>
        <row r="615">
          <cell r="A615">
            <v>801044</v>
          </cell>
          <cell r="B615">
            <v>833013</v>
          </cell>
          <cell r="C615">
            <v>107200000</v>
          </cell>
        </row>
        <row r="616">
          <cell r="A616">
            <v>801045</v>
          </cell>
          <cell r="B616">
            <v>833014</v>
          </cell>
          <cell r="C616">
            <v>127600000</v>
          </cell>
        </row>
        <row r="617">
          <cell r="A617">
            <v>801046</v>
          </cell>
          <cell r="B617">
            <v>833015</v>
          </cell>
          <cell r="C617">
            <v>169400000</v>
          </cell>
        </row>
        <row r="618">
          <cell r="A618">
            <v>801047</v>
          </cell>
          <cell r="B618">
            <v>833016</v>
          </cell>
          <cell r="C618">
            <v>117900000</v>
          </cell>
        </row>
        <row r="619">
          <cell r="A619">
            <v>801048</v>
          </cell>
          <cell r="B619">
            <v>833017</v>
          </cell>
          <cell r="C619">
            <v>112100000</v>
          </cell>
        </row>
        <row r="620">
          <cell r="A620">
            <v>801049</v>
          </cell>
          <cell r="B620">
            <v>833018</v>
          </cell>
          <cell r="C620">
            <v>145800000</v>
          </cell>
        </row>
        <row r="621">
          <cell r="A621">
            <v>801050</v>
          </cell>
          <cell r="B621">
            <v>833019</v>
          </cell>
          <cell r="C621">
            <v>124500000</v>
          </cell>
        </row>
        <row r="622">
          <cell r="A622">
            <v>801051</v>
          </cell>
          <cell r="B622">
            <v>833020</v>
          </cell>
          <cell r="C622">
            <v>82800000</v>
          </cell>
        </row>
        <row r="623">
          <cell r="A623">
            <v>801053</v>
          </cell>
          <cell r="B623">
            <v>833021</v>
          </cell>
          <cell r="C623">
            <v>162600000</v>
          </cell>
        </row>
        <row r="624">
          <cell r="A624">
            <v>801054</v>
          </cell>
          <cell r="B624">
            <v>833022</v>
          </cell>
          <cell r="C624">
            <v>76200000</v>
          </cell>
        </row>
        <row r="625">
          <cell r="A625">
            <v>801055</v>
          </cell>
          <cell r="B625">
            <v>833023</v>
          </cell>
          <cell r="C625">
            <v>134200000</v>
          </cell>
        </row>
        <row r="626">
          <cell r="A626">
            <v>801056</v>
          </cell>
          <cell r="B626">
            <v>833024</v>
          </cell>
          <cell r="C626">
            <v>149800000</v>
          </cell>
        </row>
        <row r="627">
          <cell r="A627">
            <v>801057</v>
          </cell>
          <cell r="B627">
            <v>833025</v>
          </cell>
          <cell r="C627">
            <v>126500000</v>
          </cell>
        </row>
        <row r="628">
          <cell r="A628">
            <v>801060</v>
          </cell>
          <cell r="B628">
            <v>833026</v>
          </cell>
          <cell r="C628">
            <v>102800000</v>
          </cell>
        </row>
        <row r="629">
          <cell r="A629">
            <v>801061</v>
          </cell>
          <cell r="B629">
            <v>833027</v>
          </cell>
          <cell r="C629">
            <v>266300000</v>
          </cell>
        </row>
        <row r="630">
          <cell r="A630">
            <v>801062</v>
          </cell>
          <cell r="B630">
            <v>833028</v>
          </cell>
          <cell r="C630">
            <v>103700000</v>
          </cell>
        </row>
        <row r="631">
          <cell r="A631">
            <v>801063</v>
          </cell>
          <cell r="B631">
            <v>833029</v>
          </cell>
          <cell r="C631">
            <v>248700000</v>
          </cell>
        </row>
        <row r="632">
          <cell r="A632">
            <v>801066</v>
          </cell>
          <cell r="B632">
            <v>833030</v>
          </cell>
          <cell r="C632">
            <v>75300000</v>
          </cell>
        </row>
        <row r="633">
          <cell r="A633">
            <v>801067</v>
          </cell>
          <cell r="B633">
            <v>833031</v>
          </cell>
          <cell r="C633">
            <v>153800000</v>
          </cell>
        </row>
        <row r="634">
          <cell r="A634">
            <v>801068</v>
          </cell>
          <cell r="B634">
            <v>833032</v>
          </cell>
          <cell r="C634">
            <v>187100000</v>
          </cell>
        </row>
        <row r="635">
          <cell r="A635">
            <v>801071</v>
          </cell>
          <cell r="B635">
            <v>833033</v>
          </cell>
          <cell r="C635">
            <v>172800000</v>
          </cell>
        </row>
        <row r="636">
          <cell r="A636">
            <v>801073</v>
          </cell>
          <cell r="B636">
            <v>833034</v>
          </cell>
          <cell r="C636">
            <v>98700000</v>
          </cell>
        </row>
        <row r="637">
          <cell r="A637">
            <v>801074</v>
          </cell>
          <cell r="B637">
            <v>833035</v>
          </cell>
          <cell r="C637">
            <v>184600000</v>
          </cell>
        </row>
        <row r="638">
          <cell r="A638">
            <v>801075</v>
          </cell>
          <cell r="B638">
            <v>833036</v>
          </cell>
          <cell r="C638">
            <v>31200000</v>
          </cell>
        </row>
        <row r="639">
          <cell r="A639">
            <v>801076</v>
          </cell>
          <cell r="B639">
            <v>833037</v>
          </cell>
          <cell r="C639">
            <v>126100000</v>
          </cell>
        </row>
        <row r="640">
          <cell r="A640">
            <v>801077</v>
          </cell>
          <cell r="B640">
            <v>833038</v>
          </cell>
          <cell r="C640">
            <v>108700000</v>
          </cell>
        </row>
        <row r="641">
          <cell r="A641">
            <v>801078</v>
          </cell>
          <cell r="B641">
            <v>833039</v>
          </cell>
          <cell r="C641">
            <v>162700000</v>
          </cell>
        </row>
        <row r="642">
          <cell r="A642">
            <v>801079</v>
          </cell>
          <cell r="B642">
            <v>833040</v>
          </cell>
          <cell r="C642">
            <v>138700000</v>
          </cell>
        </row>
        <row r="643">
          <cell r="A643">
            <v>801080</v>
          </cell>
          <cell r="B643">
            <v>833041</v>
          </cell>
          <cell r="C643">
            <v>155400000</v>
          </cell>
        </row>
        <row r="644">
          <cell r="A644">
            <v>801081</v>
          </cell>
          <cell r="B644">
            <v>833042</v>
          </cell>
          <cell r="C644">
            <v>99000000</v>
          </cell>
        </row>
        <row r="645">
          <cell r="A645">
            <v>801083</v>
          </cell>
          <cell r="B645">
            <v>833043</v>
          </cell>
          <cell r="C645">
            <v>101800000</v>
          </cell>
        </row>
        <row r="646">
          <cell r="A646">
            <v>801088</v>
          </cell>
          <cell r="B646">
            <v>833044</v>
          </cell>
          <cell r="C646">
            <v>233400000</v>
          </cell>
        </row>
        <row r="647">
          <cell r="A647">
            <v>801089</v>
          </cell>
          <cell r="B647">
            <v>833045</v>
          </cell>
          <cell r="C647">
            <v>96100000</v>
          </cell>
        </row>
        <row r="648">
          <cell r="A648">
            <v>801090</v>
          </cell>
          <cell r="B648">
            <v>833046</v>
          </cell>
          <cell r="C648">
            <v>417700000</v>
          </cell>
        </row>
        <row r="649">
          <cell r="A649">
            <v>801091</v>
          </cell>
          <cell r="B649">
            <v>833047</v>
          </cell>
          <cell r="C649">
            <v>143200000</v>
          </cell>
        </row>
        <row r="650">
          <cell r="A650">
            <v>801093</v>
          </cell>
          <cell r="B650">
            <v>833048</v>
          </cell>
          <cell r="C650">
            <v>292900000</v>
          </cell>
        </row>
        <row r="651">
          <cell r="A651">
            <v>801095</v>
          </cell>
          <cell r="B651">
            <v>833049</v>
          </cell>
          <cell r="C651">
            <v>89600000</v>
          </cell>
        </row>
        <row r="652">
          <cell r="A652">
            <v>801096</v>
          </cell>
          <cell r="B652">
            <v>833050</v>
          </cell>
          <cell r="C652">
            <v>152500000</v>
          </cell>
        </row>
        <row r="653">
          <cell r="A653">
            <v>801097</v>
          </cell>
          <cell r="B653">
            <v>833051</v>
          </cell>
          <cell r="C653">
            <v>139400000</v>
          </cell>
        </row>
        <row r="654">
          <cell r="A654">
            <v>801098</v>
          </cell>
          <cell r="B654">
            <v>833052</v>
          </cell>
          <cell r="C654">
            <v>136000000</v>
          </cell>
        </row>
        <row r="655">
          <cell r="A655">
            <v>801099</v>
          </cell>
          <cell r="B655">
            <v>833053</v>
          </cell>
          <cell r="C655">
            <v>202500000</v>
          </cell>
        </row>
        <row r="656">
          <cell r="A656">
            <v>801103</v>
          </cell>
          <cell r="B656">
            <v>833054</v>
          </cell>
          <cell r="C656">
            <v>118900000</v>
          </cell>
        </row>
        <row r="657">
          <cell r="A657">
            <v>801106</v>
          </cell>
          <cell r="B657">
            <v>833055</v>
          </cell>
          <cell r="C657">
            <v>146900000</v>
          </cell>
        </row>
        <row r="658">
          <cell r="A658">
            <v>801107</v>
          </cell>
          <cell r="B658">
            <v>833056</v>
          </cell>
          <cell r="C658">
            <v>249000000</v>
          </cell>
        </row>
        <row r="659">
          <cell r="A659">
            <v>801109</v>
          </cell>
          <cell r="B659">
            <v>833057</v>
          </cell>
          <cell r="C659">
            <v>164100000</v>
          </cell>
        </row>
        <row r="660">
          <cell r="A660">
            <v>801110</v>
          </cell>
          <cell r="B660">
            <v>833058</v>
          </cell>
          <cell r="C660">
            <v>124500000</v>
          </cell>
        </row>
        <row r="661">
          <cell r="A661">
            <v>801111</v>
          </cell>
          <cell r="B661">
            <v>833059</v>
          </cell>
          <cell r="C661">
            <v>129300000</v>
          </cell>
        </row>
        <row r="662">
          <cell r="A662">
            <v>801114</v>
          </cell>
          <cell r="B662">
            <v>833060</v>
          </cell>
          <cell r="C662">
            <v>178800000</v>
          </cell>
        </row>
        <row r="663">
          <cell r="A663">
            <v>801122</v>
          </cell>
          <cell r="B663">
            <v>833061</v>
          </cell>
          <cell r="C663">
            <v>199600000</v>
          </cell>
        </row>
        <row r="664">
          <cell r="A664">
            <v>801123</v>
          </cell>
          <cell r="B664">
            <v>833062</v>
          </cell>
          <cell r="C664">
            <v>143500000</v>
          </cell>
        </row>
        <row r="665">
          <cell r="A665">
            <v>801125</v>
          </cell>
          <cell r="B665">
            <v>833063</v>
          </cell>
          <cell r="C665">
            <v>178500000</v>
          </cell>
        </row>
        <row r="666">
          <cell r="A666">
            <v>801126</v>
          </cell>
          <cell r="B666">
            <v>833064</v>
          </cell>
          <cell r="C666">
            <v>148500000</v>
          </cell>
        </row>
        <row r="667">
          <cell r="A667">
            <v>801127</v>
          </cell>
          <cell r="B667">
            <v>833065</v>
          </cell>
          <cell r="C667">
            <v>86000000</v>
          </cell>
        </row>
        <row r="668">
          <cell r="A668">
            <v>801129</v>
          </cell>
          <cell r="B668">
            <v>833066</v>
          </cell>
          <cell r="C668">
            <v>129400000</v>
          </cell>
        </row>
        <row r="669">
          <cell r="A669">
            <v>801133</v>
          </cell>
          <cell r="B669">
            <v>833067</v>
          </cell>
          <cell r="C669">
            <v>104100000</v>
          </cell>
        </row>
        <row r="670">
          <cell r="A670">
            <v>801134</v>
          </cell>
          <cell r="B670">
            <v>833068</v>
          </cell>
          <cell r="C670">
            <v>234100000</v>
          </cell>
        </row>
        <row r="671">
          <cell r="A671">
            <v>801138</v>
          </cell>
          <cell r="B671">
            <v>833069</v>
          </cell>
          <cell r="C671">
            <v>138100000</v>
          </cell>
        </row>
        <row r="672">
          <cell r="A672">
            <v>801140</v>
          </cell>
          <cell r="B672">
            <v>833070</v>
          </cell>
          <cell r="C672">
            <v>146700000</v>
          </cell>
        </row>
        <row r="673">
          <cell r="A673">
            <v>801143</v>
          </cell>
          <cell r="B673">
            <v>833071</v>
          </cell>
          <cell r="C673">
            <v>183600000</v>
          </cell>
        </row>
        <row r="674">
          <cell r="A674">
            <v>801144</v>
          </cell>
          <cell r="B674">
            <v>833072</v>
          </cell>
          <cell r="C674">
            <v>231400000</v>
          </cell>
        </row>
        <row r="675">
          <cell r="A675">
            <v>801145</v>
          </cell>
          <cell r="B675">
            <v>833073</v>
          </cell>
          <cell r="C675">
            <v>440900000</v>
          </cell>
        </row>
        <row r="676">
          <cell r="A676">
            <v>801149</v>
          </cell>
          <cell r="B676">
            <v>833074</v>
          </cell>
          <cell r="C676">
            <v>149800000</v>
          </cell>
        </row>
        <row r="677">
          <cell r="A677">
            <v>801150</v>
          </cell>
          <cell r="B677">
            <v>833075</v>
          </cell>
          <cell r="C677">
            <v>123300000</v>
          </cell>
        </row>
        <row r="678">
          <cell r="A678">
            <v>801152</v>
          </cell>
          <cell r="B678">
            <v>833076</v>
          </cell>
          <cell r="C678">
            <v>112000000</v>
          </cell>
        </row>
        <row r="679">
          <cell r="A679">
            <v>801153</v>
          </cell>
          <cell r="B679">
            <v>833077</v>
          </cell>
          <cell r="C679">
            <v>118000000</v>
          </cell>
        </row>
        <row r="680">
          <cell r="A680">
            <v>801154</v>
          </cell>
          <cell r="B680">
            <v>833078</v>
          </cell>
          <cell r="C680">
            <v>146900000</v>
          </cell>
        </row>
        <row r="681">
          <cell r="A681">
            <v>801156</v>
          </cell>
          <cell r="B681">
            <v>833079</v>
          </cell>
          <cell r="C681">
            <v>235000000</v>
          </cell>
        </row>
        <row r="682">
          <cell r="A682">
            <v>801157</v>
          </cell>
          <cell r="B682">
            <v>833080</v>
          </cell>
          <cell r="C682">
            <v>392800000</v>
          </cell>
        </row>
        <row r="683">
          <cell r="A683">
            <v>801158</v>
          </cell>
          <cell r="B683">
            <v>833081</v>
          </cell>
          <cell r="C683">
            <v>291600000</v>
          </cell>
        </row>
        <row r="684">
          <cell r="A684">
            <v>801160</v>
          </cell>
          <cell r="B684">
            <v>833082</v>
          </cell>
          <cell r="C684">
            <v>152400000</v>
          </cell>
        </row>
        <row r="685">
          <cell r="A685">
            <v>801161</v>
          </cell>
          <cell r="B685">
            <v>833083</v>
          </cell>
          <cell r="C685">
            <v>114600000</v>
          </cell>
        </row>
        <row r="686">
          <cell r="A686">
            <v>801162</v>
          </cell>
          <cell r="B686">
            <v>833084</v>
          </cell>
          <cell r="C686">
            <v>141800000</v>
          </cell>
        </row>
        <row r="687">
          <cell r="A687">
            <v>801164</v>
          </cell>
          <cell r="B687">
            <v>833085</v>
          </cell>
          <cell r="C687">
            <v>141800000</v>
          </cell>
        </row>
        <row r="688">
          <cell r="A688">
            <v>801165</v>
          </cell>
          <cell r="B688">
            <v>833086</v>
          </cell>
          <cell r="C688">
            <v>100000000</v>
          </cell>
        </row>
        <row r="689">
          <cell r="A689">
            <v>801166</v>
          </cell>
          <cell r="B689">
            <v>833087</v>
          </cell>
          <cell r="C689">
            <v>417900000</v>
          </cell>
        </row>
        <row r="690">
          <cell r="A690">
            <v>801167</v>
          </cell>
          <cell r="B690">
            <v>833088</v>
          </cell>
          <cell r="C690">
            <v>293000000</v>
          </cell>
        </row>
        <row r="691">
          <cell r="A691">
            <v>801168</v>
          </cell>
          <cell r="B691">
            <v>833089</v>
          </cell>
          <cell r="C691">
            <v>410100000</v>
          </cell>
        </row>
        <row r="692">
          <cell r="A692">
            <v>801170</v>
          </cell>
          <cell r="B692">
            <v>833090</v>
          </cell>
          <cell r="C692">
            <v>83300000</v>
          </cell>
        </row>
        <row r="693">
          <cell r="A693">
            <v>801171</v>
          </cell>
          <cell r="B693">
            <v>833091</v>
          </cell>
          <cell r="C693">
            <v>153400000</v>
          </cell>
        </row>
        <row r="694">
          <cell r="A694">
            <v>801172</v>
          </cell>
          <cell r="B694">
            <v>833092</v>
          </cell>
          <cell r="C694">
            <v>1750000000</v>
          </cell>
        </row>
        <row r="695">
          <cell r="A695">
            <v>801174</v>
          </cell>
          <cell r="B695">
            <v>833093</v>
          </cell>
          <cell r="C695">
            <v>98600000</v>
          </cell>
        </row>
        <row r="696">
          <cell r="A696">
            <v>801175</v>
          </cell>
          <cell r="B696">
            <v>833094</v>
          </cell>
          <cell r="C696">
            <v>118800000</v>
          </cell>
        </row>
        <row r="697">
          <cell r="A697">
            <v>801176</v>
          </cell>
          <cell r="B697">
            <v>833095</v>
          </cell>
          <cell r="C697">
            <v>359400000</v>
          </cell>
        </row>
        <row r="698">
          <cell r="A698">
            <v>801177</v>
          </cell>
          <cell r="B698">
            <v>833096</v>
          </cell>
          <cell r="C698">
            <v>227200000</v>
          </cell>
        </row>
        <row r="699">
          <cell r="A699">
            <v>801178</v>
          </cell>
          <cell r="B699">
            <v>833097</v>
          </cell>
          <cell r="C699">
            <v>88600000</v>
          </cell>
        </row>
        <row r="700">
          <cell r="A700">
            <v>801179</v>
          </cell>
          <cell r="B700">
            <v>833098</v>
          </cell>
          <cell r="C700">
            <v>173700000</v>
          </cell>
        </row>
        <row r="701">
          <cell r="A701">
            <v>801181</v>
          </cell>
          <cell r="B701">
            <v>833099</v>
          </cell>
          <cell r="C701">
            <v>115200000</v>
          </cell>
        </row>
        <row r="702">
          <cell r="A702">
            <v>801182</v>
          </cell>
          <cell r="B702">
            <v>833100</v>
          </cell>
          <cell r="C702">
            <v>122400000</v>
          </cell>
        </row>
        <row r="703">
          <cell r="A703">
            <v>801183</v>
          </cell>
          <cell r="B703">
            <v>833101</v>
          </cell>
          <cell r="C703">
            <v>134700000</v>
          </cell>
        </row>
        <row r="704">
          <cell r="A704">
            <v>801186</v>
          </cell>
          <cell r="B704">
            <v>833102</v>
          </cell>
          <cell r="C704">
            <v>161700000</v>
          </cell>
        </row>
        <row r="705">
          <cell r="A705">
            <v>801188</v>
          </cell>
          <cell r="B705">
            <v>833103</v>
          </cell>
          <cell r="C705">
            <v>168700000</v>
          </cell>
        </row>
        <row r="706">
          <cell r="A706">
            <v>801189</v>
          </cell>
          <cell r="B706">
            <v>833104</v>
          </cell>
          <cell r="C706">
            <v>152600000</v>
          </cell>
        </row>
        <row r="707">
          <cell r="A707">
            <v>801190</v>
          </cell>
          <cell r="B707">
            <v>833105</v>
          </cell>
          <cell r="C707">
            <v>105300000</v>
          </cell>
        </row>
        <row r="708">
          <cell r="A708">
            <v>801191</v>
          </cell>
          <cell r="B708">
            <v>833106</v>
          </cell>
          <cell r="C708">
            <v>183200000</v>
          </cell>
        </row>
        <row r="709">
          <cell r="A709">
            <v>801192</v>
          </cell>
          <cell r="B709">
            <v>833107</v>
          </cell>
          <cell r="C709">
            <v>147900000</v>
          </cell>
        </row>
        <row r="710">
          <cell r="A710">
            <v>801193</v>
          </cell>
          <cell r="B710">
            <v>833108</v>
          </cell>
          <cell r="C710">
            <v>221900000</v>
          </cell>
        </row>
        <row r="711">
          <cell r="A711">
            <v>801195</v>
          </cell>
          <cell r="B711">
            <v>833109</v>
          </cell>
          <cell r="C711">
            <v>129600000</v>
          </cell>
        </row>
        <row r="712">
          <cell r="A712">
            <v>801196</v>
          </cell>
          <cell r="B712">
            <v>833110</v>
          </cell>
          <cell r="C712">
            <v>140800000</v>
          </cell>
        </row>
        <row r="713">
          <cell r="A713">
            <v>801199</v>
          </cell>
          <cell r="B713">
            <v>833111</v>
          </cell>
          <cell r="C713">
            <v>79900000</v>
          </cell>
        </row>
        <row r="714">
          <cell r="A714">
            <v>801200</v>
          </cell>
          <cell r="B714">
            <v>833112</v>
          </cell>
          <cell r="C714">
            <v>164300000</v>
          </cell>
        </row>
        <row r="715">
          <cell r="A715">
            <v>801201</v>
          </cell>
          <cell r="B715">
            <v>833113</v>
          </cell>
          <cell r="C715">
            <v>102000000</v>
          </cell>
        </row>
        <row r="716">
          <cell r="A716">
            <v>801202</v>
          </cell>
          <cell r="B716">
            <v>833114</v>
          </cell>
          <cell r="C716">
            <v>179100000</v>
          </cell>
        </row>
        <row r="717">
          <cell r="A717">
            <v>801203</v>
          </cell>
          <cell r="B717">
            <v>833115</v>
          </cell>
          <cell r="C717">
            <v>225200000</v>
          </cell>
        </row>
        <row r="718">
          <cell r="A718">
            <v>801204</v>
          </cell>
          <cell r="B718">
            <v>833116</v>
          </cell>
          <cell r="C718">
            <v>91800000</v>
          </cell>
        </row>
        <row r="719">
          <cell r="A719">
            <v>801207</v>
          </cell>
          <cell r="B719">
            <v>833117</v>
          </cell>
          <cell r="C719">
            <v>157800000</v>
          </cell>
        </row>
        <row r="720">
          <cell r="A720">
            <v>801209</v>
          </cell>
          <cell r="B720">
            <v>833118</v>
          </cell>
          <cell r="C720">
            <v>105300000</v>
          </cell>
        </row>
        <row r="721">
          <cell r="A721">
            <v>801212</v>
          </cell>
          <cell r="B721">
            <v>833119</v>
          </cell>
          <cell r="C721">
            <v>149900000</v>
          </cell>
        </row>
        <row r="722">
          <cell r="A722">
            <v>801213</v>
          </cell>
          <cell r="B722">
            <v>833120</v>
          </cell>
          <cell r="C722">
            <v>100100000</v>
          </cell>
        </row>
        <row r="723">
          <cell r="A723">
            <v>801214</v>
          </cell>
          <cell r="B723">
            <v>833121</v>
          </cell>
          <cell r="C723">
            <v>77200000</v>
          </cell>
        </row>
        <row r="724">
          <cell r="A724">
            <v>801216</v>
          </cell>
          <cell r="B724">
            <v>833122</v>
          </cell>
          <cell r="C724">
            <v>254500000</v>
          </cell>
        </row>
        <row r="725">
          <cell r="A725">
            <v>801217</v>
          </cell>
          <cell r="B725">
            <v>833123</v>
          </cell>
          <cell r="C725">
            <v>161200000</v>
          </cell>
        </row>
        <row r="726">
          <cell r="A726">
            <v>801218</v>
          </cell>
          <cell r="B726">
            <v>833124</v>
          </cell>
          <cell r="C726">
            <v>186700000</v>
          </cell>
        </row>
        <row r="727">
          <cell r="A727">
            <v>801219</v>
          </cell>
          <cell r="B727">
            <v>833125</v>
          </cell>
          <cell r="C727">
            <v>129100000</v>
          </cell>
        </row>
        <row r="728">
          <cell r="A728">
            <v>801220</v>
          </cell>
          <cell r="B728">
            <v>833126</v>
          </cell>
          <cell r="C728">
            <v>78400000</v>
          </cell>
        </row>
        <row r="729">
          <cell r="A729">
            <v>801221</v>
          </cell>
          <cell r="B729">
            <v>833127</v>
          </cell>
          <cell r="C729">
            <v>73100000</v>
          </cell>
        </row>
        <row r="730">
          <cell r="A730">
            <v>801222</v>
          </cell>
          <cell r="B730">
            <v>833128</v>
          </cell>
          <cell r="C730">
            <v>264100000</v>
          </cell>
        </row>
        <row r="731">
          <cell r="A731">
            <v>801223</v>
          </cell>
          <cell r="B731">
            <v>833129</v>
          </cell>
          <cell r="C731">
            <v>83000000</v>
          </cell>
        </row>
        <row r="732">
          <cell r="A732">
            <v>801224</v>
          </cell>
          <cell r="B732">
            <v>833130</v>
          </cell>
          <cell r="C732">
            <v>121100000</v>
          </cell>
        </row>
        <row r="733">
          <cell r="A733">
            <v>801225</v>
          </cell>
          <cell r="B733">
            <v>833131</v>
          </cell>
          <cell r="C733">
            <v>86200000</v>
          </cell>
        </row>
        <row r="734">
          <cell r="A734">
            <v>801226</v>
          </cell>
          <cell r="B734">
            <v>833132</v>
          </cell>
          <cell r="C734">
            <v>186400000</v>
          </cell>
        </row>
        <row r="735">
          <cell r="A735">
            <v>801227</v>
          </cell>
          <cell r="B735">
            <v>833133</v>
          </cell>
          <cell r="C735">
            <v>117300000</v>
          </cell>
        </row>
        <row r="736">
          <cell r="A736">
            <v>801228</v>
          </cell>
          <cell r="B736">
            <v>833134</v>
          </cell>
          <cell r="C736">
            <v>141500000</v>
          </cell>
        </row>
        <row r="737">
          <cell r="A737">
            <v>801229</v>
          </cell>
          <cell r="B737">
            <v>833135</v>
          </cell>
          <cell r="C737">
            <v>85200000</v>
          </cell>
        </row>
        <row r="738">
          <cell r="A738">
            <v>801232</v>
          </cell>
          <cell r="B738">
            <v>833136</v>
          </cell>
          <cell r="C738">
            <v>100600000</v>
          </cell>
        </row>
        <row r="739">
          <cell r="A739">
            <v>801233</v>
          </cell>
          <cell r="B739">
            <v>833137</v>
          </cell>
          <cell r="C739">
            <v>360400000</v>
          </cell>
        </row>
        <row r="740">
          <cell r="A740">
            <v>801234</v>
          </cell>
          <cell r="B740">
            <v>833138</v>
          </cell>
          <cell r="C740">
            <v>100400000</v>
          </cell>
        </row>
        <row r="741">
          <cell r="A741">
            <v>801235</v>
          </cell>
          <cell r="B741">
            <v>833139</v>
          </cell>
          <cell r="C741">
            <v>86800000</v>
          </cell>
        </row>
        <row r="742">
          <cell r="A742">
            <v>801236</v>
          </cell>
          <cell r="B742">
            <v>833140</v>
          </cell>
          <cell r="C742">
            <v>100500000</v>
          </cell>
        </row>
        <row r="743">
          <cell r="A743">
            <v>801239</v>
          </cell>
          <cell r="B743">
            <v>833141</v>
          </cell>
          <cell r="C743">
            <v>180000000</v>
          </cell>
        </row>
        <row r="744">
          <cell r="A744">
            <v>801240</v>
          </cell>
          <cell r="B744">
            <v>833142</v>
          </cell>
          <cell r="C744">
            <v>160300000</v>
          </cell>
        </row>
        <row r="745">
          <cell r="A745">
            <v>801241</v>
          </cell>
          <cell r="B745">
            <v>833143</v>
          </cell>
          <cell r="C745">
            <v>179400000</v>
          </cell>
        </row>
        <row r="746">
          <cell r="A746">
            <v>801242</v>
          </cell>
          <cell r="B746">
            <v>833144</v>
          </cell>
          <cell r="C746">
            <v>130700000</v>
          </cell>
        </row>
        <row r="747">
          <cell r="A747">
            <v>801244</v>
          </cell>
          <cell r="B747">
            <v>833145</v>
          </cell>
          <cell r="C747">
            <v>85300000</v>
          </cell>
        </row>
        <row r="748">
          <cell r="A748">
            <v>801245</v>
          </cell>
          <cell r="B748">
            <v>833146</v>
          </cell>
          <cell r="C748">
            <v>108500000</v>
          </cell>
        </row>
        <row r="749">
          <cell r="A749">
            <v>801246</v>
          </cell>
          <cell r="B749">
            <v>833147</v>
          </cell>
          <cell r="C749">
            <v>174300000</v>
          </cell>
        </row>
        <row r="750">
          <cell r="A750">
            <v>801249</v>
          </cell>
          <cell r="B750">
            <v>833148</v>
          </cell>
          <cell r="C750">
            <v>369900000</v>
          </cell>
        </row>
        <row r="751">
          <cell r="A751">
            <v>801250</v>
          </cell>
          <cell r="B751">
            <v>833149</v>
          </cell>
          <cell r="C751">
            <v>137200000</v>
          </cell>
        </row>
        <row r="752">
          <cell r="A752">
            <v>801251</v>
          </cell>
          <cell r="B752">
            <v>833150</v>
          </cell>
          <cell r="C752">
            <v>319900000</v>
          </cell>
        </row>
        <row r="753">
          <cell r="A753">
            <v>801253</v>
          </cell>
          <cell r="B753">
            <v>833151</v>
          </cell>
          <cell r="C753">
            <v>107200000</v>
          </cell>
        </row>
        <row r="754">
          <cell r="A754">
            <v>801254</v>
          </cell>
          <cell r="B754">
            <v>833152</v>
          </cell>
          <cell r="C754">
            <v>348200000</v>
          </cell>
        </row>
        <row r="755">
          <cell r="A755">
            <v>801255</v>
          </cell>
          <cell r="B755">
            <v>833153</v>
          </cell>
          <cell r="C755">
            <v>103300000</v>
          </cell>
        </row>
        <row r="756">
          <cell r="A756">
            <v>801256</v>
          </cell>
          <cell r="B756">
            <v>833154</v>
          </cell>
          <cell r="C756">
            <v>106700000</v>
          </cell>
        </row>
        <row r="757">
          <cell r="A757">
            <v>801257</v>
          </cell>
          <cell r="B757">
            <v>833155</v>
          </cell>
          <cell r="C757">
            <v>107700000</v>
          </cell>
        </row>
        <row r="758">
          <cell r="A758">
            <v>801258</v>
          </cell>
          <cell r="B758">
            <v>833156</v>
          </cell>
          <cell r="C758">
            <v>121500000</v>
          </cell>
        </row>
        <row r="759">
          <cell r="A759">
            <v>801259</v>
          </cell>
          <cell r="B759">
            <v>833157</v>
          </cell>
          <cell r="C759">
            <v>105600000</v>
          </cell>
        </row>
        <row r="760">
          <cell r="A760">
            <v>801260</v>
          </cell>
          <cell r="B760">
            <v>833158</v>
          </cell>
          <cell r="C760">
            <v>154600000</v>
          </cell>
        </row>
        <row r="761">
          <cell r="A761">
            <v>801261</v>
          </cell>
          <cell r="B761">
            <v>833159</v>
          </cell>
          <cell r="C761">
            <v>184000000</v>
          </cell>
        </row>
        <row r="762">
          <cell r="A762">
            <v>801262</v>
          </cell>
          <cell r="B762">
            <v>833160</v>
          </cell>
          <cell r="C762">
            <v>149800000</v>
          </cell>
        </row>
        <row r="763">
          <cell r="A763">
            <v>801265</v>
          </cell>
          <cell r="B763">
            <v>833161</v>
          </cell>
          <cell r="C763">
            <v>108400000</v>
          </cell>
        </row>
        <row r="764">
          <cell r="A764">
            <v>801266</v>
          </cell>
          <cell r="B764">
            <v>833162</v>
          </cell>
          <cell r="C764">
            <v>109100000</v>
          </cell>
        </row>
        <row r="765">
          <cell r="A765">
            <v>801267</v>
          </cell>
          <cell r="B765">
            <v>833163</v>
          </cell>
          <cell r="C765">
            <v>112600000</v>
          </cell>
        </row>
        <row r="766">
          <cell r="A766">
            <v>801268</v>
          </cell>
          <cell r="B766">
            <v>833164</v>
          </cell>
          <cell r="C766">
            <v>107800000</v>
          </cell>
        </row>
        <row r="767">
          <cell r="A767">
            <v>801269</v>
          </cell>
          <cell r="B767">
            <v>833165</v>
          </cell>
          <cell r="C767">
            <v>107000000</v>
          </cell>
        </row>
        <row r="768">
          <cell r="A768">
            <v>801270</v>
          </cell>
          <cell r="B768">
            <v>833166</v>
          </cell>
          <cell r="C768">
            <v>107700000</v>
          </cell>
        </row>
        <row r="769">
          <cell r="A769">
            <v>801272</v>
          </cell>
          <cell r="B769">
            <v>833167</v>
          </cell>
          <cell r="C769">
            <v>120200000</v>
          </cell>
        </row>
        <row r="770">
          <cell r="A770">
            <v>801273</v>
          </cell>
          <cell r="B770">
            <v>833168</v>
          </cell>
          <cell r="C770">
            <v>118400000</v>
          </cell>
        </row>
        <row r="771">
          <cell r="A771">
            <v>801276</v>
          </cell>
          <cell r="B771">
            <v>833169</v>
          </cell>
          <cell r="C771">
            <v>143400000</v>
          </cell>
        </row>
        <row r="772">
          <cell r="A772">
            <v>801278</v>
          </cell>
          <cell r="B772">
            <v>833170</v>
          </cell>
          <cell r="C772">
            <v>134900000</v>
          </cell>
        </row>
        <row r="773">
          <cell r="A773">
            <v>801279</v>
          </cell>
          <cell r="B773">
            <v>833171</v>
          </cell>
          <cell r="C773">
            <v>81600000</v>
          </cell>
        </row>
        <row r="774">
          <cell r="A774">
            <v>801281</v>
          </cell>
          <cell r="B774">
            <v>833172</v>
          </cell>
          <cell r="C774">
            <v>129400000</v>
          </cell>
        </row>
        <row r="775">
          <cell r="A775">
            <v>801283</v>
          </cell>
          <cell r="B775">
            <v>833173</v>
          </cell>
          <cell r="C775">
            <v>104600000</v>
          </cell>
        </row>
        <row r="776">
          <cell r="A776">
            <v>801284</v>
          </cell>
          <cell r="B776">
            <v>833174</v>
          </cell>
          <cell r="C776">
            <v>359900000</v>
          </cell>
        </row>
        <row r="777">
          <cell r="A777">
            <v>801286</v>
          </cell>
          <cell r="B777">
            <v>833175</v>
          </cell>
          <cell r="C777">
            <v>128300000</v>
          </cell>
        </row>
        <row r="778">
          <cell r="A778">
            <v>801287</v>
          </cell>
          <cell r="B778">
            <v>833176</v>
          </cell>
          <cell r="C778">
            <v>154900000</v>
          </cell>
        </row>
        <row r="779">
          <cell r="A779">
            <v>801288</v>
          </cell>
          <cell r="B779">
            <v>833177</v>
          </cell>
          <cell r="C779">
            <v>173600000</v>
          </cell>
        </row>
        <row r="780">
          <cell r="A780">
            <v>801289</v>
          </cell>
          <cell r="B780">
            <v>833178</v>
          </cell>
          <cell r="C780">
            <v>344900000</v>
          </cell>
        </row>
        <row r="781">
          <cell r="A781">
            <v>801291</v>
          </cell>
          <cell r="B781">
            <v>833179</v>
          </cell>
          <cell r="C781">
            <v>134000000</v>
          </cell>
        </row>
        <row r="782">
          <cell r="A782">
            <v>801292</v>
          </cell>
          <cell r="B782">
            <v>833180</v>
          </cell>
          <cell r="C782">
            <v>150000000</v>
          </cell>
        </row>
        <row r="783">
          <cell r="A783">
            <v>801293</v>
          </cell>
          <cell r="B783">
            <v>833181</v>
          </cell>
          <cell r="C783">
            <v>137900000</v>
          </cell>
        </row>
        <row r="784">
          <cell r="A784">
            <v>801294</v>
          </cell>
          <cell r="B784">
            <v>833182</v>
          </cell>
          <cell r="C784">
            <v>239900000</v>
          </cell>
        </row>
        <row r="785">
          <cell r="A785">
            <v>801296</v>
          </cell>
          <cell r="B785">
            <v>833183</v>
          </cell>
          <cell r="C785">
            <v>168300000</v>
          </cell>
        </row>
        <row r="786">
          <cell r="A786">
            <v>801297</v>
          </cell>
          <cell r="B786">
            <v>833184</v>
          </cell>
          <cell r="C786">
            <v>429900000</v>
          </cell>
        </row>
        <row r="787">
          <cell r="A787">
            <v>801301</v>
          </cell>
          <cell r="B787">
            <v>833185</v>
          </cell>
          <cell r="C787">
            <v>290000000</v>
          </cell>
        </row>
        <row r="788">
          <cell r="A788">
            <v>801304</v>
          </cell>
          <cell r="B788">
            <v>833186</v>
          </cell>
          <cell r="C788">
            <v>254900000</v>
          </cell>
        </row>
        <row r="789">
          <cell r="A789">
            <v>801306</v>
          </cell>
          <cell r="B789">
            <v>833187</v>
          </cell>
          <cell r="C789">
            <v>109500000</v>
          </cell>
        </row>
        <row r="790">
          <cell r="A790">
            <v>801307</v>
          </cell>
          <cell r="B790">
            <v>833188</v>
          </cell>
          <cell r="C790">
            <v>337000000</v>
          </cell>
        </row>
        <row r="791">
          <cell r="A791">
            <v>801308</v>
          </cell>
          <cell r="B791">
            <v>833189</v>
          </cell>
          <cell r="C791">
            <v>125000000</v>
          </cell>
        </row>
        <row r="792">
          <cell r="A792">
            <v>801309</v>
          </cell>
          <cell r="B792">
            <v>833190</v>
          </cell>
          <cell r="C792">
            <v>144900000</v>
          </cell>
        </row>
        <row r="793">
          <cell r="A793">
            <v>801310</v>
          </cell>
          <cell r="B793">
            <v>833191</v>
          </cell>
          <cell r="C793">
            <v>259900000</v>
          </cell>
        </row>
        <row r="794">
          <cell r="A794">
            <v>801311</v>
          </cell>
          <cell r="B794">
            <v>833192</v>
          </cell>
          <cell r="C794">
            <v>157900000</v>
          </cell>
        </row>
        <row r="795">
          <cell r="A795">
            <v>801313</v>
          </cell>
          <cell r="B795">
            <v>833193</v>
          </cell>
          <cell r="C795">
            <v>161000000</v>
          </cell>
        </row>
        <row r="796">
          <cell r="A796">
            <v>801315</v>
          </cell>
          <cell r="B796">
            <v>833194</v>
          </cell>
          <cell r="C796">
            <v>116400000</v>
          </cell>
        </row>
        <row r="797">
          <cell r="A797">
            <v>801316</v>
          </cell>
          <cell r="B797">
            <v>833195</v>
          </cell>
          <cell r="C797">
            <v>126400000</v>
          </cell>
        </row>
        <row r="798">
          <cell r="A798">
            <v>801317</v>
          </cell>
          <cell r="B798">
            <v>833196</v>
          </cell>
          <cell r="C798">
            <v>142900000</v>
          </cell>
        </row>
        <row r="799">
          <cell r="A799">
            <v>801320</v>
          </cell>
          <cell r="B799">
            <v>833197</v>
          </cell>
          <cell r="C799">
            <v>102900000</v>
          </cell>
        </row>
        <row r="800">
          <cell r="A800">
            <v>801321</v>
          </cell>
          <cell r="B800">
            <v>833198</v>
          </cell>
          <cell r="C800">
            <v>550000000</v>
          </cell>
        </row>
        <row r="801">
          <cell r="A801">
            <v>801322</v>
          </cell>
          <cell r="B801">
            <v>833199</v>
          </cell>
          <cell r="C801">
            <v>157400000</v>
          </cell>
        </row>
        <row r="802">
          <cell r="A802">
            <v>801324</v>
          </cell>
          <cell r="B802">
            <v>833200</v>
          </cell>
          <cell r="C802">
            <v>175200000</v>
          </cell>
        </row>
        <row r="803">
          <cell r="A803">
            <v>801328</v>
          </cell>
          <cell r="B803">
            <v>833201</v>
          </cell>
          <cell r="C803">
            <v>136900000</v>
          </cell>
        </row>
        <row r="804">
          <cell r="A804">
            <v>801329</v>
          </cell>
          <cell r="B804">
            <v>833202</v>
          </cell>
          <cell r="C804">
            <v>122500000</v>
          </cell>
        </row>
        <row r="805">
          <cell r="A805">
            <v>801330</v>
          </cell>
          <cell r="B805">
            <v>833203</v>
          </cell>
          <cell r="C805">
            <v>489900000</v>
          </cell>
        </row>
        <row r="806">
          <cell r="A806">
            <v>801331</v>
          </cell>
          <cell r="B806">
            <v>833204</v>
          </cell>
          <cell r="C806">
            <v>206200000</v>
          </cell>
        </row>
        <row r="807">
          <cell r="A807">
            <v>801332</v>
          </cell>
          <cell r="B807">
            <v>833205</v>
          </cell>
          <cell r="C807">
            <v>156000000</v>
          </cell>
        </row>
        <row r="808">
          <cell r="A808">
            <v>801333</v>
          </cell>
          <cell r="B808">
            <v>833206</v>
          </cell>
          <cell r="C808">
            <v>311300000</v>
          </cell>
        </row>
        <row r="809">
          <cell r="A809">
            <v>801334</v>
          </cell>
          <cell r="B809">
            <v>833207</v>
          </cell>
          <cell r="C809">
            <v>161900000</v>
          </cell>
        </row>
        <row r="810">
          <cell r="A810">
            <v>801336</v>
          </cell>
          <cell r="B810">
            <v>833208</v>
          </cell>
          <cell r="C810">
            <v>151100000</v>
          </cell>
        </row>
        <row r="811">
          <cell r="A811">
            <v>801337</v>
          </cell>
          <cell r="B811">
            <v>833209</v>
          </cell>
          <cell r="C811">
            <v>118800000</v>
          </cell>
        </row>
        <row r="812">
          <cell r="A812">
            <v>801338</v>
          </cell>
          <cell r="B812">
            <v>833210</v>
          </cell>
          <cell r="C812">
            <v>389900000</v>
          </cell>
        </row>
        <row r="813">
          <cell r="A813">
            <v>801343</v>
          </cell>
          <cell r="B813">
            <v>833211</v>
          </cell>
          <cell r="C813">
            <v>123300000</v>
          </cell>
        </row>
        <row r="814">
          <cell r="A814">
            <v>801344</v>
          </cell>
          <cell r="B814">
            <v>833212</v>
          </cell>
          <cell r="C814">
            <v>132600000</v>
          </cell>
        </row>
        <row r="815">
          <cell r="A815">
            <v>801345</v>
          </cell>
          <cell r="B815">
            <v>833213</v>
          </cell>
          <cell r="C815">
            <v>126800000</v>
          </cell>
        </row>
        <row r="816">
          <cell r="A816">
            <v>801346</v>
          </cell>
          <cell r="B816">
            <v>833214</v>
          </cell>
          <cell r="C816">
            <v>132900000</v>
          </cell>
        </row>
        <row r="817">
          <cell r="A817">
            <v>801350</v>
          </cell>
          <cell r="B817">
            <v>833215</v>
          </cell>
          <cell r="C817">
            <v>579900000</v>
          </cell>
        </row>
        <row r="818">
          <cell r="A818">
            <v>801351</v>
          </cell>
          <cell r="B818">
            <v>833216</v>
          </cell>
          <cell r="C818">
            <v>142600000</v>
          </cell>
        </row>
        <row r="819">
          <cell r="A819">
            <v>801353</v>
          </cell>
          <cell r="B819">
            <v>833217</v>
          </cell>
          <cell r="C819">
            <v>122300000</v>
          </cell>
        </row>
        <row r="820">
          <cell r="A820">
            <v>801355</v>
          </cell>
          <cell r="B820">
            <v>833218</v>
          </cell>
          <cell r="C820">
            <v>227700000</v>
          </cell>
        </row>
        <row r="821">
          <cell r="A821">
            <v>801357</v>
          </cell>
          <cell r="B821">
            <v>833219</v>
          </cell>
          <cell r="C821">
            <v>175000000</v>
          </cell>
        </row>
        <row r="822">
          <cell r="A822">
            <v>801359</v>
          </cell>
          <cell r="B822">
            <v>833220</v>
          </cell>
          <cell r="C822">
            <v>225000000</v>
          </cell>
        </row>
        <row r="823">
          <cell r="A823">
            <v>801361</v>
          </cell>
          <cell r="B823">
            <v>833221</v>
          </cell>
          <cell r="C823">
            <v>177400000</v>
          </cell>
        </row>
        <row r="824">
          <cell r="A824">
            <v>801363</v>
          </cell>
          <cell r="B824">
            <v>833222</v>
          </cell>
          <cell r="C824">
            <v>168300000</v>
          </cell>
        </row>
        <row r="825">
          <cell r="A825">
            <v>801364</v>
          </cell>
          <cell r="B825">
            <v>833223</v>
          </cell>
          <cell r="C825">
            <v>188700000</v>
          </cell>
        </row>
        <row r="826">
          <cell r="A826">
            <v>801366</v>
          </cell>
          <cell r="B826">
            <v>833224</v>
          </cell>
          <cell r="C826">
            <v>419900000</v>
          </cell>
        </row>
        <row r="827">
          <cell r="A827">
            <v>801367</v>
          </cell>
          <cell r="B827">
            <v>833225</v>
          </cell>
          <cell r="C827">
            <v>125200000</v>
          </cell>
        </row>
        <row r="828">
          <cell r="A828">
            <v>801371</v>
          </cell>
          <cell r="B828">
            <v>833226</v>
          </cell>
          <cell r="C828">
            <v>357800000</v>
          </cell>
        </row>
        <row r="829">
          <cell r="A829">
            <v>801373</v>
          </cell>
          <cell r="B829">
            <v>833227</v>
          </cell>
          <cell r="C829">
            <v>157400000</v>
          </cell>
        </row>
        <row r="830">
          <cell r="A830">
            <v>801374</v>
          </cell>
          <cell r="B830">
            <v>833228</v>
          </cell>
          <cell r="C830">
            <v>649900000</v>
          </cell>
        </row>
        <row r="831">
          <cell r="A831">
            <v>801376</v>
          </cell>
          <cell r="B831">
            <v>833229</v>
          </cell>
          <cell r="C831">
            <v>226700000</v>
          </cell>
        </row>
        <row r="832">
          <cell r="A832">
            <v>801377</v>
          </cell>
          <cell r="B832">
            <v>833230</v>
          </cell>
          <cell r="C832">
            <v>351500000</v>
          </cell>
        </row>
        <row r="833">
          <cell r="A833">
            <v>801378</v>
          </cell>
          <cell r="B833">
            <v>833231</v>
          </cell>
          <cell r="C833">
            <v>376000000</v>
          </cell>
        </row>
        <row r="834">
          <cell r="A834">
            <v>801389</v>
          </cell>
          <cell r="B834">
            <v>833232</v>
          </cell>
          <cell r="C834">
            <v>176100000</v>
          </cell>
        </row>
        <row r="835">
          <cell r="A835">
            <v>801390</v>
          </cell>
          <cell r="B835">
            <v>833233</v>
          </cell>
          <cell r="C835">
            <v>191500000</v>
          </cell>
        </row>
        <row r="836">
          <cell r="A836">
            <v>801391</v>
          </cell>
          <cell r="B836">
            <v>833234</v>
          </cell>
          <cell r="C836">
            <v>134900000</v>
          </cell>
        </row>
        <row r="837">
          <cell r="A837">
            <v>801392</v>
          </cell>
          <cell r="B837">
            <v>833235</v>
          </cell>
          <cell r="C837">
            <v>140800000</v>
          </cell>
        </row>
        <row r="838">
          <cell r="A838">
            <v>801396</v>
          </cell>
          <cell r="B838">
            <v>833236</v>
          </cell>
          <cell r="C838">
            <v>259900000</v>
          </cell>
        </row>
        <row r="839">
          <cell r="A839">
            <v>801401</v>
          </cell>
          <cell r="B839">
            <v>833237</v>
          </cell>
          <cell r="C839">
            <v>376600000</v>
          </cell>
        </row>
        <row r="840">
          <cell r="A840">
            <v>801404</v>
          </cell>
          <cell r="B840">
            <v>833238</v>
          </cell>
          <cell r="C840">
            <v>166200000</v>
          </cell>
        </row>
        <row r="841">
          <cell r="A841">
            <v>801405</v>
          </cell>
          <cell r="B841">
            <v>833239</v>
          </cell>
          <cell r="C841">
            <v>137000000</v>
          </cell>
        </row>
        <row r="842">
          <cell r="A842">
            <v>801406</v>
          </cell>
          <cell r="B842">
            <v>833240</v>
          </cell>
          <cell r="C842">
            <v>249900000</v>
          </cell>
        </row>
        <row r="843">
          <cell r="A843">
            <v>801407</v>
          </cell>
          <cell r="B843">
            <v>833241</v>
          </cell>
          <cell r="C843">
            <v>258000000</v>
          </cell>
        </row>
        <row r="844">
          <cell r="A844">
            <v>801408</v>
          </cell>
          <cell r="B844">
            <v>833242</v>
          </cell>
          <cell r="C844">
            <v>234200000</v>
          </cell>
        </row>
        <row r="845">
          <cell r="A845">
            <v>801409</v>
          </cell>
          <cell r="B845">
            <v>833243</v>
          </cell>
          <cell r="C845">
            <v>279900000</v>
          </cell>
        </row>
        <row r="846">
          <cell r="A846">
            <v>801411</v>
          </cell>
          <cell r="B846">
            <v>833244</v>
          </cell>
          <cell r="C846">
            <v>284900000</v>
          </cell>
        </row>
        <row r="847">
          <cell r="A847">
            <v>801413</v>
          </cell>
          <cell r="B847">
            <v>833245</v>
          </cell>
          <cell r="C847">
            <v>173900000</v>
          </cell>
        </row>
        <row r="848">
          <cell r="A848">
            <v>801414</v>
          </cell>
          <cell r="B848">
            <v>833246</v>
          </cell>
          <cell r="C848">
            <v>439900000</v>
          </cell>
        </row>
        <row r="849">
          <cell r="A849">
            <v>801416</v>
          </cell>
          <cell r="B849">
            <v>833247</v>
          </cell>
          <cell r="C849">
            <v>189600000</v>
          </cell>
        </row>
        <row r="850">
          <cell r="A850">
            <v>801418</v>
          </cell>
          <cell r="B850">
            <v>833248</v>
          </cell>
          <cell r="C850">
            <v>195900000</v>
          </cell>
        </row>
        <row r="851">
          <cell r="A851">
            <v>801420</v>
          </cell>
          <cell r="B851">
            <v>833249</v>
          </cell>
          <cell r="C851">
            <v>190000000</v>
          </cell>
        </row>
        <row r="852">
          <cell r="A852">
            <v>801422</v>
          </cell>
          <cell r="B852">
            <v>833250</v>
          </cell>
          <cell r="C852">
            <v>515000000</v>
          </cell>
        </row>
        <row r="853">
          <cell r="A853">
            <v>801423</v>
          </cell>
          <cell r="B853">
            <v>833251</v>
          </cell>
          <cell r="C853">
            <v>586800000</v>
          </cell>
        </row>
        <row r="854">
          <cell r="A854">
            <v>801425</v>
          </cell>
          <cell r="B854">
            <v>833252</v>
          </cell>
          <cell r="C854">
            <v>230000000</v>
          </cell>
        </row>
        <row r="855">
          <cell r="A855">
            <v>801429</v>
          </cell>
          <cell r="B855">
            <v>833253</v>
          </cell>
          <cell r="C855">
            <v>574900000</v>
          </cell>
        </row>
        <row r="856">
          <cell r="A856">
            <v>801430</v>
          </cell>
          <cell r="B856">
            <v>833254</v>
          </cell>
          <cell r="C856">
            <v>214900000</v>
          </cell>
        </row>
        <row r="857">
          <cell r="A857">
            <v>801432</v>
          </cell>
          <cell r="B857">
            <v>833255</v>
          </cell>
          <cell r="C857">
            <v>299900000</v>
          </cell>
        </row>
        <row r="858">
          <cell r="A858">
            <v>801434</v>
          </cell>
          <cell r="B858">
            <v>833256</v>
          </cell>
          <cell r="C858">
            <v>269900000</v>
          </cell>
        </row>
        <row r="859">
          <cell r="A859">
            <v>801436</v>
          </cell>
          <cell r="B859">
            <v>833257</v>
          </cell>
          <cell r="C859">
            <v>155600000</v>
          </cell>
        </row>
        <row r="860">
          <cell r="A860">
            <v>801437</v>
          </cell>
          <cell r="B860">
            <v>833258</v>
          </cell>
          <cell r="C860">
            <v>489900000</v>
          </cell>
        </row>
        <row r="861">
          <cell r="A861">
            <v>801439</v>
          </cell>
          <cell r="B861">
            <v>833259</v>
          </cell>
          <cell r="C861">
            <v>184900000</v>
          </cell>
        </row>
        <row r="862">
          <cell r="A862">
            <v>801440</v>
          </cell>
          <cell r="B862">
            <v>833260</v>
          </cell>
          <cell r="C862">
            <v>259900000</v>
          </cell>
        </row>
        <row r="863">
          <cell r="A863">
            <v>801442</v>
          </cell>
          <cell r="B863">
            <v>833261</v>
          </cell>
          <cell r="C863">
            <v>226700000</v>
          </cell>
        </row>
        <row r="864">
          <cell r="A864">
            <v>801443</v>
          </cell>
          <cell r="B864">
            <v>833262</v>
          </cell>
          <cell r="C864">
            <v>369900000</v>
          </cell>
        </row>
        <row r="865">
          <cell r="A865">
            <v>801444</v>
          </cell>
          <cell r="B865">
            <v>833263</v>
          </cell>
          <cell r="C865">
            <v>184900000</v>
          </cell>
        </row>
        <row r="866">
          <cell r="A866">
            <v>801445</v>
          </cell>
          <cell r="B866">
            <v>833264</v>
          </cell>
          <cell r="C866">
            <v>249900000</v>
          </cell>
        </row>
        <row r="867">
          <cell r="A867">
            <v>801446</v>
          </cell>
          <cell r="B867">
            <v>833265</v>
          </cell>
          <cell r="C867">
            <v>117400000</v>
          </cell>
        </row>
        <row r="868">
          <cell r="A868">
            <v>801448</v>
          </cell>
          <cell r="B868">
            <v>833266</v>
          </cell>
          <cell r="C868">
            <v>599900000</v>
          </cell>
        </row>
        <row r="869">
          <cell r="A869">
            <v>801449</v>
          </cell>
          <cell r="B869">
            <v>833267</v>
          </cell>
          <cell r="C869">
            <v>179900000</v>
          </cell>
        </row>
        <row r="870">
          <cell r="A870">
            <v>801450</v>
          </cell>
          <cell r="B870">
            <v>833268</v>
          </cell>
          <cell r="C870">
            <v>450100000</v>
          </cell>
        </row>
        <row r="871">
          <cell r="A871">
            <v>801454</v>
          </cell>
          <cell r="B871">
            <v>833269</v>
          </cell>
          <cell r="C871">
            <v>518700000</v>
          </cell>
        </row>
        <row r="872">
          <cell r="A872">
            <v>801455</v>
          </cell>
          <cell r="B872">
            <v>833270</v>
          </cell>
          <cell r="C872">
            <v>639900000</v>
          </cell>
        </row>
        <row r="873">
          <cell r="A873">
            <v>801456</v>
          </cell>
          <cell r="B873">
            <v>833271</v>
          </cell>
          <cell r="C873">
            <v>379900000</v>
          </cell>
        </row>
        <row r="874">
          <cell r="A874">
            <v>801457</v>
          </cell>
          <cell r="B874">
            <v>833272</v>
          </cell>
          <cell r="C874">
            <v>189900000</v>
          </cell>
        </row>
        <row r="875">
          <cell r="A875">
            <v>801458</v>
          </cell>
          <cell r="B875">
            <v>833273</v>
          </cell>
          <cell r="C875">
            <v>559900000</v>
          </cell>
        </row>
        <row r="876">
          <cell r="A876">
            <v>801459</v>
          </cell>
          <cell r="B876">
            <v>833274</v>
          </cell>
          <cell r="C876">
            <v>432600000</v>
          </cell>
        </row>
        <row r="877">
          <cell r="A877">
            <v>801460</v>
          </cell>
          <cell r="B877">
            <v>833275</v>
          </cell>
          <cell r="C877">
            <v>779900000</v>
          </cell>
        </row>
        <row r="878">
          <cell r="A878">
            <v>801463</v>
          </cell>
          <cell r="B878">
            <v>833276</v>
          </cell>
          <cell r="C878">
            <v>229900000</v>
          </cell>
        </row>
        <row r="879">
          <cell r="A879">
            <v>801464</v>
          </cell>
          <cell r="B879">
            <v>833277</v>
          </cell>
          <cell r="C879">
            <v>376600000</v>
          </cell>
        </row>
        <row r="880">
          <cell r="A880">
            <v>801465</v>
          </cell>
          <cell r="B880">
            <v>833278</v>
          </cell>
          <cell r="C880">
            <v>284900000</v>
          </cell>
        </row>
        <row r="881">
          <cell r="A881">
            <v>801467</v>
          </cell>
          <cell r="B881">
            <v>833279</v>
          </cell>
          <cell r="C881">
            <v>369900000</v>
          </cell>
        </row>
        <row r="882">
          <cell r="A882">
            <v>801470</v>
          </cell>
          <cell r="B882">
            <v>833280</v>
          </cell>
          <cell r="C882">
            <v>190000000</v>
          </cell>
        </row>
        <row r="883">
          <cell r="A883">
            <v>801471</v>
          </cell>
          <cell r="B883">
            <v>833281</v>
          </cell>
          <cell r="C883">
            <v>764900000</v>
          </cell>
        </row>
        <row r="884">
          <cell r="A884">
            <v>801472</v>
          </cell>
          <cell r="B884">
            <v>833282</v>
          </cell>
          <cell r="C884">
            <v>269900000</v>
          </cell>
        </row>
        <row r="885">
          <cell r="A885">
            <v>801474</v>
          </cell>
          <cell r="B885">
            <v>833283</v>
          </cell>
          <cell r="C885">
            <v>279900000</v>
          </cell>
        </row>
        <row r="886">
          <cell r="A886">
            <v>801475</v>
          </cell>
          <cell r="B886">
            <v>833284</v>
          </cell>
          <cell r="C886">
            <v>339900000</v>
          </cell>
        </row>
        <row r="887">
          <cell r="A887">
            <v>801476</v>
          </cell>
          <cell r="B887">
            <v>833285</v>
          </cell>
          <cell r="C887">
            <v>409900000</v>
          </cell>
        </row>
        <row r="888">
          <cell r="A888">
            <v>801477</v>
          </cell>
          <cell r="B888">
            <v>833286</v>
          </cell>
          <cell r="C888">
            <v>244900000</v>
          </cell>
        </row>
        <row r="889">
          <cell r="A889">
            <v>801478</v>
          </cell>
          <cell r="B889">
            <v>833287</v>
          </cell>
          <cell r="C889">
            <v>279900000</v>
          </cell>
        </row>
        <row r="890">
          <cell r="A890">
            <v>801479</v>
          </cell>
          <cell r="B890">
            <v>833288</v>
          </cell>
          <cell r="C890">
            <v>249900000</v>
          </cell>
        </row>
        <row r="891">
          <cell r="A891">
            <v>801481</v>
          </cell>
          <cell r="B891">
            <v>833289</v>
          </cell>
          <cell r="C891">
            <v>1200000000</v>
          </cell>
        </row>
        <row r="892">
          <cell r="A892">
            <v>801482</v>
          </cell>
          <cell r="B892">
            <v>833290</v>
          </cell>
          <cell r="C892">
            <v>949900000</v>
          </cell>
        </row>
        <row r="893">
          <cell r="A893">
            <v>801483</v>
          </cell>
          <cell r="B893">
            <v>833291</v>
          </cell>
          <cell r="C893">
            <v>639900000</v>
          </cell>
        </row>
        <row r="894">
          <cell r="A894">
            <v>801484</v>
          </cell>
          <cell r="B894">
            <v>833292</v>
          </cell>
          <cell r="C894">
            <v>359900000</v>
          </cell>
        </row>
        <row r="895">
          <cell r="A895">
            <v>801485</v>
          </cell>
          <cell r="B895">
            <v>833293</v>
          </cell>
          <cell r="C895">
            <v>269900000</v>
          </cell>
        </row>
        <row r="896">
          <cell r="A896">
            <v>801486</v>
          </cell>
          <cell r="B896">
            <v>833294</v>
          </cell>
          <cell r="C896">
            <v>559900000</v>
          </cell>
        </row>
        <row r="897">
          <cell r="A897">
            <v>801488</v>
          </cell>
          <cell r="B897">
            <v>833295</v>
          </cell>
          <cell r="C897">
            <v>234900000</v>
          </cell>
        </row>
        <row r="898">
          <cell r="A898">
            <v>801489</v>
          </cell>
          <cell r="B898">
            <v>833296</v>
          </cell>
          <cell r="C898">
            <v>799900000</v>
          </cell>
        </row>
        <row r="899">
          <cell r="A899">
            <v>801490</v>
          </cell>
          <cell r="B899">
            <v>833297</v>
          </cell>
          <cell r="C899">
            <v>209900000</v>
          </cell>
        </row>
        <row r="900">
          <cell r="A900">
            <v>801493</v>
          </cell>
          <cell r="B900">
            <v>833298</v>
          </cell>
          <cell r="C900">
            <v>779900000</v>
          </cell>
        </row>
        <row r="901">
          <cell r="A901">
            <v>801495</v>
          </cell>
          <cell r="B901">
            <v>833299</v>
          </cell>
          <cell r="C901">
            <v>669900000</v>
          </cell>
        </row>
        <row r="902">
          <cell r="A902">
            <v>801496</v>
          </cell>
          <cell r="B902">
            <v>833300</v>
          </cell>
          <cell r="C902">
            <v>199900000</v>
          </cell>
        </row>
        <row r="903">
          <cell r="A903">
            <v>801497</v>
          </cell>
          <cell r="B903">
            <v>833301</v>
          </cell>
          <cell r="C903">
            <v>599900000</v>
          </cell>
        </row>
        <row r="904">
          <cell r="A904">
            <v>801498</v>
          </cell>
          <cell r="B904">
            <v>833302</v>
          </cell>
          <cell r="C904">
            <v>799900000</v>
          </cell>
        </row>
        <row r="905">
          <cell r="A905">
            <v>801499</v>
          </cell>
          <cell r="B905">
            <v>833303</v>
          </cell>
          <cell r="C905">
            <v>264900000</v>
          </cell>
        </row>
        <row r="906">
          <cell r="A906">
            <v>801501</v>
          </cell>
          <cell r="B906">
            <v>833304</v>
          </cell>
          <cell r="C906">
            <v>709900000</v>
          </cell>
        </row>
        <row r="907">
          <cell r="A907">
            <v>806001</v>
          </cell>
          <cell r="B907">
            <v>834001</v>
          </cell>
          <cell r="C907">
            <v>162600000</v>
          </cell>
        </row>
        <row r="908">
          <cell r="A908">
            <v>806002</v>
          </cell>
          <cell r="B908">
            <v>834002</v>
          </cell>
          <cell r="C908">
            <v>103100000</v>
          </cell>
        </row>
        <row r="909">
          <cell r="A909">
            <v>806003</v>
          </cell>
          <cell r="B909">
            <v>834003</v>
          </cell>
          <cell r="C909">
            <v>192200000</v>
          </cell>
        </row>
        <row r="910">
          <cell r="A910">
            <v>806004</v>
          </cell>
          <cell r="B910">
            <v>834004</v>
          </cell>
          <cell r="C910">
            <v>139900000</v>
          </cell>
        </row>
        <row r="911">
          <cell r="A911">
            <v>806005</v>
          </cell>
          <cell r="B911">
            <v>834005</v>
          </cell>
          <cell r="C911">
            <v>129100000</v>
          </cell>
        </row>
        <row r="912">
          <cell r="A912">
            <v>806006</v>
          </cell>
          <cell r="B912">
            <v>834006</v>
          </cell>
          <cell r="C912">
            <v>111400000</v>
          </cell>
        </row>
        <row r="913">
          <cell r="A913">
            <v>806008</v>
          </cell>
          <cell r="B913">
            <v>834007</v>
          </cell>
          <cell r="C913">
            <v>113200000</v>
          </cell>
        </row>
        <row r="914">
          <cell r="A914">
            <v>806009</v>
          </cell>
          <cell r="B914">
            <v>834008</v>
          </cell>
          <cell r="C914">
            <v>125200000</v>
          </cell>
        </row>
        <row r="915">
          <cell r="A915">
            <v>806014</v>
          </cell>
          <cell r="B915">
            <v>834009</v>
          </cell>
          <cell r="C915">
            <v>172800000</v>
          </cell>
        </row>
        <row r="916">
          <cell r="A916">
            <v>806015</v>
          </cell>
          <cell r="B916">
            <v>834010</v>
          </cell>
          <cell r="C916">
            <v>151300000</v>
          </cell>
        </row>
        <row r="917">
          <cell r="A917">
            <v>806016</v>
          </cell>
          <cell r="B917">
            <v>834011</v>
          </cell>
          <cell r="C917">
            <v>103200000</v>
          </cell>
        </row>
        <row r="918">
          <cell r="A918">
            <v>806017</v>
          </cell>
          <cell r="B918">
            <v>834012</v>
          </cell>
          <cell r="C918">
            <v>118300000</v>
          </cell>
        </row>
        <row r="919">
          <cell r="A919">
            <v>806018</v>
          </cell>
          <cell r="B919">
            <v>834013</v>
          </cell>
          <cell r="C919">
            <v>145000000</v>
          </cell>
        </row>
        <row r="920">
          <cell r="A920">
            <v>806019</v>
          </cell>
          <cell r="B920">
            <v>834014</v>
          </cell>
          <cell r="C920">
            <v>146200000</v>
          </cell>
        </row>
        <row r="921">
          <cell r="A921">
            <v>801453</v>
          </cell>
          <cell r="B921">
            <v>834015</v>
          </cell>
          <cell r="C921">
            <v>211100000</v>
          </cell>
        </row>
        <row r="922">
          <cell r="A922">
            <v>806061</v>
          </cell>
          <cell r="B922">
            <v>834016</v>
          </cell>
          <cell r="C922">
            <v>242900000</v>
          </cell>
        </row>
        <row r="923">
          <cell r="A923">
            <v>806064</v>
          </cell>
          <cell r="B923">
            <v>834017</v>
          </cell>
          <cell r="C923">
            <v>1099900000</v>
          </cell>
        </row>
        <row r="924">
          <cell r="A924">
            <v>806065</v>
          </cell>
          <cell r="B924">
            <v>834018</v>
          </cell>
          <cell r="C924">
            <v>569900000</v>
          </cell>
        </row>
        <row r="925">
          <cell r="A925">
            <v>806066</v>
          </cell>
          <cell r="B925">
            <v>834019</v>
          </cell>
          <cell r="C925">
            <v>446900000</v>
          </cell>
        </row>
        <row r="926">
          <cell r="A926">
            <v>806067</v>
          </cell>
          <cell r="B926">
            <v>834020</v>
          </cell>
          <cell r="C926">
            <v>519900000</v>
          </cell>
        </row>
        <row r="927">
          <cell r="A927">
            <v>806068</v>
          </cell>
          <cell r="B927">
            <v>834021</v>
          </cell>
          <cell r="C927">
            <v>469900000</v>
          </cell>
        </row>
        <row r="928">
          <cell r="A928">
            <v>806069</v>
          </cell>
          <cell r="B928">
            <v>834022</v>
          </cell>
          <cell r="C928">
            <v>279900000</v>
          </cell>
        </row>
        <row r="929">
          <cell r="A929">
            <v>806072</v>
          </cell>
          <cell r="B929">
            <v>834023</v>
          </cell>
          <cell r="C929">
            <v>300000000</v>
          </cell>
        </row>
        <row r="930">
          <cell r="A930">
            <v>806073</v>
          </cell>
          <cell r="B930">
            <v>834024</v>
          </cell>
          <cell r="C930">
            <v>274900000</v>
          </cell>
        </row>
        <row r="931">
          <cell r="A931">
            <v>806075</v>
          </cell>
          <cell r="B931">
            <v>834025</v>
          </cell>
          <cell r="C931">
            <v>262000000</v>
          </cell>
        </row>
        <row r="932">
          <cell r="A932">
            <v>806078</v>
          </cell>
          <cell r="B932">
            <v>834026</v>
          </cell>
          <cell r="C932">
            <v>252900000</v>
          </cell>
        </row>
        <row r="933">
          <cell r="A933">
            <v>806025</v>
          </cell>
          <cell r="B933">
            <v>835001</v>
          </cell>
          <cell r="C933">
            <v>124200000</v>
          </cell>
        </row>
        <row r="934">
          <cell r="A934">
            <v>806026</v>
          </cell>
          <cell r="B934">
            <v>835002</v>
          </cell>
          <cell r="C934">
            <v>122700000</v>
          </cell>
        </row>
        <row r="935">
          <cell r="A935">
            <v>806027</v>
          </cell>
          <cell r="B935">
            <v>835003</v>
          </cell>
          <cell r="C935">
            <v>139300000</v>
          </cell>
        </row>
        <row r="936">
          <cell r="A936">
            <v>806028</v>
          </cell>
          <cell r="B936">
            <v>835004</v>
          </cell>
          <cell r="C936">
            <v>149800000</v>
          </cell>
        </row>
        <row r="937">
          <cell r="A937">
            <v>806029</v>
          </cell>
          <cell r="B937">
            <v>835005</v>
          </cell>
          <cell r="C937">
            <v>177100000</v>
          </cell>
        </row>
        <row r="938">
          <cell r="A938">
            <v>806030</v>
          </cell>
          <cell r="B938">
            <v>835006</v>
          </cell>
          <cell r="C938">
            <v>165800000</v>
          </cell>
        </row>
        <row r="939">
          <cell r="A939">
            <v>806032</v>
          </cell>
          <cell r="B939">
            <v>835007</v>
          </cell>
          <cell r="C939">
            <v>199900000</v>
          </cell>
        </row>
        <row r="940">
          <cell r="A940">
            <v>806033</v>
          </cell>
          <cell r="B940">
            <v>835008</v>
          </cell>
          <cell r="C940">
            <v>194900000</v>
          </cell>
        </row>
        <row r="941">
          <cell r="A941">
            <v>806044</v>
          </cell>
          <cell r="B941">
            <v>835009</v>
          </cell>
          <cell r="C941">
            <v>179900000</v>
          </cell>
        </row>
        <row r="942">
          <cell r="A942">
            <v>806051</v>
          </cell>
          <cell r="B942">
            <v>835010</v>
          </cell>
          <cell r="C942">
            <v>284500000</v>
          </cell>
        </row>
        <row r="943">
          <cell r="A943">
            <v>806052</v>
          </cell>
          <cell r="B943">
            <v>835011</v>
          </cell>
          <cell r="C943">
            <v>286000000</v>
          </cell>
        </row>
        <row r="944">
          <cell r="A944">
            <v>806055</v>
          </cell>
          <cell r="B944">
            <v>835012</v>
          </cell>
          <cell r="C944">
            <v>379900000</v>
          </cell>
        </row>
        <row r="945">
          <cell r="A945">
            <v>806056</v>
          </cell>
          <cell r="B945">
            <v>835013</v>
          </cell>
          <cell r="C945">
            <v>215900000</v>
          </cell>
        </row>
        <row r="946">
          <cell r="A946">
            <v>806080</v>
          </cell>
          <cell r="B946">
            <v>835014</v>
          </cell>
          <cell r="C946">
            <v>225900000</v>
          </cell>
        </row>
        <row r="947">
          <cell r="A947">
            <v>806081</v>
          </cell>
          <cell r="B947">
            <v>835015</v>
          </cell>
          <cell r="C947">
            <v>242900000</v>
          </cell>
        </row>
        <row r="948">
          <cell r="A948">
            <v>806092</v>
          </cell>
          <cell r="B948">
            <v>835016</v>
          </cell>
          <cell r="C948">
            <v>279900000</v>
          </cell>
        </row>
        <row r="949">
          <cell r="A949">
            <v>806012</v>
          </cell>
          <cell r="B949">
            <v>836001</v>
          </cell>
          <cell r="C949">
            <v>138700000</v>
          </cell>
        </row>
        <row r="950">
          <cell r="A950">
            <v>806020</v>
          </cell>
          <cell r="B950">
            <v>836002</v>
          </cell>
          <cell r="C950">
            <v>133200000</v>
          </cell>
        </row>
        <row r="951">
          <cell r="A951">
            <v>806021</v>
          </cell>
          <cell r="B951">
            <v>836003</v>
          </cell>
          <cell r="C951">
            <v>136200000</v>
          </cell>
        </row>
        <row r="952">
          <cell r="A952">
            <v>806022</v>
          </cell>
          <cell r="B952">
            <v>836004</v>
          </cell>
          <cell r="C952">
            <v>130800000</v>
          </cell>
        </row>
        <row r="953">
          <cell r="A953">
            <v>806023</v>
          </cell>
          <cell r="B953">
            <v>836005</v>
          </cell>
          <cell r="C953">
            <v>135800000</v>
          </cell>
        </row>
        <row r="954">
          <cell r="A954">
            <v>806024</v>
          </cell>
          <cell r="B954">
            <v>836006</v>
          </cell>
          <cell r="C954">
            <v>130400000</v>
          </cell>
        </row>
        <row r="955">
          <cell r="A955">
            <v>808001</v>
          </cell>
          <cell r="B955">
            <v>836007</v>
          </cell>
          <cell r="C955">
            <v>192000000</v>
          </cell>
        </row>
        <row r="956">
          <cell r="A956">
            <v>808002</v>
          </cell>
          <cell r="B956">
            <v>836008</v>
          </cell>
          <cell r="C956">
            <v>220000000</v>
          </cell>
        </row>
        <row r="957">
          <cell r="A957">
            <v>808003</v>
          </cell>
          <cell r="B957">
            <v>836009</v>
          </cell>
          <cell r="C957">
            <v>173000000</v>
          </cell>
        </row>
        <row r="958">
          <cell r="A958">
            <v>808004</v>
          </cell>
          <cell r="B958">
            <v>836010</v>
          </cell>
          <cell r="C958">
            <v>154500000</v>
          </cell>
        </row>
        <row r="959">
          <cell r="A959">
            <v>808005</v>
          </cell>
          <cell r="B959">
            <v>836011</v>
          </cell>
          <cell r="C959">
            <v>135400000</v>
          </cell>
        </row>
        <row r="960">
          <cell r="A960">
            <v>808006</v>
          </cell>
          <cell r="B960">
            <v>836012</v>
          </cell>
          <cell r="C960">
            <v>225000000</v>
          </cell>
        </row>
        <row r="961">
          <cell r="A961">
            <v>808007</v>
          </cell>
          <cell r="B961">
            <v>836013</v>
          </cell>
          <cell r="C961">
            <v>179900000</v>
          </cell>
        </row>
        <row r="962">
          <cell r="A962">
            <v>808008</v>
          </cell>
          <cell r="B962">
            <v>836014</v>
          </cell>
          <cell r="C962">
            <v>153900000</v>
          </cell>
        </row>
        <row r="963">
          <cell r="A963">
            <v>808009</v>
          </cell>
          <cell r="B963">
            <v>836015</v>
          </cell>
          <cell r="C963">
            <v>144000000</v>
          </cell>
        </row>
        <row r="964">
          <cell r="A964">
            <v>808010</v>
          </cell>
          <cell r="B964">
            <v>836016</v>
          </cell>
          <cell r="C964">
            <v>143300000</v>
          </cell>
        </row>
        <row r="965">
          <cell r="A965">
            <v>808011</v>
          </cell>
          <cell r="B965">
            <v>836017</v>
          </cell>
          <cell r="C965">
            <v>139700000</v>
          </cell>
        </row>
        <row r="966">
          <cell r="A966">
            <v>808012</v>
          </cell>
          <cell r="B966">
            <v>836018</v>
          </cell>
          <cell r="C966">
            <v>220000000</v>
          </cell>
        </row>
        <row r="967">
          <cell r="A967">
            <v>808013</v>
          </cell>
          <cell r="B967">
            <v>836019</v>
          </cell>
          <cell r="C967">
            <v>230000000</v>
          </cell>
        </row>
        <row r="968">
          <cell r="A968">
            <v>808014</v>
          </cell>
          <cell r="B968">
            <v>836020</v>
          </cell>
          <cell r="C968">
            <v>180700000</v>
          </cell>
        </row>
        <row r="969">
          <cell r="A969">
            <v>808015</v>
          </cell>
          <cell r="B969">
            <v>836021</v>
          </cell>
          <cell r="C969">
            <v>249700000</v>
          </cell>
        </row>
        <row r="970">
          <cell r="A970">
            <v>808016</v>
          </cell>
          <cell r="B970">
            <v>836022</v>
          </cell>
          <cell r="C970">
            <v>281100000</v>
          </cell>
        </row>
        <row r="971">
          <cell r="A971">
            <v>808017</v>
          </cell>
          <cell r="B971">
            <v>836023</v>
          </cell>
          <cell r="C971">
            <v>138000000</v>
          </cell>
        </row>
        <row r="972">
          <cell r="A972">
            <v>808018</v>
          </cell>
          <cell r="B972">
            <v>836024</v>
          </cell>
          <cell r="C972">
            <v>138900000</v>
          </cell>
        </row>
        <row r="973">
          <cell r="A973">
            <v>808019</v>
          </cell>
          <cell r="B973">
            <v>836025</v>
          </cell>
          <cell r="C973">
            <v>214200000</v>
          </cell>
        </row>
        <row r="974">
          <cell r="A974">
            <v>808020</v>
          </cell>
          <cell r="B974">
            <v>836026</v>
          </cell>
          <cell r="C974">
            <v>263800000</v>
          </cell>
        </row>
        <row r="975">
          <cell r="A975">
            <v>808021</v>
          </cell>
          <cell r="B975">
            <v>836027</v>
          </cell>
          <cell r="C975">
            <v>224200000</v>
          </cell>
        </row>
        <row r="976">
          <cell r="A976">
            <v>808022</v>
          </cell>
          <cell r="B976">
            <v>836028</v>
          </cell>
          <cell r="C976">
            <v>139400000</v>
          </cell>
        </row>
        <row r="977">
          <cell r="A977">
            <v>808023</v>
          </cell>
          <cell r="B977">
            <v>836029</v>
          </cell>
          <cell r="C977">
            <v>354900000</v>
          </cell>
        </row>
        <row r="978">
          <cell r="A978">
            <v>808024</v>
          </cell>
          <cell r="B978">
            <v>836030</v>
          </cell>
          <cell r="C978">
            <v>216200000</v>
          </cell>
        </row>
        <row r="979">
          <cell r="A979">
            <v>808025</v>
          </cell>
          <cell r="B979">
            <v>836031</v>
          </cell>
          <cell r="C979">
            <v>143600000</v>
          </cell>
        </row>
        <row r="980">
          <cell r="A980">
            <v>808026</v>
          </cell>
          <cell r="B980">
            <v>836032</v>
          </cell>
          <cell r="C980">
            <v>459700000</v>
          </cell>
        </row>
        <row r="981">
          <cell r="A981">
            <v>808027</v>
          </cell>
          <cell r="B981">
            <v>836033</v>
          </cell>
          <cell r="C981">
            <v>190500000</v>
          </cell>
        </row>
        <row r="982">
          <cell r="A982">
            <v>808028</v>
          </cell>
          <cell r="B982">
            <v>836034</v>
          </cell>
          <cell r="C982">
            <v>170000000</v>
          </cell>
        </row>
        <row r="983">
          <cell r="A983">
            <v>808029</v>
          </cell>
          <cell r="B983">
            <v>836035</v>
          </cell>
          <cell r="C983">
            <v>214900000</v>
          </cell>
        </row>
        <row r="984">
          <cell r="A984">
            <v>808030</v>
          </cell>
          <cell r="B984">
            <v>836036</v>
          </cell>
          <cell r="C984">
            <v>140600000</v>
          </cell>
        </row>
        <row r="985">
          <cell r="A985">
            <v>808031</v>
          </cell>
          <cell r="B985">
            <v>836037</v>
          </cell>
          <cell r="C985">
            <v>207600000</v>
          </cell>
        </row>
        <row r="986">
          <cell r="A986">
            <v>808032</v>
          </cell>
          <cell r="B986">
            <v>836038</v>
          </cell>
          <cell r="C986">
            <v>208100000</v>
          </cell>
        </row>
        <row r="987">
          <cell r="A987">
            <v>808033</v>
          </cell>
          <cell r="B987">
            <v>836039</v>
          </cell>
          <cell r="C987">
            <v>159900000</v>
          </cell>
        </row>
        <row r="988">
          <cell r="A988">
            <v>808034</v>
          </cell>
          <cell r="B988">
            <v>836040</v>
          </cell>
          <cell r="C988">
            <v>204700000</v>
          </cell>
        </row>
        <row r="989">
          <cell r="A989">
            <v>808035</v>
          </cell>
          <cell r="B989">
            <v>836041</v>
          </cell>
          <cell r="C989">
            <v>241600000</v>
          </cell>
        </row>
        <row r="990">
          <cell r="A990">
            <v>808036</v>
          </cell>
          <cell r="B990">
            <v>836042</v>
          </cell>
          <cell r="C990">
            <v>194900000</v>
          </cell>
        </row>
        <row r="991">
          <cell r="A991">
            <v>808037</v>
          </cell>
          <cell r="B991">
            <v>836043</v>
          </cell>
          <cell r="C991">
            <v>174900000</v>
          </cell>
        </row>
        <row r="992">
          <cell r="A992">
            <v>808038</v>
          </cell>
          <cell r="B992">
            <v>836044</v>
          </cell>
          <cell r="C992">
            <v>243400000</v>
          </cell>
        </row>
        <row r="993">
          <cell r="A993">
            <v>808039</v>
          </cell>
          <cell r="B993">
            <v>836045</v>
          </cell>
          <cell r="C993">
            <v>368500000</v>
          </cell>
        </row>
        <row r="994">
          <cell r="A994">
            <v>808040</v>
          </cell>
          <cell r="B994">
            <v>836046</v>
          </cell>
          <cell r="C994">
            <v>259900000</v>
          </cell>
        </row>
        <row r="995">
          <cell r="A995">
            <v>808041</v>
          </cell>
          <cell r="B995">
            <v>836047</v>
          </cell>
          <cell r="C995">
            <v>275600000</v>
          </cell>
        </row>
        <row r="996">
          <cell r="A996">
            <v>808042</v>
          </cell>
          <cell r="B996">
            <v>836048</v>
          </cell>
          <cell r="C996">
            <v>224100000</v>
          </cell>
        </row>
        <row r="997">
          <cell r="A997">
            <v>808043</v>
          </cell>
          <cell r="B997">
            <v>836049</v>
          </cell>
          <cell r="C997">
            <v>236600000</v>
          </cell>
        </row>
        <row r="998">
          <cell r="A998">
            <v>808044</v>
          </cell>
          <cell r="B998">
            <v>836050</v>
          </cell>
          <cell r="C998">
            <v>232500000</v>
          </cell>
        </row>
        <row r="999">
          <cell r="A999">
            <v>808045</v>
          </cell>
          <cell r="B999">
            <v>836051</v>
          </cell>
          <cell r="C999">
            <v>277800000</v>
          </cell>
        </row>
        <row r="1000">
          <cell r="A1000">
            <v>808046</v>
          </cell>
          <cell r="B1000">
            <v>836052</v>
          </cell>
          <cell r="C1000">
            <v>269000000</v>
          </cell>
        </row>
        <row r="1001">
          <cell r="A1001">
            <v>808047</v>
          </cell>
          <cell r="B1001">
            <v>836053</v>
          </cell>
          <cell r="C1001">
            <v>272400000</v>
          </cell>
        </row>
        <row r="1002">
          <cell r="A1002">
            <v>808048</v>
          </cell>
          <cell r="B1002">
            <v>836054</v>
          </cell>
          <cell r="C1002">
            <v>300500000</v>
          </cell>
        </row>
        <row r="1003">
          <cell r="A1003">
            <v>808049</v>
          </cell>
          <cell r="B1003">
            <v>836055</v>
          </cell>
          <cell r="C1003">
            <v>214800000</v>
          </cell>
        </row>
        <row r="1004">
          <cell r="A1004">
            <v>808050</v>
          </cell>
          <cell r="B1004">
            <v>836056</v>
          </cell>
          <cell r="C1004">
            <v>322500000</v>
          </cell>
        </row>
        <row r="1005">
          <cell r="A1005">
            <v>808051</v>
          </cell>
          <cell r="B1005">
            <v>836057</v>
          </cell>
          <cell r="C1005">
            <v>211800000</v>
          </cell>
        </row>
        <row r="1006">
          <cell r="A1006">
            <v>808052</v>
          </cell>
          <cell r="B1006">
            <v>836058</v>
          </cell>
          <cell r="C1006">
            <v>204300000</v>
          </cell>
        </row>
        <row r="1007">
          <cell r="A1007">
            <v>808053</v>
          </cell>
          <cell r="B1007">
            <v>836059</v>
          </cell>
          <cell r="C1007">
            <v>438100000</v>
          </cell>
        </row>
        <row r="1008">
          <cell r="A1008">
            <v>808054</v>
          </cell>
          <cell r="B1008">
            <v>836060</v>
          </cell>
          <cell r="C1008">
            <v>449900000</v>
          </cell>
        </row>
        <row r="1009">
          <cell r="A1009">
            <v>808055</v>
          </cell>
          <cell r="B1009">
            <v>836061</v>
          </cell>
          <cell r="C1009">
            <v>339900000</v>
          </cell>
        </row>
        <row r="1010">
          <cell r="A1010">
            <v>808056</v>
          </cell>
          <cell r="B1010">
            <v>836062</v>
          </cell>
          <cell r="C1010">
            <v>296500000</v>
          </cell>
        </row>
        <row r="1011">
          <cell r="A1011">
            <v>808057</v>
          </cell>
          <cell r="B1011">
            <v>836063</v>
          </cell>
          <cell r="C1011">
            <v>247900000</v>
          </cell>
        </row>
        <row r="1012">
          <cell r="A1012">
            <v>808058</v>
          </cell>
          <cell r="B1012">
            <v>836064</v>
          </cell>
          <cell r="C1012">
            <v>211000000</v>
          </cell>
        </row>
        <row r="1013">
          <cell r="A1013">
            <v>808059</v>
          </cell>
          <cell r="B1013">
            <v>836065</v>
          </cell>
          <cell r="C1013">
            <v>349900000</v>
          </cell>
        </row>
        <row r="1014">
          <cell r="A1014">
            <v>808060</v>
          </cell>
          <cell r="B1014">
            <v>836066</v>
          </cell>
          <cell r="C1014">
            <v>312900000</v>
          </cell>
        </row>
        <row r="1015">
          <cell r="A1015">
            <v>808061</v>
          </cell>
          <cell r="B1015">
            <v>836067</v>
          </cell>
          <cell r="C1015">
            <v>379900000</v>
          </cell>
        </row>
        <row r="1016">
          <cell r="A1016">
            <v>808062</v>
          </cell>
          <cell r="B1016">
            <v>836068</v>
          </cell>
          <cell r="C1016">
            <v>354900000</v>
          </cell>
        </row>
        <row r="1017">
          <cell r="A1017">
            <v>806034</v>
          </cell>
          <cell r="B1017">
            <v>836069</v>
          </cell>
          <cell r="C1017">
            <v>284900000</v>
          </cell>
        </row>
        <row r="1018">
          <cell r="A1018">
            <v>806035</v>
          </cell>
          <cell r="B1018">
            <v>836070</v>
          </cell>
          <cell r="C1018">
            <v>227900000</v>
          </cell>
        </row>
        <row r="1019">
          <cell r="A1019">
            <v>806036</v>
          </cell>
          <cell r="B1019">
            <v>836071</v>
          </cell>
          <cell r="C1019">
            <v>371600000</v>
          </cell>
        </row>
        <row r="1020">
          <cell r="A1020">
            <v>806037</v>
          </cell>
          <cell r="B1020">
            <v>836072</v>
          </cell>
          <cell r="C1020">
            <v>239900000</v>
          </cell>
        </row>
        <row r="1021">
          <cell r="A1021">
            <v>806038</v>
          </cell>
          <cell r="B1021">
            <v>836073</v>
          </cell>
          <cell r="C1021">
            <v>489900000</v>
          </cell>
        </row>
        <row r="1022">
          <cell r="A1022">
            <v>806039</v>
          </cell>
          <cell r="B1022">
            <v>836074</v>
          </cell>
          <cell r="C1022">
            <v>524900000</v>
          </cell>
        </row>
        <row r="1023">
          <cell r="A1023">
            <v>806040</v>
          </cell>
          <cell r="B1023">
            <v>836075</v>
          </cell>
          <cell r="C1023">
            <v>434900000</v>
          </cell>
        </row>
        <row r="1024">
          <cell r="A1024">
            <v>806041</v>
          </cell>
          <cell r="B1024">
            <v>836076</v>
          </cell>
          <cell r="C1024">
            <v>419900000</v>
          </cell>
        </row>
        <row r="1025">
          <cell r="A1025">
            <v>806042</v>
          </cell>
          <cell r="B1025">
            <v>836077</v>
          </cell>
          <cell r="C1025">
            <v>349900000</v>
          </cell>
        </row>
        <row r="1026">
          <cell r="A1026">
            <v>806043</v>
          </cell>
          <cell r="B1026">
            <v>836078</v>
          </cell>
          <cell r="C1026">
            <v>484900000</v>
          </cell>
        </row>
        <row r="1027">
          <cell r="A1027">
            <v>808063</v>
          </cell>
          <cell r="B1027">
            <v>836079</v>
          </cell>
          <cell r="C1027">
            <v>469900000</v>
          </cell>
        </row>
        <row r="1028">
          <cell r="A1028">
            <v>808064</v>
          </cell>
          <cell r="B1028">
            <v>836080</v>
          </cell>
          <cell r="C1028">
            <v>459900000</v>
          </cell>
        </row>
        <row r="1029">
          <cell r="A1029">
            <v>806045</v>
          </cell>
          <cell r="B1029">
            <v>836081</v>
          </cell>
          <cell r="C1029">
            <v>499900000</v>
          </cell>
        </row>
        <row r="1030">
          <cell r="A1030">
            <v>806046</v>
          </cell>
          <cell r="B1030">
            <v>836082</v>
          </cell>
          <cell r="C1030">
            <v>574900000</v>
          </cell>
        </row>
        <row r="1031">
          <cell r="A1031">
            <v>806047</v>
          </cell>
          <cell r="B1031">
            <v>836083</v>
          </cell>
          <cell r="C1031">
            <v>789900000</v>
          </cell>
        </row>
        <row r="1032">
          <cell r="A1032">
            <v>806048</v>
          </cell>
          <cell r="B1032">
            <v>836084</v>
          </cell>
          <cell r="C1032">
            <v>799900000</v>
          </cell>
        </row>
        <row r="1033">
          <cell r="A1033">
            <v>806049</v>
          </cell>
          <cell r="B1033">
            <v>836085</v>
          </cell>
          <cell r="C1033">
            <v>324900000</v>
          </cell>
        </row>
        <row r="1034">
          <cell r="A1034">
            <v>806050</v>
          </cell>
          <cell r="B1034">
            <v>836086</v>
          </cell>
          <cell r="C1034">
            <v>439900000</v>
          </cell>
        </row>
        <row r="1035">
          <cell r="A1035">
            <v>806053</v>
          </cell>
          <cell r="B1035">
            <v>836087</v>
          </cell>
          <cell r="C1035">
            <v>399900000</v>
          </cell>
        </row>
        <row r="1036">
          <cell r="A1036">
            <v>806054</v>
          </cell>
          <cell r="B1036">
            <v>836088</v>
          </cell>
          <cell r="C1036">
            <v>659900000</v>
          </cell>
        </row>
        <row r="1037">
          <cell r="A1037">
            <v>806057</v>
          </cell>
          <cell r="B1037">
            <v>836089</v>
          </cell>
          <cell r="C1037">
            <v>459900000</v>
          </cell>
        </row>
        <row r="1038">
          <cell r="A1038">
            <v>806058</v>
          </cell>
          <cell r="B1038">
            <v>836090</v>
          </cell>
          <cell r="C1038">
            <v>699900000</v>
          </cell>
        </row>
        <row r="1039">
          <cell r="A1039">
            <v>806059</v>
          </cell>
          <cell r="B1039">
            <v>836091</v>
          </cell>
          <cell r="C1039">
            <v>264900000</v>
          </cell>
        </row>
        <row r="1040">
          <cell r="A1040">
            <v>806060</v>
          </cell>
          <cell r="B1040">
            <v>836092</v>
          </cell>
          <cell r="C1040">
            <v>474900000</v>
          </cell>
        </row>
        <row r="1041">
          <cell r="A1041">
            <v>806062</v>
          </cell>
          <cell r="B1041">
            <v>836093</v>
          </cell>
          <cell r="C1041">
            <v>539900000</v>
          </cell>
        </row>
        <row r="1042">
          <cell r="A1042">
            <v>806063</v>
          </cell>
          <cell r="B1042">
            <v>836094</v>
          </cell>
          <cell r="C1042">
            <v>432900000</v>
          </cell>
        </row>
        <row r="1043">
          <cell r="A1043">
            <v>806070</v>
          </cell>
          <cell r="B1043">
            <v>836095</v>
          </cell>
          <cell r="C1043">
            <v>919900000</v>
          </cell>
        </row>
        <row r="1044">
          <cell r="A1044">
            <v>806071</v>
          </cell>
          <cell r="B1044">
            <v>836096</v>
          </cell>
          <cell r="C1044">
            <v>599900000</v>
          </cell>
        </row>
        <row r="1045">
          <cell r="A1045">
            <v>806074</v>
          </cell>
          <cell r="B1045">
            <v>836097</v>
          </cell>
          <cell r="C1045">
            <v>276900000</v>
          </cell>
        </row>
        <row r="1046">
          <cell r="A1046">
            <v>806076</v>
          </cell>
          <cell r="B1046">
            <v>836098</v>
          </cell>
          <cell r="C1046">
            <v>452900000</v>
          </cell>
        </row>
        <row r="1047">
          <cell r="A1047">
            <v>806077</v>
          </cell>
          <cell r="B1047">
            <v>836099</v>
          </cell>
          <cell r="C1047">
            <v>279900000</v>
          </cell>
        </row>
        <row r="1048">
          <cell r="A1048">
            <v>806079</v>
          </cell>
          <cell r="B1048">
            <v>836100</v>
          </cell>
          <cell r="C1048">
            <v>849900000</v>
          </cell>
        </row>
        <row r="1049">
          <cell r="A1049">
            <v>806082</v>
          </cell>
          <cell r="B1049">
            <v>836101</v>
          </cell>
          <cell r="C1049">
            <v>260900000</v>
          </cell>
        </row>
        <row r="1050">
          <cell r="A1050">
            <v>806083</v>
          </cell>
          <cell r="B1050">
            <v>836102</v>
          </cell>
          <cell r="C1050">
            <v>270900000</v>
          </cell>
        </row>
        <row r="1051">
          <cell r="A1051">
            <v>806084</v>
          </cell>
          <cell r="B1051">
            <v>836103</v>
          </cell>
          <cell r="C1051">
            <v>299900000</v>
          </cell>
        </row>
        <row r="1052">
          <cell r="A1052">
            <v>806085</v>
          </cell>
          <cell r="B1052">
            <v>836104</v>
          </cell>
          <cell r="C1052">
            <v>210000000</v>
          </cell>
        </row>
        <row r="1053">
          <cell r="A1053">
            <v>806086</v>
          </cell>
          <cell r="B1053">
            <v>836105</v>
          </cell>
          <cell r="C1053">
            <v>299900000</v>
          </cell>
        </row>
        <row r="1054">
          <cell r="A1054">
            <v>806087</v>
          </cell>
          <cell r="B1054">
            <v>836106</v>
          </cell>
          <cell r="C1054">
            <v>409900000</v>
          </cell>
        </row>
        <row r="1055">
          <cell r="A1055">
            <v>806088</v>
          </cell>
          <cell r="B1055">
            <v>836107</v>
          </cell>
          <cell r="C1055">
            <v>257900000</v>
          </cell>
        </row>
        <row r="1056">
          <cell r="A1056">
            <v>806089</v>
          </cell>
          <cell r="B1056">
            <v>836108</v>
          </cell>
          <cell r="C1056">
            <v>252900000</v>
          </cell>
        </row>
        <row r="1057">
          <cell r="A1057">
            <v>806090</v>
          </cell>
          <cell r="B1057">
            <v>836109</v>
          </cell>
          <cell r="C1057">
            <v>239900000</v>
          </cell>
        </row>
        <row r="1058">
          <cell r="A1058">
            <v>806091</v>
          </cell>
          <cell r="B1058">
            <v>836110</v>
          </cell>
          <cell r="C1058">
            <v>509900000</v>
          </cell>
        </row>
        <row r="1059">
          <cell r="A1059">
            <v>806093</v>
          </cell>
          <cell r="B1059">
            <v>836111</v>
          </cell>
          <cell r="C1059">
            <v>434900000</v>
          </cell>
        </row>
        <row r="1060">
          <cell r="A1060">
            <v>806094</v>
          </cell>
          <cell r="B1060">
            <v>836112</v>
          </cell>
          <cell r="C1060">
            <v>489900000</v>
          </cell>
        </row>
        <row r="1061">
          <cell r="A1061">
            <v>806095</v>
          </cell>
          <cell r="B1061">
            <v>836113</v>
          </cell>
          <cell r="C1061">
            <v>317900000</v>
          </cell>
        </row>
        <row r="1062">
          <cell r="A1062">
            <v>806031</v>
          </cell>
          <cell r="B1062">
            <v>837001</v>
          </cell>
          <cell r="C1062">
            <v>156800000</v>
          </cell>
        </row>
        <row r="1063">
          <cell r="A1063">
            <v>817026</v>
          </cell>
          <cell r="B1063">
            <v>853005</v>
          </cell>
          <cell r="C1063">
            <v>62400000</v>
          </cell>
        </row>
        <row r="1064">
          <cell r="A1064">
            <v>817037</v>
          </cell>
          <cell r="B1064">
            <v>853008</v>
          </cell>
          <cell r="C1064">
            <v>77800000</v>
          </cell>
        </row>
        <row r="1065">
          <cell r="A1065">
            <v>817042</v>
          </cell>
          <cell r="B1065">
            <v>853009</v>
          </cell>
          <cell r="C1065">
            <v>119200000</v>
          </cell>
        </row>
        <row r="1066">
          <cell r="A1066">
            <v>817048</v>
          </cell>
          <cell r="B1066">
            <v>853010</v>
          </cell>
          <cell r="C1066">
            <v>122100000</v>
          </cell>
        </row>
        <row r="1067">
          <cell r="A1067">
            <v>817079</v>
          </cell>
          <cell r="B1067">
            <v>853011</v>
          </cell>
          <cell r="C1067">
            <v>160000000</v>
          </cell>
        </row>
        <row r="1068">
          <cell r="A1068">
            <v>817090</v>
          </cell>
          <cell r="B1068">
            <v>853012</v>
          </cell>
          <cell r="C1068">
            <v>242000000</v>
          </cell>
        </row>
        <row r="1069">
          <cell r="A1069">
            <v>817095</v>
          </cell>
          <cell r="B1069">
            <v>853013</v>
          </cell>
          <cell r="C1069">
            <v>190000000</v>
          </cell>
        </row>
        <row r="1070">
          <cell r="A1070">
            <v>817113</v>
          </cell>
          <cell r="B1070">
            <v>853014</v>
          </cell>
          <cell r="C1070">
            <v>147000000</v>
          </cell>
        </row>
        <row r="1071">
          <cell r="A1071">
            <v>817117</v>
          </cell>
          <cell r="B1071">
            <v>853015</v>
          </cell>
          <cell r="C1071">
            <v>180000000</v>
          </cell>
        </row>
        <row r="1072">
          <cell r="A1072">
            <v>817120</v>
          </cell>
          <cell r="B1072">
            <v>853016</v>
          </cell>
          <cell r="C1072">
            <v>140000000</v>
          </cell>
        </row>
        <row r="1073">
          <cell r="A1073">
            <v>817121</v>
          </cell>
          <cell r="B1073">
            <v>853017</v>
          </cell>
          <cell r="C1073">
            <v>160000000</v>
          </cell>
        </row>
        <row r="1074">
          <cell r="A1074">
            <v>817122</v>
          </cell>
          <cell r="B1074">
            <v>853018</v>
          </cell>
          <cell r="C1074">
            <v>180000000</v>
          </cell>
        </row>
        <row r="1075">
          <cell r="A1075">
            <v>817125</v>
          </cell>
          <cell r="B1075">
            <v>853019</v>
          </cell>
          <cell r="C1075">
            <v>242000000</v>
          </cell>
        </row>
        <row r="1076">
          <cell r="A1076">
            <v>817012</v>
          </cell>
          <cell r="B1076">
            <v>854001</v>
          </cell>
          <cell r="C1076">
            <v>51400000</v>
          </cell>
        </row>
        <row r="1077">
          <cell r="A1077">
            <v>817013</v>
          </cell>
          <cell r="B1077">
            <v>854002</v>
          </cell>
          <cell r="C1077">
            <v>57800000</v>
          </cell>
        </row>
        <row r="1078">
          <cell r="A1078">
            <v>817014</v>
          </cell>
          <cell r="B1078">
            <v>854003</v>
          </cell>
          <cell r="C1078">
            <v>83100000</v>
          </cell>
        </row>
        <row r="1079">
          <cell r="A1079">
            <v>817015</v>
          </cell>
          <cell r="B1079">
            <v>854004</v>
          </cell>
          <cell r="C1079">
            <v>73200000</v>
          </cell>
        </row>
        <row r="1080">
          <cell r="A1080">
            <v>817023</v>
          </cell>
          <cell r="B1080">
            <v>854005</v>
          </cell>
          <cell r="C1080">
            <v>123900000</v>
          </cell>
        </row>
        <row r="1081">
          <cell r="A1081">
            <v>817028</v>
          </cell>
          <cell r="B1081">
            <v>854006</v>
          </cell>
          <cell r="C1081">
            <v>57500000</v>
          </cell>
        </row>
        <row r="1082">
          <cell r="A1082">
            <v>817030</v>
          </cell>
          <cell r="B1082">
            <v>854007</v>
          </cell>
          <cell r="C1082">
            <v>43400000</v>
          </cell>
        </row>
        <row r="1083">
          <cell r="A1083">
            <v>817032</v>
          </cell>
          <cell r="B1083">
            <v>854008</v>
          </cell>
          <cell r="C1083">
            <v>47700000</v>
          </cell>
        </row>
        <row r="1084">
          <cell r="A1084">
            <v>817033</v>
          </cell>
          <cell r="B1084">
            <v>854009</v>
          </cell>
          <cell r="C1084">
            <v>28900000</v>
          </cell>
        </row>
        <row r="1085">
          <cell r="A1085">
            <v>817034</v>
          </cell>
          <cell r="B1085">
            <v>854010</v>
          </cell>
          <cell r="C1085">
            <v>50300000</v>
          </cell>
        </row>
        <row r="1086">
          <cell r="A1086">
            <v>817035</v>
          </cell>
          <cell r="B1086">
            <v>854011</v>
          </cell>
          <cell r="C1086">
            <v>75800000</v>
          </cell>
        </row>
        <row r="1087">
          <cell r="A1087">
            <v>817036</v>
          </cell>
          <cell r="B1087">
            <v>854012</v>
          </cell>
          <cell r="C1087">
            <v>80000000</v>
          </cell>
        </row>
        <row r="1088">
          <cell r="A1088">
            <v>817038</v>
          </cell>
          <cell r="B1088">
            <v>854013</v>
          </cell>
          <cell r="C1088">
            <v>88000000</v>
          </cell>
        </row>
        <row r="1089">
          <cell r="A1089">
            <v>817039</v>
          </cell>
          <cell r="B1089">
            <v>854014</v>
          </cell>
          <cell r="C1089">
            <v>46900000</v>
          </cell>
        </row>
        <row r="1090">
          <cell r="A1090">
            <v>817047</v>
          </cell>
          <cell r="B1090">
            <v>854015</v>
          </cell>
          <cell r="C1090">
            <v>67900000</v>
          </cell>
        </row>
        <row r="1091">
          <cell r="A1091">
            <v>817049</v>
          </cell>
          <cell r="B1091">
            <v>854016</v>
          </cell>
          <cell r="C1091">
            <v>47100000</v>
          </cell>
        </row>
        <row r="1092">
          <cell r="A1092">
            <v>817050</v>
          </cell>
          <cell r="B1092">
            <v>854017</v>
          </cell>
          <cell r="C1092">
            <v>81300000</v>
          </cell>
        </row>
        <row r="1093">
          <cell r="A1093">
            <v>817051</v>
          </cell>
          <cell r="B1093">
            <v>854018</v>
          </cell>
          <cell r="C1093">
            <v>71700000</v>
          </cell>
        </row>
        <row r="1094">
          <cell r="A1094">
            <v>817053</v>
          </cell>
          <cell r="B1094">
            <v>854020</v>
          </cell>
          <cell r="C1094">
            <v>46800000</v>
          </cell>
        </row>
        <row r="1095">
          <cell r="A1095">
            <v>817055</v>
          </cell>
          <cell r="B1095">
            <v>854021</v>
          </cell>
          <cell r="C1095">
            <v>91000000</v>
          </cell>
        </row>
        <row r="1096">
          <cell r="A1096">
            <v>817069</v>
          </cell>
          <cell r="B1096">
            <v>854023</v>
          </cell>
          <cell r="C1096">
            <v>35000000</v>
          </cell>
        </row>
        <row r="1097">
          <cell r="A1097">
            <v>817072</v>
          </cell>
          <cell r="B1097">
            <v>854024</v>
          </cell>
          <cell r="C1097">
            <v>78000000</v>
          </cell>
        </row>
        <row r="1098">
          <cell r="A1098">
            <v>817073</v>
          </cell>
          <cell r="B1098">
            <v>854025</v>
          </cell>
          <cell r="C1098">
            <v>88500000</v>
          </cell>
        </row>
        <row r="1099">
          <cell r="A1099">
            <v>817074</v>
          </cell>
          <cell r="B1099">
            <v>854026</v>
          </cell>
          <cell r="C1099">
            <v>143000000</v>
          </cell>
        </row>
        <row r="1100">
          <cell r="A1100">
            <v>817075</v>
          </cell>
          <cell r="B1100">
            <v>854027</v>
          </cell>
          <cell r="C1100">
            <v>152000000</v>
          </cell>
        </row>
        <row r="1101">
          <cell r="A1101">
            <v>817076</v>
          </cell>
          <cell r="B1101">
            <v>854028</v>
          </cell>
          <cell r="C1101">
            <v>96000000</v>
          </cell>
        </row>
        <row r="1102">
          <cell r="A1102">
            <v>817089</v>
          </cell>
          <cell r="B1102">
            <v>854029</v>
          </cell>
          <cell r="C1102">
            <v>80000000</v>
          </cell>
        </row>
        <row r="1103">
          <cell r="A1103">
            <v>817091</v>
          </cell>
          <cell r="B1103">
            <v>854030</v>
          </cell>
          <cell r="C1103">
            <v>159000000</v>
          </cell>
        </row>
        <row r="1104">
          <cell r="A1104">
            <v>817099</v>
          </cell>
          <cell r="B1104">
            <v>854031</v>
          </cell>
          <cell r="C1104">
            <v>152000000</v>
          </cell>
        </row>
        <row r="1105">
          <cell r="A1105">
            <v>817100</v>
          </cell>
          <cell r="B1105">
            <v>854032</v>
          </cell>
          <cell r="C1105">
            <v>154000000</v>
          </cell>
        </row>
        <row r="1106">
          <cell r="A1106">
            <v>817101</v>
          </cell>
          <cell r="B1106">
            <v>854033</v>
          </cell>
          <cell r="C1106">
            <v>78000000</v>
          </cell>
        </row>
        <row r="1107">
          <cell r="A1107">
            <v>817108</v>
          </cell>
          <cell r="B1107">
            <v>854034</v>
          </cell>
          <cell r="C1107">
            <v>138000000</v>
          </cell>
        </row>
        <row r="1108">
          <cell r="A1108">
            <v>817109</v>
          </cell>
          <cell r="B1108">
            <v>854035</v>
          </cell>
          <cell r="C1108">
            <v>140000000</v>
          </cell>
        </row>
        <row r="1109">
          <cell r="A1109">
            <v>817110</v>
          </cell>
          <cell r="B1109">
            <v>854036</v>
          </cell>
          <cell r="C1109">
            <v>151000000</v>
          </cell>
        </row>
        <row r="1110">
          <cell r="A1110">
            <v>817119</v>
          </cell>
          <cell r="B1110">
            <v>854037</v>
          </cell>
          <cell r="C1110">
            <v>70000000</v>
          </cell>
        </row>
        <row r="1111">
          <cell r="A1111">
            <v>817132</v>
          </cell>
          <cell r="B1111">
            <v>854038</v>
          </cell>
          <cell r="C1111">
            <v>154000000</v>
          </cell>
        </row>
        <row r="1112">
          <cell r="A1112">
            <v>817031</v>
          </cell>
          <cell r="B1112">
            <v>856001</v>
          </cell>
          <cell r="C1112">
            <v>22600000</v>
          </cell>
        </row>
        <row r="1113">
          <cell r="A1113">
            <v>817045</v>
          </cell>
          <cell r="B1113">
            <v>856002</v>
          </cell>
          <cell r="C1113">
            <v>78000000</v>
          </cell>
        </row>
        <row r="1114">
          <cell r="A1114">
            <v>817046</v>
          </cell>
          <cell r="B1114">
            <v>856003</v>
          </cell>
          <cell r="C1114">
            <v>91000000</v>
          </cell>
        </row>
        <row r="1115">
          <cell r="A1115">
            <v>817062</v>
          </cell>
          <cell r="B1115">
            <v>856004</v>
          </cell>
          <cell r="C1115">
            <v>96000000</v>
          </cell>
        </row>
        <row r="1116">
          <cell r="A1116">
            <v>817077</v>
          </cell>
          <cell r="B1116">
            <v>856005</v>
          </cell>
          <cell r="C1116">
            <v>62000000</v>
          </cell>
        </row>
        <row r="1117">
          <cell r="A1117">
            <v>817078</v>
          </cell>
          <cell r="B1117">
            <v>856006</v>
          </cell>
          <cell r="C1117">
            <v>66000000</v>
          </cell>
        </row>
        <row r="1118">
          <cell r="A1118">
            <v>817093</v>
          </cell>
          <cell r="B1118">
            <v>856007</v>
          </cell>
          <cell r="C1118">
            <v>68000000</v>
          </cell>
        </row>
        <row r="1119">
          <cell r="A1119">
            <v>817105</v>
          </cell>
          <cell r="B1119">
            <v>856008</v>
          </cell>
          <cell r="C1119">
            <v>43000000</v>
          </cell>
        </row>
        <row r="1120">
          <cell r="A1120">
            <v>817106</v>
          </cell>
          <cell r="B1120">
            <v>856009</v>
          </cell>
          <cell r="C1120">
            <v>48000000</v>
          </cell>
        </row>
        <row r="1121">
          <cell r="A1121">
            <v>817019</v>
          </cell>
          <cell r="B1121">
            <v>857003</v>
          </cell>
          <cell r="C1121">
            <v>35900000</v>
          </cell>
        </row>
        <row r="1122">
          <cell r="A1122">
            <v>817020</v>
          </cell>
          <cell r="B1122">
            <v>857004</v>
          </cell>
          <cell r="C1122">
            <v>72200000</v>
          </cell>
        </row>
        <row r="1123">
          <cell r="A1123">
            <v>817021</v>
          </cell>
          <cell r="B1123">
            <v>857005</v>
          </cell>
          <cell r="C1123">
            <v>89900000</v>
          </cell>
        </row>
        <row r="1124">
          <cell r="A1124">
            <v>817025</v>
          </cell>
          <cell r="B1124">
            <v>857006</v>
          </cell>
          <cell r="C1124">
            <v>62400000</v>
          </cell>
        </row>
        <row r="1125">
          <cell r="A1125">
            <v>817040</v>
          </cell>
          <cell r="B1125">
            <v>857007</v>
          </cell>
          <cell r="C1125">
            <v>68000000</v>
          </cell>
        </row>
        <row r="1126">
          <cell r="A1126">
            <v>817041</v>
          </cell>
          <cell r="B1126">
            <v>857008</v>
          </cell>
          <cell r="C1126">
            <v>50100000</v>
          </cell>
        </row>
        <row r="1127">
          <cell r="A1127">
            <v>817043</v>
          </cell>
          <cell r="B1127">
            <v>857009</v>
          </cell>
          <cell r="C1127">
            <v>83000000</v>
          </cell>
        </row>
        <row r="1128">
          <cell r="A1128">
            <v>817044</v>
          </cell>
          <cell r="B1128">
            <v>857010</v>
          </cell>
          <cell r="C1128">
            <v>180000000</v>
          </cell>
        </row>
        <row r="1129">
          <cell r="A1129">
            <v>817054</v>
          </cell>
          <cell r="B1129">
            <v>857011</v>
          </cell>
          <cell r="C1129">
            <v>62000000</v>
          </cell>
        </row>
        <row r="1130">
          <cell r="A1130">
            <v>817056</v>
          </cell>
          <cell r="B1130">
            <v>857012</v>
          </cell>
          <cell r="C1130">
            <v>95800000</v>
          </cell>
        </row>
        <row r="1131">
          <cell r="A1131">
            <v>817057</v>
          </cell>
          <cell r="B1131">
            <v>857013</v>
          </cell>
          <cell r="C1131">
            <v>105000000</v>
          </cell>
        </row>
        <row r="1132">
          <cell r="A1132">
            <v>817059</v>
          </cell>
          <cell r="B1132">
            <v>857014</v>
          </cell>
          <cell r="C1132">
            <v>51500000</v>
          </cell>
        </row>
        <row r="1133">
          <cell r="A1133">
            <v>817060</v>
          </cell>
          <cell r="B1133">
            <v>857015</v>
          </cell>
          <cell r="C1133">
            <v>82300000</v>
          </cell>
        </row>
        <row r="1134">
          <cell r="A1134">
            <v>817064</v>
          </cell>
          <cell r="B1134">
            <v>857016</v>
          </cell>
          <cell r="C1134">
            <v>105300000</v>
          </cell>
        </row>
        <row r="1135">
          <cell r="A1135">
            <v>817065</v>
          </cell>
          <cell r="B1135">
            <v>857017</v>
          </cell>
          <cell r="C1135">
            <v>100000000</v>
          </cell>
        </row>
        <row r="1136">
          <cell r="A1136">
            <v>817066</v>
          </cell>
          <cell r="B1136">
            <v>857018</v>
          </cell>
          <cell r="C1136">
            <v>31000000</v>
          </cell>
        </row>
        <row r="1137">
          <cell r="A1137">
            <v>817067</v>
          </cell>
          <cell r="B1137">
            <v>857019</v>
          </cell>
          <cell r="C1137">
            <v>96000000</v>
          </cell>
        </row>
        <row r="1138">
          <cell r="A1138">
            <v>817068</v>
          </cell>
          <cell r="B1138">
            <v>857020</v>
          </cell>
          <cell r="C1138">
            <v>86000000</v>
          </cell>
        </row>
        <row r="1139">
          <cell r="A1139">
            <v>817070</v>
          </cell>
          <cell r="B1139">
            <v>857021</v>
          </cell>
          <cell r="C1139">
            <v>170000000</v>
          </cell>
        </row>
        <row r="1140">
          <cell r="A1140">
            <v>817071</v>
          </cell>
          <cell r="B1140">
            <v>857022</v>
          </cell>
          <cell r="C1140">
            <v>50000000</v>
          </cell>
        </row>
        <row r="1141">
          <cell r="A1141">
            <v>817011</v>
          </cell>
          <cell r="B1141">
            <v>857033</v>
          </cell>
          <cell r="C1141">
            <v>49100000</v>
          </cell>
        </row>
        <row r="1142">
          <cell r="A1142">
            <v>817016</v>
          </cell>
          <cell r="B1142">
            <v>857034</v>
          </cell>
          <cell r="C1142">
            <v>40200000</v>
          </cell>
        </row>
        <row r="1143">
          <cell r="A1143">
            <v>817022</v>
          </cell>
          <cell r="B1143">
            <v>857035</v>
          </cell>
          <cell r="C1143">
            <v>85100000</v>
          </cell>
        </row>
        <row r="1144">
          <cell r="A1144">
            <v>817024</v>
          </cell>
          <cell r="B1144">
            <v>857036</v>
          </cell>
          <cell r="C1144">
            <v>82400000</v>
          </cell>
        </row>
        <row r="1145">
          <cell r="A1145">
            <v>817027</v>
          </cell>
          <cell r="B1145">
            <v>857037</v>
          </cell>
          <cell r="C1145">
            <v>65700000</v>
          </cell>
        </row>
        <row r="1146">
          <cell r="A1146">
            <v>817029</v>
          </cell>
          <cell r="B1146">
            <v>857038</v>
          </cell>
          <cell r="C1146">
            <v>60100000</v>
          </cell>
        </row>
        <row r="1147">
          <cell r="A1147">
            <v>817052</v>
          </cell>
          <cell r="B1147">
            <v>857039</v>
          </cell>
          <cell r="C1147">
            <v>170000000</v>
          </cell>
        </row>
        <row r="1148">
          <cell r="A1148">
            <v>817058</v>
          </cell>
          <cell r="B1148">
            <v>857040</v>
          </cell>
          <cell r="C1148">
            <v>95000000</v>
          </cell>
        </row>
        <row r="1149">
          <cell r="A1149">
            <v>817061</v>
          </cell>
          <cell r="B1149">
            <v>857041</v>
          </cell>
          <cell r="C1149">
            <v>135000000</v>
          </cell>
        </row>
        <row r="1150">
          <cell r="A1150">
            <v>817063</v>
          </cell>
          <cell r="B1150">
            <v>857042</v>
          </cell>
          <cell r="C1150">
            <v>102300000</v>
          </cell>
        </row>
        <row r="1151">
          <cell r="A1151">
            <v>817080</v>
          </cell>
          <cell r="B1151">
            <v>857043</v>
          </cell>
          <cell r="C1151">
            <v>121000000</v>
          </cell>
        </row>
        <row r="1152">
          <cell r="A1152">
            <v>817081</v>
          </cell>
          <cell r="B1152">
            <v>857044</v>
          </cell>
          <cell r="C1152">
            <v>67000000</v>
          </cell>
        </row>
        <row r="1153">
          <cell r="A1153">
            <v>817082</v>
          </cell>
          <cell r="B1153">
            <v>857045</v>
          </cell>
          <cell r="C1153">
            <v>79000000</v>
          </cell>
        </row>
        <row r="1154">
          <cell r="A1154">
            <v>817083</v>
          </cell>
          <cell r="B1154">
            <v>857046</v>
          </cell>
          <cell r="C1154">
            <v>145000000</v>
          </cell>
        </row>
        <row r="1155">
          <cell r="A1155">
            <v>817084</v>
          </cell>
          <cell r="B1155">
            <v>857047</v>
          </cell>
          <cell r="C1155">
            <v>123000000</v>
          </cell>
        </row>
        <row r="1156">
          <cell r="A1156">
            <v>817085</v>
          </cell>
          <cell r="B1156">
            <v>857048</v>
          </cell>
          <cell r="C1156">
            <v>110000000</v>
          </cell>
        </row>
        <row r="1157">
          <cell r="A1157">
            <v>817086</v>
          </cell>
          <cell r="B1157">
            <v>857049</v>
          </cell>
          <cell r="C1157">
            <v>112000000</v>
          </cell>
        </row>
        <row r="1158">
          <cell r="A1158">
            <v>817087</v>
          </cell>
          <cell r="B1158">
            <v>857050</v>
          </cell>
          <cell r="C1158">
            <v>127000000</v>
          </cell>
        </row>
        <row r="1159">
          <cell r="A1159">
            <v>817088</v>
          </cell>
          <cell r="B1159">
            <v>857051</v>
          </cell>
          <cell r="C1159">
            <v>86000000</v>
          </cell>
        </row>
        <row r="1160">
          <cell r="A1160">
            <v>817092</v>
          </cell>
          <cell r="B1160">
            <v>857052</v>
          </cell>
          <cell r="C1160">
            <v>131000000</v>
          </cell>
        </row>
        <row r="1161">
          <cell r="A1161">
            <v>817094</v>
          </cell>
          <cell r="B1161">
            <v>857053</v>
          </cell>
          <cell r="C1161">
            <v>70000000</v>
          </cell>
        </row>
        <row r="1162">
          <cell r="A1162">
            <v>817096</v>
          </cell>
          <cell r="B1162">
            <v>857054</v>
          </cell>
          <cell r="C1162">
            <v>54000000</v>
          </cell>
        </row>
        <row r="1163">
          <cell r="A1163">
            <v>817097</v>
          </cell>
          <cell r="B1163">
            <v>857055</v>
          </cell>
          <cell r="C1163">
            <v>66000000</v>
          </cell>
        </row>
        <row r="1164">
          <cell r="A1164">
            <v>817098</v>
          </cell>
          <cell r="B1164">
            <v>857056</v>
          </cell>
          <cell r="C1164">
            <v>112000000</v>
          </cell>
        </row>
        <row r="1165">
          <cell r="A1165">
            <v>817102</v>
          </cell>
          <cell r="B1165">
            <v>857057</v>
          </cell>
          <cell r="C1165">
            <v>86000000</v>
          </cell>
        </row>
        <row r="1166">
          <cell r="A1166">
            <v>817103</v>
          </cell>
          <cell r="B1166">
            <v>857058</v>
          </cell>
          <cell r="C1166">
            <v>96000000</v>
          </cell>
        </row>
        <row r="1167">
          <cell r="A1167">
            <v>817104</v>
          </cell>
          <cell r="B1167">
            <v>857059</v>
          </cell>
          <cell r="C1167">
            <v>176000000</v>
          </cell>
        </row>
        <row r="1168">
          <cell r="A1168">
            <v>817107</v>
          </cell>
          <cell r="B1168">
            <v>857060</v>
          </cell>
          <cell r="C1168">
            <v>83000000</v>
          </cell>
        </row>
        <row r="1169">
          <cell r="A1169">
            <v>817111</v>
          </cell>
          <cell r="B1169">
            <v>857061</v>
          </cell>
          <cell r="C1169">
            <v>90000000</v>
          </cell>
        </row>
        <row r="1170">
          <cell r="A1170">
            <v>817112</v>
          </cell>
          <cell r="B1170">
            <v>857062</v>
          </cell>
          <cell r="C1170">
            <v>103000000</v>
          </cell>
        </row>
        <row r="1171">
          <cell r="A1171">
            <v>817114</v>
          </cell>
          <cell r="B1171">
            <v>857063</v>
          </cell>
          <cell r="C1171">
            <v>160000000</v>
          </cell>
        </row>
        <row r="1172">
          <cell r="A1172">
            <v>817115</v>
          </cell>
          <cell r="B1172">
            <v>857064</v>
          </cell>
          <cell r="C1172">
            <v>168000000</v>
          </cell>
        </row>
        <row r="1173">
          <cell r="A1173">
            <v>817116</v>
          </cell>
          <cell r="B1173">
            <v>857065</v>
          </cell>
          <cell r="C1173">
            <v>140000000</v>
          </cell>
        </row>
        <row r="1174">
          <cell r="A1174">
            <v>817118</v>
          </cell>
          <cell r="B1174">
            <v>857066</v>
          </cell>
          <cell r="C1174">
            <v>130000000</v>
          </cell>
        </row>
        <row r="1175">
          <cell r="A1175">
            <v>817123</v>
          </cell>
          <cell r="B1175">
            <v>857067</v>
          </cell>
          <cell r="C1175">
            <v>97000000</v>
          </cell>
        </row>
        <row r="1176">
          <cell r="A1176">
            <v>817124</v>
          </cell>
          <cell r="B1176">
            <v>857068</v>
          </cell>
          <cell r="C1176">
            <v>127000000</v>
          </cell>
        </row>
        <row r="1177">
          <cell r="A1177">
            <v>817126</v>
          </cell>
          <cell r="B1177">
            <v>857069</v>
          </cell>
          <cell r="C1177">
            <v>106000000</v>
          </cell>
        </row>
        <row r="1178">
          <cell r="A1178">
            <v>817127</v>
          </cell>
          <cell r="B1178">
            <v>857070</v>
          </cell>
          <cell r="C1178">
            <v>110000000</v>
          </cell>
        </row>
        <row r="1179">
          <cell r="A1179">
            <v>817128</v>
          </cell>
          <cell r="B1179">
            <v>857071</v>
          </cell>
          <cell r="C1179">
            <v>115000000</v>
          </cell>
        </row>
        <row r="1180">
          <cell r="A1180">
            <v>817129</v>
          </cell>
          <cell r="B1180">
            <v>857072</v>
          </cell>
          <cell r="C1180">
            <v>177000000</v>
          </cell>
        </row>
        <row r="1181">
          <cell r="A1181">
            <v>817130</v>
          </cell>
          <cell r="B1181">
            <v>857073</v>
          </cell>
          <cell r="C1181">
            <v>186000000</v>
          </cell>
        </row>
        <row r="1182">
          <cell r="A1182">
            <v>817131</v>
          </cell>
          <cell r="B1182">
            <v>857074</v>
          </cell>
          <cell r="C1182">
            <v>182000000</v>
          </cell>
        </row>
        <row r="1183">
          <cell r="A1183">
            <v>910001</v>
          </cell>
          <cell r="B1183">
            <v>960001</v>
          </cell>
          <cell r="C1183">
            <v>145200000</v>
          </cell>
        </row>
        <row r="1184">
          <cell r="A1184">
            <v>910080</v>
          </cell>
          <cell r="B1184">
            <v>960002</v>
          </cell>
          <cell r="C1184">
            <v>139400000</v>
          </cell>
        </row>
        <row r="1185">
          <cell r="A1185">
            <v>910082</v>
          </cell>
          <cell r="B1185">
            <v>960003</v>
          </cell>
          <cell r="C1185">
            <v>126300000</v>
          </cell>
        </row>
        <row r="1186">
          <cell r="A1186">
            <v>911001</v>
          </cell>
          <cell r="B1186">
            <v>961001</v>
          </cell>
          <cell r="C1186">
            <v>118900000</v>
          </cell>
        </row>
        <row r="1187">
          <cell r="A1187">
            <v>911002</v>
          </cell>
          <cell r="B1187">
            <v>961002</v>
          </cell>
          <cell r="C1187">
            <v>126300000</v>
          </cell>
        </row>
        <row r="1188">
          <cell r="A1188">
            <v>904001</v>
          </cell>
          <cell r="B1188">
            <v>962001</v>
          </cell>
          <cell r="C1188">
            <v>135000000</v>
          </cell>
        </row>
        <row r="1189">
          <cell r="A1189">
            <v>904002</v>
          </cell>
          <cell r="B1189">
            <v>962002</v>
          </cell>
          <cell r="C1189">
            <v>177900000</v>
          </cell>
        </row>
        <row r="1190">
          <cell r="A1190">
            <v>904003</v>
          </cell>
          <cell r="B1190">
            <v>962003</v>
          </cell>
          <cell r="C1190">
            <v>137700000</v>
          </cell>
        </row>
        <row r="1191">
          <cell r="A1191">
            <v>912002</v>
          </cell>
          <cell r="B1191">
            <v>963001</v>
          </cell>
          <cell r="C1191">
            <v>137300000</v>
          </cell>
        </row>
        <row r="1192">
          <cell r="A1192">
            <v>912001</v>
          </cell>
          <cell r="B1192">
            <v>964001</v>
          </cell>
          <cell r="C1192">
            <v>145500000</v>
          </cell>
        </row>
        <row r="1193">
          <cell r="A1193">
            <v>926001</v>
          </cell>
          <cell r="B1193">
            <v>965001</v>
          </cell>
          <cell r="C1193">
            <v>135400000</v>
          </cell>
        </row>
        <row r="1194">
          <cell r="A1194">
            <v>926002</v>
          </cell>
          <cell r="B1194">
            <v>965002</v>
          </cell>
          <cell r="C1194">
            <v>144200000</v>
          </cell>
        </row>
        <row r="1195">
          <cell r="A1195">
            <v>922003</v>
          </cell>
          <cell r="B1195">
            <v>966001</v>
          </cell>
          <cell r="C1195">
            <v>212000000</v>
          </cell>
        </row>
        <row r="1196">
          <cell r="A1196">
            <v>903004</v>
          </cell>
          <cell r="B1196">
            <v>970001</v>
          </cell>
          <cell r="C1196">
            <v>117100000</v>
          </cell>
        </row>
        <row r="1197">
          <cell r="A1197">
            <v>903001</v>
          </cell>
          <cell r="B1197">
            <v>971001</v>
          </cell>
          <cell r="C1197">
            <v>103600000</v>
          </cell>
        </row>
        <row r="1198">
          <cell r="A1198">
            <v>903002</v>
          </cell>
          <cell r="B1198">
            <v>971002</v>
          </cell>
          <cell r="C1198">
            <v>108900000</v>
          </cell>
        </row>
        <row r="1199">
          <cell r="A1199">
            <v>903006</v>
          </cell>
          <cell r="B1199">
            <v>971003</v>
          </cell>
          <cell r="C1199">
            <v>107300000</v>
          </cell>
        </row>
        <row r="1200">
          <cell r="A1200">
            <v>903003</v>
          </cell>
          <cell r="B1200">
            <v>973001</v>
          </cell>
          <cell r="C1200">
            <v>109900000</v>
          </cell>
        </row>
        <row r="1201">
          <cell r="A1201">
            <v>1001007</v>
          </cell>
          <cell r="B1201">
            <v>1033001</v>
          </cell>
          <cell r="C1201">
            <v>50900000</v>
          </cell>
        </row>
        <row r="1202">
          <cell r="A1202">
            <v>1001008</v>
          </cell>
          <cell r="B1202">
            <v>1033002</v>
          </cell>
          <cell r="C1202">
            <v>47500000</v>
          </cell>
        </row>
        <row r="1203">
          <cell r="A1203">
            <v>1001015</v>
          </cell>
          <cell r="B1203">
            <v>1033003</v>
          </cell>
          <cell r="C1203">
            <v>36400000</v>
          </cell>
        </row>
        <row r="1204">
          <cell r="A1204">
            <v>1001016</v>
          </cell>
          <cell r="B1204">
            <v>1033004</v>
          </cell>
          <cell r="C1204">
            <v>55500000</v>
          </cell>
        </row>
        <row r="1205">
          <cell r="A1205">
            <v>1001017</v>
          </cell>
          <cell r="B1205">
            <v>1033005</v>
          </cell>
          <cell r="C1205">
            <v>53600000</v>
          </cell>
        </row>
        <row r="1206">
          <cell r="A1206">
            <v>1001018</v>
          </cell>
          <cell r="B1206">
            <v>1033006</v>
          </cell>
          <cell r="C1206">
            <v>35900000</v>
          </cell>
        </row>
        <row r="1207">
          <cell r="A1207">
            <v>1001019</v>
          </cell>
          <cell r="B1207">
            <v>1033007</v>
          </cell>
          <cell r="C1207">
            <v>62800000</v>
          </cell>
        </row>
        <row r="1208">
          <cell r="A1208">
            <v>1001020</v>
          </cell>
          <cell r="B1208">
            <v>1033008</v>
          </cell>
          <cell r="C1208">
            <v>57900000</v>
          </cell>
        </row>
        <row r="1209">
          <cell r="A1209">
            <v>1001021</v>
          </cell>
          <cell r="B1209">
            <v>1033009</v>
          </cell>
          <cell r="C1209">
            <v>59500000</v>
          </cell>
        </row>
        <row r="1210">
          <cell r="A1210">
            <v>1006001</v>
          </cell>
          <cell r="B1210">
            <v>1034001</v>
          </cell>
          <cell r="C1210">
            <v>59500000</v>
          </cell>
        </row>
        <row r="1211">
          <cell r="A1211">
            <v>1117003</v>
          </cell>
          <cell r="B1211">
            <v>1153001</v>
          </cell>
          <cell r="C1211">
            <v>11000000</v>
          </cell>
        </row>
        <row r="1212">
          <cell r="A1212">
            <v>1117004</v>
          </cell>
          <cell r="B1212">
            <v>1153002</v>
          </cell>
          <cell r="C1212">
            <v>11000000</v>
          </cell>
        </row>
        <row r="1213">
          <cell r="A1213">
            <v>1117006</v>
          </cell>
          <cell r="B1213">
            <v>1154002</v>
          </cell>
          <cell r="C1213">
            <v>8700000</v>
          </cell>
        </row>
        <row r="1214">
          <cell r="A1214">
            <v>1117007</v>
          </cell>
          <cell r="B1214">
            <v>1154003</v>
          </cell>
          <cell r="C1214">
            <v>19500000</v>
          </cell>
        </row>
        <row r="1215">
          <cell r="A1215">
            <v>1117001</v>
          </cell>
          <cell r="B1215">
            <v>1157001</v>
          </cell>
          <cell r="C1215">
            <v>7400000</v>
          </cell>
        </row>
        <row r="1216">
          <cell r="A1216">
            <v>1117002</v>
          </cell>
          <cell r="B1216">
            <v>1157002</v>
          </cell>
          <cell r="C1216">
            <v>6000000</v>
          </cell>
        </row>
        <row r="1217">
          <cell r="A1217">
            <v>1117008</v>
          </cell>
          <cell r="B1217">
            <v>1157003</v>
          </cell>
          <cell r="C1217">
            <v>12000000</v>
          </cell>
        </row>
        <row r="1218">
          <cell r="A1218">
            <v>1117009</v>
          </cell>
          <cell r="B1218">
            <v>1157004</v>
          </cell>
          <cell r="C1218">
            <v>20200000</v>
          </cell>
        </row>
        <row r="1219">
          <cell r="A1219">
            <v>1117005</v>
          </cell>
          <cell r="B1219">
            <v>1157006</v>
          </cell>
          <cell r="C1219">
            <v>10100000</v>
          </cell>
        </row>
        <row r="1220">
          <cell r="A1220">
            <v>1201005</v>
          </cell>
          <cell r="B1220">
            <v>1233001</v>
          </cell>
          <cell r="C1220">
            <v>83100000</v>
          </cell>
        </row>
        <row r="1221">
          <cell r="A1221">
            <v>1201006</v>
          </cell>
          <cell r="B1221">
            <v>1233002</v>
          </cell>
          <cell r="C1221">
            <v>100500000</v>
          </cell>
        </row>
        <row r="1222">
          <cell r="A1222">
            <v>1201007</v>
          </cell>
          <cell r="B1222">
            <v>1233003</v>
          </cell>
          <cell r="C1222">
            <v>87000000</v>
          </cell>
        </row>
        <row r="1223">
          <cell r="A1223">
            <v>1201008</v>
          </cell>
          <cell r="B1223">
            <v>1233004</v>
          </cell>
          <cell r="C1223">
            <v>125000000</v>
          </cell>
        </row>
        <row r="1224">
          <cell r="A1224">
            <v>1201009</v>
          </cell>
          <cell r="B1224">
            <v>1233005</v>
          </cell>
          <cell r="C1224">
            <v>52400000</v>
          </cell>
        </row>
        <row r="1225">
          <cell r="A1225">
            <v>1208001</v>
          </cell>
          <cell r="B1225">
            <v>1236001</v>
          </cell>
          <cell r="C1225">
            <v>355000000</v>
          </cell>
        </row>
        <row r="1226">
          <cell r="A1226">
            <v>1208002</v>
          </cell>
          <cell r="B1226">
            <v>1236002</v>
          </cell>
          <cell r="C1226">
            <v>168000000</v>
          </cell>
        </row>
        <row r="1227">
          <cell r="A1227">
            <v>1208003</v>
          </cell>
          <cell r="B1227">
            <v>1236003</v>
          </cell>
          <cell r="C1227">
            <v>317500000</v>
          </cell>
        </row>
        <row r="1228">
          <cell r="A1228">
            <v>1208004</v>
          </cell>
          <cell r="B1228">
            <v>1236004</v>
          </cell>
          <cell r="C1228">
            <v>305200000</v>
          </cell>
        </row>
        <row r="1229">
          <cell r="A1229">
            <v>1208005</v>
          </cell>
          <cell r="B1229">
            <v>1236005</v>
          </cell>
          <cell r="C1229">
            <v>800000000</v>
          </cell>
        </row>
        <row r="1230">
          <cell r="A1230">
            <v>1208006</v>
          </cell>
          <cell r="B1230">
            <v>1236006</v>
          </cell>
          <cell r="C1230">
            <v>337100000</v>
          </cell>
        </row>
        <row r="1231">
          <cell r="A1231">
            <v>1221001</v>
          </cell>
          <cell r="B1231">
            <v>1242001</v>
          </cell>
          <cell r="C1231">
            <v>396700000</v>
          </cell>
        </row>
        <row r="1232">
          <cell r="A1232">
            <v>1508001</v>
          </cell>
          <cell r="B1232">
            <v>1536001</v>
          </cell>
          <cell r="C1232">
            <v>27100000</v>
          </cell>
        </row>
        <row r="1233">
          <cell r="A1233">
            <v>1508002</v>
          </cell>
          <cell r="B1233">
            <v>1536002</v>
          </cell>
          <cell r="C1233">
            <v>28100000</v>
          </cell>
        </row>
        <row r="1234">
          <cell r="A1234">
            <v>1508003</v>
          </cell>
          <cell r="B1234">
            <v>1536003</v>
          </cell>
          <cell r="C1234">
            <v>29100000</v>
          </cell>
        </row>
        <row r="1235">
          <cell r="A1235">
            <v>1601052</v>
          </cell>
          <cell r="B1235">
            <v>1631001</v>
          </cell>
          <cell r="C1235">
            <v>32900000</v>
          </cell>
        </row>
        <row r="1236">
          <cell r="A1236">
            <v>1601138</v>
          </cell>
          <cell r="B1236">
            <v>1631002</v>
          </cell>
          <cell r="C1236">
            <v>69100000</v>
          </cell>
        </row>
        <row r="1237">
          <cell r="A1237">
            <v>1601267</v>
          </cell>
          <cell r="B1237">
            <v>1631003</v>
          </cell>
          <cell r="C1237">
            <v>190000000</v>
          </cell>
        </row>
        <row r="1238">
          <cell r="A1238">
            <v>1601330</v>
          </cell>
          <cell r="B1238">
            <v>1631004</v>
          </cell>
          <cell r="C1238">
            <v>223700000</v>
          </cell>
        </row>
        <row r="1239">
          <cell r="A1239">
            <v>1601011</v>
          </cell>
          <cell r="B1239">
            <v>1632001</v>
          </cell>
          <cell r="C1239">
            <v>15500000</v>
          </cell>
        </row>
        <row r="1240">
          <cell r="A1240">
            <v>1601029</v>
          </cell>
          <cell r="B1240">
            <v>1632002</v>
          </cell>
          <cell r="C1240">
            <v>54000000</v>
          </cell>
        </row>
        <row r="1241">
          <cell r="A1241">
            <v>1601030</v>
          </cell>
          <cell r="B1241">
            <v>1632003</v>
          </cell>
          <cell r="C1241">
            <v>54000000</v>
          </cell>
        </row>
        <row r="1242">
          <cell r="A1242">
            <v>1601046</v>
          </cell>
          <cell r="B1242">
            <v>1632004</v>
          </cell>
          <cell r="C1242">
            <v>35700000</v>
          </cell>
        </row>
        <row r="1243">
          <cell r="A1243">
            <v>1601047</v>
          </cell>
          <cell r="B1243">
            <v>1632005</v>
          </cell>
          <cell r="C1243">
            <v>35700000</v>
          </cell>
        </row>
        <row r="1244">
          <cell r="A1244">
            <v>1601049</v>
          </cell>
          <cell r="B1244">
            <v>1632006</v>
          </cell>
          <cell r="C1244">
            <v>14700000</v>
          </cell>
        </row>
        <row r="1245">
          <cell r="A1245">
            <v>1601063</v>
          </cell>
          <cell r="B1245">
            <v>1632007</v>
          </cell>
          <cell r="C1245">
            <v>57800000</v>
          </cell>
        </row>
        <row r="1246">
          <cell r="A1246">
            <v>1601064</v>
          </cell>
          <cell r="B1246">
            <v>1632008</v>
          </cell>
          <cell r="C1246">
            <v>57700000</v>
          </cell>
        </row>
        <row r="1247">
          <cell r="A1247">
            <v>1601069</v>
          </cell>
          <cell r="B1247">
            <v>1632009</v>
          </cell>
          <cell r="C1247">
            <v>48100000</v>
          </cell>
        </row>
        <row r="1248">
          <cell r="A1248">
            <v>1601070</v>
          </cell>
          <cell r="B1248">
            <v>1632010</v>
          </cell>
          <cell r="C1248">
            <v>52600000</v>
          </cell>
        </row>
        <row r="1249">
          <cell r="A1249">
            <v>1601073</v>
          </cell>
          <cell r="B1249">
            <v>1632011</v>
          </cell>
          <cell r="C1249">
            <v>54700000</v>
          </cell>
        </row>
        <row r="1250">
          <cell r="A1250">
            <v>1601075</v>
          </cell>
          <cell r="B1250">
            <v>1632012</v>
          </cell>
          <cell r="C1250">
            <v>58300000</v>
          </cell>
        </row>
        <row r="1251">
          <cell r="A1251">
            <v>1601078</v>
          </cell>
          <cell r="B1251">
            <v>1632013</v>
          </cell>
          <cell r="C1251">
            <v>56500000</v>
          </cell>
        </row>
        <row r="1252">
          <cell r="A1252">
            <v>1601081</v>
          </cell>
          <cell r="B1252">
            <v>1632014</v>
          </cell>
          <cell r="C1252">
            <v>56600000</v>
          </cell>
        </row>
        <row r="1253">
          <cell r="A1253">
            <v>1601093</v>
          </cell>
          <cell r="B1253">
            <v>1632015</v>
          </cell>
          <cell r="C1253">
            <v>45100000</v>
          </cell>
        </row>
        <row r="1254">
          <cell r="A1254">
            <v>1601096</v>
          </cell>
          <cell r="B1254">
            <v>1632016</v>
          </cell>
          <cell r="C1254">
            <v>58200000</v>
          </cell>
        </row>
        <row r="1255">
          <cell r="A1255">
            <v>1601099</v>
          </cell>
          <cell r="B1255">
            <v>1632017</v>
          </cell>
          <cell r="C1255">
            <v>20500000</v>
          </cell>
        </row>
        <row r="1256">
          <cell r="A1256">
            <v>1601100</v>
          </cell>
          <cell r="B1256">
            <v>1632018</v>
          </cell>
          <cell r="C1256">
            <v>45100000</v>
          </cell>
        </row>
        <row r="1257">
          <cell r="A1257">
            <v>1601101</v>
          </cell>
          <cell r="B1257">
            <v>1632019</v>
          </cell>
          <cell r="C1257">
            <v>54600000</v>
          </cell>
        </row>
        <row r="1258">
          <cell r="A1258">
            <v>1601103</v>
          </cell>
          <cell r="B1258">
            <v>1632020</v>
          </cell>
          <cell r="C1258">
            <v>57100000</v>
          </cell>
        </row>
        <row r="1259">
          <cell r="A1259">
            <v>1601113</v>
          </cell>
          <cell r="B1259">
            <v>1632021</v>
          </cell>
          <cell r="C1259">
            <v>54800000</v>
          </cell>
        </row>
        <row r="1260">
          <cell r="A1260">
            <v>1601120</v>
          </cell>
          <cell r="B1260">
            <v>1632022</v>
          </cell>
          <cell r="C1260">
            <v>62700000</v>
          </cell>
        </row>
        <row r="1261">
          <cell r="A1261">
            <v>1601121</v>
          </cell>
          <cell r="B1261">
            <v>1632023</v>
          </cell>
          <cell r="C1261">
            <v>59700000</v>
          </cell>
        </row>
        <row r="1262">
          <cell r="A1262">
            <v>1601123</v>
          </cell>
          <cell r="B1262">
            <v>1632024</v>
          </cell>
          <cell r="C1262">
            <v>43700000</v>
          </cell>
        </row>
        <row r="1263">
          <cell r="A1263">
            <v>1601124</v>
          </cell>
          <cell r="B1263">
            <v>1632025</v>
          </cell>
          <cell r="C1263">
            <v>43700000</v>
          </cell>
        </row>
        <row r="1264">
          <cell r="A1264">
            <v>1601125</v>
          </cell>
          <cell r="B1264">
            <v>1632026</v>
          </cell>
          <cell r="C1264">
            <v>55300000</v>
          </cell>
        </row>
        <row r="1265">
          <cell r="A1265">
            <v>1601131</v>
          </cell>
          <cell r="B1265">
            <v>1632027</v>
          </cell>
          <cell r="C1265">
            <v>59600000</v>
          </cell>
        </row>
        <row r="1266">
          <cell r="A1266">
            <v>1601132</v>
          </cell>
          <cell r="B1266">
            <v>1632028</v>
          </cell>
          <cell r="C1266">
            <v>18400000</v>
          </cell>
        </row>
        <row r="1267">
          <cell r="A1267">
            <v>1601133</v>
          </cell>
          <cell r="B1267">
            <v>1632029</v>
          </cell>
          <cell r="C1267">
            <v>25300000</v>
          </cell>
        </row>
        <row r="1268">
          <cell r="A1268">
            <v>1601136</v>
          </cell>
          <cell r="B1268">
            <v>1632030</v>
          </cell>
          <cell r="C1268">
            <v>44700000</v>
          </cell>
        </row>
        <row r="1269">
          <cell r="A1269">
            <v>1601137</v>
          </cell>
          <cell r="B1269">
            <v>1632031</v>
          </cell>
          <cell r="C1269">
            <v>30200000</v>
          </cell>
        </row>
        <row r="1270">
          <cell r="A1270">
            <v>1601142</v>
          </cell>
          <cell r="B1270">
            <v>1632032</v>
          </cell>
          <cell r="C1270">
            <v>47300000</v>
          </cell>
        </row>
        <row r="1271">
          <cell r="A1271">
            <v>1601148</v>
          </cell>
          <cell r="B1271">
            <v>1632033</v>
          </cell>
          <cell r="C1271">
            <v>49000000</v>
          </cell>
        </row>
        <row r="1272">
          <cell r="A1272">
            <v>1601149</v>
          </cell>
          <cell r="B1272">
            <v>1632034</v>
          </cell>
          <cell r="C1272">
            <v>46800000</v>
          </cell>
        </row>
        <row r="1273">
          <cell r="A1273">
            <v>1601150</v>
          </cell>
          <cell r="B1273">
            <v>1632035</v>
          </cell>
          <cell r="C1273">
            <v>48100000</v>
          </cell>
        </row>
        <row r="1274">
          <cell r="A1274">
            <v>1601160</v>
          </cell>
          <cell r="B1274">
            <v>1632036</v>
          </cell>
          <cell r="C1274">
            <v>57000000</v>
          </cell>
        </row>
        <row r="1275">
          <cell r="A1275">
            <v>1601165</v>
          </cell>
          <cell r="B1275">
            <v>1632037</v>
          </cell>
          <cell r="C1275">
            <v>42500000</v>
          </cell>
        </row>
        <row r="1276">
          <cell r="A1276">
            <v>1601170</v>
          </cell>
          <cell r="B1276">
            <v>1632038</v>
          </cell>
          <cell r="C1276">
            <v>57100000</v>
          </cell>
        </row>
        <row r="1277">
          <cell r="A1277">
            <v>1601171</v>
          </cell>
          <cell r="B1277">
            <v>1632039</v>
          </cell>
          <cell r="C1277">
            <v>60700000</v>
          </cell>
        </row>
        <row r="1278">
          <cell r="A1278">
            <v>1601172</v>
          </cell>
          <cell r="B1278">
            <v>1632040</v>
          </cell>
          <cell r="C1278">
            <v>65700000</v>
          </cell>
        </row>
        <row r="1279">
          <cell r="A1279">
            <v>1601174</v>
          </cell>
          <cell r="B1279">
            <v>1632041</v>
          </cell>
          <cell r="C1279">
            <v>42500000</v>
          </cell>
        </row>
        <row r="1280">
          <cell r="A1280">
            <v>1601181</v>
          </cell>
          <cell r="B1280">
            <v>1632042</v>
          </cell>
          <cell r="C1280">
            <v>57800000</v>
          </cell>
        </row>
        <row r="1281">
          <cell r="A1281">
            <v>1601184</v>
          </cell>
          <cell r="B1281">
            <v>1632043</v>
          </cell>
          <cell r="C1281">
            <v>57000000</v>
          </cell>
        </row>
        <row r="1282">
          <cell r="A1282">
            <v>1601187</v>
          </cell>
          <cell r="B1282">
            <v>1632044</v>
          </cell>
          <cell r="C1282">
            <v>58100000</v>
          </cell>
        </row>
        <row r="1283">
          <cell r="A1283">
            <v>1601188</v>
          </cell>
          <cell r="B1283">
            <v>1632045</v>
          </cell>
          <cell r="C1283">
            <v>29500000</v>
          </cell>
        </row>
        <row r="1284">
          <cell r="A1284">
            <v>1601189</v>
          </cell>
          <cell r="B1284">
            <v>1632046</v>
          </cell>
          <cell r="C1284">
            <v>48900000</v>
          </cell>
        </row>
        <row r="1285">
          <cell r="A1285">
            <v>1601190</v>
          </cell>
          <cell r="B1285">
            <v>1632047</v>
          </cell>
          <cell r="C1285">
            <v>48900000</v>
          </cell>
        </row>
        <row r="1286">
          <cell r="A1286">
            <v>1601192</v>
          </cell>
          <cell r="B1286">
            <v>1632048</v>
          </cell>
          <cell r="C1286">
            <v>33300000</v>
          </cell>
        </row>
        <row r="1287">
          <cell r="A1287">
            <v>1601193</v>
          </cell>
          <cell r="B1287">
            <v>1632049</v>
          </cell>
          <cell r="C1287">
            <v>55900000</v>
          </cell>
        </row>
        <row r="1288">
          <cell r="A1288">
            <v>1601194</v>
          </cell>
          <cell r="B1288">
            <v>1632050</v>
          </cell>
          <cell r="C1288">
            <v>56300000</v>
          </cell>
        </row>
        <row r="1289">
          <cell r="A1289">
            <v>1601196</v>
          </cell>
          <cell r="B1289">
            <v>1632051</v>
          </cell>
          <cell r="C1289">
            <v>55900000</v>
          </cell>
        </row>
        <row r="1290">
          <cell r="A1290">
            <v>1601198</v>
          </cell>
          <cell r="B1290">
            <v>1632052</v>
          </cell>
          <cell r="C1290">
            <v>57300000</v>
          </cell>
        </row>
        <row r="1291">
          <cell r="A1291">
            <v>1601199</v>
          </cell>
          <cell r="B1291">
            <v>1632053</v>
          </cell>
          <cell r="C1291">
            <v>57300000</v>
          </cell>
        </row>
        <row r="1292">
          <cell r="A1292">
            <v>1601200</v>
          </cell>
          <cell r="B1292">
            <v>1632054</v>
          </cell>
          <cell r="C1292">
            <v>44000000</v>
          </cell>
        </row>
        <row r="1293">
          <cell r="A1293">
            <v>1601208</v>
          </cell>
          <cell r="B1293">
            <v>1632055</v>
          </cell>
          <cell r="C1293">
            <v>56000000</v>
          </cell>
        </row>
        <row r="1294">
          <cell r="A1294">
            <v>1601209</v>
          </cell>
          <cell r="B1294">
            <v>1632056</v>
          </cell>
          <cell r="C1294">
            <v>55900000</v>
          </cell>
        </row>
        <row r="1295">
          <cell r="A1295">
            <v>1601210</v>
          </cell>
          <cell r="B1295">
            <v>1632057</v>
          </cell>
          <cell r="C1295">
            <v>55900000</v>
          </cell>
        </row>
        <row r="1296">
          <cell r="A1296">
            <v>1601213</v>
          </cell>
          <cell r="B1296">
            <v>1632058</v>
          </cell>
          <cell r="C1296">
            <v>48400000</v>
          </cell>
        </row>
        <row r="1297">
          <cell r="A1297">
            <v>1601219</v>
          </cell>
          <cell r="B1297">
            <v>1632059</v>
          </cell>
          <cell r="C1297">
            <v>27600000</v>
          </cell>
        </row>
        <row r="1298">
          <cell r="A1298">
            <v>1601222</v>
          </cell>
          <cell r="B1298">
            <v>1632060</v>
          </cell>
          <cell r="C1298">
            <v>56400000</v>
          </cell>
        </row>
        <row r="1299">
          <cell r="A1299">
            <v>1601227</v>
          </cell>
          <cell r="B1299">
            <v>1632061</v>
          </cell>
          <cell r="C1299">
            <v>54300000</v>
          </cell>
        </row>
        <row r="1300">
          <cell r="A1300">
            <v>1601229</v>
          </cell>
          <cell r="B1300">
            <v>1632062</v>
          </cell>
          <cell r="C1300">
            <v>60100000</v>
          </cell>
        </row>
        <row r="1301">
          <cell r="A1301">
            <v>1601230</v>
          </cell>
          <cell r="B1301">
            <v>1632063</v>
          </cell>
          <cell r="C1301">
            <v>60100000</v>
          </cell>
        </row>
        <row r="1302">
          <cell r="A1302">
            <v>1601231</v>
          </cell>
          <cell r="B1302">
            <v>1632064</v>
          </cell>
          <cell r="C1302">
            <v>60100000</v>
          </cell>
        </row>
        <row r="1303">
          <cell r="A1303">
            <v>1601232</v>
          </cell>
          <cell r="B1303">
            <v>1632065</v>
          </cell>
          <cell r="C1303">
            <v>54400000</v>
          </cell>
        </row>
        <row r="1304">
          <cell r="A1304">
            <v>1601233</v>
          </cell>
          <cell r="B1304">
            <v>1632066</v>
          </cell>
          <cell r="C1304">
            <v>47900000</v>
          </cell>
        </row>
        <row r="1305">
          <cell r="A1305">
            <v>1601239</v>
          </cell>
          <cell r="B1305">
            <v>1632067</v>
          </cell>
          <cell r="C1305">
            <v>54100000</v>
          </cell>
        </row>
        <row r="1306">
          <cell r="A1306">
            <v>1601240</v>
          </cell>
          <cell r="B1306">
            <v>1632068</v>
          </cell>
          <cell r="C1306">
            <v>34100000</v>
          </cell>
        </row>
        <row r="1307">
          <cell r="A1307">
            <v>1601241</v>
          </cell>
          <cell r="B1307">
            <v>1632069</v>
          </cell>
          <cell r="C1307">
            <v>52800000</v>
          </cell>
        </row>
        <row r="1308">
          <cell r="A1308">
            <v>1601242</v>
          </cell>
          <cell r="B1308">
            <v>1632070</v>
          </cell>
          <cell r="C1308">
            <v>56000000</v>
          </cell>
        </row>
        <row r="1309">
          <cell r="A1309">
            <v>1601249</v>
          </cell>
          <cell r="B1309">
            <v>1632071</v>
          </cell>
          <cell r="C1309">
            <v>57400000</v>
          </cell>
        </row>
        <row r="1310">
          <cell r="A1310">
            <v>1601251</v>
          </cell>
          <cell r="B1310">
            <v>1632072</v>
          </cell>
          <cell r="C1310">
            <v>75000000</v>
          </cell>
        </row>
        <row r="1311">
          <cell r="A1311">
            <v>1601252</v>
          </cell>
          <cell r="B1311">
            <v>1632073</v>
          </cell>
          <cell r="C1311">
            <v>125800000</v>
          </cell>
        </row>
        <row r="1312">
          <cell r="A1312">
            <v>1601257</v>
          </cell>
          <cell r="B1312">
            <v>1632074</v>
          </cell>
          <cell r="C1312">
            <v>50900000</v>
          </cell>
        </row>
        <row r="1313">
          <cell r="A1313">
            <v>1601258</v>
          </cell>
          <cell r="B1313">
            <v>1632075</v>
          </cell>
          <cell r="C1313">
            <v>54300000</v>
          </cell>
        </row>
        <row r="1314">
          <cell r="A1314">
            <v>1601262</v>
          </cell>
          <cell r="B1314">
            <v>1632076</v>
          </cell>
          <cell r="C1314">
            <v>62700000</v>
          </cell>
        </row>
        <row r="1315">
          <cell r="A1315">
            <v>1601263</v>
          </cell>
          <cell r="B1315">
            <v>1632077</v>
          </cell>
          <cell r="C1315">
            <v>67500000</v>
          </cell>
        </row>
        <row r="1316">
          <cell r="A1316">
            <v>1601264</v>
          </cell>
          <cell r="B1316">
            <v>1632078</v>
          </cell>
          <cell r="C1316">
            <v>70100000</v>
          </cell>
        </row>
        <row r="1317">
          <cell r="A1317">
            <v>1601268</v>
          </cell>
          <cell r="B1317">
            <v>1632079</v>
          </cell>
          <cell r="C1317">
            <v>78000000</v>
          </cell>
        </row>
        <row r="1318">
          <cell r="A1318">
            <v>1601271</v>
          </cell>
          <cell r="B1318">
            <v>1632080</v>
          </cell>
          <cell r="C1318">
            <v>53000000</v>
          </cell>
        </row>
        <row r="1319">
          <cell r="A1319">
            <v>1601274</v>
          </cell>
          <cell r="B1319">
            <v>1632081</v>
          </cell>
          <cell r="C1319">
            <v>52400000</v>
          </cell>
        </row>
        <row r="1320">
          <cell r="A1320">
            <v>1601275</v>
          </cell>
          <cell r="B1320">
            <v>1632082</v>
          </cell>
          <cell r="C1320">
            <v>51700000</v>
          </cell>
        </row>
        <row r="1321">
          <cell r="A1321">
            <v>1601279</v>
          </cell>
          <cell r="B1321">
            <v>1632083</v>
          </cell>
          <cell r="C1321">
            <v>418200000</v>
          </cell>
        </row>
        <row r="1322">
          <cell r="A1322">
            <v>1601280</v>
          </cell>
          <cell r="B1322">
            <v>1632084</v>
          </cell>
          <cell r="C1322">
            <v>51500000</v>
          </cell>
        </row>
        <row r="1323">
          <cell r="A1323">
            <v>1601281</v>
          </cell>
          <cell r="B1323">
            <v>1632085</v>
          </cell>
          <cell r="C1323">
            <v>40400000</v>
          </cell>
        </row>
        <row r="1324">
          <cell r="A1324">
            <v>1601282</v>
          </cell>
          <cell r="B1324">
            <v>1632086</v>
          </cell>
          <cell r="C1324">
            <v>40700000</v>
          </cell>
        </row>
        <row r="1325">
          <cell r="A1325">
            <v>1601283</v>
          </cell>
          <cell r="B1325">
            <v>1632087</v>
          </cell>
          <cell r="C1325">
            <v>42600000</v>
          </cell>
        </row>
        <row r="1326">
          <cell r="A1326">
            <v>1601284</v>
          </cell>
          <cell r="B1326">
            <v>1632088</v>
          </cell>
          <cell r="C1326">
            <v>41400000</v>
          </cell>
        </row>
        <row r="1327">
          <cell r="A1327">
            <v>1601285</v>
          </cell>
          <cell r="B1327">
            <v>1632089</v>
          </cell>
          <cell r="C1327">
            <v>42700000</v>
          </cell>
        </row>
        <row r="1328">
          <cell r="A1328">
            <v>1601286</v>
          </cell>
          <cell r="B1328">
            <v>1632090</v>
          </cell>
          <cell r="C1328">
            <v>42000000</v>
          </cell>
        </row>
        <row r="1329">
          <cell r="A1329">
            <v>1601294</v>
          </cell>
          <cell r="B1329">
            <v>1632091</v>
          </cell>
          <cell r="C1329">
            <v>35500000</v>
          </cell>
        </row>
        <row r="1330">
          <cell r="A1330">
            <v>1601296</v>
          </cell>
          <cell r="B1330">
            <v>1632092</v>
          </cell>
          <cell r="C1330">
            <v>43100000</v>
          </cell>
        </row>
        <row r="1331">
          <cell r="A1331">
            <v>1601297</v>
          </cell>
          <cell r="B1331">
            <v>1632093</v>
          </cell>
          <cell r="C1331">
            <v>66000000</v>
          </cell>
        </row>
        <row r="1332">
          <cell r="A1332">
            <v>1601302</v>
          </cell>
          <cell r="B1332">
            <v>1632094</v>
          </cell>
          <cell r="C1332">
            <v>64400000</v>
          </cell>
        </row>
        <row r="1333">
          <cell r="A1333">
            <v>1601304</v>
          </cell>
          <cell r="B1333">
            <v>1632095</v>
          </cell>
          <cell r="C1333">
            <v>52300000</v>
          </cell>
        </row>
        <row r="1334">
          <cell r="A1334">
            <v>1601305</v>
          </cell>
          <cell r="B1334">
            <v>1632096</v>
          </cell>
          <cell r="C1334">
            <v>45900000</v>
          </cell>
        </row>
        <row r="1335">
          <cell r="A1335">
            <v>1601306</v>
          </cell>
          <cell r="B1335">
            <v>1632097</v>
          </cell>
          <cell r="C1335">
            <v>40400000</v>
          </cell>
        </row>
        <row r="1336">
          <cell r="A1336">
            <v>1601307</v>
          </cell>
          <cell r="B1336">
            <v>1632098</v>
          </cell>
          <cell r="C1336">
            <v>39900000</v>
          </cell>
        </row>
        <row r="1337">
          <cell r="A1337">
            <v>1601308</v>
          </cell>
          <cell r="B1337">
            <v>1632099</v>
          </cell>
          <cell r="C1337">
            <v>39900000</v>
          </cell>
        </row>
        <row r="1338">
          <cell r="A1338">
            <v>1601310</v>
          </cell>
          <cell r="B1338">
            <v>1632100</v>
          </cell>
          <cell r="C1338">
            <v>50400000</v>
          </cell>
        </row>
        <row r="1339">
          <cell r="A1339">
            <v>1601315</v>
          </cell>
          <cell r="B1339">
            <v>1632101</v>
          </cell>
          <cell r="C1339">
            <v>66400000</v>
          </cell>
        </row>
        <row r="1340">
          <cell r="A1340">
            <v>1601316</v>
          </cell>
          <cell r="B1340">
            <v>1632102</v>
          </cell>
          <cell r="C1340">
            <v>68400000</v>
          </cell>
        </row>
        <row r="1341">
          <cell r="A1341">
            <v>1601317</v>
          </cell>
          <cell r="B1341">
            <v>1632103</v>
          </cell>
          <cell r="C1341">
            <v>67100000</v>
          </cell>
        </row>
        <row r="1342">
          <cell r="A1342">
            <v>1601318</v>
          </cell>
          <cell r="B1342">
            <v>1632104</v>
          </cell>
          <cell r="C1342">
            <v>64700000</v>
          </cell>
        </row>
        <row r="1343">
          <cell r="A1343">
            <v>1601323</v>
          </cell>
          <cell r="B1343">
            <v>1632105</v>
          </cell>
          <cell r="C1343">
            <v>48600000</v>
          </cell>
        </row>
        <row r="1344">
          <cell r="A1344">
            <v>1601324</v>
          </cell>
          <cell r="B1344">
            <v>1632106</v>
          </cell>
          <cell r="C1344">
            <v>49500000</v>
          </cell>
        </row>
        <row r="1345">
          <cell r="A1345">
            <v>1601325</v>
          </cell>
          <cell r="B1345">
            <v>1632107</v>
          </cell>
          <cell r="C1345">
            <v>43000000</v>
          </cell>
        </row>
        <row r="1346">
          <cell r="A1346">
            <v>1601326</v>
          </cell>
          <cell r="B1346">
            <v>1632108</v>
          </cell>
          <cell r="C1346">
            <v>89900000</v>
          </cell>
        </row>
        <row r="1347">
          <cell r="A1347">
            <v>1601327</v>
          </cell>
          <cell r="B1347">
            <v>1632109</v>
          </cell>
          <cell r="C1347">
            <v>252200000</v>
          </cell>
        </row>
        <row r="1348">
          <cell r="A1348">
            <v>1601329</v>
          </cell>
          <cell r="B1348">
            <v>1632110</v>
          </cell>
          <cell r="C1348">
            <v>45100000</v>
          </cell>
        </row>
        <row r="1349">
          <cell r="A1349">
            <v>1601331</v>
          </cell>
          <cell r="B1349">
            <v>1632111</v>
          </cell>
          <cell r="C1349">
            <v>66500000</v>
          </cell>
        </row>
        <row r="1350">
          <cell r="A1350">
            <v>1601335</v>
          </cell>
          <cell r="B1350">
            <v>1632112</v>
          </cell>
          <cell r="C1350">
            <v>51100000</v>
          </cell>
        </row>
        <row r="1351">
          <cell r="A1351">
            <v>1601001</v>
          </cell>
          <cell r="B1351">
            <v>1632116</v>
          </cell>
          <cell r="C1351">
            <v>173300000</v>
          </cell>
        </row>
        <row r="1352">
          <cell r="A1352">
            <v>1601223</v>
          </cell>
          <cell r="B1352">
            <v>1632117</v>
          </cell>
          <cell r="C1352">
            <v>744700000</v>
          </cell>
        </row>
        <row r="1353">
          <cell r="A1353">
            <v>1601295</v>
          </cell>
          <cell r="B1353">
            <v>1632118</v>
          </cell>
          <cell r="C1353">
            <v>305200000</v>
          </cell>
        </row>
        <row r="1354">
          <cell r="A1354">
            <v>1601339</v>
          </cell>
          <cell r="B1354">
            <v>1632119</v>
          </cell>
          <cell r="C1354">
            <v>91000000</v>
          </cell>
        </row>
        <row r="1355">
          <cell r="A1355">
            <v>1601340</v>
          </cell>
          <cell r="B1355">
            <v>1632120</v>
          </cell>
          <cell r="C1355">
            <v>89800000</v>
          </cell>
        </row>
        <row r="1356">
          <cell r="A1356">
            <v>1601346</v>
          </cell>
          <cell r="B1356">
            <v>1632121</v>
          </cell>
          <cell r="C1356">
            <v>60000000</v>
          </cell>
        </row>
        <row r="1357">
          <cell r="A1357">
            <v>1601349</v>
          </cell>
          <cell r="B1357">
            <v>1632122</v>
          </cell>
          <cell r="C1357">
            <v>38000000</v>
          </cell>
        </row>
        <row r="1358">
          <cell r="A1358">
            <v>1601350</v>
          </cell>
          <cell r="B1358">
            <v>1632123</v>
          </cell>
          <cell r="C1358">
            <v>40000000</v>
          </cell>
        </row>
        <row r="1359">
          <cell r="A1359">
            <v>1601351</v>
          </cell>
          <cell r="B1359">
            <v>1632124</v>
          </cell>
          <cell r="C1359">
            <v>49100000</v>
          </cell>
        </row>
        <row r="1360">
          <cell r="A1360">
            <v>1601352</v>
          </cell>
          <cell r="B1360">
            <v>1632125</v>
          </cell>
          <cell r="C1360">
            <v>160000000</v>
          </cell>
        </row>
        <row r="1361">
          <cell r="A1361">
            <v>1601356</v>
          </cell>
          <cell r="B1361">
            <v>1632126</v>
          </cell>
          <cell r="C1361">
            <v>66100000</v>
          </cell>
        </row>
        <row r="1362">
          <cell r="A1362">
            <v>1601358</v>
          </cell>
          <cell r="B1362">
            <v>1632127</v>
          </cell>
          <cell r="C1362">
            <v>64100000</v>
          </cell>
        </row>
        <row r="1363">
          <cell r="A1363">
            <v>1601361</v>
          </cell>
          <cell r="B1363">
            <v>1632128</v>
          </cell>
          <cell r="C1363">
            <v>77400000</v>
          </cell>
        </row>
        <row r="1364">
          <cell r="A1364">
            <v>1601367</v>
          </cell>
          <cell r="B1364">
            <v>1632129</v>
          </cell>
          <cell r="C1364">
            <v>91000000</v>
          </cell>
        </row>
        <row r="1365">
          <cell r="A1365">
            <v>1601006</v>
          </cell>
          <cell r="B1365">
            <v>1633002</v>
          </cell>
          <cell r="C1365">
            <v>17500000</v>
          </cell>
        </row>
        <row r="1366">
          <cell r="A1366">
            <v>1601007</v>
          </cell>
          <cell r="B1366">
            <v>1633003</v>
          </cell>
          <cell r="C1366">
            <v>20600000</v>
          </cell>
        </row>
        <row r="1367">
          <cell r="A1367">
            <v>1601010</v>
          </cell>
          <cell r="B1367">
            <v>1633004</v>
          </cell>
          <cell r="C1367">
            <v>16500000</v>
          </cell>
        </row>
        <row r="1368">
          <cell r="A1368">
            <v>1601012</v>
          </cell>
          <cell r="B1368">
            <v>1633005</v>
          </cell>
          <cell r="C1368">
            <v>20400000</v>
          </cell>
        </row>
        <row r="1369">
          <cell r="A1369">
            <v>1601013</v>
          </cell>
          <cell r="B1369">
            <v>1633006</v>
          </cell>
          <cell r="C1369">
            <v>11600000</v>
          </cell>
        </row>
        <row r="1370">
          <cell r="A1370">
            <v>1601014</v>
          </cell>
          <cell r="B1370">
            <v>1633007</v>
          </cell>
          <cell r="C1370">
            <v>156700000</v>
          </cell>
        </row>
        <row r="1371">
          <cell r="A1371">
            <v>1601024</v>
          </cell>
          <cell r="B1371">
            <v>1633008</v>
          </cell>
          <cell r="C1371">
            <v>26500000</v>
          </cell>
        </row>
        <row r="1372">
          <cell r="A1372">
            <v>1601025</v>
          </cell>
          <cell r="B1372">
            <v>1633009</v>
          </cell>
          <cell r="C1372">
            <v>27600000</v>
          </cell>
        </row>
        <row r="1373">
          <cell r="A1373">
            <v>1601026</v>
          </cell>
          <cell r="B1373">
            <v>1633010</v>
          </cell>
          <cell r="C1373">
            <v>26200000</v>
          </cell>
        </row>
        <row r="1374">
          <cell r="A1374">
            <v>1601031</v>
          </cell>
          <cell r="B1374">
            <v>1633011</v>
          </cell>
          <cell r="C1374">
            <v>28900000</v>
          </cell>
        </row>
        <row r="1375">
          <cell r="A1375">
            <v>1601034</v>
          </cell>
          <cell r="B1375">
            <v>1633012</v>
          </cell>
          <cell r="C1375">
            <v>27700000</v>
          </cell>
        </row>
        <row r="1376">
          <cell r="A1376">
            <v>1601035</v>
          </cell>
          <cell r="B1376">
            <v>1633013</v>
          </cell>
          <cell r="C1376">
            <v>27100000</v>
          </cell>
        </row>
        <row r="1377">
          <cell r="A1377">
            <v>1601036</v>
          </cell>
          <cell r="B1377">
            <v>1633014</v>
          </cell>
          <cell r="C1377">
            <v>27600000</v>
          </cell>
        </row>
        <row r="1378">
          <cell r="A1378">
            <v>1601037</v>
          </cell>
          <cell r="B1378">
            <v>1633015</v>
          </cell>
          <cell r="C1378">
            <v>32400000</v>
          </cell>
        </row>
        <row r="1379">
          <cell r="A1379">
            <v>1601038</v>
          </cell>
          <cell r="B1379">
            <v>1633016</v>
          </cell>
          <cell r="C1379">
            <v>30700000</v>
          </cell>
        </row>
        <row r="1380">
          <cell r="A1380">
            <v>1601039</v>
          </cell>
          <cell r="B1380">
            <v>1633017</v>
          </cell>
          <cell r="C1380">
            <v>26600000</v>
          </cell>
        </row>
        <row r="1381">
          <cell r="A1381">
            <v>1601040</v>
          </cell>
          <cell r="B1381">
            <v>1633018</v>
          </cell>
          <cell r="C1381">
            <v>26400000</v>
          </cell>
        </row>
        <row r="1382">
          <cell r="A1382">
            <v>1601041</v>
          </cell>
          <cell r="B1382">
            <v>1633019</v>
          </cell>
          <cell r="C1382">
            <v>26400000</v>
          </cell>
        </row>
        <row r="1383">
          <cell r="A1383">
            <v>1601042</v>
          </cell>
          <cell r="B1383">
            <v>1633020</v>
          </cell>
          <cell r="C1383">
            <v>28300000</v>
          </cell>
        </row>
        <row r="1384">
          <cell r="A1384">
            <v>1601043</v>
          </cell>
          <cell r="B1384">
            <v>1633021</v>
          </cell>
          <cell r="C1384">
            <v>28300000</v>
          </cell>
        </row>
        <row r="1385">
          <cell r="A1385">
            <v>1601044</v>
          </cell>
          <cell r="B1385">
            <v>1633022</v>
          </cell>
          <cell r="C1385">
            <v>25500000</v>
          </cell>
        </row>
        <row r="1386">
          <cell r="A1386">
            <v>1601045</v>
          </cell>
          <cell r="B1386">
            <v>1633023</v>
          </cell>
          <cell r="C1386">
            <v>12200000</v>
          </cell>
        </row>
        <row r="1387">
          <cell r="A1387">
            <v>1601048</v>
          </cell>
          <cell r="B1387">
            <v>1633024</v>
          </cell>
          <cell r="C1387">
            <v>30300000</v>
          </cell>
        </row>
        <row r="1388">
          <cell r="A1388">
            <v>1601050</v>
          </cell>
          <cell r="B1388">
            <v>1633025</v>
          </cell>
          <cell r="C1388">
            <v>39200000</v>
          </cell>
        </row>
        <row r="1389">
          <cell r="A1389">
            <v>1601055</v>
          </cell>
          <cell r="B1389">
            <v>1633026</v>
          </cell>
          <cell r="C1389">
            <v>30000000</v>
          </cell>
        </row>
        <row r="1390">
          <cell r="A1390">
            <v>1601057</v>
          </cell>
          <cell r="B1390">
            <v>1633027</v>
          </cell>
          <cell r="C1390">
            <v>59000000</v>
          </cell>
        </row>
        <row r="1391">
          <cell r="A1391">
            <v>1601058</v>
          </cell>
          <cell r="B1391">
            <v>1633028</v>
          </cell>
          <cell r="C1391">
            <v>26100000</v>
          </cell>
        </row>
        <row r="1392">
          <cell r="A1392">
            <v>1601059</v>
          </cell>
          <cell r="B1392">
            <v>1633029</v>
          </cell>
          <cell r="C1392">
            <v>28200000</v>
          </cell>
        </row>
        <row r="1393">
          <cell r="A1393">
            <v>1601060</v>
          </cell>
          <cell r="B1393">
            <v>1633030</v>
          </cell>
          <cell r="C1393">
            <v>68700000</v>
          </cell>
        </row>
        <row r="1394">
          <cell r="A1394">
            <v>1601061</v>
          </cell>
          <cell r="B1394">
            <v>1633031</v>
          </cell>
          <cell r="C1394">
            <v>55500000</v>
          </cell>
        </row>
        <row r="1395">
          <cell r="A1395">
            <v>1601062</v>
          </cell>
          <cell r="B1395">
            <v>1633032</v>
          </cell>
          <cell r="C1395">
            <v>17800000</v>
          </cell>
        </row>
        <row r="1396">
          <cell r="A1396">
            <v>1601065</v>
          </cell>
          <cell r="B1396">
            <v>1633033</v>
          </cell>
          <cell r="C1396">
            <v>55300000</v>
          </cell>
        </row>
        <row r="1397">
          <cell r="A1397">
            <v>1601066</v>
          </cell>
          <cell r="B1397">
            <v>1633034</v>
          </cell>
          <cell r="C1397">
            <v>56800000</v>
          </cell>
        </row>
        <row r="1398">
          <cell r="A1398">
            <v>1601068</v>
          </cell>
          <cell r="B1398">
            <v>1633035</v>
          </cell>
          <cell r="C1398">
            <v>55100000</v>
          </cell>
        </row>
        <row r="1399">
          <cell r="A1399">
            <v>1601071</v>
          </cell>
          <cell r="B1399">
            <v>1633036</v>
          </cell>
          <cell r="C1399">
            <v>54300000</v>
          </cell>
        </row>
        <row r="1400">
          <cell r="A1400">
            <v>1601072</v>
          </cell>
          <cell r="B1400">
            <v>1633037</v>
          </cell>
          <cell r="C1400">
            <v>59200000</v>
          </cell>
        </row>
        <row r="1401">
          <cell r="A1401">
            <v>1601076</v>
          </cell>
          <cell r="B1401">
            <v>1633038</v>
          </cell>
          <cell r="C1401">
            <v>63000000</v>
          </cell>
        </row>
        <row r="1402">
          <cell r="A1402">
            <v>1601084</v>
          </cell>
          <cell r="B1402">
            <v>1633039</v>
          </cell>
          <cell r="C1402">
            <v>59000000</v>
          </cell>
        </row>
        <row r="1403">
          <cell r="A1403">
            <v>1601085</v>
          </cell>
          <cell r="B1403">
            <v>1633040</v>
          </cell>
          <cell r="C1403">
            <v>54400000</v>
          </cell>
        </row>
        <row r="1404">
          <cell r="A1404">
            <v>1601086</v>
          </cell>
          <cell r="B1404">
            <v>1633041</v>
          </cell>
          <cell r="C1404">
            <v>27100000</v>
          </cell>
        </row>
        <row r="1405">
          <cell r="A1405">
            <v>1601088</v>
          </cell>
          <cell r="B1405">
            <v>1633042</v>
          </cell>
          <cell r="C1405">
            <v>26900000</v>
          </cell>
        </row>
        <row r="1406">
          <cell r="A1406">
            <v>1601089</v>
          </cell>
          <cell r="B1406">
            <v>1633043</v>
          </cell>
          <cell r="C1406">
            <v>29400000</v>
          </cell>
        </row>
        <row r="1407">
          <cell r="A1407">
            <v>1601092</v>
          </cell>
          <cell r="B1407">
            <v>1633044</v>
          </cell>
          <cell r="C1407">
            <v>65400000</v>
          </cell>
        </row>
        <row r="1408">
          <cell r="A1408">
            <v>1601094</v>
          </cell>
          <cell r="B1408">
            <v>1633045</v>
          </cell>
          <cell r="C1408">
            <v>69100000</v>
          </cell>
        </row>
        <row r="1409">
          <cell r="A1409">
            <v>1601097</v>
          </cell>
          <cell r="B1409">
            <v>1633046</v>
          </cell>
          <cell r="C1409">
            <v>71100000</v>
          </cell>
        </row>
        <row r="1410">
          <cell r="A1410">
            <v>1601102</v>
          </cell>
          <cell r="B1410">
            <v>1633047</v>
          </cell>
          <cell r="C1410">
            <v>54900000</v>
          </cell>
        </row>
        <row r="1411">
          <cell r="A1411">
            <v>1601104</v>
          </cell>
          <cell r="B1411">
            <v>1633048</v>
          </cell>
          <cell r="C1411">
            <v>58600000</v>
          </cell>
        </row>
        <row r="1412">
          <cell r="A1412">
            <v>1601105</v>
          </cell>
          <cell r="B1412">
            <v>1633049</v>
          </cell>
          <cell r="C1412">
            <v>44800000</v>
          </cell>
        </row>
        <row r="1413">
          <cell r="A1413">
            <v>1601110</v>
          </cell>
          <cell r="B1413">
            <v>1633050</v>
          </cell>
          <cell r="C1413">
            <v>63700000</v>
          </cell>
        </row>
        <row r="1414">
          <cell r="A1414">
            <v>1601111</v>
          </cell>
          <cell r="B1414">
            <v>1633051</v>
          </cell>
          <cell r="C1414">
            <v>61600000</v>
          </cell>
        </row>
        <row r="1415">
          <cell r="A1415">
            <v>1601114</v>
          </cell>
          <cell r="B1415">
            <v>1633052</v>
          </cell>
          <cell r="C1415">
            <v>25900000</v>
          </cell>
        </row>
        <row r="1416">
          <cell r="A1416">
            <v>1601118</v>
          </cell>
          <cell r="B1416">
            <v>1633053</v>
          </cell>
          <cell r="C1416">
            <v>61900000</v>
          </cell>
        </row>
        <row r="1417">
          <cell r="A1417">
            <v>1601119</v>
          </cell>
          <cell r="B1417">
            <v>1633054</v>
          </cell>
          <cell r="C1417">
            <v>63000000</v>
          </cell>
        </row>
        <row r="1418">
          <cell r="A1418">
            <v>1601122</v>
          </cell>
          <cell r="B1418">
            <v>1633055</v>
          </cell>
          <cell r="C1418">
            <v>56400000</v>
          </cell>
        </row>
        <row r="1419">
          <cell r="A1419">
            <v>1601126</v>
          </cell>
          <cell r="B1419">
            <v>1633056</v>
          </cell>
          <cell r="C1419">
            <v>59100000</v>
          </cell>
        </row>
        <row r="1420">
          <cell r="A1420">
            <v>1601127</v>
          </cell>
          <cell r="B1420">
            <v>1633057</v>
          </cell>
          <cell r="C1420">
            <v>59000000</v>
          </cell>
        </row>
        <row r="1421">
          <cell r="A1421">
            <v>1601128</v>
          </cell>
          <cell r="B1421">
            <v>1633058</v>
          </cell>
          <cell r="C1421">
            <v>60800000</v>
          </cell>
        </row>
        <row r="1422">
          <cell r="A1422">
            <v>1601129</v>
          </cell>
          <cell r="B1422">
            <v>1633059</v>
          </cell>
          <cell r="C1422">
            <v>56400000</v>
          </cell>
        </row>
        <row r="1423">
          <cell r="A1423">
            <v>1601140</v>
          </cell>
          <cell r="B1423">
            <v>1633060</v>
          </cell>
          <cell r="C1423">
            <v>59900000</v>
          </cell>
        </row>
        <row r="1424">
          <cell r="A1424">
            <v>1601141</v>
          </cell>
          <cell r="B1424">
            <v>1633061</v>
          </cell>
          <cell r="C1424">
            <v>46400000</v>
          </cell>
        </row>
        <row r="1425">
          <cell r="A1425">
            <v>1601146</v>
          </cell>
          <cell r="B1425">
            <v>1633062</v>
          </cell>
          <cell r="C1425">
            <v>51900000</v>
          </cell>
        </row>
        <row r="1426">
          <cell r="A1426">
            <v>1601147</v>
          </cell>
          <cell r="B1426">
            <v>1633063</v>
          </cell>
          <cell r="C1426">
            <v>51900000</v>
          </cell>
        </row>
        <row r="1427">
          <cell r="A1427">
            <v>1601154</v>
          </cell>
          <cell r="B1427">
            <v>1633064</v>
          </cell>
          <cell r="C1427">
            <v>72800000</v>
          </cell>
        </row>
        <row r="1428">
          <cell r="A1428">
            <v>1601155</v>
          </cell>
          <cell r="B1428">
            <v>1633065</v>
          </cell>
          <cell r="C1428">
            <v>69800000</v>
          </cell>
        </row>
        <row r="1429">
          <cell r="A1429">
            <v>1601156</v>
          </cell>
          <cell r="B1429">
            <v>1633066</v>
          </cell>
          <cell r="C1429">
            <v>54500000</v>
          </cell>
        </row>
        <row r="1430">
          <cell r="A1430">
            <v>1601157</v>
          </cell>
          <cell r="B1430">
            <v>1633067</v>
          </cell>
          <cell r="C1430">
            <v>46100000</v>
          </cell>
        </row>
        <row r="1431">
          <cell r="A1431">
            <v>1601159</v>
          </cell>
          <cell r="B1431">
            <v>1633068</v>
          </cell>
          <cell r="C1431">
            <v>28000000</v>
          </cell>
        </row>
        <row r="1432">
          <cell r="A1432">
            <v>1601161</v>
          </cell>
          <cell r="B1432">
            <v>1633069</v>
          </cell>
          <cell r="C1432">
            <v>59100000</v>
          </cell>
        </row>
        <row r="1433">
          <cell r="A1433">
            <v>1601164</v>
          </cell>
          <cell r="B1433">
            <v>1633070</v>
          </cell>
          <cell r="C1433">
            <v>59100000</v>
          </cell>
        </row>
        <row r="1434">
          <cell r="A1434">
            <v>1601166</v>
          </cell>
          <cell r="B1434">
            <v>1633071</v>
          </cell>
          <cell r="C1434">
            <v>57300000</v>
          </cell>
        </row>
        <row r="1435">
          <cell r="A1435">
            <v>1601167</v>
          </cell>
          <cell r="B1435">
            <v>1633072</v>
          </cell>
          <cell r="C1435">
            <v>57700000</v>
          </cell>
        </row>
        <row r="1436">
          <cell r="A1436">
            <v>1601169</v>
          </cell>
          <cell r="B1436">
            <v>1633073</v>
          </cell>
          <cell r="C1436">
            <v>54900000</v>
          </cell>
        </row>
        <row r="1437">
          <cell r="A1437">
            <v>1601173</v>
          </cell>
          <cell r="B1437">
            <v>1633074</v>
          </cell>
          <cell r="C1437">
            <v>59000000</v>
          </cell>
        </row>
        <row r="1438">
          <cell r="A1438">
            <v>1601182</v>
          </cell>
          <cell r="B1438">
            <v>1633075</v>
          </cell>
          <cell r="C1438">
            <v>54300000</v>
          </cell>
        </row>
        <row r="1439">
          <cell r="A1439">
            <v>1601195</v>
          </cell>
          <cell r="B1439">
            <v>1633076</v>
          </cell>
          <cell r="C1439">
            <v>61500000</v>
          </cell>
        </row>
        <row r="1440">
          <cell r="A1440">
            <v>1601201</v>
          </cell>
          <cell r="B1440">
            <v>1633077</v>
          </cell>
          <cell r="C1440">
            <v>58800000</v>
          </cell>
        </row>
        <row r="1441">
          <cell r="A1441">
            <v>1601202</v>
          </cell>
          <cell r="B1441">
            <v>1633078</v>
          </cell>
          <cell r="C1441">
            <v>57900000</v>
          </cell>
        </row>
        <row r="1442">
          <cell r="A1442">
            <v>1601203</v>
          </cell>
          <cell r="B1442">
            <v>1633079</v>
          </cell>
          <cell r="C1442">
            <v>53900000</v>
          </cell>
        </row>
        <row r="1443">
          <cell r="A1443">
            <v>1601204</v>
          </cell>
          <cell r="B1443">
            <v>1633080</v>
          </cell>
          <cell r="C1443">
            <v>65500000</v>
          </cell>
        </row>
        <row r="1444">
          <cell r="A1444">
            <v>1601205</v>
          </cell>
          <cell r="B1444">
            <v>1633081</v>
          </cell>
          <cell r="C1444">
            <v>55700000</v>
          </cell>
        </row>
        <row r="1445">
          <cell r="A1445">
            <v>1601206</v>
          </cell>
          <cell r="B1445">
            <v>1633082</v>
          </cell>
          <cell r="C1445">
            <v>58800000</v>
          </cell>
        </row>
        <row r="1446">
          <cell r="A1446">
            <v>1601207</v>
          </cell>
          <cell r="B1446">
            <v>1633083</v>
          </cell>
          <cell r="C1446">
            <v>60100000</v>
          </cell>
        </row>
        <row r="1447">
          <cell r="A1447">
            <v>1601211</v>
          </cell>
          <cell r="B1447">
            <v>1633084</v>
          </cell>
          <cell r="C1447">
            <v>56200000</v>
          </cell>
        </row>
        <row r="1448">
          <cell r="A1448">
            <v>1601212</v>
          </cell>
          <cell r="B1448">
            <v>1633085</v>
          </cell>
          <cell r="C1448">
            <v>55600000</v>
          </cell>
        </row>
        <row r="1449">
          <cell r="A1449">
            <v>1601214</v>
          </cell>
          <cell r="B1449">
            <v>1633086</v>
          </cell>
          <cell r="C1449">
            <v>55800000</v>
          </cell>
        </row>
        <row r="1450">
          <cell r="A1450">
            <v>1601215</v>
          </cell>
          <cell r="B1450">
            <v>1633087</v>
          </cell>
          <cell r="C1450">
            <v>57700000</v>
          </cell>
        </row>
        <row r="1451">
          <cell r="A1451">
            <v>1601216</v>
          </cell>
          <cell r="B1451">
            <v>1633088</v>
          </cell>
          <cell r="C1451">
            <v>57700000</v>
          </cell>
        </row>
        <row r="1452">
          <cell r="A1452">
            <v>1601217</v>
          </cell>
          <cell r="B1452">
            <v>1633089</v>
          </cell>
          <cell r="C1452">
            <v>82300000</v>
          </cell>
        </row>
        <row r="1453">
          <cell r="A1453">
            <v>1601218</v>
          </cell>
          <cell r="B1453">
            <v>1633090</v>
          </cell>
          <cell r="C1453">
            <v>24200000</v>
          </cell>
        </row>
        <row r="1454">
          <cell r="A1454">
            <v>1601220</v>
          </cell>
          <cell r="B1454">
            <v>1633091</v>
          </cell>
          <cell r="C1454">
            <v>44300000</v>
          </cell>
        </row>
        <row r="1455">
          <cell r="A1455">
            <v>1601221</v>
          </cell>
          <cell r="B1455">
            <v>1633092</v>
          </cell>
          <cell r="C1455">
            <v>46500000</v>
          </cell>
        </row>
        <row r="1456">
          <cell r="A1456">
            <v>1601224</v>
          </cell>
          <cell r="B1456">
            <v>1633094</v>
          </cell>
          <cell r="C1456">
            <v>51100000</v>
          </cell>
        </row>
        <row r="1457">
          <cell r="A1457">
            <v>1601225</v>
          </cell>
          <cell r="B1457">
            <v>1633095</v>
          </cell>
          <cell r="C1457">
            <v>51100000</v>
          </cell>
        </row>
        <row r="1458">
          <cell r="A1458">
            <v>1601226</v>
          </cell>
          <cell r="B1458">
            <v>1633096</v>
          </cell>
          <cell r="C1458">
            <v>59900000</v>
          </cell>
        </row>
        <row r="1459">
          <cell r="A1459">
            <v>1601228</v>
          </cell>
          <cell r="B1459">
            <v>1633097</v>
          </cell>
          <cell r="C1459">
            <v>35900000</v>
          </cell>
        </row>
        <row r="1460">
          <cell r="A1460">
            <v>1601234</v>
          </cell>
          <cell r="B1460">
            <v>1633098</v>
          </cell>
          <cell r="C1460">
            <v>62900000</v>
          </cell>
        </row>
        <row r="1461">
          <cell r="A1461">
            <v>1601235</v>
          </cell>
          <cell r="B1461">
            <v>1633099</v>
          </cell>
          <cell r="C1461">
            <v>64900000</v>
          </cell>
        </row>
        <row r="1462">
          <cell r="A1462">
            <v>1601236</v>
          </cell>
          <cell r="B1462">
            <v>1633100</v>
          </cell>
          <cell r="C1462">
            <v>58400000</v>
          </cell>
        </row>
        <row r="1463">
          <cell r="A1463">
            <v>1601237</v>
          </cell>
          <cell r="B1463">
            <v>1633101</v>
          </cell>
          <cell r="C1463">
            <v>185500000</v>
          </cell>
        </row>
        <row r="1464">
          <cell r="A1464">
            <v>1601238</v>
          </cell>
          <cell r="B1464">
            <v>1633102</v>
          </cell>
          <cell r="C1464">
            <v>69100000</v>
          </cell>
        </row>
        <row r="1465">
          <cell r="A1465">
            <v>1601243</v>
          </cell>
          <cell r="B1465">
            <v>1633103</v>
          </cell>
          <cell r="C1465">
            <v>178600000</v>
          </cell>
        </row>
        <row r="1466">
          <cell r="A1466">
            <v>1601244</v>
          </cell>
          <cell r="B1466">
            <v>1633104</v>
          </cell>
          <cell r="C1466">
            <v>178600000</v>
          </cell>
        </row>
        <row r="1467">
          <cell r="A1467">
            <v>1601245</v>
          </cell>
          <cell r="B1467">
            <v>1633105</v>
          </cell>
          <cell r="C1467">
            <v>260000000</v>
          </cell>
        </row>
        <row r="1468">
          <cell r="A1468">
            <v>1601246</v>
          </cell>
          <cell r="B1468">
            <v>1633106</v>
          </cell>
          <cell r="C1468">
            <v>74000000</v>
          </cell>
        </row>
        <row r="1469">
          <cell r="A1469">
            <v>1601247</v>
          </cell>
          <cell r="B1469">
            <v>1633107</v>
          </cell>
          <cell r="C1469">
            <v>71000000</v>
          </cell>
        </row>
        <row r="1470">
          <cell r="A1470">
            <v>1601248</v>
          </cell>
          <cell r="B1470">
            <v>1633108</v>
          </cell>
          <cell r="C1470">
            <v>33400000</v>
          </cell>
        </row>
        <row r="1471">
          <cell r="A1471">
            <v>1601250</v>
          </cell>
          <cell r="B1471">
            <v>1633109</v>
          </cell>
          <cell r="C1471">
            <v>89100000</v>
          </cell>
        </row>
        <row r="1472">
          <cell r="A1472">
            <v>1601253</v>
          </cell>
          <cell r="B1472">
            <v>1633110</v>
          </cell>
          <cell r="C1472">
            <v>49000000</v>
          </cell>
        </row>
        <row r="1473">
          <cell r="A1473">
            <v>1601254</v>
          </cell>
          <cell r="B1473">
            <v>1633111</v>
          </cell>
          <cell r="C1473">
            <v>49000000</v>
          </cell>
        </row>
        <row r="1474">
          <cell r="A1474">
            <v>1601255</v>
          </cell>
          <cell r="B1474">
            <v>1633112</v>
          </cell>
          <cell r="C1474">
            <v>50200000</v>
          </cell>
        </row>
        <row r="1475">
          <cell r="A1475">
            <v>1601256</v>
          </cell>
          <cell r="B1475">
            <v>1633113</v>
          </cell>
          <cell r="C1475">
            <v>51900000</v>
          </cell>
        </row>
        <row r="1476">
          <cell r="A1476">
            <v>1601259</v>
          </cell>
          <cell r="B1476">
            <v>1633114</v>
          </cell>
          <cell r="C1476">
            <v>38100000</v>
          </cell>
        </row>
        <row r="1477">
          <cell r="A1477">
            <v>1601260</v>
          </cell>
          <cell r="B1477">
            <v>1633115</v>
          </cell>
          <cell r="C1477">
            <v>62400000</v>
          </cell>
        </row>
        <row r="1478">
          <cell r="A1478">
            <v>1601261</v>
          </cell>
          <cell r="B1478">
            <v>1633116</v>
          </cell>
          <cell r="C1478">
            <v>70900000</v>
          </cell>
        </row>
        <row r="1479">
          <cell r="A1479">
            <v>1601265</v>
          </cell>
          <cell r="B1479">
            <v>1633117</v>
          </cell>
          <cell r="C1479">
            <v>58700000</v>
          </cell>
        </row>
        <row r="1480">
          <cell r="A1480">
            <v>1601266</v>
          </cell>
          <cell r="B1480">
            <v>1633118</v>
          </cell>
          <cell r="C1480">
            <v>60000000</v>
          </cell>
        </row>
        <row r="1481">
          <cell r="A1481">
            <v>1601269</v>
          </cell>
          <cell r="B1481">
            <v>1633119</v>
          </cell>
          <cell r="C1481">
            <v>276300000</v>
          </cell>
        </row>
        <row r="1482">
          <cell r="A1482">
            <v>1601270</v>
          </cell>
          <cell r="B1482">
            <v>1633120</v>
          </cell>
          <cell r="C1482">
            <v>62900000</v>
          </cell>
        </row>
        <row r="1483">
          <cell r="A1483">
            <v>1601272</v>
          </cell>
          <cell r="B1483">
            <v>1633121</v>
          </cell>
          <cell r="C1483">
            <v>55000000</v>
          </cell>
        </row>
        <row r="1484">
          <cell r="A1484">
            <v>1601273</v>
          </cell>
          <cell r="B1484">
            <v>1633122</v>
          </cell>
          <cell r="C1484">
            <v>63100000</v>
          </cell>
        </row>
        <row r="1485">
          <cell r="A1485">
            <v>1601276</v>
          </cell>
          <cell r="B1485">
            <v>1633123</v>
          </cell>
          <cell r="C1485">
            <v>72400000</v>
          </cell>
        </row>
        <row r="1486">
          <cell r="A1486">
            <v>1601277</v>
          </cell>
          <cell r="B1486">
            <v>1633124</v>
          </cell>
          <cell r="C1486">
            <v>59600000</v>
          </cell>
        </row>
        <row r="1487">
          <cell r="A1487">
            <v>1601278</v>
          </cell>
          <cell r="B1487">
            <v>1633125</v>
          </cell>
          <cell r="C1487">
            <v>78200000</v>
          </cell>
        </row>
        <row r="1488">
          <cell r="A1488">
            <v>1601287</v>
          </cell>
          <cell r="B1488">
            <v>1633126</v>
          </cell>
          <cell r="C1488">
            <v>61900000</v>
          </cell>
        </row>
        <row r="1489">
          <cell r="A1489">
            <v>1601288</v>
          </cell>
          <cell r="B1489">
            <v>1633127</v>
          </cell>
          <cell r="C1489">
            <v>81000000</v>
          </cell>
        </row>
        <row r="1490">
          <cell r="A1490">
            <v>1601289</v>
          </cell>
          <cell r="B1490">
            <v>1633128</v>
          </cell>
          <cell r="C1490">
            <v>298000000</v>
          </cell>
        </row>
        <row r="1491">
          <cell r="A1491">
            <v>1601290</v>
          </cell>
          <cell r="B1491">
            <v>1633129</v>
          </cell>
          <cell r="C1491">
            <v>50300000</v>
          </cell>
        </row>
        <row r="1492">
          <cell r="A1492">
            <v>1601291</v>
          </cell>
          <cell r="B1492">
            <v>1633130</v>
          </cell>
          <cell r="C1492">
            <v>50300000</v>
          </cell>
        </row>
        <row r="1493">
          <cell r="A1493">
            <v>1601292</v>
          </cell>
          <cell r="B1493">
            <v>1633131</v>
          </cell>
          <cell r="C1493">
            <v>400900000</v>
          </cell>
        </row>
        <row r="1494">
          <cell r="A1494">
            <v>1601293</v>
          </cell>
          <cell r="B1494">
            <v>1633132</v>
          </cell>
          <cell r="C1494">
            <v>58300000</v>
          </cell>
        </row>
        <row r="1495">
          <cell r="A1495">
            <v>1601298</v>
          </cell>
          <cell r="B1495">
            <v>1633134</v>
          </cell>
          <cell r="C1495">
            <v>274300000</v>
          </cell>
        </row>
        <row r="1496">
          <cell r="A1496">
            <v>1601299</v>
          </cell>
          <cell r="B1496">
            <v>1633135</v>
          </cell>
          <cell r="C1496">
            <v>290300000</v>
          </cell>
        </row>
        <row r="1497">
          <cell r="A1497">
            <v>1601300</v>
          </cell>
          <cell r="B1497">
            <v>1633136</v>
          </cell>
          <cell r="C1497">
            <v>85800000</v>
          </cell>
        </row>
        <row r="1498">
          <cell r="A1498">
            <v>1601301</v>
          </cell>
          <cell r="B1498">
            <v>1633137</v>
          </cell>
          <cell r="C1498">
            <v>85800000</v>
          </cell>
        </row>
        <row r="1499">
          <cell r="A1499">
            <v>1601303</v>
          </cell>
          <cell r="B1499">
            <v>1633138</v>
          </cell>
          <cell r="C1499">
            <v>71400000</v>
          </cell>
        </row>
        <row r="1500">
          <cell r="A1500">
            <v>1601309</v>
          </cell>
          <cell r="B1500">
            <v>1633139</v>
          </cell>
          <cell r="C1500">
            <v>67500000</v>
          </cell>
        </row>
        <row r="1501">
          <cell r="A1501">
            <v>1601311</v>
          </cell>
          <cell r="B1501">
            <v>1633140</v>
          </cell>
          <cell r="C1501">
            <v>49100000</v>
          </cell>
        </row>
        <row r="1502">
          <cell r="A1502">
            <v>1601312</v>
          </cell>
          <cell r="B1502">
            <v>1633141</v>
          </cell>
          <cell r="C1502">
            <v>50100000</v>
          </cell>
        </row>
        <row r="1503">
          <cell r="A1503">
            <v>1601313</v>
          </cell>
          <cell r="B1503">
            <v>1633142</v>
          </cell>
          <cell r="C1503">
            <v>51100000</v>
          </cell>
        </row>
        <row r="1504">
          <cell r="A1504">
            <v>1601314</v>
          </cell>
          <cell r="B1504">
            <v>1633143</v>
          </cell>
          <cell r="C1504">
            <v>65500000</v>
          </cell>
        </row>
        <row r="1505">
          <cell r="A1505">
            <v>1601319</v>
          </cell>
          <cell r="B1505">
            <v>1633144</v>
          </cell>
          <cell r="C1505">
            <v>60000000</v>
          </cell>
        </row>
        <row r="1506">
          <cell r="A1506">
            <v>1601320</v>
          </cell>
          <cell r="B1506">
            <v>1633145</v>
          </cell>
          <cell r="C1506">
            <v>43300000</v>
          </cell>
        </row>
        <row r="1507">
          <cell r="A1507">
            <v>1601321</v>
          </cell>
          <cell r="B1507">
            <v>1633146</v>
          </cell>
          <cell r="C1507">
            <v>47300000</v>
          </cell>
        </row>
        <row r="1508">
          <cell r="A1508">
            <v>1601322</v>
          </cell>
          <cell r="B1508">
            <v>1633147</v>
          </cell>
          <cell r="C1508">
            <v>47800000</v>
          </cell>
        </row>
        <row r="1509">
          <cell r="A1509">
            <v>1601328</v>
          </cell>
          <cell r="B1509">
            <v>1633148</v>
          </cell>
          <cell r="C1509">
            <v>221600000</v>
          </cell>
        </row>
        <row r="1510">
          <cell r="A1510">
            <v>1601332</v>
          </cell>
          <cell r="B1510">
            <v>1633149</v>
          </cell>
          <cell r="C1510">
            <v>63800000</v>
          </cell>
        </row>
        <row r="1511">
          <cell r="A1511">
            <v>1601333</v>
          </cell>
          <cell r="B1511">
            <v>1633150</v>
          </cell>
          <cell r="C1511">
            <v>64900000</v>
          </cell>
        </row>
        <row r="1512">
          <cell r="A1512">
            <v>1601334</v>
          </cell>
          <cell r="B1512">
            <v>1633151</v>
          </cell>
          <cell r="C1512">
            <v>66000000</v>
          </cell>
        </row>
        <row r="1513">
          <cell r="A1513">
            <v>1601336</v>
          </cell>
          <cell r="B1513">
            <v>1633152</v>
          </cell>
          <cell r="C1513">
            <v>330000000</v>
          </cell>
        </row>
        <row r="1514">
          <cell r="A1514">
            <v>1601337</v>
          </cell>
          <cell r="B1514">
            <v>1633153</v>
          </cell>
          <cell r="C1514">
            <v>54200000</v>
          </cell>
        </row>
        <row r="1515">
          <cell r="A1515">
            <v>1601338</v>
          </cell>
          <cell r="B1515">
            <v>1633154</v>
          </cell>
          <cell r="C1515">
            <v>56300000</v>
          </cell>
        </row>
        <row r="1516">
          <cell r="A1516">
            <v>1601341</v>
          </cell>
          <cell r="B1516">
            <v>1633155</v>
          </cell>
          <cell r="C1516">
            <v>75800000</v>
          </cell>
        </row>
        <row r="1517">
          <cell r="A1517">
            <v>1601342</v>
          </cell>
          <cell r="B1517">
            <v>1633156</v>
          </cell>
          <cell r="C1517">
            <v>80000000</v>
          </cell>
        </row>
        <row r="1518">
          <cell r="A1518">
            <v>1601343</v>
          </cell>
          <cell r="B1518">
            <v>1633157</v>
          </cell>
          <cell r="C1518">
            <v>88000000</v>
          </cell>
        </row>
        <row r="1519">
          <cell r="A1519">
            <v>1601344</v>
          </cell>
          <cell r="B1519">
            <v>1633158</v>
          </cell>
          <cell r="C1519">
            <v>92000000</v>
          </cell>
        </row>
        <row r="1520">
          <cell r="A1520">
            <v>1601345</v>
          </cell>
          <cell r="B1520">
            <v>1633159</v>
          </cell>
          <cell r="C1520">
            <v>65100000</v>
          </cell>
        </row>
        <row r="1521">
          <cell r="A1521">
            <v>1601347</v>
          </cell>
          <cell r="B1521">
            <v>1633160</v>
          </cell>
          <cell r="C1521">
            <v>50300000</v>
          </cell>
        </row>
        <row r="1522">
          <cell r="A1522">
            <v>1601348</v>
          </cell>
          <cell r="B1522">
            <v>1633161</v>
          </cell>
          <cell r="C1522">
            <v>52400000</v>
          </cell>
        </row>
        <row r="1523">
          <cell r="A1523">
            <v>1601353</v>
          </cell>
          <cell r="B1523">
            <v>1633162</v>
          </cell>
          <cell r="C1523">
            <v>112100000</v>
          </cell>
        </row>
        <row r="1524">
          <cell r="A1524">
            <v>1601354</v>
          </cell>
          <cell r="B1524">
            <v>1633163</v>
          </cell>
          <cell r="C1524">
            <v>24100000</v>
          </cell>
        </row>
        <row r="1525">
          <cell r="A1525">
            <v>1601355</v>
          </cell>
          <cell r="B1525">
            <v>1633164</v>
          </cell>
          <cell r="C1525">
            <v>67100000</v>
          </cell>
        </row>
        <row r="1526">
          <cell r="A1526">
            <v>1601357</v>
          </cell>
          <cell r="B1526">
            <v>1633165</v>
          </cell>
          <cell r="C1526">
            <v>65100000</v>
          </cell>
        </row>
        <row r="1527">
          <cell r="A1527">
            <v>1601359</v>
          </cell>
          <cell r="B1527">
            <v>1633166</v>
          </cell>
          <cell r="C1527">
            <v>86100000</v>
          </cell>
        </row>
        <row r="1528">
          <cell r="A1528">
            <v>1601360</v>
          </cell>
          <cell r="B1528">
            <v>1633167</v>
          </cell>
          <cell r="C1528">
            <v>85000000</v>
          </cell>
        </row>
        <row r="1529">
          <cell r="A1529">
            <v>1601362</v>
          </cell>
          <cell r="B1529">
            <v>1633168</v>
          </cell>
          <cell r="C1529">
            <v>74100000</v>
          </cell>
        </row>
        <row r="1530">
          <cell r="A1530">
            <v>1601363</v>
          </cell>
          <cell r="B1530">
            <v>1633169</v>
          </cell>
          <cell r="C1530">
            <v>75800000</v>
          </cell>
        </row>
        <row r="1531">
          <cell r="A1531">
            <v>1601364</v>
          </cell>
          <cell r="B1531">
            <v>1633170</v>
          </cell>
          <cell r="C1531">
            <v>80000000</v>
          </cell>
        </row>
        <row r="1532">
          <cell r="A1532">
            <v>1601365</v>
          </cell>
          <cell r="B1532">
            <v>1633171</v>
          </cell>
          <cell r="C1532">
            <v>88000000</v>
          </cell>
        </row>
        <row r="1533">
          <cell r="A1533">
            <v>1601366</v>
          </cell>
          <cell r="B1533">
            <v>1633172</v>
          </cell>
          <cell r="C1533">
            <v>92000000</v>
          </cell>
        </row>
        <row r="1534">
          <cell r="A1534">
            <v>1601005</v>
          </cell>
          <cell r="B1534">
            <v>1634001</v>
          </cell>
          <cell r="C1534">
            <v>35400000</v>
          </cell>
        </row>
        <row r="1535">
          <cell r="A1535">
            <v>1606054</v>
          </cell>
          <cell r="B1535">
            <v>1634002</v>
          </cell>
          <cell r="C1535">
            <v>62000000</v>
          </cell>
        </row>
        <row r="1536">
          <cell r="A1536">
            <v>1606055</v>
          </cell>
          <cell r="B1536">
            <v>1634003</v>
          </cell>
          <cell r="C1536">
            <v>62600000</v>
          </cell>
        </row>
        <row r="1537">
          <cell r="A1537">
            <v>1606198</v>
          </cell>
          <cell r="B1537">
            <v>1634004</v>
          </cell>
          <cell r="C1537">
            <v>72600000</v>
          </cell>
        </row>
        <row r="1538">
          <cell r="A1538">
            <v>1606210</v>
          </cell>
          <cell r="B1538">
            <v>1634005</v>
          </cell>
          <cell r="C1538">
            <v>76400000</v>
          </cell>
        </row>
        <row r="1539">
          <cell r="A1539">
            <v>1606261</v>
          </cell>
          <cell r="B1539">
            <v>1634006</v>
          </cell>
          <cell r="C1539">
            <v>160000000</v>
          </cell>
        </row>
        <row r="1540">
          <cell r="A1540">
            <v>1606262</v>
          </cell>
          <cell r="B1540">
            <v>1634007</v>
          </cell>
          <cell r="C1540">
            <v>116300000</v>
          </cell>
        </row>
        <row r="1541">
          <cell r="A1541">
            <v>1606199</v>
          </cell>
          <cell r="B1541">
            <v>1635001</v>
          </cell>
          <cell r="C1541">
            <v>98300000</v>
          </cell>
        </row>
        <row r="1542">
          <cell r="A1542">
            <v>1606211</v>
          </cell>
          <cell r="B1542">
            <v>1635002</v>
          </cell>
          <cell r="C1542">
            <v>87700000</v>
          </cell>
        </row>
        <row r="1543">
          <cell r="A1543">
            <v>1606213</v>
          </cell>
          <cell r="B1543">
            <v>1635003</v>
          </cell>
          <cell r="C1543">
            <v>96000000</v>
          </cell>
        </row>
        <row r="1544">
          <cell r="A1544">
            <v>1606215</v>
          </cell>
          <cell r="B1544">
            <v>1635004</v>
          </cell>
          <cell r="C1544">
            <v>80300000</v>
          </cell>
        </row>
        <row r="1545">
          <cell r="A1545">
            <v>1606217</v>
          </cell>
          <cell r="B1545">
            <v>1635005</v>
          </cell>
          <cell r="C1545">
            <v>148000000</v>
          </cell>
        </row>
        <row r="1546">
          <cell r="A1546">
            <v>1606221</v>
          </cell>
          <cell r="B1546">
            <v>1635006</v>
          </cell>
          <cell r="C1546">
            <v>90000000</v>
          </cell>
        </row>
        <row r="1547">
          <cell r="A1547">
            <v>1606222</v>
          </cell>
          <cell r="B1547">
            <v>1635007</v>
          </cell>
          <cell r="C1547">
            <v>85800000</v>
          </cell>
        </row>
        <row r="1548">
          <cell r="A1548">
            <v>1606223</v>
          </cell>
          <cell r="B1548">
            <v>1635008</v>
          </cell>
          <cell r="C1548">
            <v>91700000</v>
          </cell>
        </row>
        <row r="1549">
          <cell r="A1549">
            <v>1606224</v>
          </cell>
          <cell r="B1549">
            <v>1635009</v>
          </cell>
          <cell r="C1549">
            <v>91300000</v>
          </cell>
        </row>
        <row r="1550">
          <cell r="A1550">
            <v>1606225</v>
          </cell>
          <cell r="B1550">
            <v>1635010</v>
          </cell>
          <cell r="C1550">
            <v>90500000</v>
          </cell>
        </row>
        <row r="1551">
          <cell r="A1551">
            <v>1606232</v>
          </cell>
          <cell r="B1551">
            <v>1635011</v>
          </cell>
          <cell r="C1551">
            <v>94400000</v>
          </cell>
        </row>
        <row r="1552">
          <cell r="A1552">
            <v>1606233</v>
          </cell>
          <cell r="B1552">
            <v>1635012</v>
          </cell>
          <cell r="C1552">
            <v>90300000</v>
          </cell>
        </row>
        <row r="1553">
          <cell r="A1553">
            <v>1606235</v>
          </cell>
          <cell r="B1553">
            <v>1635013</v>
          </cell>
          <cell r="C1553">
            <v>93800000</v>
          </cell>
        </row>
        <row r="1554">
          <cell r="A1554">
            <v>1606238</v>
          </cell>
          <cell r="B1554">
            <v>1635014</v>
          </cell>
          <cell r="C1554">
            <v>121400000</v>
          </cell>
        </row>
        <row r="1555">
          <cell r="A1555">
            <v>1606239</v>
          </cell>
          <cell r="B1555">
            <v>1635015</v>
          </cell>
          <cell r="C1555">
            <v>133300000</v>
          </cell>
        </row>
        <row r="1556">
          <cell r="A1556">
            <v>1606243</v>
          </cell>
          <cell r="B1556">
            <v>1635016</v>
          </cell>
          <cell r="C1556">
            <v>132000000</v>
          </cell>
        </row>
        <row r="1557">
          <cell r="A1557">
            <v>1606244</v>
          </cell>
          <cell r="B1557">
            <v>1635017</v>
          </cell>
          <cell r="C1557">
            <v>291800000</v>
          </cell>
        </row>
        <row r="1558">
          <cell r="A1558">
            <v>1606245</v>
          </cell>
          <cell r="B1558">
            <v>1635018</v>
          </cell>
          <cell r="C1558">
            <v>143100000</v>
          </cell>
        </row>
        <row r="1559">
          <cell r="A1559">
            <v>1606247</v>
          </cell>
          <cell r="B1559">
            <v>1635019</v>
          </cell>
          <cell r="C1559">
            <v>85000000</v>
          </cell>
        </row>
        <row r="1560">
          <cell r="A1560">
            <v>1606248</v>
          </cell>
          <cell r="B1560">
            <v>1635020</v>
          </cell>
          <cell r="C1560">
            <v>111300000</v>
          </cell>
        </row>
        <row r="1561">
          <cell r="A1561">
            <v>1606249</v>
          </cell>
          <cell r="B1561">
            <v>1635021</v>
          </cell>
          <cell r="C1561">
            <v>119800000</v>
          </cell>
        </row>
        <row r="1562">
          <cell r="A1562">
            <v>1606253</v>
          </cell>
          <cell r="B1562">
            <v>1635022</v>
          </cell>
          <cell r="C1562">
            <v>147000000</v>
          </cell>
        </row>
        <row r="1563">
          <cell r="A1563">
            <v>1606254</v>
          </cell>
          <cell r="B1563">
            <v>1635023</v>
          </cell>
          <cell r="C1563">
            <v>100600000</v>
          </cell>
        </row>
        <row r="1564">
          <cell r="A1564">
            <v>1606255</v>
          </cell>
          <cell r="B1564">
            <v>1635024</v>
          </cell>
          <cell r="C1564">
            <v>97100000</v>
          </cell>
        </row>
        <row r="1565">
          <cell r="A1565">
            <v>1606256</v>
          </cell>
          <cell r="B1565">
            <v>1635025</v>
          </cell>
          <cell r="C1565">
            <v>101300000</v>
          </cell>
        </row>
        <row r="1566">
          <cell r="A1566">
            <v>1606257</v>
          </cell>
          <cell r="B1566">
            <v>1635026</v>
          </cell>
          <cell r="C1566">
            <v>101000000</v>
          </cell>
        </row>
        <row r="1567">
          <cell r="A1567">
            <v>1606258</v>
          </cell>
          <cell r="B1567">
            <v>1635027</v>
          </cell>
          <cell r="C1567">
            <v>105000000</v>
          </cell>
        </row>
        <row r="1568">
          <cell r="A1568">
            <v>1606260</v>
          </cell>
          <cell r="B1568">
            <v>1635028</v>
          </cell>
          <cell r="C1568">
            <v>110000000</v>
          </cell>
        </row>
        <row r="1569">
          <cell r="A1569">
            <v>1606263</v>
          </cell>
          <cell r="B1569">
            <v>1635029</v>
          </cell>
          <cell r="C1569">
            <v>133000000</v>
          </cell>
        </row>
        <row r="1570">
          <cell r="A1570">
            <v>1606265</v>
          </cell>
          <cell r="B1570">
            <v>1635030</v>
          </cell>
          <cell r="C1570">
            <v>102000000</v>
          </cell>
        </row>
        <row r="1571">
          <cell r="A1571">
            <v>1606269</v>
          </cell>
          <cell r="B1571">
            <v>1635031</v>
          </cell>
          <cell r="C1571">
            <v>100000000</v>
          </cell>
        </row>
        <row r="1572">
          <cell r="A1572">
            <v>1606270</v>
          </cell>
          <cell r="B1572">
            <v>1635032</v>
          </cell>
          <cell r="C1572">
            <v>101000000</v>
          </cell>
        </row>
        <row r="1573">
          <cell r="A1573">
            <v>1606271</v>
          </cell>
          <cell r="B1573">
            <v>1635033</v>
          </cell>
          <cell r="C1573">
            <v>110000000</v>
          </cell>
        </row>
        <row r="1574">
          <cell r="A1574">
            <v>1606272</v>
          </cell>
          <cell r="B1574">
            <v>1635034</v>
          </cell>
          <cell r="C1574">
            <v>119000000</v>
          </cell>
        </row>
        <row r="1575">
          <cell r="A1575">
            <v>1606273</v>
          </cell>
          <cell r="B1575">
            <v>1635035</v>
          </cell>
          <cell r="C1575">
            <v>121000000</v>
          </cell>
        </row>
        <row r="1576">
          <cell r="A1576">
            <v>1606274</v>
          </cell>
          <cell r="B1576">
            <v>1635036</v>
          </cell>
          <cell r="C1576">
            <v>140000000</v>
          </cell>
        </row>
        <row r="1577">
          <cell r="A1577">
            <v>1606038</v>
          </cell>
          <cell r="B1577">
            <v>1636001</v>
          </cell>
          <cell r="C1577">
            <v>117900000</v>
          </cell>
        </row>
        <row r="1578">
          <cell r="A1578">
            <v>1606039</v>
          </cell>
          <cell r="B1578">
            <v>1636002</v>
          </cell>
          <cell r="C1578">
            <v>115500000</v>
          </cell>
        </row>
        <row r="1579">
          <cell r="A1579">
            <v>1606044</v>
          </cell>
          <cell r="B1579">
            <v>1636003</v>
          </cell>
          <cell r="C1579">
            <v>93100000</v>
          </cell>
        </row>
        <row r="1580">
          <cell r="A1580">
            <v>1606046</v>
          </cell>
          <cell r="B1580">
            <v>1636004</v>
          </cell>
          <cell r="C1580">
            <v>42300000</v>
          </cell>
        </row>
        <row r="1581">
          <cell r="A1581">
            <v>1606063</v>
          </cell>
          <cell r="B1581">
            <v>1636005</v>
          </cell>
          <cell r="C1581">
            <v>93900000</v>
          </cell>
        </row>
        <row r="1582">
          <cell r="A1582">
            <v>1606072</v>
          </cell>
          <cell r="B1582">
            <v>1636006</v>
          </cell>
          <cell r="C1582">
            <v>120000000</v>
          </cell>
        </row>
        <row r="1583">
          <cell r="A1583">
            <v>1606194</v>
          </cell>
          <cell r="B1583">
            <v>1636007</v>
          </cell>
          <cell r="C1583">
            <v>185000000</v>
          </cell>
        </row>
        <row r="1584">
          <cell r="A1584">
            <v>1606197</v>
          </cell>
          <cell r="B1584">
            <v>1636008</v>
          </cell>
          <cell r="C1584">
            <v>97900000</v>
          </cell>
        </row>
        <row r="1585">
          <cell r="A1585">
            <v>1606200</v>
          </cell>
          <cell r="B1585">
            <v>1636009</v>
          </cell>
          <cell r="C1585">
            <v>94900000</v>
          </cell>
        </row>
        <row r="1586">
          <cell r="A1586">
            <v>1606202</v>
          </cell>
          <cell r="B1586">
            <v>1636010</v>
          </cell>
          <cell r="C1586">
            <v>84300000</v>
          </cell>
        </row>
        <row r="1587">
          <cell r="A1587">
            <v>1606203</v>
          </cell>
          <cell r="B1587">
            <v>1636011</v>
          </cell>
          <cell r="C1587">
            <v>86600000</v>
          </cell>
        </row>
        <row r="1588">
          <cell r="A1588">
            <v>1606204</v>
          </cell>
          <cell r="B1588">
            <v>1636012</v>
          </cell>
          <cell r="C1588">
            <v>229000000</v>
          </cell>
        </row>
        <row r="1589">
          <cell r="A1589">
            <v>1606205</v>
          </cell>
          <cell r="B1589">
            <v>1636013</v>
          </cell>
          <cell r="C1589">
            <v>164700000</v>
          </cell>
        </row>
        <row r="1590">
          <cell r="A1590">
            <v>1606206</v>
          </cell>
          <cell r="B1590">
            <v>1636014</v>
          </cell>
          <cell r="C1590">
            <v>174200000</v>
          </cell>
        </row>
        <row r="1591">
          <cell r="A1591">
            <v>1606212</v>
          </cell>
          <cell r="B1591">
            <v>1636015</v>
          </cell>
          <cell r="C1591">
            <v>183100000</v>
          </cell>
        </row>
        <row r="1592">
          <cell r="A1592">
            <v>1606214</v>
          </cell>
          <cell r="B1592">
            <v>1636016</v>
          </cell>
          <cell r="C1592">
            <v>121100000</v>
          </cell>
        </row>
        <row r="1593">
          <cell r="A1593">
            <v>1606216</v>
          </cell>
          <cell r="B1593">
            <v>1636017</v>
          </cell>
          <cell r="C1593">
            <v>218300000</v>
          </cell>
        </row>
        <row r="1594">
          <cell r="A1594">
            <v>1606226</v>
          </cell>
          <cell r="B1594">
            <v>1636018</v>
          </cell>
          <cell r="C1594">
            <v>306600000</v>
          </cell>
        </row>
        <row r="1595">
          <cell r="A1595">
            <v>1606227</v>
          </cell>
          <cell r="B1595">
            <v>1636019</v>
          </cell>
          <cell r="C1595">
            <v>151900000</v>
          </cell>
        </row>
        <row r="1596">
          <cell r="A1596">
            <v>1606229</v>
          </cell>
          <cell r="B1596">
            <v>1636020</v>
          </cell>
          <cell r="C1596">
            <v>101000000</v>
          </cell>
        </row>
        <row r="1597">
          <cell r="A1597">
            <v>1606230</v>
          </cell>
          <cell r="B1597">
            <v>1636021</v>
          </cell>
          <cell r="C1597">
            <v>135900000</v>
          </cell>
        </row>
        <row r="1598">
          <cell r="A1598">
            <v>1606231</v>
          </cell>
          <cell r="B1598">
            <v>1636022</v>
          </cell>
          <cell r="C1598">
            <v>96600000</v>
          </cell>
        </row>
        <row r="1599">
          <cell r="A1599">
            <v>1606236</v>
          </cell>
          <cell r="B1599">
            <v>1636023</v>
          </cell>
          <cell r="C1599">
            <v>185000000</v>
          </cell>
        </row>
        <row r="1600">
          <cell r="A1600">
            <v>1606237</v>
          </cell>
          <cell r="B1600">
            <v>1636024</v>
          </cell>
          <cell r="C1600">
            <v>165400000</v>
          </cell>
        </row>
        <row r="1601">
          <cell r="A1601">
            <v>1608005</v>
          </cell>
          <cell r="B1601">
            <v>1636025</v>
          </cell>
          <cell r="C1601">
            <v>134300000</v>
          </cell>
        </row>
        <row r="1602">
          <cell r="A1602">
            <v>1608006</v>
          </cell>
          <cell r="B1602">
            <v>1636026</v>
          </cell>
          <cell r="C1602">
            <v>134300000</v>
          </cell>
        </row>
        <row r="1603">
          <cell r="A1603">
            <v>1608007</v>
          </cell>
          <cell r="B1603">
            <v>1636027</v>
          </cell>
          <cell r="C1603">
            <v>135900000</v>
          </cell>
        </row>
        <row r="1604">
          <cell r="A1604">
            <v>1608008</v>
          </cell>
          <cell r="B1604">
            <v>1636028</v>
          </cell>
          <cell r="C1604">
            <v>112900000</v>
          </cell>
        </row>
        <row r="1605">
          <cell r="A1605">
            <v>1608009</v>
          </cell>
          <cell r="B1605">
            <v>1636029</v>
          </cell>
          <cell r="C1605">
            <v>108100000</v>
          </cell>
        </row>
        <row r="1606">
          <cell r="A1606">
            <v>1608010</v>
          </cell>
          <cell r="B1606">
            <v>1636030</v>
          </cell>
          <cell r="C1606">
            <v>135900000</v>
          </cell>
        </row>
        <row r="1607">
          <cell r="A1607">
            <v>1608012</v>
          </cell>
          <cell r="B1607">
            <v>1636031</v>
          </cell>
          <cell r="C1607">
            <v>85100000</v>
          </cell>
        </row>
        <row r="1608">
          <cell r="A1608">
            <v>1608013</v>
          </cell>
          <cell r="B1608">
            <v>1636032</v>
          </cell>
          <cell r="C1608">
            <v>124900000</v>
          </cell>
        </row>
        <row r="1609">
          <cell r="A1609">
            <v>1608014</v>
          </cell>
          <cell r="B1609">
            <v>1636033</v>
          </cell>
          <cell r="C1609">
            <v>142000000</v>
          </cell>
        </row>
        <row r="1610">
          <cell r="A1610">
            <v>1608015</v>
          </cell>
          <cell r="B1610">
            <v>1636034</v>
          </cell>
          <cell r="C1610">
            <v>127500000</v>
          </cell>
        </row>
        <row r="1611">
          <cell r="A1611">
            <v>1608016</v>
          </cell>
          <cell r="B1611">
            <v>1636035</v>
          </cell>
          <cell r="C1611">
            <v>126600000</v>
          </cell>
        </row>
        <row r="1612">
          <cell r="A1612">
            <v>1608017</v>
          </cell>
          <cell r="B1612">
            <v>1636036</v>
          </cell>
          <cell r="C1612">
            <v>153600000</v>
          </cell>
        </row>
        <row r="1613">
          <cell r="A1613">
            <v>1608018</v>
          </cell>
          <cell r="B1613">
            <v>1636037</v>
          </cell>
          <cell r="C1613">
            <v>111700000</v>
          </cell>
        </row>
        <row r="1614">
          <cell r="A1614">
            <v>1608019</v>
          </cell>
          <cell r="B1614">
            <v>1636038</v>
          </cell>
          <cell r="C1614">
            <v>123900000</v>
          </cell>
        </row>
        <row r="1615">
          <cell r="A1615">
            <v>1608021</v>
          </cell>
          <cell r="B1615">
            <v>1636039</v>
          </cell>
          <cell r="C1615">
            <v>76500000</v>
          </cell>
        </row>
        <row r="1616">
          <cell r="A1616">
            <v>1608022</v>
          </cell>
          <cell r="B1616">
            <v>1636040</v>
          </cell>
          <cell r="C1616">
            <v>157100000</v>
          </cell>
        </row>
        <row r="1617">
          <cell r="A1617">
            <v>1608023</v>
          </cell>
          <cell r="B1617">
            <v>1636041</v>
          </cell>
          <cell r="C1617">
            <v>144000000</v>
          </cell>
        </row>
        <row r="1618">
          <cell r="A1618">
            <v>1608025</v>
          </cell>
          <cell r="B1618">
            <v>1636042</v>
          </cell>
          <cell r="C1618">
            <v>87300000</v>
          </cell>
        </row>
        <row r="1619">
          <cell r="A1619">
            <v>1608026</v>
          </cell>
          <cell r="B1619">
            <v>1636043</v>
          </cell>
          <cell r="C1619">
            <v>112500000</v>
          </cell>
        </row>
        <row r="1620">
          <cell r="A1620">
            <v>1608028</v>
          </cell>
          <cell r="B1620">
            <v>1636044</v>
          </cell>
          <cell r="C1620">
            <v>97300000</v>
          </cell>
        </row>
        <row r="1621">
          <cell r="A1621">
            <v>1608030</v>
          </cell>
          <cell r="B1621">
            <v>1636045</v>
          </cell>
          <cell r="C1621">
            <v>100300000</v>
          </cell>
        </row>
        <row r="1622">
          <cell r="A1622">
            <v>1608032</v>
          </cell>
          <cell r="B1622">
            <v>1636046</v>
          </cell>
          <cell r="C1622">
            <v>93600000</v>
          </cell>
        </row>
        <row r="1623">
          <cell r="A1623">
            <v>1608035</v>
          </cell>
          <cell r="B1623">
            <v>1636047</v>
          </cell>
          <cell r="C1623">
            <v>136000000</v>
          </cell>
        </row>
        <row r="1624">
          <cell r="A1624">
            <v>1608036</v>
          </cell>
          <cell r="B1624">
            <v>1636048</v>
          </cell>
          <cell r="C1624">
            <v>104600000</v>
          </cell>
        </row>
        <row r="1625">
          <cell r="A1625">
            <v>1608044</v>
          </cell>
          <cell r="B1625">
            <v>1636049</v>
          </cell>
          <cell r="C1625">
            <v>144900000</v>
          </cell>
        </row>
        <row r="1626">
          <cell r="A1626">
            <v>1608046</v>
          </cell>
          <cell r="B1626">
            <v>1636050</v>
          </cell>
          <cell r="C1626">
            <v>97000000</v>
          </cell>
        </row>
        <row r="1627">
          <cell r="A1627">
            <v>1608047</v>
          </cell>
          <cell r="B1627">
            <v>1636051</v>
          </cell>
          <cell r="C1627">
            <v>198900000</v>
          </cell>
        </row>
        <row r="1628">
          <cell r="A1628">
            <v>1608048</v>
          </cell>
          <cell r="B1628">
            <v>1636052</v>
          </cell>
          <cell r="C1628">
            <v>48900000</v>
          </cell>
        </row>
        <row r="1629">
          <cell r="A1629">
            <v>1608049</v>
          </cell>
          <cell r="B1629">
            <v>1636053</v>
          </cell>
          <cell r="C1629">
            <v>99100000</v>
          </cell>
        </row>
        <row r="1630">
          <cell r="A1630">
            <v>1608050</v>
          </cell>
          <cell r="B1630">
            <v>1636054</v>
          </cell>
          <cell r="C1630">
            <v>98500000</v>
          </cell>
        </row>
        <row r="1631">
          <cell r="A1631">
            <v>1608051</v>
          </cell>
          <cell r="B1631">
            <v>1636055</v>
          </cell>
          <cell r="C1631">
            <v>79600000</v>
          </cell>
        </row>
        <row r="1632">
          <cell r="A1632">
            <v>1608052</v>
          </cell>
          <cell r="B1632">
            <v>1636056</v>
          </cell>
          <cell r="C1632">
            <v>110600000</v>
          </cell>
        </row>
        <row r="1633">
          <cell r="A1633">
            <v>1608053</v>
          </cell>
          <cell r="B1633">
            <v>1636057</v>
          </cell>
          <cell r="C1633">
            <v>100400000</v>
          </cell>
        </row>
        <row r="1634">
          <cell r="A1634">
            <v>1608054</v>
          </cell>
          <cell r="B1634">
            <v>1636058</v>
          </cell>
          <cell r="C1634">
            <v>193800000</v>
          </cell>
        </row>
        <row r="1635">
          <cell r="A1635">
            <v>1608055</v>
          </cell>
          <cell r="B1635">
            <v>1636059</v>
          </cell>
          <cell r="C1635">
            <v>153000000</v>
          </cell>
        </row>
        <row r="1636">
          <cell r="A1636">
            <v>1608056</v>
          </cell>
          <cell r="B1636">
            <v>1636060</v>
          </cell>
          <cell r="C1636">
            <v>162100000</v>
          </cell>
        </row>
        <row r="1637">
          <cell r="A1637">
            <v>1608057</v>
          </cell>
          <cell r="B1637">
            <v>1636061</v>
          </cell>
          <cell r="C1637">
            <v>279400000</v>
          </cell>
        </row>
        <row r="1638">
          <cell r="A1638">
            <v>1608058</v>
          </cell>
          <cell r="B1638">
            <v>1636062</v>
          </cell>
          <cell r="C1638">
            <v>226000000</v>
          </cell>
        </row>
        <row r="1639">
          <cell r="A1639">
            <v>1608059</v>
          </cell>
          <cell r="B1639">
            <v>1636063</v>
          </cell>
          <cell r="C1639">
            <v>132000000</v>
          </cell>
        </row>
        <row r="1640">
          <cell r="A1640">
            <v>1606240</v>
          </cell>
          <cell r="B1640">
            <v>1636064</v>
          </cell>
          <cell r="C1640">
            <v>186300000</v>
          </cell>
        </row>
        <row r="1641">
          <cell r="A1641">
            <v>1606241</v>
          </cell>
          <cell r="B1641">
            <v>1636065</v>
          </cell>
          <cell r="C1641">
            <v>368100000</v>
          </cell>
        </row>
        <row r="1642">
          <cell r="A1642">
            <v>1608060</v>
          </cell>
          <cell r="B1642">
            <v>1636066</v>
          </cell>
          <cell r="C1642">
            <v>182400000</v>
          </cell>
        </row>
        <row r="1643">
          <cell r="A1643">
            <v>1606242</v>
          </cell>
          <cell r="B1643">
            <v>1636067</v>
          </cell>
          <cell r="C1643">
            <v>214300000</v>
          </cell>
        </row>
        <row r="1644">
          <cell r="A1644">
            <v>1606246</v>
          </cell>
          <cell r="B1644">
            <v>1636068</v>
          </cell>
          <cell r="C1644">
            <v>276300000</v>
          </cell>
        </row>
        <row r="1645">
          <cell r="A1645">
            <v>1608061</v>
          </cell>
          <cell r="B1645">
            <v>1636069</v>
          </cell>
          <cell r="C1645">
            <v>200200000</v>
          </cell>
        </row>
        <row r="1646">
          <cell r="A1646">
            <v>1608062</v>
          </cell>
          <cell r="B1646">
            <v>1636070</v>
          </cell>
          <cell r="C1646">
            <v>380000000</v>
          </cell>
        </row>
        <row r="1647">
          <cell r="A1647">
            <v>1606250</v>
          </cell>
          <cell r="B1647">
            <v>1636071</v>
          </cell>
          <cell r="C1647">
            <v>260000000</v>
          </cell>
        </row>
        <row r="1648">
          <cell r="A1648">
            <v>1606251</v>
          </cell>
          <cell r="B1648">
            <v>1636072</v>
          </cell>
          <cell r="C1648">
            <v>251100000</v>
          </cell>
        </row>
        <row r="1649">
          <cell r="A1649">
            <v>1606259</v>
          </cell>
          <cell r="B1649">
            <v>1636073</v>
          </cell>
          <cell r="C1649">
            <v>220000000</v>
          </cell>
        </row>
        <row r="1650">
          <cell r="A1650">
            <v>1608063</v>
          </cell>
          <cell r="B1650">
            <v>1636074</v>
          </cell>
          <cell r="C1650">
            <v>115100000</v>
          </cell>
        </row>
        <row r="1651">
          <cell r="A1651">
            <v>1608064</v>
          </cell>
          <cell r="B1651">
            <v>1636075</v>
          </cell>
          <cell r="C1651">
            <v>363000000</v>
          </cell>
        </row>
        <row r="1652">
          <cell r="A1652">
            <v>1606264</v>
          </cell>
          <cell r="B1652">
            <v>1636076</v>
          </cell>
          <cell r="C1652">
            <v>220000000</v>
          </cell>
        </row>
        <row r="1653">
          <cell r="A1653">
            <v>1606266</v>
          </cell>
          <cell r="B1653">
            <v>1636077</v>
          </cell>
          <cell r="C1653">
            <v>265000000</v>
          </cell>
        </row>
        <row r="1654">
          <cell r="A1654">
            <v>1606267</v>
          </cell>
          <cell r="B1654">
            <v>1636078</v>
          </cell>
          <cell r="C1654">
            <v>265000000</v>
          </cell>
        </row>
        <row r="1655">
          <cell r="A1655">
            <v>1608065</v>
          </cell>
          <cell r="B1655">
            <v>1636079</v>
          </cell>
          <cell r="C1655">
            <v>380000000</v>
          </cell>
        </row>
        <row r="1656">
          <cell r="A1656">
            <v>1606268</v>
          </cell>
          <cell r="B1656">
            <v>1636080</v>
          </cell>
          <cell r="C1656">
            <v>295000000</v>
          </cell>
        </row>
        <row r="1657">
          <cell r="A1657">
            <v>1608066</v>
          </cell>
          <cell r="B1657">
            <v>1636081</v>
          </cell>
          <cell r="C1657">
            <v>400000000</v>
          </cell>
        </row>
        <row r="1658">
          <cell r="A1658">
            <v>1601106</v>
          </cell>
          <cell r="B1658">
            <v>1637001</v>
          </cell>
          <cell r="C1658">
            <v>73700000</v>
          </cell>
        </row>
        <row r="1659">
          <cell r="A1659">
            <v>1601107</v>
          </cell>
          <cell r="B1659">
            <v>1637002</v>
          </cell>
          <cell r="C1659">
            <v>80700000</v>
          </cell>
        </row>
        <row r="1660">
          <cell r="A1660">
            <v>1601191</v>
          </cell>
          <cell r="B1660">
            <v>1637003</v>
          </cell>
          <cell r="C1660">
            <v>24600000</v>
          </cell>
        </row>
        <row r="1661">
          <cell r="A1661">
            <v>1606011</v>
          </cell>
          <cell r="B1661">
            <v>1637004</v>
          </cell>
          <cell r="C1661">
            <v>35200000</v>
          </cell>
        </row>
        <row r="1662">
          <cell r="A1662">
            <v>1606034</v>
          </cell>
          <cell r="B1662">
            <v>1637005</v>
          </cell>
          <cell r="C1662">
            <v>43500000</v>
          </cell>
        </row>
        <row r="1663">
          <cell r="A1663">
            <v>1606060</v>
          </cell>
          <cell r="B1663">
            <v>1637006</v>
          </cell>
          <cell r="C1663">
            <v>86500000</v>
          </cell>
        </row>
        <row r="1664">
          <cell r="A1664">
            <v>1606196</v>
          </cell>
          <cell r="B1664">
            <v>1637007</v>
          </cell>
          <cell r="C1664">
            <v>55600000</v>
          </cell>
        </row>
        <row r="1665">
          <cell r="A1665">
            <v>1607004</v>
          </cell>
          <cell r="B1665">
            <v>1641001</v>
          </cell>
          <cell r="C1665">
            <v>29700000</v>
          </cell>
        </row>
        <row r="1666">
          <cell r="A1666">
            <v>1607005</v>
          </cell>
          <cell r="B1666">
            <v>1641002</v>
          </cell>
          <cell r="C1666">
            <v>32800000</v>
          </cell>
        </row>
        <row r="1667">
          <cell r="A1667">
            <v>1607008</v>
          </cell>
          <cell r="B1667">
            <v>1641003</v>
          </cell>
          <cell r="C1667">
            <v>60300000</v>
          </cell>
        </row>
        <row r="1668">
          <cell r="A1668">
            <v>1607009</v>
          </cell>
          <cell r="B1668">
            <v>1641004</v>
          </cell>
          <cell r="C1668">
            <v>68600000</v>
          </cell>
        </row>
        <row r="1669">
          <cell r="A1669">
            <v>1607010</v>
          </cell>
          <cell r="B1669">
            <v>1641005</v>
          </cell>
          <cell r="C1669">
            <v>66400000</v>
          </cell>
        </row>
        <row r="1670">
          <cell r="A1670">
            <v>1607011</v>
          </cell>
          <cell r="B1670">
            <v>1641006</v>
          </cell>
          <cell r="C1670">
            <v>68300000</v>
          </cell>
        </row>
        <row r="1671">
          <cell r="A1671">
            <v>1607012</v>
          </cell>
          <cell r="B1671">
            <v>1641007</v>
          </cell>
          <cell r="C1671">
            <v>59000000</v>
          </cell>
        </row>
        <row r="1672">
          <cell r="A1672">
            <v>1607013</v>
          </cell>
          <cell r="B1672">
            <v>1641008</v>
          </cell>
          <cell r="C1672">
            <v>65000000</v>
          </cell>
        </row>
        <row r="1673">
          <cell r="A1673">
            <v>1607014</v>
          </cell>
          <cell r="B1673">
            <v>1641009</v>
          </cell>
          <cell r="C1673">
            <v>90600000</v>
          </cell>
        </row>
        <row r="1674">
          <cell r="A1674">
            <v>1621001</v>
          </cell>
          <cell r="B1674">
            <v>1642001</v>
          </cell>
          <cell r="C1674">
            <v>108900000</v>
          </cell>
        </row>
        <row r="1675">
          <cell r="A1675">
            <v>1621002</v>
          </cell>
          <cell r="B1675">
            <v>1642002</v>
          </cell>
          <cell r="C1675">
            <v>140700000</v>
          </cell>
        </row>
        <row r="1676">
          <cell r="A1676">
            <v>1621004</v>
          </cell>
          <cell r="B1676">
            <v>1642003</v>
          </cell>
          <cell r="C1676">
            <v>134900000</v>
          </cell>
        </row>
        <row r="1677">
          <cell r="A1677">
            <v>1621005</v>
          </cell>
          <cell r="B1677">
            <v>1642004</v>
          </cell>
          <cell r="C1677">
            <v>145100000</v>
          </cell>
        </row>
        <row r="1678">
          <cell r="A1678">
            <v>1621006</v>
          </cell>
          <cell r="B1678">
            <v>1642005</v>
          </cell>
          <cell r="C1678">
            <v>148600000</v>
          </cell>
        </row>
        <row r="1679">
          <cell r="A1679">
            <v>1621007</v>
          </cell>
          <cell r="B1679">
            <v>1642006</v>
          </cell>
          <cell r="C1679">
            <v>140200000</v>
          </cell>
        </row>
        <row r="1680">
          <cell r="A1680">
            <v>1621015</v>
          </cell>
          <cell r="B1680">
            <v>1642007</v>
          </cell>
          <cell r="C1680">
            <v>129700000</v>
          </cell>
        </row>
        <row r="1681">
          <cell r="A1681">
            <v>1621016</v>
          </cell>
          <cell r="B1681">
            <v>1642008</v>
          </cell>
          <cell r="C1681">
            <v>117900000</v>
          </cell>
        </row>
        <row r="1682">
          <cell r="A1682">
            <v>1621020</v>
          </cell>
          <cell r="B1682">
            <v>1642009</v>
          </cell>
          <cell r="C1682">
            <v>175400000</v>
          </cell>
        </row>
        <row r="1683">
          <cell r="A1683">
            <v>1621021</v>
          </cell>
          <cell r="B1683">
            <v>1642010</v>
          </cell>
          <cell r="C1683">
            <v>118000000</v>
          </cell>
        </row>
        <row r="1684">
          <cell r="A1684">
            <v>1621023</v>
          </cell>
          <cell r="B1684">
            <v>1642011</v>
          </cell>
          <cell r="C1684">
            <v>128000000</v>
          </cell>
        </row>
        <row r="1685">
          <cell r="A1685">
            <v>1621024</v>
          </cell>
          <cell r="B1685">
            <v>1642012</v>
          </cell>
          <cell r="C1685">
            <v>151600000</v>
          </cell>
        </row>
        <row r="1686">
          <cell r="A1686">
            <v>1621025</v>
          </cell>
          <cell r="B1686">
            <v>1642013</v>
          </cell>
          <cell r="C1686">
            <v>142600000</v>
          </cell>
        </row>
        <row r="1687">
          <cell r="A1687">
            <v>1621027</v>
          </cell>
          <cell r="B1687">
            <v>1642014</v>
          </cell>
          <cell r="C1687">
            <v>144100000</v>
          </cell>
        </row>
        <row r="1688">
          <cell r="A1688">
            <v>1621031</v>
          </cell>
          <cell r="B1688">
            <v>1642015</v>
          </cell>
          <cell r="C1688">
            <v>175600000</v>
          </cell>
        </row>
        <row r="1689">
          <cell r="A1689">
            <v>1621034</v>
          </cell>
          <cell r="B1689">
            <v>1642016</v>
          </cell>
          <cell r="C1689">
            <v>148800000</v>
          </cell>
        </row>
        <row r="1690">
          <cell r="A1690">
            <v>1621037</v>
          </cell>
          <cell r="B1690">
            <v>1642017</v>
          </cell>
          <cell r="C1690">
            <v>124000000</v>
          </cell>
        </row>
        <row r="1691">
          <cell r="A1691">
            <v>1621040</v>
          </cell>
          <cell r="B1691">
            <v>1642018</v>
          </cell>
          <cell r="C1691">
            <v>144900000</v>
          </cell>
        </row>
        <row r="1692">
          <cell r="A1692">
            <v>1621047</v>
          </cell>
          <cell r="B1692">
            <v>1642019</v>
          </cell>
          <cell r="C1692">
            <v>143400000</v>
          </cell>
        </row>
        <row r="1693">
          <cell r="A1693">
            <v>1621048</v>
          </cell>
          <cell r="B1693">
            <v>1642020</v>
          </cell>
          <cell r="C1693">
            <v>137200000</v>
          </cell>
        </row>
        <row r="1694">
          <cell r="A1694">
            <v>1621050</v>
          </cell>
          <cell r="B1694">
            <v>1642021</v>
          </cell>
          <cell r="C1694">
            <v>102300000</v>
          </cell>
        </row>
        <row r="1695">
          <cell r="A1695">
            <v>1621082</v>
          </cell>
          <cell r="B1695">
            <v>1642022</v>
          </cell>
          <cell r="C1695">
            <v>113800000</v>
          </cell>
        </row>
        <row r="1696">
          <cell r="A1696">
            <v>1621083</v>
          </cell>
          <cell r="B1696">
            <v>1642023</v>
          </cell>
          <cell r="C1696">
            <v>138800000</v>
          </cell>
        </row>
        <row r="1697">
          <cell r="A1697">
            <v>1621084</v>
          </cell>
          <cell r="B1697">
            <v>1642024</v>
          </cell>
          <cell r="C1697">
            <v>100200000</v>
          </cell>
        </row>
        <row r="1698">
          <cell r="A1698">
            <v>1621085</v>
          </cell>
          <cell r="B1698">
            <v>1642025</v>
          </cell>
          <cell r="C1698">
            <v>149200000</v>
          </cell>
        </row>
        <row r="1699">
          <cell r="A1699">
            <v>1621086</v>
          </cell>
          <cell r="B1699">
            <v>1642026</v>
          </cell>
          <cell r="C1699">
            <v>115800000</v>
          </cell>
        </row>
        <row r="1700">
          <cell r="A1700">
            <v>1621087</v>
          </cell>
          <cell r="B1700">
            <v>1642027</v>
          </cell>
          <cell r="C1700">
            <v>139300000</v>
          </cell>
        </row>
        <row r="1701">
          <cell r="A1701">
            <v>1621088</v>
          </cell>
          <cell r="B1701">
            <v>1642028</v>
          </cell>
          <cell r="C1701">
            <v>145200000</v>
          </cell>
        </row>
        <row r="1702">
          <cell r="A1702">
            <v>1621089</v>
          </cell>
          <cell r="B1702">
            <v>1642029</v>
          </cell>
          <cell r="C1702">
            <v>194100000</v>
          </cell>
        </row>
        <row r="1703">
          <cell r="A1703">
            <v>1621090</v>
          </cell>
          <cell r="B1703">
            <v>1642030</v>
          </cell>
          <cell r="C1703">
            <v>135400000</v>
          </cell>
        </row>
        <row r="1704">
          <cell r="A1704">
            <v>1621091</v>
          </cell>
          <cell r="B1704">
            <v>1642031</v>
          </cell>
          <cell r="C1704">
            <v>122800000</v>
          </cell>
        </row>
        <row r="1705">
          <cell r="A1705">
            <v>1621092</v>
          </cell>
          <cell r="B1705">
            <v>1642032</v>
          </cell>
          <cell r="C1705">
            <v>136700000</v>
          </cell>
        </row>
        <row r="1706">
          <cell r="A1706">
            <v>1621093</v>
          </cell>
          <cell r="B1706">
            <v>1642033</v>
          </cell>
          <cell r="C1706">
            <v>187600000</v>
          </cell>
        </row>
        <row r="1707">
          <cell r="A1707">
            <v>1621094</v>
          </cell>
          <cell r="B1707">
            <v>1642034</v>
          </cell>
          <cell r="C1707">
            <v>173900000</v>
          </cell>
        </row>
        <row r="1708">
          <cell r="A1708">
            <v>1621095</v>
          </cell>
          <cell r="B1708">
            <v>1642035</v>
          </cell>
          <cell r="C1708">
            <v>153000000</v>
          </cell>
        </row>
        <row r="1709">
          <cell r="A1709">
            <v>1621096</v>
          </cell>
          <cell r="B1709">
            <v>1642036</v>
          </cell>
          <cell r="C1709">
            <v>148000000</v>
          </cell>
        </row>
        <row r="1710">
          <cell r="A1710">
            <v>1621097</v>
          </cell>
          <cell r="B1710">
            <v>1642037</v>
          </cell>
          <cell r="C1710">
            <v>135000000</v>
          </cell>
        </row>
        <row r="1711">
          <cell r="A1711">
            <v>1621098</v>
          </cell>
          <cell r="B1711">
            <v>1642038</v>
          </cell>
          <cell r="C1711">
            <v>149200000</v>
          </cell>
        </row>
        <row r="1712">
          <cell r="A1712">
            <v>1621099</v>
          </cell>
          <cell r="B1712">
            <v>1642039</v>
          </cell>
          <cell r="C1712">
            <v>473300000</v>
          </cell>
        </row>
        <row r="1713">
          <cell r="A1713">
            <v>1621100</v>
          </cell>
          <cell r="B1713">
            <v>1642040</v>
          </cell>
          <cell r="C1713">
            <v>224700000</v>
          </cell>
        </row>
        <row r="1714">
          <cell r="A1714">
            <v>1621101</v>
          </cell>
          <cell r="B1714">
            <v>1642041</v>
          </cell>
          <cell r="C1714">
            <v>244300000</v>
          </cell>
        </row>
        <row r="1715">
          <cell r="A1715">
            <v>1621102</v>
          </cell>
          <cell r="B1715">
            <v>1642042</v>
          </cell>
          <cell r="C1715">
            <v>193700000</v>
          </cell>
        </row>
        <row r="1716">
          <cell r="A1716">
            <v>1621103</v>
          </cell>
          <cell r="B1716">
            <v>1642043</v>
          </cell>
          <cell r="C1716">
            <v>204800000</v>
          </cell>
        </row>
        <row r="1717">
          <cell r="A1717">
            <v>1621104</v>
          </cell>
          <cell r="B1717">
            <v>1642044</v>
          </cell>
          <cell r="C1717">
            <v>218400000</v>
          </cell>
        </row>
        <row r="1718">
          <cell r="A1718">
            <v>1621105</v>
          </cell>
          <cell r="B1718">
            <v>1642045</v>
          </cell>
          <cell r="C1718">
            <v>275000000</v>
          </cell>
        </row>
        <row r="1719">
          <cell r="A1719">
            <v>1621106</v>
          </cell>
          <cell r="B1719">
            <v>1642046</v>
          </cell>
          <cell r="C1719">
            <v>101400000</v>
          </cell>
        </row>
        <row r="1720">
          <cell r="A1720">
            <v>1621107</v>
          </cell>
          <cell r="B1720">
            <v>1642047</v>
          </cell>
          <cell r="C1720">
            <v>119200000</v>
          </cell>
        </row>
        <row r="1721">
          <cell r="A1721">
            <v>1621108</v>
          </cell>
          <cell r="B1721">
            <v>1642048</v>
          </cell>
          <cell r="C1721">
            <v>120900000</v>
          </cell>
        </row>
        <row r="1722">
          <cell r="A1722">
            <v>1621109</v>
          </cell>
          <cell r="B1722">
            <v>1642049</v>
          </cell>
          <cell r="C1722">
            <v>123000000</v>
          </cell>
        </row>
        <row r="1723">
          <cell r="A1723">
            <v>1621111</v>
          </cell>
          <cell r="B1723">
            <v>1642050</v>
          </cell>
          <cell r="C1723">
            <v>182500000</v>
          </cell>
        </row>
        <row r="1724">
          <cell r="A1724">
            <v>1621112</v>
          </cell>
          <cell r="B1724">
            <v>1642051</v>
          </cell>
          <cell r="C1724">
            <v>195500000</v>
          </cell>
        </row>
        <row r="1725">
          <cell r="A1725">
            <v>1621113</v>
          </cell>
          <cell r="B1725">
            <v>1642052</v>
          </cell>
          <cell r="C1725">
            <v>197600000</v>
          </cell>
        </row>
        <row r="1726">
          <cell r="A1726">
            <v>1621114</v>
          </cell>
          <cell r="B1726">
            <v>1642053</v>
          </cell>
          <cell r="C1726">
            <v>214000000</v>
          </cell>
        </row>
        <row r="1727">
          <cell r="A1727">
            <v>1621115</v>
          </cell>
          <cell r="B1727">
            <v>1642054</v>
          </cell>
          <cell r="C1727">
            <v>238600000</v>
          </cell>
        </row>
        <row r="1728">
          <cell r="A1728">
            <v>1621116</v>
          </cell>
          <cell r="B1728">
            <v>1642055</v>
          </cell>
          <cell r="C1728">
            <v>249600000</v>
          </cell>
        </row>
        <row r="1729">
          <cell r="A1729">
            <v>1620003</v>
          </cell>
          <cell r="B1729">
            <v>1643001</v>
          </cell>
          <cell r="C1729">
            <v>16500000</v>
          </cell>
        </row>
        <row r="1730">
          <cell r="A1730">
            <v>1620012</v>
          </cell>
          <cell r="B1730">
            <v>1643002</v>
          </cell>
          <cell r="C1730">
            <v>160300000</v>
          </cell>
        </row>
        <row r="1731">
          <cell r="A1731">
            <v>1620016</v>
          </cell>
          <cell r="B1731">
            <v>1643003</v>
          </cell>
          <cell r="C1731">
            <v>144300000</v>
          </cell>
        </row>
        <row r="1732">
          <cell r="A1732">
            <v>1620020</v>
          </cell>
          <cell r="B1732">
            <v>1643004</v>
          </cell>
          <cell r="C1732">
            <v>149600000</v>
          </cell>
        </row>
        <row r="1733">
          <cell r="A1733">
            <v>1620040</v>
          </cell>
          <cell r="B1733">
            <v>1643005</v>
          </cell>
          <cell r="C1733">
            <v>134800000</v>
          </cell>
        </row>
        <row r="1734">
          <cell r="A1734">
            <v>1620041</v>
          </cell>
          <cell r="B1734">
            <v>1643006</v>
          </cell>
          <cell r="C1734">
            <v>138100000</v>
          </cell>
        </row>
        <row r="1735">
          <cell r="A1735">
            <v>1620046</v>
          </cell>
          <cell r="B1735">
            <v>1643007</v>
          </cell>
          <cell r="C1735">
            <v>136600000</v>
          </cell>
        </row>
        <row r="1736">
          <cell r="A1736">
            <v>1620054</v>
          </cell>
          <cell r="B1736">
            <v>1643008</v>
          </cell>
          <cell r="C1736">
            <v>130300000</v>
          </cell>
        </row>
        <row r="1737">
          <cell r="A1737">
            <v>1620055</v>
          </cell>
          <cell r="B1737">
            <v>1643009</v>
          </cell>
          <cell r="C1737">
            <v>138300000</v>
          </cell>
        </row>
        <row r="1738">
          <cell r="A1738">
            <v>1620057</v>
          </cell>
          <cell r="B1738">
            <v>1643010</v>
          </cell>
          <cell r="C1738">
            <v>48700000</v>
          </cell>
        </row>
        <row r="1739">
          <cell r="A1739">
            <v>1620058</v>
          </cell>
          <cell r="B1739">
            <v>1643011</v>
          </cell>
          <cell r="C1739">
            <v>96100000</v>
          </cell>
        </row>
        <row r="1740">
          <cell r="A1740">
            <v>1620060</v>
          </cell>
          <cell r="B1740">
            <v>1643012</v>
          </cell>
          <cell r="C1740">
            <v>144300000</v>
          </cell>
        </row>
        <row r="1741">
          <cell r="A1741">
            <v>1620062</v>
          </cell>
          <cell r="B1741">
            <v>1643013</v>
          </cell>
          <cell r="C1741">
            <v>129500000</v>
          </cell>
        </row>
        <row r="1742">
          <cell r="A1742">
            <v>1620064</v>
          </cell>
          <cell r="B1742">
            <v>1643014</v>
          </cell>
          <cell r="C1742">
            <v>113600000</v>
          </cell>
        </row>
        <row r="1743">
          <cell r="A1743">
            <v>1620067</v>
          </cell>
          <cell r="B1743">
            <v>1643015</v>
          </cell>
          <cell r="C1743">
            <v>151700000</v>
          </cell>
        </row>
        <row r="1744">
          <cell r="A1744">
            <v>1620068</v>
          </cell>
          <cell r="B1744">
            <v>1643016</v>
          </cell>
          <cell r="C1744">
            <v>28200000</v>
          </cell>
        </row>
        <row r="1745">
          <cell r="A1745">
            <v>1620072</v>
          </cell>
          <cell r="B1745">
            <v>1643017</v>
          </cell>
          <cell r="C1745">
            <v>133400000</v>
          </cell>
        </row>
        <row r="1746">
          <cell r="A1746">
            <v>1620074</v>
          </cell>
          <cell r="B1746">
            <v>1643018</v>
          </cell>
          <cell r="C1746">
            <v>139700000</v>
          </cell>
        </row>
        <row r="1747">
          <cell r="A1747">
            <v>1620077</v>
          </cell>
          <cell r="B1747">
            <v>1643019</v>
          </cell>
          <cell r="C1747">
            <v>146800000</v>
          </cell>
        </row>
        <row r="1748">
          <cell r="A1748">
            <v>1620087</v>
          </cell>
          <cell r="B1748">
            <v>1643020</v>
          </cell>
          <cell r="C1748">
            <v>159900000</v>
          </cell>
        </row>
        <row r="1749">
          <cell r="A1749">
            <v>1620088</v>
          </cell>
          <cell r="B1749">
            <v>1643021</v>
          </cell>
          <cell r="C1749">
            <v>133000000</v>
          </cell>
        </row>
        <row r="1750">
          <cell r="A1750">
            <v>1620089</v>
          </cell>
          <cell r="B1750">
            <v>1643022</v>
          </cell>
          <cell r="C1750">
            <v>170600000</v>
          </cell>
        </row>
        <row r="1751">
          <cell r="A1751">
            <v>1620093</v>
          </cell>
          <cell r="B1751">
            <v>1643023</v>
          </cell>
          <cell r="C1751">
            <v>150200000</v>
          </cell>
        </row>
        <row r="1752">
          <cell r="A1752">
            <v>1620094</v>
          </cell>
          <cell r="B1752">
            <v>1643024</v>
          </cell>
          <cell r="C1752">
            <v>143000000</v>
          </cell>
        </row>
        <row r="1753">
          <cell r="A1753">
            <v>1620097</v>
          </cell>
          <cell r="B1753">
            <v>1643025</v>
          </cell>
          <cell r="C1753">
            <v>155200000</v>
          </cell>
        </row>
        <row r="1754">
          <cell r="A1754">
            <v>1620101</v>
          </cell>
          <cell r="B1754">
            <v>1643026</v>
          </cell>
          <cell r="C1754">
            <v>119100000</v>
          </cell>
        </row>
        <row r="1755">
          <cell r="A1755">
            <v>1620102</v>
          </cell>
          <cell r="B1755">
            <v>1643027</v>
          </cell>
          <cell r="C1755">
            <v>155900000</v>
          </cell>
        </row>
        <row r="1756">
          <cell r="A1756">
            <v>1620103</v>
          </cell>
          <cell r="B1756">
            <v>1643028</v>
          </cell>
          <cell r="C1756">
            <v>125900000</v>
          </cell>
        </row>
        <row r="1757">
          <cell r="A1757">
            <v>1620106</v>
          </cell>
          <cell r="B1757">
            <v>1643029</v>
          </cell>
          <cell r="C1757">
            <v>133800000</v>
          </cell>
        </row>
        <row r="1758">
          <cell r="A1758">
            <v>1620111</v>
          </cell>
          <cell r="B1758">
            <v>1643030</v>
          </cell>
          <cell r="C1758">
            <v>132000000</v>
          </cell>
        </row>
        <row r="1759">
          <cell r="A1759">
            <v>1620112</v>
          </cell>
          <cell r="B1759">
            <v>1643031</v>
          </cell>
          <cell r="C1759">
            <v>152000000</v>
          </cell>
        </row>
        <row r="1760">
          <cell r="A1760">
            <v>1620117</v>
          </cell>
          <cell r="B1760">
            <v>1643032</v>
          </cell>
          <cell r="C1760">
            <v>164100000</v>
          </cell>
        </row>
        <row r="1761">
          <cell r="A1761">
            <v>1620118</v>
          </cell>
          <cell r="B1761">
            <v>1643033</v>
          </cell>
          <cell r="C1761">
            <v>101100000</v>
          </cell>
        </row>
        <row r="1762">
          <cell r="A1762">
            <v>1620121</v>
          </cell>
          <cell r="B1762">
            <v>1643034</v>
          </cell>
          <cell r="C1762">
            <v>115200000</v>
          </cell>
        </row>
        <row r="1763">
          <cell r="A1763">
            <v>1620123</v>
          </cell>
          <cell r="B1763">
            <v>1643035</v>
          </cell>
          <cell r="C1763">
            <v>99100000</v>
          </cell>
        </row>
        <row r="1764">
          <cell r="A1764">
            <v>1620124</v>
          </cell>
          <cell r="B1764">
            <v>1643036</v>
          </cell>
          <cell r="C1764">
            <v>38900000</v>
          </cell>
        </row>
        <row r="1765">
          <cell r="A1765">
            <v>1620125</v>
          </cell>
          <cell r="B1765">
            <v>1643037</v>
          </cell>
          <cell r="C1765">
            <v>132000000</v>
          </cell>
        </row>
        <row r="1766">
          <cell r="A1766">
            <v>1620126</v>
          </cell>
          <cell r="B1766">
            <v>1643038</v>
          </cell>
          <cell r="C1766">
            <v>125000000</v>
          </cell>
        </row>
        <row r="1767">
          <cell r="A1767">
            <v>1620129</v>
          </cell>
          <cell r="B1767">
            <v>1643039</v>
          </cell>
          <cell r="C1767">
            <v>67400000</v>
          </cell>
        </row>
        <row r="1768">
          <cell r="A1768">
            <v>1620131</v>
          </cell>
          <cell r="B1768">
            <v>1643040</v>
          </cell>
          <cell r="C1768">
            <v>182300000</v>
          </cell>
        </row>
        <row r="1769">
          <cell r="A1769">
            <v>1620133</v>
          </cell>
          <cell r="B1769">
            <v>1643041</v>
          </cell>
          <cell r="C1769">
            <v>127300000</v>
          </cell>
        </row>
        <row r="1770">
          <cell r="A1770">
            <v>1611027</v>
          </cell>
          <cell r="B1770">
            <v>1644001</v>
          </cell>
          <cell r="C1770">
            <v>33600000</v>
          </cell>
        </row>
        <row r="1771">
          <cell r="A1771">
            <v>1611043</v>
          </cell>
          <cell r="B1771">
            <v>1644002</v>
          </cell>
          <cell r="C1771">
            <v>27900000</v>
          </cell>
        </row>
        <row r="1772">
          <cell r="A1772">
            <v>1611053</v>
          </cell>
          <cell r="B1772">
            <v>1644003</v>
          </cell>
          <cell r="C1772">
            <v>32200000</v>
          </cell>
        </row>
        <row r="1773">
          <cell r="A1773">
            <v>1611059</v>
          </cell>
          <cell r="B1773">
            <v>1644004</v>
          </cell>
          <cell r="C1773">
            <v>37700000</v>
          </cell>
        </row>
        <row r="1774">
          <cell r="A1774">
            <v>1611064</v>
          </cell>
          <cell r="B1774">
            <v>1644005</v>
          </cell>
          <cell r="C1774">
            <v>43200000</v>
          </cell>
        </row>
        <row r="1775">
          <cell r="A1775">
            <v>1611095</v>
          </cell>
          <cell r="B1775">
            <v>1644006</v>
          </cell>
          <cell r="C1775">
            <v>37700000</v>
          </cell>
        </row>
        <row r="1776">
          <cell r="A1776">
            <v>1611096</v>
          </cell>
          <cell r="B1776">
            <v>1644007</v>
          </cell>
          <cell r="C1776">
            <v>50300000</v>
          </cell>
        </row>
        <row r="1777">
          <cell r="A1777">
            <v>1611115</v>
          </cell>
          <cell r="B1777">
            <v>1644008</v>
          </cell>
          <cell r="C1777">
            <v>50400000</v>
          </cell>
        </row>
        <row r="1778">
          <cell r="A1778">
            <v>1611156</v>
          </cell>
          <cell r="B1778">
            <v>1644009</v>
          </cell>
          <cell r="C1778">
            <v>92300000</v>
          </cell>
        </row>
        <row r="1779">
          <cell r="A1779">
            <v>1620135</v>
          </cell>
          <cell r="B1779">
            <v>1644010</v>
          </cell>
          <cell r="C1779">
            <v>119500000</v>
          </cell>
        </row>
        <row r="1780">
          <cell r="A1780">
            <v>1620137</v>
          </cell>
          <cell r="B1780">
            <v>1644011</v>
          </cell>
          <cell r="C1780">
            <v>110400000</v>
          </cell>
        </row>
        <row r="1781">
          <cell r="A1781">
            <v>1620139</v>
          </cell>
          <cell r="B1781">
            <v>1644012</v>
          </cell>
          <cell r="C1781">
            <v>165800000</v>
          </cell>
        </row>
        <row r="1782">
          <cell r="A1782">
            <v>1620014</v>
          </cell>
          <cell r="B1782">
            <v>1645001</v>
          </cell>
          <cell r="C1782">
            <v>144200000</v>
          </cell>
        </row>
        <row r="1783">
          <cell r="A1783">
            <v>1620022</v>
          </cell>
          <cell r="B1783">
            <v>1645002</v>
          </cell>
          <cell r="C1783">
            <v>149600000</v>
          </cell>
        </row>
        <row r="1784">
          <cell r="A1784">
            <v>1620042</v>
          </cell>
          <cell r="B1784">
            <v>1645003</v>
          </cell>
          <cell r="C1784">
            <v>134800000</v>
          </cell>
        </row>
        <row r="1785">
          <cell r="A1785">
            <v>1620043</v>
          </cell>
          <cell r="B1785">
            <v>1645004</v>
          </cell>
          <cell r="C1785">
            <v>138100000</v>
          </cell>
        </row>
        <row r="1786">
          <cell r="A1786">
            <v>1620052</v>
          </cell>
          <cell r="B1786">
            <v>1645005</v>
          </cell>
          <cell r="C1786">
            <v>151700000</v>
          </cell>
        </row>
        <row r="1787">
          <cell r="A1787">
            <v>1620059</v>
          </cell>
          <cell r="B1787">
            <v>1645006</v>
          </cell>
          <cell r="C1787">
            <v>96100000</v>
          </cell>
        </row>
        <row r="1788">
          <cell r="A1788">
            <v>1620061</v>
          </cell>
          <cell r="B1788">
            <v>1645007</v>
          </cell>
          <cell r="C1788">
            <v>143500000</v>
          </cell>
        </row>
        <row r="1789">
          <cell r="A1789">
            <v>1620063</v>
          </cell>
          <cell r="B1789">
            <v>1645008</v>
          </cell>
          <cell r="C1789">
            <v>148500000</v>
          </cell>
        </row>
        <row r="1790">
          <cell r="A1790">
            <v>1620066</v>
          </cell>
          <cell r="B1790">
            <v>1645009</v>
          </cell>
          <cell r="C1790">
            <v>133200000</v>
          </cell>
        </row>
        <row r="1791">
          <cell r="A1791">
            <v>1620080</v>
          </cell>
          <cell r="B1791">
            <v>1645010</v>
          </cell>
          <cell r="C1791">
            <v>133700000</v>
          </cell>
        </row>
        <row r="1792">
          <cell r="A1792">
            <v>1620085</v>
          </cell>
          <cell r="B1792">
            <v>1645011</v>
          </cell>
          <cell r="C1792">
            <v>149700000</v>
          </cell>
        </row>
        <row r="1793">
          <cell r="A1793">
            <v>1620096</v>
          </cell>
          <cell r="B1793">
            <v>1645012</v>
          </cell>
          <cell r="C1793">
            <v>139700000</v>
          </cell>
        </row>
        <row r="1794">
          <cell r="A1794">
            <v>1620100</v>
          </cell>
          <cell r="B1794">
            <v>1645013</v>
          </cell>
          <cell r="C1794">
            <v>125900000</v>
          </cell>
        </row>
        <row r="1795">
          <cell r="A1795">
            <v>1620104</v>
          </cell>
          <cell r="B1795">
            <v>1645014</v>
          </cell>
          <cell r="C1795">
            <v>155900000</v>
          </cell>
        </row>
        <row r="1796">
          <cell r="A1796">
            <v>1620107</v>
          </cell>
          <cell r="B1796">
            <v>1645015</v>
          </cell>
          <cell r="C1796">
            <v>114900000</v>
          </cell>
        </row>
        <row r="1797">
          <cell r="A1797">
            <v>1620114</v>
          </cell>
          <cell r="B1797">
            <v>1645016</v>
          </cell>
          <cell r="C1797">
            <v>183300000</v>
          </cell>
        </row>
        <row r="1798">
          <cell r="A1798">
            <v>1620119</v>
          </cell>
          <cell r="B1798">
            <v>1645017</v>
          </cell>
          <cell r="C1798">
            <v>101100000</v>
          </cell>
        </row>
        <row r="1799">
          <cell r="A1799">
            <v>1620120</v>
          </cell>
          <cell r="B1799">
            <v>1645018</v>
          </cell>
          <cell r="C1799">
            <v>95000000</v>
          </cell>
        </row>
        <row r="1800">
          <cell r="A1800">
            <v>1620122</v>
          </cell>
          <cell r="B1800">
            <v>1645019</v>
          </cell>
          <cell r="C1800">
            <v>115200000</v>
          </cell>
        </row>
        <row r="1801">
          <cell r="A1801">
            <v>1620127</v>
          </cell>
          <cell r="B1801">
            <v>1645020</v>
          </cell>
          <cell r="C1801">
            <v>132000000</v>
          </cell>
        </row>
        <row r="1802">
          <cell r="A1802">
            <v>1620128</v>
          </cell>
          <cell r="B1802">
            <v>1645021</v>
          </cell>
          <cell r="C1802">
            <v>133400000</v>
          </cell>
        </row>
        <row r="1803">
          <cell r="A1803">
            <v>1620130</v>
          </cell>
          <cell r="B1803">
            <v>1645022</v>
          </cell>
          <cell r="C1803">
            <v>67400000</v>
          </cell>
        </row>
        <row r="1804">
          <cell r="A1804">
            <v>1620132</v>
          </cell>
          <cell r="B1804">
            <v>1645023</v>
          </cell>
          <cell r="C1804">
            <v>112300000</v>
          </cell>
        </row>
        <row r="1805">
          <cell r="A1805">
            <v>1620134</v>
          </cell>
          <cell r="B1805">
            <v>1645024</v>
          </cell>
          <cell r="C1805">
            <v>122800000</v>
          </cell>
        </row>
        <row r="1806">
          <cell r="A1806">
            <v>1620138</v>
          </cell>
          <cell r="B1806">
            <v>1645025</v>
          </cell>
          <cell r="C1806">
            <v>103000000</v>
          </cell>
        </row>
        <row r="1807">
          <cell r="A1807">
            <v>1620140</v>
          </cell>
          <cell r="B1807">
            <v>1645026</v>
          </cell>
          <cell r="C1807">
            <v>143800000</v>
          </cell>
        </row>
        <row r="1808">
          <cell r="A1808">
            <v>1612003</v>
          </cell>
          <cell r="B1808">
            <v>1646001</v>
          </cell>
          <cell r="C1808">
            <v>26500000</v>
          </cell>
        </row>
        <row r="1809">
          <cell r="A1809">
            <v>1612016</v>
          </cell>
          <cell r="B1809">
            <v>1646002</v>
          </cell>
          <cell r="C1809">
            <v>27200000</v>
          </cell>
        </row>
        <row r="1810">
          <cell r="A1810">
            <v>1612018</v>
          </cell>
          <cell r="B1810">
            <v>1646003</v>
          </cell>
          <cell r="C1810">
            <v>28500000</v>
          </cell>
        </row>
        <row r="1811">
          <cell r="A1811">
            <v>1612031</v>
          </cell>
          <cell r="B1811">
            <v>1646004</v>
          </cell>
          <cell r="C1811">
            <v>37200000</v>
          </cell>
        </row>
        <row r="1812">
          <cell r="A1812">
            <v>1612032</v>
          </cell>
          <cell r="B1812">
            <v>1646005</v>
          </cell>
          <cell r="C1812">
            <v>36100000</v>
          </cell>
        </row>
        <row r="1813">
          <cell r="A1813">
            <v>1612055</v>
          </cell>
          <cell r="B1813">
            <v>1646006</v>
          </cell>
          <cell r="C1813">
            <v>33200000</v>
          </cell>
        </row>
        <row r="1814">
          <cell r="A1814">
            <v>1612062</v>
          </cell>
          <cell r="B1814">
            <v>1646007</v>
          </cell>
          <cell r="C1814">
            <v>37500000</v>
          </cell>
        </row>
        <row r="1815">
          <cell r="A1815">
            <v>1612063</v>
          </cell>
          <cell r="B1815">
            <v>1646008</v>
          </cell>
          <cell r="C1815">
            <v>26300000</v>
          </cell>
        </row>
        <row r="1816">
          <cell r="A1816">
            <v>1612064</v>
          </cell>
          <cell r="B1816">
            <v>1646009</v>
          </cell>
          <cell r="C1816">
            <v>38900000</v>
          </cell>
        </row>
        <row r="1817">
          <cell r="A1817">
            <v>1612067</v>
          </cell>
          <cell r="B1817">
            <v>1646010</v>
          </cell>
          <cell r="C1817">
            <v>43000000</v>
          </cell>
        </row>
        <row r="1818">
          <cell r="A1818">
            <v>1612075</v>
          </cell>
          <cell r="B1818">
            <v>1646011</v>
          </cell>
          <cell r="C1818">
            <v>42200000</v>
          </cell>
        </row>
        <row r="1819">
          <cell r="A1819">
            <v>1612076</v>
          </cell>
          <cell r="B1819">
            <v>1646012</v>
          </cell>
          <cell r="C1819">
            <v>48500000</v>
          </cell>
        </row>
        <row r="1820">
          <cell r="A1820">
            <v>1612111</v>
          </cell>
          <cell r="B1820">
            <v>1646013</v>
          </cell>
          <cell r="C1820">
            <v>55600000</v>
          </cell>
        </row>
        <row r="1821">
          <cell r="A1821">
            <v>1612116</v>
          </cell>
          <cell r="B1821">
            <v>1646014</v>
          </cell>
          <cell r="C1821">
            <v>43000000</v>
          </cell>
        </row>
        <row r="1822">
          <cell r="A1822">
            <v>1612126</v>
          </cell>
          <cell r="B1822">
            <v>1646015</v>
          </cell>
          <cell r="C1822">
            <v>70000000</v>
          </cell>
        </row>
        <row r="1823">
          <cell r="A1823">
            <v>1612128</v>
          </cell>
          <cell r="B1823">
            <v>1646016</v>
          </cell>
          <cell r="C1823">
            <v>55700000</v>
          </cell>
        </row>
        <row r="1824">
          <cell r="A1824">
            <v>1612150</v>
          </cell>
          <cell r="B1824">
            <v>1646017</v>
          </cell>
          <cell r="C1824">
            <v>108800000</v>
          </cell>
        </row>
        <row r="1825">
          <cell r="A1825">
            <v>1612157</v>
          </cell>
          <cell r="B1825">
            <v>1646018</v>
          </cell>
          <cell r="C1825">
            <v>88300000</v>
          </cell>
        </row>
        <row r="1826">
          <cell r="A1826">
            <v>1612173</v>
          </cell>
          <cell r="B1826">
            <v>1646019</v>
          </cell>
          <cell r="C1826">
            <v>53800000</v>
          </cell>
        </row>
        <row r="1827">
          <cell r="A1827">
            <v>1612187</v>
          </cell>
          <cell r="B1827">
            <v>1646020</v>
          </cell>
          <cell r="C1827">
            <v>98300000</v>
          </cell>
        </row>
        <row r="1828">
          <cell r="A1828">
            <v>1612190</v>
          </cell>
          <cell r="B1828">
            <v>1646021</v>
          </cell>
          <cell r="C1828">
            <v>109600000</v>
          </cell>
        </row>
        <row r="1829">
          <cell r="A1829">
            <v>1612208</v>
          </cell>
          <cell r="B1829">
            <v>1646022</v>
          </cell>
          <cell r="C1829">
            <v>155500000</v>
          </cell>
        </row>
        <row r="1830">
          <cell r="A1830">
            <v>1620141</v>
          </cell>
          <cell r="B1830">
            <v>1646023</v>
          </cell>
          <cell r="C1830">
            <v>155500000</v>
          </cell>
        </row>
        <row r="1831">
          <cell r="A1831">
            <v>1612051</v>
          </cell>
          <cell r="B1831">
            <v>1647001</v>
          </cell>
          <cell r="C1831">
            <v>38900000</v>
          </cell>
        </row>
        <row r="1832">
          <cell r="A1832">
            <v>1612083</v>
          </cell>
          <cell r="B1832">
            <v>1647002</v>
          </cell>
          <cell r="C1832">
            <v>50600000</v>
          </cell>
        </row>
        <row r="1833">
          <cell r="A1833">
            <v>1612115</v>
          </cell>
          <cell r="B1833">
            <v>1647003</v>
          </cell>
          <cell r="C1833">
            <v>74000000</v>
          </cell>
        </row>
        <row r="1834">
          <cell r="A1834">
            <v>1612117</v>
          </cell>
          <cell r="B1834">
            <v>1647004</v>
          </cell>
          <cell r="C1834">
            <v>39600000</v>
          </cell>
        </row>
        <row r="1835">
          <cell r="A1835">
            <v>1612124</v>
          </cell>
          <cell r="B1835">
            <v>1647005</v>
          </cell>
          <cell r="C1835">
            <v>57700000</v>
          </cell>
        </row>
        <row r="1836">
          <cell r="A1836">
            <v>1612125</v>
          </cell>
          <cell r="B1836">
            <v>1647006</v>
          </cell>
          <cell r="C1836">
            <v>45100000</v>
          </cell>
        </row>
        <row r="1837">
          <cell r="A1837">
            <v>1612127</v>
          </cell>
          <cell r="B1837">
            <v>1647007</v>
          </cell>
          <cell r="C1837">
            <v>28100000</v>
          </cell>
        </row>
        <row r="1838">
          <cell r="A1838">
            <v>1612142</v>
          </cell>
          <cell r="B1838">
            <v>1647008</v>
          </cell>
          <cell r="C1838">
            <v>44300000</v>
          </cell>
        </row>
        <row r="1839">
          <cell r="A1839">
            <v>1612151</v>
          </cell>
          <cell r="B1839">
            <v>1647009</v>
          </cell>
          <cell r="C1839">
            <v>48300000</v>
          </cell>
        </row>
        <row r="1840">
          <cell r="A1840">
            <v>1612169</v>
          </cell>
          <cell r="B1840">
            <v>1647010</v>
          </cell>
          <cell r="C1840">
            <v>59800000</v>
          </cell>
        </row>
        <row r="1841">
          <cell r="A1841">
            <v>1612175</v>
          </cell>
          <cell r="B1841">
            <v>1647011</v>
          </cell>
          <cell r="C1841">
            <v>104800000</v>
          </cell>
        </row>
        <row r="1842">
          <cell r="A1842">
            <v>1620136</v>
          </cell>
          <cell r="B1842">
            <v>1647012</v>
          </cell>
          <cell r="C1842">
            <v>123600000</v>
          </cell>
        </row>
        <row r="1843">
          <cell r="A1843">
            <v>1610001</v>
          </cell>
          <cell r="B1843">
            <v>1660001</v>
          </cell>
          <cell r="C1843">
            <v>194300000</v>
          </cell>
        </row>
        <row r="1844">
          <cell r="A1844">
            <v>1610002</v>
          </cell>
          <cell r="B1844">
            <v>1660002</v>
          </cell>
          <cell r="C1844">
            <v>73900000</v>
          </cell>
        </row>
        <row r="1845">
          <cell r="A1845">
            <v>1610003</v>
          </cell>
          <cell r="B1845">
            <v>1660003</v>
          </cell>
          <cell r="C1845">
            <v>86900000</v>
          </cell>
        </row>
        <row r="1846">
          <cell r="A1846">
            <v>1610004</v>
          </cell>
          <cell r="B1846">
            <v>1660004</v>
          </cell>
          <cell r="C1846">
            <v>89600000</v>
          </cell>
        </row>
        <row r="1847">
          <cell r="A1847">
            <v>1610005</v>
          </cell>
          <cell r="B1847">
            <v>1660005</v>
          </cell>
          <cell r="C1847">
            <v>76300000</v>
          </cell>
        </row>
        <row r="1848">
          <cell r="A1848">
            <v>1610006</v>
          </cell>
          <cell r="B1848">
            <v>1660006</v>
          </cell>
          <cell r="C1848">
            <v>204300000</v>
          </cell>
        </row>
        <row r="1849">
          <cell r="A1849">
            <v>1610008</v>
          </cell>
          <cell r="B1849">
            <v>1660007</v>
          </cell>
          <cell r="C1849">
            <v>36500000</v>
          </cell>
        </row>
        <row r="1850">
          <cell r="A1850">
            <v>1610010</v>
          </cell>
          <cell r="B1850">
            <v>1660008</v>
          </cell>
          <cell r="C1850">
            <v>196100000</v>
          </cell>
        </row>
        <row r="1851">
          <cell r="A1851">
            <v>1610012</v>
          </cell>
          <cell r="B1851">
            <v>1660009</v>
          </cell>
          <cell r="C1851">
            <v>87700000</v>
          </cell>
        </row>
        <row r="1852">
          <cell r="A1852">
            <v>1610013</v>
          </cell>
          <cell r="B1852">
            <v>1660010</v>
          </cell>
          <cell r="C1852">
            <v>99100000</v>
          </cell>
        </row>
        <row r="1853">
          <cell r="A1853">
            <v>1610014</v>
          </cell>
          <cell r="B1853">
            <v>1660011</v>
          </cell>
          <cell r="C1853">
            <v>140300000</v>
          </cell>
        </row>
        <row r="1854">
          <cell r="A1854">
            <v>1610015</v>
          </cell>
          <cell r="B1854">
            <v>1660012</v>
          </cell>
          <cell r="C1854">
            <v>86400000</v>
          </cell>
        </row>
        <row r="1855">
          <cell r="A1855">
            <v>1610016</v>
          </cell>
          <cell r="B1855">
            <v>1660013</v>
          </cell>
          <cell r="C1855">
            <v>170100000</v>
          </cell>
        </row>
        <row r="1856">
          <cell r="A1856">
            <v>1610017</v>
          </cell>
          <cell r="B1856">
            <v>1660014</v>
          </cell>
          <cell r="C1856">
            <v>36900000</v>
          </cell>
        </row>
        <row r="1857">
          <cell r="A1857">
            <v>1610018</v>
          </cell>
          <cell r="B1857">
            <v>1660015</v>
          </cell>
          <cell r="C1857">
            <v>94100000</v>
          </cell>
        </row>
        <row r="1858">
          <cell r="A1858">
            <v>1610019</v>
          </cell>
          <cell r="B1858">
            <v>1660016</v>
          </cell>
          <cell r="C1858">
            <v>54300000</v>
          </cell>
        </row>
        <row r="1859">
          <cell r="A1859">
            <v>1610020</v>
          </cell>
          <cell r="B1859">
            <v>1660017</v>
          </cell>
          <cell r="C1859">
            <v>188800000</v>
          </cell>
        </row>
        <row r="1860">
          <cell r="A1860">
            <v>1610022</v>
          </cell>
          <cell r="B1860">
            <v>1660018</v>
          </cell>
          <cell r="C1860">
            <v>101300000</v>
          </cell>
        </row>
        <row r="1861">
          <cell r="A1861">
            <v>1610023</v>
          </cell>
          <cell r="B1861">
            <v>1660019</v>
          </cell>
          <cell r="C1861">
            <v>91200000</v>
          </cell>
        </row>
        <row r="1862">
          <cell r="A1862">
            <v>1610024</v>
          </cell>
          <cell r="B1862">
            <v>1660020</v>
          </cell>
          <cell r="C1862">
            <v>153800000</v>
          </cell>
        </row>
        <row r="1863">
          <cell r="A1863">
            <v>1610027</v>
          </cell>
          <cell r="B1863">
            <v>1660021</v>
          </cell>
          <cell r="C1863">
            <v>74700000</v>
          </cell>
        </row>
        <row r="1864">
          <cell r="A1864">
            <v>1610031</v>
          </cell>
          <cell r="B1864">
            <v>1660022</v>
          </cell>
          <cell r="C1864">
            <v>158400000</v>
          </cell>
        </row>
        <row r="1865">
          <cell r="A1865">
            <v>1610032</v>
          </cell>
          <cell r="B1865">
            <v>1660023</v>
          </cell>
          <cell r="C1865">
            <v>98400000</v>
          </cell>
        </row>
        <row r="1866">
          <cell r="A1866">
            <v>1610033</v>
          </cell>
          <cell r="B1866">
            <v>1660024</v>
          </cell>
          <cell r="C1866">
            <v>109400000</v>
          </cell>
        </row>
        <row r="1867">
          <cell r="A1867">
            <v>1610034</v>
          </cell>
          <cell r="B1867">
            <v>1660025</v>
          </cell>
          <cell r="C1867">
            <v>81400000</v>
          </cell>
        </row>
        <row r="1868">
          <cell r="A1868">
            <v>1610035</v>
          </cell>
          <cell r="B1868">
            <v>1660026</v>
          </cell>
          <cell r="C1868">
            <v>74400000</v>
          </cell>
        </row>
        <row r="1869">
          <cell r="A1869">
            <v>1610036</v>
          </cell>
          <cell r="B1869">
            <v>1660027</v>
          </cell>
          <cell r="C1869">
            <v>148500000</v>
          </cell>
        </row>
        <row r="1870">
          <cell r="A1870">
            <v>1610037</v>
          </cell>
          <cell r="B1870">
            <v>1660028</v>
          </cell>
          <cell r="C1870">
            <v>87400000</v>
          </cell>
        </row>
        <row r="1871">
          <cell r="A1871">
            <v>1610038</v>
          </cell>
          <cell r="B1871">
            <v>1660029</v>
          </cell>
          <cell r="C1871">
            <v>91600000</v>
          </cell>
        </row>
        <row r="1872">
          <cell r="A1872">
            <v>1610039</v>
          </cell>
          <cell r="B1872">
            <v>1660030</v>
          </cell>
          <cell r="C1872">
            <v>104700000</v>
          </cell>
        </row>
        <row r="1873">
          <cell r="A1873">
            <v>1610040</v>
          </cell>
          <cell r="B1873">
            <v>1660031</v>
          </cell>
          <cell r="C1873">
            <v>73200000</v>
          </cell>
        </row>
        <row r="1874">
          <cell r="A1874">
            <v>1610041</v>
          </cell>
          <cell r="B1874">
            <v>1660032</v>
          </cell>
          <cell r="C1874">
            <v>79000000</v>
          </cell>
        </row>
        <row r="1875">
          <cell r="A1875">
            <v>1610042</v>
          </cell>
          <cell r="B1875">
            <v>1660033</v>
          </cell>
          <cell r="C1875">
            <v>142200000</v>
          </cell>
        </row>
        <row r="1876">
          <cell r="A1876">
            <v>1610043</v>
          </cell>
          <cell r="B1876">
            <v>1660034</v>
          </cell>
          <cell r="C1876">
            <v>206200000</v>
          </cell>
        </row>
        <row r="1877">
          <cell r="A1877">
            <v>1610044</v>
          </cell>
          <cell r="B1877">
            <v>1660035</v>
          </cell>
          <cell r="C1877">
            <v>107700000</v>
          </cell>
        </row>
        <row r="1878">
          <cell r="A1878">
            <v>1610045</v>
          </cell>
          <cell r="B1878">
            <v>1660036</v>
          </cell>
          <cell r="C1878">
            <v>170200000</v>
          </cell>
        </row>
        <row r="1879">
          <cell r="A1879">
            <v>1610046</v>
          </cell>
          <cell r="B1879">
            <v>1660037</v>
          </cell>
          <cell r="C1879">
            <v>203400000</v>
          </cell>
        </row>
        <row r="1880">
          <cell r="A1880">
            <v>1610047</v>
          </cell>
          <cell r="B1880">
            <v>1660038</v>
          </cell>
          <cell r="C1880">
            <v>85600000</v>
          </cell>
        </row>
        <row r="1881">
          <cell r="A1881">
            <v>1610048</v>
          </cell>
          <cell r="B1881">
            <v>1660039</v>
          </cell>
          <cell r="C1881">
            <v>87100000</v>
          </cell>
        </row>
        <row r="1882">
          <cell r="A1882">
            <v>1610049</v>
          </cell>
          <cell r="B1882">
            <v>1660040</v>
          </cell>
          <cell r="C1882">
            <v>175600000</v>
          </cell>
        </row>
        <row r="1883">
          <cell r="A1883">
            <v>1610050</v>
          </cell>
          <cell r="B1883">
            <v>1660041</v>
          </cell>
          <cell r="C1883">
            <v>128200000</v>
          </cell>
        </row>
        <row r="1884">
          <cell r="A1884">
            <v>1610051</v>
          </cell>
          <cell r="B1884">
            <v>1660042</v>
          </cell>
          <cell r="C1884">
            <v>82700000</v>
          </cell>
        </row>
        <row r="1885">
          <cell r="A1885">
            <v>1610052</v>
          </cell>
          <cell r="B1885">
            <v>1660043</v>
          </cell>
          <cell r="C1885">
            <v>197900000</v>
          </cell>
        </row>
        <row r="1886">
          <cell r="A1886">
            <v>1610053</v>
          </cell>
          <cell r="B1886">
            <v>1660044</v>
          </cell>
          <cell r="C1886">
            <v>114200000</v>
          </cell>
        </row>
        <row r="1887">
          <cell r="A1887">
            <v>1610054</v>
          </cell>
          <cell r="B1887">
            <v>1660045</v>
          </cell>
          <cell r="C1887">
            <v>95200000</v>
          </cell>
        </row>
        <row r="1888">
          <cell r="A1888">
            <v>1610055</v>
          </cell>
          <cell r="B1888">
            <v>1660046</v>
          </cell>
          <cell r="C1888">
            <v>169200000</v>
          </cell>
        </row>
        <row r="1889">
          <cell r="A1889">
            <v>1610056</v>
          </cell>
          <cell r="B1889">
            <v>1660047</v>
          </cell>
          <cell r="C1889">
            <v>158800000</v>
          </cell>
        </row>
        <row r="1890">
          <cell r="A1890">
            <v>1610057</v>
          </cell>
          <cell r="B1890">
            <v>1660048</v>
          </cell>
          <cell r="C1890">
            <v>95900000</v>
          </cell>
        </row>
        <row r="1891">
          <cell r="A1891">
            <v>1610058</v>
          </cell>
          <cell r="B1891">
            <v>1660049</v>
          </cell>
          <cell r="C1891">
            <v>117900000</v>
          </cell>
        </row>
        <row r="1892">
          <cell r="A1892">
            <v>1610059</v>
          </cell>
          <cell r="B1892">
            <v>1660050</v>
          </cell>
          <cell r="C1892">
            <v>125000000</v>
          </cell>
        </row>
        <row r="1893">
          <cell r="A1893">
            <v>1610060</v>
          </cell>
          <cell r="B1893">
            <v>1660051</v>
          </cell>
          <cell r="C1893">
            <v>113700000</v>
          </cell>
        </row>
        <row r="1894">
          <cell r="A1894">
            <v>1610061</v>
          </cell>
          <cell r="B1894">
            <v>1660052</v>
          </cell>
          <cell r="C1894">
            <v>137400000</v>
          </cell>
        </row>
        <row r="1895">
          <cell r="A1895">
            <v>1610062</v>
          </cell>
          <cell r="B1895">
            <v>1660053</v>
          </cell>
          <cell r="C1895">
            <v>253200000</v>
          </cell>
        </row>
        <row r="1896">
          <cell r="A1896">
            <v>1610063</v>
          </cell>
          <cell r="B1896">
            <v>1660054</v>
          </cell>
          <cell r="C1896">
            <v>192700000</v>
          </cell>
        </row>
        <row r="1897">
          <cell r="A1897">
            <v>1610064</v>
          </cell>
          <cell r="B1897">
            <v>1660055</v>
          </cell>
          <cell r="C1897">
            <v>66100000</v>
          </cell>
        </row>
        <row r="1898">
          <cell r="A1898">
            <v>1610065</v>
          </cell>
          <cell r="B1898">
            <v>1660056</v>
          </cell>
          <cell r="C1898">
            <v>151200000</v>
          </cell>
        </row>
        <row r="1899">
          <cell r="A1899">
            <v>1610066</v>
          </cell>
          <cell r="B1899">
            <v>1660057</v>
          </cell>
          <cell r="C1899">
            <v>98900000</v>
          </cell>
        </row>
        <row r="1900">
          <cell r="A1900">
            <v>1610067</v>
          </cell>
          <cell r="B1900">
            <v>1660058</v>
          </cell>
          <cell r="C1900">
            <v>82700000</v>
          </cell>
        </row>
        <row r="1901">
          <cell r="A1901">
            <v>1610068</v>
          </cell>
          <cell r="B1901">
            <v>1660059</v>
          </cell>
          <cell r="C1901">
            <v>172900000</v>
          </cell>
        </row>
        <row r="1902">
          <cell r="A1902">
            <v>1610069</v>
          </cell>
          <cell r="B1902">
            <v>1660060</v>
          </cell>
          <cell r="C1902">
            <v>112100000</v>
          </cell>
        </row>
        <row r="1903">
          <cell r="A1903">
            <v>1610070</v>
          </cell>
          <cell r="B1903">
            <v>1660061</v>
          </cell>
          <cell r="C1903">
            <v>324800000</v>
          </cell>
        </row>
        <row r="1904">
          <cell r="A1904">
            <v>1610071</v>
          </cell>
          <cell r="B1904">
            <v>1660062</v>
          </cell>
          <cell r="C1904">
            <v>140300000</v>
          </cell>
        </row>
        <row r="1905">
          <cell r="A1905">
            <v>1610072</v>
          </cell>
          <cell r="B1905">
            <v>1660063</v>
          </cell>
          <cell r="C1905">
            <v>159300000</v>
          </cell>
        </row>
        <row r="1906">
          <cell r="A1906">
            <v>1610073</v>
          </cell>
          <cell r="B1906">
            <v>1660064</v>
          </cell>
          <cell r="C1906">
            <v>343400000</v>
          </cell>
        </row>
        <row r="1907">
          <cell r="A1907">
            <v>1610074</v>
          </cell>
          <cell r="B1907">
            <v>1660065</v>
          </cell>
          <cell r="C1907">
            <v>153600000</v>
          </cell>
        </row>
        <row r="1908">
          <cell r="A1908">
            <v>1610075</v>
          </cell>
          <cell r="B1908">
            <v>1660066</v>
          </cell>
          <cell r="C1908">
            <v>177300000</v>
          </cell>
        </row>
        <row r="1909">
          <cell r="A1909">
            <v>1610076</v>
          </cell>
          <cell r="B1909">
            <v>1660067</v>
          </cell>
          <cell r="C1909">
            <v>361300000</v>
          </cell>
        </row>
        <row r="1910">
          <cell r="A1910">
            <v>1610077</v>
          </cell>
          <cell r="B1910">
            <v>1660068</v>
          </cell>
          <cell r="C1910">
            <v>318400000</v>
          </cell>
        </row>
        <row r="1911">
          <cell r="A1911">
            <v>1610078</v>
          </cell>
          <cell r="B1911">
            <v>1660069</v>
          </cell>
          <cell r="C1911">
            <v>411800000</v>
          </cell>
        </row>
        <row r="1912">
          <cell r="A1912">
            <v>1610079</v>
          </cell>
          <cell r="B1912">
            <v>1660070</v>
          </cell>
          <cell r="C1912">
            <v>116700000</v>
          </cell>
        </row>
        <row r="1913">
          <cell r="A1913">
            <v>1610080</v>
          </cell>
          <cell r="B1913">
            <v>1660071</v>
          </cell>
          <cell r="C1913">
            <v>238600000</v>
          </cell>
        </row>
        <row r="1914">
          <cell r="A1914">
            <v>1610081</v>
          </cell>
          <cell r="B1914">
            <v>1660072</v>
          </cell>
          <cell r="C1914">
            <v>239100000</v>
          </cell>
        </row>
        <row r="1915">
          <cell r="A1915">
            <v>1610082</v>
          </cell>
          <cell r="B1915">
            <v>1660073</v>
          </cell>
          <cell r="C1915">
            <v>199400000</v>
          </cell>
        </row>
        <row r="1916">
          <cell r="A1916">
            <v>1610083</v>
          </cell>
          <cell r="B1916">
            <v>1660074</v>
          </cell>
          <cell r="C1916">
            <v>220200000</v>
          </cell>
        </row>
        <row r="1917">
          <cell r="A1917">
            <v>1610084</v>
          </cell>
          <cell r="B1917">
            <v>1660075</v>
          </cell>
          <cell r="C1917">
            <v>125200000</v>
          </cell>
        </row>
        <row r="1918">
          <cell r="A1918">
            <v>1610085</v>
          </cell>
          <cell r="B1918">
            <v>1660076</v>
          </cell>
          <cell r="C1918">
            <v>397200000</v>
          </cell>
        </row>
        <row r="1919">
          <cell r="A1919">
            <v>1610086</v>
          </cell>
          <cell r="B1919">
            <v>1660077</v>
          </cell>
          <cell r="C1919">
            <v>338100000</v>
          </cell>
        </row>
        <row r="1920">
          <cell r="A1920">
            <v>1610087</v>
          </cell>
          <cell r="B1920">
            <v>1660078</v>
          </cell>
          <cell r="C1920">
            <v>203700000</v>
          </cell>
        </row>
        <row r="1921">
          <cell r="A1921">
            <v>1610088</v>
          </cell>
          <cell r="B1921">
            <v>1660079</v>
          </cell>
          <cell r="C1921">
            <v>169500000</v>
          </cell>
        </row>
        <row r="1922">
          <cell r="A1922">
            <v>1610089</v>
          </cell>
          <cell r="B1922">
            <v>1660080</v>
          </cell>
          <cell r="C1922">
            <v>143800000</v>
          </cell>
        </row>
        <row r="1923">
          <cell r="A1923">
            <v>1610090</v>
          </cell>
          <cell r="B1923">
            <v>1660081</v>
          </cell>
          <cell r="C1923">
            <v>239000000</v>
          </cell>
        </row>
        <row r="1924">
          <cell r="A1924">
            <v>1610091</v>
          </cell>
          <cell r="B1924">
            <v>1660082</v>
          </cell>
          <cell r="C1924">
            <v>290000000</v>
          </cell>
        </row>
        <row r="1925">
          <cell r="A1925">
            <v>1610092</v>
          </cell>
          <cell r="B1925">
            <v>1660083</v>
          </cell>
          <cell r="C1925">
            <v>265900000</v>
          </cell>
        </row>
        <row r="1926">
          <cell r="A1926">
            <v>1610093</v>
          </cell>
          <cell r="B1926">
            <v>1660084</v>
          </cell>
          <cell r="C1926">
            <v>76200000</v>
          </cell>
        </row>
        <row r="1927">
          <cell r="A1927">
            <v>1610094</v>
          </cell>
          <cell r="B1927">
            <v>1660085</v>
          </cell>
          <cell r="C1927">
            <v>570400000</v>
          </cell>
        </row>
        <row r="1928">
          <cell r="A1928">
            <v>1610095</v>
          </cell>
          <cell r="B1928">
            <v>1660086</v>
          </cell>
          <cell r="C1928">
            <v>345500000</v>
          </cell>
        </row>
        <row r="1929">
          <cell r="A1929">
            <v>1610096</v>
          </cell>
          <cell r="B1929">
            <v>1660087</v>
          </cell>
          <cell r="C1929">
            <v>498000000</v>
          </cell>
        </row>
        <row r="1930">
          <cell r="A1930">
            <v>1610097</v>
          </cell>
          <cell r="B1930">
            <v>1660088</v>
          </cell>
          <cell r="C1930">
            <v>270500000</v>
          </cell>
        </row>
        <row r="1931">
          <cell r="A1931">
            <v>1610098</v>
          </cell>
          <cell r="B1931">
            <v>1660089</v>
          </cell>
          <cell r="C1931">
            <v>155300000</v>
          </cell>
        </row>
        <row r="1932">
          <cell r="A1932">
            <v>1610099</v>
          </cell>
          <cell r="B1932">
            <v>1660090</v>
          </cell>
          <cell r="C1932">
            <v>268700000</v>
          </cell>
        </row>
        <row r="1933">
          <cell r="A1933">
            <v>1610100</v>
          </cell>
          <cell r="B1933">
            <v>1660091</v>
          </cell>
          <cell r="C1933">
            <v>181100000</v>
          </cell>
        </row>
        <row r="1934">
          <cell r="A1934">
            <v>1610101</v>
          </cell>
          <cell r="B1934">
            <v>1660092</v>
          </cell>
          <cell r="C1934">
            <v>296800000</v>
          </cell>
        </row>
        <row r="1935">
          <cell r="A1935">
            <v>1610102</v>
          </cell>
          <cell r="B1935">
            <v>1660093</v>
          </cell>
          <cell r="C1935">
            <v>337300000</v>
          </cell>
        </row>
        <row r="1936">
          <cell r="A1936">
            <v>1610103</v>
          </cell>
          <cell r="B1936">
            <v>1660094</v>
          </cell>
          <cell r="C1936">
            <v>258100000</v>
          </cell>
        </row>
        <row r="1937">
          <cell r="A1937">
            <v>1611031</v>
          </cell>
          <cell r="B1937">
            <v>1661001</v>
          </cell>
          <cell r="C1937">
            <v>74700000</v>
          </cell>
        </row>
        <row r="1938">
          <cell r="A1938">
            <v>1611039</v>
          </cell>
          <cell r="B1938">
            <v>1661002</v>
          </cell>
          <cell r="C1938">
            <v>90800000</v>
          </cell>
        </row>
        <row r="1939">
          <cell r="A1939">
            <v>1611045</v>
          </cell>
          <cell r="B1939">
            <v>1661003</v>
          </cell>
          <cell r="C1939">
            <v>47100000</v>
          </cell>
        </row>
        <row r="1940">
          <cell r="A1940">
            <v>1611047</v>
          </cell>
          <cell r="B1940">
            <v>1661004</v>
          </cell>
          <cell r="C1940">
            <v>59200000</v>
          </cell>
        </row>
        <row r="1941">
          <cell r="A1941">
            <v>1611049</v>
          </cell>
          <cell r="B1941">
            <v>1661005</v>
          </cell>
          <cell r="C1941">
            <v>29500000</v>
          </cell>
        </row>
        <row r="1942">
          <cell r="A1942">
            <v>1611050</v>
          </cell>
          <cell r="B1942">
            <v>1661006</v>
          </cell>
          <cell r="C1942">
            <v>47800000</v>
          </cell>
        </row>
        <row r="1943">
          <cell r="A1943">
            <v>1611052</v>
          </cell>
          <cell r="B1943">
            <v>1661007</v>
          </cell>
          <cell r="C1943">
            <v>110300000</v>
          </cell>
        </row>
        <row r="1944">
          <cell r="A1944">
            <v>1611054</v>
          </cell>
          <cell r="B1944">
            <v>1661008</v>
          </cell>
          <cell r="C1944">
            <v>48500000</v>
          </cell>
        </row>
        <row r="1945">
          <cell r="A1945">
            <v>1611055</v>
          </cell>
          <cell r="B1945">
            <v>1661009</v>
          </cell>
          <cell r="C1945">
            <v>130600000</v>
          </cell>
        </row>
        <row r="1946">
          <cell r="A1946">
            <v>1611056</v>
          </cell>
          <cell r="B1946">
            <v>1661010</v>
          </cell>
          <cell r="C1946">
            <v>100000000</v>
          </cell>
        </row>
        <row r="1947">
          <cell r="A1947">
            <v>1611057</v>
          </cell>
          <cell r="B1947">
            <v>1661011</v>
          </cell>
          <cell r="C1947">
            <v>140100000</v>
          </cell>
        </row>
        <row r="1948">
          <cell r="A1948">
            <v>1611058</v>
          </cell>
          <cell r="B1948">
            <v>1661012</v>
          </cell>
          <cell r="C1948">
            <v>180800000</v>
          </cell>
        </row>
        <row r="1949">
          <cell r="A1949">
            <v>1611062</v>
          </cell>
          <cell r="B1949">
            <v>1661013</v>
          </cell>
          <cell r="C1949">
            <v>63800000</v>
          </cell>
        </row>
        <row r="1950">
          <cell r="A1950">
            <v>1611065</v>
          </cell>
          <cell r="B1950">
            <v>1661014</v>
          </cell>
          <cell r="C1950">
            <v>109200000</v>
          </cell>
        </row>
        <row r="1951">
          <cell r="A1951">
            <v>1611066</v>
          </cell>
          <cell r="B1951">
            <v>1661015</v>
          </cell>
          <cell r="C1951">
            <v>153400000</v>
          </cell>
        </row>
        <row r="1952">
          <cell r="A1952">
            <v>1611067</v>
          </cell>
          <cell r="B1952">
            <v>1661016</v>
          </cell>
          <cell r="C1952">
            <v>48200000</v>
          </cell>
        </row>
        <row r="1953">
          <cell r="A1953">
            <v>1611068</v>
          </cell>
          <cell r="B1953">
            <v>1661017</v>
          </cell>
          <cell r="C1953">
            <v>70300000</v>
          </cell>
        </row>
        <row r="1954">
          <cell r="A1954">
            <v>1611080</v>
          </cell>
          <cell r="B1954">
            <v>1661018</v>
          </cell>
          <cell r="C1954">
            <v>107700000</v>
          </cell>
        </row>
        <row r="1955">
          <cell r="A1955">
            <v>1611081</v>
          </cell>
          <cell r="B1955">
            <v>1661019</v>
          </cell>
          <cell r="C1955">
            <v>155000000</v>
          </cell>
        </row>
        <row r="1956">
          <cell r="A1956">
            <v>1611083</v>
          </cell>
          <cell r="B1956">
            <v>1661020</v>
          </cell>
          <cell r="C1956">
            <v>82000000</v>
          </cell>
        </row>
        <row r="1957">
          <cell r="A1957">
            <v>1611084</v>
          </cell>
          <cell r="B1957">
            <v>1661021</v>
          </cell>
          <cell r="C1957">
            <v>79100000</v>
          </cell>
        </row>
        <row r="1958">
          <cell r="A1958">
            <v>1611085</v>
          </cell>
          <cell r="B1958">
            <v>1661022</v>
          </cell>
          <cell r="C1958">
            <v>120200000</v>
          </cell>
        </row>
        <row r="1959">
          <cell r="A1959">
            <v>1611086</v>
          </cell>
          <cell r="B1959">
            <v>1661023</v>
          </cell>
          <cell r="C1959">
            <v>117900000</v>
          </cell>
        </row>
        <row r="1960">
          <cell r="A1960">
            <v>1611087</v>
          </cell>
          <cell r="B1960">
            <v>1661024</v>
          </cell>
          <cell r="C1960">
            <v>69200000</v>
          </cell>
        </row>
        <row r="1961">
          <cell r="A1961">
            <v>1611089</v>
          </cell>
          <cell r="B1961">
            <v>1661025</v>
          </cell>
          <cell r="C1961">
            <v>64700000</v>
          </cell>
        </row>
        <row r="1962">
          <cell r="A1962">
            <v>1611090</v>
          </cell>
          <cell r="B1962">
            <v>1661026</v>
          </cell>
          <cell r="C1962">
            <v>72800000</v>
          </cell>
        </row>
        <row r="1963">
          <cell r="A1963">
            <v>1611091</v>
          </cell>
          <cell r="B1963">
            <v>1661027</v>
          </cell>
          <cell r="C1963">
            <v>76400000</v>
          </cell>
        </row>
        <row r="1964">
          <cell r="A1964">
            <v>1611092</v>
          </cell>
          <cell r="B1964">
            <v>1661028</v>
          </cell>
          <cell r="C1964">
            <v>50200000</v>
          </cell>
        </row>
        <row r="1965">
          <cell r="A1965">
            <v>1611093</v>
          </cell>
          <cell r="B1965">
            <v>1661029</v>
          </cell>
          <cell r="C1965">
            <v>46900000</v>
          </cell>
        </row>
        <row r="1966">
          <cell r="A1966">
            <v>1611094</v>
          </cell>
          <cell r="B1966">
            <v>1661030</v>
          </cell>
          <cell r="C1966">
            <v>76600000</v>
          </cell>
        </row>
        <row r="1967">
          <cell r="A1967">
            <v>1611097</v>
          </cell>
          <cell r="B1967">
            <v>1661031</v>
          </cell>
          <cell r="C1967">
            <v>75100000</v>
          </cell>
        </row>
        <row r="1968">
          <cell r="A1968">
            <v>1611098</v>
          </cell>
          <cell r="B1968">
            <v>1661032</v>
          </cell>
          <cell r="C1968">
            <v>84000000</v>
          </cell>
        </row>
        <row r="1969">
          <cell r="A1969">
            <v>1611099</v>
          </cell>
          <cell r="B1969">
            <v>1661033</v>
          </cell>
          <cell r="C1969">
            <v>77800000</v>
          </cell>
        </row>
        <row r="1970">
          <cell r="A1970">
            <v>1611100</v>
          </cell>
          <cell r="B1970">
            <v>1661034</v>
          </cell>
          <cell r="C1970">
            <v>68600000</v>
          </cell>
        </row>
        <row r="1971">
          <cell r="A1971">
            <v>1611101</v>
          </cell>
          <cell r="B1971">
            <v>1661035</v>
          </cell>
          <cell r="C1971">
            <v>148700000</v>
          </cell>
        </row>
        <row r="1972">
          <cell r="A1972">
            <v>1611102</v>
          </cell>
          <cell r="B1972">
            <v>1661036</v>
          </cell>
          <cell r="C1972">
            <v>43700000</v>
          </cell>
        </row>
        <row r="1973">
          <cell r="A1973">
            <v>1611103</v>
          </cell>
          <cell r="B1973">
            <v>1661037</v>
          </cell>
          <cell r="C1973">
            <v>28800000</v>
          </cell>
        </row>
        <row r="1974">
          <cell r="A1974">
            <v>1611104</v>
          </cell>
          <cell r="B1974">
            <v>1661038</v>
          </cell>
          <cell r="C1974">
            <v>68000000</v>
          </cell>
        </row>
        <row r="1975">
          <cell r="A1975">
            <v>1611105</v>
          </cell>
          <cell r="B1975">
            <v>1661039</v>
          </cell>
          <cell r="C1975">
            <v>204000000</v>
          </cell>
        </row>
        <row r="1976">
          <cell r="A1976">
            <v>1611106</v>
          </cell>
          <cell r="B1976">
            <v>1661040</v>
          </cell>
          <cell r="C1976">
            <v>178400000</v>
          </cell>
        </row>
        <row r="1977">
          <cell r="A1977">
            <v>1611107</v>
          </cell>
          <cell r="B1977">
            <v>1661041</v>
          </cell>
          <cell r="C1977">
            <v>70700000</v>
          </cell>
        </row>
        <row r="1978">
          <cell r="A1978">
            <v>1611108</v>
          </cell>
          <cell r="B1978">
            <v>1661042</v>
          </cell>
          <cell r="C1978">
            <v>130600000</v>
          </cell>
        </row>
        <row r="1979">
          <cell r="A1979">
            <v>1611109</v>
          </cell>
          <cell r="B1979">
            <v>1661043</v>
          </cell>
          <cell r="C1979">
            <v>92600000</v>
          </cell>
        </row>
        <row r="1980">
          <cell r="A1980">
            <v>1611110</v>
          </cell>
          <cell r="B1980">
            <v>1661044</v>
          </cell>
          <cell r="C1980">
            <v>64200000</v>
          </cell>
        </row>
        <row r="1981">
          <cell r="A1981">
            <v>1611111</v>
          </cell>
          <cell r="B1981">
            <v>1661045</v>
          </cell>
          <cell r="C1981">
            <v>68000000</v>
          </cell>
        </row>
        <row r="1982">
          <cell r="A1982">
            <v>1611112</v>
          </cell>
          <cell r="B1982">
            <v>1661046</v>
          </cell>
          <cell r="C1982">
            <v>176400000</v>
          </cell>
        </row>
        <row r="1983">
          <cell r="A1983">
            <v>1611114</v>
          </cell>
          <cell r="B1983">
            <v>1661047</v>
          </cell>
          <cell r="C1983">
            <v>81200000</v>
          </cell>
        </row>
        <row r="1984">
          <cell r="A1984">
            <v>1611116</v>
          </cell>
          <cell r="B1984">
            <v>1661048</v>
          </cell>
          <cell r="C1984">
            <v>136200000</v>
          </cell>
        </row>
        <row r="1985">
          <cell r="A1985">
            <v>1611117</v>
          </cell>
          <cell r="B1985">
            <v>1661049</v>
          </cell>
          <cell r="C1985">
            <v>147900000</v>
          </cell>
        </row>
        <row r="1986">
          <cell r="A1986">
            <v>1611118</v>
          </cell>
          <cell r="B1986">
            <v>1661050</v>
          </cell>
          <cell r="C1986">
            <v>103000000</v>
          </cell>
        </row>
        <row r="1987">
          <cell r="A1987">
            <v>1611119</v>
          </cell>
          <cell r="B1987">
            <v>1661051</v>
          </cell>
          <cell r="C1987">
            <v>66200000</v>
          </cell>
        </row>
        <row r="1988">
          <cell r="A1988">
            <v>1611120</v>
          </cell>
          <cell r="B1988">
            <v>1661052</v>
          </cell>
          <cell r="C1988">
            <v>84900000</v>
          </cell>
        </row>
        <row r="1989">
          <cell r="A1989">
            <v>1611121</v>
          </cell>
          <cell r="B1989">
            <v>1661053</v>
          </cell>
          <cell r="C1989">
            <v>85900000</v>
          </cell>
        </row>
        <row r="1990">
          <cell r="A1990">
            <v>1611122</v>
          </cell>
          <cell r="B1990">
            <v>1661054</v>
          </cell>
          <cell r="C1990">
            <v>71100000</v>
          </cell>
        </row>
        <row r="1991">
          <cell r="A1991">
            <v>1611123</v>
          </cell>
          <cell r="B1991">
            <v>1661055</v>
          </cell>
          <cell r="C1991">
            <v>141800000</v>
          </cell>
        </row>
        <row r="1992">
          <cell r="A1992">
            <v>1611124</v>
          </cell>
          <cell r="B1992">
            <v>1661056</v>
          </cell>
          <cell r="C1992">
            <v>98700000</v>
          </cell>
        </row>
        <row r="1993">
          <cell r="A1993">
            <v>1611125</v>
          </cell>
          <cell r="B1993">
            <v>1661057</v>
          </cell>
          <cell r="C1993">
            <v>192800000</v>
          </cell>
        </row>
        <row r="1994">
          <cell r="A1994">
            <v>1611126</v>
          </cell>
          <cell r="B1994">
            <v>1661058</v>
          </cell>
          <cell r="C1994">
            <v>203200000</v>
          </cell>
        </row>
        <row r="1995">
          <cell r="A1995">
            <v>1611127</v>
          </cell>
          <cell r="B1995">
            <v>1661059</v>
          </cell>
          <cell r="C1995">
            <v>148700000</v>
          </cell>
        </row>
        <row r="1996">
          <cell r="A1996">
            <v>1611128</v>
          </cell>
          <cell r="B1996">
            <v>1661060</v>
          </cell>
          <cell r="C1996">
            <v>76800000</v>
          </cell>
        </row>
        <row r="1997">
          <cell r="A1997">
            <v>1611129</v>
          </cell>
          <cell r="B1997">
            <v>1661061</v>
          </cell>
          <cell r="C1997">
            <v>78600000</v>
          </cell>
        </row>
        <row r="1998">
          <cell r="A1998">
            <v>1611130</v>
          </cell>
          <cell r="B1998">
            <v>1661062</v>
          </cell>
          <cell r="C1998">
            <v>120200000</v>
          </cell>
        </row>
        <row r="1999">
          <cell r="A1999">
            <v>1611131</v>
          </cell>
          <cell r="B1999">
            <v>1661063</v>
          </cell>
          <cell r="C1999">
            <v>103800000</v>
          </cell>
        </row>
        <row r="2000">
          <cell r="A2000">
            <v>1611132</v>
          </cell>
          <cell r="B2000">
            <v>1661064</v>
          </cell>
          <cell r="C2000">
            <v>263300000</v>
          </cell>
        </row>
        <row r="2001">
          <cell r="A2001">
            <v>1611133</v>
          </cell>
          <cell r="B2001">
            <v>1661065</v>
          </cell>
          <cell r="C2001">
            <v>114600000</v>
          </cell>
        </row>
        <row r="2002">
          <cell r="A2002">
            <v>1611134</v>
          </cell>
          <cell r="B2002">
            <v>1661066</v>
          </cell>
          <cell r="C2002">
            <v>138600000</v>
          </cell>
        </row>
        <row r="2003">
          <cell r="A2003">
            <v>1611135</v>
          </cell>
          <cell r="B2003">
            <v>1661067</v>
          </cell>
          <cell r="C2003">
            <v>171500000</v>
          </cell>
        </row>
        <row r="2004">
          <cell r="A2004">
            <v>1611136</v>
          </cell>
          <cell r="B2004">
            <v>1661068</v>
          </cell>
          <cell r="C2004">
            <v>194400000</v>
          </cell>
        </row>
        <row r="2005">
          <cell r="A2005">
            <v>1611137</v>
          </cell>
          <cell r="B2005">
            <v>1661069</v>
          </cell>
          <cell r="C2005">
            <v>99200000</v>
          </cell>
        </row>
        <row r="2006">
          <cell r="A2006">
            <v>1611138</v>
          </cell>
          <cell r="B2006">
            <v>1661070</v>
          </cell>
          <cell r="C2006">
            <v>99200000</v>
          </cell>
        </row>
        <row r="2007">
          <cell r="A2007">
            <v>1611139</v>
          </cell>
          <cell r="B2007">
            <v>1661071</v>
          </cell>
          <cell r="C2007">
            <v>126300000</v>
          </cell>
        </row>
        <row r="2008">
          <cell r="A2008">
            <v>1611140</v>
          </cell>
          <cell r="B2008">
            <v>1661072</v>
          </cell>
          <cell r="C2008">
            <v>231800000</v>
          </cell>
        </row>
        <row r="2009">
          <cell r="A2009">
            <v>1611141</v>
          </cell>
          <cell r="B2009">
            <v>1661073</v>
          </cell>
          <cell r="C2009">
            <v>129500000</v>
          </cell>
        </row>
        <row r="2010">
          <cell r="A2010">
            <v>1611142</v>
          </cell>
          <cell r="B2010">
            <v>1661074</v>
          </cell>
          <cell r="C2010">
            <v>318000000</v>
          </cell>
        </row>
        <row r="2011">
          <cell r="A2011">
            <v>1611143</v>
          </cell>
          <cell r="B2011">
            <v>1661075</v>
          </cell>
          <cell r="C2011">
            <v>326500000</v>
          </cell>
        </row>
        <row r="2012">
          <cell r="A2012">
            <v>1611144</v>
          </cell>
          <cell r="B2012">
            <v>1661076</v>
          </cell>
          <cell r="C2012">
            <v>74500000</v>
          </cell>
        </row>
        <row r="2013">
          <cell r="A2013">
            <v>1611145</v>
          </cell>
          <cell r="B2013">
            <v>1661077</v>
          </cell>
          <cell r="C2013">
            <v>75100000</v>
          </cell>
        </row>
        <row r="2014">
          <cell r="A2014">
            <v>1611146</v>
          </cell>
          <cell r="B2014">
            <v>1661078</v>
          </cell>
          <cell r="C2014">
            <v>344800000</v>
          </cell>
        </row>
        <row r="2015">
          <cell r="A2015">
            <v>1611147</v>
          </cell>
          <cell r="B2015">
            <v>1661079</v>
          </cell>
          <cell r="C2015">
            <v>355500000</v>
          </cell>
        </row>
        <row r="2016">
          <cell r="A2016">
            <v>1611148</v>
          </cell>
          <cell r="B2016">
            <v>1661080</v>
          </cell>
          <cell r="C2016">
            <v>372900000</v>
          </cell>
        </row>
        <row r="2017">
          <cell r="A2017">
            <v>1611149</v>
          </cell>
          <cell r="B2017">
            <v>1661081</v>
          </cell>
          <cell r="C2017">
            <v>114300000</v>
          </cell>
        </row>
        <row r="2018">
          <cell r="A2018">
            <v>1611150</v>
          </cell>
          <cell r="B2018">
            <v>1661082</v>
          </cell>
          <cell r="C2018">
            <v>193100000</v>
          </cell>
        </row>
        <row r="2019">
          <cell r="A2019">
            <v>1611151</v>
          </cell>
          <cell r="B2019">
            <v>1661083</v>
          </cell>
          <cell r="C2019">
            <v>86100000</v>
          </cell>
        </row>
        <row r="2020">
          <cell r="A2020">
            <v>1611152</v>
          </cell>
          <cell r="B2020">
            <v>1661084</v>
          </cell>
          <cell r="C2020">
            <v>415400000</v>
          </cell>
        </row>
        <row r="2021">
          <cell r="A2021">
            <v>1611153</v>
          </cell>
          <cell r="B2021">
            <v>1661085</v>
          </cell>
          <cell r="C2021">
            <v>425100000</v>
          </cell>
        </row>
        <row r="2022">
          <cell r="A2022">
            <v>1611154</v>
          </cell>
          <cell r="B2022">
            <v>1661086</v>
          </cell>
          <cell r="C2022">
            <v>77100000</v>
          </cell>
        </row>
        <row r="2023">
          <cell r="A2023">
            <v>1611155</v>
          </cell>
          <cell r="B2023">
            <v>1661087</v>
          </cell>
          <cell r="C2023">
            <v>125100000</v>
          </cell>
        </row>
        <row r="2024">
          <cell r="A2024">
            <v>1611157</v>
          </cell>
          <cell r="B2024">
            <v>1661089</v>
          </cell>
          <cell r="C2024">
            <v>175300000</v>
          </cell>
        </row>
        <row r="2025">
          <cell r="A2025">
            <v>1611158</v>
          </cell>
          <cell r="B2025">
            <v>1661090</v>
          </cell>
          <cell r="C2025">
            <v>164400000</v>
          </cell>
        </row>
        <row r="2026">
          <cell r="A2026">
            <v>1611159</v>
          </cell>
          <cell r="B2026">
            <v>1661091</v>
          </cell>
          <cell r="C2026">
            <v>101400000</v>
          </cell>
        </row>
        <row r="2027">
          <cell r="A2027">
            <v>1611160</v>
          </cell>
          <cell r="B2027">
            <v>1661092</v>
          </cell>
          <cell r="C2027">
            <v>169900000</v>
          </cell>
        </row>
        <row r="2028">
          <cell r="A2028">
            <v>1611161</v>
          </cell>
          <cell r="B2028">
            <v>1661093</v>
          </cell>
          <cell r="C2028">
            <v>158200000</v>
          </cell>
        </row>
        <row r="2029">
          <cell r="A2029">
            <v>1611162</v>
          </cell>
          <cell r="B2029">
            <v>1661094</v>
          </cell>
          <cell r="C2029">
            <v>202400000</v>
          </cell>
        </row>
        <row r="2030">
          <cell r="A2030">
            <v>1611163</v>
          </cell>
          <cell r="B2030">
            <v>1661095</v>
          </cell>
          <cell r="C2030">
            <v>162300000</v>
          </cell>
        </row>
        <row r="2031">
          <cell r="A2031">
            <v>1611164</v>
          </cell>
          <cell r="B2031">
            <v>1661096</v>
          </cell>
          <cell r="C2031">
            <v>164100000</v>
          </cell>
        </row>
        <row r="2032">
          <cell r="A2032">
            <v>1611165</v>
          </cell>
          <cell r="B2032">
            <v>1661097</v>
          </cell>
          <cell r="C2032">
            <v>115600000</v>
          </cell>
        </row>
        <row r="2033">
          <cell r="A2033">
            <v>1611166</v>
          </cell>
          <cell r="B2033">
            <v>1661098</v>
          </cell>
          <cell r="C2033">
            <v>165800000</v>
          </cell>
        </row>
        <row r="2034">
          <cell r="A2034">
            <v>1611167</v>
          </cell>
          <cell r="B2034">
            <v>1661099</v>
          </cell>
          <cell r="C2034">
            <v>119800000</v>
          </cell>
        </row>
        <row r="2035">
          <cell r="A2035">
            <v>1611168</v>
          </cell>
          <cell r="B2035">
            <v>1661100</v>
          </cell>
          <cell r="C2035">
            <v>104900000</v>
          </cell>
        </row>
        <row r="2036">
          <cell r="A2036">
            <v>1611169</v>
          </cell>
          <cell r="B2036">
            <v>1661101</v>
          </cell>
          <cell r="C2036">
            <v>257100000</v>
          </cell>
        </row>
        <row r="2037">
          <cell r="A2037">
            <v>1611170</v>
          </cell>
          <cell r="B2037">
            <v>1661102</v>
          </cell>
          <cell r="C2037">
            <v>229400000</v>
          </cell>
        </row>
        <row r="2038">
          <cell r="A2038">
            <v>1611171</v>
          </cell>
          <cell r="B2038">
            <v>1661103</v>
          </cell>
          <cell r="C2038">
            <v>216600000</v>
          </cell>
        </row>
        <row r="2039">
          <cell r="A2039">
            <v>1611172</v>
          </cell>
          <cell r="B2039">
            <v>1661104</v>
          </cell>
          <cell r="C2039">
            <v>200900000</v>
          </cell>
        </row>
        <row r="2040">
          <cell r="A2040">
            <v>1611173</v>
          </cell>
          <cell r="B2040">
            <v>1661105</v>
          </cell>
          <cell r="C2040">
            <v>137500000</v>
          </cell>
        </row>
        <row r="2041">
          <cell r="A2041">
            <v>1611174</v>
          </cell>
          <cell r="B2041">
            <v>1661106</v>
          </cell>
          <cell r="C2041">
            <v>125500000</v>
          </cell>
        </row>
        <row r="2042">
          <cell r="A2042">
            <v>1611175</v>
          </cell>
          <cell r="B2042">
            <v>1661107</v>
          </cell>
          <cell r="C2042">
            <v>162300000</v>
          </cell>
        </row>
        <row r="2043">
          <cell r="A2043">
            <v>1611176</v>
          </cell>
          <cell r="B2043">
            <v>1661108</v>
          </cell>
          <cell r="C2043">
            <v>120800000</v>
          </cell>
        </row>
        <row r="2044">
          <cell r="A2044">
            <v>1611177</v>
          </cell>
          <cell r="B2044">
            <v>1661109</v>
          </cell>
          <cell r="C2044">
            <v>169900000</v>
          </cell>
        </row>
        <row r="2045">
          <cell r="A2045">
            <v>1611178</v>
          </cell>
          <cell r="B2045">
            <v>1661110</v>
          </cell>
          <cell r="C2045">
            <v>146700000</v>
          </cell>
        </row>
        <row r="2046">
          <cell r="A2046">
            <v>1611179</v>
          </cell>
          <cell r="B2046">
            <v>1661111</v>
          </cell>
          <cell r="C2046">
            <v>128200000</v>
          </cell>
        </row>
        <row r="2047">
          <cell r="A2047">
            <v>1611180</v>
          </cell>
          <cell r="B2047">
            <v>1661112</v>
          </cell>
          <cell r="C2047">
            <v>139500000</v>
          </cell>
        </row>
        <row r="2048">
          <cell r="A2048">
            <v>1611181</v>
          </cell>
          <cell r="B2048">
            <v>1661113</v>
          </cell>
          <cell r="C2048">
            <v>268700000</v>
          </cell>
        </row>
        <row r="2049">
          <cell r="A2049">
            <v>1611182</v>
          </cell>
          <cell r="B2049">
            <v>1661114</v>
          </cell>
          <cell r="C2049">
            <v>275800000</v>
          </cell>
        </row>
        <row r="2050">
          <cell r="A2050">
            <v>1611183</v>
          </cell>
          <cell r="B2050">
            <v>1661115</v>
          </cell>
          <cell r="C2050">
            <v>383800000</v>
          </cell>
        </row>
        <row r="2051">
          <cell r="A2051">
            <v>1611184</v>
          </cell>
          <cell r="B2051">
            <v>1661116</v>
          </cell>
          <cell r="C2051">
            <v>381400000</v>
          </cell>
        </row>
        <row r="2052">
          <cell r="A2052">
            <v>1611185</v>
          </cell>
          <cell r="B2052">
            <v>1661117</v>
          </cell>
          <cell r="C2052">
            <v>275800000</v>
          </cell>
        </row>
        <row r="2053">
          <cell r="A2053">
            <v>1611186</v>
          </cell>
          <cell r="B2053">
            <v>1661118</v>
          </cell>
          <cell r="C2053">
            <v>185400000</v>
          </cell>
        </row>
        <row r="2054">
          <cell r="A2054">
            <v>1611187</v>
          </cell>
          <cell r="B2054">
            <v>1661119</v>
          </cell>
          <cell r="C2054">
            <v>289100000</v>
          </cell>
        </row>
        <row r="2055">
          <cell r="A2055">
            <v>1611188</v>
          </cell>
          <cell r="B2055">
            <v>1661120</v>
          </cell>
          <cell r="C2055">
            <v>145600000</v>
          </cell>
        </row>
        <row r="2056">
          <cell r="A2056">
            <v>1611189</v>
          </cell>
          <cell r="B2056">
            <v>1661121</v>
          </cell>
          <cell r="C2056">
            <v>150000000</v>
          </cell>
        </row>
        <row r="2057">
          <cell r="A2057">
            <v>1611190</v>
          </cell>
          <cell r="B2057">
            <v>1661122</v>
          </cell>
          <cell r="C2057">
            <v>152600000</v>
          </cell>
        </row>
        <row r="2058">
          <cell r="A2058">
            <v>1611191</v>
          </cell>
          <cell r="B2058">
            <v>1661123</v>
          </cell>
          <cell r="C2058">
            <v>155900000</v>
          </cell>
        </row>
        <row r="2059">
          <cell r="A2059">
            <v>1611192</v>
          </cell>
          <cell r="B2059">
            <v>1661124</v>
          </cell>
          <cell r="C2059">
            <v>273300000</v>
          </cell>
        </row>
        <row r="2060">
          <cell r="A2060">
            <v>1611193</v>
          </cell>
          <cell r="B2060">
            <v>1661125</v>
          </cell>
          <cell r="C2060">
            <v>183100000</v>
          </cell>
        </row>
        <row r="2061">
          <cell r="A2061">
            <v>1611194</v>
          </cell>
          <cell r="B2061">
            <v>1661126</v>
          </cell>
          <cell r="C2061">
            <v>191100000</v>
          </cell>
        </row>
        <row r="2062">
          <cell r="A2062">
            <v>1611195</v>
          </cell>
          <cell r="B2062">
            <v>1661127</v>
          </cell>
          <cell r="C2062">
            <v>181000000</v>
          </cell>
        </row>
        <row r="2063">
          <cell r="A2063">
            <v>1611196</v>
          </cell>
          <cell r="B2063">
            <v>1661128</v>
          </cell>
          <cell r="C2063">
            <v>472200000</v>
          </cell>
        </row>
        <row r="2064">
          <cell r="A2064">
            <v>1611197</v>
          </cell>
          <cell r="B2064">
            <v>1661129</v>
          </cell>
          <cell r="C2064">
            <v>483200000</v>
          </cell>
        </row>
        <row r="2065">
          <cell r="A2065">
            <v>1611198</v>
          </cell>
          <cell r="B2065">
            <v>1661130</v>
          </cell>
          <cell r="C2065">
            <v>420300000</v>
          </cell>
        </row>
        <row r="2066">
          <cell r="A2066">
            <v>1611199</v>
          </cell>
          <cell r="B2066">
            <v>1661131</v>
          </cell>
          <cell r="C2066">
            <v>394100000</v>
          </cell>
        </row>
        <row r="2067">
          <cell r="A2067">
            <v>1611200</v>
          </cell>
          <cell r="B2067">
            <v>1661132</v>
          </cell>
          <cell r="C2067">
            <v>406000000</v>
          </cell>
        </row>
        <row r="2068">
          <cell r="A2068">
            <v>1611201</v>
          </cell>
          <cell r="B2068">
            <v>1661133</v>
          </cell>
          <cell r="C2068">
            <v>385500000</v>
          </cell>
        </row>
        <row r="2069">
          <cell r="A2069">
            <v>1611202</v>
          </cell>
          <cell r="B2069">
            <v>1661134</v>
          </cell>
          <cell r="C2069">
            <v>395000000</v>
          </cell>
        </row>
        <row r="2070">
          <cell r="A2070">
            <v>1611203</v>
          </cell>
          <cell r="B2070">
            <v>1661135</v>
          </cell>
          <cell r="C2070">
            <v>217200000</v>
          </cell>
        </row>
        <row r="2071">
          <cell r="A2071">
            <v>1611204</v>
          </cell>
          <cell r="B2071">
            <v>1661136</v>
          </cell>
          <cell r="C2071">
            <v>227800000</v>
          </cell>
        </row>
        <row r="2072">
          <cell r="A2072">
            <v>1611205</v>
          </cell>
          <cell r="B2072">
            <v>1661137</v>
          </cell>
          <cell r="C2072">
            <v>200200000</v>
          </cell>
        </row>
        <row r="2073">
          <cell r="A2073">
            <v>1611206</v>
          </cell>
          <cell r="B2073">
            <v>1661138</v>
          </cell>
          <cell r="C2073">
            <v>164000000</v>
          </cell>
        </row>
        <row r="2074">
          <cell r="A2074">
            <v>1611207</v>
          </cell>
          <cell r="B2074">
            <v>1661139</v>
          </cell>
          <cell r="C2074">
            <v>275400000</v>
          </cell>
        </row>
        <row r="2075">
          <cell r="A2075">
            <v>1611208</v>
          </cell>
          <cell r="B2075">
            <v>1661140</v>
          </cell>
          <cell r="C2075">
            <v>285300000</v>
          </cell>
        </row>
        <row r="2076">
          <cell r="A2076">
            <v>1611209</v>
          </cell>
          <cell r="B2076">
            <v>1661141</v>
          </cell>
          <cell r="C2076">
            <v>285000000</v>
          </cell>
        </row>
        <row r="2077">
          <cell r="A2077">
            <v>1604001</v>
          </cell>
          <cell r="B2077">
            <v>1662001</v>
          </cell>
          <cell r="C2077">
            <v>79800000</v>
          </cell>
        </row>
        <row r="2078">
          <cell r="A2078">
            <v>1604002</v>
          </cell>
          <cell r="B2078">
            <v>1662002</v>
          </cell>
          <cell r="C2078">
            <v>187000000</v>
          </cell>
        </row>
        <row r="2079">
          <cell r="A2079">
            <v>1604003</v>
          </cell>
          <cell r="B2079">
            <v>1662003</v>
          </cell>
          <cell r="C2079">
            <v>35500000</v>
          </cell>
        </row>
        <row r="2080">
          <cell r="A2080">
            <v>1604004</v>
          </cell>
          <cell r="B2080">
            <v>1662004</v>
          </cell>
          <cell r="C2080">
            <v>92600000</v>
          </cell>
        </row>
        <row r="2081">
          <cell r="A2081">
            <v>1604005</v>
          </cell>
          <cell r="B2081">
            <v>1662005</v>
          </cell>
          <cell r="C2081">
            <v>82900000</v>
          </cell>
        </row>
        <row r="2082">
          <cell r="A2082">
            <v>1604006</v>
          </cell>
          <cell r="B2082">
            <v>1662006</v>
          </cell>
          <cell r="C2082">
            <v>70500000</v>
          </cell>
        </row>
        <row r="2083">
          <cell r="A2083">
            <v>1604007</v>
          </cell>
          <cell r="B2083">
            <v>1662007</v>
          </cell>
          <cell r="C2083">
            <v>72300000</v>
          </cell>
        </row>
        <row r="2084">
          <cell r="A2084">
            <v>1604008</v>
          </cell>
          <cell r="B2084">
            <v>1662008</v>
          </cell>
          <cell r="C2084">
            <v>85100000</v>
          </cell>
        </row>
        <row r="2085">
          <cell r="A2085">
            <v>1604017</v>
          </cell>
          <cell r="B2085">
            <v>1662009</v>
          </cell>
          <cell r="C2085">
            <v>189000000</v>
          </cell>
        </row>
        <row r="2086">
          <cell r="A2086">
            <v>1604018</v>
          </cell>
          <cell r="B2086">
            <v>1662010</v>
          </cell>
          <cell r="C2086">
            <v>69400000</v>
          </cell>
        </row>
        <row r="2087">
          <cell r="A2087">
            <v>1604019</v>
          </cell>
          <cell r="B2087">
            <v>1662011</v>
          </cell>
          <cell r="C2087">
            <v>74700000</v>
          </cell>
        </row>
        <row r="2088">
          <cell r="A2088">
            <v>1604021</v>
          </cell>
          <cell r="B2088">
            <v>1662012</v>
          </cell>
          <cell r="C2088">
            <v>36300000</v>
          </cell>
        </row>
        <row r="2089">
          <cell r="A2089">
            <v>1604022</v>
          </cell>
          <cell r="B2089">
            <v>1662013</v>
          </cell>
          <cell r="C2089">
            <v>86100000</v>
          </cell>
        </row>
        <row r="2090">
          <cell r="A2090">
            <v>1604024</v>
          </cell>
          <cell r="B2090">
            <v>1662014</v>
          </cell>
          <cell r="C2090">
            <v>94800000</v>
          </cell>
        </row>
        <row r="2091">
          <cell r="A2091">
            <v>1604025</v>
          </cell>
          <cell r="B2091">
            <v>1662015</v>
          </cell>
          <cell r="C2091">
            <v>117800000</v>
          </cell>
        </row>
        <row r="2092">
          <cell r="A2092">
            <v>1604026</v>
          </cell>
          <cell r="B2092">
            <v>1662016</v>
          </cell>
          <cell r="C2092">
            <v>53100000</v>
          </cell>
        </row>
        <row r="2093">
          <cell r="A2093">
            <v>1604027</v>
          </cell>
          <cell r="B2093">
            <v>1662017</v>
          </cell>
          <cell r="C2093">
            <v>126100000</v>
          </cell>
        </row>
        <row r="2094">
          <cell r="A2094">
            <v>1604030</v>
          </cell>
          <cell r="B2094">
            <v>1662018</v>
          </cell>
          <cell r="C2094">
            <v>51000000</v>
          </cell>
        </row>
        <row r="2095">
          <cell r="A2095">
            <v>1604033</v>
          </cell>
          <cell r="B2095">
            <v>1662019</v>
          </cell>
          <cell r="C2095">
            <v>78600000</v>
          </cell>
        </row>
        <row r="2096">
          <cell r="A2096">
            <v>1604039</v>
          </cell>
          <cell r="B2096">
            <v>1662020</v>
          </cell>
          <cell r="C2096">
            <v>72800000</v>
          </cell>
        </row>
        <row r="2097">
          <cell r="A2097">
            <v>1604042</v>
          </cell>
          <cell r="B2097">
            <v>1662021</v>
          </cell>
          <cell r="C2097">
            <v>176100000</v>
          </cell>
        </row>
        <row r="2098">
          <cell r="A2098">
            <v>1604047</v>
          </cell>
          <cell r="B2098">
            <v>1662022</v>
          </cell>
          <cell r="C2098">
            <v>86400000</v>
          </cell>
        </row>
        <row r="2099">
          <cell r="A2099">
            <v>1604048</v>
          </cell>
          <cell r="B2099">
            <v>1662023</v>
          </cell>
          <cell r="C2099">
            <v>94000000</v>
          </cell>
        </row>
        <row r="2100">
          <cell r="A2100">
            <v>1604051</v>
          </cell>
          <cell r="B2100">
            <v>1662024</v>
          </cell>
          <cell r="C2100">
            <v>125200000</v>
          </cell>
        </row>
        <row r="2101">
          <cell r="A2101">
            <v>1604054</v>
          </cell>
          <cell r="B2101">
            <v>1662025</v>
          </cell>
          <cell r="C2101">
            <v>84700000</v>
          </cell>
        </row>
        <row r="2102">
          <cell r="A2102">
            <v>1604056</v>
          </cell>
          <cell r="B2102">
            <v>1662026</v>
          </cell>
          <cell r="C2102">
            <v>52800000</v>
          </cell>
        </row>
        <row r="2103">
          <cell r="A2103">
            <v>1604058</v>
          </cell>
          <cell r="B2103">
            <v>1662027</v>
          </cell>
          <cell r="C2103">
            <v>72900000</v>
          </cell>
        </row>
        <row r="2104">
          <cell r="A2104">
            <v>1604062</v>
          </cell>
          <cell r="B2104">
            <v>1662028</v>
          </cell>
          <cell r="C2104">
            <v>52400000</v>
          </cell>
        </row>
        <row r="2105">
          <cell r="A2105">
            <v>1604063</v>
          </cell>
          <cell r="B2105">
            <v>1662029</v>
          </cell>
          <cell r="C2105">
            <v>89200000</v>
          </cell>
        </row>
        <row r="2106">
          <cell r="A2106">
            <v>1604064</v>
          </cell>
          <cell r="B2106">
            <v>1662030</v>
          </cell>
          <cell r="C2106">
            <v>149600000</v>
          </cell>
        </row>
        <row r="2107">
          <cell r="A2107">
            <v>1604065</v>
          </cell>
          <cell r="B2107">
            <v>1662031</v>
          </cell>
          <cell r="C2107">
            <v>57200000</v>
          </cell>
        </row>
        <row r="2108">
          <cell r="A2108">
            <v>1604066</v>
          </cell>
          <cell r="B2108">
            <v>1662032</v>
          </cell>
          <cell r="C2108">
            <v>66300000</v>
          </cell>
        </row>
        <row r="2109">
          <cell r="A2109">
            <v>1604067</v>
          </cell>
          <cell r="B2109">
            <v>1662033</v>
          </cell>
          <cell r="C2109">
            <v>73200000</v>
          </cell>
        </row>
        <row r="2110">
          <cell r="A2110">
            <v>1604068</v>
          </cell>
          <cell r="B2110">
            <v>1662034</v>
          </cell>
          <cell r="C2110">
            <v>145000000</v>
          </cell>
        </row>
        <row r="2111">
          <cell r="A2111">
            <v>1604069</v>
          </cell>
          <cell r="B2111">
            <v>1662035</v>
          </cell>
          <cell r="C2111">
            <v>80200000</v>
          </cell>
        </row>
        <row r="2112">
          <cell r="A2112">
            <v>1604070</v>
          </cell>
          <cell r="B2112">
            <v>1662036</v>
          </cell>
          <cell r="C2112">
            <v>91700000</v>
          </cell>
        </row>
        <row r="2113">
          <cell r="A2113">
            <v>1604071</v>
          </cell>
          <cell r="B2113">
            <v>1662037</v>
          </cell>
          <cell r="C2113">
            <v>163100000</v>
          </cell>
        </row>
        <row r="2114">
          <cell r="A2114">
            <v>1604072</v>
          </cell>
          <cell r="B2114">
            <v>1662038</v>
          </cell>
          <cell r="C2114">
            <v>148200000</v>
          </cell>
        </row>
        <row r="2115">
          <cell r="A2115">
            <v>1604073</v>
          </cell>
          <cell r="B2115">
            <v>1662039</v>
          </cell>
          <cell r="C2115">
            <v>113000000</v>
          </cell>
        </row>
        <row r="2116">
          <cell r="A2116">
            <v>1604074</v>
          </cell>
          <cell r="B2116">
            <v>1662040</v>
          </cell>
          <cell r="C2116">
            <v>94900000</v>
          </cell>
        </row>
        <row r="2117">
          <cell r="A2117">
            <v>1604075</v>
          </cell>
          <cell r="B2117">
            <v>1662041</v>
          </cell>
          <cell r="C2117">
            <v>95900000</v>
          </cell>
        </row>
        <row r="2118">
          <cell r="A2118">
            <v>1604076</v>
          </cell>
          <cell r="B2118">
            <v>1662042</v>
          </cell>
          <cell r="C2118">
            <v>73200000</v>
          </cell>
        </row>
        <row r="2119">
          <cell r="A2119">
            <v>1604077</v>
          </cell>
          <cell r="B2119">
            <v>1662043</v>
          </cell>
          <cell r="C2119">
            <v>111700000</v>
          </cell>
        </row>
        <row r="2120">
          <cell r="A2120">
            <v>1604078</v>
          </cell>
          <cell r="B2120">
            <v>1662044</v>
          </cell>
          <cell r="C2120">
            <v>227100000</v>
          </cell>
        </row>
        <row r="2121">
          <cell r="A2121">
            <v>1604079</v>
          </cell>
          <cell r="B2121">
            <v>1662045</v>
          </cell>
          <cell r="C2121">
            <v>169700000</v>
          </cell>
        </row>
        <row r="2122">
          <cell r="A2122">
            <v>1604080</v>
          </cell>
          <cell r="B2122">
            <v>1662046</v>
          </cell>
          <cell r="C2122">
            <v>79500000</v>
          </cell>
        </row>
        <row r="2123">
          <cell r="A2123">
            <v>1604081</v>
          </cell>
          <cell r="B2123">
            <v>1662047</v>
          </cell>
          <cell r="C2123">
            <v>82100000</v>
          </cell>
        </row>
        <row r="2124">
          <cell r="A2124">
            <v>1604082</v>
          </cell>
          <cell r="B2124">
            <v>1662048</v>
          </cell>
          <cell r="C2124">
            <v>151600000</v>
          </cell>
        </row>
        <row r="2125">
          <cell r="A2125">
            <v>1604083</v>
          </cell>
          <cell r="B2125">
            <v>1662049</v>
          </cell>
          <cell r="C2125">
            <v>136700000</v>
          </cell>
        </row>
        <row r="2126">
          <cell r="A2126">
            <v>1604084</v>
          </cell>
          <cell r="B2126">
            <v>1662050</v>
          </cell>
          <cell r="C2126">
            <v>236200000</v>
          </cell>
        </row>
        <row r="2127">
          <cell r="A2127">
            <v>1604085</v>
          </cell>
          <cell r="B2127">
            <v>1662051</v>
          </cell>
          <cell r="C2127">
            <v>82700000</v>
          </cell>
        </row>
        <row r="2128">
          <cell r="A2128">
            <v>1604086</v>
          </cell>
          <cell r="B2128">
            <v>1662052</v>
          </cell>
          <cell r="C2128">
            <v>308600000</v>
          </cell>
        </row>
        <row r="2129">
          <cell r="A2129">
            <v>1604087</v>
          </cell>
          <cell r="B2129">
            <v>1662053</v>
          </cell>
          <cell r="C2129">
            <v>108400000</v>
          </cell>
        </row>
        <row r="2130">
          <cell r="A2130">
            <v>1604088</v>
          </cell>
          <cell r="B2130">
            <v>1662054</v>
          </cell>
          <cell r="C2130">
            <v>338300000</v>
          </cell>
        </row>
        <row r="2131">
          <cell r="A2131">
            <v>1604089</v>
          </cell>
          <cell r="B2131">
            <v>1662055</v>
          </cell>
          <cell r="C2131">
            <v>124600000</v>
          </cell>
        </row>
        <row r="2132">
          <cell r="A2132">
            <v>1604090</v>
          </cell>
          <cell r="B2132">
            <v>1662056</v>
          </cell>
          <cell r="C2132">
            <v>92900000</v>
          </cell>
        </row>
        <row r="2133">
          <cell r="A2133">
            <v>1604091</v>
          </cell>
          <cell r="B2133">
            <v>1662057</v>
          </cell>
          <cell r="C2133">
            <v>113800000</v>
          </cell>
        </row>
        <row r="2134">
          <cell r="A2134">
            <v>1604092</v>
          </cell>
          <cell r="B2134">
            <v>1662058</v>
          </cell>
          <cell r="C2134">
            <v>385700000</v>
          </cell>
        </row>
        <row r="2135">
          <cell r="A2135">
            <v>1604093</v>
          </cell>
          <cell r="B2135">
            <v>1662059</v>
          </cell>
          <cell r="C2135">
            <v>84700000</v>
          </cell>
        </row>
        <row r="2136">
          <cell r="A2136">
            <v>1604094</v>
          </cell>
          <cell r="B2136">
            <v>1662060</v>
          </cell>
          <cell r="C2136">
            <v>187400000</v>
          </cell>
        </row>
        <row r="2137">
          <cell r="A2137">
            <v>1604095</v>
          </cell>
          <cell r="B2137">
            <v>1662061</v>
          </cell>
          <cell r="C2137">
            <v>175100000</v>
          </cell>
        </row>
        <row r="2138">
          <cell r="A2138">
            <v>1604096</v>
          </cell>
          <cell r="B2138">
            <v>1662062</v>
          </cell>
          <cell r="C2138">
            <v>109000000</v>
          </cell>
        </row>
        <row r="2139">
          <cell r="A2139">
            <v>1604097</v>
          </cell>
          <cell r="B2139">
            <v>1662063</v>
          </cell>
          <cell r="C2139">
            <v>139800000</v>
          </cell>
        </row>
        <row r="2140">
          <cell r="A2140">
            <v>1604098</v>
          </cell>
          <cell r="B2140">
            <v>1662064</v>
          </cell>
          <cell r="C2140">
            <v>147100000</v>
          </cell>
        </row>
        <row r="2141">
          <cell r="A2141">
            <v>1604099</v>
          </cell>
          <cell r="B2141">
            <v>1662065</v>
          </cell>
          <cell r="C2141">
            <v>157100000</v>
          </cell>
        </row>
        <row r="2142">
          <cell r="A2142">
            <v>1604100</v>
          </cell>
          <cell r="B2142">
            <v>1662066</v>
          </cell>
          <cell r="C2142">
            <v>144000000</v>
          </cell>
        </row>
        <row r="2143">
          <cell r="A2143">
            <v>1604101</v>
          </cell>
          <cell r="B2143">
            <v>1662067</v>
          </cell>
          <cell r="C2143">
            <v>124900000</v>
          </cell>
        </row>
        <row r="2144">
          <cell r="A2144">
            <v>1604102</v>
          </cell>
          <cell r="B2144">
            <v>1662068</v>
          </cell>
          <cell r="C2144">
            <v>289400000</v>
          </cell>
        </row>
        <row r="2145">
          <cell r="A2145">
            <v>1604103</v>
          </cell>
          <cell r="B2145">
            <v>1662069</v>
          </cell>
          <cell r="C2145">
            <v>213600000</v>
          </cell>
        </row>
        <row r="2146">
          <cell r="A2146">
            <v>1604104</v>
          </cell>
          <cell r="B2146">
            <v>1662070</v>
          </cell>
          <cell r="C2146">
            <v>155500000</v>
          </cell>
        </row>
        <row r="2147">
          <cell r="A2147">
            <v>1604105</v>
          </cell>
          <cell r="B2147">
            <v>1662071</v>
          </cell>
          <cell r="C2147">
            <v>222900000</v>
          </cell>
        </row>
        <row r="2148">
          <cell r="A2148">
            <v>1604106</v>
          </cell>
          <cell r="B2148">
            <v>1662072</v>
          </cell>
          <cell r="C2148">
            <v>244100000</v>
          </cell>
        </row>
        <row r="2149">
          <cell r="A2149">
            <v>1604107</v>
          </cell>
          <cell r="B2149">
            <v>1662073</v>
          </cell>
          <cell r="C2149">
            <v>117800000</v>
          </cell>
        </row>
        <row r="2150">
          <cell r="A2150">
            <v>1604108</v>
          </cell>
          <cell r="B2150">
            <v>1662074</v>
          </cell>
          <cell r="C2150">
            <v>153100000</v>
          </cell>
        </row>
        <row r="2151">
          <cell r="A2151">
            <v>1604109</v>
          </cell>
          <cell r="B2151">
            <v>1662075</v>
          </cell>
          <cell r="C2151">
            <v>161600000</v>
          </cell>
        </row>
        <row r="2152">
          <cell r="A2152">
            <v>1604112</v>
          </cell>
          <cell r="B2152">
            <v>1662076</v>
          </cell>
          <cell r="C2152">
            <v>168100000</v>
          </cell>
        </row>
        <row r="2153">
          <cell r="A2153">
            <v>1604113</v>
          </cell>
          <cell r="B2153">
            <v>1662077</v>
          </cell>
          <cell r="C2153">
            <v>301300000</v>
          </cell>
        </row>
        <row r="2154">
          <cell r="A2154">
            <v>1604114</v>
          </cell>
          <cell r="B2154">
            <v>1662078</v>
          </cell>
          <cell r="C2154">
            <v>513200000</v>
          </cell>
        </row>
        <row r="2155">
          <cell r="A2155">
            <v>1604115</v>
          </cell>
          <cell r="B2155">
            <v>1662079</v>
          </cell>
          <cell r="C2155">
            <v>422000000</v>
          </cell>
        </row>
        <row r="2156">
          <cell r="A2156">
            <v>1604118</v>
          </cell>
          <cell r="B2156">
            <v>1662080</v>
          </cell>
          <cell r="C2156">
            <v>237000000</v>
          </cell>
        </row>
        <row r="2157">
          <cell r="A2157">
            <v>1604119</v>
          </cell>
          <cell r="B2157">
            <v>1662081</v>
          </cell>
          <cell r="C2157">
            <v>184500000</v>
          </cell>
        </row>
        <row r="2158">
          <cell r="A2158">
            <v>1604121</v>
          </cell>
          <cell r="B2158">
            <v>1662082</v>
          </cell>
          <cell r="C2158">
            <v>203100000</v>
          </cell>
        </row>
        <row r="2159">
          <cell r="A2159">
            <v>1604122</v>
          </cell>
          <cell r="B2159">
            <v>1662083</v>
          </cell>
          <cell r="C2159">
            <v>250500000</v>
          </cell>
        </row>
        <row r="2160">
          <cell r="A2160">
            <v>1604124</v>
          </cell>
          <cell r="B2160">
            <v>1662084</v>
          </cell>
          <cell r="C2160">
            <v>222000000</v>
          </cell>
        </row>
        <row r="2161">
          <cell r="A2161">
            <v>1604125</v>
          </cell>
          <cell r="B2161">
            <v>1662085</v>
          </cell>
          <cell r="C2161">
            <v>213100000</v>
          </cell>
        </row>
        <row r="2162">
          <cell r="A2162">
            <v>1604126</v>
          </cell>
          <cell r="B2162">
            <v>1662086</v>
          </cell>
          <cell r="C2162">
            <v>178600000</v>
          </cell>
        </row>
        <row r="2163">
          <cell r="A2163">
            <v>1604129</v>
          </cell>
          <cell r="B2163">
            <v>1662087</v>
          </cell>
          <cell r="C2163">
            <v>310500000</v>
          </cell>
        </row>
        <row r="2164">
          <cell r="A2164">
            <v>1612002</v>
          </cell>
          <cell r="B2164">
            <v>1663001</v>
          </cell>
          <cell r="C2164">
            <v>189700000</v>
          </cell>
        </row>
        <row r="2165">
          <cell r="A2165">
            <v>1612005</v>
          </cell>
          <cell r="B2165">
            <v>1663002</v>
          </cell>
          <cell r="C2165">
            <v>36800000</v>
          </cell>
        </row>
        <row r="2166">
          <cell r="A2166">
            <v>1612008</v>
          </cell>
          <cell r="B2166">
            <v>1663003</v>
          </cell>
          <cell r="C2166">
            <v>71100000</v>
          </cell>
        </row>
        <row r="2167">
          <cell r="A2167">
            <v>1612009</v>
          </cell>
          <cell r="B2167">
            <v>1663004</v>
          </cell>
          <cell r="C2167">
            <v>83500000</v>
          </cell>
        </row>
        <row r="2168">
          <cell r="A2168">
            <v>1612011</v>
          </cell>
          <cell r="B2168">
            <v>1663005</v>
          </cell>
          <cell r="C2168">
            <v>72900000</v>
          </cell>
        </row>
        <row r="2169">
          <cell r="A2169">
            <v>1612013</v>
          </cell>
          <cell r="B2169">
            <v>1663006</v>
          </cell>
          <cell r="C2169">
            <v>86000000</v>
          </cell>
        </row>
        <row r="2170">
          <cell r="A2170">
            <v>1612017</v>
          </cell>
          <cell r="B2170">
            <v>1663007</v>
          </cell>
          <cell r="C2170">
            <v>82100000</v>
          </cell>
        </row>
        <row r="2171">
          <cell r="A2171">
            <v>1612037</v>
          </cell>
          <cell r="B2171">
            <v>1663008</v>
          </cell>
          <cell r="C2171">
            <v>190600000</v>
          </cell>
        </row>
        <row r="2172">
          <cell r="A2172">
            <v>1612039</v>
          </cell>
          <cell r="B2172">
            <v>1663009</v>
          </cell>
          <cell r="C2172">
            <v>74700000</v>
          </cell>
        </row>
        <row r="2173">
          <cell r="A2173">
            <v>1612041</v>
          </cell>
          <cell r="B2173">
            <v>1663010</v>
          </cell>
          <cell r="C2173">
            <v>69400000</v>
          </cell>
        </row>
        <row r="2174">
          <cell r="A2174">
            <v>1612046</v>
          </cell>
          <cell r="B2174">
            <v>1663011</v>
          </cell>
          <cell r="C2174">
            <v>37400000</v>
          </cell>
        </row>
        <row r="2175">
          <cell r="A2175">
            <v>1612050</v>
          </cell>
          <cell r="B2175">
            <v>1663012</v>
          </cell>
          <cell r="C2175">
            <v>94800000</v>
          </cell>
        </row>
        <row r="2176">
          <cell r="A2176">
            <v>1612052</v>
          </cell>
          <cell r="B2176">
            <v>1663013</v>
          </cell>
          <cell r="C2176">
            <v>88100000</v>
          </cell>
        </row>
        <row r="2177">
          <cell r="A2177">
            <v>1612054</v>
          </cell>
          <cell r="B2177">
            <v>1663014</v>
          </cell>
          <cell r="C2177">
            <v>96700000</v>
          </cell>
        </row>
        <row r="2178">
          <cell r="A2178">
            <v>1612056</v>
          </cell>
          <cell r="B2178">
            <v>1663015</v>
          </cell>
          <cell r="C2178">
            <v>54000000</v>
          </cell>
        </row>
        <row r="2179">
          <cell r="A2179">
            <v>1612058</v>
          </cell>
          <cell r="B2179">
            <v>1663016</v>
          </cell>
          <cell r="C2179">
            <v>121800000</v>
          </cell>
        </row>
        <row r="2180">
          <cell r="A2180">
            <v>1612060</v>
          </cell>
          <cell r="B2180">
            <v>1663017</v>
          </cell>
          <cell r="C2180">
            <v>129500000</v>
          </cell>
        </row>
        <row r="2181">
          <cell r="A2181">
            <v>1612061</v>
          </cell>
          <cell r="B2181">
            <v>1663018</v>
          </cell>
          <cell r="C2181">
            <v>52000000</v>
          </cell>
        </row>
        <row r="2182">
          <cell r="A2182">
            <v>1612066</v>
          </cell>
          <cell r="B2182">
            <v>1663019</v>
          </cell>
          <cell r="C2182">
            <v>87400000</v>
          </cell>
        </row>
        <row r="2183">
          <cell r="A2183">
            <v>1612069</v>
          </cell>
          <cell r="B2183">
            <v>1663020</v>
          </cell>
          <cell r="C2183">
            <v>151600000</v>
          </cell>
        </row>
        <row r="2184">
          <cell r="A2184">
            <v>1612071</v>
          </cell>
          <cell r="B2184">
            <v>1663021</v>
          </cell>
          <cell r="C2184">
            <v>74000000</v>
          </cell>
        </row>
        <row r="2185">
          <cell r="A2185">
            <v>1612081</v>
          </cell>
          <cell r="B2185">
            <v>1663022</v>
          </cell>
          <cell r="C2185">
            <v>177100000</v>
          </cell>
        </row>
        <row r="2186">
          <cell r="A2186">
            <v>1612084</v>
          </cell>
          <cell r="B2186">
            <v>1663023</v>
          </cell>
          <cell r="C2186">
            <v>53500000</v>
          </cell>
        </row>
        <row r="2187">
          <cell r="A2187">
            <v>1612094</v>
          </cell>
          <cell r="B2187">
            <v>1663024</v>
          </cell>
          <cell r="C2187">
            <v>86000000</v>
          </cell>
        </row>
        <row r="2188">
          <cell r="A2188">
            <v>1612096</v>
          </cell>
          <cell r="B2188">
            <v>1663025</v>
          </cell>
          <cell r="C2188">
            <v>75200000</v>
          </cell>
        </row>
        <row r="2189">
          <cell r="A2189">
            <v>1612097</v>
          </cell>
          <cell r="B2189">
            <v>1663026</v>
          </cell>
          <cell r="C2189">
            <v>127700000</v>
          </cell>
        </row>
        <row r="2190">
          <cell r="A2190">
            <v>1612099</v>
          </cell>
          <cell r="B2190">
            <v>1663027</v>
          </cell>
          <cell r="C2190">
            <v>94500000</v>
          </cell>
        </row>
        <row r="2191">
          <cell r="A2191">
            <v>1612101</v>
          </cell>
          <cell r="B2191">
            <v>1663028</v>
          </cell>
          <cell r="C2191">
            <v>94200000</v>
          </cell>
        </row>
        <row r="2192">
          <cell r="A2192">
            <v>1612103</v>
          </cell>
          <cell r="B2192">
            <v>1663029</v>
          </cell>
          <cell r="C2192">
            <v>89300000</v>
          </cell>
        </row>
        <row r="2193">
          <cell r="A2193">
            <v>1612110</v>
          </cell>
          <cell r="B2193">
            <v>1663030</v>
          </cell>
          <cell r="C2193">
            <v>58400000</v>
          </cell>
        </row>
        <row r="2194">
          <cell r="A2194">
            <v>1612112</v>
          </cell>
          <cell r="B2194">
            <v>1663031</v>
          </cell>
          <cell r="C2194">
            <v>79000000</v>
          </cell>
        </row>
        <row r="2195">
          <cell r="A2195">
            <v>1612119</v>
          </cell>
          <cell r="B2195">
            <v>1663032</v>
          </cell>
          <cell r="C2195">
            <v>73200000</v>
          </cell>
        </row>
        <row r="2196">
          <cell r="A2196">
            <v>1612121</v>
          </cell>
          <cell r="B2196">
            <v>1663033</v>
          </cell>
          <cell r="C2196">
            <v>138700000</v>
          </cell>
        </row>
        <row r="2197">
          <cell r="A2197">
            <v>1612122</v>
          </cell>
          <cell r="B2197">
            <v>1663034</v>
          </cell>
          <cell r="C2197">
            <v>81700000</v>
          </cell>
        </row>
        <row r="2198">
          <cell r="A2198">
            <v>1612131</v>
          </cell>
          <cell r="B2198">
            <v>1663035</v>
          </cell>
          <cell r="C2198">
            <v>149400000</v>
          </cell>
        </row>
        <row r="2199">
          <cell r="A2199">
            <v>1612134</v>
          </cell>
          <cell r="B2199">
            <v>1663036</v>
          </cell>
          <cell r="C2199">
            <v>167000000</v>
          </cell>
        </row>
        <row r="2200">
          <cell r="A2200">
            <v>1612135</v>
          </cell>
          <cell r="B2200">
            <v>1663037</v>
          </cell>
          <cell r="C2200">
            <v>69700000</v>
          </cell>
        </row>
        <row r="2201">
          <cell r="A2201">
            <v>1612136</v>
          </cell>
          <cell r="B2201">
            <v>1663038</v>
          </cell>
          <cell r="C2201">
            <v>114200000</v>
          </cell>
        </row>
        <row r="2202">
          <cell r="A2202">
            <v>1612138</v>
          </cell>
          <cell r="B2202">
            <v>1663039</v>
          </cell>
          <cell r="C2202">
            <v>96200000</v>
          </cell>
        </row>
        <row r="2203">
          <cell r="A2203">
            <v>1612140</v>
          </cell>
          <cell r="B2203">
            <v>1663040</v>
          </cell>
          <cell r="C2203">
            <v>80600000</v>
          </cell>
        </row>
        <row r="2204">
          <cell r="A2204">
            <v>1612141</v>
          </cell>
          <cell r="B2204">
            <v>1663041</v>
          </cell>
          <cell r="C2204">
            <v>96900000</v>
          </cell>
        </row>
        <row r="2205">
          <cell r="A2205">
            <v>1612144</v>
          </cell>
          <cell r="B2205">
            <v>1663042</v>
          </cell>
          <cell r="C2205">
            <v>113000000</v>
          </cell>
        </row>
        <row r="2206">
          <cell r="A2206">
            <v>1612148</v>
          </cell>
          <cell r="B2206">
            <v>1663043</v>
          </cell>
          <cell r="C2206">
            <v>170700000</v>
          </cell>
        </row>
        <row r="2207">
          <cell r="A2207">
            <v>1612154</v>
          </cell>
          <cell r="B2207">
            <v>1663044</v>
          </cell>
          <cell r="C2207">
            <v>153100000</v>
          </cell>
        </row>
        <row r="2208">
          <cell r="A2208">
            <v>1612156</v>
          </cell>
          <cell r="B2208">
            <v>1663045</v>
          </cell>
          <cell r="C2208">
            <v>83000000</v>
          </cell>
        </row>
        <row r="2209">
          <cell r="A2209">
            <v>1612158</v>
          </cell>
          <cell r="B2209">
            <v>1663046</v>
          </cell>
          <cell r="C2209">
            <v>137900000</v>
          </cell>
        </row>
        <row r="2210">
          <cell r="A2210">
            <v>1612160</v>
          </cell>
          <cell r="B2210">
            <v>1663047</v>
          </cell>
          <cell r="C2210">
            <v>126200000</v>
          </cell>
        </row>
        <row r="2211">
          <cell r="A2211">
            <v>1612162</v>
          </cell>
          <cell r="B2211">
            <v>1663048</v>
          </cell>
          <cell r="C2211">
            <v>312500000</v>
          </cell>
        </row>
        <row r="2212">
          <cell r="A2212">
            <v>1612163</v>
          </cell>
          <cell r="B2212">
            <v>1663049</v>
          </cell>
          <cell r="C2212">
            <v>238000000</v>
          </cell>
        </row>
        <row r="2213">
          <cell r="A2213">
            <v>1612171</v>
          </cell>
          <cell r="B2213">
            <v>1663050</v>
          </cell>
          <cell r="C2213">
            <v>108700000</v>
          </cell>
        </row>
        <row r="2214">
          <cell r="A2214">
            <v>1612174</v>
          </cell>
          <cell r="B2214">
            <v>1663051</v>
          </cell>
          <cell r="C2214">
            <v>115400000</v>
          </cell>
        </row>
        <row r="2215">
          <cell r="A2215">
            <v>1612176</v>
          </cell>
          <cell r="B2215">
            <v>1663052</v>
          </cell>
          <cell r="C2215">
            <v>176300000</v>
          </cell>
        </row>
        <row r="2216">
          <cell r="A2216">
            <v>1612178</v>
          </cell>
          <cell r="B2216">
            <v>1663053</v>
          </cell>
          <cell r="C2216">
            <v>85600000</v>
          </cell>
        </row>
        <row r="2217">
          <cell r="A2217">
            <v>1612180</v>
          </cell>
          <cell r="B2217">
            <v>1663054</v>
          </cell>
          <cell r="C2217">
            <v>93900000</v>
          </cell>
        </row>
        <row r="2218">
          <cell r="A2218">
            <v>1612181</v>
          </cell>
          <cell r="B2218">
            <v>1663055</v>
          </cell>
          <cell r="C2218">
            <v>109900000</v>
          </cell>
        </row>
        <row r="2219">
          <cell r="A2219">
            <v>1612182</v>
          </cell>
          <cell r="B2219">
            <v>1663056</v>
          </cell>
          <cell r="C2219">
            <v>193400000</v>
          </cell>
        </row>
        <row r="2220">
          <cell r="A2220">
            <v>1612183</v>
          </cell>
          <cell r="B2220">
            <v>1663057</v>
          </cell>
          <cell r="C2220">
            <v>188800000</v>
          </cell>
        </row>
        <row r="2221">
          <cell r="A2221">
            <v>1612188</v>
          </cell>
          <cell r="B2221">
            <v>1663058</v>
          </cell>
          <cell r="C2221">
            <v>339300000</v>
          </cell>
        </row>
        <row r="2222">
          <cell r="A2222">
            <v>1612191</v>
          </cell>
          <cell r="B2222">
            <v>1663059</v>
          </cell>
          <cell r="C2222">
            <v>141200000</v>
          </cell>
        </row>
        <row r="2223">
          <cell r="A2223">
            <v>1612193</v>
          </cell>
          <cell r="B2223">
            <v>1663060</v>
          </cell>
          <cell r="C2223">
            <v>171300000</v>
          </cell>
        </row>
        <row r="2224">
          <cell r="A2224">
            <v>1612194</v>
          </cell>
          <cell r="B2224">
            <v>1663061</v>
          </cell>
          <cell r="C2224">
            <v>113400000</v>
          </cell>
        </row>
        <row r="2225">
          <cell r="A2225">
            <v>1612197</v>
          </cell>
          <cell r="B2225">
            <v>1663062</v>
          </cell>
          <cell r="C2225">
            <v>214200000</v>
          </cell>
        </row>
        <row r="2226">
          <cell r="A2226">
            <v>1612198</v>
          </cell>
          <cell r="B2226">
            <v>1663063</v>
          </cell>
          <cell r="C2226">
            <v>159500000</v>
          </cell>
        </row>
        <row r="2227">
          <cell r="A2227">
            <v>1612199</v>
          </cell>
          <cell r="B2227">
            <v>1663064</v>
          </cell>
          <cell r="C2227">
            <v>276600000</v>
          </cell>
        </row>
        <row r="2228">
          <cell r="A2228">
            <v>1612201</v>
          </cell>
          <cell r="B2228">
            <v>1663065</v>
          </cell>
          <cell r="C2228">
            <v>236900000</v>
          </cell>
        </row>
        <row r="2229">
          <cell r="A2229">
            <v>1612204</v>
          </cell>
          <cell r="B2229">
            <v>1663066</v>
          </cell>
          <cell r="C2229">
            <v>153100000</v>
          </cell>
        </row>
        <row r="2230">
          <cell r="A2230">
            <v>1612205</v>
          </cell>
          <cell r="B2230">
            <v>1663067</v>
          </cell>
          <cell r="C2230">
            <v>118800000</v>
          </cell>
        </row>
        <row r="2231">
          <cell r="A2231">
            <v>1612209</v>
          </cell>
          <cell r="B2231">
            <v>1663068</v>
          </cell>
          <cell r="C2231">
            <v>76000000</v>
          </cell>
        </row>
        <row r="2232">
          <cell r="A2232">
            <v>1612212</v>
          </cell>
          <cell r="B2232">
            <v>1663069</v>
          </cell>
          <cell r="C2232">
            <v>171100000</v>
          </cell>
        </row>
        <row r="2233">
          <cell r="A2233">
            <v>1612213</v>
          </cell>
          <cell r="B2233">
            <v>1663070</v>
          </cell>
          <cell r="C2233">
            <v>178800000</v>
          </cell>
        </row>
        <row r="2234">
          <cell r="A2234">
            <v>1612216</v>
          </cell>
          <cell r="B2234">
            <v>1663071</v>
          </cell>
          <cell r="C2234">
            <v>302600000</v>
          </cell>
        </row>
        <row r="2235">
          <cell r="A2235">
            <v>1612218</v>
          </cell>
          <cell r="B2235">
            <v>1663072</v>
          </cell>
          <cell r="C2235">
            <v>428000000</v>
          </cell>
        </row>
        <row r="2236">
          <cell r="A2236">
            <v>1612221</v>
          </cell>
          <cell r="B2236">
            <v>1663073</v>
          </cell>
          <cell r="C2236">
            <v>212100000</v>
          </cell>
        </row>
        <row r="2237">
          <cell r="A2237">
            <v>1612222</v>
          </cell>
          <cell r="B2237">
            <v>1663074</v>
          </cell>
          <cell r="C2237">
            <v>205500000</v>
          </cell>
        </row>
        <row r="2238">
          <cell r="A2238">
            <v>1612223</v>
          </cell>
          <cell r="B2238">
            <v>1663075</v>
          </cell>
          <cell r="C2238">
            <v>235000000</v>
          </cell>
        </row>
        <row r="2239">
          <cell r="A2239">
            <v>1612224</v>
          </cell>
          <cell r="B2239">
            <v>1663076</v>
          </cell>
          <cell r="C2239">
            <v>223200000</v>
          </cell>
        </row>
        <row r="2240">
          <cell r="A2240">
            <v>1612225</v>
          </cell>
          <cell r="B2240">
            <v>1663077</v>
          </cell>
          <cell r="C2240">
            <v>257100000</v>
          </cell>
        </row>
        <row r="2241">
          <cell r="A2241">
            <v>1612230</v>
          </cell>
          <cell r="B2241">
            <v>1663078</v>
          </cell>
          <cell r="C2241">
            <v>192000000</v>
          </cell>
        </row>
        <row r="2242">
          <cell r="A2242">
            <v>1612232</v>
          </cell>
          <cell r="B2242">
            <v>1663079</v>
          </cell>
          <cell r="C2242">
            <v>411100000</v>
          </cell>
        </row>
        <row r="2243">
          <cell r="A2243">
            <v>1612233</v>
          </cell>
          <cell r="B2243">
            <v>1663080</v>
          </cell>
          <cell r="C2243">
            <v>518200000</v>
          </cell>
        </row>
        <row r="2244">
          <cell r="A2244">
            <v>1612006</v>
          </cell>
          <cell r="B2244">
            <v>1664001</v>
          </cell>
          <cell r="C2244">
            <v>37400000</v>
          </cell>
        </row>
        <row r="2245">
          <cell r="A2245">
            <v>1612007</v>
          </cell>
          <cell r="B2245">
            <v>1664002</v>
          </cell>
          <cell r="C2245">
            <v>77500000</v>
          </cell>
        </row>
        <row r="2246">
          <cell r="A2246">
            <v>1612012</v>
          </cell>
          <cell r="B2246">
            <v>1664003</v>
          </cell>
          <cell r="C2246">
            <v>93200000</v>
          </cell>
        </row>
        <row r="2247">
          <cell r="A2247">
            <v>1612014</v>
          </cell>
          <cell r="B2247">
            <v>1664004</v>
          </cell>
          <cell r="C2247">
            <v>91100000</v>
          </cell>
        </row>
        <row r="2248">
          <cell r="A2248">
            <v>1612022</v>
          </cell>
          <cell r="B2248">
            <v>1664005</v>
          </cell>
          <cell r="C2248">
            <v>196600000</v>
          </cell>
        </row>
        <row r="2249">
          <cell r="A2249">
            <v>1612035</v>
          </cell>
          <cell r="B2249">
            <v>1664006</v>
          </cell>
          <cell r="C2249">
            <v>195600000</v>
          </cell>
        </row>
        <row r="2250">
          <cell r="A2250">
            <v>1612040</v>
          </cell>
          <cell r="B2250">
            <v>1664007</v>
          </cell>
          <cell r="C2250">
            <v>78800000</v>
          </cell>
        </row>
        <row r="2251">
          <cell r="A2251">
            <v>1612042</v>
          </cell>
          <cell r="B2251">
            <v>1664008</v>
          </cell>
          <cell r="C2251">
            <v>73200000</v>
          </cell>
        </row>
        <row r="2252">
          <cell r="A2252">
            <v>1612068</v>
          </cell>
          <cell r="B2252">
            <v>1664009</v>
          </cell>
          <cell r="C2252">
            <v>56900000</v>
          </cell>
        </row>
        <row r="2253">
          <cell r="A2253">
            <v>1612073</v>
          </cell>
          <cell r="B2253">
            <v>1664010</v>
          </cell>
          <cell r="C2253">
            <v>94400000</v>
          </cell>
        </row>
        <row r="2254">
          <cell r="A2254">
            <v>1612077</v>
          </cell>
          <cell r="B2254">
            <v>1664011</v>
          </cell>
          <cell r="C2254">
            <v>38400000</v>
          </cell>
        </row>
        <row r="2255">
          <cell r="A2255">
            <v>1612085</v>
          </cell>
          <cell r="B2255">
            <v>1664012</v>
          </cell>
          <cell r="C2255">
            <v>79800000</v>
          </cell>
        </row>
        <row r="2256">
          <cell r="A2256">
            <v>1612090</v>
          </cell>
          <cell r="B2256">
            <v>1664013</v>
          </cell>
          <cell r="C2256">
            <v>138300000</v>
          </cell>
        </row>
        <row r="2257">
          <cell r="A2257">
            <v>1612091</v>
          </cell>
          <cell r="B2257">
            <v>1664014</v>
          </cell>
          <cell r="C2257">
            <v>104000000</v>
          </cell>
        </row>
        <row r="2258">
          <cell r="A2258">
            <v>1612092</v>
          </cell>
          <cell r="B2258">
            <v>1664015</v>
          </cell>
          <cell r="C2258">
            <v>133600000</v>
          </cell>
        </row>
        <row r="2259">
          <cell r="A2259">
            <v>1612093</v>
          </cell>
          <cell r="B2259">
            <v>1664016</v>
          </cell>
          <cell r="C2259">
            <v>54900000</v>
          </cell>
        </row>
        <row r="2260">
          <cell r="A2260">
            <v>1612095</v>
          </cell>
          <cell r="B2260">
            <v>1664017</v>
          </cell>
          <cell r="C2260">
            <v>63200000</v>
          </cell>
        </row>
        <row r="2261">
          <cell r="A2261">
            <v>1612100</v>
          </cell>
          <cell r="B2261">
            <v>1664018</v>
          </cell>
          <cell r="C2261">
            <v>152200000</v>
          </cell>
        </row>
        <row r="2262">
          <cell r="A2262">
            <v>1612102</v>
          </cell>
          <cell r="B2262">
            <v>1664019</v>
          </cell>
          <cell r="C2262">
            <v>162600000</v>
          </cell>
        </row>
        <row r="2263">
          <cell r="A2263">
            <v>1612104</v>
          </cell>
          <cell r="B2263">
            <v>1664020</v>
          </cell>
          <cell r="C2263">
            <v>138400000</v>
          </cell>
        </row>
        <row r="2264">
          <cell r="A2264">
            <v>1612107</v>
          </cell>
          <cell r="B2264">
            <v>1664021</v>
          </cell>
          <cell r="C2264">
            <v>103000000</v>
          </cell>
        </row>
        <row r="2265">
          <cell r="A2265">
            <v>1612108</v>
          </cell>
          <cell r="B2265">
            <v>1664022</v>
          </cell>
          <cell r="C2265">
            <v>56300000</v>
          </cell>
        </row>
        <row r="2266">
          <cell r="A2266">
            <v>1612113</v>
          </cell>
          <cell r="B2266">
            <v>1664023</v>
          </cell>
          <cell r="C2266">
            <v>83200000</v>
          </cell>
        </row>
        <row r="2267">
          <cell r="A2267">
            <v>1612114</v>
          </cell>
          <cell r="B2267">
            <v>1664024</v>
          </cell>
          <cell r="C2267">
            <v>56500000</v>
          </cell>
        </row>
        <row r="2268">
          <cell r="A2268">
            <v>1612118</v>
          </cell>
          <cell r="B2268">
            <v>1664025</v>
          </cell>
          <cell r="C2268">
            <v>84200000</v>
          </cell>
        </row>
        <row r="2269">
          <cell r="A2269">
            <v>1612120</v>
          </cell>
          <cell r="B2269">
            <v>1664026</v>
          </cell>
          <cell r="C2269">
            <v>76900000</v>
          </cell>
        </row>
        <row r="2270">
          <cell r="A2270">
            <v>1612123</v>
          </cell>
          <cell r="B2270">
            <v>1664027</v>
          </cell>
          <cell r="C2270">
            <v>91200000</v>
          </cell>
        </row>
        <row r="2271">
          <cell r="A2271">
            <v>1612129</v>
          </cell>
          <cell r="B2271">
            <v>1664028</v>
          </cell>
          <cell r="C2271">
            <v>102200000</v>
          </cell>
        </row>
        <row r="2272">
          <cell r="A2272">
            <v>1612130</v>
          </cell>
          <cell r="B2272">
            <v>1664029</v>
          </cell>
          <cell r="C2272">
            <v>195600000</v>
          </cell>
        </row>
        <row r="2273">
          <cell r="A2273">
            <v>1612132</v>
          </cell>
          <cell r="B2273">
            <v>1664030</v>
          </cell>
          <cell r="C2273">
            <v>168200000</v>
          </cell>
        </row>
        <row r="2274">
          <cell r="A2274">
            <v>1612133</v>
          </cell>
          <cell r="B2274">
            <v>1664031</v>
          </cell>
          <cell r="C2274">
            <v>179900000</v>
          </cell>
        </row>
        <row r="2275">
          <cell r="A2275">
            <v>1612137</v>
          </cell>
          <cell r="B2275">
            <v>1664032</v>
          </cell>
          <cell r="C2275">
            <v>81200000</v>
          </cell>
        </row>
        <row r="2276">
          <cell r="A2276">
            <v>1612139</v>
          </cell>
          <cell r="B2276">
            <v>1664033</v>
          </cell>
          <cell r="C2276">
            <v>123000000</v>
          </cell>
        </row>
        <row r="2277">
          <cell r="A2277">
            <v>1612143</v>
          </cell>
          <cell r="B2277">
            <v>1664034</v>
          </cell>
          <cell r="C2277">
            <v>120700000</v>
          </cell>
        </row>
        <row r="2278">
          <cell r="A2278">
            <v>1612145</v>
          </cell>
          <cell r="B2278">
            <v>1664035</v>
          </cell>
          <cell r="C2278">
            <v>106600000</v>
          </cell>
        </row>
        <row r="2279">
          <cell r="A2279">
            <v>1612146</v>
          </cell>
          <cell r="B2279">
            <v>1664036</v>
          </cell>
          <cell r="C2279">
            <v>115100000</v>
          </cell>
        </row>
        <row r="2280">
          <cell r="A2280">
            <v>1612147</v>
          </cell>
          <cell r="B2280">
            <v>1664037</v>
          </cell>
          <cell r="C2280">
            <v>246000000</v>
          </cell>
        </row>
        <row r="2281">
          <cell r="A2281">
            <v>1612149</v>
          </cell>
          <cell r="B2281">
            <v>1664038</v>
          </cell>
          <cell r="C2281">
            <v>188900000</v>
          </cell>
        </row>
        <row r="2282">
          <cell r="A2282">
            <v>1612152</v>
          </cell>
          <cell r="B2282">
            <v>1664039</v>
          </cell>
          <cell r="C2282">
            <v>87100000</v>
          </cell>
        </row>
        <row r="2283">
          <cell r="A2283">
            <v>1612153</v>
          </cell>
          <cell r="B2283">
            <v>1664040</v>
          </cell>
          <cell r="C2283">
            <v>92400000</v>
          </cell>
        </row>
        <row r="2284">
          <cell r="A2284">
            <v>1612155</v>
          </cell>
          <cell r="B2284">
            <v>1664041</v>
          </cell>
          <cell r="C2284">
            <v>151700000</v>
          </cell>
        </row>
        <row r="2285">
          <cell r="A2285">
            <v>1612159</v>
          </cell>
          <cell r="B2285">
            <v>1664042</v>
          </cell>
          <cell r="C2285">
            <v>373800000</v>
          </cell>
        </row>
        <row r="2286">
          <cell r="A2286">
            <v>1612161</v>
          </cell>
          <cell r="B2286">
            <v>1664043</v>
          </cell>
          <cell r="C2286">
            <v>91800000</v>
          </cell>
        </row>
        <row r="2287">
          <cell r="A2287">
            <v>1612164</v>
          </cell>
          <cell r="B2287">
            <v>1664044</v>
          </cell>
          <cell r="C2287">
            <v>115200000</v>
          </cell>
        </row>
        <row r="2288">
          <cell r="A2288">
            <v>1612165</v>
          </cell>
          <cell r="B2288">
            <v>1664045</v>
          </cell>
          <cell r="C2288">
            <v>357500000</v>
          </cell>
        </row>
        <row r="2289">
          <cell r="A2289">
            <v>1612166</v>
          </cell>
          <cell r="B2289">
            <v>1664046</v>
          </cell>
          <cell r="C2289">
            <v>92700000</v>
          </cell>
        </row>
        <row r="2290">
          <cell r="A2290">
            <v>1612167</v>
          </cell>
          <cell r="B2290">
            <v>1664047</v>
          </cell>
          <cell r="C2290">
            <v>167400000</v>
          </cell>
        </row>
        <row r="2291">
          <cell r="A2291">
            <v>1612168</v>
          </cell>
          <cell r="B2291">
            <v>1664048</v>
          </cell>
          <cell r="C2291">
            <v>126100000</v>
          </cell>
        </row>
        <row r="2292">
          <cell r="A2292">
            <v>1612170</v>
          </cell>
          <cell r="B2292">
            <v>1664049</v>
          </cell>
          <cell r="C2292">
            <v>92800000</v>
          </cell>
        </row>
        <row r="2293">
          <cell r="A2293">
            <v>1612172</v>
          </cell>
          <cell r="B2293">
            <v>1664050</v>
          </cell>
          <cell r="C2293">
            <v>141000000</v>
          </cell>
        </row>
        <row r="2294">
          <cell r="A2294">
            <v>1612177</v>
          </cell>
          <cell r="B2294">
            <v>1664051</v>
          </cell>
          <cell r="C2294">
            <v>119600000</v>
          </cell>
        </row>
        <row r="2295">
          <cell r="A2295">
            <v>1612179</v>
          </cell>
          <cell r="B2295">
            <v>1664052</v>
          </cell>
          <cell r="C2295">
            <v>202300000</v>
          </cell>
        </row>
        <row r="2296">
          <cell r="A2296">
            <v>1612184</v>
          </cell>
          <cell r="B2296">
            <v>1664053</v>
          </cell>
          <cell r="C2296">
            <v>161500000</v>
          </cell>
        </row>
        <row r="2297">
          <cell r="A2297">
            <v>1612185</v>
          </cell>
          <cell r="B2297">
            <v>1664054</v>
          </cell>
          <cell r="C2297">
            <v>404600000</v>
          </cell>
        </row>
        <row r="2298">
          <cell r="A2298">
            <v>1612186</v>
          </cell>
          <cell r="B2298">
            <v>1664055</v>
          </cell>
          <cell r="C2298">
            <v>189800000</v>
          </cell>
        </row>
        <row r="2299">
          <cell r="A2299">
            <v>1612189</v>
          </cell>
          <cell r="B2299">
            <v>1664056</v>
          </cell>
          <cell r="C2299">
            <v>327600000</v>
          </cell>
        </row>
        <row r="2300">
          <cell r="A2300">
            <v>1612192</v>
          </cell>
          <cell r="B2300">
            <v>1664057</v>
          </cell>
          <cell r="C2300">
            <v>151600000</v>
          </cell>
        </row>
        <row r="2301">
          <cell r="A2301">
            <v>1612195</v>
          </cell>
          <cell r="B2301">
            <v>1664058</v>
          </cell>
          <cell r="C2301">
            <v>123100000</v>
          </cell>
        </row>
        <row r="2302">
          <cell r="A2302">
            <v>1612196</v>
          </cell>
          <cell r="B2302">
            <v>1664059</v>
          </cell>
          <cell r="C2302">
            <v>234400000</v>
          </cell>
        </row>
        <row r="2303">
          <cell r="A2303">
            <v>1612200</v>
          </cell>
          <cell r="B2303">
            <v>1664060</v>
          </cell>
          <cell r="C2303">
            <v>331400000</v>
          </cell>
        </row>
        <row r="2304">
          <cell r="A2304">
            <v>1612202</v>
          </cell>
          <cell r="B2304">
            <v>1664061</v>
          </cell>
          <cell r="C2304">
            <v>177000000</v>
          </cell>
        </row>
        <row r="2305">
          <cell r="A2305">
            <v>1612203</v>
          </cell>
          <cell r="B2305">
            <v>1664062</v>
          </cell>
          <cell r="C2305">
            <v>130800000</v>
          </cell>
        </row>
        <row r="2306">
          <cell r="A2306">
            <v>1612206</v>
          </cell>
          <cell r="B2306">
            <v>1664063</v>
          </cell>
          <cell r="C2306">
            <v>292100000</v>
          </cell>
        </row>
        <row r="2307">
          <cell r="A2307">
            <v>1612207</v>
          </cell>
          <cell r="B2307">
            <v>1664064</v>
          </cell>
          <cell r="C2307">
            <v>163100000</v>
          </cell>
        </row>
        <row r="2308">
          <cell r="A2308">
            <v>1612210</v>
          </cell>
          <cell r="B2308">
            <v>1664065</v>
          </cell>
          <cell r="C2308">
            <v>134500000</v>
          </cell>
        </row>
        <row r="2309">
          <cell r="A2309">
            <v>1612211</v>
          </cell>
          <cell r="B2309">
            <v>1664066</v>
          </cell>
          <cell r="C2309">
            <v>309500000</v>
          </cell>
        </row>
        <row r="2310">
          <cell r="A2310">
            <v>1612214</v>
          </cell>
          <cell r="B2310">
            <v>1664067</v>
          </cell>
          <cell r="C2310">
            <v>250500000</v>
          </cell>
        </row>
        <row r="2311">
          <cell r="A2311">
            <v>1612215</v>
          </cell>
          <cell r="B2311">
            <v>1664068</v>
          </cell>
          <cell r="C2311">
            <v>209000000</v>
          </cell>
        </row>
        <row r="2312">
          <cell r="A2312">
            <v>1612217</v>
          </cell>
          <cell r="B2312">
            <v>1664069</v>
          </cell>
          <cell r="C2312">
            <v>347000000</v>
          </cell>
        </row>
        <row r="2313">
          <cell r="A2313">
            <v>1612219</v>
          </cell>
          <cell r="B2313">
            <v>1664070</v>
          </cell>
          <cell r="C2313">
            <v>289000000</v>
          </cell>
        </row>
        <row r="2314">
          <cell r="A2314">
            <v>1612220</v>
          </cell>
          <cell r="B2314">
            <v>1664071</v>
          </cell>
          <cell r="C2314">
            <v>550400000</v>
          </cell>
        </row>
        <row r="2315">
          <cell r="A2315">
            <v>1612226</v>
          </cell>
          <cell r="B2315">
            <v>1664072</v>
          </cell>
          <cell r="C2315">
            <v>487000000</v>
          </cell>
        </row>
        <row r="2316">
          <cell r="A2316">
            <v>1612227</v>
          </cell>
          <cell r="B2316">
            <v>1664073</v>
          </cell>
          <cell r="C2316">
            <v>268000000</v>
          </cell>
        </row>
        <row r="2317">
          <cell r="A2317">
            <v>1612228</v>
          </cell>
          <cell r="B2317">
            <v>1664074</v>
          </cell>
          <cell r="C2317">
            <v>308800000</v>
          </cell>
        </row>
        <row r="2318">
          <cell r="A2318">
            <v>1612229</v>
          </cell>
          <cell r="B2318">
            <v>1664075</v>
          </cell>
          <cell r="C2318">
            <v>167600000</v>
          </cell>
        </row>
        <row r="2319">
          <cell r="A2319">
            <v>1612231</v>
          </cell>
          <cell r="B2319">
            <v>1664076</v>
          </cell>
          <cell r="C2319">
            <v>219600000</v>
          </cell>
        </row>
        <row r="2320">
          <cell r="A2320">
            <v>1612234</v>
          </cell>
          <cell r="B2320">
            <v>1664077</v>
          </cell>
          <cell r="C2320">
            <v>243500000</v>
          </cell>
        </row>
        <row r="2321">
          <cell r="A2321">
            <v>1626002</v>
          </cell>
          <cell r="B2321">
            <v>1665001</v>
          </cell>
          <cell r="C2321">
            <v>86600000</v>
          </cell>
        </row>
        <row r="2322">
          <cell r="A2322">
            <v>1626003</v>
          </cell>
          <cell r="B2322">
            <v>1665002</v>
          </cell>
          <cell r="C2322">
            <v>76000000</v>
          </cell>
        </row>
        <row r="2323">
          <cell r="A2323">
            <v>1626004</v>
          </cell>
          <cell r="B2323">
            <v>1665003</v>
          </cell>
          <cell r="C2323">
            <v>73600000</v>
          </cell>
        </row>
        <row r="2324">
          <cell r="A2324">
            <v>1626005</v>
          </cell>
          <cell r="B2324">
            <v>1665004</v>
          </cell>
          <cell r="C2324">
            <v>109200000</v>
          </cell>
        </row>
        <row r="2325">
          <cell r="A2325">
            <v>1626008</v>
          </cell>
          <cell r="B2325">
            <v>1665005</v>
          </cell>
          <cell r="C2325">
            <v>90400000</v>
          </cell>
        </row>
        <row r="2326">
          <cell r="A2326">
            <v>1626010</v>
          </cell>
          <cell r="B2326">
            <v>1665006</v>
          </cell>
          <cell r="C2326">
            <v>148600000</v>
          </cell>
        </row>
        <row r="2327">
          <cell r="A2327">
            <v>1626011</v>
          </cell>
          <cell r="B2327">
            <v>1665007</v>
          </cell>
          <cell r="C2327">
            <v>106800000</v>
          </cell>
        </row>
        <row r="2328">
          <cell r="A2328">
            <v>1626012</v>
          </cell>
          <cell r="B2328">
            <v>1665008</v>
          </cell>
          <cell r="C2328">
            <v>121400000</v>
          </cell>
        </row>
        <row r="2329">
          <cell r="A2329">
            <v>1626013</v>
          </cell>
          <cell r="B2329">
            <v>1665009</v>
          </cell>
          <cell r="C2329">
            <v>97800000</v>
          </cell>
        </row>
        <row r="2330">
          <cell r="A2330">
            <v>1626015</v>
          </cell>
          <cell r="B2330">
            <v>1665010</v>
          </cell>
          <cell r="C2330">
            <v>133200000</v>
          </cell>
        </row>
        <row r="2331">
          <cell r="A2331">
            <v>1626017</v>
          </cell>
          <cell r="B2331">
            <v>1665011</v>
          </cell>
          <cell r="C2331">
            <v>89300000</v>
          </cell>
        </row>
        <row r="2332">
          <cell r="A2332">
            <v>1626019</v>
          </cell>
          <cell r="B2332">
            <v>1665012</v>
          </cell>
          <cell r="C2332">
            <v>127100000</v>
          </cell>
        </row>
        <row r="2333">
          <cell r="A2333">
            <v>1626082</v>
          </cell>
          <cell r="B2333">
            <v>1665013</v>
          </cell>
          <cell r="C2333">
            <v>54400000</v>
          </cell>
        </row>
        <row r="2334">
          <cell r="A2334">
            <v>1626083</v>
          </cell>
          <cell r="B2334">
            <v>1665014</v>
          </cell>
          <cell r="C2334">
            <v>189800000</v>
          </cell>
        </row>
        <row r="2335">
          <cell r="A2335">
            <v>1626084</v>
          </cell>
          <cell r="B2335">
            <v>1665015</v>
          </cell>
          <cell r="C2335">
            <v>157400000</v>
          </cell>
        </row>
        <row r="2336">
          <cell r="A2336">
            <v>1626085</v>
          </cell>
          <cell r="B2336">
            <v>1665016</v>
          </cell>
          <cell r="C2336">
            <v>136200000</v>
          </cell>
        </row>
        <row r="2337">
          <cell r="A2337">
            <v>1626086</v>
          </cell>
          <cell r="B2337">
            <v>1665017</v>
          </cell>
          <cell r="C2337">
            <v>153800000</v>
          </cell>
        </row>
        <row r="2338">
          <cell r="A2338">
            <v>1626087</v>
          </cell>
          <cell r="B2338">
            <v>1665018</v>
          </cell>
          <cell r="C2338">
            <v>145300000</v>
          </cell>
        </row>
        <row r="2339">
          <cell r="A2339">
            <v>1626088</v>
          </cell>
          <cell r="B2339">
            <v>1665019</v>
          </cell>
          <cell r="C2339">
            <v>187900000</v>
          </cell>
        </row>
        <row r="2340">
          <cell r="A2340">
            <v>1626089</v>
          </cell>
          <cell r="B2340">
            <v>1665020</v>
          </cell>
          <cell r="C2340">
            <v>148600000</v>
          </cell>
        </row>
        <row r="2341">
          <cell r="A2341">
            <v>1626090</v>
          </cell>
          <cell r="B2341">
            <v>1665021</v>
          </cell>
          <cell r="C2341">
            <v>237600000</v>
          </cell>
        </row>
        <row r="2342">
          <cell r="A2342">
            <v>1626091</v>
          </cell>
          <cell r="B2342">
            <v>1665022</v>
          </cell>
          <cell r="C2342">
            <v>81200000</v>
          </cell>
        </row>
        <row r="2343">
          <cell r="A2343">
            <v>1626092</v>
          </cell>
          <cell r="B2343">
            <v>1665023</v>
          </cell>
          <cell r="C2343">
            <v>122900000</v>
          </cell>
        </row>
        <row r="2344">
          <cell r="A2344">
            <v>1626093</v>
          </cell>
          <cell r="B2344">
            <v>1665024</v>
          </cell>
          <cell r="C2344">
            <v>165000000</v>
          </cell>
        </row>
        <row r="2345">
          <cell r="A2345">
            <v>1626094</v>
          </cell>
          <cell r="B2345">
            <v>1665025</v>
          </cell>
          <cell r="C2345">
            <v>96800000</v>
          </cell>
        </row>
        <row r="2346">
          <cell r="A2346">
            <v>1626095</v>
          </cell>
          <cell r="B2346">
            <v>1665026</v>
          </cell>
          <cell r="C2346">
            <v>107800000</v>
          </cell>
        </row>
        <row r="2347">
          <cell r="A2347">
            <v>1626096</v>
          </cell>
          <cell r="B2347">
            <v>1665027</v>
          </cell>
          <cell r="C2347">
            <v>168500000</v>
          </cell>
        </row>
        <row r="2348">
          <cell r="A2348">
            <v>1626097</v>
          </cell>
          <cell r="B2348">
            <v>1665028</v>
          </cell>
          <cell r="C2348">
            <v>367700000</v>
          </cell>
        </row>
        <row r="2349">
          <cell r="A2349">
            <v>1626098</v>
          </cell>
          <cell r="B2349">
            <v>1665029</v>
          </cell>
          <cell r="C2349">
            <v>119000000</v>
          </cell>
        </row>
        <row r="2350">
          <cell r="A2350">
            <v>1626099</v>
          </cell>
          <cell r="B2350">
            <v>1665030</v>
          </cell>
          <cell r="C2350">
            <v>115200000</v>
          </cell>
        </row>
        <row r="2351">
          <cell r="A2351">
            <v>1626100</v>
          </cell>
          <cell r="B2351">
            <v>1665031</v>
          </cell>
          <cell r="C2351">
            <v>139200000</v>
          </cell>
        </row>
        <row r="2352">
          <cell r="A2352">
            <v>1626101</v>
          </cell>
          <cell r="B2352">
            <v>1665032</v>
          </cell>
          <cell r="C2352">
            <v>100100000</v>
          </cell>
        </row>
        <row r="2353">
          <cell r="A2353">
            <v>1626102</v>
          </cell>
          <cell r="B2353">
            <v>1665033</v>
          </cell>
          <cell r="C2353">
            <v>85300000</v>
          </cell>
        </row>
        <row r="2354">
          <cell r="A2354">
            <v>1626103</v>
          </cell>
          <cell r="B2354">
            <v>1665034</v>
          </cell>
          <cell r="C2354">
            <v>156600000</v>
          </cell>
        </row>
        <row r="2355">
          <cell r="A2355">
            <v>1626104</v>
          </cell>
          <cell r="B2355">
            <v>1665035</v>
          </cell>
          <cell r="C2355">
            <v>80800000</v>
          </cell>
        </row>
        <row r="2356">
          <cell r="A2356">
            <v>1626105</v>
          </cell>
          <cell r="B2356">
            <v>1665036</v>
          </cell>
          <cell r="C2356">
            <v>314000000</v>
          </cell>
        </row>
        <row r="2357">
          <cell r="A2357">
            <v>1626106</v>
          </cell>
          <cell r="B2357">
            <v>1665037</v>
          </cell>
          <cell r="C2357">
            <v>241700000</v>
          </cell>
        </row>
        <row r="2358">
          <cell r="A2358">
            <v>1626107</v>
          </cell>
          <cell r="B2358">
            <v>1665038</v>
          </cell>
          <cell r="C2358">
            <v>325700000</v>
          </cell>
        </row>
        <row r="2359">
          <cell r="A2359">
            <v>1626108</v>
          </cell>
          <cell r="B2359">
            <v>1665039</v>
          </cell>
          <cell r="C2359">
            <v>534300000</v>
          </cell>
        </row>
        <row r="2360">
          <cell r="A2360">
            <v>1626109</v>
          </cell>
          <cell r="B2360">
            <v>1665040</v>
          </cell>
          <cell r="C2360">
            <v>145100000</v>
          </cell>
        </row>
        <row r="2361">
          <cell r="A2361">
            <v>1626110</v>
          </cell>
          <cell r="B2361">
            <v>1665041</v>
          </cell>
          <cell r="C2361">
            <v>244500000</v>
          </cell>
        </row>
        <row r="2362">
          <cell r="A2362">
            <v>1626111</v>
          </cell>
          <cell r="B2362">
            <v>1665042</v>
          </cell>
          <cell r="C2362">
            <v>179900000</v>
          </cell>
        </row>
        <row r="2363">
          <cell r="A2363">
            <v>1626112</v>
          </cell>
          <cell r="B2363">
            <v>1665043</v>
          </cell>
          <cell r="C2363">
            <v>76700000</v>
          </cell>
        </row>
        <row r="2364">
          <cell r="A2364">
            <v>1626113</v>
          </cell>
          <cell r="B2364">
            <v>1665044</v>
          </cell>
          <cell r="C2364">
            <v>500400000</v>
          </cell>
        </row>
        <row r="2365">
          <cell r="A2365">
            <v>1626114</v>
          </cell>
          <cell r="B2365">
            <v>1665045</v>
          </cell>
          <cell r="C2365">
            <v>241100000</v>
          </cell>
        </row>
        <row r="2366">
          <cell r="A2366">
            <v>1626115</v>
          </cell>
          <cell r="B2366">
            <v>1665046</v>
          </cell>
          <cell r="C2366">
            <v>114600000</v>
          </cell>
        </row>
        <row r="2367">
          <cell r="A2367">
            <v>1626116</v>
          </cell>
          <cell r="B2367">
            <v>1665047</v>
          </cell>
          <cell r="C2367">
            <v>234300000</v>
          </cell>
        </row>
        <row r="2368">
          <cell r="A2368">
            <v>1626117</v>
          </cell>
          <cell r="B2368">
            <v>1665048</v>
          </cell>
          <cell r="C2368">
            <v>160600000</v>
          </cell>
        </row>
        <row r="2369">
          <cell r="A2369">
            <v>1626118</v>
          </cell>
          <cell r="B2369">
            <v>1665049</v>
          </cell>
          <cell r="C2369">
            <v>519200000</v>
          </cell>
        </row>
        <row r="2370">
          <cell r="A2370">
            <v>1626119</v>
          </cell>
          <cell r="B2370">
            <v>1665050</v>
          </cell>
          <cell r="C2370">
            <v>453500000</v>
          </cell>
        </row>
        <row r="2371">
          <cell r="A2371">
            <v>1626120</v>
          </cell>
          <cell r="B2371">
            <v>1665051</v>
          </cell>
          <cell r="C2371">
            <v>296200000</v>
          </cell>
        </row>
        <row r="2372">
          <cell r="A2372">
            <v>1622002</v>
          </cell>
          <cell r="B2372">
            <v>1666001</v>
          </cell>
          <cell r="C2372">
            <v>155100000</v>
          </cell>
        </row>
        <row r="2373">
          <cell r="A2373">
            <v>1622004</v>
          </cell>
          <cell r="B2373">
            <v>1666002</v>
          </cell>
          <cell r="C2373">
            <v>162500000</v>
          </cell>
        </row>
        <row r="2374">
          <cell r="A2374">
            <v>1622007</v>
          </cell>
          <cell r="B2374">
            <v>1666003</v>
          </cell>
          <cell r="C2374">
            <v>163100000</v>
          </cell>
        </row>
        <row r="2375">
          <cell r="A2375">
            <v>1622009</v>
          </cell>
          <cell r="B2375">
            <v>1666004</v>
          </cell>
          <cell r="C2375">
            <v>97200000</v>
          </cell>
        </row>
        <row r="2376">
          <cell r="A2376">
            <v>1622010</v>
          </cell>
          <cell r="B2376">
            <v>1666005</v>
          </cell>
          <cell r="C2376">
            <v>164700000</v>
          </cell>
        </row>
        <row r="2377">
          <cell r="A2377">
            <v>1622012</v>
          </cell>
          <cell r="B2377">
            <v>1666006</v>
          </cell>
          <cell r="C2377">
            <v>116300000</v>
          </cell>
        </row>
        <row r="2378">
          <cell r="A2378">
            <v>1622013</v>
          </cell>
          <cell r="B2378">
            <v>1666007</v>
          </cell>
          <cell r="C2378">
            <v>113700000</v>
          </cell>
        </row>
        <row r="2379">
          <cell r="A2379">
            <v>1622014</v>
          </cell>
          <cell r="B2379">
            <v>1666008</v>
          </cell>
          <cell r="C2379">
            <v>91000000</v>
          </cell>
        </row>
        <row r="2380">
          <cell r="A2380">
            <v>1622015</v>
          </cell>
          <cell r="B2380">
            <v>1666009</v>
          </cell>
          <cell r="C2380">
            <v>77300000</v>
          </cell>
        </row>
        <row r="2381">
          <cell r="A2381">
            <v>1622017</v>
          </cell>
          <cell r="B2381">
            <v>1666010</v>
          </cell>
          <cell r="C2381">
            <v>118600000</v>
          </cell>
        </row>
        <row r="2382">
          <cell r="A2382">
            <v>1622081</v>
          </cell>
          <cell r="B2382">
            <v>1666011</v>
          </cell>
          <cell r="C2382">
            <v>130000000</v>
          </cell>
        </row>
        <row r="2383">
          <cell r="A2383">
            <v>1622082</v>
          </cell>
          <cell r="B2383">
            <v>1666012</v>
          </cell>
          <cell r="C2383">
            <v>161300000</v>
          </cell>
        </row>
        <row r="2384">
          <cell r="A2384">
            <v>1622083</v>
          </cell>
          <cell r="B2384">
            <v>1666013</v>
          </cell>
          <cell r="C2384">
            <v>123800000</v>
          </cell>
        </row>
        <row r="2385">
          <cell r="A2385">
            <v>1622084</v>
          </cell>
          <cell r="B2385">
            <v>1666014</v>
          </cell>
          <cell r="C2385">
            <v>293600000</v>
          </cell>
        </row>
        <row r="2386">
          <cell r="A2386">
            <v>1622085</v>
          </cell>
          <cell r="B2386">
            <v>1666015</v>
          </cell>
          <cell r="C2386">
            <v>305600000</v>
          </cell>
        </row>
        <row r="2387">
          <cell r="A2387">
            <v>1604110</v>
          </cell>
          <cell r="B2387">
            <v>1667001</v>
          </cell>
          <cell r="C2387">
            <v>295000000</v>
          </cell>
        </row>
        <row r="2388">
          <cell r="A2388">
            <v>1604111</v>
          </cell>
          <cell r="B2388">
            <v>1667002</v>
          </cell>
          <cell r="C2388">
            <v>187400000</v>
          </cell>
        </row>
        <row r="2389">
          <cell r="A2389">
            <v>1604116</v>
          </cell>
          <cell r="B2389">
            <v>1667003</v>
          </cell>
          <cell r="C2389">
            <v>150300000</v>
          </cell>
        </row>
        <row r="2390">
          <cell r="A2390">
            <v>1604117</v>
          </cell>
          <cell r="B2390">
            <v>1667004</v>
          </cell>
          <cell r="C2390">
            <v>205900000</v>
          </cell>
        </row>
        <row r="2391">
          <cell r="A2391">
            <v>1604120</v>
          </cell>
          <cell r="B2391">
            <v>1667005</v>
          </cell>
          <cell r="C2391">
            <v>489200000</v>
          </cell>
        </row>
        <row r="2392">
          <cell r="A2392">
            <v>1604127</v>
          </cell>
          <cell r="B2392">
            <v>1667006</v>
          </cell>
          <cell r="C2392">
            <v>239100000</v>
          </cell>
        </row>
        <row r="2393">
          <cell r="A2393">
            <v>1604128</v>
          </cell>
          <cell r="B2393">
            <v>1667007</v>
          </cell>
          <cell r="C2393">
            <v>293100000</v>
          </cell>
        </row>
        <row r="2394">
          <cell r="A2394">
            <v>1603005</v>
          </cell>
          <cell r="B2394">
            <v>1670001</v>
          </cell>
          <cell r="C2394">
            <v>120800000</v>
          </cell>
        </row>
        <row r="2395">
          <cell r="A2395">
            <v>1603012</v>
          </cell>
          <cell r="B2395">
            <v>1670002</v>
          </cell>
          <cell r="C2395">
            <v>124800000</v>
          </cell>
        </row>
        <row r="2396">
          <cell r="A2396">
            <v>1603013</v>
          </cell>
          <cell r="B2396">
            <v>1670003</v>
          </cell>
          <cell r="C2396">
            <v>72200000</v>
          </cell>
        </row>
        <row r="2397">
          <cell r="A2397">
            <v>1603020</v>
          </cell>
          <cell r="B2397">
            <v>1670004</v>
          </cell>
          <cell r="C2397">
            <v>88200000</v>
          </cell>
        </row>
        <row r="2398">
          <cell r="A2398">
            <v>1603021</v>
          </cell>
          <cell r="B2398">
            <v>1670005</v>
          </cell>
          <cell r="C2398">
            <v>135600000</v>
          </cell>
        </row>
        <row r="2399">
          <cell r="A2399">
            <v>1603024</v>
          </cell>
          <cell r="B2399">
            <v>1670006</v>
          </cell>
          <cell r="C2399">
            <v>127600000</v>
          </cell>
        </row>
        <row r="2400">
          <cell r="A2400">
            <v>1603029</v>
          </cell>
          <cell r="B2400">
            <v>1670007</v>
          </cell>
          <cell r="C2400">
            <v>279700000</v>
          </cell>
        </row>
        <row r="2401">
          <cell r="A2401">
            <v>1603032</v>
          </cell>
          <cell r="B2401">
            <v>1670008</v>
          </cell>
          <cell r="C2401">
            <v>377800000</v>
          </cell>
        </row>
        <row r="2402">
          <cell r="A2402">
            <v>1603037</v>
          </cell>
          <cell r="B2402">
            <v>1670009</v>
          </cell>
          <cell r="C2402">
            <v>140700000</v>
          </cell>
        </row>
        <row r="2403">
          <cell r="A2403">
            <v>1603080</v>
          </cell>
          <cell r="B2403">
            <v>1670010</v>
          </cell>
          <cell r="C2403">
            <v>127600000</v>
          </cell>
        </row>
        <row r="2404">
          <cell r="A2404">
            <v>1603081</v>
          </cell>
          <cell r="B2404">
            <v>1670011</v>
          </cell>
          <cell r="C2404">
            <v>72700000</v>
          </cell>
        </row>
        <row r="2405">
          <cell r="A2405">
            <v>1603115</v>
          </cell>
          <cell r="B2405">
            <v>1670012</v>
          </cell>
          <cell r="C2405">
            <v>213500000</v>
          </cell>
        </row>
        <row r="2406">
          <cell r="A2406">
            <v>1603120</v>
          </cell>
          <cell r="B2406">
            <v>1670013</v>
          </cell>
          <cell r="C2406">
            <v>374500000</v>
          </cell>
        </row>
        <row r="2407">
          <cell r="A2407">
            <v>1603125</v>
          </cell>
          <cell r="B2407">
            <v>1670014</v>
          </cell>
          <cell r="C2407">
            <v>433300000</v>
          </cell>
        </row>
        <row r="2408">
          <cell r="A2408">
            <v>1603126</v>
          </cell>
          <cell r="B2408">
            <v>1670015</v>
          </cell>
          <cell r="C2408">
            <v>217800000</v>
          </cell>
        </row>
        <row r="2409">
          <cell r="A2409">
            <v>1603129</v>
          </cell>
          <cell r="B2409">
            <v>1670016</v>
          </cell>
          <cell r="C2409">
            <v>276400000</v>
          </cell>
        </row>
        <row r="2410">
          <cell r="A2410">
            <v>1603130</v>
          </cell>
          <cell r="B2410">
            <v>1670017</v>
          </cell>
          <cell r="C2410">
            <v>531500000</v>
          </cell>
        </row>
        <row r="2411">
          <cell r="A2411">
            <v>1603131</v>
          </cell>
          <cell r="B2411">
            <v>1670018</v>
          </cell>
          <cell r="C2411">
            <v>523000000</v>
          </cell>
        </row>
        <row r="2412">
          <cell r="A2412">
            <v>1603141</v>
          </cell>
          <cell r="B2412">
            <v>1670019</v>
          </cell>
          <cell r="C2412">
            <v>332400000</v>
          </cell>
        </row>
        <row r="2413">
          <cell r="A2413">
            <v>1603146</v>
          </cell>
          <cell r="B2413">
            <v>1670020</v>
          </cell>
          <cell r="C2413">
            <v>325600000</v>
          </cell>
        </row>
        <row r="2414">
          <cell r="A2414">
            <v>1603161</v>
          </cell>
          <cell r="B2414">
            <v>1670021</v>
          </cell>
          <cell r="C2414">
            <v>636500000</v>
          </cell>
        </row>
        <row r="2415">
          <cell r="A2415">
            <v>1603164</v>
          </cell>
          <cell r="B2415">
            <v>1670022</v>
          </cell>
          <cell r="C2415">
            <v>566300000</v>
          </cell>
        </row>
        <row r="2416">
          <cell r="A2416">
            <v>1603001</v>
          </cell>
          <cell r="B2416">
            <v>1671001</v>
          </cell>
          <cell r="C2416">
            <v>126700000</v>
          </cell>
        </row>
        <row r="2417">
          <cell r="A2417">
            <v>1603011</v>
          </cell>
          <cell r="B2417">
            <v>1671002</v>
          </cell>
          <cell r="C2417">
            <v>108100000</v>
          </cell>
        </row>
        <row r="2418">
          <cell r="A2418">
            <v>1603014</v>
          </cell>
          <cell r="B2418">
            <v>1671003</v>
          </cell>
          <cell r="C2418">
            <v>86400000</v>
          </cell>
        </row>
        <row r="2419">
          <cell r="A2419">
            <v>1603016</v>
          </cell>
          <cell r="B2419">
            <v>1671004</v>
          </cell>
          <cell r="C2419">
            <v>87000000</v>
          </cell>
        </row>
        <row r="2420">
          <cell r="A2420">
            <v>1603019</v>
          </cell>
          <cell r="B2420">
            <v>1671005</v>
          </cell>
          <cell r="C2420">
            <v>79200000</v>
          </cell>
        </row>
        <row r="2421">
          <cell r="A2421">
            <v>1603022</v>
          </cell>
          <cell r="B2421">
            <v>1671006</v>
          </cell>
          <cell r="C2421">
            <v>102000000</v>
          </cell>
        </row>
        <row r="2422">
          <cell r="A2422">
            <v>1603023</v>
          </cell>
          <cell r="B2422">
            <v>1671007</v>
          </cell>
          <cell r="C2422">
            <v>122600000</v>
          </cell>
        </row>
        <row r="2423">
          <cell r="A2423">
            <v>1603030</v>
          </cell>
          <cell r="B2423">
            <v>1671008</v>
          </cell>
          <cell r="C2423">
            <v>257500000</v>
          </cell>
        </row>
        <row r="2424">
          <cell r="A2424">
            <v>1603035</v>
          </cell>
          <cell r="B2424">
            <v>1671009</v>
          </cell>
          <cell r="C2424">
            <v>154100000</v>
          </cell>
        </row>
        <row r="2425">
          <cell r="A2425">
            <v>1603084</v>
          </cell>
          <cell r="B2425">
            <v>1671010</v>
          </cell>
          <cell r="C2425">
            <v>108800000</v>
          </cell>
        </row>
        <row r="2426">
          <cell r="A2426">
            <v>1603111</v>
          </cell>
          <cell r="B2426">
            <v>1671011</v>
          </cell>
          <cell r="C2426">
            <v>118300000</v>
          </cell>
        </row>
        <row r="2427">
          <cell r="A2427">
            <v>1603116</v>
          </cell>
          <cell r="B2427">
            <v>1671012</v>
          </cell>
          <cell r="C2427">
            <v>143000000</v>
          </cell>
        </row>
        <row r="2428">
          <cell r="A2428">
            <v>1603121</v>
          </cell>
          <cell r="B2428">
            <v>1671013</v>
          </cell>
          <cell r="C2428">
            <v>190500000</v>
          </cell>
        </row>
        <row r="2429">
          <cell r="A2429">
            <v>1603124</v>
          </cell>
          <cell r="B2429">
            <v>1671014</v>
          </cell>
          <cell r="C2429">
            <v>164400000</v>
          </cell>
        </row>
        <row r="2430">
          <cell r="A2430">
            <v>1603135</v>
          </cell>
          <cell r="B2430">
            <v>1671015</v>
          </cell>
          <cell r="C2430">
            <v>285400000</v>
          </cell>
        </row>
        <row r="2431">
          <cell r="A2431">
            <v>1603139</v>
          </cell>
          <cell r="B2431">
            <v>1671016</v>
          </cell>
          <cell r="C2431">
            <v>260300000</v>
          </cell>
        </row>
        <row r="2432">
          <cell r="A2432">
            <v>1603144</v>
          </cell>
          <cell r="B2432">
            <v>1671017</v>
          </cell>
          <cell r="C2432">
            <v>277300000</v>
          </cell>
        </row>
        <row r="2433">
          <cell r="A2433">
            <v>1603145</v>
          </cell>
          <cell r="B2433">
            <v>1671018</v>
          </cell>
          <cell r="C2433">
            <v>267400000</v>
          </cell>
        </row>
        <row r="2434">
          <cell r="A2434">
            <v>1603128</v>
          </cell>
          <cell r="B2434">
            <v>1671020</v>
          </cell>
          <cell r="C2434">
            <v>237300000</v>
          </cell>
        </row>
        <row r="2435">
          <cell r="A2435">
            <v>1603162</v>
          </cell>
          <cell r="B2435">
            <v>1671021</v>
          </cell>
          <cell r="C2435">
            <v>462000000</v>
          </cell>
        </row>
        <row r="2436">
          <cell r="A2436">
            <v>1603167</v>
          </cell>
          <cell r="B2436">
            <v>1671022</v>
          </cell>
          <cell r="C2436">
            <v>516300000</v>
          </cell>
        </row>
        <row r="2437">
          <cell r="A2437">
            <v>1603168</v>
          </cell>
          <cell r="B2437">
            <v>1671023</v>
          </cell>
          <cell r="C2437">
            <v>546100000</v>
          </cell>
        </row>
        <row r="2438">
          <cell r="A2438">
            <v>1603004</v>
          </cell>
          <cell r="B2438">
            <v>1672001</v>
          </cell>
          <cell r="C2438">
            <v>61500000</v>
          </cell>
        </row>
        <row r="2439">
          <cell r="A2439">
            <v>1603018</v>
          </cell>
          <cell r="B2439">
            <v>1672002</v>
          </cell>
          <cell r="C2439">
            <v>71700000</v>
          </cell>
        </row>
        <row r="2440">
          <cell r="A2440">
            <v>1603036</v>
          </cell>
          <cell r="B2440">
            <v>1672003</v>
          </cell>
          <cell r="C2440">
            <v>130800000</v>
          </cell>
        </row>
        <row r="2441">
          <cell r="A2441">
            <v>1603038</v>
          </cell>
          <cell r="B2441">
            <v>1672004</v>
          </cell>
          <cell r="C2441">
            <v>170600000</v>
          </cell>
        </row>
        <row r="2442">
          <cell r="A2442">
            <v>1603104</v>
          </cell>
          <cell r="B2442">
            <v>1672005</v>
          </cell>
          <cell r="C2442">
            <v>162600000</v>
          </cell>
        </row>
        <row r="2443">
          <cell r="A2443">
            <v>1603106</v>
          </cell>
          <cell r="B2443">
            <v>1672006</v>
          </cell>
          <cell r="C2443">
            <v>155800000</v>
          </cell>
        </row>
        <row r="2444">
          <cell r="A2444">
            <v>1603109</v>
          </cell>
          <cell r="B2444">
            <v>1672007</v>
          </cell>
          <cell r="C2444">
            <v>73900000</v>
          </cell>
        </row>
        <row r="2445">
          <cell r="A2445">
            <v>1603132</v>
          </cell>
          <cell r="B2445">
            <v>1672008</v>
          </cell>
          <cell r="C2445">
            <v>190200000</v>
          </cell>
        </row>
        <row r="2446">
          <cell r="A2446">
            <v>1603136</v>
          </cell>
          <cell r="B2446">
            <v>1672009</v>
          </cell>
          <cell r="C2446">
            <v>148600000</v>
          </cell>
        </row>
        <row r="2447">
          <cell r="A2447">
            <v>1603142</v>
          </cell>
          <cell r="B2447">
            <v>1672010</v>
          </cell>
          <cell r="C2447">
            <v>278600000</v>
          </cell>
        </row>
        <row r="2448">
          <cell r="A2448">
            <v>1603153</v>
          </cell>
          <cell r="B2448">
            <v>1672011</v>
          </cell>
          <cell r="C2448">
            <v>481500000</v>
          </cell>
        </row>
        <row r="2449">
          <cell r="A2449">
            <v>1603154</v>
          </cell>
          <cell r="B2449">
            <v>1672012</v>
          </cell>
          <cell r="C2449">
            <v>402100000</v>
          </cell>
        </row>
        <row r="2450">
          <cell r="A2450">
            <v>1603155</v>
          </cell>
          <cell r="B2450">
            <v>1672013</v>
          </cell>
          <cell r="C2450">
            <v>351400000</v>
          </cell>
        </row>
        <row r="2451">
          <cell r="A2451">
            <v>1603163</v>
          </cell>
          <cell r="B2451">
            <v>1672014</v>
          </cell>
          <cell r="C2451">
            <v>378400000</v>
          </cell>
        </row>
        <row r="2452">
          <cell r="A2452">
            <v>1603165</v>
          </cell>
          <cell r="B2452">
            <v>1672015</v>
          </cell>
          <cell r="C2452">
            <v>403100000</v>
          </cell>
        </row>
        <row r="2453">
          <cell r="A2453">
            <v>1603003</v>
          </cell>
          <cell r="B2453">
            <v>1673001</v>
          </cell>
          <cell r="C2453">
            <v>55600000</v>
          </cell>
        </row>
        <row r="2454">
          <cell r="A2454">
            <v>1603017</v>
          </cell>
          <cell r="B2454">
            <v>1673002</v>
          </cell>
          <cell r="C2454">
            <v>54700000</v>
          </cell>
        </row>
        <row r="2455">
          <cell r="A2455">
            <v>1603040</v>
          </cell>
          <cell r="B2455">
            <v>1673003</v>
          </cell>
          <cell r="C2455">
            <v>56300000</v>
          </cell>
        </row>
        <row r="2456">
          <cell r="A2456">
            <v>1603103</v>
          </cell>
          <cell r="B2456">
            <v>1673004</v>
          </cell>
          <cell r="C2456">
            <v>117300000</v>
          </cell>
        </row>
        <row r="2457">
          <cell r="A2457">
            <v>1603105</v>
          </cell>
          <cell r="B2457">
            <v>1673005</v>
          </cell>
          <cell r="C2457">
            <v>147800000</v>
          </cell>
        </row>
        <row r="2458">
          <cell r="A2458">
            <v>1603108</v>
          </cell>
          <cell r="B2458">
            <v>1673006</v>
          </cell>
          <cell r="C2458">
            <v>57900000</v>
          </cell>
        </row>
        <row r="2459">
          <cell r="A2459">
            <v>1603117</v>
          </cell>
          <cell r="B2459">
            <v>1673007</v>
          </cell>
          <cell r="C2459">
            <v>125600000</v>
          </cell>
        </row>
        <row r="2460">
          <cell r="A2460">
            <v>1603138</v>
          </cell>
          <cell r="B2460">
            <v>1673009</v>
          </cell>
          <cell r="C2460">
            <v>173200000</v>
          </cell>
        </row>
        <row r="2461">
          <cell r="A2461">
            <v>1603143</v>
          </cell>
          <cell r="B2461">
            <v>1673010</v>
          </cell>
          <cell r="C2461">
            <v>237100000</v>
          </cell>
        </row>
        <row r="2462">
          <cell r="A2462">
            <v>1603151</v>
          </cell>
          <cell r="B2462">
            <v>1673011</v>
          </cell>
          <cell r="C2462">
            <v>255800000</v>
          </cell>
        </row>
        <row r="2463">
          <cell r="A2463">
            <v>1603156</v>
          </cell>
          <cell r="B2463">
            <v>1673012</v>
          </cell>
          <cell r="C2463">
            <v>373400000</v>
          </cell>
        </row>
        <row r="2464">
          <cell r="A2464">
            <v>1603100</v>
          </cell>
          <cell r="B2464">
            <v>1674001</v>
          </cell>
          <cell r="C2464">
            <v>68200000</v>
          </cell>
        </row>
        <row r="2465">
          <cell r="A2465">
            <v>1603119</v>
          </cell>
          <cell r="B2465">
            <v>1674002</v>
          </cell>
          <cell r="C2465">
            <v>140600000</v>
          </cell>
        </row>
        <row r="2466">
          <cell r="A2466">
            <v>1603122</v>
          </cell>
          <cell r="B2466">
            <v>1674003</v>
          </cell>
          <cell r="C2466">
            <v>111400000</v>
          </cell>
        </row>
        <row r="2467">
          <cell r="A2467">
            <v>1603123</v>
          </cell>
          <cell r="B2467">
            <v>1674004</v>
          </cell>
          <cell r="C2467">
            <v>124400000</v>
          </cell>
        </row>
        <row r="2468">
          <cell r="A2468">
            <v>1603127</v>
          </cell>
          <cell r="B2468">
            <v>1674005</v>
          </cell>
          <cell r="C2468">
            <v>133000000</v>
          </cell>
        </row>
        <row r="2469">
          <cell r="A2469">
            <v>1603134</v>
          </cell>
          <cell r="B2469">
            <v>1674006</v>
          </cell>
          <cell r="C2469">
            <v>154200000</v>
          </cell>
        </row>
        <row r="2470">
          <cell r="A2470">
            <v>1603137</v>
          </cell>
          <cell r="B2470">
            <v>1674007</v>
          </cell>
          <cell r="C2470">
            <v>182200000</v>
          </cell>
        </row>
        <row r="2471">
          <cell r="A2471">
            <v>1603140</v>
          </cell>
          <cell r="B2471">
            <v>1674008</v>
          </cell>
          <cell r="C2471">
            <v>272600000</v>
          </cell>
        </row>
        <row r="2472">
          <cell r="A2472">
            <v>1603148</v>
          </cell>
          <cell r="B2472">
            <v>1674009</v>
          </cell>
          <cell r="C2472">
            <v>295500000</v>
          </cell>
        </row>
        <row r="2473">
          <cell r="A2473">
            <v>1603157</v>
          </cell>
          <cell r="B2473">
            <v>1674010</v>
          </cell>
          <cell r="C2473">
            <v>322600000</v>
          </cell>
        </row>
        <row r="2474">
          <cell r="A2474">
            <v>1603159</v>
          </cell>
          <cell r="B2474">
            <v>1674011</v>
          </cell>
          <cell r="C2474">
            <v>428500000</v>
          </cell>
        </row>
        <row r="2475">
          <cell r="A2475">
            <v>1603160</v>
          </cell>
          <cell r="B2475">
            <v>1674012</v>
          </cell>
          <cell r="C2475">
            <v>486100000</v>
          </cell>
        </row>
        <row r="2476">
          <cell r="A2476">
            <v>1603166</v>
          </cell>
          <cell r="B2476">
            <v>1674013</v>
          </cell>
          <cell r="C2476">
            <v>352500000</v>
          </cell>
        </row>
        <row r="2477">
          <cell r="A2477">
            <v>1603027</v>
          </cell>
          <cell r="B2477">
            <v>1675001</v>
          </cell>
          <cell r="C2477">
            <v>104800000</v>
          </cell>
        </row>
        <row r="2478">
          <cell r="A2478">
            <v>1603110</v>
          </cell>
          <cell r="B2478">
            <v>1675002</v>
          </cell>
          <cell r="C2478">
            <v>113000000</v>
          </cell>
        </row>
        <row r="2479">
          <cell r="A2479">
            <v>1603113</v>
          </cell>
          <cell r="B2479">
            <v>1675003</v>
          </cell>
          <cell r="C2479">
            <v>58200000</v>
          </cell>
        </row>
        <row r="2480">
          <cell r="A2480">
            <v>1603114</v>
          </cell>
          <cell r="B2480">
            <v>1675004</v>
          </cell>
          <cell r="C2480">
            <v>57600000</v>
          </cell>
        </row>
        <row r="2481">
          <cell r="A2481">
            <v>1603118</v>
          </cell>
          <cell r="B2481">
            <v>1675005</v>
          </cell>
          <cell r="C2481">
            <v>117800000</v>
          </cell>
        </row>
        <row r="2482">
          <cell r="A2482">
            <v>1603133</v>
          </cell>
          <cell r="B2482">
            <v>1675006</v>
          </cell>
          <cell r="C2482">
            <v>147200000</v>
          </cell>
        </row>
        <row r="2483">
          <cell r="A2483">
            <v>1603147</v>
          </cell>
          <cell r="B2483">
            <v>1675007</v>
          </cell>
          <cell r="C2483">
            <v>220600000</v>
          </cell>
        </row>
        <row r="2484">
          <cell r="A2484">
            <v>1603149</v>
          </cell>
          <cell r="B2484">
            <v>1675008</v>
          </cell>
          <cell r="C2484">
            <v>222000000</v>
          </cell>
        </row>
        <row r="2485">
          <cell r="A2485">
            <v>1603112</v>
          </cell>
          <cell r="B2485">
            <v>1675010</v>
          </cell>
          <cell r="C2485">
            <v>24200000</v>
          </cell>
        </row>
        <row r="2486">
          <cell r="A2486">
            <v>1603150</v>
          </cell>
          <cell r="B2486">
            <v>1675011</v>
          </cell>
          <cell r="C2486">
            <v>172200000</v>
          </cell>
        </row>
        <row r="2487">
          <cell r="A2487">
            <v>1603152</v>
          </cell>
          <cell r="B2487">
            <v>1675012</v>
          </cell>
          <cell r="C2487">
            <v>175500000</v>
          </cell>
        </row>
        <row r="2488">
          <cell r="A2488">
            <v>1603158</v>
          </cell>
          <cell r="B2488">
            <v>1675013</v>
          </cell>
          <cell r="C2488">
            <v>283900000</v>
          </cell>
        </row>
        <row r="2489">
          <cell r="A2489">
            <v>1606009</v>
          </cell>
          <cell r="B2489">
            <v>1688002</v>
          </cell>
          <cell r="C2489">
            <v>52500000</v>
          </cell>
        </row>
        <row r="2490">
          <cell r="A2490">
            <v>1606035</v>
          </cell>
          <cell r="B2490">
            <v>1688003</v>
          </cell>
          <cell r="C2490">
            <v>33900000</v>
          </cell>
        </row>
        <row r="2491">
          <cell r="A2491">
            <v>1606036</v>
          </cell>
          <cell r="B2491">
            <v>1688004</v>
          </cell>
          <cell r="C2491">
            <v>52500000</v>
          </cell>
        </row>
        <row r="2492">
          <cell r="A2492">
            <v>1606037</v>
          </cell>
          <cell r="B2492">
            <v>1688005</v>
          </cell>
          <cell r="C2492">
            <v>51900000</v>
          </cell>
        </row>
        <row r="2493">
          <cell r="A2493">
            <v>1606043</v>
          </cell>
          <cell r="B2493">
            <v>1688006</v>
          </cell>
          <cell r="C2493">
            <v>35300000</v>
          </cell>
        </row>
        <row r="2494">
          <cell r="A2494">
            <v>1606085</v>
          </cell>
          <cell r="B2494">
            <v>1688007</v>
          </cell>
          <cell r="C2494">
            <v>26600000</v>
          </cell>
        </row>
        <row r="2495">
          <cell r="A2495">
            <v>1606086</v>
          </cell>
          <cell r="B2495">
            <v>1688008</v>
          </cell>
          <cell r="C2495">
            <v>31100000</v>
          </cell>
        </row>
        <row r="2496">
          <cell r="A2496">
            <v>1606091</v>
          </cell>
          <cell r="B2496">
            <v>1688009</v>
          </cell>
          <cell r="C2496">
            <v>31400000</v>
          </cell>
        </row>
        <row r="2497">
          <cell r="A2497">
            <v>1606100</v>
          </cell>
          <cell r="B2497">
            <v>1688010</v>
          </cell>
          <cell r="C2497">
            <v>32000000</v>
          </cell>
        </row>
        <row r="2498">
          <cell r="A2498">
            <v>1606207</v>
          </cell>
          <cell r="B2498">
            <v>1688011</v>
          </cell>
          <cell r="C2498">
            <v>120400000</v>
          </cell>
        </row>
        <row r="2499">
          <cell r="A2499">
            <v>1606208</v>
          </cell>
          <cell r="B2499">
            <v>1688012</v>
          </cell>
          <cell r="C2499">
            <v>57000000</v>
          </cell>
        </row>
        <row r="2500">
          <cell r="A2500">
            <v>1606209</v>
          </cell>
          <cell r="B2500">
            <v>1688013</v>
          </cell>
          <cell r="C2500">
            <v>56600000</v>
          </cell>
        </row>
        <row r="2501">
          <cell r="A2501">
            <v>1606218</v>
          </cell>
          <cell r="B2501">
            <v>1688014</v>
          </cell>
          <cell r="C2501">
            <v>121200000</v>
          </cell>
        </row>
        <row r="2502">
          <cell r="A2502">
            <v>1606219</v>
          </cell>
          <cell r="B2502">
            <v>1688015</v>
          </cell>
          <cell r="C2502">
            <v>65200000</v>
          </cell>
        </row>
        <row r="2503">
          <cell r="A2503">
            <v>1606220</v>
          </cell>
          <cell r="B2503">
            <v>1688016</v>
          </cell>
          <cell r="C2503">
            <v>63800000</v>
          </cell>
        </row>
        <row r="2504">
          <cell r="A2504">
            <v>1606228</v>
          </cell>
          <cell r="B2504">
            <v>1688017</v>
          </cell>
          <cell r="C2504">
            <v>66100000</v>
          </cell>
        </row>
        <row r="2505">
          <cell r="A2505">
            <v>1606234</v>
          </cell>
          <cell r="B2505">
            <v>1688018</v>
          </cell>
          <cell r="C2505">
            <v>58000000</v>
          </cell>
        </row>
        <row r="2506">
          <cell r="A2506">
            <v>1606252</v>
          </cell>
          <cell r="B2506">
            <v>1688019</v>
          </cell>
          <cell r="C2506">
            <v>96000000</v>
          </cell>
        </row>
        <row r="2507">
          <cell r="A2507">
            <v>1604123</v>
          </cell>
          <cell r="B2507">
            <v>1690001</v>
          </cell>
          <cell r="C2507">
            <v>294500000</v>
          </cell>
        </row>
        <row r="2508">
          <cell r="A2508">
            <v>1701014</v>
          </cell>
          <cell r="B2508">
            <v>1731001</v>
          </cell>
          <cell r="C2508">
            <v>79000000</v>
          </cell>
        </row>
        <row r="2509">
          <cell r="A2509">
            <v>1701006</v>
          </cell>
          <cell r="B2509">
            <v>1732001</v>
          </cell>
          <cell r="C2509">
            <v>101000000</v>
          </cell>
        </row>
        <row r="2510">
          <cell r="A2510">
            <v>1701010</v>
          </cell>
          <cell r="B2510">
            <v>1732002</v>
          </cell>
          <cell r="C2510">
            <v>99800000</v>
          </cell>
        </row>
        <row r="2511">
          <cell r="A2511">
            <v>1701002</v>
          </cell>
          <cell r="B2511">
            <v>1733001</v>
          </cell>
          <cell r="C2511">
            <v>37500000</v>
          </cell>
        </row>
        <row r="2512">
          <cell r="A2512">
            <v>1701007</v>
          </cell>
          <cell r="B2512">
            <v>1733002</v>
          </cell>
          <cell r="C2512">
            <v>39900000</v>
          </cell>
        </row>
        <row r="2513">
          <cell r="A2513">
            <v>1701009</v>
          </cell>
          <cell r="B2513">
            <v>1733003</v>
          </cell>
          <cell r="C2513">
            <v>141000000</v>
          </cell>
        </row>
        <row r="2514">
          <cell r="A2514">
            <v>1701011</v>
          </cell>
          <cell r="B2514">
            <v>1733004</v>
          </cell>
          <cell r="C2514">
            <v>127100000</v>
          </cell>
        </row>
        <row r="2515">
          <cell r="A2515">
            <v>1701012</v>
          </cell>
          <cell r="B2515">
            <v>1733005</v>
          </cell>
          <cell r="C2515">
            <v>203000000</v>
          </cell>
        </row>
        <row r="2516">
          <cell r="A2516">
            <v>1701013</v>
          </cell>
          <cell r="B2516">
            <v>1733006</v>
          </cell>
          <cell r="C2516">
            <v>92000000</v>
          </cell>
        </row>
        <row r="2517">
          <cell r="A2517">
            <v>1706057</v>
          </cell>
          <cell r="B2517">
            <v>1735001</v>
          </cell>
          <cell r="C2517">
            <v>125200000</v>
          </cell>
        </row>
        <row r="2518">
          <cell r="A2518">
            <v>1706056</v>
          </cell>
          <cell r="B2518">
            <v>1736001</v>
          </cell>
          <cell r="C2518">
            <v>136500000</v>
          </cell>
        </row>
        <row r="2519">
          <cell r="A2519">
            <v>1706058</v>
          </cell>
          <cell r="B2519">
            <v>1736002</v>
          </cell>
          <cell r="C2519">
            <v>111600000</v>
          </cell>
        </row>
        <row r="2520">
          <cell r="A2520">
            <v>1706001</v>
          </cell>
          <cell r="B2520">
            <v>1737001</v>
          </cell>
          <cell r="C2520">
            <v>70500000</v>
          </cell>
        </row>
        <row r="2521">
          <cell r="A2521">
            <v>1706002</v>
          </cell>
          <cell r="B2521">
            <v>1737002</v>
          </cell>
          <cell r="C2521">
            <v>115600000</v>
          </cell>
        </row>
        <row r="2522">
          <cell r="A2522">
            <v>1706004</v>
          </cell>
          <cell r="B2522">
            <v>1737003</v>
          </cell>
          <cell r="C2522">
            <v>56300000</v>
          </cell>
        </row>
        <row r="2523">
          <cell r="A2523">
            <v>1706005</v>
          </cell>
          <cell r="B2523">
            <v>1737004</v>
          </cell>
          <cell r="C2523">
            <v>107000000</v>
          </cell>
        </row>
        <row r="2524">
          <cell r="A2524">
            <v>1706006</v>
          </cell>
          <cell r="B2524">
            <v>1737005</v>
          </cell>
          <cell r="C2524">
            <v>83100000</v>
          </cell>
        </row>
        <row r="2525">
          <cell r="A2525">
            <v>1706008</v>
          </cell>
          <cell r="B2525">
            <v>1737006</v>
          </cell>
          <cell r="C2525">
            <v>78800000</v>
          </cell>
        </row>
        <row r="2526">
          <cell r="A2526">
            <v>1706009</v>
          </cell>
          <cell r="B2526">
            <v>1737007</v>
          </cell>
          <cell r="C2526">
            <v>130000000</v>
          </cell>
        </row>
        <row r="2527">
          <cell r="A2527">
            <v>1706059</v>
          </cell>
          <cell r="B2527">
            <v>1737008</v>
          </cell>
          <cell r="C2527">
            <v>108200000</v>
          </cell>
        </row>
        <row r="2528">
          <cell r="A2528">
            <v>1706060</v>
          </cell>
          <cell r="B2528">
            <v>1737009</v>
          </cell>
          <cell r="C2528">
            <v>70000000</v>
          </cell>
        </row>
        <row r="2529">
          <cell r="A2529">
            <v>1706061</v>
          </cell>
          <cell r="B2529">
            <v>1737010</v>
          </cell>
          <cell r="C2529">
            <v>150000000</v>
          </cell>
        </row>
        <row r="2530">
          <cell r="A2530">
            <v>1801088</v>
          </cell>
          <cell r="B2530">
            <v>1831001</v>
          </cell>
          <cell r="C2530">
            <v>87900000</v>
          </cell>
        </row>
        <row r="2531">
          <cell r="A2531">
            <v>1801009</v>
          </cell>
          <cell r="B2531">
            <v>1832001</v>
          </cell>
          <cell r="C2531">
            <v>26000000</v>
          </cell>
        </row>
        <row r="2532">
          <cell r="A2532">
            <v>1801010</v>
          </cell>
          <cell r="B2532">
            <v>1832002</v>
          </cell>
          <cell r="C2532">
            <v>27000000</v>
          </cell>
        </row>
        <row r="2533">
          <cell r="A2533">
            <v>1801011</v>
          </cell>
          <cell r="B2533">
            <v>1832003</v>
          </cell>
          <cell r="C2533">
            <v>43200000</v>
          </cell>
        </row>
        <row r="2534">
          <cell r="A2534">
            <v>1801012</v>
          </cell>
          <cell r="B2534">
            <v>1832004</v>
          </cell>
          <cell r="C2534">
            <v>28900000</v>
          </cell>
        </row>
        <row r="2535">
          <cell r="A2535">
            <v>1801013</v>
          </cell>
          <cell r="B2535">
            <v>1832005</v>
          </cell>
          <cell r="C2535">
            <v>26000000</v>
          </cell>
        </row>
        <row r="2536">
          <cell r="A2536">
            <v>1801014</v>
          </cell>
          <cell r="B2536">
            <v>1832006</v>
          </cell>
          <cell r="C2536">
            <v>26800000</v>
          </cell>
        </row>
        <row r="2537">
          <cell r="A2537">
            <v>1801015</v>
          </cell>
          <cell r="B2537">
            <v>1832007</v>
          </cell>
          <cell r="C2537">
            <v>55800000</v>
          </cell>
        </row>
        <row r="2538">
          <cell r="A2538">
            <v>1801016</v>
          </cell>
          <cell r="B2538">
            <v>1832008</v>
          </cell>
          <cell r="C2538">
            <v>44200000</v>
          </cell>
        </row>
        <row r="2539">
          <cell r="A2539">
            <v>1801018</v>
          </cell>
          <cell r="B2539">
            <v>1832009</v>
          </cell>
          <cell r="C2539">
            <v>25300000</v>
          </cell>
        </row>
        <row r="2540">
          <cell r="A2540">
            <v>1801020</v>
          </cell>
          <cell r="B2540">
            <v>1832010</v>
          </cell>
          <cell r="C2540">
            <v>49100000</v>
          </cell>
        </row>
        <row r="2541">
          <cell r="A2541">
            <v>1801021</v>
          </cell>
          <cell r="B2541">
            <v>1832011</v>
          </cell>
          <cell r="C2541">
            <v>26800000</v>
          </cell>
        </row>
        <row r="2542">
          <cell r="A2542">
            <v>1801022</v>
          </cell>
          <cell r="B2542">
            <v>1832012</v>
          </cell>
          <cell r="C2542">
            <v>53700000</v>
          </cell>
        </row>
        <row r="2543">
          <cell r="A2543">
            <v>1801023</v>
          </cell>
          <cell r="B2543">
            <v>1832013</v>
          </cell>
          <cell r="C2543">
            <v>32100000</v>
          </cell>
        </row>
        <row r="2544">
          <cell r="A2544">
            <v>1801024</v>
          </cell>
          <cell r="B2544">
            <v>1832014</v>
          </cell>
          <cell r="C2544">
            <v>51300000</v>
          </cell>
        </row>
        <row r="2545">
          <cell r="A2545">
            <v>1801025</v>
          </cell>
          <cell r="B2545">
            <v>1832015</v>
          </cell>
          <cell r="C2545">
            <v>25800000</v>
          </cell>
        </row>
        <row r="2546">
          <cell r="A2546">
            <v>1801026</v>
          </cell>
          <cell r="B2546">
            <v>1832016</v>
          </cell>
          <cell r="C2546">
            <v>55700000</v>
          </cell>
        </row>
        <row r="2547">
          <cell r="A2547">
            <v>1801027</v>
          </cell>
          <cell r="B2547">
            <v>1832017</v>
          </cell>
          <cell r="C2547">
            <v>50100000</v>
          </cell>
        </row>
        <row r="2548">
          <cell r="A2548">
            <v>1801028</v>
          </cell>
          <cell r="B2548">
            <v>1832018</v>
          </cell>
          <cell r="C2548">
            <v>30000000</v>
          </cell>
        </row>
        <row r="2549">
          <cell r="A2549">
            <v>1801029</v>
          </cell>
          <cell r="B2549">
            <v>1832019</v>
          </cell>
          <cell r="C2549">
            <v>59600000</v>
          </cell>
        </row>
        <row r="2550">
          <cell r="A2550">
            <v>1801031</v>
          </cell>
          <cell r="B2550">
            <v>1832020</v>
          </cell>
          <cell r="C2550">
            <v>57400000</v>
          </cell>
        </row>
        <row r="2551">
          <cell r="A2551">
            <v>1801032</v>
          </cell>
          <cell r="B2551">
            <v>1832021</v>
          </cell>
          <cell r="C2551">
            <v>35400000</v>
          </cell>
        </row>
        <row r="2552">
          <cell r="A2552">
            <v>1801034</v>
          </cell>
          <cell r="B2552">
            <v>1832022</v>
          </cell>
          <cell r="C2552">
            <v>61400000</v>
          </cell>
        </row>
        <row r="2553">
          <cell r="A2553">
            <v>1801036</v>
          </cell>
          <cell r="B2553">
            <v>1832023</v>
          </cell>
          <cell r="C2553">
            <v>49300000</v>
          </cell>
        </row>
        <row r="2554">
          <cell r="A2554">
            <v>1801037</v>
          </cell>
          <cell r="B2554">
            <v>1832024</v>
          </cell>
          <cell r="C2554">
            <v>33900000</v>
          </cell>
        </row>
        <row r="2555">
          <cell r="A2555">
            <v>1801042</v>
          </cell>
          <cell r="B2555">
            <v>1832025</v>
          </cell>
          <cell r="C2555">
            <v>68900000</v>
          </cell>
        </row>
        <row r="2556">
          <cell r="A2556">
            <v>1801043</v>
          </cell>
          <cell r="B2556">
            <v>1832026</v>
          </cell>
          <cell r="C2556">
            <v>71600000</v>
          </cell>
        </row>
        <row r="2557">
          <cell r="A2557">
            <v>1801044</v>
          </cell>
          <cell r="B2557">
            <v>1832027</v>
          </cell>
          <cell r="C2557">
            <v>61200000</v>
          </cell>
        </row>
        <row r="2558">
          <cell r="A2558">
            <v>1801045</v>
          </cell>
          <cell r="B2558">
            <v>1832028</v>
          </cell>
          <cell r="C2558">
            <v>61600000</v>
          </cell>
        </row>
        <row r="2559">
          <cell r="A2559">
            <v>1801046</v>
          </cell>
          <cell r="B2559">
            <v>1832029</v>
          </cell>
          <cell r="C2559">
            <v>91500000</v>
          </cell>
        </row>
        <row r="2560">
          <cell r="A2560">
            <v>1801049</v>
          </cell>
          <cell r="B2560">
            <v>1832030</v>
          </cell>
          <cell r="C2560">
            <v>68200000</v>
          </cell>
        </row>
        <row r="2561">
          <cell r="A2561">
            <v>1801050</v>
          </cell>
          <cell r="B2561">
            <v>1832031</v>
          </cell>
          <cell r="C2561">
            <v>98500000</v>
          </cell>
        </row>
        <row r="2562">
          <cell r="A2562">
            <v>1801052</v>
          </cell>
          <cell r="B2562">
            <v>1832032</v>
          </cell>
          <cell r="C2562">
            <v>46500000</v>
          </cell>
        </row>
        <row r="2563">
          <cell r="A2563">
            <v>1801054</v>
          </cell>
          <cell r="B2563">
            <v>1832033</v>
          </cell>
          <cell r="C2563">
            <v>105800000</v>
          </cell>
        </row>
        <row r="2564">
          <cell r="A2564">
            <v>1801060</v>
          </cell>
          <cell r="B2564">
            <v>1832034</v>
          </cell>
          <cell r="C2564">
            <v>60300000</v>
          </cell>
        </row>
        <row r="2565">
          <cell r="A2565">
            <v>1801061</v>
          </cell>
          <cell r="B2565">
            <v>1832035</v>
          </cell>
          <cell r="C2565">
            <v>63700000</v>
          </cell>
        </row>
        <row r="2566">
          <cell r="A2566">
            <v>1801062</v>
          </cell>
          <cell r="B2566">
            <v>1832036</v>
          </cell>
          <cell r="C2566">
            <v>52000000</v>
          </cell>
        </row>
        <row r="2567">
          <cell r="A2567">
            <v>1801063</v>
          </cell>
          <cell r="B2567">
            <v>1832037</v>
          </cell>
          <cell r="C2567">
            <v>53200000</v>
          </cell>
        </row>
        <row r="2568">
          <cell r="A2568">
            <v>1801065</v>
          </cell>
          <cell r="B2568">
            <v>1832038</v>
          </cell>
          <cell r="C2568">
            <v>22900000</v>
          </cell>
        </row>
        <row r="2569">
          <cell r="A2569">
            <v>1801070</v>
          </cell>
          <cell r="B2569">
            <v>1832039</v>
          </cell>
          <cell r="C2569">
            <v>61400000</v>
          </cell>
        </row>
        <row r="2570">
          <cell r="A2570">
            <v>1801072</v>
          </cell>
          <cell r="B2570">
            <v>1832040</v>
          </cell>
          <cell r="C2570">
            <v>60500000</v>
          </cell>
        </row>
        <row r="2571">
          <cell r="A2571">
            <v>1801073</v>
          </cell>
          <cell r="B2571">
            <v>1832041</v>
          </cell>
          <cell r="C2571">
            <v>76800000</v>
          </cell>
        </row>
        <row r="2572">
          <cell r="A2572">
            <v>1801074</v>
          </cell>
          <cell r="B2572">
            <v>1832042</v>
          </cell>
          <cell r="C2572">
            <v>51000000</v>
          </cell>
        </row>
        <row r="2573">
          <cell r="A2573">
            <v>1801077</v>
          </cell>
          <cell r="B2573">
            <v>1832043</v>
          </cell>
          <cell r="C2573">
            <v>74700000</v>
          </cell>
        </row>
        <row r="2574">
          <cell r="A2574">
            <v>1801078</v>
          </cell>
          <cell r="B2574">
            <v>1832044</v>
          </cell>
          <cell r="C2574">
            <v>65100000</v>
          </cell>
        </row>
        <row r="2575">
          <cell r="A2575">
            <v>1801082</v>
          </cell>
          <cell r="B2575">
            <v>1832045</v>
          </cell>
          <cell r="C2575">
            <v>46900000</v>
          </cell>
        </row>
        <row r="2576">
          <cell r="A2576">
            <v>1801084</v>
          </cell>
          <cell r="B2576">
            <v>1832046</v>
          </cell>
          <cell r="C2576">
            <v>69100000</v>
          </cell>
        </row>
        <row r="2577">
          <cell r="A2577">
            <v>1801086</v>
          </cell>
          <cell r="B2577">
            <v>1832047</v>
          </cell>
          <cell r="C2577">
            <v>89600000</v>
          </cell>
        </row>
        <row r="2578">
          <cell r="A2578">
            <v>1801087</v>
          </cell>
          <cell r="B2578">
            <v>1832048</v>
          </cell>
          <cell r="C2578">
            <v>67600000</v>
          </cell>
        </row>
        <row r="2579">
          <cell r="A2579">
            <v>1801089</v>
          </cell>
          <cell r="B2579">
            <v>1832049</v>
          </cell>
          <cell r="C2579">
            <v>35300000</v>
          </cell>
        </row>
        <row r="2580">
          <cell r="A2580">
            <v>1801090</v>
          </cell>
          <cell r="B2580">
            <v>1832050</v>
          </cell>
          <cell r="C2580">
            <v>46600000</v>
          </cell>
        </row>
        <row r="2581">
          <cell r="A2581">
            <v>1801091</v>
          </cell>
          <cell r="B2581">
            <v>1832051</v>
          </cell>
          <cell r="C2581">
            <v>51700000</v>
          </cell>
        </row>
        <row r="2582">
          <cell r="A2582">
            <v>1801092</v>
          </cell>
          <cell r="B2582">
            <v>1832052</v>
          </cell>
          <cell r="C2582">
            <v>58900000</v>
          </cell>
        </row>
        <row r="2583">
          <cell r="A2583">
            <v>1801099</v>
          </cell>
          <cell r="B2583">
            <v>1832054</v>
          </cell>
          <cell r="C2583">
            <v>49000000</v>
          </cell>
        </row>
        <row r="2584">
          <cell r="A2584">
            <v>1801100</v>
          </cell>
          <cell r="B2584">
            <v>1832055</v>
          </cell>
          <cell r="C2584">
            <v>82500000</v>
          </cell>
        </row>
        <row r="2585">
          <cell r="A2585">
            <v>1801101</v>
          </cell>
          <cell r="B2585">
            <v>1832056</v>
          </cell>
          <cell r="C2585">
            <v>71700000</v>
          </cell>
        </row>
        <row r="2586">
          <cell r="A2586">
            <v>1801103</v>
          </cell>
          <cell r="B2586">
            <v>1832057</v>
          </cell>
          <cell r="C2586">
            <v>61000000</v>
          </cell>
        </row>
        <row r="2587">
          <cell r="A2587">
            <v>1801104</v>
          </cell>
          <cell r="B2587">
            <v>1832058</v>
          </cell>
          <cell r="C2587">
            <v>98100000</v>
          </cell>
        </row>
        <row r="2588">
          <cell r="A2588">
            <v>1801105</v>
          </cell>
          <cell r="B2588">
            <v>1832059</v>
          </cell>
          <cell r="C2588">
            <v>72000000</v>
          </cell>
        </row>
        <row r="2589">
          <cell r="A2589">
            <v>1801107</v>
          </cell>
          <cell r="B2589">
            <v>1832060</v>
          </cell>
          <cell r="C2589">
            <v>72400000</v>
          </cell>
        </row>
        <row r="2590">
          <cell r="A2590">
            <v>1801108</v>
          </cell>
          <cell r="B2590">
            <v>1832061</v>
          </cell>
          <cell r="C2590">
            <v>80000000</v>
          </cell>
        </row>
        <row r="2591">
          <cell r="A2591">
            <v>1801109</v>
          </cell>
          <cell r="B2591">
            <v>1832062</v>
          </cell>
          <cell r="C2591">
            <v>97300000</v>
          </cell>
        </row>
        <row r="2592">
          <cell r="A2592">
            <v>1801110</v>
          </cell>
          <cell r="B2592">
            <v>1832063</v>
          </cell>
          <cell r="C2592">
            <v>132000000</v>
          </cell>
        </row>
        <row r="2593">
          <cell r="A2593">
            <v>1801112</v>
          </cell>
          <cell r="B2593">
            <v>1832064</v>
          </cell>
          <cell r="C2593">
            <v>85000000</v>
          </cell>
        </row>
        <row r="2594">
          <cell r="A2594">
            <v>1801116</v>
          </cell>
          <cell r="B2594">
            <v>1832065</v>
          </cell>
          <cell r="C2594">
            <v>65200000</v>
          </cell>
        </row>
        <row r="2595">
          <cell r="A2595">
            <v>1801117</v>
          </cell>
          <cell r="B2595">
            <v>1832066</v>
          </cell>
          <cell r="C2595">
            <v>71100000</v>
          </cell>
        </row>
        <row r="2596">
          <cell r="A2596">
            <v>1801118</v>
          </cell>
          <cell r="B2596">
            <v>1832067</v>
          </cell>
          <cell r="C2596">
            <v>83900000</v>
          </cell>
        </row>
        <row r="2597">
          <cell r="A2597">
            <v>1801119</v>
          </cell>
          <cell r="B2597">
            <v>1832068</v>
          </cell>
          <cell r="C2597">
            <v>81800000</v>
          </cell>
        </row>
        <row r="2598">
          <cell r="A2598">
            <v>1801120</v>
          </cell>
          <cell r="B2598">
            <v>1832069</v>
          </cell>
          <cell r="C2598">
            <v>89400000</v>
          </cell>
        </row>
        <row r="2599">
          <cell r="A2599">
            <v>1801121</v>
          </cell>
          <cell r="B2599">
            <v>1832070</v>
          </cell>
          <cell r="C2599">
            <v>60400000</v>
          </cell>
        </row>
        <row r="2600">
          <cell r="A2600">
            <v>1801124</v>
          </cell>
          <cell r="B2600">
            <v>1832071</v>
          </cell>
          <cell r="C2600">
            <v>84800000</v>
          </cell>
        </row>
        <row r="2601">
          <cell r="A2601">
            <v>1801125</v>
          </cell>
          <cell r="B2601">
            <v>1832072</v>
          </cell>
          <cell r="C2601">
            <v>83000000</v>
          </cell>
        </row>
        <row r="2602">
          <cell r="A2602">
            <v>1801126</v>
          </cell>
          <cell r="B2602">
            <v>1832073</v>
          </cell>
          <cell r="C2602">
            <v>82800000</v>
          </cell>
        </row>
        <row r="2603">
          <cell r="A2603">
            <v>1801127</v>
          </cell>
          <cell r="B2603">
            <v>1832074</v>
          </cell>
          <cell r="C2603">
            <v>79600000</v>
          </cell>
        </row>
        <row r="2604">
          <cell r="A2604">
            <v>1801130</v>
          </cell>
          <cell r="B2604">
            <v>1832075</v>
          </cell>
          <cell r="C2604">
            <v>70800000</v>
          </cell>
        </row>
        <row r="2605">
          <cell r="A2605">
            <v>1801131</v>
          </cell>
          <cell r="B2605">
            <v>1832076</v>
          </cell>
          <cell r="C2605">
            <v>89900000</v>
          </cell>
        </row>
        <row r="2606">
          <cell r="A2606">
            <v>1801132</v>
          </cell>
          <cell r="B2606">
            <v>1832077</v>
          </cell>
          <cell r="C2606">
            <v>69100000</v>
          </cell>
        </row>
        <row r="2607">
          <cell r="A2607">
            <v>1801134</v>
          </cell>
          <cell r="B2607">
            <v>1832078</v>
          </cell>
          <cell r="C2607">
            <v>81300000</v>
          </cell>
        </row>
        <row r="2608">
          <cell r="A2608">
            <v>1801135</v>
          </cell>
          <cell r="B2608">
            <v>1832079</v>
          </cell>
          <cell r="C2608">
            <v>87500000</v>
          </cell>
        </row>
        <row r="2609">
          <cell r="A2609">
            <v>1801136</v>
          </cell>
          <cell r="B2609">
            <v>1832080</v>
          </cell>
          <cell r="C2609">
            <v>92300000</v>
          </cell>
        </row>
        <row r="2610">
          <cell r="A2610">
            <v>1801138</v>
          </cell>
          <cell r="B2610">
            <v>1832081</v>
          </cell>
          <cell r="C2610">
            <v>72300000</v>
          </cell>
        </row>
        <row r="2611">
          <cell r="A2611">
            <v>1801139</v>
          </cell>
          <cell r="B2611">
            <v>1832082</v>
          </cell>
          <cell r="C2611">
            <v>81500000</v>
          </cell>
        </row>
        <row r="2612">
          <cell r="A2612">
            <v>1801096</v>
          </cell>
          <cell r="B2612">
            <v>1833001</v>
          </cell>
          <cell r="C2612">
            <v>84500000</v>
          </cell>
        </row>
        <row r="2613">
          <cell r="A2613">
            <v>1801097</v>
          </cell>
          <cell r="B2613">
            <v>1833002</v>
          </cell>
          <cell r="C2613">
            <v>91800000</v>
          </cell>
        </row>
        <row r="2614">
          <cell r="A2614">
            <v>1801102</v>
          </cell>
          <cell r="B2614">
            <v>1833003</v>
          </cell>
          <cell r="C2614">
            <v>88400000</v>
          </cell>
        </row>
        <row r="2615">
          <cell r="A2615">
            <v>1801106</v>
          </cell>
          <cell r="B2615">
            <v>1833004</v>
          </cell>
          <cell r="C2615">
            <v>103900000</v>
          </cell>
        </row>
        <row r="2616">
          <cell r="A2616">
            <v>1801111</v>
          </cell>
          <cell r="B2616">
            <v>1833005</v>
          </cell>
          <cell r="C2616">
            <v>64300000</v>
          </cell>
        </row>
        <row r="2617">
          <cell r="A2617">
            <v>1801113</v>
          </cell>
          <cell r="B2617">
            <v>1833006</v>
          </cell>
          <cell r="C2617">
            <v>62800000</v>
          </cell>
        </row>
        <row r="2618">
          <cell r="A2618">
            <v>1801114</v>
          </cell>
          <cell r="B2618">
            <v>1833007</v>
          </cell>
          <cell r="C2618">
            <v>65500000</v>
          </cell>
        </row>
        <row r="2619">
          <cell r="A2619">
            <v>1801115</v>
          </cell>
          <cell r="B2619">
            <v>1833008</v>
          </cell>
          <cell r="C2619">
            <v>73200000</v>
          </cell>
        </row>
        <row r="2620">
          <cell r="A2620">
            <v>1801122</v>
          </cell>
          <cell r="B2620">
            <v>1833009</v>
          </cell>
          <cell r="C2620">
            <v>89300000</v>
          </cell>
        </row>
        <row r="2621">
          <cell r="A2621">
            <v>1801123</v>
          </cell>
          <cell r="B2621">
            <v>1833010</v>
          </cell>
          <cell r="C2621">
            <v>69100000</v>
          </cell>
        </row>
        <row r="2622">
          <cell r="A2622">
            <v>1801128</v>
          </cell>
          <cell r="B2622">
            <v>1833011</v>
          </cell>
          <cell r="C2622">
            <v>81300000</v>
          </cell>
        </row>
        <row r="2623">
          <cell r="A2623">
            <v>1801129</v>
          </cell>
          <cell r="B2623">
            <v>1833012</v>
          </cell>
          <cell r="C2623">
            <v>80300000</v>
          </cell>
        </row>
        <row r="2624">
          <cell r="A2624">
            <v>1801095</v>
          </cell>
          <cell r="B2624">
            <v>1833014</v>
          </cell>
          <cell r="C2624">
            <v>76900000</v>
          </cell>
        </row>
        <row r="2625">
          <cell r="A2625">
            <v>1801133</v>
          </cell>
          <cell r="B2625">
            <v>1833015</v>
          </cell>
          <cell r="C2625">
            <v>82200000</v>
          </cell>
        </row>
        <row r="2626">
          <cell r="A2626">
            <v>1801137</v>
          </cell>
          <cell r="B2626">
            <v>1833016</v>
          </cell>
          <cell r="C2626">
            <v>100200000</v>
          </cell>
        </row>
        <row r="2627">
          <cell r="A2627">
            <v>1801079</v>
          </cell>
          <cell r="B2627">
            <v>1834001</v>
          </cell>
          <cell r="C2627">
            <v>28700000</v>
          </cell>
        </row>
        <row r="2628">
          <cell r="A2628">
            <v>1801081</v>
          </cell>
          <cell r="B2628">
            <v>1834002</v>
          </cell>
          <cell r="C2628">
            <v>50900000</v>
          </cell>
        </row>
        <row r="2629">
          <cell r="A2629">
            <v>1806005</v>
          </cell>
          <cell r="B2629">
            <v>1834003</v>
          </cell>
          <cell r="C2629">
            <v>28400000</v>
          </cell>
        </row>
        <row r="2630">
          <cell r="A2630">
            <v>1806008</v>
          </cell>
          <cell r="B2630">
            <v>1834004</v>
          </cell>
          <cell r="C2630">
            <v>63000000</v>
          </cell>
        </row>
        <row r="2631">
          <cell r="A2631">
            <v>1806009</v>
          </cell>
          <cell r="B2631">
            <v>1834005</v>
          </cell>
          <cell r="C2631">
            <v>44000000</v>
          </cell>
        </row>
        <row r="2632">
          <cell r="A2632">
            <v>1806010</v>
          </cell>
          <cell r="B2632">
            <v>1834006</v>
          </cell>
          <cell r="C2632">
            <v>27300000</v>
          </cell>
        </row>
        <row r="2633">
          <cell r="A2633">
            <v>1806011</v>
          </cell>
          <cell r="B2633">
            <v>1834007</v>
          </cell>
          <cell r="C2633">
            <v>26100000</v>
          </cell>
        </row>
        <row r="2634">
          <cell r="A2634">
            <v>1806012</v>
          </cell>
          <cell r="B2634">
            <v>1834008</v>
          </cell>
          <cell r="C2634">
            <v>65500000</v>
          </cell>
        </row>
        <row r="2635">
          <cell r="A2635">
            <v>1806014</v>
          </cell>
          <cell r="B2635">
            <v>1834009</v>
          </cell>
          <cell r="C2635">
            <v>39900000</v>
          </cell>
        </row>
        <row r="2636">
          <cell r="A2636">
            <v>1806023</v>
          </cell>
          <cell r="B2636">
            <v>1834010</v>
          </cell>
          <cell r="C2636">
            <v>64900000</v>
          </cell>
        </row>
        <row r="2637">
          <cell r="A2637">
            <v>1806045</v>
          </cell>
          <cell r="B2637">
            <v>1834011</v>
          </cell>
          <cell r="C2637">
            <v>71300000</v>
          </cell>
        </row>
        <row r="2638">
          <cell r="A2638">
            <v>1806034</v>
          </cell>
          <cell r="B2638">
            <v>1835001</v>
          </cell>
          <cell r="C2638">
            <v>92200000</v>
          </cell>
        </row>
        <row r="2639">
          <cell r="A2639">
            <v>1806035</v>
          </cell>
          <cell r="B2639">
            <v>1835002</v>
          </cell>
          <cell r="C2639">
            <v>84500000</v>
          </cell>
        </row>
        <row r="2640">
          <cell r="A2640">
            <v>1806036</v>
          </cell>
          <cell r="B2640">
            <v>1835003</v>
          </cell>
          <cell r="C2640">
            <v>96500000</v>
          </cell>
        </row>
        <row r="2641">
          <cell r="A2641">
            <v>1806037</v>
          </cell>
          <cell r="B2641">
            <v>1835004</v>
          </cell>
          <cell r="C2641">
            <v>115400000</v>
          </cell>
        </row>
        <row r="2642">
          <cell r="A2642">
            <v>1806038</v>
          </cell>
          <cell r="B2642">
            <v>1835005</v>
          </cell>
          <cell r="C2642">
            <v>100300000</v>
          </cell>
        </row>
        <row r="2643">
          <cell r="A2643">
            <v>1806039</v>
          </cell>
          <cell r="B2643">
            <v>1835006</v>
          </cell>
          <cell r="C2643">
            <v>180400000</v>
          </cell>
        </row>
        <row r="2644">
          <cell r="A2644">
            <v>1806040</v>
          </cell>
          <cell r="B2644">
            <v>1835007</v>
          </cell>
          <cell r="C2644">
            <v>160400000</v>
          </cell>
        </row>
        <row r="2645">
          <cell r="A2645">
            <v>1806041</v>
          </cell>
          <cell r="B2645">
            <v>1835008</v>
          </cell>
          <cell r="C2645">
            <v>133900000</v>
          </cell>
        </row>
        <row r="2646">
          <cell r="A2646">
            <v>1806042</v>
          </cell>
          <cell r="B2646">
            <v>1835009</v>
          </cell>
          <cell r="C2646">
            <v>156200000</v>
          </cell>
        </row>
        <row r="2647">
          <cell r="A2647">
            <v>1806043</v>
          </cell>
          <cell r="B2647">
            <v>1835010</v>
          </cell>
          <cell r="C2647">
            <v>81500000</v>
          </cell>
        </row>
        <row r="2648">
          <cell r="A2648">
            <v>1806044</v>
          </cell>
          <cell r="B2648">
            <v>1835011</v>
          </cell>
          <cell r="C2648">
            <v>93100000</v>
          </cell>
        </row>
        <row r="2649">
          <cell r="A2649">
            <v>1806046</v>
          </cell>
          <cell r="B2649">
            <v>1835012</v>
          </cell>
          <cell r="C2649">
            <v>89000000</v>
          </cell>
        </row>
        <row r="2650">
          <cell r="A2650">
            <v>1806047</v>
          </cell>
          <cell r="B2650">
            <v>1835013</v>
          </cell>
          <cell r="C2650">
            <v>107000000</v>
          </cell>
        </row>
        <row r="2651">
          <cell r="A2651">
            <v>1806048</v>
          </cell>
          <cell r="B2651">
            <v>1835014</v>
          </cell>
          <cell r="C2651">
            <v>115000000</v>
          </cell>
        </row>
        <row r="2652">
          <cell r="A2652">
            <v>1806049</v>
          </cell>
          <cell r="B2652">
            <v>1835015</v>
          </cell>
          <cell r="C2652">
            <v>90000000</v>
          </cell>
        </row>
        <row r="2653">
          <cell r="A2653">
            <v>1806050</v>
          </cell>
          <cell r="B2653">
            <v>1835016</v>
          </cell>
          <cell r="C2653">
            <v>96000000</v>
          </cell>
        </row>
        <row r="2654">
          <cell r="A2654">
            <v>1806051</v>
          </cell>
          <cell r="B2654">
            <v>1835017</v>
          </cell>
          <cell r="C2654">
            <v>83000000</v>
          </cell>
        </row>
        <row r="2655">
          <cell r="A2655">
            <v>1806052</v>
          </cell>
          <cell r="B2655">
            <v>1835018</v>
          </cell>
          <cell r="C2655">
            <v>81000000</v>
          </cell>
        </row>
        <row r="2656">
          <cell r="A2656">
            <v>1806053</v>
          </cell>
          <cell r="B2656">
            <v>1835019</v>
          </cell>
          <cell r="C2656">
            <v>92000000</v>
          </cell>
        </row>
        <row r="2657">
          <cell r="A2657">
            <v>1801093</v>
          </cell>
          <cell r="B2657">
            <v>1837001</v>
          </cell>
          <cell r="C2657">
            <v>61900000</v>
          </cell>
        </row>
        <row r="2658">
          <cell r="A2658">
            <v>1801094</v>
          </cell>
          <cell r="B2658">
            <v>1837002</v>
          </cell>
          <cell r="C2658">
            <v>69500000</v>
          </cell>
        </row>
        <row r="2659">
          <cell r="A2659">
            <v>1801098</v>
          </cell>
          <cell r="B2659">
            <v>1837003</v>
          </cell>
          <cell r="C2659">
            <v>66200000</v>
          </cell>
        </row>
        <row r="2660">
          <cell r="A2660">
            <v>1806021</v>
          </cell>
          <cell r="B2660">
            <v>1837004</v>
          </cell>
          <cell r="C2660">
            <v>93400000</v>
          </cell>
        </row>
        <row r="2661">
          <cell r="A2661">
            <v>1806022</v>
          </cell>
          <cell r="B2661">
            <v>1837005</v>
          </cell>
          <cell r="C2661">
            <v>122800000</v>
          </cell>
        </row>
        <row r="2662">
          <cell r="A2662">
            <v>1806024</v>
          </cell>
          <cell r="B2662">
            <v>1837006</v>
          </cell>
          <cell r="C2662">
            <v>92900000</v>
          </cell>
        </row>
        <row r="2663">
          <cell r="A2663">
            <v>1806025</v>
          </cell>
          <cell r="B2663">
            <v>1837007</v>
          </cell>
          <cell r="C2663">
            <v>88300000</v>
          </cell>
        </row>
        <row r="2664">
          <cell r="A2664">
            <v>1806027</v>
          </cell>
          <cell r="B2664">
            <v>1837008</v>
          </cell>
          <cell r="C2664">
            <v>87800000</v>
          </cell>
        </row>
        <row r="2665">
          <cell r="A2665">
            <v>1806028</v>
          </cell>
          <cell r="B2665">
            <v>1837009</v>
          </cell>
          <cell r="C2665">
            <v>100000000</v>
          </cell>
        </row>
        <row r="2666">
          <cell r="A2666">
            <v>1806030</v>
          </cell>
          <cell r="B2666">
            <v>1837010</v>
          </cell>
          <cell r="C2666">
            <v>109000000</v>
          </cell>
        </row>
        <row r="2667">
          <cell r="A2667">
            <v>1806031</v>
          </cell>
          <cell r="B2667">
            <v>1837011</v>
          </cell>
          <cell r="C2667">
            <v>100000000</v>
          </cell>
        </row>
        <row r="2668">
          <cell r="A2668">
            <v>1806032</v>
          </cell>
          <cell r="B2668">
            <v>1837012</v>
          </cell>
          <cell r="C2668">
            <v>104000000</v>
          </cell>
        </row>
        <row r="2669">
          <cell r="A2669">
            <v>1806033</v>
          </cell>
          <cell r="B2669">
            <v>1837013</v>
          </cell>
          <cell r="C2669">
            <v>96000000</v>
          </cell>
        </row>
        <row r="2670">
          <cell r="A2670">
            <v>1806006</v>
          </cell>
          <cell r="B2670">
            <v>1840001</v>
          </cell>
          <cell r="C2670">
            <v>37800000</v>
          </cell>
        </row>
        <row r="2671">
          <cell r="A2671">
            <v>1806013</v>
          </cell>
          <cell r="B2671">
            <v>1840002</v>
          </cell>
          <cell r="C2671">
            <v>43700000</v>
          </cell>
        </row>
        <row r="2672">
          <cell r="A2672">
            <v>1806015</v>
          </cell>
          <cell r="B2672">
            <v>1840003</v>
          </cell>
          <cell r="C2672">
            <v>36200000</v>
          </cell>
        </row>
        <row r="2673">
          <cell r="A2673">
            <v>1806018</v>
          </cell>
          <cell r="B2673">
            <v>1840004</v>
          </cell>
          <cell r="C2673">
            <v>44700000</v>
          </cell>
        </row>
        <row r="2674">
          <cell r="A2674">
            <v>1806020</v>
          </cell>
          <cell r="B2674">
            <v>1840005</v>
          </cell>
          <cell r="C2674">
            <v>46700000</v>
          </cell>
        </row>
        <row r="2675">
          <cell r="A2675">
            <v>1806026</v>
          </cell>
          <cell r="B2675">
            <v>1840006</v>
          </cell>
          <cell r="C2675">
            <v>71800000</v>
          </cell>
        </row>
        <row r="2676">
          <cell r="A2676">
            <v>1806029</v>
          </cell>
          <cell r="B2676">
            <v>1840007</v>
          </cell>
          <cell r="C2676">
            <v>85100000</v>
          </cell>
        </row>
        <row r="2677">
          <cell r="A2677">
            <v>1807003</v>
          </cell>
          <cell r="B2677">
            <v>1840008</v>
          </cell>
          <cell r="C2677">
            <v>36000000</v>
          </cell>
        </row>
        <row r="2678">
          <cell r="A2678">
            <v>1807004</v>
          </cell>
          <cell r="B2678">
            <v>1840009</v>
          </cell>
          <cell r="C2678">
            <v>53400000</v>
          </cell>
        </row>
        <row r="2679">
          <cell r="A2679">
            <v>1807005</v>
          </cell>
          <cell r="B2679">
            <v>1840010</v>
          </cell>
          <cell r="C2679">
            <v>38900000</v>
          </cell>
        </row>
        <row r="2680">
          <cell r="A2680">
            <v>1807006</v>
          </cell>
          <cell r="B2680">
            <v>1840011</v>
          </cell>
          <cell r="C2680">
            <v>63900000</v>
          </cell>
        </row>
        <row r="2681">
          <cell r="A2681">
            <v>1807008</v>
          </cell>
          <cell r="B2681">
            <v>1840012</v>
          </cell>
          <cell r="C2681">
            <v>66800000</v>
          </cell>
        </row>
        <row r="2682">
          <cell r="A2682">
            <v>1807009</v>
          </cell>
          <cell r="B2682">
            <v>1840013</v>
          </cell>
          <cell r="C2682">
            <v>80400000</v>
          </cell>
        </row>
        <row r="2683">
          <cell r="A2683">
            <v>1812001</v>
          </cell>
          <cell r="B2683">
            <v>1840014</v>
          </cell>
          <cell r="C2683">
            <v>35000000</v>
          </cell>
        </row>
        <row r="2684">
          <cell r="A2684">
            <v>1812004</v>
          </cell>
          <cell r="B2684">
            <v>1840015</v>
          </cell>
          <cell r="C2684">
            <v>37800000</v>
          </cell>
        </row>
        <row r="2685">
          <cell r="A2685">
            <v>1807012</v>
          </cell>
          <cell r="B2685">
            <v>1840016</v>
          </cell>
          <cell r="C2685">
            <v>72100000</v>
          </cell>
        </row>
        <row r="2686">
          <cell r="A2686">
            <v>1807013</v>
          </cell>
          <cell r="B2686">
            <v>1840017</v>
          </cell>
          <cell r="C2686">
            <v>86600000</v>
          </cell>
        </row>
        <row r="2687">
          <cell r="A2687">
            <v>1807001</v>
          </cell>
          <cell r="B2687">
            <v>1841001</v>
          </cell>
          <cell r="C2687">
            <v>80300000</v>
          </cell>
        </row>
        <row r="2688">
          <cell r="A2688">
            <v>1807002</v>
          </cell>
          <cell r="B2688">
            <v>1841002</v>
          </cell>
          <cell r="C2688">
            <v>102200000</v>
          </cell>
        </row>
        <row r="2689">
          <cell r="A2689">
            <v>1807007</v>
          </cell>
          <cell r="B2689">
            <v>1841003</v>
          </cell>
          <cell r="C2689">
            <v>134900000</v>
          </cell>
        </row>
        <row r="2690">
          <cell r="A2690">
            <v>1807010</v>
          </cell>
          <cell r="B2690">
            <v>1841004</v>
          </cell>
          <cell r="C2690">
            <v>115300000</v>
          </cell>
        </row>
        <row r="2691">
          <cell r="A2691">
            <v>1807011</v>
          </cell>
          <cell r="B2691">
            <v>1841005</v>
          </cell>
          <cell r="C2691">
            <v>144700000</v>
          </cell>
        </row>
        <row r="2692">
          <cell r="A2692">
            <v>1807014</v>
          </cell>
          <cell r="B2692">
            <v>1841006</v>
          </cell>
          <cell r="C2692">
            <v>140300000</v>
          </cell>
        </row>
        <row r="2693">
          <cell r="A2693">
            <v>1807015</v>
          </cell>
          <cell r="B2693">
            <v>1841007</v>
          </cell>
          <cell r="C2693">
            <v>150300000</v>
          </cell>
        </row>
        <row r="2694">
          <cell r="A2694">
            <v>1807016</v>
          </cell>
          <cell r="B2694">
            <v>1841008</v>
          </cell>
          <cell r="C2694">
            <v>150000000</v>
          </cell>
        </row>
        <row r="2695">
          <cell r="A2695">
            <v>1807017</v>
          </cell>
          <cell r="B2695">
            <v>1841009</v>
          </cell>
          <cell r="C2695">
            <v>104000000</v>
          </cell>
        </row>
        <row r="2696">
          <cell r="A2696">
            <v>1812003</v>
          </cell>
          <cell r="B2696">
            <v>1863001</v>
          </cell>
          <cell r="C2696">
            <v>82300000</v>
          </cell>
        </row>
        <row r="2697">
          <cell r="A2697">
            <v>1803002</v>
          </cell>
          <cell r="B2697">
            <v>1874001</v>
          </cell>
          <cell r="C2697">
            <v>106900000</v>
          </cell>
        </row>
        <row r="2698">
          <cell r="A2698">
            <v>1803003</v>
          </cell>
          <cell r="B2698">
            <v>1874002</v>
          </cell>
          <cell r="C2698">
            <v>107900000</v>
          </cell>
        </row>
        <row r="2699">
          <cell r="A2699">
            <v>1803004</v>
          </cell>
          <cell r="B2699">
            <v>1874003</v>
          </cell>
          <cell r="C2699">
            <v>84600000</v>
          </cell>
        </row>
        <row r="2700">
          <cell r="A2700">
            <v>1803005</v>
          </cell>
          <cell r="B2700">
            <v>1874004</v>
          </cell>
          <cell r="C2700">
            <v>133000000</v>
          </cell>
        </row>
        <row r="2701">
          <cell r="A2701">
            <v>1803006</v>
          </cell>
          <cell r="B2701">
            <v>1874005</v>
          </cell>
          <cell r="C2701">
            <v>133000000</v>
          </cell>
        </row>
        <row r="2702">
          <cell r="A2702">
            <v>1803007</v>
          </cell>
          <cell r="B2702">
            <v>1874006</v>
          </cell>
          <cell r="C2702">
            <v>185300000</v>
          </cell>
        </row>
        <row r="2703">
          <cell r="A2703">
            <v>2001002</v>
          </cell>
          <cell r="B2703">
            <v>2033001</v>
          </cell>
          <cell r="C2703">
            <v>22000000</v>
          </cell>
        </row>
        <row r="2704">
          <cell r="A2704">
            <v>2001003</v>
          </cell>
          <cell r="B2704">
            <v>2033002</v>
          </cell>
          <cell r="C2704">
            <v>22900000</v>
          </cell>
        </row>
        <row r="2705">
          <cell r="A2705">
            <v>2001004</v>
          </cell>
          <cell r="B2705">
            <v>2033003</v>
          </cell>
          <cell r="C2705">
            <v>20400000</v>
          </cell>
        </row>
        <row r="2706">
          <cell r="A2706">
            <v>2001005</v>
          </cell>
          <cell r="B2706">
            <v>2033004</v>
          </cell>
          <cell r="C2706">
            <v>22500000</v>
          </cell>
        </row>
        <row r="2707">
          <cell r="A2707">
            <v>2001006</v>
          </cell>
          <cell r="B2707">
            <v>2033005</v>
          </cell>
          <cell r="C2707">
            <v>17800000</v>
          </cell>
        </row>
        <row r="2708">
          <cell r="A2708">
            <v>2001007</v>
          </cell>
          <cell r="B2708">
            <v>2033006</v>
          </cell>
          <cell r="C2708">
            <v>18700000</v>
          </cell>
        </row>
        <row r="2709">
          <cell r="A2709">
            <v>2006001</v>
          </cell>
          <cell r="B2709">
            <v>2034001</v>
          </cell>
          <cell r="C2709">
            <v>24000000</v>
          </cell>
        </row>
        <row r="2710">
          <cell r="A2710">
            <v>2006003</v>
          </cell>
          <cell r="B2710">
            <v>2034002</v>
          </cell>
          <cell r="C2710">
            <v>23100000</v>
          </cell>
        </row>
        <row r="2711">
          <cell r="A2711">
            <v>2021001</v>
          </cell>
          <cell r="B2711">
            <v>2042001</v>
          </cell>
          <cell r="C2711">
            <v>26200000</v>
          </cell>
        </row>
        <row r="2712">
          <cell r="A2712">
            <v>2101016</v>
          </cell>
          <cell r="B2712">
            <v>2132001</v>
          </cell>
          <cell r="C2712">
            <v>46900000</v>
          </cell>
        </row>
        <row r="2713">
          <cell r="A2713">
            <v>2101017</v>
          </cell>
          <cell r="B2713">
            <v>2132002</v>
          </cell>
          <cell r="C2713">
            <v>47100000</v>
          </cell>
        </row>
        <row r="2714">
          <cell r="A2714">
            <v>2101031</v>
          </cell>
          <cell r="B2714">
            <v>2132003</v>
          </cell>
          <cell r="C2714">
            <v>87800000</v>
          </cell>
        </row>
        <row r="2715">
          <cell r="A2715">
            <v>2101035</v>
          </cell>
          <cell r="B2715">
            <v>2132004</v>
          </cell>
          <cell r="C2715">
            <v>88600000</v>
          </cell>
        </row>
        <row r="2716">
          <cell r="A2716">
            <v>2101037</v>
          </cell>
          <cell r="B2716">
            <v>2132005</v>
          </cell>
          <cell r="C2716">
            <v>88600000</v>
          </cell>
        </row>
        <row r="2717">
          <cell r="A2717">
            <v>2101039</v>
          </cell>
          <cell r="B2717">
            <v>2132006</v>
          </cell>
          <cell r="C2717">
            <v>50800000</v>
          </cell>
        </row>
        <row r="2718">
          <cell r="A2718">
            <v>2101043</v>
          </cell>
          <cell r="B2718">
            <v>2132007</v>
          </cell>
          <cell r="C2718">
            <v>44000000</v>
          </cell>
        </row>
        <row r="2719">
          <cell r="A2719">
            <v>2101058</v>
          </cell>
          <cell r="B2719">
            <v>2132008</v>
          </cell>
          <cell r="C2719">
            <v>16900000</v>
          </cell>
        </row>
        <row r="2720">
          <cell r="A2720">
            <v>2101071</v>
          </cell>
          <cell r="B2720">
            <v>2132009</v>
          </cell>
          <cell r="C2720">
            <v>47400000</v>
          </cell>
        </row>
        <row r="2721">
          <cell r="A2721">
            <v>2101073</v>
          </cell>
          <cell r="B2721">
            <v>2132010</v>
          </cell>
          <cell r="C2721">
            <v>81200000</v>
          </cell>
        </row>
        <row r="2722">
          <cell r="A2722">
            <v>2101001</v>
          </cell>
          <cell r="B2722">
            <v>2133001</v>
          </cell>
          <cell r="C2722">
            <v>29600000</v>
          </cell>
        </row>
        <row r="2723">
          <cell r="A2723">
            <v>2101002</v>
          </cell>
          <cell r="B2723">
            <v>2133002</v>
          </cell>
          <cell r="C2723">
            <v>28800000</v>
          </cell>
        </row>
        <row r="2724">
          <cell r="A2724">
            <v>2101003</v>
          </cell>
          <cell r="B2724">
            <v>2133003</v>
          </cell>
          <cell r="C2724">
            <v>22800000</v>
          </cell>
        </row>
        <row r="2725">
          <cell r="A2725">
            <v>2101004</v>
          </cell>
          <cell r="B2725">
            <v>2133004</v>
          </cell>
          <cell r="C2725">
            <v>23700000</v>
          </cell>
        </row>
        <row r="2726">
          <cell r="A2726">
            <v>2101005</v>
          </cell>
          <cell r="B2726">
            <v>2133005</v>
          </cell>
          <cell r="C2726">
            <v>22500000</v>
          </cell>
        </row>
        <row r="2727">
          <cell r="A2727">
            <v>2101006</v>
          </cell>
          <cell r="B2727">
            <v>2133006</v>
          </cell>
          <cell r="C2727">
            <v>50900000</v>
          </cell>
        </row>
        <row r="2728">
          <cell r="A2728">
            <v>2101007</v>
          </cell>
          <cell r="B2728">
            <v>2133007</v>
          </cell>
          <cell r="C2728">
            <v>18200000</v>
          </cell>
        </row>
        <row r="2729">
          <cell r="A2729">
            <v>2101010</v>
          </cell>
          <cell r="B2729">
            <v>2133008</v>
          </cell>
          <cell r="C2729">
            <v>28800000</v>
          </cell>
        </row>
        <row r="2730">
          <cell r="A2730">
            <v>2101013</v>
          </cell>
          <cell r="B2730">
            <v>2133009</v>
          </cell>
          <cell r="C2730">
            <v>55900000</v>
          </cell>
        </row>
        <row r="2731">
          <cell r="A2731">
            <v>2101014</v>
          </cell>
          <cell r="B2731">
            <v>2133010</v>
          </cell>
          <cell r="C2731">
            <v>19600000</v>
          </cell>
        </row>
        <row r="2732">
          <cell r="A2732">
            <v>2101015</v>
          </cell>
          <cell r="B2732">
            <v>2133011</v>
          </cell>
          <cell r="C2732">
            <v>28200000</v>
          </cell>
        </row>
        <row r="2733">
          <cell r="A2733">
            <v>2101018</v>
          </cell>
          <cell r="B2733">
            <v>2133012</v>
          </cell>
          <cell r="C2733">
            <v>27100000</v>
          </cell>
        </row>
        <row r="2734">
          <cell r="A2734">
            <v>2101019</v>
          </cell>
          <cell r="B2734">
            <v>2133013</v>
          </cell>
          <cell r="C2734">
            <v>27900000</v>
          </cell>
        </row>
        <row r="2735">
          <cell r="A2735">
            <v>2101020</v>
          </cell>
          <cell r="B2735">
            <v>2133014</v>
          </cell>
          <cell r="C2735">
            <v>68600000</v>
          </cell>
        </row>
        <row r="2736">
          <cell r="A2736">
            <v>2101021</v>
          </cell>
          <cell r="B2736">
            <v>2133015</v>
          </cell>
          <cell r="C2736">
            <v>61600000</v>
          </cell>
        </row>
        <row r="2737">
          <cell r="A2737">
            <v>2101022</v>
          </cell>
          <cell r="B2737">
            <v>2133016</v>
          </cell>
          <cell r="C2737">
            <v>65400000</v>
          </cell>
        </row>
        <row r="2738">
          <cell r="A2738">
            <v>2101023</v>
          </cell>
          <cell r="B2738">
            <v>2133017</v>
          </cell>
          <cell r="C2738">
            <v>70800000</v>
          </cell>
        </row>
        <row r="2739">
          <cell r="A2739">
            <v>2101026</v>
          </cell>
          <cell r="B2739">
            <v>2133018</v>
          </cell>
          <cell r="C2739">
            <v>82200000</v>
          </cell>
        </row>
        <row r="2740">
          <cell r="A2740">
            <v>2101028</v>
          </cell>
          <cell r="B2740">
            <v>2133019</v>
          </cell>
          <cell r="C2740">
            <v>50100000</v>
          </cell>
        </row>
        <row r="2741">
          <cell r="A2741">
            <v>2101029</v>
          </cell>
          <cell r="B2741">
            <v>2133020</v>
          </cell>
          <cell r="C2741">
            <v>80500000</v>
          </cell>
        </row>
        <row r="2742">
          <cell r="A2742">
            <v>2101032</v>
          </cell>
          <cell r="B2742">
            <v>2133021</v>
          </cell>
          <cell r="C2742">
            <v>55300000</v>
          </cell>
        </row>
        <row r="2743">
          <cell r="A2743">
            <v>2101033</v>
          </cell>
          <cell r="B2743">
            <v>2133022</v>
          </cell>
          <cell r="C2743">
            <v>59300000</v>
          </cell>
        </row>
        <row r="2744">
          <cell r="A2744">
            <v>2101036</v>
          </cell>
          <cell r="B2744">
            <v>2133023</v>
          </cell>
          <cell r="C2744">
            <v>79200000</v>
          </cell>
        </row>
        <row r="2745">
          <cell r="A2745">
            <v>2101040</v>
          </cell>
          <cell r="B2745">
            <v>2133024</v>
          </cell>
          <cell r="C2745">
            <v>84100000</v>
          </cell>
        </row>
        <row r="2746">
          <cell r="A2746">
            <v>2101051</v>
          </cell>
          <cell r="B2746">
            <v>2133025</v>
          </cell>
          <cell r="C2746">
            <v>110300000</v>
          </cell>
        </row>
        <row r="2747">
          <cell r="A2747">
            <v>2101053</v>
          </cell>
          <cell r="B2747">
            <v>2133026</v>
          </cell>
          <cell r="C2747">
            <v>51400000</v>
          </cell>
        </row>
        <row r="2748">
          <cell r="A2748">
            <v>2101054</v>
          </cell>
          <cell r="B2748">
            <v>2133027</v>
          </cell>
          <cell r="C2748">
            <v>29800000</v>
          </cell>
        </row>
        <row r="2749">
          <cell r="A2749">
            <v>2101057</v>
          </cell>
          <cell r="B2749">
            <v>2133028</v>
          </cell>
          <cell r="C2749">
            <v>54400000</v>
          </cell>
        </row>
        <row r="2750">
          <cell r="A2750">
            <v>2101060</v>
          </cell>
          <cell r="B2750">
            <v>2133029</v>
          </cell>
          <cell r="C2750">
            <v>68800000</v>
          </cell>
        </row>
        <row r="2751">
          <cell r="A2751">
            <v>2101061</v>
          </cell>
          <cell r="B2751">
            <v>2133030</v>
          </cell>
          <cell r="C2751">
            <v>50400000</v>
          </cell>
        </row>
        <row r="2752">
          <cell r="A2752">
            <v>2101068</v>
          </cell>
          <cell r="B2752">
            <v>2133031</v>
          </cell>
          <cell r="C2752">
            <v>62100000</v>
          </cell>
        </row>
        <row r="2753">
          <cell r="A2753">
            <v>2101069</v>
          </cell>
          <cell r="B2753">
            <v>2133032</v>
          </cell>
          <cell r="C2753">
            <v>64200000</v>
          </cell>
        </row>
        <row r="2754">
          <cell r="A2754">
            <v>2101075</v>
          </cell>
          <cell r="B2754">
            <v>2133033</v>
          </cell>
          <cell r="C2754">
            <v>29600000</v>
          </cell>
        </row>
        <row r="2755">
          <cell r="A2755">
            <v>2101076</v>
          </cell>
          <cell r="B2755">
            <v>2133034</v>
          </cell>
          <cell r="C2755">
            <v>60600000</v>
          </cell>
        </row>
        <row r="2756">
          <cell r="A2756">
            <v>2106004</v>
          </cell>
          <cell r="B2756">
            <v>2134001</v>
          </cell>
          <cell r="C2756">
            <v>56500000</v>
          </cell>
        </row>
        <row r="2757">
          <cell r="A2757">
            <v>2108001</v>
          </cell>
          <cell r="B2757">
            <v>2136001</v>
          </cell>
          <cell r="C2757">
            <v>73400000</v>
          </cell>
        </row>
        <row r="2758">
          <cell r="A2758">
            <v>2108002</v>
          </cell>
          <cell r="B2758">
            <v>2136002</v>
          </cell>
          <cell r="C2758">
            <v>79000000</v>
          </cell>
        </row>
        <row r="2759">
          <cell r="A2759">
            <v>2108003</v>
          </cell>
          <cell r="B2759">
            <v>2136003</v>
          </cell>
          <cell r="C2759">
            <v>43100000</v>
          </cell>
        </row>
        <row r="2760">
          <cell r="A2760">
            <v>2108004</v>
          </cell>
          <cell r="B2760">
            <v>2136004</v>
          </cell>
          <cell r="C2760">
            <v>45300000</v>
          </cell>
        </row>
        <row r="2761">
          <cell r="A2761">
            <v>2108007</v>
          </cell>
          <cell r="B2761">
            <v>2136005</v>
          </cell>
          <cell r="C2761">
            <v>79200000</v>
          </cell>
        </row>
        <row r="2762">
          <cell r="A2762">
            <v>2101055</v>
          </cell>
          <cell r="B2762">
            <v>2137001</v>
          </cell>
          <cell r="C2762">
            <v>64800000</v>
          </cell>
        </row>
        <row r="2763">
          <cell r="A2763">
            <v>2101056</v>
          </cell>
          <cell r="B2763">
            <v>2137002</v>
          </cell>
          <cell r="C2763">
            <v>66800000</v>
          </cell>
        </row>
        <row r="2764">
          <cell r="A2764">
            <v>2107001</v>
          </cell>
          <cell r="B2764">
            <v>2141001</v>
          </cell>
          <cell r="C2764">
            <v>65100000</v>
          </cell>
        </row>
        <row r="2765">
          <cell r="A2765">
            <v>2107002</v>
          </cell>
          <cell r="B2765">
            <v>2141002</v>
          </cell>
          <cell r="C2765">
            <v>18100000</v>
          </cell>
        </row>
        <row r="2766">
          <cell r="A2766">
            <v>2120002</v>
          </cell>
          <cell r="B2766">
            <v>2143001</v>
          </cell>
          <cell r="C2766">
            <v>20100000</v>
          </cell>
        </row>
        <row r="2767">
          <cell r="A2767">
            <v>2120001</v>
          </cell>
          <cell r="B2767">
            <v>2145001</v>
          </cell>
          <cell r="C2767">
            <v>19900000</v>
          </cell>
        </row>
        <row r="2768">
          <cell r="A2768">
            <v>2112001</v>
          </cell>
          <cell r="B2768">
            <v>2146001</v>
          </cell>
          <cell r="C2768">
            <v>26900000</v>
          </cell>
        </row>
        <row r="2769">
          <cell r="A2769">
            <v>2110001</v>
          </cell>
          <cell r="B2769">
            <v>2160001</v>
          </cell>
          <cell r="C2769">
            <v>227000000</v>
          </cell>
        </row>
        <row r="2770">
          <cell r="A2770">
            <v>2111001</v>
          </cell>
          <cell r="B2770">
            <v>2161001</v>
          </cell>
          <cell r="C2770">
            <v>240000000</v>
          </cell>
        </row>
        <row r="2771">
          <cell r="A2771">
            <v>2126001</v>
          </cell>
          <cell r="B2771">
            <v>2165001</v>
          </cell>
          <cell r="C2771">
            <v>196000000</v>
          </cell>
        </row>
        <row r="2772">
          <cell r="A2772">
            <v>2126002</v>
          </cell>
          <cell r="B2772">
            <v>2165002</v>
          </cell>
          <cell r="C2772">
            <v>199200000</v>
          </cell>
        </row>
        <row r="2773">
          <cell r="A2773">
            <v>2126003</v>
          </cell>
          <cell r="B2773">
            <v>2165003</v>
          </cell>
          <cell r="C2773">
            <v>199200000</v>
          </cell>
        </row>
        <row r="2774">
          <cell r="A2774">
            <v>2126004</v>
          </cell>
          <cell r="B2774">
            <v>2165004</v>
          </cell>
          <cell r="C2774">
            <v>275000000</v>
          </cell>
        </row>
        <row r="2775">
          <cell r="A2775">
            <v>2126005</v>
          </cell>
          <cell r="B2775">
            <v>2165005</v>
          </cell>
          <cell r="C2775">
            <v>364100000</v>
          </cell>
        </row>
        <row r="2776">
          <cell r="A2776">
            <v>2122001</v>
          </cell>
          <cell r="B2776">
            <v>2166001</v>
          </cell>
          <cell r="C2776">
            <v>196200000</v>
          </cell>
        </row>
        <row r="2777">
          <cell r="A2777">
            <v>2122002</v>
          </cell>
          <cell r="B2777">
            <v>2166002</v>
          </cell>
          <cell r="C2777">
            <v>222200000</v>
          </cell>
        </row>
        <row r="2778">
          <cell r="A2778">
            <v>2122003</v>
          </cell>
          <cell r="B2778">
            <v>2166003</v>
          </cell>
          <cell r="C2778">
            <v>474000000</v>
          </cell>
        </row>
        <row r="2779">
          <cell r="A2779">
            <v>2103001</v>
          </cell>
          <cell r="B2779">
            <v>2170001</v>
          </cell>
          <cell r="C2779">
            <v>163500000</v>
          </cell>
        </row>
        <row r="2780">
          <cell r="A2780">
            <v>2103081</v>
          </cell>
          <cell r="B2780">
            <v>2171001</v>
          </cell>
          <cell r="C2780">
            <v>437000000</v>
          </cell>
        </row>
        <row r="2781">
          <cell r="A2781">
            <v>2103083</v>
          </cell>
          <cell r="B2781">
            <v>2172001</v>
          </cell>
          <cell r="C2781">
            <v>125000000</v>
          </cell>
        </row>
        <row r="2782">
          <cell r="A2782">
            <v>2103082</v>
          </cell>
          <cell r="B2782">
            <v>2173001</v>
          </cell>
          <cell r="C2782">
            <v>248600000</v>
          </cell>
        </row>
        <row r="2783">
          <cell r="A2783">
            <v>2106002</v>
          </cell>
          <cell r="B2783">
            <v>2188001</v>
          </cell>
          <cell r="C2783">
            <v>65200000</v>
          </cell>
        </row>
        <row r="2784">
          <cell r="A2784">
            <v>2106005</v>
          </cell>
          <cell r="B2784">
            <v>2188002</v>
          </cell>
          <cell r="C2784">
            <v>18400000</v>
          </cell>
        </row>
        <row r="2785">
          <cell r="A2785">
            <v>2201027</v>
          </cell>
          <cell r="B2785">
            <v>2231001</v>
          </cell>
          <cell r="C2785">
            <v>85500000</v>
          </cell>
        </row>
        <row r="2786">
          <cell r="A2786">
            <v>2201003</v>
          </cell>
          <cell r="B2786">
            <v>2232001</v>
          </cell>
          <cell r="C2786">
            <v>25700000</v>
          </cell>
        </row>
        <row r="2787">
          <cell r="A2787">
            <v>2201008</v>
          </cell>
          <cell r="B2787">
            <v>2232002</v>
          </cell>
          <cell r="C2787">
            <v>28800000</v>
          </cell>
        </row>
        <row r="2788">
          <cell r="A2788">
            <v>2201009</v>
          </cell>
          <cell r="B2788">
            <v>2232003</v>
          </cell>
          <cell r="C2788">
            <v>27000000</v>
          </cell>
        </row>
        <row r="2789">
          <cell r="A2789">
            <v>2201012</v>
          </cell>
          <cell r="B2789">
            <v>2232004</v>
          </cell>
          <cell r="C2789">
            <v>61300000</v>
          </cell>
        </row>
        <row r="2790">
          <cell r="A2790">
            <v>2201015</v>
          </cell>
          <cell r="B2790">
            <v>2232005</v>
          </cell>
          <cell r="C2790">
            <v>62000000</v>
          </cell>
        </row>
        <row r="2791">
          <cell r="A2791">
            <v>2201021</v>
          </cell>
          <cell r="B2791">
            <v>2232006</v>
          </cell>
          <cell r="C2791">
            <v>61300000</v>
          </cell>
        </row>
        <row r="2792">
          <cell r="A2792">
            <v>2201024</v>
          </cell>
          <cell r="B2792">
            <v>2232007</v>
          </cell>
          <cell r="C2792">
            <v>51500000</v>
          </cell>
        </row>
        <row r="2793">
          <cell r="A2793">
            <v>2201025</v>
          </cell>
          <cell r="B2793">
            <v>2232008</v>
          </cell>
          <cell r="C2793">
            <v>54900000</v>
          </cell>
        </row>
        <row r="2794">
          <cell r="A2794">
            <v>2201028</v>
          </cell>
          <cell r="B2794">
            <v>2232009</v>
          </cell>
          <cell r="C2794">
            <v>45900000</v>
          </cell>
        </row>
        <row r="2795">
          <cell r="A2795">
            <v>2201029</v>
          </cell>
          <cell r="B2795">
            <v>2232010</v>
          </cell>
          <cell r="C2795">
            <v>58100000</v>
          </cell>
        </row>
        <row r="2796">
          <cell r="A2796">
            <v>2201030</v>
          </cell>
          <cell r="B2796">
            <v>2232011</v>
          </cell>
          <cell r="C2796">
            <v>62500000</v>
          </cell>
        </row>
        <row r="2797">
          <cell r="A2797">
            <v>2201031</v>
          </cell>
          <cell r="B2797">
            <v>2232012</v>
          </cell>
          <cell r="C2797">
            <v>51000000</v>
          </cell>
        </row>
        <row r="2798">
          <cell r="A2798">
            <v>2201006</v>
          </cell>
          <cell r="B2798">
            <v>2233001</v>
          </cell>
          <cell r="C2798">
            <v>27700000</v>
          </cell>
        </row>
        <row r="2799">
          <cell r="A2799">
            <v>2201007</v>
          </cell>
          <cell r="B2799">
            <v>2233002</v>
          </cell>
          <cell r="C2799">
            <v>30200000</v>
          </cell>
        </row>
        <row r="2800">
          <cell r="A2800">
            <v>2201011</v>
          </cell>
          <cell r="B2800">
            <v>2233003</v>
          </cell>
          <cell r="C2800">
            <v>28600000</v>
          </cell>
        </row>
        <row r="2801">
          <cell r="A2801">
            <v>2206019</v>
          </cell>
          <cell r="B2801">
            <v>2235001</v>
          </cell>
          <cell r="C2801">
            <v>88100000</v>
          </cell>
        </row>
        <row r="2802">
          <cell r="A2802">
            <v>2206020</v>
          </cell>
          <cell r="B2802">
            <v>2235002</v>
          </cell>
          <cell r="C2802">
            <v>89900000</v>
          </cell>
        </row>
        <row r="2803">
          <cell r="A2803">
            <v>2208001</v>
          </cell>
          <cell r="B2803">
            <v>2236001</v>
          </cell>
          <cell r="C2803">
            <v>49900000</v>
          </cell>
        </row>
        <row r="2804">
          <cell r="A2804">
            <v>2208010</v>
          </cell>
          <cell r="B2804">
            <v>2236002</v>
          </cell>
          <cell r="C2804">
            <v>48100000</v>
          </cell>
        </row>
        <row r="2805">
          <cell r="A2805">
            <v>2208011</v>
          </cell>
          <cell r="B2805">
            <v>2236003</v>
          </cell>
          <cell r="C2805">
            <v>46500000</v>
          </cell>
        </row>
        <row r="2806">
          <cell r="A2806">
            <v>2208016</v>
          </cell>
          <cell r="B2806">
            <v>2236004</v>
          </cell>
          <cell r="C2806">
            <v>142400000</v>
          </cell>
        </row>
        <row r="2807">
          <cell r="A2807">
            <v>2208017</v>
          </cell>
          <cell r="B2807">
            <v>2236005</v>
          </cell>
          <cell r="C2807">
            <v>142400000</v>
          </cell>
        </row>
        <row r="2808">
          <cell r="A2808">
            <v>2208028</v>
          </cell>
          <cell r="B2808">
            <v>2236006</v>
          </cell>
          <cell r="C2808">
            <v>163900000</v>
          </cell>
        </row>
        <row r="2809">
          <cell r="A2809">
            <v>2208029</v>
          </cell>
          <cell r="B2809">
            <v>2236007</v>
          </cell>
          <cell r="C2809">
            <v>157600000</v>
          </cell>
        </row>
        <row r="2810">
          <cell r="A2810">
            <v>2208030</v>
          </cell>
          <cell r="B2810">
            <v>2236008</v>
          </cell>
          <cell r="C2810">
            <v>151900000</v>
          </cell>
        </row>
        <row r="2811">
          <cell r="A2811">
            <v>2208032</v>
          </cell>
          <cell r="B2811">
            <v>2236009</v>
          </cell>
          <cell r="C2811">
            <v>163900000</v>
          </cell>
        </row>
        <row r="2812">
          <cell r="A2812">
            <v>2208033</v>
          </cell>
          <cell r="B2812">
            <v>2236010</v>
          </cell>
          <cell r="C2812">
            <v>129500000</v>
          </cell>
        </row>
        <row r="2813">
          <cell r="A2813">
            <v>2208034</v>
          </cell>
          <cell r="B2813">
            <v>2236011</v>
          </cell>
          <cell r="C2813">
            <v>91400000</v>
          </cell>
        </row>
        <row r="2814">
          <cell r="A2814">
            <v>2208035</v>
          </cell>
          <cell r="B2814">
            <v>2236012</v>
          </cell>
          <cell r="C2814">
            <v>102200000</v>
          </cell>
        </row>
        <row r="2815">
          <cell r="A2815">
            <v>2208039</v>
          </cell>
          <cell r="B2815">
            <v>2236013</v>
          </cell>
          <cell r="C2815">
            <v>106900000</v>
          </cell>
        </row>
        <row r="2816">
          <cell r="A2816">
            <v>2208040</v>
          </cell>
          <cell r="B2816">
            <v>2236014</v>
          </cell>
          <cell r="C2816">
            <v>161800000</v>
          </cell>
        </row>
        <row r="2817">
          <cell r="A2817">
            <v>2208043</v>
          </cell>
          <cell r="B2817">
            <v>2236015</v>
          </cell>
          <cell r="C2817">
            <v>99500000</v>
          </cell>
        </row>
        <row r="2818">
          <cell r="A2818">
            <v>2208044</v>
          </cell>
          <cell r="B2818">
            <v>2236016</v>
          </cell>
          <cell r="C2818">
            <v>122000000</v>
          </cell>
        </row>
        <row r="2819">
          <cell r="A2819">
            <v>2208045</v>
          </cell>
          <cell r="B2819">
            <v>2236017</v>
          </cell>
          <cell r="C2819">
            <v>95300000</v>
          </cell>
        </row>
        <row r="2820">
          <cell r="A2820">
            <v>2208047</v>
          </cell>
          <cell r="B2820">
            <v>2236018</v>
          </cell>
          <cell r="C2820">
            <v>86800000</v>
          </cell>
        </row>
        <row r="2821">
          <cell r="A2821">
            <v>2208048</v>
          </cell>
          <cell r="B2821">
            <v>2236019</v>
          </cell>
          <cell r="C2821">
            <v>91700000</v>
          </cell>
        </row>
        <row r="2822">
          <cell r="A2822">
            <v>2208049</v>
          </cell>
          <cell r="B2822">
            <v>2236020</v>
          </cell>
          <cell r="C2822">
            <v>84800000</v>
          </cell>
        </row>
        <row r="2823">
          <cell r="A2823">
            <v>2208050</v>
          </cell>
          <cell r="B2823">
            <v>2236021</v>
          </cell>
          <cell r="C2823">
            <v>51200000</v>
          </cell>
        </row>
        <row r="2824">
          <cell r="A2824">
            <v>2208051</v>
          </cell>
          <cell r="B2824">
            <v>2236022</v>
          </cell>
          <cell r="C2824">
            <v>180200000</v>
          </cell>
        </row>
        <row r="2825">
          <cell r="A2825">
            <v>2208052</v>
          </cell>
          <cell r="B2825">
            <v>2236023</v>
          </cell>
          <cell r="C2825">
            <v>99100000</v>
          </cell>
        </row>
        <row r="2826">
          <cell r="A2826">
            <v>2208053</v>
          </cell>
          <cell r="B2826">
            <v>2236024</v>
          </cell>
          <cell r="C2826">
            <v>101800000</v>
          </cell>
        </row>
        <row r="2827">
          <cell r="A2827">
            <v>2208054</v>
          </cell>
          <cell r="B2827">
            <v>2236025</v>
          </cell>
          <cell r="C2827">
            <v>90700000</v>
          </cell>
        </row>
        <row r="2828">
          <cell r="A2828">
            <v>2208055</v>
          </cell>
          <cell r="B2828">
            <v>2236026</v>
          </cell>
          <cell r="C2828">
            <v>79400000</v>
          </cell>
        </row>
        <row r="2829">
          <cell r="A2829">
            <v>2208056</v>
          </cell>
          <cell r="B2829">
            <v>2236027</v>
          </cell>
          <cell r="C2829">
            <v>93300000</v>
          </cell>
        </row>
        <row r="2830">
          <cell r="A2830">
            <v>2201013</v>
          </cell>
          <cell r="B2830">
            <v>2237001</v>
          </cell>
          <cell r="C2830">
            <v>67100000</v>
          </cell>
        </row>
        <row r="2831">
          <cell r="A2831">
            <v>2201014</v>
          </cell>
          <cell r="B2831">
            <v>2237002</v>
          </cell>
          <cell r="C2831">
            <v>62600000</v>
          </cell>
        </row>
        <row r="2832">
          <cell r="A2832">
            <v>2201022</v>
          </cell>
          <cell r="B2832">
            <v>2237003</v>
          </cell>
          <cell r="C2832">
            <v>62600000</v>
          </cell>
        </row>
        <row r="2833">
          <cell r="A2833">
            <v>2206005</v>
          </cell>
          <cell r="B2833">
            <v>2237004</v>
          </cell>
          <cell r="C2833">
            <v>45100000</v>
          </cell>
        </row>
        <row r="2834">
          <cell r="A2834">
            <v>2206007</v>
          </cell>
          <cell r="B2834">
            <v>2237005</v>
          </cell>
          <cell r="C2834">
            <v>49900000</v>
          </cell>
        </row>
        <row r="2835">
          <cell r="A2835">
            <v>2206010</v>
          </cell>
          <cell r="B2835">
            <v>2237006</v>
          </cell>
          <cell r="C2835">
            <v>27400000</v>
          </cell>
        </row>
        <row r="2836">
          <cell r="A2836">
            <v>2220003</v>
          </cell>
          <cell r="B2836">
            <v>2243001</v>
          </cell>
          <cell r="C2836">
            <v>213200000</v>
          </cell>
        </row>
        <row r="2837">
          <cell r="A2837">
            <v>2220004</v>
          </cell>
          <cell r="B2837">
            <v>2243002</v>
          </cell>
          <cell r="C2837">
            <v>170200000</v>
          </cell>
        </row>
        <row r="2838">
          <cell r="A2838">
            <v>2220008</v>
          </cell>
          <cell r="B2838">
            <v>2243003</v>
          </cell>
          <cell r="C2838">
            <v>149400000</v>
          </cell>
        </row>
        <row r="2839">
          <cell r="A2839">
            <v>2220010</v>
          </cell>
          <cell r="B2839">
            <v>2245001</v>
          </cell>
          <cell r="C2839">
            <v>170200000</v>
          </cell>
        </row>
        <row r="2840">
          <cell r="A2840">
            <v>2220011</v>
          </cell>
          <cell r="B2840">
            <v>2245002</v>
          </cell>
          <cell r="C2840">
            <v>59100000</v>
          </cell>
        </row>
        <row r="2841">
          <cell r="A2841">
            <v>2220012</v>
          </cell>
          <cell r="B2841">
            <v>2245003</v>
          </cell>
          <cell r="C2841">
            <v>53600000</v>
          </cell>
        </row>
        <row r="2842">
          <cell r="A2842">
            <v>2210001</v>
          </cell>
          <cell r="B2842">
            <v>2260001</v>
          </cell>
          <cell r="C2842">
            <v>58600000</v>
          </cell>
        </row>
        <row r="2843">
          <cell r="A2843">
            <v>2210002</v>
          </cell>
          <cell r="B2843">
            <v>2260002</v>
          </cell>
          <cell r="C2843">
            <v>60000000</v>
          </cell>
        </row>
        <row r="2844">
          <cell r="A2844">
            <v>2210003</v>
          </cell>
          <cell r="B2844">
            <v>2260003</v>
          </cell>
          <cell r="C2844">
            <v>67300000</v>
          </cell>
        </row>
        <row r="2845">
          <cell r="A2845">
            <v>2211003</v>
          </cell>
          <cell r="B2845">
            <v>2261001</v>
          </cell>
          <cell r="C2845">
            <v>54900000</v>
          </cell>
        </row>
        <row r="2846">
          <cell r="A2846">
            <v>2211004</v>
          </cell>
          <cell r="B2846">
            <v>2261002</v>
          </cell>
          <cell r="C2846">
            <v>50000000</v>
          </cell>
        </row>
        <row r="2847">
          <cell r="A2847">
            <v>2211005</v>
          </cell>
          <cell r="B2847">
            <v>2261003</v>
          </cell>
          <cell r="C2847">
            <v>39800000</v>
          </cell>
        </row>
        <row r="2848">
          <cell r="A2848">
            <v>2211006</v>
          </cell>
          <cell r="B2848">
            <v>2261004</v>
          </cell>
          <cell r="C2848">
            <v>51200000</v>
          </cell>
        </row>
        <row r="2849">
          <cell r="A2849">
            <v>2211007</v>
          </cell>
          <cell r="B2849">
            <v>2261005</v>
          </cell>
          <cell r="C2849">
            <v>52400000</v>
          </cell>
        </row>
        <row r="2850">
          <cell r="A2850">
            <v>2211009</v>
          </cell>
          <cell r="B2850">
            <v>2261006</v>
          </cell>
          <cell r="C2850">
            <v>54000000</v>
          </cell>
        </row>
        <row r="2851">
          <cell r="A2851">
            <v>2204003</v>
          </cell>
          <cell r="B2851">
            <v>2262001</v>
          </cell>
          <cell r="C2851">
            <v>43300000</v>
          </cell>
        </row>
        <row r="2852">
          <cell r="A2852">
            <v>2204004</v>
          </cell>
          <cell r="B2852">
            <v>2262002</v>
          </cell>
          <cell r="C2852">
            <v>56200000</v>
          </cell>
        </row>
        <row r="2853">
          <cell r="A2853">
            <v>2204005</v>
          </cell>
          <cell r="B2853">
            <v>2262003</v>
          </cell>
          <cell r="C2853">
            <v>59100000</v>
          </cell>
        </row>
        <row r="2854">
          <cell r="A2854">
            <v>2204006</v>
          </cell>
          <cell r="B2854">
            <v>2262004</v>
          </cell>
          <cell r="C2854">
            <v>57400000</v>
          </cell>
        </row>
        <row r="2855">
          <cell r="A2855">
            <v>2204007</v>
          </cell>
          <cell r="B2855">
            <v>2262005</v>
          </cell>
          <cell r="C2855">
            <v>61200000</v>
          </cell>
        </row>
        <row r="2856">
          <cell r="A2856">
            <v>2204008</v>
          </cell>
          <cell r="B2856">
            <v>2262006</v>
          </cell>
          <cell r="C2856">
            <v>58500000</v>
          </cell>
        </row>
        <row r="2857">
          <cell r="A2857">
            <v>2204015</v>
          </cell>
          <cell r="B2857">
            <v>2262007</v>
          </cell>
          <cell r="C2857">
            <v>102800000</v>
          </cell>
        </row>
        <row r="2858">
          <cell r="A2858">
            <v>2204016</v>
          </cell>
          <cell r="B2858">
            <v>2262008</v>
          </cell>
          <cell r="C2858">
            <v>47800000</v>
          </cell>
        </row>
        <row r="2859">
          <cell r="A2859">
            <v>2212001</v>
          </cell>
          <cell r="B2859">
            <v>2263001</v>
          </cell>
          <cell r="C2859">
            <v>104700000</v>
          </cell>
        </row>
        <row r="2860">
          <cell r="A2860">
            <v>2212002</v>
          </cell>
          <cell r="B2860">
            <v>2263002</v>
          </cell>
          <cell r="C2860">
            <v>48100000</v>
          </cell>
        </row>
        <row r="2861">
          <cell r="A2861">
            <v>2212003</v>
          </cell>
          <cell r="B2861">
            <v>2263003</v>
          </cell>
          <cell r="C2861">
            <v>56800000</v>
          </cell>
        </row>
        <row r="2862">
          <cell r="A2862">
            <v>2212004</v>
          </cell>
          <cell r="B2862">
            <v>2263004</v>
          </cell>
          <cell r="C2862">
            <v>43800000</v>
          </cell>
        </row>
        <row r="2863">
          <cell r="A2863">
            <v>2212005</v>
          </cell>
          <cell r="B2863">
            <v>2263005</v>
          </cell>
          <cell r="C2863">
            <v>60200000</v>
          </cell>
        </row>
        <row r="2864">
          <cell r="A2864">
            <v>2212006</v>
          </cell>
          <cell r="B2864">
            <v>2263006</v>
          </cell>
          <cell r="C2864">
            <v>58000000</v>
          </cell>
        </row>
        <row r="2865">
          <cell r="A2865">
            <v>2212007</v>
          </cell>
          <cell r="B2865">
            <v>2263007</v>
          </cell>
          <cell r="C2865">
            <v>62800000</v>
          </cell>
        </row>
        <row r="2866">
          <cell r="A2866">
            <v>2212009</v>
          </cell>
          <cell r="B2866">
            <v>2263008</v>
          </cell>
          <cell r="C2866">
            <v>59200000</v>
          </cell>
        </row>
        <row r="2867">
          <cell r="A2867">
            <v>2212080</v>
          </cell>
          <cell r="B2867">
            <v>2264001</v>
          </cell>
          <cell r="C2867">
            <v>45700000</v>
          </cell>
        </row>
        <row r="2868">
          <cell r="A2868">
            <v>2212081</v>
          </cell>
          <cell r="B2868">
            <v>2264002</v>
          </cell>
          <cell r="C2868">
            <v>62300000</v>
          </cell>
        </row>
        <row r="2869">
          <cell r="A2869">
            <v>2212082</v>
          </cell>
          <cell r="B2869">
            <v>2264003</v>
          </cell>
          <cell r="C2869">
            <v>59400000</v>
          </cell>
        </row>
        <row r="2870">
          <cell r="A2870">
            <v>2212083</v>
          </cell>
          <cell r="B2870">
            <v>2264004</v>
          </cell>
          <cell r="C2870">
            <v>63000000</v>
          </cell>
        </row>
        <row r="2871">
          <cell r="A2871">
            <v>2212084</v>
          </cell>
          <cell r="B2871">
            <v>2264005</v>
          </cell>
          <cell r="C2871">
            <v>67600000</v>
          </cell>
        </row>
        <row r="2872">
          <cell r="A2872">
            <v>2212086</v>
          </cell>
          <cell r="B2872">
            <v>2264006</v>
          </cell>
          <cell r="C2872">
            <v>63500000</v>
          </cell>
        </row>
        <row r="2873">
          <cell r="A2873">
            <v>2226000</v>
          </cell>
          <cell r="B2873">
            <v>2265001</v>
          </cell>
          <cell r="C2873">
            <v>66300000</v>
          </cell>
        </row>
        <row r="2874">
          <cell r="A2874">
            <v>2226001</v>
          </cell>
          <cell r="B2874">
            <v>2265002</v>
          </cell>
          <cell r="C2874">
            <v>59400000</v>
          </cell>
        </row>
        <row r="2875">
          <cell r="A2875">
            <v>2226002</v>
          </cell>
          <cell r="B2875">
            <v>2265003</v>
          </cell>
          <cell r="C2875">
            <v>60700000</v>
          </cell>
        </row>
        <row r="2876">
          <cell r="A2876">
            <v>2203005</v>
          </cell>
          <cell r="B2876">
            <v>2272001</v>
          </cell>
          <cell r="C2876">
            <v>78200000</v>
          </cell>
        </row>
        <row r="2877">
          <cell r="A2877">
            <v>2203007</v>
          </cell>
          <cell r="B2877">
            <v>2273001</v>
          </cell>
          <cell r="C2877">
            <v>73600000</v>
          </cell>
        </row>
        <row r="2878">
          <cell r="A2878">
            <v>2203001</v>
          </cell>
          <cell r="B2878">
            <v>2274001</v>
          </cell>
          <cell r="C2878">
            <v>67000000</v>
          </cell>
        </row>
        <row r="2879">
          <cell r="A2879">
            <v>2203004</v>
          </cell>
          <cell r="B2879">
            <v>2274002</v>
          </cell>
          <cell r="C2879">
            <v>68800000</v>
          </cell>
        </row>
        <row r="2880">
          <cell r="A2880">
            <v>2203002</v>
          </cell>
          <cell r="B2880">
            <v>2275001</v>
          </cell>
          <cell r="C2880">
            <v>60000000</v>
          </cell>
        </row>
        <row r="2881">
          <cell r="A2881">
            <v>2203008</v>
          </cell>
          <cell r="B2881">
            <v>2275002</v>
          </cell>
          <cell r="C2881">
            <v>61300000</v>
          </cell>
        </row>
        <row r="2882">
          <cell r="A2882">
            <v>2203009</v>
          </cell>
          <cell r="B2882">
            <v>2275003</v>
          </cell>
          <cell r="C2882">
            <v>46000000</v>
          </cell>
        </row>
        <row r="2883">
          <cell r="A2883">
            <v>2317003</v>
          </cell>
          <cell r="B2883">
            <v>2354001</v>
          </cell>
          <cell r="C2883">
            <v>6400000</v>
          </cell>
        </row>
        <row r="2884">
          <cell r="A2884">
            <v>2317002</v>
          </cell>
          <cell r="B2884">
            <v>2356001</v>
          </cell>
          <cell r="C2884">
            <v>14700000</v>
          </cell>
        </row>
        <row r="2885">
          <cell r="A2885">
            <v>2401029</v>
          </cell>
          <cell r="B2885">
            <v>2432001</v>
          </cell>
          <cell r="C2885">
            <v>66100000</v>
          </cell>
        </row>
        <row r="2886">
          <cell r="A2886">
            <v>2401008</v>
          </cell>
          <cell r="B2886">
            <v>2433001</v>
          </cell>
          <cell r="C2886">
            <v>12400000</v>
          </cell>
        </row>
        <row r="2887">
          <cell r="A2887">
            <v>2401010</v>
          </cell>
          <cell r="B2887">
            <v>2433002</v>
          </cell>
          <cell r="C2887">
            <v>24100000</v>
          </cell>
        </row>
        <row r="2888">
          <cell r="A2888">
            <v>2401017</v>
          </cell>
          <cell r="B2888">
            <v>2433003</v>
          </cell>
          <cell r="C2888">
            <v>156100000</v>
          </cell>
        </row>
        <row r="2889">
          <cell r="A2889">
            <v>2401019</v>
          </cell>
          <cell r="B2889">
            <v>2433004</v>
          </cell>
          <cell r="C2889">
            <v>109900000</v>
          </cell>
        </row>
        <row r="2890">
          <cell r="A2890">
            <v>2401022</v>
          </cell>
          <cell r="B2890">
            <v>2433005</v>
          </cell>
          <cell r="C2890">
            <v>162600000</v>
          </cell>
        </row>
        <row r="2891">
          <cell r="A2891">
            <v>2401023</v>
          </cell>
          <cell r="B2891">
            <v>2433006</v>
          </cell>
          <cell r="C2891">
            <v>72300000</v>
          </cell>
        </row>
        <row r="2892">
          <cell r="A2892">
            <v>2401027</v>
          </cell>
          <cell r="B2892">
            <v>2433007</v>
          </cell>
          <cell r="C2892">
            <v>22600000</v>
          </cell>
        </row>
        <row r="2893">
          <cell r="A2893">
            <v>2401028</v>
          </cell>
          <cell r="B2893">
            <v>2433008</v>
          </cell>
          <cell r="C2893">
            <v>73000000</v>
          </cell>
        </row>
        <row r="2894">
          <cell r="A2894">
            <v>2401032</v>
          </cell>
          <cell r="B2894">
            <v>2433009</v>
          </cell>
          <cell r="C2894">
            <v>52100000</v>
          </cell>
        </row>
        <row r="2895">
          <cell r="A2895">
            <v>2401033</v>
          </cell>
          <cell r="B2895">
            <v>2433010</v>
          </cell>
          <cell r="C2895">
            <v>154800000</v>
          </cell>
        </row>
        <row r="2896">
          <cell r="A2896">
            <v>2401034</v>
          </cell>
          <cell r="B2896">
            <v>2433011</v>
          </cell>
          <cell r="C2896">
            <v>80000000</v>
          </cell>
        </row>
        <row r="2897">
          <cell r="A2897">
            <v>2401035</v>
          </cell>
          <cell r="B2897">
            <v>2433012</v>
          </cell>
          <cell r="C2897">
            <v>50000000</v>
          </cell>
        </row>
        <row r="2898">
          <cell r="A2898">
            <v>2401036</v>
          </cell>
          <cell r="B2898">
            <v>2433013</v>
          </cell>
          <cell r="C2898">
            <v>190000000</v>
          </cell>
        </row>
        <row r="2899">
          <cell r="A2899">
            <v>2401037</v>
          </cell>
          <cell r="B2899">
            <v>2433014</v>
          </cell>
          <cell r="C2899">
            <v>154800000</v>
          </cell>
        </row>
        <row r="2900">
          <cell r="A2900">
            <v>2401038</v>
          </cell>
          <cell r="B2900">
            <v>2433015</v>
          </cell>
          <cell r="C2900">
            <v>85000000</v>
          </cell>
        </row>
        <row r="2901">
          <cell r="A2901">
            <v>2401039</v>
          </cell>
          <cell r="B2901">
            <v>2433016</v>
          </cell>
          <cell r="C2901">
            <v>200000000</v>
          </cell>
        </row>
        <row r="2902">
          <cell r="A2902">
            <v>2401040</v>
          </cell>
          <cell r="B2902">
            <v>2433017</v>
          </cell>
          <cell r="C2902">
            <v>170000000</v>
          </cell>
        </row>
        <row r="2903">
          <cell r="A2903">
            <v>2401041</v>
          </cell>
          <cell r="B2903">
            <v>2433018</v>
          </cell>
          <cell r="C2903">
            <v>235800000</v>
          </cell>
        </row>
        <row r="2904">
          <cell r="A2904">
            <v>2401030</v>
          </cell>
          <cell r="B2904">
            <v>2435001</v>
          </cell>
          <cell r="C2904">
            <v>63900000</v>
          </cell>
        </row>
        <row r="2905">
          <cell r="A2905">
            <v>2401031</v>
          </cell>
          <cell r="B2905">
            <v>2435002</v>
          </cell>
          <cell r="C2905">
            <v>68000000</v>
          </cell>
        </row>
        <row r="2906">
          <cell r="A2906">
            <v>2406028</v>
          </cell>
          <cell r="B2906">
            <v>2435003</v>
          </cell>
          <cell r="C2906">
            <v>94700000</v>
          </cell>
        </row>
        <row r="2907">
          <cell r="A2907">
            <v>2406029</v>
          </cell>
          <cell r="B2907">
            <v>2435004</v>
          </cell>
          <cell r="C2907">
            <v>100600000</v>
          </cell>
        </row>
        <row r="2908">
          <cell r="A2908">
            <v>2406031</v>
          </cell>
          <cell r="B2908">
            <v>2435005</v>
          </cell>
          <cell r="C2908">
            <v>92000000</v>
          </cell>
        </row>
        <row r="2909">
          <cell r="A2909">
            <v>2406032</v>
          </cell>
          <cell r="B2909">
            <v>2435006</v>
          </cell>
          <cell r="C2909">
            <v>92400000</v>
          </cell>
        </row>
        <row r="2910">
          <cell r="A2910">
            <v>2406034</v>
          </cell>
          <cell r="B2910">
            <v>2435007</v>
          </cell>
          <cell r="C2910">
            <v>113800000</v>
          </cell>
        </row>
        <row r="2911">
          <cell r="A2911">
            <v>2406035</v>
          </cell>
          <cell r="B2911">
            <v>2435008</v>
          </cell>
          <cell r="C2911">
            <v>97800000</v>
          </cell>
        </row>
        <row r="2912">
          <cell r="A2912">
            <v>2406036</v>
          </cell>
          <cell r="B2912">
            <v>2435009</v>
          </cell>
          <cell r="C2912">
            <v>101400000</v>
          </cell>
        </row>
        <row r="2913">
          <cell r="A2913">
            <v>2406037</v>
          </cell>
          <cell r="B2913">
            <v>2435010</v>
          </cell>
          <cell r="C2913">
            <v>112700000</v>
          </cell>
        </row>
        <row r="2914">
          <cell r="A2914">
            <v>2406038</v>
          </cell>
          <cell r="B2914">
            <v>2435011</v>
          </cell>
          <cell r="C2914">
            <v>130900000</v>
          </cell>
        </row>
        <row r="2915">
          <cell r="A2915">
            <v>2406039</v>
          </cell>
          <cell r="B2915">
            <v>2435012</v>
          </cell>
          <cell r="C2915">
            <v>141800000</v>
          </cell>
        </row>
        <row r="2916">
          <cell r="A2916">
            <v>2406041</v>
          </cell>
          <cell r="B2916">
            <v>2435013</v>
          </cell>
          <cell r="C2916">
            <v>78300000</v>
          </cell>
        </row>
        <row r="2917">
          <cell r="A2917">
            <v>2406042</v>
          </cell>
          <cell r="B2917">
            <v>2435014</v>
          </cell>
          <cell r="C2917">
            <v>72800000</v>
          </cell>
        </row>
        <row r="2918">
          <cell r="A2918">
            <v>2406043</v>
          </cell>
          <cell r="B2918">
            <v>2435015</v>
          </cell>
          <cell r="C2918">
            <v>68200000</v>
          </cell>
        </row>
        <row r="2919">
          <cell r="A2919">
            <v>2406044</v>
          </cell>
          <cell r="B2919">
            <v>2435016</v>
          </cell>
          <cell r="C2919">
            <v>115500000</v>
          </cell>
        </row>
        <row r="2920">
          <cell r="A2920">
            <v>2406045</v>
          </cell>
          <cell r="B2920">
            <v>2435017</v>
          </cell>
          <cell r="C2920">
            <v>69700000</v>
          </cell>
        </row>
        <row r="2921">
          <cell r="A2921">
            <v>2406047</v>
          </cell>
          <cell r="B2921">
            <v>2435018</v>
          </cell>
          <cell r="C2921">
            <v>115200000</v>
          </cell>
        </row>
        <row r="2922">
          <cell r="A2922">
            <v>2406009</v>
          </cell>
          <cell r="B2922">
            <v>2435020</v>
          </cell>
          <cell r="C2922">
            <v>79300000</v>
          </cell>
        </row>
        <row r="2923">
          <cell r="A2923">
            <v>2406048</v>
          </cell>
          <cell r="B2923">
            <v>2435021</v>
          </cell>
          <cell r="C2923">
            <v>109400000</v>
          </cell>
        </row>
        <row r="2924">
          <cell r="A2924">
            <v>2406049</v>
          </cell>
          <cell r="B2924">
            <v>2435022</v>
          </cell>
          <cell r="C2924">
            <v>113100000</v>
          </cell>
        </row>
        <row r="2925">
          <cell r="A2925">
            <v>2406001</v>
          </cell>
          <cell r="B2925">
            <v>2436001</v>
          </cell>
          <cell r="C2925">
            <v>17500000</v>
          </cell>
        </row>
        <row r="2926">
          <cell r="A2926">
            <v>2406019</v>
          </cell>
          <cell r="B2926">
            <v>2436002</v>
          </cell>
          <cell r="C2926">
            <v>119400000</v>
          </cell>
        </row>
        <row r="2927">
          <cell r="A2927">
            <v>2406022</v>
          </cell>
          <cell r="B2927">
            <v>2436003</v>
          </cell>
          <cell r="C2927">
            <v>131900000</v>
          </cell>
        </row>
        <row r="2928">
          <cell r="A2928">
            <v>2406026</v>
          </cell>
          <cell r="B2928">
            <v>2436004</v>
          </cell>
          <cell r="C2928">
            <v>105300000</v>
          </cell>
        </row>
        <row r="2929">
          <cell r="A2929">
            <v>2406040</v>
          </cell>
          <cell r="B2929">
            <v>2436005</v>
          </cell>
          <cell r="C2929">
            <v>118700000</v>
          </cell>
        </row>
        <row r="2930">
          <cell r="A2930">
            <v>2408001</v>
          </cell>
          <cell r="B2930">
            <v>2436006</v>
          </cell>
          <cell r="C2930">
            <v>123100000</v>
          </cell>
        </row>
        <row r="2931">
          <cell r="A2931">
            <v>2408002</v>
          </cell>
          <cell r="B2931">
            <v>2436007</v>
          </cell>
          <cell r="C2931">
            <v>132200000</v>
          </cell>
        </row>
        <row r="2932">
          <cell r="A2932">
            <v>2408003</v>
          </cell>
          <cell r="B2932">
            <v>2436008</v>
          </cell>
          <cell r="C2932">
            <v>112000000</v>
          </cell>
        </row>
        <row r="2933">
          <cell r="A2933">
            <v>2408004</v>
          </cell>
          <cell r="B2933">
            <v>2436009</v>
          </cell>
          <cell r="C2933">
            <v>153000000</v>
          </cell>
        </row>
        <row r="2934">
          <cell r="A2934">
            <v>2408005</v>
          </cell>
          <cell r="B2934">
            <v>2436010</v>
          </cell>
          <cell r="C2934">
            <v>155700000</v>
          </cell>
        </row>
        <row r="2935">
          <cell r="A2935">
            <v>2408006</v>
          </cell>
          <cell r="B2935">
            <v>2436011</v>
          </cell>
          <cell r="C2935">
            <v>154600000</v>
          </cell>
        </row>
        <row r="2936">
          <cell r="A2936">
            <v>2408007</v>
          </cell>
          <cell r="B2936">
            <v>2436012</v>
          </cell>
          <cell r="C2936">
            <v>155700000</v>
          </cell>
        </row>
        <row r="2937">
          <cell r="A2937">
            <v>2408008</v>
          </cell>
          <cell r="B2937">
            <v>2436013</v>
          </cell>
          <cell r="C2937">
            <v>235000000</v>
          </cell>
        </row>
        <row r="2938">
          <cell r="A2938">
            <v>2408009</v>
          </cell>
          <cell r="B2938">
            <v>2436014</v>
          </cell>
          <cell r="C2938">
            <v>158300000</v>
          </cell>
        </row>
        <row r="2939">
          <cell r="A2939">
            <v>2408010</v>
          </cell>
          <cell r="B2939">
            <v>2436015</v>
          </cell>
          <cell r="C2939">
            <v>155400000</v>
          </cell>
        </row>
        <row r="2940">
          <cell r="A2940">
            <v>2408011</v>
          </cell>
          <cell r="B2940">
            <v>2436016</v>
          </cell>
          <cell r="C2940">
            <v>154400000</v>
          </cell>
        </row>
        <row r="2941">
          <cell r="A2941">
            <v>2408012</v>
          </cell>
          <cell r="B2941">
            <v>2436017</v>
          </cell>
          <cell r="C2941">
            <v>203000000</v>
          </cell>
        </row>
        <row r="2942">
          <cell r="A2942">
            <v>2408013</v>
          </cell>
          <cell r="B2942">
            <v>2436018</v>
          </cell>
          <cell r="C2942">
            <v>226500000</v>
          </cell>
        </row>
        <row r="2943">
          <cell r="A2943">
            <v>2408014</v>
          </cell>
          <cell r="B2943">
            <v>2436019</v>
          </cell>
          <cell r="C2943">
            <v>240000000</v>
          </cell>
        </row>
        <row r="2944">
          <cell r="A2944">
            <v>2406010</v>
          </cell>
          <cell r="B2944">
            <v>2437001</v>
          </cell>
          <cell r="C2944">
            <v>57400000</v>
          </cell>
        </row>
        <row r="2945">
          <cell r="A2945">
            <v>2406013</v>
          </cell>
          <cell r="B2945">
            <v>2437002</v>
          </cell>
          <cell r="C2945">
            <v>56300000</v>
          </cell>
        </row>
        <row r="2946">
          <cell r="A2946">
            <v>2406015</v>
          </cell>
          <cell r="B2946">
            <v>2437003</v>
          </cell>
          <cell r="C2946">
            <v>61300000</v>
          </cell>
        </row>
        <row r="2947">
          <cell r="A2947">
            <v>2406017</v>
          </cell>
          <cell r="B2947">
            <v>2437004</v>
          </cell>
          <cell r="C2947">
            <v>45900000</v>
          </cell>
        </row>
        <row r="2948">
          <cell r="A2948">
            <v>2406021</v>
          </cell>
          <cell r="B2948">
            <v>2437005</v>
          </cell>
          <cell r="C2948">
            <v>69100000</v>
          </cell>
        </row>
        <row r="2949">
          <cell r="A2949">
            <v>2406023</v>
          </cell>
          <cell r="B2949">
            <v>2437006</v>
          </cell>
          <cell r="C2949">
            <v>73100000</v>
          </cell>
        </row>
        <row r="2950">
          <cell r="A2950">
            <v>2406024</v>
          </cell>
          <cell r="B2950">
            <v>2437007</v>
          </cell>
          <cell r="C2950">
            <v>78000000</v>
          </cell>
        </row>
        <row r="2951">
          <cell r="A2951">
            <v>2406025</v>
          </cell>
          <cell r="B2951">
            <v>2437008</v>
          </cell>
          <cell r="C2951">
            <v>120900000</v>
          </cell>
        </row>
        <row r="2952">
          <cell r="A2952">
            <v>2406030</v>
          </cell>
          <cell r="B2952">
            <v>2437009</v>
          </cell>
          <cell r="C2952">
            <v>128600000</v>
          </cell>
        </row>
        <row r="2953">
          <cell r="A2953">
            <v>2406033</v>
          </cell>
          <cell r="B2953">
            <v>2437010</v>
          </cell>
          <cell r="C2953">
            <v>91300000</v>
          </cell>
        </row>
        <row r="2954">
          <cell r="A2954">
            <v>2406046</v>
          </cell>
          <cell r="B2954">
            <v>2437011</v>
          </cell>
          <cell r="C2954">
            <v>73000000</v>
          </cell>
        </row>
        <row r="2955">
          <cell r="A2955">
            <v>2407001</v>
          </cell>
          <cell r="B2955">
            <v>2441001</v>
          </cell>
          <cell r="C2955">
            <v>62000000</v>
          </cell>
        </row>
        <row r="2956">
          <cell r="A2956">
            <v>2421002</v>
          </cell>
          <cell r="B2956">
            <v>2442001</v>
          </cell>
          <cell r="C2956">
            <v>150500000</v>
          </cell>
        </row>
        <row r="2957">
          <cell r="A2957">
            <v>2421003</v>
          </cell>
          <cell r="B2957">
            <v>2442002</v>
          </cell>
          <cell r="C2957">
            <v>92100000</v>
          </cell>
        </row>
        <row r="2958">
          <cell r="A2958">
            <v>2421004</v>
          </cell>
          <cell r="B2958">
            <v>2442003</v>
          </cell>
          <cell r="C2958">
            <v>181700000</v>
          </cell>
        </row>
        <row r="2959">
          <cell r="A2959">
            <v>2421005</v>
          </cell>
          <cell r="B2959">
            <v>2442004</v>
          </cell>
          <cell r="C2959">
            <v>184200000</v>
          </cell>
        </row>
        <row r="2960">
          <cell r="A2960">
            <v>2421006</v>
          </cell>
          <cell r="B2960">
            <v>2442005</v>
          </cell>
          <cell r="C2960">
            <v>110400000</v>
          </cell>
        </row>
        <row r="2961">
          <cell r="A2961">
            <v>2421007</v>
          </cell>
          <cell r="B2961">
            <v>2442006</v>
          </cell>
          <cell r="C2961">
            <v>200800000</v>
          </cell>
        </row>
        <row r="2962">
          <cell r="A2962">
            <v>2421008</v>
          </cell>
          <cell r="B2962">
            <v>2442007</v>
          </cell>
          <cell r="C2962">
            <v>111400000</v>
          </cell>
        </row>
        <row r="2963">
          <cell r="A2963">
            <v>2421009</v>
          </cell>
          <cell r="B2963">
            <v>2442008</v>
          </cell>
          <cell r="C2963">
            <v>188600000</v>
          </cell>
        </row>
        <row r="2964">
          <cell r="A2964">
            <v>2421010</v>
          </cell>
          <cell r="B2964">
            <v>2442009</v>
          </cell>
          <cell r="C2964">
            <v>191000000</v>
          </cell>
        </row>
        <row r="2965">
          <cell r="A2965">
            <v>2421011</v>
          </cell>
          <cell r="B2965">
            <v>2442010</v>
          </cell>
          <cell r="C2965">
            <v>204400000</v>
          </cell>
        </row>
        <row r="2966">
          <cell r="A2966">
            <v>2421012</v>
          </cell>
          <cell r="B2966">
            <v>2442011</v>
          </cell>
          <cell r="C2966">
            <v>211800000</v>
          </cell>
        </row>
        <row r="2967">
          <cell r="A2967">
            <v>2421013</v>
          </cell>
          <cell r="B2967">
            <v>2442012</v>
          </cell>
          <cell r="C2967">
            <v>210100000</v>
          </cell>
        </row>
        <row r="2968">
          <cell r="A2968">
            <v>2421014</v>
          </cell>
          <cell r="B2968">
            <v>2442013</v>
          </cell>
          <cell r="C2968">
            <v>227900000</v>
          </cell>
        </row>
        <row r="2969">
          <cell r="A2969">
            <v>2420001</v>
          </cell>
          <cell r="B2969">
            <v>2443001</v>
          </cell>
          <cell r="C2969">
            <v>57700000</v>
          </cell>
        </row>
        <row r="2970">
          <cell r="A2970">
            <v>2420002</v>
          </cell>
          <cell r="B2970">
            <v>2443002</v>
          </cell>
          <cell r="C2970">
            <v>70800000</v>
          </cell>
        </row>
        <row r="2971">
          <cell r="A2971">
            <v>2420003</v>
          </cell>
          <cell r="B2971">
            <v>2443003</v>
          </cell>
          <cell r="C2971">
            <v>28800000</v>
          </cell>
        </row>
        <row r="2972">
          <cell r="A2972">
            <v>2420004</v>
          </cell>
          <cell r="B2972">
            <v>2443004</v>
          </cell>
          <cell r="C2972">
            <v>15500000</v>
          </cell>
        </row>
        <row r="2973">
          <cell r="A2973">
            <v>2420006</v>
          </cell>
          <cell r="B2973">
            <v>2443005</v>
          </cell>
          <cell r="C2973">
            <v>100600000</v>
          </cell>
        </row>
        <row r="2974">
          <cell r="A2974">
            <v>2420008</v>
          </cell>
          <cell r="B2974">
            <v>2443006</v>
          </cell>
          <cell r="C2974">
            <v>107000000</v>
          </cell>
        </row>
        <row r="2975">
          <cell r="A2975">
            <v>2420009</v>
          </cell>
          <cell r="B2975">
            <v>2443007</v>
          </cell>
          <cell r="C2975">
            <v>123800000</v>
          </cell>
        </row>
        <row r="2976">
          <cell r="A2976">
            <v>2420011</v>
          </cell>
          <cell r="B2976">
            <v>2443008</v>
          </cell>
          <cell r="C2976">
            <v>108100000</v>
          </cell>
        </row>
        <row r="2977">
          <cell r="A2977">
            <v>2420012</v>
          </cell>
          <cell r="B2977">
            <v>2443009</v>
          </cell>
          <cell r="C2977">
            <v>64200000</v>
          </cell>
        </row>
        <row r="2978">
          <cell r="A2978">
            <v>2420016</v>
          </cell>
          <cell r="B2978">
            <v>2443010</v>
          </cell>
          <cell r="C2978">
            <v>111000000</v>
          </cell>
        </row>
        <row r="2979">
          <cell r="A2979">
            <v>2420017</v>
          </cell>
          <cell r="B2979">
            <v>2443011</v>
          </cell>
          <cell r="C2979">
            <v>69500000</v>
          </cell>
        </row>
        <row r="2980">
          <cell r="A2980">
            <v>2420018</v>
          </cell>
          <cell r="B2980">
            <v>2443012</v>
          </cell>
          <cell r="C2980">
            <v>157900000</v>
          </cell>
        </row>
        <row r="2981">
          <cell r="A2981">
            <v>2420019</v>
          </cell>
          <cell r="B2981">
            <v>2443013</v>
          </cell>
          <cell r="C2981">
            <v>93000000</v>
          </cell>
        </row>
        <row r="2982">
          <cell r="A2982">
            <v>2420020</v>
          </cell>
          <cell r="B2982">
            <v>2443014</v>
          </cell>
          <cell r="C2982">
            <v>117900000</v>
          </cell>
        </row>
        <row r="2983">
          <cell r="A2983">
            <v>2420021</v>
          </cell>
          <cell r="B2983">
            <v>2443015</v>
          </cell>
          <cell r="C2983">
            <v>161000000</v>
          </cell>
        </row>
        <row r="2984">
          <cell r="A2984">
            <v>2420022</v>
          </cell>
          <cell r="B2984">
            <v>2443016</v>
          </cell>
          <cell r="C2984">
            <v>148900000</v>
          </cell>
        </row>
        <row r="2985">
          <cell r="A2985">
            <v>2420023</v>
          </cell>
          <cell r="B2985">
            <v>2443017</v>
          </cell>
          <cell r="C2985">
            <v>178700000</v>
          </cell>
        </row>
        <row r="2986">
          <cell r="A2986">
            <v>2420024</v>
          </cell>
          <cell r="B2986">
            <v>2443018</v>
          </cell>
          <cell r="C2986">
            <v>197200000</v>
          </cell>
        </row>
        <row r="2987">
          <cell r="A2987">
            <v>2420025</v>
          </cell>
          <cell r="B2987">
            <v>2443019</v>
          </cell>
          <cell r="C2987">
            <v>220300000</v>
          </cell>
        </row>
        <row r="2988">
          <cell r="A2988">
            <v>2412002</v>
          </cell>
          <cell r="B2988">
            <v>2446001</v>
          </cell>
          <cell r="C2988">
            <v>32100000</v>
          </cell>
        </row>
        <row r="2989">
          <cell r="A2989">
            <v>2412083</v>
          </cell>
          <cell r="B2989">
            <v>2446002</v>
          </cell>
          <cell r="C2989">
            <v>34900000</v>
          </cell>
        </row>
        <row r="2990">
          <cell r="A2990">
            <v>2410002</v>
          </cell>
          <cell r="B2990">
            <v>2460001</v>
          </cell>
          <cell r="C2990">
            <v>84200000</v>
          </cell>
        </row>
        <row r="2991">
          <cell r="A2991">
            <v>2410003</v>
          </cell>
          <cell r="B2991">
            <v>2460002</v>
          </cell>
          <cell r="C2991">
            <v>98900000</v>
          </cell>
        </row>
        <row r="2992">
          <cell r="A2992">
            <v>2410004</v>
          </cell>
          <cell r="B2992">
            <v>2460003</v>
          </cell>
          <cell r="C2992">
            <v>330800000</v>
          </cell>
        </row>
        <row r="2993">
          <cell r="A2993">
            <v>2410005</v>
          </cell>
          <cell r="B2993">
            <v>2460004</v>
          </cell>
          <cell r="C2993">
            <v>75100000</v>
          </cell>
        </row>
        <row r="2994">
          <cell r="A2994">
            <v>2411007</v>
          </cell>
          <cell r="B2994">
            <v>2461001</v>
          </cell>
          <cell r="C2994">
            <v>57600000</v>
          </cell>
        </row>
        <row r="2995">
          <cell r="A2995">
            <v>2411010</v>
          </cell>
          <cell r="B2995">
            <v>2461002</v>
          </cell>
          <cell r="C2995">
            <v>25300000</v>
          </cell>
        </row>
        <row r="2996">
          <cell r="A2996">
            <v>2411011</v>
          </cell>
          <cell r="B2996">
            <v>2461003</v>
          </cell>
          <cell r="C2996">
            <v>74100000</v>
          </cell>
        </row>
        <row r="2997">
          <cell r="A2997">
            <v>2411012</v>
          </cell>
          <cell r="B2997">
            <v>2461004</v>
          </cell>
          <cell r="C2997">
            <v>24600000</v>
          </cell>
        </row>
        <row r="2998">
          <cell r="A2998">
            <v>2411013</v>
          </cell>
          <cell r="B2998">
            <v>2461005</v>
          </cell>
          <cell r="C2998">
            <v>46100000</v>
          </cell>
        </row>
        <row r="2999">
          <cell r="A2999">
            <v>2411014</v>
          </cell>
          <cell r="B2999">
            <v>2461006</v>
          </cell>
          <cell r="C2999">
            <v>87200000</v>
          </cell>
        </row>
        <row r="3000">
          <cell r="A3000">
            <v>2411015</v>
          </cell>
          <cell r="B3000">
            <v>2461007</v>
          </cell>
          <cell r="C3000">
            <v>315300000</v>
          </cell>
        </row>
        <row r="3001">
          <cell r="A3001">
            <v>2404001</v>
          </cell>
          <cell r="B3001">
            <v>2462001</v>
          </cell>
          <cell r="C3001">
            <v>325000000</v>
          </cell>
        </row>
        <row r="3002">
          <cell r="A3002">
            <v>2404002</v>
          </cell>
          <cell r="B3002">
            <v>2462002</v>
          </cell>
          <cell r="C3002">
            <v>51700000</v>
          </cell>
        </row>
        <row r="3003">
          <cell r="A3003">
            <v>2404003</v>
          </cell>
          <cell r="B3003">
            <v>2462003</v>
          </cell>
          <cell r="C3003">
            <v>95100000</v>
          </cell>
        </row>
        <row r="3004">
          <cell r="A3004">
            <v>2404004</v>
          </cell>
          <cell r="B3004">
            <v>2462004</v>
          </cell>
          <cell r="C3004">
            <v>80900000</v>
          </cell>
        </row>
        <row r="3005">
          <cell r="A3005">
            <v>2404007</v>
          </cell>
          <cell r="B3005">
            <v>2462005</v>
          </cell>
          <cell r="C3005">
            <v>44600000</v>
          </cell>
        </row>
        <row r="3006">
          <cell r="A3006">
            <v>2404009</v>
          </cell>
          <cell r="B3006">
            <v>2462006</v>
          </cell>
          <cell r="C3006">
            <v>67600000</v>
          </cell>
        </row>
        <row r="3007">
          <cell r="A3007">
            <v>2404010</v>
          </cell>
          <cell r="B3007">
            <v>2462007</v>
          </cell>
          <cell r="C3007">
            <v>28500000</v>
          </cell>
        </row>
        <row r="3008">
          <cell r="A3008">
            <v>2404011</v>
          </cell>
          <cell r="B3008">
            <v>2462008</v>
          </cell>
          <cell r="C3008">
            <v>29400000</v>
          </cell>
        </row>
        <row r="3009">
          <cell r="A3009">
            <v>2404012</v>
          </cell>
          <cell r="B3009">
            <v>2462009</v>
          </cell>
          <cell r="C3009">
            <v>117500000</v>
          </cell>
        </row>
        <row r="3010">
          <cell r="A3010">
            <v>2412003</v>
          </cell>
          <cell r="B3010">
            <v>2463001</v>
          </cell>
          <cell r="C3010">
            <v>52800000</v>
          </cell>
        </row>
        <row r="3011">
          <cell r="A3011">
            <v>2412005</v>
          </cell>
          <cell r="B3011">
            <v>2463002</v>
          </cell>
          <cell r="C3011">
            <v>81200000</v>
          </cell>
        </row>
        <row r="3012">
          <cell r="A3012">
            <v>2412006</v>
          </cell>
          <cell r="B3012">
            <v>2463003</v>
          </cell>
          <cell r="C3012">
            <v>95700000</v>
          </cell>
        </row>
        <row r="3013">
          <cell r="A3013">
            <v>2412009</v>
          </cell>
          <cell r="B3013">
            <v>2463004</v>
          </cell>
          <cell r="C3013">
            <v>39800000</v>
          </cell>
        </row>
        <row r="3014">
          <cell r="A3014">
            <v>2412012</v>
          </cell>
          <cell r="B3014">
            <v>2463005</v>
          </cell>
          <cell r="C3014">
            <v>70000000</v>
          </cell>
        </row>
        <row r="3015">
          <cell r="A3015">
            <v>2412013</v>
          </cell>
          <cell r="B3015">
            <v>2463006</v>
          </cell>
          <cell r="C3015">
            <v>29600000</v>
          </cell>
        </row>
        <row r="3016">
          <cell r="A3016">
            <v>2412014</v>
          </cell>
          <cell r="B3016">
            <v>2463007</v>
          </cell>
          <cell r="C3016">
            <v>30600000</v>
          </cell>
        </row>
        <row r="3017">
          <cell r="A3017">
            <v>2412080</v>
          </cell>
          <cell r="B3017">
            <v>2463008</v>
          </cell>
          <cell r="C3017">
            <v>326900000</v>
          </cell>
        </row>
        <row r="3018">
          <cell r="A3018">
            <v>2412004</v>
          </cell>
          <cell r="B3018">
            <v>2464001</v>
          </cell>
          <cell r="C3018">
            <v>53300000</v>
          </cell>
        </row>
        <row r="3019">
          <cell r="A3019">
            <v>2412007</v>
          </cell>
          <cell r="B3019">
            <v>2464002</v>
          </cell>
          <cell r="C3019">
            <v>86900000</v>
          </cell>
        </row>
        <row r="3020">
          <cell r="A3020">
            <v>2412008</v>
          </cell>
          <cell r="B3020">
            <v>2464003</v>
          </cell>
          <cell r="C3020">
            <v>41600000</v>
          </cell>
        </row>
        <row r="3021">
          <cell r="A3021">
            <v>2412011</v>
          </cell>
          <cell r="B3021">
            <v>2464004</v>
          </cell>
          <cell r="C3021">
            <v>102200000</v>
          </cell>
        </row>
        <row r="3022">
          <cell r="A3022">
            <v>2412081</v>
          </cell>
          <cell r="B3022">
            <v>2464005</v>
          </cell>
          <cell r="C3022">
            <v>32400000</v>
          </cell>
        </row>
        <row r="3023">
          <cell r="A3023">
            <v>2412082</v>
          </cell>
          <cell r="B3023">
            <v>2464006</v>
          </cell>
          <cell r="C3023">
            <v>33300000</v>
          </cell>
        </row>
        <row r="3024">
          <cell r="A3024">
            <v>2426003</v>
          </cell>
          <cell r="B3024">
            <v>2465001</v>
          </cell>
          <cell r="C3024">
            <v>82600000</v>
          </cell>
        </row>
        <row r="3025">
          <cell r="A3025">
            <v>2426006</v>
          </cell>
          <cell r="B3025">
            <v>2465002</v>
          </cell>
          <cell r="C3025">
            <v>84200000</v>
          </cell>
        </row>
        <row r="3026">
          <cell r="A3026">
            <v>2426008</v>
          </cell>
          <cell r="B3026">
            <v>2465003</v>
          </cell>
          <cell r="C3026">
            <v>69600000</v>
          </cell>
        </row>
        <row r="3027">
          <cell r="A3027">
            <v>2426009</v>
          </cell>
          <cell r="B3027">
            <v>2465004</v>
          </cell>
          <cell r="C3027">
            <v>330800000</v>
          </cell>
        </row>
        <row r="3028">
          <cell r="A3028">
            <v>2422002</v>
          </cell>
          <cell r="B3028">
            <v>2466001</v>
          </cell>
          <cell r="C3028">
            <v>106600000</v>
          </cell>
        </row>
        <row r="3029">
          <cell r="A3029">
            <v>2422003</v>
          </cell>
          <cell r="B3029">
            <v>2466002</v>
          </cell>
          <cell r="C3029">
            <v>248500000</v>
          </cell>
        </row>
        <row r="3030">
          <cell r="A3030">
            <v>2403001</v>
          </cell>
          <cell r="B3030">
            <v>2471001</v>
          </cell>
          <cell r="C3030">
            <v>85600000</v>
          </cell>
        </row>
        <row r="3031">
          <cell r="A3031">
            <v>2403002</v>
          </cell>
          <cell r="B3031">
            <v>2471002</v>
          </cell>
          <cell r="C3031">
            <v>103000000</v>
          </cell>
        </row>
        <row r="3032">
          <cell r="A3032">
            <v>2403005</v>
          </cell>
          <cell r="B3032">
            <v>2473001</v>
          </cell>
          <cell r="C3032">
            <v>51600000</v>
          </cell>
        </row>
        <row r="3033">
          <cell r="A3033">
            <v>2717002</v>
          </cell>
          <cell r="B3033">
            <v>2753001</v>
          </cell>
          <cell r="C3033">
            <v>75700000</v>
          </cell>
        </row>
        <row r="3034">
          <cell r="A3034">
            <v>2717004</v>
          </cell>
          <cell r="B3034">
            <v>2753002</v>
          </cell>
          <cell r="C3034">
            <v>39600000</v>
          </cell>
        </row>
        <row r="3035">
          <cell r="A3035">
            <v>2717012</v>
          </cell>
          <cell r="B3035">
            <v>2753003</v>
          </cell>
          <cell r="C3035">
            <v>50700000</v>
          </cell>
        </row>
        <row r="3036">
          <cell r="A3036">
            <v>2717013</v>
          </cell>
          <cell r="B3036">
            <v>2753004</v>
          </cell>
          <cell r="C3036">
            <v>52000000</v>
          </cell>
        </row>
        <row r="3037">
          <cell r="A3037">
            <v>2717014</v>
          </cell>
          <cell r="B3037">
            <v>2753005</v>
          </cell>
          <cell r="C3037">
            <v>98300000</v>
          </cell>
        </row>
        <row r="3038">
          <cell r="A3038">
            <v>2717018</v>
          </cell>
          <cell r="B3038">
            <v>2753006</v>
          </cell>
          <cell r="C3038">
            <v>83100000</v>
          </cell>
        </row>
        <row r="3039">
          <cell r="A3039">
            <v>2717023</v>
          </cell>
          <cell r="B3039">
            <v>2753007</v>
          </cell>
          <cell r="C3039">
            <v>50100000</v>
          </cell>
        </row>
        <row r="3040">
          <cell r="A3040">
            <v>2717024</v>
          </cell>
          <cell r="B3040">
            <v>2753008</v>
          </cell>
          <cell r="C3040">
            <v>75900000</v>
          </cell>
        </row>
        <row r="3041">
          <cell r="A3041">
            <v>2717032</v>
          </cell>
          <cell r="B3041">
            <v>2753009</v>
          </cell>
          <cell r="C3041">
            <v>77600000</v>
          </cell>
        </row>
        <row r="3042">
          <cell r="A3042">
            <v>2717037</v>
          </cell>
          <cell r="B3042">
            <v>2753010</v>
          </cell>
          <cell r="C3042">
            <v>141300000</v>
          </cell>
        </row>
        <row r="3043">
          <cell r="A3043">
            <v>2717038</v>
          </cell>
          <cell r="B3043">
            <v>2753011</v>
          </cell>
          <cell r="C3043">
            <v>131300000</v>
          </cell>
        </row>
        <row r="3044">
          <cell r="A3044">
            <v>2717039</v>
          </cell>
          <cell r="B3044">
            <v>2753012</v>
          </cell>
          <cell r="C3044">
            <v>124900000</v>
          </cell>
        </row>
        <row r="3045">
          <cell r="A3045">
            <v>2717040</v>
          </cell>
          <cell r="B3045">
            <v>2753013</v>
          </cell>
          <cell r="C3045">
            <v>115700000</v>
          </cell>
        </row>
        <row r="3046">
          <cell r="A3046">
            <v>2717041</v>
          </cell>
          <cell r="B3046">
            <v>2753014</v>
          </cell>
          <cell r="C3046">
            <v>110100000</v>
          </cell>
        </row>
        <row r="3047">
          <cell r="A3047">
            <v>2717048</v>
          </cell>
          <cell r="B3047">
            <v>2753015</v>
          </cell>
          <cell r="C3047">
            <v>89500000</v>
          </cell>
        </row>
        <row r="3048">
          <cell r="A3048">
            <v>2717056</v>
          </cell>
          <cell r="B3048">
            <v>2753016</v>
          </cell>
          <cell r="C3048">
            <v>121600000</v>
          </cell>
        </row>
        <row r="3049">
          <cell r="A3049">
            <v>2717070</v>
          </cell>
          <cell r="B3049">
            <v>2753017</v>
          </cell>
          <cell r="C3049">
            <v>95000000</v>
          </cell>
        </row>
        <row r="3050">
          <cell r="A3050">
            <v>2717078</v>
          </cell>
          <cell r="B3050">
            <v>2753018</v>
          </cell>
          <cell r="C3050">
            <v>73500000</v>
          </cell>
        </row>
        <row r="3051">
          <cell r="A3051">
            <v>2717082</v>
          </cell>
          <cell r="B3051">
            <v>2753019</v>
          </cell>
          <cell r="C3051">
            <v>155000000</v>
          </cell>
        </row>
        <row r="3052">
          <cell r="A3052">
            <v>2717086</v>
          </cell>
          <cell r="B3052">
            <v>2753020</v>
          </cell>
          <cell r="C3052">
            <v>109900000</v>
          </cell>
        </row>
        <row r="3053">
          <cell r="A3053">
            <v>2717092</v>
          </cell>
          <cell r="B3053">
            <v>2753021</v>
          </cell>
          <cell r="C3053">
            <v>244900000</v>
          </cell>
        </row>
        <row r="3054">
          <cell r="A3054">
            <v>2717093</v>
          </cell>
          <cell r="B3054">
            <v>2753022</v>
          </cell>
          <cell r="C3054">
            <v>216000000</v>
          </cell>
        </row>
        <row r="3055">
          <cell r="A3055">
            <v>2717095</v>
          </cell>
          <cell r="B3055">
            <v>2753023</v>
          </cell>
          <cell r="C3055">
            <v>105000000</v>
          </cell>
        </row>
        <row r="3056">
          <cell r="A3056">
            <v>2717097</v>
          </cell>
          <cell r="B3056">
            <v>2753024</v>
          </cell>
          <cell r="C3056">
            <v>185000000</v>
          </cell>
        </row>
        <row r="3057">
          <cell r="A3057">
            <v>2717100</v>
          </cell>
          <cell r="B3057">
            <v>2753025</v>
          </cell>
          <cell r="C3057">
            <v>153400000</v>
          </cell>
        </row>
        <row r="3058">
          <cell r="A3058">
            <v>2717106</v>
          </cell>
          <cell r="B3058">
            <v>2753026</v>
          </cell>
          <cell r="C3058">
            <v>83000000</v>
          </cell>
        </row>
        <row r="3059">
          <cell r="A3059">
            <v>2717107</v>
          </cell>
          <cell r="B3059">
            <v>2753027</v>
          </cell>
          <cell r="C3059">
            <v>79000000</v>
          </cell>
        </row>
        <row r="3060">
          <cell r="A3060">
            <v>2717108</v>
          </cell>
          <cell r="B3060">
            <v>2753028</v>
          </cell>
          <cell r="C3060">
            <v>87600000</v>
          </cell>
        </row>
        <row r="3061">
          <cell r="A3061">
            <v>2717114</v>
          </cell>
          <cell r="B3061">
            <v>2753029</v>
          </cell>
          <cell r="C3061">
            <v>193000000</v>
          </cell>
        </row>
        <row r="3062">
          <cell r="A3062">
            <v>2717117</v>
          </cell>
          <cell r="B3062">
            <v>2753030</v>
          </cell>
          <cell r="C3062">
            <v>120000000</v>
          </cell>
        </row>
        <row r="3063">
          <cell r="A3063">
            <v>2717129</v>
          </cell>
          <cell r="B3063">
            <v>2753031</v>
          </cell>
          <cell r="C3063">
            <v>210000000</v>
          </cell>
        </row>
        <row r="3064">
          <cell r="A3064">
            <v>2717139</v>
          </cell>
          <cell r="B3064">
            <v>2753032</v>
          </cell>
          <cell r="C3064">
            <v>98000000</v>
          </cell>
        </row>
        <row r="3065">
          <cell r="A3065">
            <v>2717140</v>
          </cell>
          <cell r="B3065">
            <v>2753033</v>
          </cell>
          <cell r="C3065">
            <v>89000000</v>
          </cell>
        </row>
        <row r="3066">
          <cell r="A3066">
            <v>2717141</v>
          </cell>
          <cell r="B3066">
            <v>2753034</v>
          </cell>
          <cell r="C3066">
            <v>175000000</v>
          </cell>
        </row>
        <row r="3067">
          <cell r="A3067">
            <v>2717019</v>
          </cell>
          <cell r="B3067">
            <v>2754005</v>
          </cell>
          <cell r="C3067">
            <v>76800000</v>
          </cell>
        </row>
        <row r="3068">
          <cell r="A3068">
            <v>2717026</v>
          </cell>
          <cell r="B3068">
            <v>2754007</v>
          </cell>
          <cell r="C3068">
            <v>50000000</v>
          </cell>
        </row>
        <row r="3069">
          <cell r="A3069">
            <v>2717043</v>
          </cell>
          <cell r="B3069">
            <v>2754011</v>
          </cell>
          <cell r="C3069">
            <v>80100000</v>
          </cell>
        </row>
        <row r="3070">
          <cell r="A3070">
            <v>2717044</v>
          </cell>
          <cell r="B3070">
            <v>2754012</v>
          </cell>
          <cell r="C3070">
            <v>68000000</v>
          </cell>
        </row>
        <row r="3071">
          <cell r="A3071">
            <v>2717045</v>
          </cell>
          <cell r="B3071">
            <v>2754013</v>
          </cell>
          <cell r="C3071">
            <v>76000000</v>
          </cell>
        </row>
        <row r="3072">
          <cell r="A3072">
            <v>2717052</v>
          </cell>
          <cell r="B3072">
            <v>2754015</v>
          </cell>
          <cell r="C3072">
            <v>85000000</v>
          </cell>
        </row>
        <row r="3073">
          <cell r="A3073">
            <v>2717061</v>
          </cell>
          <cell r="B3073">
            <v>2754016</v>
          </cell>
          <cell r="C3073">
            <v>77500000</v>
          </cell>
        </row>
        <row r="3074">
          <cell r="A3074">
            <v>2717065</v>
          </cell>
          <cell r="B3074">
            <v>2754019</v>
          </cell>
          <cell r="C3074">
            <v>89000000</v>
          </cell>
        </row>
        <row r="3075">
          <cell r="A3075">
            <v>2717068</v>
          </cell>
          <cell r="B3075">
            <v>2754020</v>
          </cell>
          <cell r="C3075">
            <v>103600000</v>
          </cell>
        </row>
        <row r="3076">
          <cell r="A3076">
            <v>2717072</v>
          </cell>
          <cell r="B3076">
            <v>2754021</v>
          </cell>
          <cell r="C3076">
            <v>78300000</v>
          </cell>
        </row>
        <row r="3077">
          <cell r="A3077">
            <v>2717075</v>
          </cell>
          <cell r="B3077">
            <v>2754023</v>
          </cell>
          <cell r="C3077">
            <v>64000000</v>
          </cell>
        </row>
        <row r="3078">
          <cell r="A3078">
            <v>2717088</v>
          </cell>
          <cell r="B3078">
            <v>2754024</v>
          </cell>
          <cell r="C3078">
            <v>80000000</v>
          </cell>
        </row>
        <row r="3079">
          <cell r="A3079">
            <v>2717089</v>
          </cell>
          <cell r="B3079">
            <v>2754025</v>
          </cell>
          <cell r="C3079">
            <v>129500000</v>
          </cell>
        </row>
        <row r="3080">
          <cell r="A3080">
            <v>2717090</v>
          </cell>
          <cell r="B3080">
            <v>2754026</v>
          </cell>
          <cell r="C3080">
            <v>100000000</v>
          </cell>
        </row>
        <row r="3081">
          <cell r="A3081">
            <v>2717116</v>
          </cell>
          <cell r="B3081">
            <v>2754027</v>
          </cell>
          <cell r="C3081">
            <v>83000000</v>
          </cell>
        </row>
        <row r="3082">
          <cell r="A3082">
            <v>2717124</v>
          </cell>
          <cell r="B3082">
            <v>2754028</v>
          </cell>
          <cell r="C3082">
            <v>89000000</v>
          </cell>
        </row>
        <row r="3083">
          <cell r="A3083">
            <v>2717136</v>
          </cell>
          <cell r="B3083">
            <v>2754029</v>
          </cell>
          <cell r="C3083">
            <v>105000000</v>
          </cell>
        </row>
        <row r="3084">
          <cell r="A3084">
            <v>2717006</v>
          </cell>
          <cell r="B3084">
            <v>2757001</v>
          </cell>
          <cell r="C3084">
            <v>27000000</v>
          </cell>
        </row>
        <row r="3085">
          <cell r="A3085">
            <v>2717007</v>
          </cell>
          <cell r="B3085">
            <v>2757002</v>
          </cell>
          <cell r="C3085">
            <v>27600000</v>
          </cell>
        </row>
        <row r="3086">
          <cell r="A3086">
            <v>2717008</v>
          </cell>
          <cell r="B3086">
            <v>2757003</v>
          </cell>
          <cell r="C3086">
            <v>29000000</v>
          </cell>
        </row>
        <row r="3087">
          <cell r="A3087">
            <v>2717009</v>
          </cell>
          <cell r="B3087">
            <v>2757004</v>
          </cell>
          <cell r="C3087">
            <v>37800000</v>
          </cell>
        </row>
        <row r="3088">
          <cell r="A3088">
            <v>2717010</v>
          </cell>
          <cell r="B3088">
            <v>2757005</v>
          </cell>
          <cell r="C3088">
            <v>41600000</v>
          </cell>
        </row>
        <row r="3089">
          <cell r="A3089">
            <v>2717011</v>
          </cell>
          <cell r="B3089">
            <v>2757006</v>
          </cell>
          <cell r="C3089">
            <v>68700000</v>
          </cell>
        </row>
        <row r="3090">
          <cell r="A3090">
            <v>2717020</v>
          </cell>
          <cell r="B3090">
            <v>2757007</v>
          </cell>
          <cell r="C3090">
            <v>33000000</v>
          </cell>
        </row>
        <row r="3091">
          <cell r="A3091">
            <v>2717022</v>
          </cell>
          <cell r="B3091">
            <v>2757008</v>
          </cell>
          <cell r="C3091">
            <v>32000000</v>
          </cell>
        </row>
        <row r="3092">
          <cell r="A3092">
            <v>2717025</v>
          </cell>
          <cell r="B3092">
            <v>2757009</v>
          </cell>
          <cell r="C3092">
            <v>116000000</v>
          </cell>
        </row>
        <row r="3093">
          <cell r="A3093">
            <v>2717027</v>
          </cell>
          <cell r="B3093">
            <v>2757010</v>
          </cell>
          <cell r="C3093">
            <v>51000000</v>
          </cell>
        </row>
        <row r="3094">
          <cell r="A3094">
            <v>2717029</v>
          </cell>
          <cell r="B3094">
            <v>2757011</v>
          </cell>
          <cell r="C3094">
            <v>75800000</v>
          </cell>
        </row>
        <row r="3095">
          <cell r="A3095">
            <v>2717030</v>
          </cell>
          <cell r="B3095">
            <v>2757012</v>
          </cell>
          <cell r="C3095">
            <v>60800000</v>
          </cell>
        </row>
        <row r="3096">
          <cell r="A3096">
            <v>2717031</v>
          </cell>
          <cell r="B3096">
            <v>2757013</v>
          </cell>
          <cell r="C3096">
            <v>47300000</v>
          </cell>
        </row>
        <row r="3097">
          <cell r="A3097">
            <v>2717033</v>
          </cell>
          <cell r="B3097">
            <v>2757014</v>
          </cell>
          <cell r="C3097">
            <v>105000000</v>
          </cell>
        </row>
        <row r="3098">
          <cell r="A3098">
            <v>2717034</v>
          </cell>
          <cell r="B3098">
            <v>2757015</v>
          </cell>
          <cell r="C3098">
            <v>120000000</v>
          </cell>
        </row>
        <row r="3099">
          <cell r="A3099">
            <v>2717042</v>
          </cell>
          <cell r="B3099">
            <v>2757016</v>
          </cell>
          <cell r="C3099">
            <v>63200000</v>
          </cell>
        </row>
        <row r="3100">
          <cell r="A3100">
            <v>2717046</v>
          </cell>
          <cell r="B3100">
            <v>2757017</v>
          </cell>
          <cell r="C3100">
            <v>83000000</v>
          </cell>
        </row>
        <row r="3101">
          <cell r="A3101">
            <v>2717047</v>
          </cell>
          <cell r="B3101">
            <v>2757018</v>
          </cell>
          <cell r="C3101">
            <v>118200000</v>
          </cell>
        </row>
        <row r="3102">
          <cell r="A3102">
            <v>2717050</v>
          </cell>
          <cell r="B3102">
            <v>2757019</v>
          </cell>
          <cell r="C3102">
            <v>67300000</v>
          </cell>
        </row>
        <row r="3103">
          <cell r="A3103">
            <v>2717051</v>
          </cell>
          <cell r="B3103">
            <v>2757020</v>
          </cell>
          <cell r="C3103">
            <v>61000000</v>
          </cell>
        </row>
        <row r="3104">
          <cell r="A3104">
            <v>2717053</v>
          </cell>
          <cell r="B3104">
            <v>2757021</v>
          </cell>
          <cell r="C3104">
            <v>59000000</v>
          </cell>
        </row>
        <row r="3105">
          <cell r="A3105">
            <v>2717054</v>
          </cell>
          <cell r="B3105">
            <v>2757022</v>
          </cell>
          <cell r="C3105">
            <v>122700000</v>
          </cell>
        </row>
        <row r="3106">
          <cell r="A3106">
            <v>2717055</v>
          </cell>
          <cell r="B3106">
            <v>2757023</v>
          </cell>
          <cell r="C3106">
            <v>125000000</v>
          </cell>
        </row>
        <row r="3107">
          <cell r="A3107">
            <v>2717057</v>
          </cell>
          <cell r="B3107">
            <v>2757024</v>
          </cell>
          <cell r="C3107">
            <v>51000000</v>
          </cell>
        </row>
        <row r="3108">
          <cell r="A3108">
            <v>2717058</v>
          </cell>
          <cell r="B3108">
            <v>2757025</v>
          </cell>
          <cell r="C3108">
            <v>65000000</v>
          </cell>
        </row>
        <row r="3109">
          <cell r="A3109">
            <v>2717059</v>
          </cell>
          <cell r="B3109">
            <v>2757026</v>
          </cell>
          <cell r="C3109">
            <v>51200000</v>
          </cell>
        </row>
        <row r="3110">
          <cell r="A3110">
            <v>2717060</v>
          </cell>
          <cell r="B3110">
            <v>2757027</v>
          </cell>
          <cell r="C3110">
            <v>123200000</v>
          </cell>
        </row>
        <row r="3111">
          <cell r="A3111">
            <v>2717064</v>
          </cell>
          <cell r="B3111">
            <v>2757028</v>
          </cell>
          <cell r="C3111">
            <v>37000000</v>
          </cell>
        </row>
        <row r="3112">
          <cell r="A3112">
            <v>2717066</v>
          </cell>
          <cell r="B3112">
            <v>2757029</v>
          </cell>
          <cell r="C3112">
            <v>110000000</v>
          </cell>
        </row>
        <row r="3113">
          <cell r="A3113">
            <v>2717067</v>
          </cell>
          <cell r="B3113">
            <v>2757030</v>
          </cell>
          <cell r="C3113">
            <v>120000000</v>
          </cell>
        </row>
        <row r="3114">
          <cell r="A3114">
            <v>2717069</v>
          </cell>
          <cell r="B3114">
            <v>2757031</v>
          </cell>
          <cell r="C3114">
            <v>58800000</v>
          </cell>
        </row>
        <row r="3115">
          <cell r="A3115">
            <v>2717071</v>
          </cell>
          <cell r="B3115">
            <v>2757032</v>
          </cell>
          <cell r="C3115">
            <v>56800000</v>
          </cell>
        </row>
        <row r="3116">
          <cell r="A3116">
            <v>2717074</v>
          </cell>
          <cell r="B3116">
            <v>2757033</v>
          </cell>
          <cell r="C3116">
            <v>48000000</v>
          </cell>
        </row>
        <row r="3117">
          <cell r="A3117">
            <v>2717076</v>
          </cell>
          <cell r="B3117">
            <v>2757034</v>
          </cell>
          <cell r="C3117">
            <v>62000000</v>
          </cell>
        </row>
        <row r="3118">
          <cell r="A3118">
            <v>2717079</v>
          </cell>
          <cell r="B3118">
            <v>2757035</v>
          </cell>
          <cell r="C3118">
            <v>63300000</v>
          </cell>
        </row>
        <row r="3119">
          <cell r="A3119">
            <v>2717081</v>
          </cell>
          <cell r="B3119">
            <v>2757036</v>
          </cell>
          <cell r="C3119">
            <v>84000000</v>
          </cell>
        </row>
        <row r="3120">
          <cell r="A3120">
            <v>2717005</v>
          </cell>
          <cell r="B3120">
            <v>2757051</v>
          </cell>
          <cell r="C3120">
            <v>65600000</v>
          </cell>
        </row>
        <row r="3121">
          <cell r="A3121">
            <v>2717015</v>
          </cell>
          <cell r="B3121">
            <v>2757052</v>
          </cell>
          <cell r="C3121">
            <v>33800000</v>
          </cell>
        </row>
        <row r="3122">
          <cell r="A3122">
            <v>2717016</v>
          </cell>
          <cell r="B3122">
            <v>2757053</v>
          </cell>
          <cell r="C3122">
            <v>35500000</v>
          </cell>
        </row>
        <row r="3123">
          <cell r="A3123">
            <v>2717017</v>
          </cell>
          <cell r="B3123">
            <v>2757054</v>
          </cell>
          <cell r="C3123">
            <v>69700000</v>
          </cell>
        </row>
        <row r="3124">
          <cell r="A3124">
            <v>2717021</v>
          </cell>
          <cell r="B3124">
            <v>2757055</v>
          </cell>
          <cell r="C3124">
            <v>68400000</v>
          </cell>
        </row>
        <row r="3125">
          <cell r="A3125">
            <v>2717028</v>
          </cell>
          <cell r="B3125">
            <v>2757056</v>
          </cell>
          <cell r="C3125">
            <v>99700000</v>
          </cell>
        </row>
        <row r="3126">
          <cell r="A3126">
            <v>2717035</v>
          </cell>
          <cell r="B3126">
            <v>2757057</v>
          </cell>
          <cell r="C3126">
            <v>110300000</v>
          </cell>
        </row>
        <row r="3127">
          <cell r="A3127">
            <v>2717036</v>
          </cell>
          <cell r="B3127">
            <v>2757058</v>
          </cell>
          <cell r="C3127">
            <v>106000000</v>
          </cell>
        </row>
        <row r="3128">
          <cell r="A3128">
            <v>2717049</v>
          </cell>
          <cell r="B3128">
            <v>2757059</v>
          </cell>
          <cell r="C3128">
            <v>107500000</v>
          </cell>
        </row>
        <row r="3129">
          <cell r="A3129">
            <v>2717062</v>
          </cell>
          <cell r="B3129">
            <v>2757060</v>
          </cell>
          <cell r="C3129">
            <v>115900000</v>
          </cell>
        </row>
        <row r="3130">
          <cell r="A3130">
            <v>2717063</v>
          </cell>
          <cell r="B3130">
            <v>2757061</v>
          </cell>
          <cell r="C3130">
            <v>105600000</v>
          </cell>
        </row>
        <row r="3131">
          <cell r="A3131">
            <v>2717073</v>
          </cell>
          <cell r="B3131">
            <v>2757062</v>
          </cell>
          <cell r="C3131">
            <v>109300000</v>
          </cell>
        </row>
        <row r="3132">
          <cell r="A3132">
            <v>2717077</v>
          </cell>
          <cell r="B3132">
            <v>2757063</v>
          </cell>
          <cell r="C3132">
            <v>67000000</v>
          </cell>
        </row>
        <row r="3133">
          <cell r="A3133">
            <v>2717080</v>
          </cell>
          <cell r="B3133">
            <v>2757064</v>
          </cell>
          <cell r="C3133">
            <v>136000000</v>
          </cell>
        </row>
        <row r="3134">
          <cell r="A3134">
            <v>2717083</v>
          </cell>
          <cell r="B3134">
            <v>2757065</v>
          </cell>
          <cell r="C3134">
            <v>136700000</v>
          </cell>
        </row>
        <row r="3135">
          <cell r="A3135">
            <v>2717084</v>
          </cell>
          <cell r="B3135">
            <v>2757066</v>
          </cell>
          <cell r="C3135">
            <v>53100000</v>
          </cell>
        </row>
        <row r="3136">
          <cell r="A3136">
            <v>2717085</v>
          </cell>
          <cell r="B3136">
            <v>2757067</v>
          </cell>
          <cell r="C3136">
            <v>91800000</v>
          </cell>
        </row>
        <row r="3137">
          <cell r="A3137">
            <v>2717087</v>
          </cell>
          <cell r="B3137">
            <v>2757068</v>
          </cell>
          <cell r="C3137">
            <v>84000000</v>
          </cell>
        </row>
        <row r="3138">
          <cell r="A3138">
            <v>2717091</v>
          </cell>
          <cell r="B3138">
            <v>2757069</v>
          </cell>
          <cell r="C3138">
            <v>131000000</v>
          </cell>
        </row>
        <row r="3139">
          <cell r="A3139">
            <v>2717094</v>
          </cell>
          <cell r="B3139">
            <v>2757070</v>
          </cell>
          <cell r="C3139">
            <v>56000000</v>
          </cell>
        </row>
        <row r="3140">
          <cell r="A3140">
            <v>2717096</v>
          </cell>
          <cell r="B3140">
            <v>2757071</v>
          </cell>
          <cell r="C3140">
            <v>136700000</v>
          </cell>
        </row>
        <row r="3141">
          <cell r="A3141">
            <v>2717098</v>
          </cell>
          <cell r="B3141">
            <v>2757072</v>
          </cell>
          <cell r="C3141">
            <v>140000000</v>
          </cell>
        </row>
        <row r="3142">
          <cell r="A3142">
            <v>2717099</v>
          </cell>
          <cell r="B3142">
            <v>2757073</v>
          </cell>
          <cell r="C3142">
            <v>140000000</v>
          </cell>
        </row>
        <row r="3143">
          <cell r="A3143">
            <v>2717101</v>
          </cell>
          <cell r="B3143">
            <v>2757074</v>
          </cell>
          <cell r="C3143">
            <v>149200000</v>
          </cell>
        </row>
        <row r="3144">
          <cell r="A3144">
            <v>2717102</v>
          </cell>
          <cell r="B3144">
            <v>2757075</v>
          </cell>
          <cell r="C3144">
            <v>76000000</v>
          </cell>
        </row>
        <row r="3145">
          <cell r="A3145">
            <v>2717103</v>
          </cell>
          <cell r="B3145">
            <v>2757076</v>
          </cell>
          <cell r="C3145">
            <v>115000000</v>
          </cell>
        </row>
        <row r="3146">
          <cell r="A3146">
            <v>2717104</v>
          </cell>
          <cell r="B3146">
            <v>2757077</v>
          </cell>
          <cell r="C3146">
            <v>129000000</v>
          </cell>
        </row>
        <row r="3147">
          <cell r="A3147">
            <v>2717105</v>
          </cell>
          <cell r="B3147">
            <v>2757078</v>
          </cell>
          <cell r="C3147">
            <v>160900000</v>
          </cell>
        </row>
        <row r="3148">
          <cell r="A3148">
            <v>2717109</v>
          </cell>
          <cell r="B3148">
            <v>2757079</v>
          </cell>
          <cell r="C3148">
            <v>70000000</v>
          </cell>
        </row>
        <row r="3149">
          <cell r="A3149">
            <v>2717110</v>
          </cell>
          <cell r="B3149">
            <v>2757080</v>
          </cell>
          <cell r="C3149">
            <v>67000000</v>
          </cell>
        </row>
        <row r="3150">
          <cell r="A3150">
            <v>2717111</v>
          </cell>
          <cell r="B3150">
            <v>2757081</v>
          </cell>
          <cell r="C3150">
            <v>120400000</v>
          </cell>
        </row>
        <row r="3151">
          <cell r="A3151">
            <v>2717112</v>
          </cell>
          <cell r="B3151">
            <v>2757082</v>
          </cell>
          <cell r="C3151">
            <v>63000000</v>
          </cell>
        </row>
        <row r="3152">
          <cell r="A3152">
            <v>2717113</v>
          </cell>
          <cell r="B3152">
            <v>2757083</v>
          </cell>
          <cell r="C3152">
            <v>73000000</v>
          </cell>
        </row>
        <row r="3153">
          <cell r="A3153">
            <v>2717115</v>
          </cell>
          <cell r="B3153">
            <v>2757084</v>
          </cell>
          <cell r="C3153">
            <v>95000000</v>
          </cell>
        </row>
        <row r="3154">
          <cell r="A3154">
            <v>2717118</v>
          </cell>
          <cell r="B3154">
            <v>2757085</v>
          </cell>
          <cell r="C3154">
            <v>97000000</v>
          </cell>
        </row>
        <row r="3155">
          <cell r="A3155">
            <v>2717119</v>
          </cell>
          <cell r="B3155">
            <v>2757086</v>
          </cell>
          <cell r="C3155">
            <v>93000000</v>
          </cell>
        </row>
        <row r="3156">
          <cell r="A3156">
            <v>2717120</v>
          </cell>
          <cell r="B3156">
            <v>2757087</v>
          </cell>
          <cell r="C3156">
            <v>82000000</v>
          </cell>
        </row>
        <row r="3157">
          <cell r="A3157">
            <v>2717121</v>
          </cell>
          <cell r="B3157">
            <v>2757088</v>
          </cell>
          <cell r="C3157">
            <v>62000000</v>
          </cell>
        </row>
        <row r="3158">
          <cell r="A3158">
            <v>2717122</v>
          </cell>
          <cell r="B3158">
            <v>2757089</v>
          </cell>
          <cell r="C3158">
            <v>129000000</v>
          </cell>
        </row>
        <row r="3159">
          <cell r="A3159">
            <v>2717123</v>
          </cell>
          <cell r="B3159">
            <v>2757090</v>
          </cell>
          <cell r="C3159">
            <v>155000000</v>
          </cell>
        </row>
        <row r="3160">
          <cell r="A3160">
            <v>2717125</v>
          </cell>
          <cell r="B3160">
            <v>2757091</v>
          </cell>
          <cell r="C3160">
            <v>140000000</v>
          </cell>
        </row>
        <row r="3161">
          <cell r="A3161">
            <v>2717126</v>
          </cell>
          <cell r="B3161">
            <v>2757092</v>
          </cell>
          <cell r="C3161">
            <v>175000000</v>
          </cell>
        </row>
        <row r="3162">
          <cell r="A3162">
            <v>2717127</v>
          </cell>
          <cell r="B3162">
            <v>2757093</v>
          </cell>
          <cell r="C3162">
            <v>86000000</v>
          </cell>
        </row>
        <row r="3163">
          <cell r="A3163">
            <v>2717128</v>
          </cell>
          <cell r="B3163">
            <v>2757094</v>
          </cell>
          <cell r="C3163">
            <v>148000000</v>
          </cell>
        </row>
        <row r="3164">
          <cell r="A3164">
            <v>2717130</v>
          </cell>
          <cell r="B3164">
            <v>2757095</v>
          </cell>
          <cell r="C3164">
            <v>149000000</v>
          </cell>
        </row>
        <row r="3165">
          <cell r="A3165">
            <v>2717131</v>
          </cell>
          <cell r="B3165">
            <v>2757096</v>
          </cell>
          <cell r="C3165">
            <v>167500000</v>
          </cell>
        </row>
        <row r="3166">
          <cell r="A3166">
            <v>2717132</v>
          </cell>
          <cell r="B3166">
            <v>2757097</v>
          </cell>
          <cell r="C3166">
            <v>139000000</v>
          </cell>
        </row>
        <row r="3167">
          <cell r="A3167">
            <v>2717133</v>
          </cell>
          <cell r="B3167">
            <v>2757098</v>
          </cell>
          <cell r="C3167">
            <v>78000000</v>
          </cell>
        </row>
        <row r="3168">
          <cell r="A3168">
            <v>2717134</v>
          </cell>
          <cell r="B3168">
            <v>2757099</v>
          </cell>
          <cell r="C3168">
            <v>70000000</v>
          </cell>
        </row>
        <row r="3169">
          <cell r="A3169">
            <v>2717135</v>
          </cell>
          <cell r="B3169">
            <v>2757100</v>
          </cell>
          <cell r="C3169">
            <v>200000000</v>
          </cell>
        </row>
        <row r="3170">
          <cell r="A3170">
            <v>2717137</v>
          </cell>
          <cell r="B3170">
            <v>2757101</v>
          </cell>
          <cell r="C3170">
            <v>98000000</v>
          </cell>
        </row>
        <row r="3171">
          <cell r="A3171">
            <v>2717138</v>
          </cell>
          <cell r="B3171">
            <v>2757102</v>
          </cell>
          <cell r="C3171">
            <v>87400000</v>
          </cell>
        </row>
        <row r="3172">
          <cell r="A3172">
            <v>2717142</v>
          </cell>
          <cell r="B3172">
            <v>2757103</v>
          </cell>
          <cell r="C3172">
            <v>103000000</v>
          </cell>
        </row>
        <row r="3173">
          <cell r="A3173">
            <v>2717143</v>
          </cell>
          <cell r="B3173">
            <v>2757104</v>
          </cell>
          <cell r="C3173">
            <v>160000000</v>
          </cell>
        </row>
        <row r="3174">
          <cell r="A3174">
            <v>2717144</v>
          </cell>
          <cell r="B3174">
            <v>2757105</v>
          </cell>
          <cell r="C3174">
            <v>79000000</v>
          </cell>
        </row>
        <row r="3175">
          <cell r="A3175">
            <v>2717145</v>
          </cell>
          <cell r="B3175">
            <v>2757106</v>
          </cell>
          <cell r="C3175">
            <v>93000000</v>
          </cell>
        </row>
        <row r="3176">
          <cell r="A3176">
            <v>2801021</v>
          </cell>
          <cell r="B3176">
            <v>2832001</v>
          </cell>
          <cell r="C3176">
            <v>18200000</v>
          </cell>
        </row>
        <row r="3177">
          <cell r="A3177">
            <v>2801022</v>
          </cell>
          <cell r="B3177">
            <v>2832002</v>
          </cell>
          <cell r="C3177">
            <v>18900000</v>
          </cell>
        </row>
        <row r="3178">
          <cell r="A3178">
            <v>2801032</v>
          </cell>
          <cell r="B3178">
            <v>2832003</v>
          </cell>
          <cell r="C3178">
            <v>39100000</v>
          </cell>
        </row>
        <row r="3179">
          <cell r="A3179">
            <v>2801033</v>
          </cell>
          <cell r="B3179">
            <v>2832004</v>
          </cell>
          <cell r="C3179">
            <v>45400000</v>
          </cell>
        </row>
        <row r="3180">
          <cell r="A3180">
            <v>2801034</v>
          </cell>
          <cell r="B3180">
            <v>2832005</v>
          </cell>
          <cell r="C3180">
            <v>53200000</v>
          </cell>
        </row>
        <row r="3181">
          <cell r="A3181">
            <v>2801037</v>
          </cell>
          <cell r="B3181">
            <v>2832006</v>
          </cell>
          <cell r="C3181">
            <v>43700000</v>
          </cell>
        </row>
        <row r="3182">
          <cell r="A3182">
            <v>2801038</v>
          </cell>
          <cell r="B3182">
            <v>2832007</v>
          </cell>
          <cell r="C3182">
            <v>45700000</v>
          </cell>
        </row>
        <row r="3183">
          <cell r="A3183">
            <v>2801040</v>
          </cell>
          <cell r="B3183">
            <v>2832008</v>
          </cell>
          <cell r="C3183">
            <v>23300000</v>
          </cell>
        </row>
        <row r="3184">
          <cell r="A3184">
            <v>2801042</v>
          </cell>
          <cell r="B3184">
            <v>2832009</v>
          </cell>
          <cell r="C3184">
            <v>48100000</v>
          </cell>
        </row>
        <row r="3185">
          <cell r="A3185">
            <v>2801045</v>
          </cell>
          <cell r="B3185">
            <v>2832010</v>
          </cell>
          <cell r="C3185">
            <v>42000000</v>
          </cell>
        </row>
        <row r="3186">
          <cell r="A3186">
            <v>2801046</v>
          </cell>
          <cell r="B3186">
            <v>2832011</v>
          </cell>
          <cell r="C3186">
            <v>52800000</v>
          </cell>
        </row>
        <row r="3187">
          <cell r="A3187">
            <v>2801049</v>
          </cell>
          <cell r="B3187">
            <v>2832012</v>
          </cell>
          <cell r="C3187">
            <v>29600000</v>
          </cell>
        </row>
        <row r="3188">
          <cell r="A3188">
            <v>2801050</v>
          </cell>
          <cell r="B3188">
            <v>2832013</v>
          </cell>
          <cell r="C3188">
            <v>48400000</v>
          </cell>
        </row>
        <row r="3189">
          <cell r="A3189">
            <v>2801051</v>
          </cell>
          <cell r="B3189">
            <v>2832014</v>
          </cell>
          <cell r="C3189">
            <v>51600000</v>
          </cell>
        </row>
        <row r="3190">
          <cell r="A3190">
            <v>2801052</v>
          </cell>
          <cell r="B3190">
            <v>2832015</v>
          </cell>
          <cell r="C3190">
            <v>53100000</v>
          </cell>
        </row>
        <row r="3191">
          <cell r="A3191">
            <v>2801054</v>
          </cell>
          <cell r="B3191">
            <v>2832016</v>
          </cell>
          <cell r="C3191">
            <v>30100000</v>
          </cell>
        </row>
        <row r="3192">
          <cell r="A3192">
            <v>2801061</v>
          </cell>
          <cell r="B3192">
            <v>2832017</v>
          </cell>
          <cell r="C3192">
            <v>48600000</v>
          </cell>
        </row>
        <row r="3193">
          <cell r="A3193">
            <v>2801062</v>
          </cell>
          <cell r="B3193">
            <v>2832018</v>
          </cell>
          <cell r="C3193">
            <v>47400000</v>
          </cell>
        </row>
        <row r="3194">
          <cell r="A3194">
            <v>2801063</v>
          </cell>
          <cell r="B3194">
            <v>2832019</v>
          </cell>
          <cell r="C3194">
            <v>52400000</v>
          </cell>
        </row>
        <row r="3195">
          <cell r="A3195">
            <v>2801065</v>
          </cell>
          <cell r="B3195">
            <v>2832020</v>
          </cell>
          <cell r="C3195">
            <v>45100000</v>
          </cell>
        </row>
        <row r="3196">
          <cell r="A3196">
            <v>2801067</v>
          </cell>
          <cell r="B3196">
            <v>2832021</v>
          </cell>
          <cell r="C3196">
            <v>58100000</v>
          </cell>
        </row>
        <row r="3197">
          <cell r="A3197">
            <v>2801068</v>
          </cell>
          <cell r="B3197">
            <v>2832022</v>
          </cell>
          <cell r="C3197">
            <v>47000000</v>
          </cell>
        </row>
        <row r="3198">
          <cell r="A3198">
            <v>2801069</v>
          </cell>
          <cell r="B3198">
            <v>2832023</v>
          </cell>
          <cell r="C3198">
            <v>58200000</v>
          </cell>
        </row>
        <row r="3199">
          <cell r="A3199">
            <v>2801072</v>
          </cell>
          <cell r="B3199">
            <v>2832024</v>
          </cell>
          <cell r="C3199">
            <v>46000000</v>
          </cell>
        </row>
        <row r="3200">
          <cell r="A3200">
            <v>2801076</v>
          </cell>
          <cell r="B3200">
            <v>2832025</v>
          </cell>
          <cell r="C3200">
            <v>57400000</v>
          </cell>
        </row>
        <row r="3201">
          <cell r="A3201">
            <v>2801077</v>
          </cell>
          <cell r="B3201">
            <v>2832026</v>
          </cell>
          <cell r="C3201">
            <v>58900000</v>
          </cell>
        </row>
        <row r="3202">
          <cell r="A3202">
            <v>2801079</v>
          </cell>
          <cell r="B3202">
            <v>2832027</v>
          </cell>
          <cell r="C3202">
            <v>53800000</v>
          </cell>
        </row>
        <row r="3203">
          <cell r="A3203">
            <v>2801080</v>
          </cell>
          <cell r="B3203">
            <v>2832028</v>
          </cell>
          <cell r="C3203">
            <v>57600000</v>
          </cell>
        </row>
        <row r="3204">
          <cell r="A3204">
            <v>2801081</v>
          </cell>
          <cell r="B3204">
            <v>2832029</v>
          </cell>
          <cell r="C3204">
            <v>53800000</v>
          </cell>
        </row>
        <row r="3205">
          <cell r="A3205">
            <v>2801084</v>
          </cell>
          <cell r="B3205">
            <v>2832030</v>
          </cell>
          <cell r="C3205">
            <v>45100000</v>
          </cell>
        </row>
        <row r="3206">
          <cell r="A3206">
            <v>2801085</v>
          </cell>
          <cell r="B3206">
            <v>2832031</v>
          </cell>
          <cell r="C3206">
            <v>53800000</v>
          </cell>
        </row>
        <row r="3207">
          <cell r="A3207">
            <v>2801086</v>
          </cell>
          <cell r="B3207">
            <v>2832032</v>
          </cell>
          <cell r="C3207">
            <v>57700000</v>
          </cell>
        </row>
        <row r="3208">
          <cell r="A3208">
            <v>2801089</v>
          </cell>
          <cell r="B3208">
            <v>2832033</v>
          </cell>
          <cell r="C3208">
            <v>57700000</v>
          </cell>
        </row>
        <row r="3209">
          <cell r="A3209">
            <v>2801090</v>
          </cell>
          <cell r="B3209">
            <v>2832034</v>
          </cell>
          <cell r="C3209">
            <v>66000000</v>
          </cell>
        </row>
        <row r="3210">
          <cell r="A3210">
            <v>2801091</v>
          </cell>
          <cell r="B3210">
            <v>2832035</v>
          </cell>
          <cell r="C3210">
            <v>52700000</v>
          </cell>
        </row>
        <row r="3211">
          <cell r="A3211">
            <v>2801092</v>
          </cell>
          <cell r="B3211">
            <v>2832036</v>
          </cell>
          <cell r="C3211">
            <v>52800000</v>
          </cell>
        </row>
        <row r="3212">
          <cell r="A3212">
            <v>2801095</v>
          </cell>
          <cell r="B3212">
            <v>2832037</v>
          </cell>
          <cell r="C3212">
            <v>56800000</v>
          </cell>
        </row>
        <row r="3213">
          <cell r="A3213">
            <v>2801096</v>
          </cell>
          <cell r="B3213">
            <v>2832038</v>
          </cell>
          <cell r="C3213">
            <v>56300000</v>
          </cell>
        </row>
        <row r="3214">
          <cell r="A3214">
            <v>2801097</v>
          </cell>
          <cell r="B3214">
            <v>2832039</v>
          </cell>
          <cell r="C3214">
            <v>59200000</v>
          </cell>
        </row>
        <row r="3215">
          <cell r="A3215">
            <v>2801098</v>
          </cell>
          <cell r="B3215">
            <v>2832040</v>
          </cell>
          <cell r="C3215">
            <v>58100000</v>
          </cell>
        </row>
        <row r="3216">
          <cell r="A3216">
            <v>2801099</v>
          </cell>
          <cell r="B3216">
            <v>2832041</v>
          </cell>
          <cell r="C3216">
            <v>56200000</v>
          </cell>
        </row>
        <row r="3217">
          <cell r="A3217">
            <v>2801101</v>
          </cell>
          <cell r="B3217">
            <v>2832042</v>
          </cell>
          <cell r="C3217">
            <v>73300000</v>
          </cell>
        </row>
        <row r="3218">
          <cell r="A3218">
            <v>2801102</v>
          </cell>
          <cell r="B3218">
            <v>2832043</v>
          </cell>
          <cell r="C3218">
            <v>70900000</v>
          </cell>
        </row>
        <row r="3219">
          <cell r="A3219">
            <v>2801103</v>
          </cell>
          <cell r="B3219">
            <v>2832044</v>
          </cell>
          <cell r="C3219">
            <v>64300000</v>
          </cell>
        </row>
        <row r="3220">
          <cell r="A3220">
            <v>2801104</v>
          </cell>
          <cell r="B3220">
            <v>2832045</v>
          </cell>
          <cell r="C3220">
            <v>60400000</v>
          </cell>
        </row>
        <row r="3221">
          <cell r="A3221">
            <v>2801105</v>
          </cell>
          <cell r="B3221">
            <v>2832046</v>
          </cell>
          <cell r="C3221">
            <v>62900000</v>
          </cell>
        </row>
        <row r="3222">
          <cell r="A3222">
            <v>2801106</v>
          </cell>
          <cell r="B3222">
            <v>2832047</v>
          </cell>
          <cell r="C3222">
            <v>50500000</v>
          </cell>
        </row>
        <row r="3223">
          <cell r="A3223">
            <v>2801108</v>
          </cell>
          <cell r="B3223">
            <v>2832048</v>
          </cell>
          <cell r="C3223">
            <v>71100000</v>
          </cell>
        </row>
        <row r="3224">
          <cell r="A3224">
            <v>2801109</v>
          </cell>
          <cell r="B3224">
            <v>2832049</v>
          </cell>
          <cell r="C3224">
            <v>58400000</v>
          </cell>
        </row>
        <row r="3225">
          <cell r="A3225">
            <v>2801110</v>
          </cell>
          <cell r="B3225">
            <v>2832050</v>
          </cell>
          <cell r="C3225">
            <v>52200000</v>
          </cell>
        </row>
        <row r="3226">
          <cell r="A3226">
            <v>2801112</v>
          </cell>
          <cell r="B3226">
            <v>2832051</v>
          </cell>
          <cell r="C3226">
            <v>54800000</v>
          </cell>
        </row>
        <row r="3227">
          <cell r="A3227">
            <v>2801113</v>
          </cell>
          <cell r="B3227">
            <v>2832052</v>
          </cell>
          <cell r="C3227">
            <v>67500000</v>
          </cell>
        </row>
        <row r="3228">
          <cell r="A3228">
            <v>2801114</v>
          </cell>
          <cell r="B3228">
            <v>2832053</v>
          </cell>
          <cell r="C3228">
            <v>33100000</v>
          </cell>
        </row>
        <row r="3229">
          <cell r="A3229">
            <v>2801115</v>
          </cell>
          <cell r="B3229">
            <v>2832054</v>
          </cell>
          <cell r="C3229">
            <v>53700000</v>
          </cell>
        </row>
        <row r="3230">
          <cell r="A3230">
            <v>2801116</v>
          </cell>
          <cell r="B3230">
            <v>2832055</v>
          </cell>
          <cell r="C3230">
            <v>65500000</v>
          </cell>
        </row>
        <row r="3231">
          <cell r="A3231">
            <v>2801117</v>
          </cell>
          <cell r="B3231">
            <v>2832056</v>
          </cell>
          <cell r="C3231">
            <v>54300000</v>
          </cell>
        </row>
        <row r="3232">
          <cell r="A3232">
            <v>2801119</v>
          </cell>
          <cell r="B3232">
            <v>2832057</v>
          </cell>
          <cell r="C3232">
            <v>60700000</v>
          </cell>
        </row>
        <row r="3233">
          <cell r="A3233">
            <v>2801120</v>
          </cell>
          <cell r="B3233">
            <v>2832058</v>
          </cell>
          <cell r="C3233">
            <v>74200000</v>
          </cell>
        </row>
        <row r="3234">
          <cell r="A3234">
            <v>2801121</v>
          </cell>
          <cell r="B3234">
            <v>2832059</v>
          </cell>
          <cell r="C3234">
            <v>75800000</v>
          </cell>
        </row>
        <row r="3235">
          <cell r="A3235">
            <v>2801124</v>
          </cell>
          <cell r="B3235">
            <v>2832060</v>
          </cell>
          <cell r="C3235">
            <v>62300000</v>
          </cell>
        </row>
        <row r="3236">
          <cell r="A3236">
            <v>2801126</v>
          </cell>
          <cell r="B3236">
            <v>2832061</v>
          </cell>
          <cell r="C3236">
            <v>36200000</v>
          </cell>
        </row>
        <row r="3237">
          <cell r="A3237">
            <v>2801128</v>
          </cell>
          <cell r="B3237">
            <v>2832062</v>
          </cell>
          <cell r="C3237">
            <v>63200000</v>
          </cell>
        </row>
        <row r="3238">
          <cell r="A3238">
            <v>2801130</v>
          </cell>
          <cell r="B3238">
            <v>2832063</v>
          </cell>
          <cell r="C3238">
            <v>60800000</v>
          </cell>
        </row>
        <row r="3239">
          <cell r="A3239">
            <v>2801131</v>
          </cell>
          <cell r="B3239">
            <v>2832064</v>
          </cell>
          <cell r="C3239">
            <v>36200000</v>
          </cell>
        </row>
        <row r="3240">
          <cell r="A3240">
            <v>2801132</v>
          </cell>
          <cell r="B3240">
            <v>2832065</v>
          </cell>
          <cell r="C3240">
            <v>93100000</v>
          </cell>
        </row>
        <row r="3241">
          <cell r="A3241">
            <v>2801134</v>
          </cell>
          <cell r="B3241">
            <v>2832066</v>
          </cell>
          <cell r="C3241">
            <v>54700000</v>
          </cell>
        </row>
        <row r="3242">
          <cell r="A3242">
            <v>2801135</v>
          </cell>
          <cell r="B3242">
            <v>2832067</v>
          </cell>
          <cell r="C3242">
            <v>53400000</v>
          </cell>
        </row>
        <row r="3243">
          <cell r="A3243">
            <v>2806013</v>
          </cell>
          <cell r="B3243">
            <v>2832068</v>
          </cell>
          <cell r="C3243">
            <v>64500000</v>
          </cell>
        </row>
        <row r="3244">
          <cell r="A3244">
            <v>2806017</v>
          </cell>
          <cell r="B3244">
            <v>2832069</v>
          </cell>
          <cell r="C3244">
            <v>64900000</v>
          </cell>
        </row>
        <row r="3245">
          <cell r="A3245">
            <v>2806022</v>
          </cell>
          <cell r="B3245">
            <v>2832070</v>
          </cell>
          <cell r="C3245">
            <v>63300000</v>
          </cell>
        </row>
        <row r="3246">
          <cell r="A3246">
            <v>2801136</v>
          </cell>
          <cell r="B3246">
            <v>2832071</v>
          </cell>
          <cell r="C3246">
            <v>96700000</v>
          </cell>
        </row>
        <row r="3247">
          <cell r="A3247">
            <v>2801137</v>
          </cell>
          <cell r="B3247">
            <v>2832072</v>
          </cell>
          <cell r="C3247">
            <v>117300000</v>
          </cell>
        </row>
        <row r="3248">
          <cell r="A3248">
            <v>2801138</v>
          </cell>
          <cell r="B3248">
            <v>2832073</v>
          </cell>
          <cell r="C3248">
            <v>59500000</v>
          </cell>
        </row>
        <row r="3249">
          <cell r="A3249">
            <v>2801122</v>
          </cell>
          <cell r="B3249">
            <v>2832075</v>
          </cell>
          <cell r="C3249">
            <v>75100000</v>
          </cell>
        </row>
        <row r="3250">
          <cell r="A3250">
            <v>2801141</v>
          </cell>
          <cell r="B3250">
            <v>2832076</v>
          </cell>
          <cell r="C3250">
            <v>54400000</v>
          </cell>
        </row>
        <row r="3251">
          <cell r="A3251">
            <v>2801142</v>
          </cell>
          <cell r="B3251">
            <v>2832077</v>
          </cell>
          <cell r="C3251">
            <v>54100000</v>
          </cell>
        </row>
        <row r="3252">
          <cell r="A3252">
            <v>2801143</v>
          </cell>
          <cell r="B3252">
            <v>2832078</v>
          </cell>
          <cell r="C3252">
            <v>48400000</v>
          </cell>
        </row>
        <row r="3253">
          <cell r="A3253">
            <v>2801144</v>
          </cell>
          <cell r="B3253">
            <v>2832079</v>
          </cell>
          <cell r="C3253">
            <v>49600000</v>
          </cell>
        </row>
        <row r="3254">
          <cell r="A3254">
            <v>2801145</v>
          </cell>
          <cell r="B3254">
            <v>2832080</v>
          </cell>
          <cell r="C3254">
            <v>48400000</v>
          </cell>
        </row>
        <row r="3255">
          <cell r="A3255">
            <v>2801147</v>
          </cell>
          <cell r="B3255">
            <v>2832081</v>
          </cell>
          <cell r="C3255">
            <v>49000000</v>
          </cell>
        </row>
        <row r="3256">
          <cell r="A3256">
            <v>2801148</v>
          </cell>
          <cell r="B3256">
            <v>2832082</v>
          </cell>
          <cell r="C3256">
            <v>67800000</v>
          </cell>
        </row>
        <row r="3257">
          <cell r="A3257">
            <v>2801149</v>
          </cell>
          <cell r="B3257">
            <v>2832083</v>
          </cell>
          <cell r="C3257">
            <v>83100000</v>
          </cell>
        </row>
        <row r="3258">
          <cell r="A3258">
            <v>2801150</v>
          </cell>
          <cell r="B3258">
            <v>2832084</v>
          </cell>
          <cell r="C3258">
            <v>56300000</v>
          </cell>
        </row>
        <row r="3259">
          <cell r="A3259">
            <v>2801151</v>
          </cell>
          <cell r="B3259">
            <v>2832085</v>
          </cell>
          <cell r="C3259">
            <v>55000000</v>
          </cell>
        </row>
        <row r="3260">
          <cell r="A3260">
            <v>2801005</v>
          </cell>
          <cell r="B3260">
            <v>2833001</v>
          </cell>
          <cell r="C3260">
            <v>25200000</v>
          </cell>
        </row>
        <row r="3261">
          <cell r="A3261">
            <v>2801010</v>
          </cell>
          <cell r="B3261">
            <v>2833002</v>
          </cell>
          <cell r="C3261">
            <v>17500000</v>
          </cell>
        </row>
        <row r="3262">
          <cell r="A3262">
            <v>2801016</v>
          </cell>
          <cell r="B3262">
            <v>2833003</v>
          </cell>
          <cell r="C3262">
            <v>23700000</v>
          </cell>
        </row>
        <row r="3263">
          <cell r="A3263">
            <v>2801017</v>
          </cell>
          <cell r="B3263">
            <v>2833004</v>
          </cell>
          <cell r="C3263">
            <v>25200000</v>
          </cell>
        </row>
        <row r="3264">
          <cell r="A3264">
            <v>2801035</v>
          </cell>
          <cell r="B3264">
            <v>2833005</v>
          </cell>
          <cell r="C3264">
            <v>22300000</v>
          </cell>
        </row>
        <row r="3265">
          <cell r="A3265">
            <v>2801036</v>
          </cell>
          <cell r="B3265">
            <v>2833006</v>
          </cell>
          <cell r="C3265">
            <v>12200000</v>
          </cell>
        </row>
        <row r="3266">
          <cell r="A3266">
            <v>2801039</v>
          </cell>
          <cell r="B3266">
            <v>2833007</v>
          </cell>
          <cell r="C3266">
            <v>19800000</v>
          </cell>
        </row>
        <row r="3267">
          <cell r="A3267">
            <v>2801041</v>
          </cell>
          <cell r="B3267">
            <v>2833008</v>
          </cell>
          <cell r="C3267">
            <v>12200000</v>
          </cell>
        </row>
        <row r="3268">
          <cell r="A3268">
            <v>2801043</v>
          </cell>
          <cell r="B3268">
            <v>2833009</v>
          </cell>
          <cell r="C3268">
            <v>20400000</v>
          </cell>
        </row>
        <row r="3269">
          <cell r="A3269">
            <v>2801048</v>
          </cell>
          <cell r="B3269">
            <v>2833010</v>
          </cell>
          <cell r="C3269">
            <v>19500000</v>
          </cell>
        </row>
        <row r="3270">
          <cell r="A3270">
            <v>2801056</v>
          </cell>
          <cell r="B3270">
            <v>2833011</v>
          </cell>
          <cell r="C3270">
            <v>54900000</v>
          </cell>
        </row>
        <row r="3271">
          <cell r="A3271">
            <v>2801058</v>
          </cell>
          <cell r="B3271">
            <v>2833012</v>
          </cell>
          <cell r="C3271">
            <v>47900000</v>
          </cell>
        </row>
        <row r="3272">
          <cell r="A3272">
            <v>2801060</v>
          </cell>
          <cell r="B3272">
            <v>2833013</v>
          </cell>
          <cell r="C3272">
            <v>51400000</v>
          </cell>
        </row>
        <row r="3273">
          <cell r="A3273">
            <v>2801066</v>
          </cell>
          <cell r="B3273">
            <v>2833014</v>
          </cell>
          <cell r="C3273">
            <v>54200000</v>
          </cell>
        </row>
        <row r="3274">
          <cell r="A3274">
            <v>2801070</v>
          </cell>
          <cell r="B3274">
            <v>2833015</v>
          </cell>
          <cell r="C3274">
            <v>53500000</v>
          </cell>
        </row>
        <row r="3275">
          <cell r="A3275">
            <v>2801074</v>
          </cell>
          <cell r="B3275">
            <v>2833016</v>
          </cell>
          <cell r="C3275">
            <v>49100000</v>
          </cell>
        </row>
        <row r="3276">
          <cell r="A3276">
            <v>2801075</v>
          </cell>
          <cell r="B3276">
            <v>2833017</v>
          </cell>
          <cell r="C3276">
            <v>58800000</v>
          </cell>
        </row>
        <row r="3277">
          <cell r="A3277">
            <v>2801078</v>
          </cell>
          <cell r="B3277">
            <v>2833018</v>
          </cell>
          <cell r="C3277">
            <v>49100000</v>
          </cell>
        </row>
        <row r="3278">
          <cell r="A3278">
            <v>2801093</v>
          </cell>
          <cell r="B3278">
            <v>2833019</v>
          </cell>
          <cell r="C3278">
            <v>54700000</v>
          </cell>
        </row>
        <row r="3279">
          <cell r="A3279">
            <v>2801094</v>
          </cell>
          <cell r="B3279">
            <v>2833020</v>
          </cell>
          <cell r="C3279">
            <v>52500000</v>
          </cell>
        </row>
        <row r="3280">
          <cell r="A3280">
            <v>2801100</v>
          </cell>
          <cell r="B3280">
            <v>2833021</v>
          </cell>
          <cell r="C3280">
            <v>36000000</v>
          </cell>
        </row>
        <row r="3281">
          <cell r="A3281">
            <v>2801107</v>
          </cell>
          <cell r="B3281">
            <v>2833022</v>
          </cell>
          <cell r="C3281">
            <v>54900000</v>
          </cell>
        </row>
        <row r="3282">
          <cell r="A3282">
            <v>2801111</v>
          </cell>
          <cell r="B3282">
            <v>2833023</v>
          </cell>
          <cell r="C3282">
            <v>64300000</v>
          </cell>
        </row>
        <row r="3283">
          <cell r="A3283">
            <v>2801118</v>
          </cell>
          <cell r="B3283">
            <v>2833024</v>
          </cell>
          <cell r="C3283">
            <v>35800000</v>
          </cell>
        </row>
        <row r="3284">
          <cell r="A3284">
            <v>2801123</v>
          </cell>
          <cell r="B3284">
            <v>2833025</v>
          </cell>
          <cell r="C3284">
            <v>56600000</v>
          </cell>
        </row>
        <row r="3285">
          <cell r="A3285">
            <v>2801125</v>
          </cell>
          <cell r="B3285">
            <v>2833026</v>
          </cell>
          <cell r="C3285">
            <v>44600000</v>
          </cell>
        </row>
        <row r="3286">
          <cell r="A3286">
            <v>2801127</v>
          </cell>
          <cell r="B3286">
            <v>2833027</v>
          </cell>
          <cell r="C3286">
            <v>42100000</v>
          </cell>
        </row>
        <row r="3287">
          <cell r="A3287">
            <v>2801129</v>
          </cell>
          <cell r="B3287">
            <v>2833028</v>
          </cell>
          <cell r="C3287">
            <v>55100000</v>
          </cell>
        </row>
        <row r="3288">
          <cell r="A3288">
            <v>2801133</v>
          </cell>
          <cell r="B3288">
            <v>2833029</v>
          </cell>
          <cell r="C3288">
            <v>59100000</v>
          </cell>
        </row>
        <row r="3289">
          <cell r="A3289">
            <v>2801139</v>
          </cell>
          <cell r="B3289">
            <v>2833030</v>
          </cell>
          <cell r="C3289">
            <v>52100000</v>
          </cell>
        </row>
        <row r="3290">
          <cell r="A3290">
            <v>2801140</v>
          </cell>
          <cell r="B3290">
            <v>2833031</v>
          </cell>
          <cell r="C3290">
            <v>76000000</v>
          </cell>
        </row>
        <row r="3291">
          <cell r="A3291">
            <v>2801146</v>
          </cell>
          <cell r="B3291">
            <v>2833032</v>
          </cell>
          <cell r="C3291">
            <v>83400000</v>
          </cell>
        </row>
        <row r="3292">
          <cell r="A3292">
            <v>2806001</v>
          </cell>
          <cell r="B3292">
            <v>2834001</v>
          </cell>
          <cell r="C3292">
            <v>26700000</v>
          </cell>
        </row>
        <row r="3293">
          <cell r="A3293">
            <v>2806005</v>
          </cell>
          <cell r="B3293">
            <v>2834002</v>
          </cell>
          <cell r="C3293">
            <v>27100000</v>
          </cell>
        </row>
        <row r="3294">
          <cell r="A3294">
            <v>2806006</v>
          </cell>
          <cell r="B3294">
            <v>2834003</v>
          </cell>
          <cell r="C3294">
            <v>22100000</v>
          </cell>
        </row>
        <row r="3295">
          <cell r="A3295">
            <v>2806007</v>
          </cell>
          <cell r="B3295">
            <v>2834004</v>
          </cell>
          <cell r="C3295">
            <v>66800000</v>
          </cell>
        </row>
        <row r="3296">
          <cell r="A3296">
            <v>2806010</v>
          </cell>
          <cell r="B3296">
            <v>2834005</v>
          </cell>
          <cell r="C3296">
            <v>62900000</v>
          </cell>
        </row>
        <row r="3297">
          <cell r="A3297">
            <v>2806012</v>
          </cell>
          <cell r="B3297">
            <v>2834006</v>
          </cell>
          <cell r="C3297">
            <v>55600000</v>
          </cell>
        </row>
        <row r="3298">
          <cell r="A3298">
            <v>2806014</v>
          </cell>
          <cell r="B3298">
            <v>2834007</v>
          </cell>
          <cell r="C3298">
            <v>55600000</v>
          </cell>
        </row>
        <row r="3299">
          <cell r="A3299">
            <v>2806015</v>
          </cell>
          <cell r="B3299">
            <v>2834008</v>
          </cell>
          <cell r="C3299">
            <v>70300000</v>
          </cell>
        </row>
        <row r="3300">
          <cell r="A3300">
            <v>2806016</v>
          </cell>
          <cell r="B3300">
            <v>2834009</v>
          </cell>
          <cell r="C3300">
            <v>72600000</v>
          </cell>
        </row>
        <row r="3301">
          <cell r="A3301">
            <v>2806018</v>
          </cell>
          <cell r="B3301">
            <v>2834010</v>
          </cell>
          <cell r="C3301">
            <v>39300000</v>
          </cell>
        </row>
        <row r="3302">
          <cell r="A3302">
            <v>2806019</v>
          </cell>
          <cell r="B3302">
            <v>2834011</v>
          </cell>
          <cell r="C3302">
            <v>73800000</v>
          </cell>
        </row>
        <row r="3303">
          <cell r="A3303">
            <v>2806020</v>
          </cell>
          <cell r="B3303">
            <v>2834012</v>
          </cell>
          <cell r="C3303">
            <v>71300000</v>
          </cell>
        </row>
        <row r="3304">
          <cell r="A3304">
            <v>2806021</v>
          </cell>
          <cell r="B3304">
            <v>2834013</v>
          </cell>
          <cell r="C3304">
            <v>76900000</v>
          </cell>
        </row>
        <row r="3305">
          <cell r="A3305">
            <v>2806023</v>
          </cell>
          <cell r="B3305">
            <v>2835001</v>
          </cell>
          <cell r="C3305">
            <v>108000000</v>
          </cell>
        </row>
        <row r="3306">
          <cell r="A3306">
            <v>2806024</v>
          </cell>
          <cell r="B3306">
            <v>2835002</v>
          </cell>
          <cell r="C3306">
            <v>79000000</v>
          </cell>
        </row>
        <row r="3307">
          <cell r="A3307">
            <v>2806025</v>
          </cell>
          <cell r="B3307">
            <v>2835003</v>
          </cell>
          <cell r="C3307">
            <v>80000000</v>
          </cell>
        </row>
        <row r="3308">
          <cell r="A3308">
            <v>2806026</v>
          </cell>
          <cell r="B3308">
            <v>2835004</v>
          </cell>
          <cell r="C3308">
            <v>113000000</v>
          </cell>
        </row>
        <row r="3309">
          <cell r="A3309">
            <v>2806027</v>
          </cell>
          <cell r="B3309">
            <v>2835005</v>
          </cell>
          <cell r="C3309">
            <v>120000000</v>
          </cell>
        </row>
        <row r="3310">
          <cell r="A3310">
            <v>2806028</v>
          </cell>
          <cell r="B3310">
            <v>2835006</v>
          </cell>
          <cell r="C3310">
            <v>114500000</v>
          </cell>
        </row>
        <row r="3311">
          <cell r="A3311">
            <v>2807001</v>
          </cell>
          <cell r="B3311">
            <v>2840001</v>
          </cell>
          <cell r="C3311">
            <v>47700000</v>
          </cell>
        </row>
        <row r="3312">
          <cell r="A3312">
            <v>2807003</v>
          </cell>
          <cell r="B3312">
            <v>2840002</v>
          </cell>
          <cell r="C3312">
            <v>49700000</v>
          </cell>
        </row>
        <row r="3313">
          <cell r="A3313">
            <v>2807004</v>
          </cell>
          <cell r="B3313">
            <v>2840003</v>
          </cell>
          <cell r="C3313">
            <v>54800000</v>
          </cell>
        </row>
        <row r="3314">
          <cell r="A3314">
            <v>2807005</v>
          </cell>
          <cell r="B3314">
            <v>2840004</v>
          </cell>
          <cell r="C3314">
            <v>54400000</v>
          </cell>
        </row>
        <row r="3315">
          <cell r="A3315">
            <v>2807002</v>
          </cell>
          <cell r="B3315">
            <v>2841001</v>
          </cell>
          <cell r="C3315">
            <v>118800000</v>
          </cell>
        </row>
        <row r="3316">
          <cell r="A3316">
            <v>2812004</v>
          </cell>
          <cell r="B3316">
            <v>2841002</v>
          </cell>
          <cell r="C3316">
            <v>76700000</v>
          </cell>
        </row>
        <row r="3317">
          <cell r="A3317">
            <v>2807006</v>
          </cell>
          <cell r="B3317">
            <v>2841003</v>
          </cell>
          <cell r="C3317">
            <v>150000000</v>
          </cell>
        </row>
        <row r="3318">
          <cell r="A3318">
            <v>2807007</v>
          </cell>
          <cell r="B3318">
            <v>2841004</v>
          </cell>
          <cell r="C3318">
            <v>80000000</v>
          </cell>
        </row>
        <row r="3319">
          <cell r="A3319">
            <v>2820001</v>
          </cell>
          <cell r="B3319">
            <v>2843001</v>
          </cell>
          <cell r="C3319">
            <v>53400000</v>
          </cell>
        </row>
        <row r="3320">
          <cell r="A3320">
            <v>2820002</v>
          </cell>
          <cell r="B3320">
            <v>2843002</v>
          </cell>
          <cell r="C3320">
            <v>56200000</v>
          </cell>
        </row>
        <row r="3321">
          <cell r="A3321">
            <v>2820003</v>
          </cell>
          <cell r="B3321">
            <v>2843003</v>
          </cell>
          <cell r="C3321">
            <v>71600000</v>
          </cell>
        </row>
        <row r="3322">
          <cell r="A3322">
            <v>2820004</v>
          </cell>
          <cell r="B3322">
            <v>2843004</v>
          </cell>
          <cell r="C3322">
            <v>70200000</v>
          </cell>
        </row>
        <row r="3323">
          <cell r="A3323">
            <v>2820005</v>
          </cell>
          <cell r="B3323">
            <v>2843005</v>
          </cell>
          <cell r="C3323">
            <v>70200000</v>
          </cell>
        </row>
        <row r="3324">
          <cell r="A3324">
            <v>2820006</v>
          </cell>
          <cell r="B3324">
            <v>2843006</v>
          </cell>
          <cell r="C3324">
            <v>70900000</v>
          </cell>
        </row>
        <row r="3325">
          <cell r="A3325">
            <v>2820007</v>
          </cell>
          <cell r="B3325">
            <v>2843007</v>
          </cell>
          <cell r="C3325">
            <v>69300000</v>
          </cell>
        </row>
        <row r="3326">
          <cell r="A3326">
            <v>2820008</v>
          </cell>
          <cell r="B3326">
            <v>2843008</v>
          </cell>
          <cell r="C3326">
            <v>69200000</v>
          </cell>
        </row>
        <row r="3327">
          <cell r="A3327">
            <v>2820009</v>
          </cell>
          <cell r="B3327">
            <v>2843009</v>
          </cell>
          <cell r="C3327">
            <v>62000000</v>
          </cell>
        </row>
        <row r="3328">
          <cell r="A3328">
            <v>2820010</v>
          </cell>
          <cell r="B3328">
            <v>2843010</v>
          </cell>
          <cell r="C3328">
            <v>74100000</v>
          </cell>
        </row>
        <row r="3329">
          <cell r="A3329">
            <v>2820011</v>
          </cell>
          <cell r="B3329">
            <v>2843011</v>
          </cell>
          <cell r="C3329">
            <v>64300000</v>
          </cell>
        </row>
        <row r="3330">
          <cell r="A3330">
            <v>2820012</v>
          </cell>
          <cell r="B3330">
            <v>2843012</v>
          </cell>
          <cell r="C3330">
            <v>71500000</v>
          </cell>
        </row>
        <row r="3331">
          <cell r="A3331">
            <v>2820013</v>
          </cell>
          <cell r="B3331">
            <v>2843013</v>
          </cell>
          <cell r="C3331">
            <v>70900000</v>
          </cell>
        </row>
        <row r="3332">
          <cell r="A3332">
            <v>2820014</v>
          </cell>
          <cell r="B3332">
            <v>2843014</v>
          </cell>
          <cell r="C3332">
            <v>69900000</v>
          </cell>
        </row>
        <row r="3333">
          <cell r="A3333">
            <v>2820015</v>
          </cell>
          <cell r="B3333">
            <v>2843015</v>
          </cell>
          <cell r="C3333">
            <v>70900000</v>
          </cell>
        </row>
        <row r="3334">
          <cell r="A3334">
            <v>2820016</v>
          </cell>
          <cell r="B3334">
            <v>2843016</v>
          </cell>
          <cell r="C3334">
            <v>71800000</v>
          </cell>
        </row>
        <row r="3335">
          <cell r="A3335">
            <v>2820017</v>
          </cell>
          <cell r="B3335">
            <v>2843017</v>
          </cell>
          <cell r="C3335">
            <v>72000000</v>
          </cell>
        </row>
        <row r="3336">
          <cell r="A3336">
            <v>2820018</v>
          </cell>
          <cell r="B3336">
            <v>2843018</v>
          </cell>
          <cell r="C3336">
            <v>60600000</v>
          </cell>
        </row>
        <row r="3337">
          <cell r="A3337">
            <v>2811002</v>
          </cell>
          <cell r="B3337">
            <v>2861001</v>
          </cell>
          <cell r="C3337">
            <v>74000000</v>
          </cell>
        </row>
        <row r="3338">
          <cell r="A3338">
            <v>2804002</v>
          </cell>
          <cell r="B3338">
            <v>2862001</v>
          </cell>
          <cell r="C3338">
            <v>95000000</v>
          </cell>
        </row>
        <row r="3339">
          <cell r="A3339">
            <v>2804007</v>
          </cell>
          <cell r="B3339">
            <v>2862002</v>
          </cell>
          <cell r="C3339">
            <v>129000000</v>
          </cell>
        </row>
        <row r="3340">
          <cell r="A3340">
            <v>2812001</v>
          </cell>
          <cell r="B3340">
            <v>2863001</v>
          </cell>
          <cell r="C3340">
            <v>56100000</v>
          </cell>
        </row>
        <row r="3341">
          <cell r="A3341">
            <v>2826003</v>
          </cell>
          <cell r="B3341">
            <v>2865001</v>
          </cell>
          <cell r="C3341">
            <v>56600000</v>
          </cell>
        </row>
        <row r="3342">
          <cell r="A3342">
            <v>2910001</v>
          </cell>
          <cell r="B3342">
            <v>2960001</v>
          </cell>
          <cell r="C3342">
            <v>142700000</v>
          </cell>
        </row>
        <row r="3343">
          <cell r="A3343">
            <v>2910002</v>
          </cell>
          <cell r="B3343">
            <v>2960002</v>
          </cell>
          <cell r="C3343">
            <v>301800000</v>
          </cell>
        </row>
        <row r="3344">
          <cell r="A3344">
            <v>2910080</v>
          </cell>
          <cell r="B3344">
            <v>2960003</v>
          </cell>
          <cell r="C3344">
            <v>122300000</v>
          </cell>
        </row>
        <row r="3345">
          <cell r="A3345">
            <v>2910082</v>
          </cell>
          <cell r="B3345">
            <v>2960004</v>
          </cell>
          <cell r="C3345">
            <v>153300000</v>
          </cell>
        </row>
        <row r="3346">
          <cell r="A3346">
            <v>2910083</v>
          </cell>
          <cell r="B3346">
            <v>2960005</v>
          </cell>
          <cell r="C3346">
            <v>162300000</v>
          </cell>
        </row>
        <row r="3347">
          <cell r="A3347">
            <v>2910084</v>
          </cell>
          <cell r="B3347">
            <v>2960006</v>
          </cell>
          <cell r="C3347">
            <v>177000000</v>
          </cell>
        </row>
        <row r="3348">
          <cell r="A3348">
            <v>2910085</v>
          </cell>
          <cell r="B3348">
            <v>2960007</v>
          </cell>
          <cell r="C3348">
            <v>316800000</v>
          </cell>
        </row>
        <row r="3349">
          <cell r="A3349">
            <v>2910086</v>
          </cell>
          <cell r="B3349">
            <v>2960008</v>
          </cell>
          <cell r="C3349">
            <v>215000000</v>
          </cell>
        </row>
        <row r="3350">
          <cell r="A3350">
            <v>2910087</v>
          </cell>
          <cell r="B3350">
            <v>2960009</v>
          </cell>
          <cell r="C3350">
            <v>200300000</v>
          </cell>
        </row>
        <row r="3351">
          <cell r="A3351">
            <v>2910088</v>
          </cell>
          <cell r="B3351">
            <v>2960010</v>
          </cell>
          <cell r="C3351">
            <v>502000000</v>
          </cell>
        </row>
        <row r="3352">
          <cell r="A3352">
            <v>2911002</v>
          </cell>
          <cell r="B3352">
            <v>2961001</v>
          </cell>
          <cell r="C3352">
            <v>142000000</v>
          </cell>
        </row>
        <row r="3353">
          <cell r="A3353">
            <v>2911003</v>
          </cell>
          <cell r="B3353">
            <v>2961002</v>
          </cell>
          <cell r="C3353">
            <v>216000000</v>
          </cell>
        </row>
        <row r="3354">
          <cell r="A3354">
            <v>2911004</v>
          </cell>
          <cell r="B3354">
            <v>2961003</v>
          </cell>
          <cell r="C3354">
            <v>126300000</v>
          </cell>
        </row>
        <row r="3355">
          <cell r="A3355">
            <v>2911005</v>
          </cell>
          <cell r="B3355">
            <v>2961004</v>
          </cell>
          <cell r="C3355">
            <v>101300000</v>
          </cell>
        </row>
        <row r="3356">
          <cell r="A3356">
            <v>2911006</v>
          </cell>
          <cell r="B3356">
            <v>2961005</v>
          </cell>
          <cell r="C3356">
            <v>266800000</v>
          </cell>
        </row>
        <row r="3357">
          <cell r="A3357">
            <v>2911007</v>
          </cell>
          <cell r="B3357">
            <v>2961006</v>
          </cell>
          <cell r="C3357">
            <v>121700000</v>
          </cell>
        </row>
        <row r="3358">
          <cell r="A3358">
            <v>2911008</v>
          </cell>
          <cell r="B3358">
            <v>2961007</v>
          </cell>
          <cell r="C3358">
            <v>295000000</v>
          </cell>
        </row>
        <row r="3359">
          <cell r="A3359">
            <v>2911009</v>
          </cell>
          <cell r="B3359">
            <v>2961008</v>
          </cell>
          <cell r="C3359">
            <v>180000000</v>
          </cell>
        </row>
        <row r="3360">
          <cell r="A3360">
            <v>2911010</v>
          </cell>
          <cell r="B3360">
            <v>2961009</v>
          </cell>
          <cell r="C3360">
            <v>274900000</v>
          </cell>
        </row>
        <row r="3361">
          <cell r="A3361">
            <v>2911011</v>
          </cell>
          <cell r="B3361">
            <v>2961010</v>
          </cell>
          <cell r="C3361">
            <v>400800000</v>
          </cell>
        </row>
        <row r="3362">
          <cell r="A3362">
            <v>2904001</v>
          </cell>
          <cell r="B3362">
            <v>2962001</v>
          </cell>
          <cell r="C3362">
            <v>136800000</v>
          </cell>
        </row>
        <row r="3363">
          <cell r="A3363">
            <v>2904002</v>
          </cell>
          <cell r="B3363">
            <v>2962002</v>
          </cell>
          <cell r="C3363">
            <v>111900000</v>
          </cell>
        </row>
        <row r="3364">
          <cell r="A3364">
            <v>2904003</v>
          </cell>
          <cell r="B3364">
            <v>2962003</v>
          </cell>
          <cell r="C3364">
            <v>131900000</v>
          </cell>
        </row>
        <row r="3365">
          <cell r="A3365">
            <v>2904004</v>
          </cell>
          <cell r="B3365">
            <v>2962004</v>
          </cell>
          <cell r="C3365">
            <v>284600000</v>
          </cell>
        </row>
        <row r="3366">
          <cell r="A3366">
            <v>2904081</v>
          </cell>
          <cell r="B3366">
            <v>2962005</v>
          </cell>
          <cell r="C3366">
            <v>159500000</v>
          </cell>
        </row>
        <row r="3367">
          <cell r="A3367">
            <v>2904082</v>
          </cell>
          <cell r="B3367">
            <v>2962006</v>
          </cell>
          <cell r="C3367">
            <v>197000000</v>
          </cell>
        </row>
        <row r="3368">
          <cell r="A3368">
            <v>2904083</v>
          </cell>
          <cell r="B3368">
            <v>2962007</v>
          </cell>
          <cell r="C3368">
            <v>291900000</v>
          </cell>
        </row>
        <row r="3369">
          <cell r="A3369">
            <v>2912001</v>
          </cell>
          <cell r="B3369">
            <v>2963001</v>
          </cell>
          <cell r="C3369">
            <v>114400000</v>
          </cell>
        </row>
        <row r="3370">
          <cell r="A3370">
            <v>2912002</v>
          </cell>
          <cell r="B3370">
            <v>2963002</v>
          </cell>
          <cell r="C3370">
            <v>163000000</v>
          </cell>
        </row>
        <row r="3371">
          <cell r="A3371">
            <v>2912005</v>
          </cell>
          <cell r="B3371">
            <v>2963003</v>
          </cell>
          <cell r="C3371">
            <v>288600000</v>
          </cell>
        </row>
        <row r="3372">
          <cell r="A3372">
            <v>2912006</v>
          </cell>
          <cell r="B3372">
            <v>2963004</v>
          </cell>
          <cell r="C3372">
            <v>138900000</v>
          </cell>
        </row>
        <row r="3373">
          <cell r="A3373">
            <v>2912008</v>
          </cell>
          <cell r="B3373">
            <v>2963005</v>
          </cell>
          <cell r="C3373">
            <v>199100000</v>
          </cell>
        </row>
        <row r="3374">
          <cell r="A3374">
            <v>2912003</v>
          </cell>
          <cell r="B3374">
            <v>2964001</v>
          </cell>
          <cell r="C3374">
            <v>121400000</v>
          </cell>
        </row>
        <row r="3375">
          <cell r="A3375">
            <v>2912004</v>
          </cell>
          <cell r="B3375">
            <v>2964002</v>
          </cell>
          <cell r="C3375">
            <v>300300000</v>
          </cell>
        </row>
        <row r="3376">
          <cell r="A3376">
            <v>2912007</v>
          </cell>
          <cell r="B3376">
            <v>2964003</v>
          </cell>
          <cell r="C3376">
            <v>177000000</v>
          </cell>
        </row>
        <row r="3377">
          <cell r="A3377">
            <v>2912009</v>
          </cell>
          <cell r="B3377">
            <v>2964004</v>
          </cell>
          <cell r="C3377">
            <v>214200000</v>
          </cell>
        </row>
        <row r="3378">
          <cell r="A3378">
            <v>2926001</v>
          </cell>
          <cell r="B3378">
            <v>2965001</v>
          </cell>
          <cell r="C3378">
            <v>125600000</v>
          </cell>
        </row>
        <row r="3379">
          <cell r="A3379">
            <v>2926002</v>
          </cell>
          <cell r="B3379">
            <v>2965002</v>
          </cell>
          <cell r="C3379">
            <v>155500000</v>
          </cell>
        </row>
        <row r="3380">
          <cell r="A3380">
            <v>2926004</v>
          </cell>
          <cell r="B3380">
            <v>2965003</v>
          </cell>
          <cell r="C3380">
            <v>171000000</v>
          </cell>
        </row>
        <row r="3381">
          <cell r="A3381">
            <v>2926080</v>
          </cell>
          <cell r="B3381">
            <v>2965004</v>
          </cell>
          <cell r="C3381">
            <v>140900000</v>
          </cell>
        </row>
        <row r="3382">
          <cell r="A3382">
            <v>2926081</v>
          </cell>
          <cell r="B3382">
            <v>2965005</v>
          </cell>
          <cell r="C3382">
            <v>257000000</v>
          </cell>
        </row>
        <row r="3383">
          <cell r="A3383">
            <v>2926082</v>
          </cell>
          <cell r="B3383">
            <v>2965006</v>
          </cell>
          <cell r="C3383">
            <v>327000000</v>
          </cell>
        </row>
        <row r="3384">
          <cell r="A3384">
            <v>2926083</v>
          </cell>
          <cell r="B3384">
            <v>2965007</v>
          </cell>
          <cell r="C3384">
            <v>260000000</v>
          </cell>
        </row>
        <row r="3385">
          <cell r="A3385">
            <v>2926084</v>
          </cell>
          <cell r="B3385">
            <v>2965008</v>
          </cell>
          <cell r="C3385">
            <v>195600000</v>
          </cell>
        </row>
        <row r="3386">
          <cell r="A3386">
            <v>2926085</v>
          </cell>
          <cell r="B3386">
            <v>2965009</v>
          </cell>
          <cell r="C3386">
            <v>480000000</v>
          </cell>
        </row>
        <row r="3387">
          <cell r="A3387">
            <v>2926086</v>
          </cell>
          <cell r="B3387">
            <v>2965010</v>
          </cell>
          <cell r="C3387">
            <v>528500000</v>
          </cell>
        </row>
        <row r="3388">
          <cell r="A3388">
            <v>2926087</v>
          </cell>
          <cell r="B3388">
            <v>2965011</v>
          </cell>
          <cell r="C3388">
            <v>299500000</v>
          </cell>
        </row>
        <row r="3389">
          <cell r="A3389">
            <v>2922003</v>
          </cell>
          <cell r="B3389">
            <v>2966001</v>
          </cell>
          <cell r="C3389">
            <v>156800000</v>
          </cell>
        </row>
        <row r="3390">
          <cell r="A3390">
            <v>2922005</v>
          </cell>
          <cell r="B3390">
            <v>2966002</v>
          </cell>
          <cell r="C3390">
            <v>288000000</v>
          </cell>
        </row>
        <row r="3391">
          <cell r="A3391">
            <v>2922008</v>
          </cell>
          <cell r="B3391">
            <v>2966003</v>
          </cell>
          <cell r="C3391">
            <v>149300000</v>
          </cell>
        </row>
        <row r="3392">
          <cell r="A3392">
            <v>2922011</v>
          </cell>
          <cell r="B3392">
            <v>2966004</v>
          </cell>
          <cell r="C3392">
            <v>306800000</v>
          </cell>
        </row>
        <row r="3393">
          <cell r="A3393">
            <v>2922012</v>
          </cell>
          <cell r="B3393">
            <v>2966005</v>
          </cell>
          <cell r="C3393">
            <v>309300000</v>
          </cell>
        </row>
        <row r="3394">
          <cell r="A3394">
            <v>2922013</v>
          </cell>
          <cell r="B3394">
            <v>2966006</v>
          </cell>
          <cell r="C3394">
            <v>160200000</v>
          </cell>
        </row>
        <row r="3395">
          <cell r="A3395">
            <v>2922015</v>
          </cell>
          <cell r="B3395">
            <v>2966007</v>
          </cell>
          <cell r="C3395">
            <v>260000000</v>
          </cell>
        </row>
        <row r="3396">
          <cell r="A3396">
            <v>2922017</v>
          </cell>
          <cell r="B3396">
            <v>2966008</v>
          </cell>
          <cell r="C3396">
            <v>194300000</v>
          </cell>
        </row>
        <row r="3397">
          <cell r="A3397">
            <v>2922080</v>
          </cell>
          <cell r="B3397">
            <v>2966009</v>
          </cell>
          <cell r="C3397">
            <v>179600000</v>
          </cell>
        </row>
        <row r="3398">
          <cell r="A3398">
            <v>2922081</v>
          </cell>
          <cell r="B3398">
            <v>2966010</v>
          </cell>
          <cell r="C3398">
            <v>176000000</v>
          </cell>
        </row>
        <row r="3399">
          <cell r="A3399">
            <v>2922083</v>
          </cell>
          <cell r="B3399">
            <v>2966011</v>
          </cell>
          <cell r="C3399">
            <v>247300000</v>
          </cell>
        </row>
        <row r="3400">
          <cell r="A3400">
            <v>2922084</v>
          </cell>
          <cell r="B3400">
            <v>2966012</v>
          </cell>
          <cell r="C3400">
            <v>351800000</v>
          </cell>
        </row>
        <row r="3401">
          <cell r="A3401">
            <v>2922085</v>
          </cell>
          <cell r="B3401">
            <v>2966013</v>
          </cell>
          <cell r="C3401">
            <v>305000000</v>
          </cell>
        </row>
        <row r="3402">
          <cell r="A3402">
            <v>2922086</v>
          </cell>
          <cell r="B3402">
            <v>2966014</v>
          </cell>
          <cell r="C3402">
            <v>323200000</v>
          </cell>
        </row>
        <row r="3403">
          <cell r="A3403">
            <v>2922087</v>
          </cell>
          <cell r="B3403">
            <v>2966015</v>
          </cell>
          <cell r="C3403">
            <v>406500000</v>
          </cell>
        </row>
        <row r="3404">
          <cell r="A3404">
            <v>2922088</v>
          </cell>
          <cell r="B3404">
            <v>2966016</v>
          </cell>
          <cell r="C3404">
            <v>560200000</v>
          </cell>
        </row>
        <row r="3405">
          <cell r="A3405">
            <v>2922089</v>
          </cell>
          <cell r="B3405">
            <v>2966017</v>
          </cell>
          <cell r="C3405">
            <v>506500000</v>
          </cell>
        </row>
        <row r="3406">
          <cell r="A3406">
            <v>2922090</v>
          </cell>
          <cell r="B3406">
            <v>2966018</v>
          </cell>
          <cell r="C3406">
            <v>606900000</v>
          </cell>
        </row>
        <row r="3407">
          <cell r="A3407">
            <v>2922091</v>
          </cell>
          <cell r="B3407">
            <v>2966019</v>
          </cell>
          <cell r="C3407">
            <v>706300000</v>
          </cell>
        </row>
        <row r="3408">
          <cell r="A3408">
            <v>2922092</v>
          </cell>
          <cell r="B3408">
            <v>2966020</v>
          </cell>
          <cell r="C3408">
            <v>444500000</v>
          </cell>
        </row>
        <row r="3409">
          <cell r="A3409">
            <v>2922093</v>
          </cell>
          <cell r="B3409">
            <v>2966021</v>
          </cell>
          <cell r="C3409">
            <v>599400000</v>
          </cell>
        </row>
        <row r="3410">
          <cell r="A3410">
            <v>3001120</v>
          </cell>
          <cell r="B3410">
            <v>3031001</v>
          </cell>
          <cell r="C3410">
            <v>177600000</v>
          </cell>
        </row>
        <row r="3411">
          <cell r="A3411">
            <v>3001123</v>
          </cell>
          <cell r="B3411">
            <v>3031002</v>
          </cell>
          <cell r="C3411">
            <v>157800000</v>
          </cell>
        </row>
        <row r="3412">
          <cell r="A3412">
            <v>3001127</v>
          </cell>
          <cell r="B3412">
            <v>3031003</v>
          </cell>
          <cell r="C3412">
            <v>207400000</v>
          </cell>
        </row>
        <row r="3413">
          <cell r="A3413">
            <v>3001144</v>
          </cell>
          <cell r="B3413">
            <v>3031004</v>
          </cell>
          <cell r="C3413">
            <v>188700000</v>
          </cell>
        </row>
        <row r="3414">
          <cell r="A3414">
            <v>3001150</v>
          </cell>
          <cell r="B3414">
            <v>3031005</v>
          </cell>
          <cell r="C3414">
            <v>250700000</v>
          </cell>
        </row>
        <row r="3415">
          <cell r="A3415">
            <v>3001151</v>
          </cell>
          <cell r="B3415">
            <v>3031006</v>
          </cell>
          <cell r="C3415">
            <v>209200000</v>
          </cell>
        </row>
        <row r="3416">
          <cell r="A3416">
            <v>3001156</v>
          </cell>
          <cell r="B3416">
            <v>3031007</v>
          </cell>
          <cell r="C3416">
            <v>230900000</v>
          </cell>
        </row>
        <row r="3417">
          <cell r="A3417">
            <v>3001001</v>
          </cell>
          <cell r="B3417">
            <v>3032001</v>
          </cell>
          <cell r="C3417">
            <v>46600000</v>
          </cell>
        </row>
        <row r="3418">
          <cell r="A3418">
            <v>3001009</v>
          </cell>
          <cell r="B3418">
            <v>3032002</v>
          </cell>
          <cell r="C3418">
            <v>48500000</v>
          </cell>
        </row>
        <row r="3419">
          <cell r="A3419">
            <v>3001036</v>
          </cell>
          <cell r="B3419">
            <v>3032003</v>
          </cell>
          <cell r="C3419">
            <v>50300000</v>
          </cell>
        </row>
        <row r="3420">
          <cell r="A3420">
            <v>3001042</v>
          </cell>
          <cell r="B3420">
            <v>3032004</v>
          </cell>
          <cell r="C3420">
            <v>47800000</v>
          </cell>
        </row>
        <row r="3421">
          <cell r="A3421">
            <v>3001044</v>
          </cell>
          <cell r="B3421">
            <v>3032005</v>
          </cell>
          <cell r="C3421">
            <v>58900000</v>
          </cell>
        </row>
        <row r="3422">
          <cell r="A3422">
            <v>3001045</v>
          </cell>
          <cell r="B3422">
            <v>3032006</v>
          </cell>
          <cell r="C3422">
            <v>61200000</v>
          </cell>
        </row>
        <row r="3423">
          <cell r="A3423">
            <v>3001079</v>
          </cell>
          <cell r="B3423">
            <v>3032007</v>
          </cell>
          <cell r="C3423">
            <v>60000000</v>
          </cell>
        </row>
        <row r="3424">
          <cell r="A3424">
            <v>3001091</v>
          </cell>
          <cell r="B3424">
            <v>3032008</v>
          </cell>
          <cell r="C3424">
            <v>57200000</v>
          </cell>
        </row>
        <row r="3425">
          <cell r="A3425">
            <v>3001092</v>
          </cell>
          <cell r="B3425">
            <v>3032009</v>
          </cell>
          <cell r="C3425">
            <v>26900000</v>
          </cell>
        </row>
        <row r="3426">
          <cell r="A3426">
            <v>3001097</v>
          </cell>
          <cell r="B3426">
            <v>3032010</v>
          </cell>
          <cell r="C3426">
            <v>19000000</v>
          </cell>
        </row>
        <row r="3427">
          <cell r="A3427">
            <v>3001103</v>
          </cell>
          <cell r="B3427">
            <v>3032011</v>
          </cell>
          <cell r="C3427">
            <v>57500000</v>
          </cell>
        </row>
        <row r="3428">
          <cell r="A3428">
            <v>3001107</v>
          </cell>
          <cell r="B3428">
            <v>3032012</v>
          </cell>
          <cell r="C3428">
            <v>39500000</v>
          </cell>
        </row>
        <row r="3429">
          <cell r="A3429">
            <v>3001113</v>
          </cell>
          <cell r="B3429">
            <v>3032013</v>
          </cell>
          <cell r="C3429">
            <v>56200000</v>
          </cell>
        </row>
        <row r="3430">
          <cell r="A3430">
            <v>3001117</v>
          </cell>
          <cell r="B3430">
            <v>3032014</v>
          </cell>
          <cell r="C3430">
            <v>70400000</v>
          </cell>
        </row>
        <row r="3431">
          <cell r="A3431">
            <v>3001119</v>
          </cell>
          <cell r="B3431">
            <v>3032015</v>
          </cell>
          <cell r="C3431">
            <v>57400000</v>
          </cell>
        </row>
        <row r="3432">
          <cell r="A3432">
            <v>3001126</v>
          </cell>
          <cell r="B3432">
            <v>3032016</v>
          </cell>
          <cell r="C3432">
            <v>67400000</v>
          </cell>
        </row>
        <row r="3433">
          <cell r="A3433">
            <v>3001128</v>
          </cell>
          <cell r="B3433">
            <v>3032017</v>
          </cell>
          <cell r="C3433">
            <v>65000000</v>
          </cell>
        </row>
        <row r="3434">
          <cell r="A3434">
            <v>3001137</v>
          </cell>
          <cell r="B3434">
            <v>3032018</v>
          </cell>
          <cell r="C3434">
            <v>57100000</v>
          </cell>
        </row>
        <row r="3435">
          <cell r="A3435">
            <v>3001138</v>
          </cell>
          <cell r="B3435">
            <v>3032019</v>
          </cell>
          <cell r="C3435">
            <v>70600000</v>
          </cell>
        </row>
        <row r="3436">
          <cell r="A3436">
            <v>3001140</v>
          </cell>
          <cell r="B3436">
            <v>3032020</v>
          </cell>
          <cell r="C3436">
            <v>71900000</v>
          </cell>
        </row>
        <row r="3437">
          <cell r="A3437">
            <v>3001149</v>
          </cell>
          <cell r="B3437">
            <v>3032021</v>
          </cell>
          <cell r="C3437">
            <v>75500000</v>
          </cell>
        </row>
        <row r="3438">
          <cell r="A3438">
            <v>3001154</v>
          </cell>
          <cell r="B3438">
            <v>3032022</v>
          </cell>
          <cell r="C3438">
            <v>94400000</v>
          </cell>
        </row>
        <row r="3439">
          <cell r="A3439">
            <v>3001004</v>
          </cell>
          <cell r="B3439">
            <v>3033001</v>
          </cell>
          <cell r="C3439">
            <v>30800000</v>
          </cell>
        </row>
        <row r="3440">
          <cell r="A3440">
            <v>3001006</v>
          </cell>
          <cell r="B3440">
            <v>3033002</v>
          </cell>
          <cell r="C3440">
            <v>47200000</v>
          </cell>
        </row>
        <row r="3441">
          <cell r="A3441">
            <v>3001013</v>
          </cell>
          <cell r="B3441">
            <v>3033003</v>
          </cell>
          <cell r="C3441">
            <v>30600000</v>
          </cell>
        </row>
        <row r="3442">
          <cell r="A3442">
            <v>3001018</v>
          </cell>
          <cell r="B3442">
            <v>3033004</v>
          </cell>
          <cell r="C3442">
            <v>127100000</v>
          </cell>
        </row>
        <row r="3443">
          <cell r="A3443">
            <v>3001032</v>
          </cell>
          <cell r="B3443">
            <v>3033005</v>
          </cell>
          <cell r="C3443">
            <v>33700000</v>
          </cell>
        </row>
        <row r="3444">
          <cell r="A3444">
            <v>3001033</v>
          </cell>
          <cell r="B3444">
            <v>3033006</v>
          </cell>
          <cell r="C3444">
            <v>28400000</v>
          </cell>
        </row>
        <row r="3445">
          <cell r="A3445">
            <v>3001034</v>
          </cell>
          <cell r="B3445">
            <v>3033007</v>
          </cell>
          <cell r="C3445">
            <v>46000000</v>
          </cell>
        </row>
        <row r="3446">
          <cell r="A3446">
            <v>3001035</v>
          </cell>
          <cell r="B3446">
            <v>3033008</v>
          </cell>
          <cell r="C3446">
            <v>29800000</v>
          </cell>
        </row>
        <row r="3447">
          <cell r="A3447">
            <v>3001037</v>
          </cell>
          <cell r="B3447">
            <v>3033009</v>
          </cell>
          <cell r="C3447">
            <v>139200000</v>
          </cell>
        </row>
        <row r="3448">
          <cell r="A3448">
            <v>3001039</v>
          </cell>
          <cell r="B3448">
            <v>3033010</v>
          </cell>
          <cell r="C3448">
            <v>32900000</v>
          </cell>
        </row>
        <row r="3449">
          <cell r="A3449">
            <v>3001046</v>
          </cell>
          <cell r="B3449">
            <v>3033011</v>
          </cell>
          <cell r="C3449">
            <v>15800000</v>
          </cell>
        </row>
        <row r="3450">
          <cell r="A3450">
            <v>3001048</v>
          </cell>
          <cell r="B3450">
            <v>3033012</v>
          </cell>
          <cell r="C3450">
            <v>46100000</v>
          </cell>
        </row>
        <row r="3451">
          <cell r="A3451">
            <v>3001049</v>
          </cell>
          <cell r="B3451">
            <v>3033013</v>
          </cell>
          <cell r="C3451">
            <v>45800000</v>
          </cell>
        </row>
        <row r="3452">
          <cell r="A3452">
            <v>3001050</v>
          </cell>
          <cell r="B3452">
            <v>3033014</v>
          </cell>
          <cell r="C3452">
            <v>59000000</v>
          </cell>
        </row>
        <row r="3453">
          <cell r="A3453">
            <v>3001053</v>
          </cell>
          <cell r="B3453">
            <v>3033015</v>
          </cell>
          <cell r="C3453">
            <v>63300000</v>
          </cell>
        </row>
        <row r="3454">
          <cell r="A3454">
            <v>3001055</v>
          </cell>
          <cell r="B3454">
            <v>3033016</v>
          </cell>
          <cell r="C3454">
            <v>62600000</v>
          </cell>
        </row>
        <row r="3455">
          <cell r="A3455">
            <v>3001061</v>
          </cell>
          <cell r="B3455">
            <v>3033017</v>
          </cell>
          <cell r="C3455">
            <v>65900000</v>
          </cell>
        </row>
        <row r="3456">
          <cell r="A3456">
            <v>3001062</v>
          </cell>
          <cell r="B3456">
            <v>3033018</v>
          </cell>
          <cell r="C3456">
            <v>59000000</v>
          </cell>
        </row>
        <row r="3457">
          <cell r="A3457">
            <v>3001064</v>
          </cell>
          <cell r="B3457">
            <v>3033019</v>
          </cell>
          <cell r="C3457">
            <v>52300000</v>
          </cell>
        </row>
        <row r="3458">
          <cell r="A3458">
            <v>3001066</v>
          </cell>
          <cell r="B3458">
            <v>3033020</v>
          </cell>
          <cell r="C3458">
            <v>58800000</v>
          </cell>
        </row>
        <row r="3459">
          <cell r="A3459">
            <v>3001070</v>
          </cell>
          <cell r="B3459">
            <v>3033021</v>
          </cell>
          <cell r="C3459">
            <v>63700000</v>
          </cell>
        </row>
        <row r="3460">
          <cell r="A3460">
            <v>3001076</v>
          </cell>
          <cell r="B3460">
            <v>3033022</v>
          </cell>
          <cell r="C3460">
            <v>39200000</v>
          </cell>
        </row>
        <row r="3461">
          <cell r="A3461">
            <v>3001077</v>
          </cell>
          <cell r="B3461">
            <v>3033023</v>
          </cell>
          <cell r="C3461">
            <v>227900000</v>
          </cell>
        </row>
        <row r="3462">
          <cell r="A3462">
            <v>3001080</v>
          </cell>
          <cell r="B3462">
            <v>3033024</v>
          </cell>
          <cell r="C3462">
            <v>64000000</v>
          </cell>
        </row>
        <row r="3463">
          <cell r="A3463">
            <v>3001081</v>
          </cell>
          <cell r="B3463">
            <v>3033025</v>
          </cell>
          <cell r="C3463">
            <v>27800000</v>
          </cell>
        </row>
        <row r="3464">
          <cell r="A3464">
            <v>3001082</v>
          </cell>
          <cell r="B3464">
            <v>3033026</v>
          </cell>
          <cell r="C3464">
            <v>54400000</v>
          </cell>
        </row>
        <row r="3465">
          <cell r="A3465">
            <v>3001083</v>
          </cell>
          <cell r="B3465">
            <v>3033027</v>
          </cell>
          <cell r="C3465">
            <v>30400000</v>
          </cell>
        </row>
        <row r="3466">
          <cell r="A3466">
            <v>3001084</v>
          </cell>
          <cell r="B3466">
            <v>3033028</v>
          </cell>
          <cell r="C3466">
            <v>67600000</v>
          </cell>
        </row>
        <row r="3467">
          <cell r="A3467">
            <v>3001089</v>
          </cell>
          <cell r="B3467">
            <v>3033029</v>
          </cell>
          <cell r="C3467">
            <v>48800000</v>
          </cell>
        </row>
        <row r="3468">
          <cell r="A3468">
            <v>3001096</v>
          </cell>
          <cell r="B3468">
            <v>3033030</v>
          </cell>
          <cell r="C3468">
            <v>49900000</v>
          </cell>
        </row>
        <row r="3469">
          <cell r="A3469">
            <v>3001102</v>
          </cell>
          <cell r="B3469">
            <v>3033031</v>
          </cell>
          <cell r="C3469">
            <v>143500000</v>
          </cell>
        </row>
        <row r="3470">
          <cell r="A3470">
            <v>3001105</v>
          </cell>
          <cell r="B3470">
            <v>3033032</v>
          </cell>
          <cell r="C3470">
            <v>50500000</v>
          </cell>
        </row>
        <row r="3471">
          <cell r="A3471">
            <v>3001106</v>
          </cell>
          <cell r="B3471">
            <v>3033033</v>
          </cell>
          <cell r="C3471">
            <v>57900000</v>
          </cell>
        </row>
        <row r="3472">
          <cell r="A3472">
            <v>3001112</v>
          </cell>
          <cell r="B3472">
            <v>3033034</v>
          </cell>
          <cell r="C3472">
            <v>63700000</v>
          </cell>
        </row>
        <row r="3473">
          <cell r="A3473">
            <v>3001115</v>
          </cell>
          <cell r="B3473">
            <v>3033035</v>
          </cell>
          <cell r="C3473">
            <v>32300000</v>
          </cell>
        </row>
        <row r="3474">
          <cell r="A3474">
            <v>3001116</v>
          </cell>
          <cell r="B3474">
            <v>3033036</v>
          </cell>
          <cell r="C3474">
            <v>75900000</v>
          </cell>
        </row>
        <row r="3475">
          <cell r="A3475">
            <v>3001118</v>
          </cell>
          <cell r="B3475">
            <v>3033037</v>
          </cell>
          <cell r="C3475">
            <v>137100000</v>
          </cell>
        </row>
        <row r="3476">
          <cell r="A3476">
            <v>3001121</v>
          </cell>
          <cell r="B3476">
            <v>3033038</v>
          </cell>
          <cell r="C3476">
            <v>73300000</v>
          </cell>
        </row>
        <row r="3477">
          <cell r="A3477">
            <v>3001122</v>
          </cell>
          <cell r="B3477">
            <v>3033039</v>
          </cell>
          <cell r="C3477">
            <v>189400000</v>
          </cell>
        </row>
        <row r="3478">
          <cell r="A3478">
            <v>3001124</v>
          </cell>
          <cell r="B3478">
            <v>3033040</v>
          </cell>
          <cell r="C3478">
            <v>64700000</v>
          </cell>
        </row>
        <row r="3479">
          <cell r="A3479">
            <v>3001125</v>
          </cell>
          <cell r="B3479">
            <v>3033041</v>
          </cell>
          <cell r="C3479">
            <v>65800000</v>
          </cell>
        </row>
        <row r="3480">
          <cell r="A3480">
            <v>3001129</v>
          </cell>
          <cell r="B3480">
            <v>3033042</v>
          </cell>
          <cell r="C3480">
            <v>218800000</v>
          </cell>
        </row>
        <row r="3481">
          <cell r="A3481">
            <v>3001130</v>
          </cell>
          <cell r="B3481">
            <v>3033043</v>
          </cell>
          <cell r="C3481">
            <v>73700000</v>
          </cell>
        </row>
        <row r="3482">
          <cell r="A3482">
            <v>3001131</v>
          </cell>
          <cell r="B3482">
            <v>3033044</v>
          </cell>
          <cell r="C3482">
            <v>84600000</v>
          </cell>
        </row>
        <row r="3483">
          <cell r="A3483">
            <v>3001132</v>
          </cell>
          <cell r="B3483">
            <v>3033045</v>
          </cell>
          <cell r="C3483">
            <v>77000000</v>
          </cell>
        </row>
        <row r="3484">
          <cell r="A3484">
            <v>3001133</v>
          </cell>
          <cell r="B3484">
            <v>3033046</v>
          </cell>
          <cell r="C3484">
            <v>251900000</v>
          </cell>
        </row>
        <row r="3485">
          <cell r="A3485">
            <v>3001134</v>
          </cell>
          <cell r="B3485">
            <v>3033047</v>
          </cell>
          <cell r="C3485">
            <v>114000000</v>
          </cell>
        </row>
        <row r="3486">
          <cell r="A3486">
            <v>3001135</v>
          </cell>
          <cell r="B3486">
            <v>3033048</v>
          </cell>
          <cell r="C3486">
            <v>77300000</v>
          </cell>
        </row>
        <row r="3487">
          <cell r="A3487">
            <v>3001136</v>
          </cell>
          <cell r="B3487">
            <v>3033049</v>
          </cell>
          <cell r="C3487">
            <v>71500000</v>
          </cell>
        </row>
        <row r="3488">
          <cell r="A3488">
            <v>3001139</v>
          </cell>
          <cell r="B3488">
            <v>3033050</v>
          </cell>
          <cell r="C3488">
            <v>71600000</v>
          </cell>
        </row>
        <row r="3489">
          <cell r="A3489">
            <v>3001141</v>
          </cell>
          <cell r="B3489">
            <v>3033051</v>
          </cell>
          <cell r="C3489">
            <v>184300000</v>
          </cell>
        </row>
        <row r="3490">
          <cell r="A3490">
            <v>3001142</v>
          </cell>
          <cell r="B3490">
            <v>3033052</v>
          </cell>
          <cell r="C3490">
            <v>364100000</v>
          </cell>
        </row>
        <row r="3491">
          <cell r="A3491">
            <v>3001143</v>
          </cell>
          <cell r="B3491">
            <v>3033053</v>
          </cell>
          <cell r="C3491">
            <v>280000000</v>
          </cell>
        </row>
        <row r="3492">
          <cell r="A3492">
            <v>3001145</v>
          </cell>
          <cell r="B3492">
            <v>3033054</v>
          </cell>
          <cell r="C3492">
            <v>89900000</v>
          </cell>
        </row>
        <row r="3493">
          <cell r="A3493">
            <v>3001146</v>
          </cell>
          <cell r="B3493">
            <v>3033055</v>
          </cell>
          <cell r="C3493">
            <v>80600000</v>
          </cell>
        </row>
        <row r="3494">
          <cell r="A3494">
            <v>3001147</v>
          </cell>
          <cell r="B3494">
            <v>3033056</v>
          </cell>
          <cell r="C3494">
            <v>193200000</v>
          </cell>
        </row>
        <row r="3495">
          <cell r="A3495">
            <v>3001148</v>
          </cell>
          <cell r="B3495">
            <v>3033057</v>
          </cell>
          <cell r="C3495">
            <v>75700000</v>
          </cell>
        </row>
        <row r="3496">
          <cell r="A3496">
            <v>3001152</v>
          </cell>
          <cell r="B3496">
            <v>3033058</v>
          </cell>
          <cell r="C3496">
            <v>108200000</v>
          </cell>
        </row>
        <row r="3497">
          <cell r="A3497">
            <v>3001153</v>
          </cell>
          <cell r="B3497">
            <v>3033059</v>
          </cell>
          <cell r="C3497">
            <v>223200000</v>
          </cell>
        </row>
        <row r="3498">
          <cell r="A3498">
            <v>3001155</v>
          </cell>
          <cell r="B3498">
            <v>3033060</v>
          </cell>
          <cell r="C3498">
            <v>106400000</v>
          </cell>
        </row>
        <row r="3499">
          <cell r="A3499">
            <v>3001157</v>
          </cell>
          <cell r="B3499">
            <v>3033061</v>
          </cell>
          <cell r="C3499">
            <v>298600000</v>
          </cell>
        </row>
        <row r="3500">
          <cell r="A3500">
            <v>3001158</v>
          </cell>
          <cell r="B3500">
            <v>3033062</v>
          </cell>
          <cell r="C3500">
            <v>127000000</v>
          </cell>
        </row>
        <row r="3501">
          <cell r="A3501">
            <v>3001159</v>
          </cell>
          <cell r="B3501">
            <v>3033063</v>
          </cell>
          <cell r="C3501">
            <v>320000000</v>
          </cell>
        </row>
        <row r="3502">
          <cell r="A3502">
            <v>3001160</v>
          </cell>
          <cell r="B3502">
            <v>3033064</v>
          </cell>
          <cell r="C3502">
            <v>255000000</v>
          </cell>
        </row>
        <row r="3503">
          <cell r="A3503">
            <v>3001161</v>
          </cell>
          <cell r="B3503">
            <v>3033065</v>
          </cell>
          <cell r="C3503">
            <v>310000000</v>
          </cell>
        </row>
        <row r="3504">
          <cell r="A3504">
            <v>3006032</v>
          </cell>
          <cell r="B3504">
            <v>3034001</v>
          </cell>
          <cell r="C3504">
            <v>30800000</v>
          </cell>
        </row>
        <row r="3505">
          <cell r="A3505">
            <v>3006033</v>
          </cell>
          <cell r="B3505">
            <v>3034002</v>
          </cell>
          <cell r="C3505">
            <v>28700000</v>
          </cell>
        </row>
        <row r="3506">
          <cell r="A3506">
            <v>3006070</v>
          </cell>
          <cell r="B3506">
            <v>3034003</v>
          </cell>
          <cell r="C3506">
            <v>73500000</v>
          </cell>
        </row>
        <row r="3507">
          <cell r="A3507">
            <v>3006158</v>
          </cell>
          <cell r="B3507">
            <v>3034004</v>
          </cell>
          <cell r="C3507">
            <v>340000000</v>
          </cell>
        </row>
        <row r="3508">
          <cell r="A3508">
            <v>3006160</v>
          </cell>
          <cell r="B3508">
            <v>3034005</v>
          </cell>
          <cell r="C3508">
            <v>330000000</v>
          </cell>
        </row>
        <row r="3509">
          <cell r="A3509">
            <v>3006083</v>
          </cell>
          <cell r="B3509">
            <v>3035001</v>
          </cell>
          <cell r="C3509">
            <v>67900000</v>
          </cell>
        </row>
        <row r="3510">
          <cell r="A3510">
            <v>3006085</v>
          </cell>
          <cell r="B3510">
            <v>3035002</v>
          </cell>
          <cell r="C3510">
            <v>90700000</v>
          </cell>
        </row>
        <row r="3511">
          <cell r="A3511">
            <v>3006092</v>
          </cell>
          <cell r="B3511">
            <v>3035003</v>
          </cell>
          <cell r="C3511">
            <v>95500000</v>
          </cell>
        </row>
        <row r="3512">
          <cell r="A3512">
            <v>3006111</v>
          </cell>
          <cell r="B3512">
            <v>3035004</v>
          </cell>
          <cell r="C3512">
            <v>97000000</v>
          </cell>
        </row>
        <row r="3513">
          <cell r="A3513">
            <v>3006113</v>
          </cell>
          <cell r="B3513">
            <v>3035005</v>
          </cell>
          <cell r="C3513">
            <v>80800000</v>
          </cell>
        </row>
        <row r="3514">
          <cell r="A3514">
            <v>3006120</v>
          </cell>
          <cell r="B3514">
            <v>3035006</v>
          </cell>
          <cell r="C3514">
            <v>94000000</v>
          </cell>
        </row>
        <row r="3515">
          <cell r="A3515">
            <v>3006121</v>
          </cell>
          <cell r="B3515">
            <v>3035007</v>
          </cell>
          <cell r="C3515">
            <v>115200000</v>
          </cell>
        </row>
        <row r="3516">
          <cell r="A3516">
            <v>3006122</v>
          </cell>
          <cell r="B3516">
            <v>3035008</v>
          </cell>
          <cell r="C3516">
            <v>84000000</v>
          </cell>
        </row>
        <row r="3517">
          <cell r="A3517">
            <v>3006124</v>
          </cell>
          <cell r="B3517">
            <v>3035009</v>
          </cell>
          <cell r="C3517">
            <v>122800000</v>
          </cell>
        </row>
        <row r="3518">
          <cell r="A3518">
            <v>3006125</v>
          </cell>
          <cell r="B3518">
            <v>3035010</v>
          </cell>
          <cell r="C3518">
            <v>85900000</v>
          </cell>
        </row>
        <row r="3519">
          <cell r="A3519">
            <v>3006126</v>
          </cell>
          <cell r="B3519">
            <v>3035011</v>
          </cell>
          <cell r="C3519">
            <v>89700000</v>
          </cell>
        </row>
        <row r="3520">
          <cell r="A3520">
            <v>3006127</v>
          </cell>
          <cell r="B3520">
            <v>3035012</v>
          </cell>
          <cell r="C3520">
            <v>93600000</v>
          </cell>
        </row>
        <row r="3521">
          <cell r="A3521">
            <v>3006129</v>
          </cell>
          <cell r="B3521">
            <v>3035013</v>
          </cell>
          <cell r="C3521">
            <v>109000000</v>
          </cell>
        </row>
        <row r="3522">
          <cell r="A3522">
            <v>3006130</v>
          </cell>
          <cell r="B3522">
            <v>3035014</v>
          </cell>
          <cell r="C3522">
            <v>90200000</v>
          </cell>
        </row>
        <row r="3523">
          <cell r="A3523">
            <v>3006131</v>
          </cell>
          <cell r="B3523">
            <v>3035015</v>
          </cell>
          <cell r="C3523">
            <v>164200000</v>
          </cell>
        </row>
        <row r="3524">
          <cell r="A3524">
            <v>3006132</v>
          </cell>
          <cell r="B3524">
            <v>3035016</v>
          </cell>
          <cell r="C3524">
            <v>88300000</v>
          </cell>
        </row>
        <row r="3525">
          <cell r="A3525">
            <v>3006133</v>
          </cell>
          <cell r="B3525">
            <v>3035017</v>
          </cell>
          <cell r="C3525">
            <v>135100000</v>
          </cell>
        </row>
        <row r="3526">
          <cell r="A3526">
            <v>3006134</v>
          </cell>
          <cell r="B3526">
            <v>3035018</v>
          </cell>
          <cell r="C3526">
            <v>104500000</v>
          </cell>
        </row>
        <row r="3527">
          <cell r="A3527">
            <v>3006135</v>
          </cell>
          <cell r="B3527">
            <v>3035019</v>
          </cell>
          <cell r="C3527">
            <v>95800000</v>
          </cell>
        </row>
        <row r="3528">
          <cell r="A3528">
            <v>3006136</v>
          </cell>
          <cell r="B3528">
            <v>3035020</v>
          </cell>
          <cell r="C3528">
            <v>186000000</v>
          </cell>
        </row>
        <row r="3529">
          <cell r="A3529">
            <v>3006137</v>
          </cell>
          <cell r="B3529">
            <v>3035021</v>
          </cell>
          <cell r="C3529">
            <v>146000000</v>
          </cell>
        </row>
        <row r="3530">
          <cell r="A3530">
            <v>3006138</v>
          </cell>
          <cell r="B3530">
            <v>3035022</v>
          </cell>
          <cell r="C3530">
            <v>91000000</v>
          </cell>
        </row>
        <row r="3531">
          <cell r="A3531">
            <v>3006139</v>
          </cell>
          <cell r="B3531">
            <v>3035023</v>
          </cell>
          <cell r="C3531">
            <v>92100000</v>
          </cell>
        </row>
        <row r="3532">
          <cell r="A3532">
            <v>3006140</v>
          </cell>
          <cell r="B3532">
            <v>3035024</v>
          </cell>
          <cell r="C3532">
            <v>147700000</v>
          </cell>
        </row>
        <row r="3533">
          <cell r="A3533">
            <v>3006141</v>
          </cell>
          <cell r="B3533">
            <v>3035025</v>
          </cell>
          <cell r="C3533">
            <v>170200000</v>
          </cell>
        </row>
        <row r="3534">
          <cell r="A3534">
            <v>3006144</v>
          </cell>
          <cell r="B3534">
            <v>3035026</v>
          </cell>
          <cell r="C3534">
            <v>134500000</v>
          </cell>
        </row>
        <row r="3535">
          <cell r="A3535">
            <v>3006150</v>
          </cell>
          <cell r="B3535">
            <v>3035027</v>
          </cell>
          <cell r="C3535">
            <v>154500000</v>
          </cell>
        </row>
        <row r="3536">
          <cell r="A3536">
            <v>3006151</v>
          </cell>
          <cell r="B3536">
            <v>3035028</v>
          </cell>
          <cell r="C3536">
            <v>195000000</v>
          </cell>
        </row>
        <row r="3537">
          <cell r="A3537">
            <v>3006153</v>
          </cell>
          <cell r="B3537">
            <v>3035029</v>
          </cell>
          <cell r="C3537">
            <v>151400000</v>
          </cell>
        </row>
        <row r="3538">
          <cell r="A3538">
            <v>3006156</v>
          </cell>
          <cell r="B3538">
            <v>3035030</v>
          </cell>
          <cell r="C3538">
            <v>130000000</v>
          </cell>
        </row>
        <row r="3539">
          <cell r="A3539">
            <v>3006162</v>
          </cell>
          <cell r="B3539">
            <v>3035031</v>
          </cell>
          <cell r="C3539">
            <v>180000000</v>
          </cell>
        </row>
        <row r="3540">
          <cell r="A3540">
            <v>3006163</v>
          </cell>
          <cell r="B3540">
            <v>3035032</v>
          </cell>
          <cell r="C3540">
            <v>150000000</v>
          </cell>
        </row>
        <row r="3541">
          <cell r="A3541">
            <v>3006170</v>
          </cell>
          <cell r="B3541">
            <v>3035033</v>
          </cell>
          <cell r="C3541">
            <v>169000000</v>
          </cell>
        </row>
        <row r="3542">
          <cell r="A3542">
            <v>3006022</v>
          </cell>
          <cell r="B3542">
            <v>3036001</v>
          </cell>
          <cell r="C3542">
            <v>102700000</v>
          </cell>
        </row>
        <row r="3543">
          <cell r="A3543">
            <v>3006023</v>
          </cell>
          <cell r="B3543">
            <v>3036002</v>
          </cell>
          <cell r="C3543">
            <v>105700000</v>
          </cell>
        </row>
        <row r="3544">
          <cell r="A3544">
            <v>3006029</v>
          </cell>
          <cell r="B3544">
            <v>3036003</v>
          </cell>
          <cell r="C3544">
            <v>108000000</v>
          </cell>
        </row>
        <row r="3545">
          <cell r="A3545">
            <v>3006031</v>
          </cell>
          <cell r="B3545">
            <v>3036004</v>
          </cell>
          <cell r="C3545">
            <v>108300000</v>
          </cell>
        </row>
        <row r="3546">
          <cell r="A3546">
            <v>3006037</v>
          </cell>
          <cell r="B3546">
            <v>3036005</v>
          </cell>
          <cell r="C3546">
            <v>91600000</v>
          </cell>
        </row>
        <row r="3547">
          <cell r="A3547">
            <v>3006050</v>
          </cell>
          <cell r="B3547">
            <v>3036006</v>
          </cell>
          <cell r="C3547">
            <v>133100000</v>
          </cell>
        </row>
        <row r="3548">
          <cell r="A3548">
            <v>3006056</v>
          </cell>
          <cell r="B3548">
            <v>3036007</v>
          </cell>
          <cell r="C3548">
            <v>107700000</v>
          </cell>
        </row>
        <row r="3549">
          <cell r="A3549">
            <v>3006065</v>
          </cell>
          <cell r="B3549">
            <v>3036008</v>
          </cell>
          <cell r="C3549">
            <v>89000000</v>
          </cell>
        </row>
        <row r="3550">
          <cell r="A3550">
            <v>3006082</v>
          </cell>
          <cell r="B3550">
            <v>3036009</v>
          </cell>
          <cell r="C3550">
            <v>103700000</v>
          </cell>
        </row>
        <row r="3551">
          <cell r="A3551">
            <v>3006088</v>
          </cell>
          <cell r="B3551">
            <v>3036010</v>
          </cell>
          <cell r="C3551">
            <v>107600000</v>
          </cell>
        </row>
        <row r="3552">
          <cell r="A3552">
            <v>3006095</v>
          </cell>
          <cell r="B3552">
            <v>3036011</v>
          </cell>
          <cell r="C3552">
            <v>91900000</v>
          </cell>
        </row>
        <row r="3553">
          <cell r="A3553">
            <v>3006098</v>
          </cell>
          <cell r="B3553">
            <v>3036012</v>
          </cell>
          <cell r="C3553">
            <v>126400000</v>
          </cell>
        </row>
        <row r="3554">
          <cell r="A3554">
            <v>3006105</v>
          </cell>
          <cell r="B3554">
            <v>3036013</v>
          </cell>
          <cell r="C3554">
            <v>136600000</v>
          </cell>
        </row>
        <row r="3555">
          <cell r="A3555">
            <v>3006108</v>
          </cell>
          <cell r="B3555">
            <v>3036014</v>
          </cell>
          <cell r="C3555">
            <v>92200000</v>
          </cell>
        </row>
        <row r="3556">
          <cell r="A3556">
            <v>3006110</v>
          </cell>
          <cell r="B3556">
            <v>3036015</v>
          </cell>
          <cell r="C3556">
            <v>109400000</v>
          </cell>
        </row>
        <row r="3557">
          <cell r="A3557">
            <v>3006114</v>
          </cell>
          <cell r="B3557">
            <v>3036016</v>
          </cell>
          <cell r="C3557">
            <v>158700000</v>
          </cell>
        </row>
        <row r="3558">
          <cell r="A3558">
            <v>3008001</v>
          </cell>
          <cell r="B3558">
            <v>3036017</v>
          </cell>
          <cell r="C3558">
            <v>108100000</v>
          </cell>
        </row>
        <row r="3559">
          <cell r="A3559">
            <v>3008002</v>
          </cell>
          <cell r="B3559">
            <v>3036018</v>
          </cell>
          <cell r="C3559">
            <v>110100000</v>
          </cell>
        </row>
        <row r="3560">
          <cell r="A3560">
            <v>3008008</v>
          </cell>
          <cell r="B3560">
            <v>3036019</v>
          </cell>
          <cell r="C3560">
            <v>108100000</v>
          </cell>
        </row>
        <row r="3561">
          <cell r="A3561">
            <v>3008009</v>
          </cell>
          <cell r="B3561">
            <v>3036020</v>
          </cell>
          <cell r="C3561">
            <v>114200000</v>
          </cell>
        </row>
        <row r="3562">
          <cell r="A3562">
            <v>3008010</v>
          </cell>
          <cell r="B3562">
            <v>3036021</v>
          </cell>
          <cell r="C3562">
            <v>108700000</v>
          </cell>
        </row>
        <row r="3563">
          <cell r="A3563">
            <v>3008012</v>
          </cell>
          <cell r="B3563">
            <v>3036022</v>
          </cell>
          <cell r="C3563">
            <v>92600000</v>
          </cell>
        </row>
        <row r="3564">
          <cell r="A3564">
            <v>3008013</v>
          </cell>
          <cell r="B3564">
            <v>3036023</v>
          </cell>
          <cell r="C3564">
            <v>96400000</v>
          </cell>
        </row>
        <row r="3565">
          <cell r="A3565">
            <v>3008014</v>
          </cell>
          <cell r="B3565">
            <v>3036024</v>
          </cell>
          <cell r="C3565">
            <v>113800000</v>
          </cell>
        </row>
        <row r="3566">
          <cell r="A3566">
            <v>3008015</v>
          </cell>
          <cell r="B3566">
            <v>3036025</v>
          </cell>
          <cell r="C3566">
            <v>99700000</v>
          </cell>
        </row>
        <row r="3567">
          <cell r="A3567">
            <v>3008018</v>
          </cell>
          <cell r="B3567">
            <v>3036026</v>
          </cell>
          <cell r="C3567">
            <v>110800000</v>
          </cell>
        </row>
        <row r="3568">
          <cell r="A3568">
            <v>3008019</v>
          </cell>
          <cell r="B3568">
            <v>3036027</v>
          </cell>
          <cell r="C3568">
            <v>99000000</v>
          </cell>
        </row>
        <row r="3569">
          <cell r="A3569">
            <v>3008020</v>
          </cell>
          <cell r="B3569">
            <v>3036028</v>
          </cell>
          <cell r="C3569">
            <v>112400000</v>
          </cell>
        </row>
        <row r="3570">
          <cell r="A3570">
            <v>3008021</v>
          </cell>
          <cell r="B3570">
            <v>3036029</v>
          </cell>
          <cell r="C3570">
            <v>90100000</v>
          </cell>
        </row>
        <row r="3571">
          <cell r="A3571">
            <v>3008022</v>
          </cell>
          <cell r="B3571">
            <v>3036030</v>
          </cell>
          <cell r="C3571">
            <v>94600000</v>
          </cell>
        </row>
        <row r="3572">
          <cell r="A3572">
            <v>3008023</v>
          </cell>
          <cell r="B3572">
            <v>3036031</v>
          </cell>
          <cell r="C3572">
            <v>113600000</v>
          </cell>
        </row>
        <row r="3573">
          <cell r="A3573">
            <v>3008027</v>
          </cell>
          <cell r="B3573">
            <v>3036032</v>
          </cell>
          <cell r="C3573">
            <v>107300000</v>
          </cell>
        </row>
        <row r="3574">
          <cell r="A3574">
            <v>3008028</v>
          </cell>
          <cell r="B3574">
            <v>3036033</v>
          </cell>
          <cell r="C3574">
            <v>127200000</v>
          </cell>
        </row>
        <row r="3575">
          <cell r="A3575">
            <v>3008029</v>
          </cell>
          <cell r="B3575">
            <v>3036034</v>
          </cell>
          <cell r="C3575">
            <v>148100000</v>
          </cell>
        </row>
        <row r="3576">
          <cell r="A3576">
            <v>3008032</v>
          </cell>
          <cell r="B3576">
            <v>3036035</v>
          </cell>
          <cell r="C3576">
            <v>94200000</v>
          </cell>
        </row>
        <row r="3577">
          <cell r="A3577">
            <v>3008033</v>
          </cell>
          <cell r="B3577">
            <v>3036036</v>
          </cell>
          <cell r="C3577">
            <v>86600000</v>
          </cell>
        </row>
        <row r="3578">
          <cell r="A3578">
            <v>3008034</v>
          </cell>
          <cell r="B3578">
            <v>3036037</v>
          </cell>
          <cell r="C3578">
            <v>142700000</v>
          </cell>
        </row>
        <row r="3579">
          <cell r="A3579">
            <v>3008035</v>
          </cell>
          <cell r="B3579">
            <v>3036038</v>
          </cell>
          <cell r="C3579">
            <v>108200000</v>
          </cell>
        </row>
        <row r="3580">
          <cell r="A3580">
            <v>3008036</v>
          </cell>
          <cell r="B3580">
            <v>3036039</v>
          </cell>
          <cell r="C3580">
            <v>84000000</v>
          </cell>
        </row>
        <row r="3581">
          <cell r="A3581">
            <v>3008037</v>
          </cell>
          <cell r="B3581">
            <v>3036040</v>
          </cell>
          <cell r="C3581">
            <v>107500000</v>
          </cell>
        </row>
        <row r="3582">
          <cell r="A3582">
            <v>3008038</v>
          </cell>
          <cell r="B3582">
            <v>3036041</v>
          </cell>
          <cell r="C3582">
            <v>106100000</v>
          </cell>
        </row>
        <row r="3583">
          <cell r="A3583">
            <v>3008039</v>
          </cell>
          <cell r="B3583">
            <v>3036042</v>
          </cell>
          <cell r="C3583">
            <v>102500000</v>
          </cell>
        </row>
        <row r="3584">
          <cell r="A3584">
            <v>3008040</v>
          </cell>
          <cell r="B3584">
            <v>3036043</v>
          </cell>
          <cell r="C3584">
            <v>118000000</v>
          </cell>
        </row>
        <row r="3585">
          <cell r="A3585">
            <v>3008041</v>
          </cell>
          <cell r="B3585">
            <v>3036044</v>
          </cell>
          <cell r="C3585">
            <v>91800000</v>
          </cell>
        </row>
        <row r="3586">
          <cell r="A3586">
            <v>3008042</v>
          </cell>
          <cell r="B3586">
            <v>3036045</v>
          </cell>
          <cell r="C3586">
            <v>171600000</v>
          </cell>
        </row>
        <row r="3587">
          <cell r="A3587">
            <v>3008043</v>
          </cell>
          <cell r="B3587">
            <v>3036046</v>
          </cell>
          <cell r="C3587">
            <v>164300000</v>
          </cell>
        </row>
        <row r="3588">
          <cell r="A3588">
            <v>3008044</v>
          </cell>
          <cell r="B3588">
            <v>3036047</v>
          </cell>
          <cell r="C3588">
            <v>143000000</v>
          </cell>
        </row>
        <row r="3589">
          <cell r="A3589">
            <v>3008045</v>
          </cell>
          <cell r="B3589">
            <v>3036048</v>
          </cell>
          <cell r="C3589">
            <v>114600000</v>
          </cell>
        </row>
        <row r="3590">
          <cell r="A3590">
            <v>3008046</v>
          </cell>
          <cell r="B3590">
            <v>3036049</v>
          </cell>
          <cell r="C3590">
            <v>112100000</v>
          </cell>
        </row>
        <row r="3591">
          <cell r="A3591">
            <v>3008047</v>
          </cell>
          <cell r="B3591">
            <v>3036050</v>
          </cell>
          <cell r="C3591">
            <v>126600000</v>
          </cell>
        </row>
        <row r="3592">
          <cell r="A3592">
            <v>3008048</v>
          </cell>
          <cell r="B3592">
            <v>3036051</v>
          </cell>
          <cell r="C3592">
            <v>99800000</v>
          </cell>
        </row>
        <row r="3593">
          <cell r="A3593">
            <v>3008049</v>
          </cell>
          <cell r="B3593">
            <v>3036052</v>
          </cell>
          <cell r="C3593">
            <v>159700000</v>
          </cell>
        </row>
        <row r="3594">
          <cell r="A3594">
            <v>3008050</v>
          </cell>
          <cell r="B3594">
            <v>3036053</v>
          </cell>
          <cell r="C3594">
            <v>173600000</v>
          </cell>
        </row>
        <row r="3595">
          <cell r="A3595">
            <v>3008051</v>
          </cell>
          <cell r="B3595">
            <v>3036054</v>
          </cell>
          <cell r="C3595">
            <v>121300000</v>
          </cell>
        </row>
        <row r="3596">
          <cell r="A3596">
            <v>3008052</v>
          </cell>
          <cell r="B3596">
            <v>3036055</v>
          </cell>
          <cell r="C3596">
            <v>126300000</v>
          </cell>
        </row>
        <row r="3597">
          <cell r="A3597">
            <v>3008053</v>
          </cell>
          <cell r="B3597">
            <v>3036056</v>
          </cell>
          <cell r="C3597">
            <v>92700000</v>
          </cell>
        </row>
        <row r="3598">
          <cell r="A3598">
            <v>3008054</v>
          </cell>
          <cell r="B3598">
            <v>3036057</v>
          </cell>
          <cell r="C3598">
            <v>196000000</v>
          </cell>
        </row>
        <row r="3599">
          <cell r="A3599">
            <v>3008055</v>
          </cell>
          <cell r="B3599">
            <v>3036058</v>
          </cell>
          <cell r="C3599">
            <v>139000000</v>
          </cell>
        </row>
        <row r="3600">
          <cell r="A3600">
            <v>3008056</v>
          </cell>
          <cell r="B3600">
            <v>3036059</v>
          </cell>
          <cell r="C3600">
            <v>154900000</v>
          </cell>
        </row>
        <row r="3601">
          <cell r="A3601">
            <v>3008057</v>
          </cell>
          <cell r="B3601">
            <v>3036060</v>
          </cell>
          <cell r="C3601">
            <v>259800000</v>
          </cell>
        </row>
        <row r="3602">
          <cell r="A3602">
            <v>3008058</v>
          </cell>
          <cell r="B3602">
            <v>3036061</v>
          </cell>
          <cell r="C3602">
            <v>148200000</v>
          </cell>
        </row>
        <row r="3603">
          <cell r="A3603">
            <v>3008059</v>
          </cell>
          <cell r="B3603">
            <v>3036062</v>
          </cell>
          <cell r="C3603">
            <v>88000000</v>
          </cell>
        </row>
        <row r="3604">
          <cell r="A3604">
            <v>3008060</v>
          </cell>
          <cell r="B3604">
            <v>3036063</v>
          </cell>
          <cell r="C3604">
            <v>80000000</v>
          </cell>
        </row>
        <row r="3605">
          <cell r="A3605">
            <v>3008061</v>
          </cell>
          <cell r="B3605">
            <v>3036064</v>
          </cell>
          <cell r="C3605">
            <v>215400000</v>
          </cell>
        </row>
        <row r="3606">
          <cell r="A3606">
            <v>3008062</v>
          </cell>
          <cell r="B3606">
            <v>3036065</v>
          </cell>
          <cell r="C3606">
            <v>103500000</v>
          </cell>
        </row>
        <row r="3607">
          <cell r="A3607">
            <v>3008063</v>
          </cell>
          <cell r="B3607">
            <v>3036066</v>
          </cell>
          <cell r="C3607">
            <v>223000000</v>
          </cell>
        </row>
        <row r="3608">
          <cell r="A3608">
            <v>3008064</v>
          </cell>
          <cell r="B3608">
            <v>3036067</v>
          </cell>
          <cell r="C3608">
            <v>345000000</v>
          </cell>
        </row>
        <row r="3609">
          <cell r="A3609">
            <v>3008065</v>
          </cell>
          <cell r="B3609">
            <v>3036068</v>
          </cell>
          <cell r="C3609">
            <v>150000000</v>
          </cell>
        </row>
        <row r="3610">
          <cell r="A3610">
            <v>3006142</v>
          </cell>
          <cell r="B3610">
            <v>3036069</v>
          </cell>
          <cell r="C3610">
            <v>208000000</v>
          </cell>
        </row>
        <row r="3611">
          <cell r="A3611">
            <v>3006143</v>
          </cell>
          <cell r="B3611">
            <v>3036070</v>
          </cell>
          <cell r="C3611">
            <v>229000000</v>
          </cell>
        </row>
        <row r="3612">
          <cell r="A3612">
            <v>3006145</v>
          </cell>
          <cell r="B3612">
            <v>3036071</v>
          </cell>
          <cell r="C3612">
            <v>258000000</v>
          </cell>
        </row>
        <row r="3613">
          <cell r="A3613">
            <v>3006146</v>
          </cell>
          <cell r="B3613">
            <v>3036072</v>
          </cell>
          <cell r="C3613">
            <v>280000000</v>
          </cell>
        </row>
        <row r="3614">
          <cell r="A3614">
            <v>3006147</v>
          </cell>
          <cell r="B3614">
            <v>3036073</v>
          </cell>
          <cell r="C3614">
            <v>147000000</v>
          </cell>
        </row>
        <row r="3615">
          <cell r="A3615">
            <v>3006148</v>
          </cell>
          <cell r="B3615">
            <v>3036074</v>
          </cell>
          <cell r="C3615">
            <v>172000000</v>
          </cell>
        </row>
        <row r="3616">
          <cell r="A3616">
            <v>3006149</v>
          </cell>
          <cell r="B3616">
            <v>3036075</v>
          </cell>
          <cell r="C3616">
            <v>179000000</v>
          </cell>
        </row>
        <row r="3617">
          <cell r="A3617">
            <v>3008066</v>
          </cell>
          <cell r="B3617">
            <v>3036076</v>
          </cell>
          <cell r="C3617">
            <v>231400000</v>
          </cell>
        </row>
        <row r="3618">
          <cell r="A3618">
            <v>3006152</v>
          </cell>
          <cell r="B3618">
            <v>3036077</v>
          </cell>
          <cell r="C3618">
            <v>127900000</v>
          </cell>
        </row>
        <row r="3619">
          <cell r="A3619">
            <v>3006154</v>
          </cell>
          <cell r="B3619">
            <v>3036078</v>
          </cell>
          <cell r="C3619">
            <v>170000000</v>
          </cell>
        </row>
        <row r="3620">
          <cell r="A3620">
            <v>3006155</v>
          </cell>
          <cell r="B3620">
            <v>3036079</v>
          </cell>
          <cell r="C3620">
            <v>210000000</v>
          </cell>
        </row>
        <row r="3621">
          <cell r="A3621">
            <v>3006157</v>
          </cell>
          <cell r="B3621">
            <v>3036080</v>
          </cell>
          <cell r="C3621">
            <v>150000000</v>
          </cell>
        </row>
        <row r="3622">
          <cell r="A3622">
            <v>3006159</v>
          </cell>
          <cell r="B3622">
            <v>3036081</v>
          </cell>
          <cell r="C3622">
            <v>270000000</v>
          </cell>
        </row>
        <row r="3623">
          <cell r="A3623">
            <v>3006161</v>
          </cell>
          <cell r="B3623">
            <v>3036082</v>
          </cell>
          <cell r="C3623">
            <v>167000000</v>
          </cell>
        </row>
        <row r="3624">
          <cell r="A3624">
            <v>3006164</v>
          </cell>
          <cell r="B3624">
            <v>3036083</v>
          </cell>
          <cell r="C3624">
            <v>280000000</v>
          </cell>
        </row>
        <row r="3625">
          <cell r="A3625">
            <v>3006165</v>
          </cell>
          <cell r="B3625">
            <v>3036084</v>
          </cell>
          <cell r="C3625">
            <v>255000000</v>
          </cell>
        </row>
        <row r="3626">
          <cell r="A3626">
            <v>3006166</v>
          </cell>
          <cell r="B3626">
            <v>3036085</v>
          </cell>
          <cell r="C3626">
            <v>230000000</v>
          </cell>
        </row>
        <row r="3627">
          <cell r="A3627">
            <v>3006167</v>
          </cell>
          <cell r="B3627">
            <v>3036086</v>
          </cell>
          <cell r="C3627">
            <v>179000000</v>
          </cell>
        </row>
        <row r="3628">
          <cell r="A3628">
            <v>3006168</v>
          </cell>
          <cell r="B3628">
            <v>3036087</v>
          </cell>
          <cell r="C3628">
            <v>330000000</v>
          </cell>
        </row>
        <row r="3629">
          <cell r="A3629">
            <v>3006169</v>
          </cell>
          <cell r="B3629">
            <v>3036088</v>
          </cell>
          <cell r="C3629">
            <v>345000000</v>
          </cell>
        </row>
        <row r="3630">
          <cell r="A3630">
            <v>3006025</v>
          </cell>
          <cell r="B3630">
            <v>3037001</v>
          </cell>
          <cell r="C3630">
            <v>69800000</v>
          </cell>
        </row>
        <row r="3631">
          <cell r="A3631">
            <v>3006042</v>
          </cell>
          <cell r="B3631">
            <v>3037002</v>
          </cell>
          <cell r="C3631">
            <v>50100000</v>
          </cell>
        </row>
        <row r="3632">
          <cell r="A3632">
            <v>3006107</v>
          </cell>
          <cell r="B3632">
            <v>3037003</v>
          </cell>
          <cell r="C3632">
            <v>58200000</v>
          </cell>
        </row>
        <row r="3633">
          <cell r="A3633">
            <v>3006118</v>
          </cell>
          <cell r="B3633">
            <v>3037004</v>
          </cell>
          <cell r="C3633">
            <v>48300000</v>
          </cell>
        </row>
        <row r="3634">
          <cell r="A3634">
            <v>3007001</v>
          </cell>
          <cell r="B3634">
            <v>3041001</v>
          </cell>
          <cell r="C3634">
            <v>151900000</v>
          </cell>
        </row>
        <row r="3635">
          <cell r="A3635">
            <v>3007002</v>
          </cell>
          <cell r="B3635">
            <v>3041002</v>
          </cell>
          <cell r="C3635">
            <v>274900000</v>
          </cell>
        </row>
        <row r="3636">
          <cell r="A3636">
            <v>3007003</v>
          </cell>
          <cell r="B3636">
            <v>3041003</v>
          </cell>
          <cell r="C3636">
            <v>279900000</v>
          </cell>
        </row>
        <row r="3637">
          <cell r="A3637">
            <v>3007004</v>
          </cell>
          <cell r="B3637">
            <v>3041004</v>
          </cell>
          <cell r="C3637">
            <v>287900000</v>
          </cell>
        </row>
        <row r="3638">
          <cell r="A3638">
            <v>3021002</v>
          </cell>
          <cell r="B3638">
            <v>3042001</v>
          </cell>
          <cell r="C3638">
            <v>105400000</v>
          </cell>
        </row>
        <row r="3639">
          <cell r="A3639">
            <v>3021005</v>
          </cell>
          <cell r="B3639">
            <v>3042002</v>
          </cell>
          <cell r="C3639">
            <v>150200000</v>
          </cell>
        </row>
        <row r="3640">
          <cell r="A3640">
            <v>3021006</v>
          </cell>
          <cell r="B3640">
            <v>3042003</v>
          </cell>
          <cell r="C3640">
            <v>133700000</v>
          </cell>
        </row>
        <row r="3641">
          <cell r="A3641">
            <v>3021008</v>
          </cell>
          <cell r="B3641">
            <v>3042004</v>
          </cell>
          <cell r="C3641">
            <v>154800000</v>
          </cell>
        </row>
        <row r="3642">
          <cell r="A3642">
            <v>3021012</v>
          </cell>
          <cell r="B3642">
            <v>3042005</v>
          </cell>
          <cell r="C3642">
            <v>117900000</v>
          </cell>
        </row>
        <row r="3643">
          <cell r="A3643">
            <v>3021015</v>
          </cell>
          <cell r="B3643">
            <v>3042006</v>
          </cell>
          <cell r="C3643">
            <v>146000000</v>
          </cell>
        </row>
        <row r="3644">
          <cell r="A3644">
            <v>3021016</v>
          </cell>
          <cell r="B3644">
            <v>3042007</v>
          </cell>
          <cell r="C3644">
            <v>144000000</v>
          </cell>
        </row>
        <row r="3645">
          <cell r="A3645">
            <v>3021017</v>
          </cell>
          <cell r="B3645">
            <v>3042008</v>
          </cell>
          <cell r="C3645">
            <v>139600000</v>
          </cell>
        </row>
        <row r="3646">
          <cell r="A3646">
            <v>3021018</v>
          </cell>
          <cell r="B3646">
            <v>3042009</v>
          </cell>
          <cell r="C3646">
            <v>133800000</v>
          </cell>
        </row>
        <row r="3647">
          <cell r="A3647">
            <v>3021020</v>
          </cell>
          <cell r="B3647">
            <v>3042010</v>
          </cell>
          <cell r="C3647">
            <v>129800000</v>
          </cell>
        </row>
        <row r="3648">
          <cell r="A3648">
            <v>3021023</v>
          </cell>
          <cell r="B3648">
            <v>3042011</v>
          </cell>
          <cell r="C3648">
            <v>151200000</v>
          </cell>
        </row>
        <row r="3649">
          <cell r="A3649">
            <v>3021026</v>
          </cell>
          <cell r="B3649">
            <v>3042012</v>
          </cell>
          <cell r="C3649">
            <v>108900000</v>
          </cell>
        </row>
        <row r="3650">
          <cell r="A3650">
            <v>3021028</v>
          </cell>
          <cell r="B3650">
            <v>3042013</v>
          </cell>
          <cell r="C3650">
            <v>125900000</v>
          </cell>
        </row>
        <row r="3651">
          <cell r="A3651">
            <v>3021030</v>
          </cell>
          <cell r="B3651">
            <v>3042014</v>
          </cell>
          <cell r="C3651">
            <v>118900000</v>
          </cell>
        </row>
        <row r="3652">
          <cell r="A3652">
            <v>3021032</v>
          </cell>
          <cell r="B3652">
            <v>3042015</v>
          </cell>
          <cell r="C3652">
            <v>132600000</v>
          </cell>
        </row>
        <row r="3653">
          <cell r="A3653">
            <v>3021036</v>
          </cell>
          <cell r="B3653">
            <v>3042016</v>
          </cell>
          <cell r="C3653">
            <v>130500000</v>
          </cell>
        </row>
        <row r="3654">
          <cell r="A3654">
            <v>3021038</v>
          </cell>
          <cell r="B3654">
            <v>3042017</v>
          </cell>
          <cell r="C3654">
            <v>215800000</v>
          </cell>
        </row>
        <row r="3655">
          <cell r="A3655">
            <v>3021040</v>
          </cell>
          <cell r="B3655">
            <v>3042018</v>
          </cell>
          <cell r="C3655">
            <v>92400000</v>
          </cell>
        </row>
        <row r="3656">
          <cell r="A3656">
            <v>3021042</v>
          </cell>
          <cell r="B3656">
            <v>3042019</v>
          </cell>
          <cell r="C3656">
            <v>73100000</v>
          </cell>
        </row>
        <row r="3657">
          <cell r="A3657">
            <v>3021043</v>
          </cell>
          <cell r="B3657">
            <v>3042020</v>
          </cell>
          <cell r="C3657">
            <v>198500000</v>
          </cell>
        </row>
        <row r="3658">
          <cell r="A3658">
            <v>3021044</v>
          </cell>
          <cell r="B3658">
            <v>3042021</v>
          </cell>
          <cell r="C3658">
            <v>200800000</v>
          </cell>
        </row>
        <row r="3659">
          <cell r="A3659">
            <v>3021045</v>
          </cell>
          <cell r="B3659">
            <v>3042022</v>
          </cell>
          <cell r="C3659">
            <v>172200000</v>
          </cell>
        </row>
        <row r="3660">
          <cell r="A3660">
            <v>3021046</v>
          </cell>
          <cell r="B3660">
            <v>3042023</v>
          </cell>
          <cell r="C3660">
            <v>163900000</v>
          </cell>
        </row>
        <row r="3661">
          <cell r="A3661">
            <v>3021047</v>
          </cell>
          <cell r="B3661">
            <v>3042024</v>
          </cell>
          <cell r="C3661">
            <v>129500000</v>
          </cell>
        </row>
        <row r="3662">
          <cell r="A3662">
            <v>3021048</v>
          </cell>
          <cell r="B3662">
            <v>3042025</v>
          </cell>
          <cell r="C3662">
            <v>156300000</v>
          </cell>
        </row>
        <row r="3663">
          <cell r="A3663">
            <v>3021049</v>
          </cell>
          <cell r="B3663">
            <v>3042026</v>
          </cell>
          <cell r="C3663">
            <v>125500000</v>
          </cell>
        </row>
        <row r="3664">
          <cell r="A3664">
            <v>3021050</v>
          </cell>
          <cell r="B3664">
            <v>3042027</v>
          </cell>
          <cell r="C3664">
            <v>107000000</v>
          </cell>
        </row>
        <row r="3665">
          <cell r="A3665">
            <v>3021052</v>
          </cell>
          <cell r="B3665">
            <v>3042028</v>
          </cell>
          <cell r="C3665">
            <v>130600000</v>
          </cell>
        </row>
        <row r="3666">
          <cell r="A3666">
            <v>3021053</v>
          </cell>
          <cell r="B3666">
            <v>3042029</v>
          </cell>
          <cell r="C3666">
            <v>235500000</v>
          </cell>
        </row>
        <row r="3667">
          <cell r="A3667">
            <v>3021054</v>
          </cell>
          <cell r="B3667">
            <v>3042030</v>
          </cell>
          <cell r="C3667">
            <v>183100000</v>
          </cell>
        </row>
        <row r="3668">
          <cell r="A3668">
            <v>3021055</v>
          </cell>
          <cell r="B3668">
            <v>3042031</v>
          </cell>
          <cell r="C3668">
            <v>234400000</v>
          </cell>
        </row>
        <row r="3669">
          <cell r="A3669">
            <v>3021056</v>
          </cell>
          <cell r="B3669">
            <v>3042032</v>
          </cell>
          <cell r="C3669">
            <v>220000000</v>
          </cell>
        </row>
        <row r="3670">
          <cell r="A3670">
            <v>3021057</v>
          </cell>
          <cell r="B3670">
            <v>3042033</v>
          </cell>
          <cell r="C3670">
            <v>170200000</v>
          </cell>
        </row>
        <row r="3671">
          <cell r="A3671">
            <v>3021058</v>
          </cell>
          <cell r="B3671">
            <v>3042034</v>
          </cell>
          <cell r="C3671">
            <v>121800000</v>
          </cell>
        </row>
        <row r="3672">
          <cell r="A3672">
            <v>3021059</v>
          </cell>
          <cell r="B3672">
            <v>3042035</v>
          </cell>
          <cell r="C3672">
            <v>117900000</v>
          </cell>
        </row>
        <row r="3673">
          <cell r="A3673">
            <v>3021060</v>
          </cell>
          <cell r="B3673">
            <v>3042036</v>
          </cell>
          <cell r="C3673">
            <v>102300000</v>
          </cell>
        </row>
        <row r="3674">
          <cell r="A3674">
            <v>3021061</v>
          </cell>
          <cell r="B3674">
            <v>3042037</v>
          </cell>
          <cell r="C3674">
            <v>213600000</v>
          </cell>
        </row>
        <row r="3675">
          <cell r="A3675">
            <v>3021062</v>
          </cell>
          <cell r="B3675">
            <v>3042038</v>
          </cell>
          <cell r="C3675">
            <v>111700000</v>
          </cell>
        </row>
        <row r="3676">
          <cell r="A3676">
            <v>3021063</v>
          </cell>
          <cell r="B3676">
            <v>3042039</v>
          </cell>
          <cell r="C3676">
            <v>200000000</v>
          </cell>
        </row>
        <row r="3677">
          <cell r="A3677">
            <v>3021064</v>
          </cell>
          <cell r="B3677">
            <v>3042040</v>
          </cell>
          <cell r="C3677">
            <v>212900000</v>
          </cell>
        </row>
        <row r="3678">
          <cell r="A3678">
            <v>3021065</v>
          </cell>
          <cell r="B3678">
            <v>3042041</v>
          </cell>
          <cell r="C3678">
            <v>187100000</v>
          </cell>
        </row>
        <row r="3679">
          <cell r="A3679">
            <v>3021066</v>
          </cell>
          <cell r="B3679">
            <v>3042042</v>
          </cell>
          <cell r="C3679">
            <v>238300000</v>
          </cell>
        </row>
        <row r="3680">
          <cell r="A3680">
            <v>3021067</v>
          </cell>
          <cell r="B3680">
            <v>3042043</v>
          </cell>
          <cell r="C3680">
            <v>181200000</v>
          </cell>
        </row>
        <row r="3681">
          <cell r="A3681">
            <v>3021068</v>
          </cell>
          <cell r="B3681">
            <v>3042044</v>
          </cell>
          <cell r="C3681">
            <v>146200000</v>
          </cell>
        </row>
        <row r="3682">
          <cell r="A3682">
            <v>3021069</v>
          </cell>
          <cell r="B3682">
            <v>3042045</v>
          </cell>
          <cell r="C3682">
            <v>221400000</v>
          </cell>
        </row>
        <row r="3683">
          <cell r="A3683">
            <v>3021070</v>
          </cell>
          <cell r="B3683">
            <v>3042046</v>
          </cell>
          <cell r="C3683">
            <v>200400000</v>
          </cell>
        </row>
        <row r="3684">
          <cell r="A3684">
            <v>3021071</v>
          </cell>
          <cell r="B3684">
            <v>3042047</v>
          </cell>
          <cell r="C3684">
            <v>188800000</v>
          </cell>
        </row>
        <row r="3685">
          <cell r="A3685">
            <v>3021072</v>
          </cell>
          <cell r="B3685">
            <v>3042048</v>
          </cell>
          <cell r="C3685">
            <v>141900000</v>
          </cell>
        </row>
        <row r="3686">
          <cell r="A3686">
            <v>3021073</v>
          </cell>
          <cell r="B3686">
            <v>3042049</v>
          </cell>
          <cell r="C3686">
            <v>259000000</v>
          </cell>
        </row>
        <row r="3687">
          <cell r="A3687">
            <v>3021074</v>
          </cell>
          <cell r="B3687">
            <v>3042050</v>
          </cell>
          <cell r="C3687">
            <v>216600000</v>
          </cell>
        </row>
        <row r="3688">
          <cell r="A3688">
            <v>3021075</v>
          </cell>
          <cell r="B3688">
            <v>3042051</v>
          </cell>
          <cell r="C3688">
            <v>173000000</v>
          </cell>
        </row>
        <row r="3689">
          <cell r="A3689">
            <v>3021076</v>
          </cell>
          <cell r="B3689">
            <v>3042052</v>
          </cell>
          <cell r="C3689">
            <v>270000000</v>
          </cell>
        </row>
        <row r="3690">
          <cell r="A3690">
            <v>3021077</v>
          </cell>
          <cell r="B3690">
            <v>3042053</v>
          </cell>
          <cell r="C3690">
            <v>117800000</v>
          </cell>
        </row>
        <row r="3691">
          <cell r="A3691">
            <v>3021078</v>
          </cell>
          <cell r="B3691">
            <v>3042054</v>
          </cell>
          <cell r="C3691">
            <v>345000000</v>
          </cell>
        </row>
        <row r="3692">
          <cell r="A3692">
            <v>3021079</v>
          </cell>
          <cell r="B3692">
            <v>3042055</v>
          </cell>
          <cell r="C3692">
            <v>174500000</v>
          </cell>
        </row>
        <row r="3693">
          <cell r="A3693">
            <v>3021080</v>
          </cell>
          <cell r="B3693">
            <v>3042056</v>
          </cell>
          <cell r="C3693">
            <v>144000000</v>
          </cell>
        </row>
        <row r="3694">
          <cell r="A3694">
            <v>3021081</v>
          </cell>
          <cell r="B3694">
            <v>3042057</v>
          </cell>
          <cell r="C3694">
            <v>263500000</v>
          </cell>
        </row>
        <row r="3695">
          <cell r="A3695">
            <v>3021082</v>
          </cell>
          <cell r="B3695">
            <v>3042058</v>
          </cell>
          <cell r="C3695">
            <v>199000000</v>
          </cell>
        </row>
        <row r="3696">
          <cell r="A3696">
            <v>3021083</v>
          </cell>
          <cell r="B3696">
            <v>3042059</v>
          </cell>
          <cell r="C3696">
            <v>260000000</v>
          </cell>
        </row>
        <row r="3697">
          <cell r="A3697">
            <v>3021084</v>
          </cell>
          <cell r="B3697">
            <v>3042060</v>
          </cell>
          <cell r="C3697">
            <v>291000000</v>
          </cell>
        </row>
        <row r="3698">
          <cell r="A3698">
            <v>3021085</v>
          </cell>
          <cell r="B3698">
            <v>3042061</v>
          </cell>
          <cell r="C3698">
            <v>350000000</v>
          </cell>
        </row>
        <row r="3699">
          <cell r="A3699">
            <v>3021086</v>
          </cell>
          <cell r="B3699">
            <v>3042062</v>
          </cell>
          <cell r="C3699">
            <v>166000000</v>
          </cell>
        </row>
        <row r="3700">
          <cell r="A3700">
            <v>3021087</v>
          </cell>
          <cell r="B3700">
            <v>3042063</v>
          </cell>
          <cell r="C3700">
            <v>443000000</v>
          </cell>
        </row>
        <row r="3701">
          <cell r="A3701">
            <v>3021088</v>
          </cell>
          <cell r="B3701">
            <v>3042064</v>
          </cell>
          <cell r="C3701">
            <v>203000000</v>
          </cell>
        </row>
        <row r="3702">
          <cell r="A3702">
            <v>3021089</v>
          </cell>
          <cell r="B3702">
            <v>3042065</v>
          </cell>
          <cell r="C3702">
            <v>226000000</v>
          </cell>
        </row>
        <row r="3703">
          <cell r="A3703">
            <v>3021090</v>
          </cell>
          <cell r="B3703">
            <v>3042066</v>
          </cell>
          <cell r="C3703">
            <v>272000000</v>
          </cell>
        </row>
        <row r="3704">
          <cell r="A3704">
            <v>3021091</v>
          </cell>
          <cell r="B3704">
            <v>3042067</v>
          </cell>
          <cell r="C3704">
            <v>340000000</v>
          </cell>
        </row>
        <row r="3705">
          <cell r="A3705">
            <v>3021092</v>
          </cell>
          <cell r="B3705">
            <v>3042068</v>
          </cell>
          <cell r="C3705">
            <v>115000000</v>
          </cell>
        </row>
        <row r="3706">
          <cell r="A3706">
            <v>3021093</v>
          </cell>
          <cell r="B3706">
            <v>3042069</v>
          </cell>
          <cell r="C3706">
            <v>229000000</v>
          </cell>
        </row>
        <row r="3707">
          <cell r="A3707">
            <v>3021094</v>
          </cell>
          <cell r="B3707">
            <v>3042070</v>
          </cell>
          <cell r="C3707">
            <v>219000000</v>
          </cell>
        </row>
        <row r="3708">
          <cell r="A3708">
            <v>3021095</v>
          </cell>
          <cell r="B3708">
            <v>3042071</v>
          </cell>
          <cell r="C3708">
            <v>215000000</v>
          </cell>
        </row>
        <row r="3709">
          <cell r="A3709">
            <v>3021096</v>
          </cell>
          <cell r="B3709">
            <v>3042072</v>
          </cell>
          <cell r="C3709">
            <v>235000000</v>
          </cell>
        </row>
        <row r="3710">
          <cell r="A3710">
            <v>3021097</v>
          </cell>
          <cell r="B3710">
            <v>3042073</v>
          </cell>
          <cell r="C3710">
            <v>181000000</v>
          </cell>
        </row>
        <row r="3711">
          <cell r="A3711">
            <v>3021098</v>
          </cell>
          <cell r="B3711">
            <v>3042074</v>
          </cell>
          <cell r="C3711">
            <v>320000000</v>
          </cell>
        </row>
        <row r="3712">
          <cell r="A3712">
            <v>3021099</v>
          </cell>
          <cell r="B3712">
            <v>3042075</v>
          </cell>
          <cell r="C3712">
            <v>294000000</v>
          </cell>
        </row>
        <row r="3713">
          <cell r="A3713">
            <v>3021100</v>
          </cell>
          <cell r="B3713">
            <v>3042076</v>
          </cell>
          <cell r="C3713">
            <v>171000000</v>
          </cell>
        </row>
        <row r="3714">
          <cell r="A3714">
            <v>3021101</v>
          </cell>
          <cell r="B3714">
            <v>3042077</v>
          </cell>
          <cell r="C3714">
            <v>196000000</v>
          </cell>
        </row>
        <row r="3715">
          <cell r="A3715">
            <v>3021102</v>
          </cell>
          <cell r="B3715">
            <v>3042078</v>
          </cell>
          <cell r="C3715">
            <v>201000000</v>
          </cell>
        </row>
        <row r="3716">
          <cell r="A3716">
            <v>3021103</v>
          </cell>
          <cell r="B3716">
            <v>3042079</v>
          </cell>
          <cell r="C3716">
            <v>275000000</v>
          </cell>
        </row>
        <row r="3717">
          <cell r="A3717">
            <v>3021104</v>
          </cell>
          <cell r="B3717">
            <v>3042080</v>
          </cell>
          <cell r="C3717">
            <v>244000000</v>
          </cell>
        </row>
        <row r="3718">
          <cell r="A3718">
            <v>3021105</v>
          </cell>
          <cell r="B3718">
            <v>3042081</v>
          </cell>
          <cell r="C3718">
            <v>234000000</v>
          </cell>
        </row>
        <row r="3719">
          <cell r="A3719">
            <v>3021106</v>
          </cell>
          <cell r="B3719">
            <v>3042082</v>
          </cell>
          <cell r="C3719">
            <v>235000000</v>
          </cell>
        </row>
        <row r="3720">
          <cell r="A3720">
            <v>3021107</v>
          </cell>
          <cell r="B3720">
            <v>3042083</v>
          </cell>
          <cell r="C3720">
            <v>287000000</v>
          </cell>
        </row>
        <row r="3721">
          <cell r="A3721">
            <v>3021108</v>
          </cell>
          <cell r="B3721">
            <v>3042084</v>
          </cell>
          <cell r="C3721">
            <v>300000000</v>
          </cell>
        </row>
        <row r="3722">
          <cell r="A3722">
            <v>3021109</v>
          </cell>
          <cell r="B3722">
            <v>3042085</v>
          </cell>
          <cell r="C3722">
            <v>125800000</v>
          </cell>
        </row>
        <row r="3723">
          <cell r="A3723">
            <v>3021110</v>
          </cell>
          <cell r="B3723">
            <v>3042086</v>
          </cell>
          <cell r="C3723">
            <v>192000000</v>
          </cell>
        </row>
        <row r="3724">
          <cell r="A3724">
            <v>3021111</v>
          </cell>
          <cell r="B3724">
            <v>3042087</v>
          </cell>
          <cell r="C3724">
            <v>167000000</v>
          </cell>
        </row>
        <row r="3725">
          <cell r="A3725">
            <v>3021112</v>
          </cell>
          <cell r="B3725">
            <v>3042088</v>
          </cell>
          <cell r="C3725">
            <v>173100000</v>
          </cell>
        </row>
        <row r="3726">
          <cell r="A3726">
            <v>3021113</v>
          </cell>
          <cell r="B3726">
            <v>3042089</v>
          </cell>
          <cell r="C3726">
            <v>160000000</v>
          </cell>
        </row>
        <row r="3727">
          <cell r="A3727">
            <v>3021114</v>
          </cell>
          <cell r="B3727">
            <v>3042090</v>
          </cell>
          <cell r="C3727">
            <v>150000000</v>
          </cell>
        </row>
        <row r="3728">
          <cell r="A3728">
            <v>3021115</v>
          </cell>
          <cell r="B3728">
            <v>3042091</v>
          </cell>
          <cell r="C3728">
            <v>172000000</v>
          </cell>
        </row>
        <row r="3729">
          <cell r="A3729">
            <v>3021116</v>
          </cell>
          <cell r="B3729">
            <v>3042092</v>
          </cell>
          <cell r="C3729">
            <v>201000000</v>
          </cell>
        </row>
        <row r="3730">
          <cell r="A3730">
            <v>3020007</v>
          </cell>
          <cell r="B3730">
            <v>3043001</v>
          </cell>
          <cell r="C3730">
            <v>133500000</v>
          </cell>
        </row>
        <row r="3731">
          <cell r="A3731">
            <v>3020009</v>
          </cell>
          <cell r="B3731">
            <v>3043002</v>
          </cell>
          <cell r="C3731">
            <v>128000000</v>
          </cell>
        </row>
        <row r="3732">
          <cell r="A3732">
            <v>3020011</v>
          </cell>
          <cell r="B3732">
            <v>3043003</v>
          </cell>
          <cell r="C3732">
            <v>34500000</v>
          </cell>
        </row>
        <row r="3733">
          <cell r="A3733">
            <v>3020017</v>
          </cell>
          <cell r="B3733">
            <v>3043004</v>
          </cell>
          <cell r="C3733">
            <v>131200000</v>
          </cell>
        </row>
        <row r="3734">
          <cell r="A3734">
            <v>3020023</v>
          </cell>
          <cell r="B3734">
            <v>3043005</v>
          </cell>
          <cell r="C3734">
            <v>142500000</v>
          </cell>
        </row>
        <row r="3735">
          <cell r="A3735">
            <v>3020025</v>
          </cell>
          <cell r="B3735">
            <v>3043006</v>
          </cell>
          <cell r="C3735">
            <v>131200000</v>
          </cell>
        </row>
        <row r="3736">
          <cell r="A3736">
            <v>3020026</v>
          </cell>
          <cell r="B3736">
            <v>3043007</v>
          </cell>
          <cell r="C3736">
            <v>127000000</v>
          </cell>
        </row>
        <row r="3737">
          <cell r="A3737">
            <v>3020028</v>
          </cell>
          <cell r="B3737">
            <v>3043008</v>
          </cell>
          <cell r="C3737">
            <v>133800000</v>
          </cell>
        </row>
        <row r="3738">
          <cell r="A3738">
            <v>3020029</v>
          </cell>
          <cell r="B3738">
            <v>3043009</v>
          </cell>
          <cell r="C3738">
            <v>142400000</v>
          </cell>
        </row>
        <row r="3739">
          <cell r="A3739">
            <v>3020031</v>
          </cell>
          <cell r="B3739">
            <v>3043010</v>
          </cell>
          <cell r="C3739">
            <v>106400000</v>
          </cell>
        </row>
        <row r="3740">
          <cell r="A3740">
            <v>3020033</v>
          </cell>
          <cell r="B3740">
            <v>3043011</v>
          </cell>
          <cell r="C3740">
            <v>143800000</v>
          </cell>
        </row>
        <row r="3741">
          <cell r="A3741">
            <v>3020034</v>
          </cell>
          <cell r="B3741">
            <v>3043012</v>
          </cell>
          <cell r="C3741">
            <v>145300000</v>
          </cell>
        </row>
        <row r="3742">
          <cell r="A3742">
            <v>3020035</v>
          </cell>
          <cell r="B3742">
            <v>3043013</v>
          </cell>
          <cell r="C3742">
            <v>100700000</v>
          </cell>
        </row>
        <row r="3743">
          <cell r="A3743">
            <v>3020037</v>
          </cell>
          <cell r="B3743">
            <v>3043014</v>
          </cell>
          <cell r="C3743">
            <v>102500000</v>
          </cell>
        </row>
        <row r="3744">
          <cell r="A3744">
            <v>3020040</v>
          </cell>
          <cell r="B3744">
            <v>3043015</v>
          </cell>
          <cell r="C3744">
            <v>132700000</v>
          </cell>
        </row>
        <row r="3745">
          <cell r="A3745">
            <v>3020041</v>
          </cell>
          <cell r="B3745">
            <v>3043016</v>
          </cell>
          <cell r="C3745">
            <v>133400000</v>
          </cell>
        </row>
        <row r="3746">
          <cell r="A3746">
            <v>3020042</v>
          </cell>
          <cell r="B3746">
            <v>3043017</v>
          </cell>
          <cell r="C3746">
            <v>110600000</v>
          </cell>
        </row>
        <row r="3747">
          <cell r="A3747">
            <v>3020043</v>
          </cell>
          <cell r="B3747">
            <v>3043018</v>
          </cell>
          <cell r="C3747">
            <v>115500000</v>
          </cell>
        </row>
        <row r="3748">
          <cell r="A3748">
            <v>3020044</v>
          </cell>
          <cell r="B3748">
            <v>3043019</v>
          </cell>
          <cell r="C3748">
            <v>104800000</v>
          </cell>
        </row>
        <row r="3749">
          <cell r="A3749">
            <v>3020045</v>
          </cell>
          <cell r="B3749">
            <v>3043020</v>
          </cell>
          <cell r="C3749">
            <v>154900000</v>
          </cell>
        </row>
        <row r="3750">
          <cell r="A3750">
            <v>3020046</v>
          </cell>
          <cell r="B3750">
            <v>3043021</v>
          </cell>
          <cell r="C3750">
            <v>145700000</v>
          </cell>
        </row>
        <row r="3751">
          <cell r="A3751">
            <v>3020050</v>
          </cell>
          <cell r="B3751">
            <v>3043022</v>
          </cell>
          <cell r="C3751">
            <v>151600000</v>
          </cell>
        </row>
        <row r="3752">
          <cell r="A3752">
            <v>3020051</v>
          </cell>
          <cell r="B3752">
            <v>3043023</v>
          </cell>
          <cell r="C3752">
            <v>143800000</v>
          </cell>
        </row>
        <row r="3753">
          <cell r="A3753">
            <v>3020054</v>
          </cell>
          <cell r="B3753">
            <v>3043024</v>
          </cell>
          <cell r="C3753">
            <v>145500000</v>
          </cell>
        </row>
        <row r="3754">
          <cell r="A3754">
            <v>3020055</v>
          </cell>
          <cell r="B3754">
            <v>3043025</v>
          </cell>
          <cell r="C3754">
            <v>137500000</v>
          </cell>
        </row>
        <row r="3755">
          <cell r="A3755">
            <v>3020057</v>
          </cell>
          <cell r="B3755">
            <v>3043026</v>
          </cell>
          <cell r="C3755">
            <v>205300000</v>
          </cell>
        </row>
        <row r="3756">
          <cell r="A3756">
            <v>3020059</v>
          </cell>
          <cell r="B3756">
            <v>3043027</v>
          </cell>
          <cell r="C3756">
            <v>155200000</v>
          </cell>
        </row>
        <row r="3757">
          <cell r="A3757">
            <v>3020060</v>
          </cell>
          <cell r="B3757">
            <v>3043028</v>
          </cell>
          <cell r="C3757">
            <v>122400000</v>
          </cell>
        </row>
        <row r="3758">
          <cell r="A3758">
            <v>3020061</v>
          </cell>
          <cell r="B3758">
            <v>3043029</v>
          </cell>
          <cell r="C3758">
            <v>105300000</v>
          </cell>
        </row>
        <row r="3759">
          <cell r="A3759">
            <v>3020062</v>
          </cell>
          <cell r="B3759">
            <v>3043030</v>
          </cell>
          <cell r="C3759">
            <v>146100000</v>
          </cell>
        </row>
        <row r="3760">
          <cell r="A3760">
            <v>3020064</v>
          </cell>
          <cell r="B3760">
            <v>3043031</v>
          </cell>
          <cell r="C3760">
            <v>136900000</v>
          </cell>
        </row>
        <row r="3761">
          <cell r="A3761">
            <v>3020065</v>
          </cell>
          <cell r="B3761">
            <v>3043032</v>
          </cell>
          <cell r="C3761">
            <v>101900000</v>
          </cell>
        </row>
        <row r="3762">
          <cell r="A3762">
            <v>3020067</v>
          </cell>
          <cell r="B3762">
            <v>3043033</v>
          </cell>
          <cell r="C3762">
            <v>127000000</v>
          </cell>
        </row>
        <row r="3763">
          <cell r="A3763">
            <v>3020068</v>
          </cell>
          <cell r="B3763">
            <v>3043034</v>
          </cell>
          <cell r="C3763">
            <v>145100000</v>
          </cell>
        </row>
        <row r="3764">
          <cell r="A3764">
            <v>3020072</v>
          </cell>
          <cell r="B3764">
            <v>3043035</v>
          </cell>
          <cell r="C3764">
            <v>117600000</v>
          </cell>
        </row>
        <row r="3765">
          <cell r="A3765">
            <v>3020074</v>
          </cell>
          <cell r="B3765">
            <v>3043036</v>
          </cell>
          <cell r="C3765">
            <v>140700000</v>
          </cell>
        </row>
        <row r="3766">
          <cell r="A3766">
            <v>3020075</v>
          </cell>
          <cell r="B3766">
            <v>3043037</v>
          </cell>
          <cell r="C3766">
            <v>141700000</v>
          </cell>
        </row>
        <row r="3767">
          <cell r="A3767">
            <v>3020076</v>
          </cell>
          <cell r="B3767">
            <v>3043038</v>
          </cell>
          <cell r="C3767">
            <v>124800000</v>
          </cell>
        </row>
        <row r="3768">
          <cell r="A3768">
            <v>3020078</v>
          </cell>
          <cell r="B3768">
            <v>3043039</v>
          </cell>
          <cell r="C3768">
            <v>126400000</v>
          </cell>
        </row>
        <row r="3769">
          <cell r="A3769">
            <v>3020079</v>
          </cell>
          <cell r="B3769">
            <v>3043040</v>
          </cell>
          <cell r="C3769">
            <v>167700000</v>
          </cell>
        </row>
        <row r="3770">
          <cell r="A3770">
            <v>3020080</v>
          </cell>
          <cell r="B3770">
            <v>3043041</v>
          </cell>
          <cell r="C3770">
            <v>127800000</v>
          </cell>
        </row>
        <row r="3771">
          <cell r="A3771">
            <v>3020082</v>
          </cell>
          <cell r="B3771">
            <v>3043042</v>
          </cell>
          <cell r="C3771">
            <v>117800000</v>
          </cell>
        </row>
        <row r="3772">
          <cell r="A3772">
            <v>3020083</v>
          </cell>
          <cell r="B3772">
            <v>3043043</v>
          </cell>
          <cell r="C3772">
            <v>152200000</v>
          </cell>
        </row>
        <row r="3773">
          <cell r="A3773">
            <v>3020084</v>
          </cell>
          <cell r="B3773">
            <v>3043044</v>
          </cell>
          <cell r="C3773">
            <v>123600000</v>
          </cell>
        </row>
        <row r="3774">
          <cell r="A3774">
            <v>3020086</v>
          </cell>
          <cell r="B3774">
            <v>3043045</v>
          </cell>
          <cell r="C3774">
            <v>159200000</v>
          </cell>
        </row>
        <row r="3775">
          <cell r="A3775">
            <v>3020087</v>
          </cell>
          <cell r="B3775">
            <v>3043046</v>
          </cell>
          <cell r="C3775">
            <v>199900000</v>
          </cell>
        </row>
        <row r="3776">
          <cell r="A3776">
            <v>3020088</v>
          </cell>
          <cell r="B3776">
            <v>3043047</v>
          </cell>
          <cell r="C3776">
            <v>231500000</v>
          </cell>
        </row>
        <row r="3777">
          <cell r="A3777">
            <v>3020089</v>
          </cell>
          <cell r="B3777">
            <v>3043048</v>
          </cell>
          <cell r="C3777">
            <v>108300000</v>
          </cell>
        </row>
        <row r="3778">
          <cell r="A3778">
            <v>3020090</v>
          </cell>
          <cell r="B3778">
            <v>3043049</v>
          </cell>
          <cell r="C3778">
            <v>116300000</v>
          </cell>
        </row>
        <row r="3779">
          <cell r="A3779">
            <v>3020091</v>
          </cell>
          <cell r="B3779">
            <v>3043050</v>
          </cell>
          <cell r="C3779">
            <v>188100000</v>
          </cell>
        </row>
        <row r="3780">
          <cell r="A3780">
            <v>3020092</v>
          </cell>
          <cell r="B3780">
            <v>3043051</v>
          </cell>
          <cell r="C3780">
            <v>127700000</v>
          </cell>
        </row>
        <row r="3781">
          <cell r="A3781">
            <v>3020093</v>
          </cell>
          <cell r="B3781">
            <v>3043052</v>
          </cell>
          <cell r="C3781">
            <v>150000000</v>
          </cell>
        </row>
        <row r="3782">
          <cell r="A3782">
            <v>3020094</v>
          </cell>
          <cell r="B3782">
            <v>3043053</v>
          </cell>
          <cell r="C3782">
            <v>211100000</v>
          </cell>
        </row>
        <row r="3783">
          <cell r="A3783">
            <v>3020095</v>
          </cell>
          <cell r="B3783">
            <v>3043054</v>
          </cell>
          <cell r="C3783">
            <v>180900000</v>
          </cell>
        </row>
        <row r="3784">
          <cell r="A3784">
            <v>3020096</v>
          </cell>
          <cell r="B3784">
            <v>3043055</v>
          </cell>
          <cell r="C3784">
            <v>228600000</v>
          </cell>
        </row>
        <row r="3785">
          <cell r="A3785">
            <v>3020097</v>
          </cell>
          <cell r="B3785">
            <v>3043056</v>
          </cell>
          <cell r="C3785">
            <v>205500000</v>
          </cell>
        </row>
        <row r="3786">
          <cell r="A3786">
            <v>3011002</v>
          </cell>
          <cell r="B3786">
            <v>3044001</v>
          </cell>
          <cell r="C3786">
            <v>37100000</v>
          </cell>
        </row>
        <row r="3787">
          <cell r="A3787">
            <v>3011003</v>
          </cell>
          <cell r="B3787">
            <v>3044002</v>
          </cell>
          <cell r="C3787">
            <v>38600000</v>
          </cell>
        </row>
        <row r="3788">
          <cell r="A3788">
            <v>3011005</v>
          </cell>
          <cell r="B3788">
            <v>3044003</v>
          </cell>
          <cell r="C3788">
            <v>39800000</v>
          </cell>
        </row>
        <row r="3789">
          <cell r="A3789">
            <v>3011007</v>
          </cell>
          <cell r="B3789">
            <v>3044004</v>
          </cell>
          <cell r="C3789">
            <v>40400000</v>
          </cell>
        </row>
        <row r="3790">
          <cell r="A3790">
            <v>3011018</v>
          </cell>
          <cell r="B3790">
            <v>3044005</v>
          </cell>
          <cell r="C3790">
            <v>42000000</v>
          </cell>
        </row>
        <row r="3791">
          <cell r="A3791">
            <v>3011025</v>
          </cell>
          <cell r="B3791">
            <v>3044006</v>
          </cell>
          <cell r="C3791">
            <v>47800000</v>
          </cell>
        </row>
        <row r="3792">
          <cell r="A3792">
            <v>3020098</v>
          </cell>
          <cell r="B3792">
            <v>3044007</v>
          </cell>
          <cell r="C3792">
            <v>147000000</v>
          </cell>
        </row>
        <row r="3793">
          <cell r="A3793">
            <v>3020101</v>
          </cell>
          <cell r="B3793">
            <v>3044008</v>
          </cell>
          <cell r="C3793">
            <v>267900000</v>
          </cell>
        </row>
        <row r="3794">
          <cell r="A3794">
            <v>3004001</v>
          </cell>
          <cell r="B3794">
            <v>3045001</v>
          </cell>
          <cell r="C3794">
            <v>51800000</v>
          </cell>
        </row>
        <row r="3795">
          <cell r="A3795">
            <v>3004016</v>
          </cell>
          <cell r="B3795">
            <v>3045002</v>
          </cell>
          <cell r="C3795">
            <v>40400000</v>
          </cell>
        </row>
        <row r="3796">
          <cell r="A3796">
            <v>3004026</v>
          </cell>
          <cell r="B3796">
            <v>3045003</v>
          </cell>
          <cell r="C3796">
            <v>39300000</v>
          </cell>
        </row>
        <row r="3797">
          <cell r="A3797">
            <v>3020030</v>
          </cell>
          <cell r="B3797">
            <v>3045004</v>
          </cell>
          <cell r="C3797">
            <v>106400000</v>
          </cell>
        </row>
        <row r="3798">
          <cell r="A3798">
            <v>3020038</v>
          </cell>
          <cell r="B3798">
            <v>3045005</v>
          </cell>
          <cell r="C3798">
            <v>110400000</v>
          </cell>
        </row>
        <row r="3799">
          <cell r="A3799">
            <v>3020063</v>
          </cell>
          <cell r="B3799">
            <v>3045006</v>
          </cell>
          <cell r="C3799">
            <v>104800000</v>
          </cell>
        </row>
        <row r="3800">
          <cell r="A3800">
            <v>3020071</v>
          </cell>
          <cell r="B3800">
            <v>3045007</v>
          </cell>
          <cell r="C3800">
            <v>101900000</v>
          </cell>
        </row>
        <row r="3801">
          <cell r="A3801">
            <v>3020073</v>
          </cell>
          <cell r="B3801">
            <v>3045008</v>
          </cell>
          <cell r="C3801">
            <v>119200000</v>
          </cell>
        </row>
        <row r="3802">
          <cell r="A3802">
            <v>3020077</v>
          </cell>
          <cell r="B3802">
            <v>3045009</v>
          </cell>
          <cell r="C3802">
            <v>115500000</v>
          </cell>
        </row>
        <row r="3803">
          <cell r="A3803">
            <v>3020081</v>
          </cell>
          <cell r="B3803">
            <v>3045010</v>
          </cell>
          <cell r="C3803">
            <v>101800000</v>
          </cell>
        </row>
        <row r="3804">
          <cell r="A3804">
            <v>3020085</v>
          </cell>
          <cell r="B3804">
            <v>3045011</v>
          </cell>
          <cell r="C3804">
            <v>109900000</v>
          </cell>
        </row>
        <row r="3805">
          <cell r="A3805">
            <v>3020099</v>
          </cell>
          <cell r="B3805">
            <v>3045012</v>
          </cell>
          <cell r="C3805">
            <v>161500000</v>
          </cell>
        </row>
        <row r="3806">
          <cell r="A3806">
            <v>3012001</v>
          </cell>
          <cell r="B3806">
            <v>3046001</v>
          </cell>
          <cell r="C3806">
            <v>41300000</v>
          </cell>
        </row>
        <row r="3807">
          <cell r="A3807">
            <v>3012002</v>
          </cell>
          <cell r="B3807">
            <v>3046002</v>
          </cell>
          <cell r="C3807">
            <v>40200000</v>
          </cell>
        </row>
        <row r="3808">
          <cell r="A3808">
            <v>3012006</v>
          </cell>
          <cell r="B3808">
            <v>3046003</v>
          </cell>
          <cell r="C3808">
            <v>52300000</v>
          </cell>
        </row>
        <row r="3809">
          <cell r="A3809">
            <v>3012010</v>
          </cell>
          <cell r="B3809">
            <v>3046004</v>
          </cell>
          <cell r="C3809">
            <v>40400000</v>
          </cell>
        </row>
        <row r="3810">
          <cell r="A3810">
            <v>3012013</v>
          </cell>
          <cell r="B3810">
            <v>3046005</v>
          </cell>
          <cell r="C3810">
            <v>44000000</v>
          </cell>
        </row>
        <row r="3811">
          <cell r="A3811">
            <v>3012086</v>
          </cell>
          <cell r="B3811">
            <v>3046006</v>
          </cell>
          <cell r="C3811">
            <v>43400000</v>
          </cell>
        </row>
        <row r="3812">
          <cell r="A3812">
            <v>3012087</v>
          </cell>
          <cell r="B3812">
            <v>3046007</v>
          </cell>
          <cell r="C3812">
            <v>46000000</v>
          </cell>
        </row>
        <row r="3813">
          <cell r="A3813">
            <v>3012092</v>
          </cell>
          <cell r="B3813">
            <v>3046008</v>
          </cell>
          <cell r="C3813">
            <v>45100000</v>
          </cell>
        </row>
        <row r="3814">
          <cell r="A3814">
            <v>3020100</v>
          </cell>
          <cell r="B3814">
            <v>3046009</v>
          </cell>
          <cell r="C3814">
            <v>148000000</v>
          </cell>
        </row>
        <row r="3815">
          <cell r="A3815">
            <v>3012094</v>
          </cell>
          <cell r="B3815">
            <v>3047001</v>
          </cell>
          <cell r="C3815">
            <v>46300000</v>
          </cell>
        </row>
        <row r="3816">
          <cell r="A3816">
            <v>3012097</v>
          </cell>
          <cell r="B3816">
            <v>3047002</v>
          </cell>
          <cell r="C3816">
            <v>40300000</v>
          </cell>
        </row>
        <row r="3817">
          <cell r="A3817">
            <v>3020102</v>
          </cell>
          <cell r="B3817">
            <v>3047003</v>
          </cell>
          <cell r="C3817">
            <v>282900000</v>
          </cell>
        </row>
        <row r="3818">
          <cell r="A3818">
            <v>3010002</v>
          </cell>
          <cell r="B3818">
            <v>3060001</v>
          </cell>
          <cell r="C3818">
            <v>106900000</v>
          </cell>
        </row>
        <row r="3819">
          <cell r="A3819">
            <v>3010003</v>
          </cell>
          <cell r="B3819">
            <v>3060002</v>
          </cell>
          <cell r="C3819">
            <v>118800000</v>
          </cell>
        </row>
        <row r="3820">
          <cell r="A3820">
            <v>3010004</v>
          </cell>
          <cell r="B3820">
            <v>3060003</v>
          </cell>
          <cell r="C3820">
            <v>118800000</v>
          </cell>
        </row>
        <row r="3821">
          <cell r="A3821">
            <v>3010006</v>
          </cell>
          <cell r="B3821">
            <v>3060004</v>
          </cell>
          <cell r="C3821">
            <v>98400000</v>
          </cell>
        </row>
        <row r="3822">
          <cell r="A3822">
            <v>3010007</v>
          </cell>
          <cell r="B3822">
            <v>3060005</v>
          </cell>
          <cell r="C3822">
            <v>118800000</v>
          </cell>
        </row>
        <row r="3823">
          <cell r="A3823">
            <v>3010008</v>
          </cell>
          <cell r="B3823">
            <v>3060006</v>
          </cell>
          <cell r="C3823">
            <v>178300000</v>
          </cell>
        </row>
        <row r="3824">
          <cell r="A3824">
            <v>3010009</v>
          </cell>
          <cell r="B3824">
            <v>3060007</v>
          </cell>
          <cell r="C3824">
            <v>127300000</v>
          </cell>
        </row>
        <row r="3825">
          <cell r="A3825">
            <v>3010080</v>
          </cell>
          <cell r="B3825">
            <v>3060008</v>
          </cell>
          <cell r="C3825">
            <v>88500000</v>
          </cell>
        </row>
        <row r="3826">
          <cell r="A3826">
            <v>3010081</v>
          </cell>
          <cell r="B3826">
            <v>3060009</v>
          </cell>
          <cell r="C3826">
            <v>194000000</v>
          </cell>
        </row>
        <row r="3827">
          <cell r="A3827">
            <v>3010082</v>
          </cell>
          <cell r="B3827">
            <v>3060010</v>
          </cell>
          <cell r="C3827">
            <v>107600000</v>
          </cell>
        </row>
        <row r="3828">
          <cell r="A3828">
            <v>3010083</v>
          </cell>
          <cell r="B3828">
            <v>3060011</v>
          </cell>
          <cell r="C3828">
            <v>114000000</v>
          </cell>
        </row>
        <row r="3829">
          <cell r="A3829">
            <v>3010084</v>
          </cell>
          <cell r="B3829">
            <v>3060012</v>
          </cell>
          <cell r="C3829">
            <v>159300000</v>
          </cell>
        </row>
        <row r="3830">
          <cell r="A3830">
            <v>3010085</v>
          </cell>
          <cell r="B3830">
            <v>3060013</v>
          </cell>
          <cell r="C3830">
            <v>155800000</v>
          </cell>
        </row>
        <row r="3831">
          <cell r="A3831">
            <v>3010086</v>
          </cell>
          <cell r="B3831">
            <v>3060014</v>
          </cell>
          <cell r="C3831">
            <v>128300000</v>
          </cell>
        </row>
        <row r="3832">
          <cell r="A3832">
            <v>3010087</v>
          </cell>
          <cell r="B3832">
            <v>3060015</v>
          </cell>
          <cell r="C3832">
            <v>252700000</v>
          </cell>
        </row>
        <row r="3833">
          <cell r="A3833">
            <v>3010088</v>
          </cell>
          <cell r="B3833">
            <v>3060016</v>
          </cell>
          <cell r="C3833">
            <v>145600000</v>
          </cell>
        </row>
        <row r="3834">
          <cell r="A3834">
            <v>3011001</v>
          </cell>
          <cell r="B3834">
            <v>3061001</v>
          </cell>
          <cell r="C3834">
            <v>86300000</v>
          </cell>
        </row>
        <row r="3835">
          <cell r="A3835">
            <v>3011004</v>
          </cell>
          <cell r="B3835">
            <v>3061002</v>
          </cell>
          <cell r="C3835">
            <v>101400000</v>
          </cell>
        </row>
        <row r="3836">
          <cell r="A3836">
            <v>3011008</v>
          </cell>
          <cell r="B3836">
            <v>3061003</v>
          </cell>
          <cell r="C3836">
            <v>86300000</v>
          </cell>
        </row>
        <row r="3837">
          <cell r="A3837">
            <v>3011009</v>
          </cell>
          <cell r="B3837">
            <v>3061004</v>
          </cell>
          <cell r="C3837">
            <v>88600000</v>
          </cell>
        </row>
        <row r="3838">
          <cell r="A3838">
            <v>3011010</v>
          </cell>
          <cell r="B3838">
            <v>3061005</v>
          </cell>
          <cell r="C3838">
            <v>80600000</v>
          </cell>
        </row>
        <row r="3839">
          <cell r="A3839">
            <v>3011011</v>
          </cell>
          <cell r="B3839">
            <v>3061006</v>
          </cell>
          <cell r="C3839">
            <v>141000000</v>
          </cell>
        </row>
        <row r="3840">
          <cell r="A3840">
            <v>3011012</v>
          </cell>
          <cell r="B3840">
            <v>3061007</v>
          </cell>
          <cell r="C3840">
            <v>143100000</v>
          </cell>
        </row>
        <row r="3841">
          <cell r="A3841">
            <v>3011013</v>
          </cell>
          <cell r="B3841">
            <v>3061008</v>
          </cell>
          <cell r="C3841">
            <v>109100000</v>
          </cell>
        </row>
        <row r="3842">
          <cell r="A3842">
            <v>3011014</v>
          </cell>
          <cell r="B3842">
            <v>3061009</v>
          </cell>
          <cell r="C3842">
            <v>79600000</v>
          </cell>
        </row>
        <row r="3843">
          <cell r="A3843">
            <v>3011015</v>
          </cell>
          <cell r="B3843">
            <v>3061010</v>
          </cell>
          <cell r="C3843">
            <v>231900000</v>
          </cell>
        </row>
        <row r="3844">
          <cell r="A3844">
            <v>3011016</v>
          </cell>
          <cell r="B3844">
            <v>3061011</v>
          </cell>
          <cell r="C3844">
            <v>79700000</v>
          </cell>
        </row>
        <row r="3845">
          <cell r="A3845">
            <v>3011017</v>
          </cell>
          <cell r="B3845">
            <v>3061012</v>
          </cell>
          <cell r="C3845">
            <v>37400000</v>
          </cell>
        </row>
        <row r="3846">
          <cell r="A3846">
            <v>3011019</v>
          </cell>
          <cell r="B3846">
            <v>3061013</v>
          </cell>
          <cell r="C3846">
            <v>101400000</v>
          </cell>
        </row>
        <row r="3847">
          <cell r="A3847">
            <v>3011020</v>
          </cell>
          <cell r="B3847">
            <v>3061014</v>
          </cell>
          <cell r="C3847">
            <v>135300000</v>
          </cell>
        </row>
        <row r="3848">
          <cell r="A3848">
            <v>3011021</v>
          </cell>
          <cell r="B3848">
            <v>3061015</v>
          </cell>
          <cell r="C3848">
            <v>101300000</v>
          </cell>
        </row>
        <row r="3849">
          <cell r="A3849">
            <v>3011022</v>
          </cell>
          <cell r="B3849">
            <v>3061016</v>
          </cell>
          <cell r="C3849">
            <v>97400000</v>
          </cell>
        </row>
        <row r="3850">
          <cell r="A3850">
            <v>3011023</v>
          </cell>
          <cell r="B3850">
            <v>3061017</v>
          </cell>
          <cell r="C3850">
            <v>105900000</v>
          </cell>
        </row>
        <row r="3851">
          <cell r="A3851">
            <v>3011024</v>
          </cell>
          <cell r="B3851">
            <v>3061018</v>
          </cell>
          <cell r="C3851">
            <v>140000000</v>
          </cell>
        </row>
        <row r="3852">
          <cell r="A3852">
            <v>3011027</v>
          </cell>
          <cell r="B3852">
            <v>3061019</v>
          </cell>
          <cell r="C3852">
            <v>98500000</v>
          </cell>
        </row>
        <row r="3853">
          <cell r="A3853">
            <v>3011028</v>
          </cell>
          <cell r="B3853">
            <v>3061020</v>
          </cell>
          <cell r="C3853">
            <v>110000000</v>
          </cell>
        </row>
        <row r="3854">
          <cell r="A3854">
            <v>3011029</v>
          </cell>
          <cell r="B3854">
            <v>3061021</v>
          </cell>
          <cell r="C3854">
            <v>207700000</v>
          </cell>
        </row>
        <row r="3855">
          <cell r="A3855">
            <v>3011030</v>
          </cell>
          <cell r="B3855">
            <v>3061022</v>
          </cell>
          <cell r="C3855">
            <v>216500000</v>
          </cell>
        </row>
        <row r="3856">
          <cell r="A3856">
            <v>3011026</v>
          </cell>
          <cell r="B3856">
            <v>3061023</v>
          </cell>
          <cell r="C3856">
            <v>240900000</v>
          </cell>
        </row>
        <row r="3857">
          <cell r="A3857">
            <v>3004003</v>
          </cell>
          <cell r="B3857">
            <v>3062001</v>
          </cell>
          <cell r="C3857">
            <v>82900000</v>
          </cell>
        </row>
        <row r="3858">
          <cell r="A3858">
            <v>3004004</v>
          </cell>
          <cell r="B3858">
            <v>3062002</v>
          </cell>
          <cell r="C3858">
            <v>107100000</v>
          </cell>
        </row>
        <row r="3859">
          <cell r="A3859">
            <v>3004011</v>
          </cell>
          <cell r="B3859">
            <v>3062003</v>
          </cell>
          <cell r="C3859">
            <v>151500000</v>
          </cell>
        </row>
        <row r="3860">
          <cell r="A3860">
            <v>3004012</v>
          </cell>
          <cell r="B3860">
            <v>3062004</v>
          </cell>
          <cell r="C3860">
            <v>102400000</v>
          </cell>
        </row>
        <row r="3861">
          <cell r="A3861">
            <v>3004013</v>
          </cell>
          <cell r="B3861">
            <v>3062005</v>
          </cell>
          <cell r="C3861">
            <v>111400000</v>
          </cell>
        </row>
        <row r="3862">
          <cell r="A3862">
            <v>3004014</v>
          </cell>
          <cell r="B3862">
            <v>3062006</v>
          </cell>
          <cell r="C3862">
            <v>111500000</v>
          </cell>
        </row>
        <row r="3863">
          <cell r="A3863">
            <v>3004015</v>
          </cell>
          <cell r="B3863">
            <v>3062007</v>
          </cell>
          <cell r="C3863">
            <v>92100000</v>
          </cell>
        </row>
        <row r="3864">
          <cell r="A3864">
            <v>3004019</v>
          </cell>
          <cell r="B3864">
            <v>3062008</v>
          </cell>
          <cell r="C3864">
            <v>148100000</v>
          </cell>
        </row>
        <row r="3865">
          <cell r="A3865">
            <v>3004023</v>
          </cell>
          <cell r="B3865">
            <v>3062009</v>
          </cell>
          <cell r="C3865">
            <v>160400000</v>
          </cell>
        </row>
        <row r="3866">
          <cell r="A3866">
            <v>3004024</v>
          </cell>
          <cell r="B3866">
            <v>3062010</v>
          </cell>
          <cell r="C3866">
            <v>41500000</v>
          </cell>
        </row>
        <row r="3867">
          <cell r="A3867">
            <v>3004025</v>
          </cell>
          <cell r="B3867">
            <v>3062011</v>
          </cell>
          <cell r="C3867">
            <v>42700000</v>
          </cell>
        </row>
        <row r="3868">
          <cell r="A3868">
            <v>3004080</v>
          </cell>
          <cell r="B3868">
            <v>3062012</v>
          </cell>
          <cell r="C3868">
            <v>96400000</v>
          </cell>
        </row>
        <row r="3869">
          <cell r="A3869">
            <v>3004081</v>
          </cell>
          <cell r="B3869">
            <v>3062013</v>
          </cell>
          <cell r="C3869">
            <v>111300000</v>
          </cell>
        </row>
        <row r="3870">
          <cell r="A3870">
            <v>3004082</v>
          </cell>
          <cell r="B3870">
            <v>3062014</v>
          </cell>
          <cell r="C3870">
            <v>90100000</v>
          </cell>
        </row>
        <row r="3871">
          <cell r="A3871">
            <v>3004083</v>
          </cell>
          <cell r="B3871">
            <v>3062015</v>
          </cell>
          <cell r="C3871">
            <v>95400000</v>
          </cell>
        </row>
        <row r="3872">
          <cell r="A3872">
            <v>3004084</v>
          </cell>
          <cell r="B3872">
            <v>3062016</v>
          </cell>
          <cell r="C3872">
            <v>93100000</v>
          </cell>
        </row>
        <row r="3873">
          <cell r="A3873">
            <v>3004085</v>
          </cell>
          <cell r="B3873">
            <v>3062017</v>
          </cell>
          <cell r="C3873">
            <v>72400000</v>
          </cell>
        </row>
        <row r="3874">
          <cell r="A3874">
            <v>3004086</v>
          </cell>
          <cell r="B3874">
            <v>3062018</v>
          </cell>
          <cell r="C3874">
            <v>107100000</v>
          </cell>
        </row>
        <row r="3875">
          <cell r="A3875">
            <v>3004087</v>
          </cell>
          <cell r="B3875">
            <v>3062019</v>
          </cell>
          <cell r="C3875">
            <v>154700000</v>
          </cell>
        </row>
        <row r="3876">
          <cell r="A3876">
            <v>3004088</v>
          </cell>
          <cell r="B3876">
            <v>3062020</v>
          </cell>
          <cell r="C3876">
            <v>110800000</v>
          </cell>
        </row>
        <row r="3877">
          <cell r="A3877">
            <v>3004089</v>
          </cell>
          <cell r="B3877">
            <v>3062021</v>
          </cell>
          <cell r="C3877">
            <v>223500000</v>
          </cell>
        </row>
        <row r="3878">
          <cell r="A3878">
            <v>3004090</v>
          </cell>
          <cell r="B3878">
            <v>3062022</v>
          </cell>
          <cell r="C3878">
            <v>124000000</v>
          </cell>
        </row>
        <row r="3879">
          <cell r="A3879">
            <v>3012003</v>
          </cell>
          <cell r="B3879">
            <v>3063001</v>
          </cell>
          <cell r="C3879">
            <v>42700000</v>
          </cell>
        </row>
        <row r="3880">
          <cell r="A3880">
            <v>3012011</v>
          </cell>
          <cell r="B3880">
            <v>3063002</v>
          </cell>
          <cell r="C3880">
            <v>84400000</v>
          </cell>
        </row>
        <row r="3881">
          <cell r="A3881">
            <v>3012012</v>
          </cell>
          <cell r="B3881">
            <v>3063003</v>
          </cell>
          <cell r="C3881">
            <v>93100000</v>
          </cell>
        </row>
        <row r="3882">
          <cell r="A3882">
            <v>3012014</v>
          </cell>
          <cell r="B3882">
            <v>3063004</v>
          </cell>
          <cell r="C3882">
            <v>113800000</v>
          </cell>
        </row>
        <row r="3883">
          <cell r="A3883">
            <v>3012015</v>
          </cell>
          <cell r="B3883">
            <v>3063005</v>
          </cell>
          <cell r="C3883">
            <v>102400000</v>
          </cell>
        </row>
        <row r="3884">
          <cell r="A3884">
            <v>3012016</v>
          </cell>
          <cell r="B3884">
            <v>3063006</v>
          </cell>
          <cell r="C3884">
            <v>113800000</v>
          </cell>
        </row>
        <row r="3885">
          <cell r="A3885">
            <v>3012018</v>
          </cell>
          <cell r="B3885">
            <v>3063007</v>
          </cell>
          <cell r="C3885">
            <v>163100000</v>
          </cell>
        </row>
        <row r="3886">
          <cell r="A3886">
            <v>3012020</v>
          </cell>
          <cell r="B3886">
            <v>3063008</v>
          </cell>
          <cell r="C3886">
            <v>91600000</v>
          </cell>
        </row>
        <row r="3887">
          <cell r="A3887">
            <v>3012080</v>
          </cell>
          <cell r="B3887">
            <v>3063009</v>
          </cell>
          <cell r="C3887">
            <v>114000000</v>
          </cell>
        </row>
        <row r="3888">
          <cell r="A3888">
            <v>3012081</v>
          </cell>
          <cell r="B3888">
            <v>3063010</v>
          </cell>
          <cell r="C3888">
            <v>86800000</v>
          </cell>
        </row>
        <row r="3889">
          <cell r="A3889">
            <v>3012082</v>
          </cell>
          <cell r="B3889">
            <v>3063011</v>
          </cell>
          <cell r="C3889">
            <v>153300000</v>
          </cell>
        </row>
        <row r="3890">
          <cell r="A3890">
            <v>3012088</v>
          </cell>
          <cell r="B3890">
            <v>3063012</v>
          </cell>
          <cell r="C3890">
            <v>95100000</v>
          </cell>
        </row>
        <row r="3891">
          <cell r="A3891">
            <v>3012089</v>
          </cell>
          <cell r="B3891">
            <v>3063013</v>
          </cell>
          <cell r="C3891">
            <v>109400000</v>
          </cell>
        </row>
        <row r="3892">
          <cell r="A3892">
            <v>3012090</v>
          </cell>
          <cell r="B3892">
            <v>3063014</v>
          </cell>
          <cell r="C3892">
            <v>105900000</v>
          </cell>
        </row>
        <row r="3893">
          <cell r="A3893">
            <v>3012091</v>
          </cell>
          <cell r="B3893">
            <v>3063015</v>
          </cell>
          <cell r="C3893">
            <v>149900000</v>
          </cell>
        </row>
        <row r="3894">
          <cell r="A3894">
            <v>3012093</v>
          </cell>
          <cell r="B3894">
            <v>3063016</v>
          </cell>
          <cell r="C3894">
            <v>35700000</v>
          </cell>
        </row>
        <row r="3895">
          <cell r="A3895">
            <v>3012098</v>
          </cell>
          <cell r="B3895">
            <v>3063017</v>
          </cell>
          <cell r="C3895">
            <v>124300000</v>
          </cell>
        </row>
        <row r="3896">
          <cell r="A3896">
            <v>3012100</v>
          </cell>
          <cell r="B3896">
            <v>3063018</v>
          </cell>
          <cell r="C3896">
            <v>111800000</v>
          </cell>
        </row>
        <row r="3897">
          <cell r="A3897">
            <v>3012096</v>
          </cell>
          <cell r="B3897">
            <v>3063019</v>
          </cell>
          <cell r="C3897">
            <v>251100000</v>
          </cell>
        </row>
        <row r="3898">
          <cell r="A3898">
            <v>3012007</v>
          </cell>
          <cell r="B3898">
            <v>3064001</v>
          </cell>
          <cell r="C3898">
            <v>46800000</v>
          </cell>
        </row>
        <row r="3899">
          <cell r="A3899">
            <v>3012019</v>
          </cell>
          <cell r="B3899">
            <v>3064002</v>
          </cell>
          <cell r="C3899">
            <v>99100000</v>
          </cell>
        </row>
        <row r="3900">
          <cell r="A3900">
            <v>3012084</v>
          </cell>
          <cell r="B3900">
            <v>3064003</v>
          </cell>
          <cell r="C3900">
            <v>120500000</v>
          </cell>
        </row>
        <row r="3901">
          <cell r="A3901">
            <v>3012085</v>
          </cell>
          <cell r="B3901">
            <v>3064004</v>
          </cell>
          <cell r="C3901">
            <v>53800000</v>
          </cell>
        </row>
        <row r="3902">
          <cell r="A3902">
            <v>3012095</v>
          </cell>
          <cell r="B3902">
            <v>3064005</v>
          </cell>
          <cell r="C3902">
            <v>219900000</v>
          </cell>
        </row>
        <row r="3903">
          <cell r="A3903">
            <v>3012099</v>
          </cell>
          <cell r="B3903">
            <v>3064006</v>
          </cell>
          <cell r="C3903">
            <v>140000000</v>
          </cell>
        </row>
        <row r="3904">
          <cell r="A3904">
            <v>3012101</v>
          </cell>
          <cell r="B3904">
            <v>3064007</v>
          </cell>
          <cell r="C3904">
            <v>124100000</v>
          </cell>
        </row>
        <row r="3905">
          <cell r="A3905">
            <v>3012102</v>
          </cell>
          <cell r="B3905">
            <v>3064008</v>
          </cell>
          <cell r="C3905">
            <v>177300000</v>
          </cell>
        </row>
        <row r="3906">
          <cell r="A3906">
            <v>3026006</v>
          </cell>
          <cell r="B3906">
            <v>3065001</v>
          </cell>
          <cell r="C3906">
            <v>155800000</v>
          </cell>
        </row>
        <row r="3907">
          <cell r="A3907">
            <v>3026007</v>
          </cell>
          <cell r="B3907">
            <v>3065002</v>
          </cell>
          <cell r="C3907">
            <v>118200000</v>
          </cell>
        </row>
        <row r="3908">
          <cell r="A3908">
            <v>3026009</v>
          </cell>
          <cell r="B3908">
            <v>3065003</v>
          </cell>
          <cell r="C3908">
            <v>162800000</v>
          </cell>
        </row>
        <row r="3909">
          <cell r="A3909">
            <v>3026080</v>
          </cell>
          <cell r="B3909">
            <v>3065004</v>
          </cell>
          <cell r="C3909">
            <v>99100000</v>
          </cell>
        </row>
        <row r="3910">
          <cell r="A3910">
            <v>3026081</v>
          </cell>
          <cell r="B3910">
            <v>3065005</v>
          </cell>
          <cell r="C3910">
            <v>167300000</v>
          </cell>
        </row>
        <row r="3911">
          <cell r="A3911">
            <v>3026082</v>
          </cell>
          <cell r="B3911">
            <v>3065006</v>
          </cell>
          <cell r="C3911">
            <v>44500000</v>
          </cell>
        </row>
        <row r="3912">
          <cell r="A3912">
            <v>3026083</v>
          </cell>
          <cell r="B3912">
            <v>3065007</v>
          </cell>
          <cell r="C3912">
            <v>109700000</v>
          </cell>
        </row>
        <row r="3913">
          <cell r="A3913">
            <v>3026084</v>
          </cell>
          <cell r="B3913">
            <v>3065008</v>
          </cell>
          <cell r="C3913">
            <v>135600000</v>
          </cell>
        </row>
        <row r="3914">
          <cell r="A3914">
            <v>3026085</v>
          </cell>
          <cell r="B3914">
            <v>3065009</v>
          </cell>
          <cell r="C3914">
            <v>105300000</v>
          </cell>
        </row>
        <row r="3915">
          <cell r="A3915">
            <v>3026086</v>
          </cell>
          <cell r="B3915">
            <v>3065010</v>
          </cell>
          <cell r="C3915">
            <v>120400000</v>
          </cell>
        </row>
        <row r="3916">
          <cell r="A3916">
            <v>3026087</v>
          </cell>
          <cell r="B3916">
            <v>3065011</v>
          </cell>
          <cell r="C3916">
            <v>115200000</v>
          </cell>
        </row>
        <row r="3917">
          <cell r="A3917">
            <v>3026088</v>
          </cell>
          <cell r="B3917">
            <v>3065012</v>
          </cell>
          <cell r="C3917">
            <v>159300000</v>
          </cell>
        </row>
        <row r="3918">
          <cell r="A3918">
            <v>3026089</v>
          </cell>
          <cell r="B3918">
            <v>3065013</v>
          </cell>
          <cell r="C3918">
            <v>254000000</v>
          </cell>
        </row>
        <row r="3919">
          <cell r="A3919">
            <v>3022001</v>
          </cell>
          <cell r="B3919">
            <v>3066001</v>
          </cell>
          <cell r="C3919">
            <v>228500000</v>
          </cell>
        </row>
        <row r="3920">
          <cell r="A3920">
            <v>3022002</v>
          </cell>
          <cell r="B3920">
            <v>3066002</v>
          </cell>
          <cell r="C3920">
            <v>226500000</v>
          </cell>
        </row>
        <row r="3921">
          <cell r="A3921">
            <v>3022004</v>
          </cell>
          <cell r="B3921">
            <v>3066003</v>
          </cell>
          <cell r="C3921">
            <v>125200000</v>
          </cell>
        </row>
        <row r="3922">
          <cell r="A3922">
            <v>3022005</v>
          </cell>
          <cell r="B3922">
            <v>3066004</v>
          </cell>
          <cell r="C3922">
            <v>231100000</v>
          </cell>
        </row>
        <row r="3923">
          <cell r="A3923">
            <v>3022007</v>
          </cell>
          <cell r="B3923">
            <v>3066005</v>
          </cell>
          <cell r="C3923">
            <v>124600000</v>
          </cell>
        </row>
        <row r="3924">
          <cell r="A3924">
            <v>3022008</v>
          </cell>
          <cell r="B3924">
            <v>3066006</v>
          </cell>
          <cell r="C3924">
            <v>242400000</v>
          </cell>
        </row>
        <row r="3925">
          <cell r="A3925">
            <v>3022009</v>
          </cell>
          <cell r="B3925">
            <v>3066007</v>
          </cell>
          <cell r="C3925">
            <v>235400000</v>
          </cell>
        </row>
        <row r="3926">
          <cell r="A3926">
            <v>3022011</v>
          </cell>
          <cell r="B3926">
            <v>3066008</v>
          </cell>
          <cell r="C3926">
            <v>135400000</v>
          </cell>
        </row>
        <row r="3927">
          <cell r="A3927">
            <v>3022012</v>
          </cell>
          <cell r="B3927">
            <v>3066009</v>
          </cell>
          <cell r="C3927">
            <v>259600000</v>
          </cell>
        </row>
        <row r="3928">
          <cell r="A3928">
            <v>3022080</v>
          </cell>
          <cell r="B3928">
            <v>3066010</v>
          </cell>
          <cell r="C3928">
            <v>279900000</v>
          </cell>
        </row>
        <row r="3929">
          <cell r="A3929">
            <v>3022082</v>
          </cell>
          <cell r="B3929">
            <v>3066011</v>
          </cell>
          <cell r="C3929">
            <v>228500000</v>
          </cell>
        </row>
        <row r="3930">
          <cell r="A3930">
            <v>3022083</v>
          </cell>
          <cell r="B3930">
            <v>3066012</v>
          </cell>
          <cell r="C3930">
            <v>122400000</v>
          </cell>
        </row>
        <row r="3931">
          <cell r="A3931">
            <v>3003002</v>
          </cell>
          <cell r="B3931">
            <v>3071001</v>
          </cell>
          <cell r="C3931">
            <v>85600000</v>
          </cell>
        </row>
        <row r="3932">
          <cell r="A3932">
            <v>3003007</v>
          </cell>
          <cell r="B3932">
            <v>3071002</v>
          </cell>
          <cell r="C3932">
            <v>88800000</v>
          </cell>
        </row>
        <row r="3933">
          <cell r="A3933">
            <v>3003008</v>
          </cell>
          <cell r="B3933">
            <v>3072001</v>
          </cell>
          <cell r="C3933">
            <v>37800000</v>
          </cell>
        </row>
        <row r="3934">
          <cell r="A3934">
            <v>3006002</v>
          </cell>
          <cell r="B3934">
            <v>3088001</v>
          </cell>
          <cell r="C3934">
            <v>152100000</v>
          </cell>
        </row>
        <row r="3935">
          <cell r="A3935">
            <v>3006012</v>
          </cell>
          <cell r="B3935">
            <v>3088002</v>
          </cell>
          <cell r="C3935">
            <v>112100000</v>
          </cell>
        </row>
        <row r="3936">
          <cell r="A3936">
            <v>3006015</v>
          </cell>
          <cell r="B3936">
            <v>3088003</v>
          </cell>
          <cell r="C3936">
            <v>148300000</v>
          </cell>
        </row>
        <row r="3937">
          <cell r="A3937">
            <v>3006016</v>
          </cell>
          <cell r="B3937">
            <v>3088004</v>
          </cell>
          <cell r="C3937">
            <v>172600000</v>
          </cell>
        </row>
        <row r="3938">
          <cell r="A3938">
            <v>3006043</v>
          </cell>
          <cell r="B3938">
            <v>3088005</v>
          </cell>
          <cell r="C3938">
            <v>149800000</v>
          </cell>
        </row>
        <row r="3939">
          <cell r="A3939">
            <v>3006061</v>
          </cell>
          <cell r="B3939">
            <v>3088006</v>
          </cell>
          <cell r="C3939">
            <v>124400000</v>
          </cell>
        </row>
        <row r="3940">
          <cell r="A3940">
            <v>3006074</v>
          </cell>
          <cell r="B3940">
            <v>3088007</v>
          </cell>
          <cell r="C3940">
            <v>132900000</v>
          </cell>
        </row>
        <row r="3941">
          <cell r="A3941">
            <v>3006096</v>
          </cell>
          <cell r="B3941">
            <v>3088008</v>
          </cell>
          <cell r="C3941">
            <v>130500000</v>
          </cell>
        </row>
        <row r="3942">
          <cell r="A3942">
            <v>3006112</v>
          </cell>
          <cell r="B3942">
            <v>3088009</v>
          </cell>
          <cell r="C3942">
            <v>139700000</v>
          </cell>
        </row>
        <row r="3943">
          <cell r="A3943">
            <v>3006115</v>
          </cell>
          <cell r="B3943">
            <v>3088010</v>
          </cell>
          <cell r="C3943">
            <v>130900000</v>
          </cell>
        </row>
        <row r="3944">
          <cell r="A3944">
            <v>3006116</v>
          </cell>
          <cell r="B3944">
            <v>3088011</v>
          </cell>
          <cell r="C3944">
            <v>132800000</v>
          </cell>
        </row>
        <row r="3945">
          <cell r="A3945">
            <v>3006117</v>
          </cell>
          <cell r="B3945">
            <v>3088012</v>
          </cell>
          <cell r="C3945">
            <v>131200000</v>
          </cell>
        </row>
        <row r="3946">
          <cell r="A3946">
            <v>3006119</v>
          </cell>
          <cell r="B3946">
            <v>3088013</v>
          </cell>
          <cell r="C3946">
            <v>164100000</v>
          </cell>
        </row>
        <row r="3947">
          <cell r="A3947">
            <v>3006123</v>
          </cell>
          <cell r="B3947">
            <v>3088014</v>
          </cell>
          <cell r="C3947">
            <v>147200000</v>
          </cell>
        </row>
        <row r="3948">
          <cell r="A3948">
            <v>3006128</v>
          </cell>
          <cell r="B3948">
            <v>3088015</v>
          </cell>
          <cell r="C3948">
            <v>163000000</v>
          </cell>
        </row>
        <row r="3949">
          <cell r="A3949">
            <v>3117003</v>
          </cell>
          <cell r="B3949">
            <v>3157001</v>
          </cell>
          <cell r="C3949">
            <v>66000000</v>
          </cell>
        </row>
        <row r="3950">
          <cell r="A3950">
            <v>3117004</v>
          </cell>
          <cell r="B3950">
            <v>3157002</v>
          </cell>
          <cell r="C3950">
            <v>74400000</v>
          </cell>
        </row>
        <row r="3951">
          <cell r="A3951">
            <v>3117005</v>
          </cell>
          <cell r="B3951">
            <v>3157003</v>
          </cell>
          <cell r="C3951">
            <v>40200000</v>
          </cell>
        </row>
        <row r="3952">
          <cell r="A3952">
            <v>3117006</v>
          </cell>
          <cell r="B3952">
            <v>3157004</v>
          </cell>
          <cell r="C3952">
            <v>71700000</v>
          </cell>
        </row>
        <row r="3953">
          <cell r="A3953">
            <v>3117007</v>
          </cell>
          <cell r="B3953">
            <v>3157005</v>
          </cell>
          <cell r="C3953">
            <v>67900000</v>
          </cell>
        </row>
        <row r="3954">
          <cell r="A3954">
            <v>3117008</v>
          </cell>
          <cell r="B3954">
            <v>3157006</v>
          </cell>
          <cell r="C3954">
            <v>34200000</v>
          </cell>
        </row>
        <row r="3955">
          <cell r="A3955">
            <v>3117009</v>
          </cell>
          <cell r="B3955">
            <v>3157007</v>
          </cell>
          <cell r="C3955">
            <v>40200000</v>
          </cell>
        </row>
        <row r="3956">
          <cell r="A3956">
            <v>3117010</v>
          </cell>
          <cell r="B3956">
            <v>3157008</v>
          </cell>
          <cell r="C3956">
            <v>67000000</v>
          </cell>
        </row>
        <row r="3957">
          <cell r="A3957">
            <v>3117011</v>
          </cell>
          <cell r="B3957">
            <v>3157009</v>
          </cell>
          <cell r="C3957">
            <v>50000000</v>
          </cell>
        </row>
        <row r="3958">
          <cell r="A3958">
            <v>3117012</v>
          </cell>
          <cell r="B3958">
            <v>3157010</v>
          </cell>
          <cell r="C3958">
            <v>53000000</v>
          </cell>
        </row>
        <row r="3959">
          <cell r="A3959">
            <v>3117013</v>
          </cell>
          <cell r="B3959">
            <v>3157011</v>
          </cell>
          <cell r="C3959">
            <v>36000000</v>
          </cell>
        </row>
        <row r="3960">
          <cell r="A3960">
            <v>3117014</v>
          </cell>
          <cell r="B3960">
            <v>3157012</v>
          </cell>
          <cell r="C3960">
            <v>55000000</v>
          </cell>
        </row>
        <row r="3961">
          <cell r="A3961">
            <v>3117015</v>
          </cell>
          <cell r="B3961">
            <v>3157013</v>
          </cell>
          <cell r="C3961">
            <v>68000000</v>
          </cell>
        </row>
        <row r="3962">
          <cell r="A3962">
            <v>3117016</v>
          </cell>
          <cell r="B3962">
            <v>3157014</v>
          </cell>
          <cell r="C3962">
            <v>93000000</v>
          </cell>
        </row>
        <row r="3963">
          <cell r="A3963">
            <v>3201002</v>
          </cell>
          <cell r="B3963">
            <v>3232001</v>
          </cell>
          <cell r="C3963">
            <v>20700000</v>
          </cell>
        </row>
        <row r="3964">
          <cell r="A3964">
            <v>3201005</v>
          </cell>
          <cell r="B3964">
            <v>3232002</v>
          </cell>
          <cell r="C3964">
            <v>19700000</v>
          </cell>
        </row>
        <row r="3965">
          <cell r="A3965">
            <v>3201019</v>
          </cell>
          <cell r="B3965">
            <v>3232003</v>
          </cell>
          <cell r="C3965">
            <v>48200000</v>
          </cell>
        </row>
        <row r="3966">
          <cell r="A3966">
            <v>3201028</v>
          </cell>
          <cell r="B3966">
            <v>3232004</v>
          </cell>
          <cell r="C3966">
            <v>41200000</v>
          </cell>
        </row>
        <row r="3967">
          <cell r="A3967">
            <v>3201031</v>
          </cell>
          <cell r="B3967">
            <v>3232005</v>
          </cell>
          <cell r="C3967">
            <v>65100000</v>
          </cell>
        </row>
        <row r="3968">
          <cell r="A3968">
            <v>3201035</v>
          </cell>
          <cell r="B3968">
            <v>3232006</v>
          </cell>
          <cell r="C3968">
            <v>46100000</v>
          </cell>
        </row>
        <row r="3969">
          <cell r="A3969">
            <v>3201040</v>
          </cell>
          <cell r="B3969">
            <v>3232007</v>
          </cell>
          <cell r="C3969">
            <v>46800000</v>
          </cell>
        </row>
        <row r="3970">
          <cell r="A3970">
            <v>3201045</v>
          </cell>
          <cell r="B3970">
            <v>3232008</v>
          </cell>
          <cell r="C3970">
            <v>119800000</v>
          </cell>
        </row>
        <row r="3971">
          <cell r="A3971">
            <v>3201048</v>
          </cell>
          <cell r="B3971">
            <v>3232009</v>
          </cell>
          <cell r="C3971">
            <v>57900000</v>
          </cell>
        </row>
        <row r="3972">
          <cell r="A3972">
            <v>3201050</v>
          </cell>
          <cell r="B3972">
            <v>3232010</v>
          </cell>
          <cell r="C3972">
            <v>93900000</v>
          </cell>
        </row>
        <row r="3973">
          <cell r="A3973">
            <v>3201052</v>
          </cell>
          <cell r="B3973">
            <v>3232011</v>
          </cell>
          <cell r="C3973">
            <v>50000000</v>
          </cell>
        </row>
        <row r="3974">
          <cell r="A3974">
            <v>3201055</v>
          </cell>
          <cell r="B3974">
            <v>3232012</v>
          </cell>
          <cell r="C3974">
            <v>42700000</v>
          </cell>
        </row>
        <row r="3975">
          <cell r="A3975">
            <v>3201060</v>
          </cell>
          <cell r="B3975">
            <v>3232013</v>
          </cell>
          <cell r="C3975">
            <v>54100000</v>
          </cell>
        </row>
        <row r="3976">
          <cell r="A3976">
            <v>3201061</v>
          </cell>
          <cell r="B3976">
            <v>3232014</v>
          </cell>
          <cell r="C3976">
            <v>49100000</v>
          </cell>
        </row>
        <row r="3977">
          <cell r="A3977">
            <v>3201075</v>
          </cell>
          <cell r="B3977">
            <v>3232015</v>
          </cell>
          <cell r="C3977">
            <v>56300000</v>
          </cell>
        </row>
        <row r="3978">
          <cell r="A3978">
            <v>3201081</v>
          </cell>
          <cell r="B3978">
            <v>3232016</v>
          </cell>
          <cell r="C3978">
            <v>69200000</v>
          </cell>
        </row>
        <row r="3979">
          <cell r="A3979">
            <v>3201082</v>
          </cell>
          <cell r="B3979">
            <v>3232017</v>
          </cell>
          <cell r="C3979">
            <v>21900000</v>
          </cell>
        </row>
        <row r="3980">
          <cell r="A3980">
            <v>3201088</v>
          </cell>
          <cell r="B3980">
            <v>3232018</v>
          </cell>
          <cell r="C3980">
            <v>86800000</v>
          </cell>
        </row>
        <row r="3981">
          <cell r="A3981">
            <v>3201089</v>
          </cell>
          <cell r="B3981">
            <v>3232019</v>
          </cell>
          <cell r="C3981">
            <v>58100000</v>
          </cell>
        </row>
        <row r="3982">
          <cell r="A3982">
            <v>3201091</v>
          </cell>
          <cell r="B3982">
            <v>3232020</v>
          </cell>
          <cell r="C3982">
            <v>21900000</v>
          </cell>
        </row>
        <row r="3983">
          <cell r="A3983">
            <v>3201092</v>
          </cell>
          <cell r="B3983">
            <v>3232021</v>
          </cell>
          <cell r="C3983">
            <v>56500000</v>
          </cell>
        </row>
        <row r="3984">
          <cell r="A3984">
            <v>3201094</v>
          </cell>
          <cell r="B3984">
            <v>3232022</v>
          </cell>
          <cell r="C3984">
            <v>60000000</v>
          </cell>
        </row>
        <row r="3985">
          <cell r="A3985">
            <v>3201097</v>
          </cell>
          <cell r="B3985">
            <v>3232023</v>
          </cell>
          <cell r="C3985">
            <v>56000000</v>
          </cell>
        </row>
        <row r="3986">
          <cell r="A3986">
            <v>3201099</v>
          </cell>
          <cell r="B3986">
            <v>3232024</v>
          </cell>
          <cell r="C3986">
            <v>54100000</v>
          </cell>
        </row>
        <row r="3987">
          <cell r="A3987">
            <v>3201100</v>
          </cell>
          <cell r="B3987">
            <v>3232025</v>
          </cell>
          <cell r="C3987">
            <v>60900000</v>
          </cell>
        </row>
        <row r="3988">
          <cell r="A3988">
            <v>3201102</v>
          </cell>
          <cell r="B3988">
            <v>3232026</v>
          </cell>
          <cell r="C3988">
            <v>54100000</v>
          </cell>
        </row>
        <row r="3989">
          <cell r="A3989">
            <v>3201105</v>
          </cell>
          <cell r="B3989">
            <v>3232027</v>
          </cell>
          <cell r="C3989">
            <v>63500000</v>
          </cell>
        </row>
        <row r="3990">
          <cell r="A3990">
            <v>3201108</v>
          </cell>
          <cell r="B3990">
            <v>3232028</v>
          </cell>
          <cell r="C3990">
            <v>57000000</v>
          </cell>
        </row>
        <row r="3991">
          <cell r="A3991">
            <v>3201109</v>
          </cell>
          <cell r="B3991">
            <v>3232029</v>
          </cell>
          <cell r="C3991">
            <v>26300000</v>
          </cell>
        </row>
        <row r="3992">
          <cell r="A3992">
            <v>3201120</v>
          </cell>
          <cell r="B3992">
            <v>3232030</v>
          </cell>
          <cell r="C3992">
            <v>58000000</v>
          </cell>
        </row>
        <row r="3993">
          <cell r="A3993">
            <v>3201133</v>
          </cell>
          <cell r="B3993">
            <v>3232031</v>
          </cell>
          <cell r="C3993">
            <v>61800000</v>
          </cell>
        </row>
        <row r="3994">
          <cell r="A3994">
            <v>3201139</v>
          </cell>
          <cell r="B3994">
            <v>3232032</v>
          </cell>
          <cell r="C3994">
            <v>54900000</v>
          </cell>
        </row>
        <row r="3995">
          <cell r="A3995">
            <v>3201144</v>
          </cell>
          <cell r="B3995">
            <v>3232033</v>
          </cell>
          <cell r="C3995">
            <v>59200000</v>
          </cell>
        </row>
        <row r="3996">
          <cell r="A3996">
            <v>3201148</v>
          </cell>
          <cell r="B3996">
            <v>3232034</v>
          </cell>
          <cell r="C3996">
            <v>54800000</v>
          </cell>
        </row>
        <row r="3997">
          <cell r="A3997">
            <v>3201152</v>
          </cell>
          <cell r="B3997">
            <v>3232035</v>
          </cell>
          <cell r="C3997">
            <v>61900000</v>
          </cell>
        </row>
        <row r="3998">
          <cell r="A3998">
            <v>3201157</v>
          </cell>
          <cell r="B3998">
            <v>3232036</v>
          </cell>
          <cell r="C3998">
            <v>56300000</v>
          </cell>
        </row>
        <row r="3999">
          <cell r="A3999">
            <v>3201159</v>
          </cell>
          <cell r="B3999">
            <v>3232037</v>
          </cell>
          <cell r="C3999">
            <v>58000000</v>
          </cell>
        </row>
        <row r="4000">
          <cell r="A4000">
            <v>3201160</v>
          </cell>
          <cell r="B4000">
            <v>3232038</v>
          </cell>
          <cell r="C4000">
            <v>54800000</v>
          </cell>
        </row>
        <row r="4001">
          <cell r="A4001">
            <v>3201165</v>
          </cell>
          <cell r="B4001">
            <v>3232039</v>
          </cell>
          <cell r="C4001">
            <v>58000000</v>
          </cell>
        </row>
        <row r="4002">
          <cell r="A4002">
            <v>3201166</v>
          </cell>
          <cell r="B4002">
            <v>3232040</v>
          </cell>
          <cell r="C4002">
            <v>63500000</v>
          </cell>
        </row>
        <row r="4003">
          <cell r="A4003">
            <v>3201167</v>
          </cell>
          <cell r="B4003">
            <v>3232041</v>
          </cell>
          <cell r="C4003">
            <v>57000000</v>
          </cell>
        </row>
        <row r="4004">
          <cell r="A4004">
            <v>3201171</v>
          </cell>
          <cell r="B4004">
            <v>3232042</v>
          </cell>
          <cell r="C4004">
            <v>19800000</v>
          </cell>
        </row>
        <row r="4005">
          <cell r="A4005">
            <v>3201173</v>
          </cell>
          <cell r="B4005">
            <v>3232043</v>
          </cell>
          <cell r="C4005">
            <v>24600000</v>
          </cell>
        </row>
        <row r="4006">
          <cell r="A4006">
            <v>3201174</v>
          </cell>
          <cell r="B4006">
            <v>3232044</v>
          </cell>
          <cell r="C4006">
            <v>26300000</v>
          </cell>
        </row>
        <row r="4007">
          <cell r="A4007">
            <v>3201178</v>
          </cell>
          <cell r="B4007">
            <v>3232045</v>
          </cell>
          <cell r="C4007">
            <v>49900000</v>
          </cell>
        </row>
        <row r="4008">
          <cell r="A4008">
            <v>3201181</v>
          </cell>
          <cell r="B4008">
            <v>3232046</v>
          </cell>
          <cell r="C4008">
            <v>68000000</v>
          </cell>
        </row>
        <row r="4009">
          <cell r="A4009">
            <v>3201182</v>
          </cell>
          <cell r="B4009">
            <v>3232047</v>
          </cell>
          <cell r="C4009">
            <v>67700000</v>
          </cell>
        </row>
        <row r="4010">
          <cell r="A4010">
            <v>3201185</v>
          </cell>
          <cell r="B4010">
            <v>3232048</v>
          </cell>
          <cell r="C4010">
            <v>57900000</v>
          </cell>
        </row>
        <row r="4011">
          <cell r="A4011">
            <v>3201186</v>
          </cell>
          <cell r="B4011">
            <v>3232049</v>
          </cell>
          <cell r="C4011">
            <v>59200000</v>
          </cell>
        </row>
        <row r="4012">
          <cell r="A4012">
            <v>3201192</v>
          </cell>
          <cell r="B4012">
            <v>3232050</v>
          </cell>
          <cell r="C4012">
            <v>68100000</v>
          </cell>
        </row>
        <row r="4013">
          <cell r="A4013">
            <v>3201193</v>
          </cell>
          <cell r="B4013">
            <v>3232051</v>
          </cell>
          <cell r="C4013">
            <v>53200000</v>
          </cell>
        </row>
        <row r="4014">
          <cell r="A4014">
            <v>3201194</v>
          </cell>
          <cell r="B4014">
            <v>3232052</v>
          </cell>
          <cell r="C4014">
            <v>51200000</v>
          </cell>
        </row>
        <row r="4015">
          <cell r="A4015">
            <v>3201198</v>
          </cell>
          <cell r="B4015">
            <v>3232053</v>
          </cell>
          <cell r="C4015">
            <v>57600000</v>
          </cell>
        </row>
        <row r="4016">
          <cell r="A4016">
            <v>3201209</v>
          </cell>
          <cell r="B4016">
            <v>3232054</v>
          </cell>
          <cell r="C4016">
            <v>54800000</v>
          </cell>
        </row>
        <row r="4017">
          <cell r="A4017">
            <v>3201211</v>
          </cell>
          <cell r="B4017">
            <v>3232055</v>
          </cell>
          <cell r="C4017">
            <v>22300000</v>
          </cell>
        </row>
        <row r="4018">
          <cell r="A4018">
            <v>3201224</v>
          </cell>
          <cell r="B4018">
            <v>3232056</v>
          </cell>
          <cell r="C4018">
            <v>61400000</v>
          </cell>
        </row>
        <row r="4019">
          <cell r="A4019">
            <v>3201226</v>
          </cell>
          <cell r="B4019">
            <v>3232057</v>
          </cell>
          <cell r="C4019">
            <v>64900000</v>
          </cell>
        </row>
        <row r="4020">
          <cell r="A4020">
            <v>3201231</v>
          </cell>
          <cell r="B4020">
            <v>3232058</v>
          </cell>
          <cell r="C4020">
            <v>52600000</v>
          </cell>
        </row>
        <row r="4021">
          <cell r="A4021">
            <v>3201232</v>
          </cell>
          <cell r="B4021">
            <v>3232059</v>
          </cell>
          <cell r="C4021">
            <v>52600000</v>
          </cell>
        </row>
        <row r="4022">
          <cell r="A4022">
            <v>3201235</v>
          </cell>
          <cell r="B4022">
            <v>3232060</v>
          </cell>
          <cell r="C4022">
            <v>52000000</v>
          </cell>
        </row>
        <row r="4023">
          <cell r="A4023">
            <v>3201236</v>
          </cell>
          <cell r="B4023">
            <v>3232061</v>
          </cell>
          <cell r="C4023">
            <v>71800000</v>
          </cell>
        </row>
        <row r="4024">
          <cell r="A4024">
            <v>3201237</v>
          </cell>
          <cell r="B4024">
            <v>3232062</v>
          </cell>
          <cell r="C4024">
            <v>72500000</v>
          </cell>
        </row>
        <row r="4025">
          <cell r="A4025">
            <v>3201239</v>
          </cell>
          <cell r="B4025">
            <v>3232063</v>
          </cell>
          <cell r="C4025">
            <v>51300000</v>
          </cell>
        </row>
        <row r="4026">
          <cell r="A4026">
            <v>3201240</v>
          </cell>
          <cell r="B4026">
            <v>3232064</v>
          </cell>
          <cell r="C4026">
            <v>88600000</v>
          </cell>
        </row>
        <row r="4027">
          <cell r="A4027">
            <v>3201241</v>
          </cell>
          <cell r="B4027">
            <v>3232065</v>
          </cell>
          <cell r="C4027">
            <v>84000000</v>
          </cell>
        </row>
        <row r="4028">
          <cell r="A4028">
            <v>3201242</v>
          </cell>
          <cell r="B4028">
            <v>3232066</v>
          </cell>
          <cell r="C4028">
            <v>104800000</v>
          </cell>
        </row>
        <row r="4029">
          <cell r="A4029">
            <v>3201243</v>
          </cell>
          <cell r="B4029">
            <v>3232067</v>
          </cell>
          <cell r="C4029">
            <v>51300000</v>
          </cell>
        </row>
        <row r="4030">
          <cell r="A4030">
            <v>3201246</v>
          </cell>
          <cell r="B4030">
            <v>3232068</v>
          </cell>
          <cell r="C4030">
            <v>24800000</v>
          </cell>
        </row>
        <row r="4031">
          <cell r="A4031">
            <v>3201248</v>
          </cell>
          <cell r="B4031">
            <v>3232069</v>
          </cell>
          <cell r="C4031">
            <v>54800000</v>
          </cell>
        </row>
        <row r="4032">
          <cell r="A4032">
            <v>3201249</v>
          </cell>
          <cell r="B4032">
            <v>3232070</v>
          </cell>
          <cell r="C4032">
            <v>54800000</v>
          </cell>
        </row>
        <row r="4033">
          <cell r="A4033">
            <v>3201252</v>
          </cell>
          <cell r="B4033">
            <v>3232071</v>
          </cell>
          <cell r="C4033">
            <v>40600000</v>
          </cell>
        </row>
        <row r="4034">
          <cell r="A4034">
            <v>3201253</v>
          </cell>
          <cell r="B4034">
            <v>3232072</v>
          </cell>
          <cell r="C4034">
            <v>71400000</v>
          </cell>
        </row>
        <row r="4035">
          <cell r="A4035">
            <v>3201258</v>
          </cell>
          <cell r="B4035">
            <v>3232073</v>
          </cell>
          <cell r="C4035">
            <v>73600000</v>
          </cell>
        </row>
        <row r="4036">
          <cell r="A4036">
            <v>3201259</v>
          </cell>
          <cell r="B4036">
            <v>3232074</v>
          </cell>
          <cell r="C4036">
            <v>73800000</v>
          </cell>
        </row>
        <row r="4037">
          <cell r="A4037">
            <v>3201260</v>
          </cell>
          <cell r="B4037">
            <v>3232075</v>
          </cell>
          <cell r="C4037">
            <v>75200000</v>
          </cell>
        </row>
        <row r="4038">
          <cell r="A4038">
            <v>3201266</v>
          </cell>
          <cell r="B4038">
            <v>3232076</v>
          </cell>
          <cell r="C4038">
            <v>52300000</v>
          </cell>
        </row>
        <row r="4039">
          <cell r="A4039">
            <v>3201274</v>
          </cell>
          <cell r="B4039">
            <v>3232077</v>
          </cell>
          <cell r="C4039">
            <v>52600000</v>
          </cell>
        </row>
        <row r="4040">
          <cell r="A4040">
            <v>3201281</v>
          </cell>
          <cell r="B4040">
            <v>3232078</v>
          </cell>
          <cell r="C4040">
            <v>66100000</v>
          </cell>
        </row>
        <row r="4041">
          <cell r="A4041">
            <v>3201282</v>
          </cell>
          <cell r="B4041">
            <v>3232079</v>
          </cell>
          <cell r="C4041">
            <v>67500000</v>
          </cell>
        </row>
        <row r="4042">
          <cell r="A4042">
            <v>3201283</v>
          </cell>
          <cell r="B4042">
            <v>3232080</v>
          </cell>
          <cell r="C4042">
            <v>73700000</v>
          </cell>
        </row>
        <row r="4043">
          <cell r="A4043">
            <v>3201284</v>
          </cell>
          <cell r="B4043">
            <v>3232081</v>
          </cell>
          <cell r="C4043">
            <v>74900000</v>
          </cell>
        </row>
        <row r="4044">
          <cell r="A4044">
            <v>3201285</v>
          </cell>
          <cell r="B4044">
            <v>3232082</v>
          </cell>
          <cell r="C4044">
            <v>80500000</v>
          </cell>
        </row>
        <row r="4045">
          <cell r="A4045">
            <v>3201286</v>
          </cell>
          <cell r="B4045">
            <v>3232083</v>
          </cell>
          <cell r="C4045">
            <v>90800000</v>
          </cell>
        </row>
        <row r="4046">
          <cell r="A4046">
            <v>3201287</v>
          </cell>
          <cell r="B4046">
            <v>3232084</v>
          </cell>
          <cell r="C4046">
            <v>83700000</v>
          </cell>
        </row>
        <row r="4047">
          <cell r="A4047">
            <v>3201288</v>
          </cell>
          <cell r="B4047">
            <v>3232085</v>
          </cell>
          <cell r="C4047">
            <v>46100000</v>
          </cell>
        </row>
        <row r="4048">
          <cell r="A4048">
            <v>3201289</v>
          </cell>
          <cell r="B4048">
            <v>3232086</v>
          </cell>
          <cell r="C4048">
            <v>60300000</v>
          </cell>
        </row>
        <row r="4049">
          <cell r="A4049">
            <v>3201290</v>
          </cell>
          <cell r="B4049">
            <v>3232087</v>
          </cell>
          <cell r="C4049">
            <v>60500000</v>
          </cell>
        </row>
        <row r="4050">
          <cell r="A4050">
            <v>3201292</v>
          </cell>
          <cell r="B4050">
            <v>3232088</v>
          </cell>
          <cell r="C4050">
            <v>52500000</v>
          </cell>
        </row>
        <row r="4051">
          <cell r="A4051">
            <v>3201294</v>
          </cell>
          <cell r="B4051">
            <v>3232089</v>
          </cell>
          <cell r="C4051">
            <v>58300000</v>
          </cell>
        </row>
        <row r="4052">
          <cell r="A4052">
            <v>3201295</v>
          </cell>
          <cell r="B4052">
            <v>3232090</v>
          </cell>
          <cell r="C4052">
            <v>54000000</v>
          </cell>
        </row>
        <row r="4053">
          <cell r="A4053">
            <v>3201296</v>
          </cell>
          <cell r="B4053">
            <v>3232091</v>
          </cell>
          <cell r="C4053">
            <v>54400000</v>
          </cell>
        </row>
        <row r="4054">
          <cell r="A4054">
            <v>3201297</v>
          </cell>
          <cell r="B4054">
            <v>3232092</v>
          </cell>
          <cell r="C4054">
            <v>55400000</v>
          </cell>
        </row>
        <row r="4055">
          <cell r="A4055">
            <v>3201298</v>
          </cell>
          <cell r="B4055">
            <v>3232093</v>
          </cell>
          <cell r="C4055">
            <v>55300000</v>
          </cell>
        </row>
        <row r="4056">
          <cell r="A4056">
            <v>3201299</v>
          </cell>
          <cell r="B4056">
            <v>3232094</v>
          </cell>
          <cell r="C4056">
            <v>75300000</v>
          </cell>
        </row>
        <row r="4057">
          <cell r="A4057">
            <v>3201302</v>
          </cell>
          <cell r="B4057">
            <v>3232095</v>
          </cell>
          <cell r="C4057">
            <v>66000000</v>
          </cell>
        </row>
        <row r="4058">
          <cell r="A4058">
            <v>3201303</v>
          </cell>
          <cell r="B4058">
            <v>3232096</v>
          </cell>
          <cell r="C4058">
            <v>54500000</v>
          </cell>
        </row>
        <row r="4059">
          <cell r="A4059">
            <v>3201306</v>
          </cell>
          <cell r="B4059">
            <v>3232097</v>
          </cell>
          <cell r="C4059">
            <v>54100000</v>
          </cell>
        </row>
        <row r="4060">
          <cell r="A4060">
            <v>3201307</v>
          </cell>
          <cell r="B4060">
            <v>3232098</v>
          </cell>
          <cell r="C4060">
            <v>42800000</v>
          </cell>
        </row>
        <row r="4061">
          <cell r="A4061">
            <v>3201308</v>
          </cell>
          <cell r="B4061">
            <v>3232099</v>
          </cell>
          <cell r="C4061">
            <v>83400000</v>
          </cell>
        </row>
        <row r="4062">
          <cell r="A4062">
            <v>3201309</v>
          </cell>
          <cell r="B4062">
            <v>3232100</v>
          </cell>
          <cell r="C4062">
            <v>82100000</v>
          </cell>
        </row>
        <row r="4063">
          <cell r="A4063">
            <v>3201319</v>
          </cell>
          <cell r="B4063">
            <v>3232101</v>
          </cell>
          <cell r="C4063">
            <v>84700000</v>
          </cell>
        </row>
        <row r="4064">
          <cell r="A4064">
            <v>3201321</v>
          </cell>
          <cell r="B4064">
            <v>3232102</v>
          </cell>
          <cell r="C4064">
            <v>46300000</v>
          </cell>
        </row>
        <row r="4065">
          <cell r="A4065">
            <v>3201322</v>
          </cell>
          <cell r="B4065">
            <v>3232103</v>
          </cell>
          <cell r="C4065">
            <v>47900000</v>
          </cell>
        </row>
        <row r="4066">
          <cell r="A4066">
            <v>3201323</v>
          </cell>
          <cell r="B4066">
            <v>3232104</v>
          </cell>
          <cell r="C4066">
            <v>55200000</v>
          </cell>
        </row>
        <row r="4067">
          <cell r="A4067">
            <v>3201324</v>
          </cell>
          <cell r="B4067">
            <v>3232105</v>
          </cell>
          <cell r="C4067">
            <v>55200000</v>
          </cell>
        </row>
        <row r="4068">
          <cell r="A4068">
            <v>3201325</v>
          </cell>
          <cell r="B4068">
            <v>3232106</v>
          </cell>
          <cell r="C4068">
            <v>58900000</v>
          </cell>
        </row>
        <row r="4069">
          <cell r="A4069">
            <v>3201326</v>
          </cell>
          <cell r="B4069">
            <v>3232107</v>
          </cell>
          <cell r="C4069">
            <v>64600000</v>
          </cell>
        </row>
        <row r="4070">
          <cell r="A4070">
            <v>3201333</v>
          </cell>
          <cell r="B4070">
            <v>3232108</v>
          </cell>
          <cell r="C4070">
            <v>46700000</v>
          </cell>
        </row>
        <row r="4071">
          <cell r="A4071">
            <v>3201335</v>
          </cell>
          <cell r="B4071">
            <v>3232109</v>
          </cell>
          <cell r="C4071">
            <v>42100000</v>
          </cell>
        </row>
        <row r="4072">
          <cell r="A4072">
            <v>3201337</v>
          </cell>
          <cell r="B4072">
            <v>3232110</v>
          </cell>
          <cell r="C4072">
            <v>66600000</v>
          </cell>
        </row>
        <row r="4073">
          <cell r="A4073">
            <v>3201338</v>
          </cell>
          <cell r="B4073">
            <v>3232111</v>
          </cell>
          <cell r="C4073">
            <v>68600000</v>
          </cell>
        </row>
        <row r="4074">
          <cell r="A4074">
            <v>3201339</v>
          </cell>
          <cell r="B4074">
            <v>3232112</v>
          </cell>
          <cell r="C4074">
            <v>69100000</v>
          </cell>
        </row>
        <row r="4075">
          <cell r="A4075">
            <v>3201340</v>
          </cell>
          <cell r="B4075">
            <v>3232113</v>
          </cell>
          <cell r="C4075">
            <v>86300000</v>
          </cell>
        </row>
        <row r="4076">
          <cell r="A4076">
            <v>3201341</v>
          </cell>
          <cell r="B4076">
            <v>3232114</v>
          </cell>
          <cell r="C4076">
            <v>119700000</v>
          </cell>
        </row>
        <row r="4077">
          <cell r="A4077">
            <v>3201343</v>
          </cell>
          <cell r="B4077">
            <v>3232115</v>
          </cell>
          <cell r="C4077">
            <v>46400000</v>
          </cell>
        </row>
        <row r="4078">
          <cell r="A4078">
            <v>3201344</v>
          </cell>
          <cell r="B4078">
            <v>3232116</v>
          </cell>
          <cell r="C4078">
            <v>83400000</v>
          </cell>
        </row>
        <row r="4079">
          <cell r="A4079">
            <v>3201348</v>
          </cell>
          <cell r="B4079">
            <v>3232117</v>
          </cell>
          <cell r="C4079">
            <v>44400000</v>
          </cell>
        </row>
        <row r="4080">
          <cell r="A4080">
            <v>3201349</v>
          </cell>
          <cell r="B4080">
            <v>3232118</v>
          </cell>
          <cell r="C4080">
            <v>46600000</v>
          </cell>
        </row>
        <row r="4081">
          <cell r="A4081">
            <v>3201350</v>
          </cell>
          <cell r="B4081">
            <v>3232119</v>
          </cell>
          <cell r="C4081">
            <v>46100000</v>
          </cell>
        </row>
        <row r="4082">
          <cell r="A4082">
            <v>3201353</v>
          </cell>
          <cell r="B4082">
            <v>3232120</v>
          </cell>
          <cell r="C4082">
            <v>56900000</v>
          </cell>
        </row>
        <row r="4083">
          <cell r="A4083">
            <v>3201354</v>
          </cell>
          <cell r="B4083">
            <v>3232121</v>
          </cell>
          <cell r="C4083">
            <v>55900000</v>
          </cell>
        </row>
        <row r="4084">
          <cell r="A4084">
            <v>3201355</v>
          </cell>
          <cell r="B4084">
            <v>3232122</v>
          </cell>
          <cell r="C4084">
            <v>100000000</v>
          </cell>
        </row>
        <row r="4085">
          <cell r="A4085">
            <v>3201359</v>
          </cell>
          <cell r="B4085">
            <v>3232123</v>
          </cell>
          <cell r="C4085">
            <v>61500000</v>
          </cell>
        </row>
        <row r="4086">
          <cell r="A4086">
            <v>3201360</v>
          </cell>
          <cell r="B4086">
            <v>3232124</v>
          </cell>
          <cell r="C4086">
            <v>60100000</v>
          </cell>
        </row>
        <row r="4087">
          <cell r="A4087">
            <v>3201361</v>
          </cell>
          <cell r="B4087">
            <v>3232125</v>
          </cell>
          <cell r="C4087">
            <v>59500000</v>
          </cell>
        </row>
        <row r="4088">
          <cell r="A4088">
            <v>3201364</v>
          </cell>
          <cell r="B4088">
            <v>3232126</v>
          </cell>
          <cell r="C4088">
            <v>66600000</v>
          </cell>
        </row>
        <row r="4089">
          <cell r="A4089">
            <v>3201365</v>
          </cell>
          <cell r="B4089">
            <v>3232127</v>
          </cell>
          <cell r="C4089">
            <v>61000000</v>
          </cell>
        </row>
        <row r="4090">
          <cell r="A4090">
            <v>3201368</v>
          </cell>
          <cell r="B4090">
            <v>3232128</v>
          </cell>
          <cell r="C4090">
            <v>107900000</v>
          </cell>
        </row>
        <row r="4091">
          <cell r="A4091">
            <v>3201369</v>
          </cell>
          <cell r="B4091">
            <v>3232129</v>
          </cell>
          <cell r="C4091">
            <v>61600000</v>
          </cell>
        </row>
        <row r="4092">
          <cell r="A4092">
            <v>3201372</v>
          </cell>
          <cell r="B4092">
            <v>3232130</v>
          </cell>
          <cell r="C4092">
            <v>101000000</v>
          </cell>
        </row>
        <row r="4093">
          <cell r="A4093">
            <v>3201373</v>
          </cell>
          <cell r="B4093">
            <v>3232131</v>
          </cell>
          <cell r="C4093">
            <v>59400000</v>
          </cell>
        </row>
        <row r="4094">
          <cell r="A4094">
            <v>3201375</v>
          </cell>
          <cell r="B4094">
            <v>3232132</v>
          </cell>
          <cell r="C4094">
            <v>73600000</v>
          </cell>
        </row>
        <row r="4095">
          <cell r="A4095">
            <v>3201376</v>
          </cell>
          <cell r="B4095">
            <v>3232133</v>
          </cell>
          <cell r="C4095">
            <v>64500000</v>
          </cell>
        </row>
        <row r="4096">
          <cell r="A4096">
            <v>3201377</v>
          </cell>
          <cell r="B4096">
            <v>3232134</v>
          </cell>
          <cell r="C4096">
            <v>79000000</v>
          </cell>
        </row>
        <row r="4097">
          <cell r="A4097">
            <v>3201378</v>
          </cell>
          <cell r="B4097">
            <v>3232135</v>
          </cell>
          <cell r="C4097">
            <v>75900000</v>
          </cell>
        </row>
        <row r="4098">
          <cell r="A4098">
            <v>3201380</v>
          </cell>
          <cell r="B4098">
            <v>3232136</v>
          </cell>
          <cell r="C4098">
            <v>62600000</v>
          </cell>
        </row>
        <row r="4099">
          <cell r="A4099">
            <v>3201381</v>
          </cell>
          <cell r="B4099">
            <v>3232137</v>
          </cell>
          <cell r="C4099">
            <v>71400000</v>
          </cell>
        </row>
        <row r="4100">
          <cell r="A4100">
            <v>3201383</v>
          </cell>
          <cell r="B4100">
            <v>3232138</v>
          </cell>
          <cell r="C4100">
            <v>89700000</v>
          </cell>
        </row>
        <row r="4101">
          <cell r="A4101">
            <v>3201387</v>
          </cell>
          <cell r="B4101">
            <v>3232139</v>
          </cell>
          <cell r="C4101">
            <v>118000000</v>
          </cell>
        </row>
        <row r="4102">
          <cell r="A4102">
            <v>3201388</v>
          </cell>
          <cell r="B4102">
            <v>3232140</v>
          </cell>
          <cell r="C4102">
            <v>77000000</v>
          </cell>
        </row>
        <row r="4103">
          <cell r="A4103">
            <v>3201389</v>
          </cell>
          <cell r="B4103">
            <v>3232141</v>
          </cell>
          <cell r="C4103">
            <v>82000000</v>
          </cell>
        </row>
        <row r="4104">
          <cell r="A4104">
            <v>3201390</v>
          </cell>
          <cell r="B4104">
            <v>3232142</v>
          </cell>
          <cell r="C4104">
            <v>75000000</v>
          </cell>
        </row>
        <row r="4105">
          <cell r="A4105">
            <v>3201391</v>
          </cell>
          <cell r="B4105">
            <v>3232143</v>
          </cell>
          <cell r="C4105">
            <v>79700000</v>
          </cell>
        </row>
        <row r="4106">
          <cell r="A4106">
            <v>3201393</v>
          </cell>
          <cell r="B4106">
            <v>3232144</v>
          </cell>
          <cell r="C4106">
            <v>109200000</v>
          </cell>
        </row>
        <row r="4107">
          <cell r="A4107">
            <v>3201394</v>
          </cell>
          <cell r="B4107">
            <v>3232145</v>
          </cell>
          <cell r="C4107">
            <v>67100000</v>
          </cell>
        </row>
        <row r="4108">
          <cell r="A4108">
            <v>3201396</v>
          </cell>
          <cell r="B4108">
            <v>3232146</v>
          </cell>
          <cell r="C4108">
            <v>99000000</v>
          </cell>
        </row>
        <row r="4109">
          <cell r="A4109">
            <v>3201401</v>
          </cell>
          <cell r="B4109">
            <v>3232147</v>
          </cell>
          <cell r="C4109">
            <v>72500000</v>
          </cell>
        </row>
        <row r="4110">
          <cell r="A4110">
            <v>3201402</v>
          </cell>
          <cell r="B4110">
            <v>3232148</v>
          </cell>
          <cell r="C4110">
            <v>69000000</v>
          </cell>
        </row>
        <row r="4111">
          <cell r="A4111">
            <v>3201403</v>
          </cell>
          <cell r="B4111">
            <v>3232149</v>
          </cell>
          <cell r="C4111">
            <v>75000000</v>
          </cell>
        </row>
        <row r="4112">
          <cell r="A4112">
            <v>3201407</v>
          </cell>
          <cell r="B4112">
            <v>3232150</v>
          </cell>
          <cell r="C4112">
            <v>71000000</v>
          </cell>
        </row>
        <row r="4113">
          <cell r="A4113">
            <v>3201408</v>
          </cell>
          <cell r="B4113">
            <v>3232151</v>
          </cell>
          <cell r="C4113">
            <v>79000000</v>
          </cell>
        </row>
        <row r="4114">
          <cell r="A4114">
            <v>3201409</v>
          </cell>
          <cell r="B4114">
            <v>3232152</v>
          </cell>
          <cell r="C4114">
            <v>78000000</v>
          </cell>
        </row>
        <row r="4115">
          <cell r="A4115">
            <v>3201001</v>
          </cell>
          <cell r="B4115">
            <v>3233001</v>
          </cell>
          <cell r="C4115">
            <v>64100000</v>
          </cell>
        </row>
        <row r="4116">
          <cell r="A4116">
            <v>3201003</v>
          </cell>
          <cell r="B4116">
            <v>3233002</v>
          </cell>
          <cell r="C4116">
            <v>23700000</v>
          </cell>
        </row>
        <row r="4117">
          <cell r="A4117">
            <v>3201004</v>
          </cell>
          <cell r="B4117">
            <v>3233003</v>
          </cell>
          <cell r="C4117">
            <v>22500000</v>
          </cell>
        </row>
        <row r="4118">
          <cell r="A4118">
            <v>3201006</v>
          </cell>
          <cell r="B4118">
            <v>3233004</v>
          </cell>
          <cell r="C4118">
            <v>20300000</v>
          </cell>
        </row>
        <row r="4119">
          <cell r="A4119">
            <v>3201008</v>
          </cell>
          <cell r="B4119">
            <v>3233005</v>
          </cell>
          <cell r="C4119">
            <v>60600000</v>
          </cell>
        </row>
        <row r="4120">
          <cell r="A4120">
            <v>3201009</v>
          </cell>
          <cell r="B4120">
            <v>3233006</v>
          </cell>
          <cell r="C4120">
            <v>77400000</v>
          </cell>
        </row>
        <row r="4121">
          <cell r="A4121">
            <v>3201016</v>
          </cell>
          <cell r="B4121">
            <v>3233007</v>
          </cell>
          <cell r="C4121">
            <v>15900000</v>
          </cell>
        </row>
        <row r="4122">
          <cell r="A4122">
            <v>3201017</v>
          </cell>
          <cell r="B4122">
            <v>3233008</v>
          </cell>
          <cell r="C4122">
            <v>69600000</v>
          </cell>
        </row>
        <row r="4123">
          <cell r="A4123">
            <v>3201018</v>
          </cell>
          <cell r="B4123">
            <v>3233009</v>
          </cell>
          <cell r="C4123">
            <v>73500000</v>
          </cell>
        </row>
        <row r="4124">
          <cell r="A4124">
            <v>3201023</v>
          </cell>
          <cell r="B4124">
            <v>3233010</v>
          </cell>
          <cell r="C4124">
            <v>17300000</v>
          </cell>
        </row>
        <row r="4125">
          <cell r="A4125">
            <v>3201024</v>
          </cell>
          <cell r="B4125">
            <v>3233011</v>
          </cell>
          <cell r="C4125">
            <v>65800000</v>
          </cell>
        </row>
        <row r="4126">
          <cell r="A4126">
            <v>3201025</v>
          </cell>
          <cell r="B4126">
            <v>3233012</v>
          </cell>
          <cell r="C4126">
            <v>76700000</v>
          </cell>
        </row>
        <row r="4127">
          <cell r="A4127">
            <v>3201026</v>
          </cell>
          <cell r="B4127">
            <v>3233013</v>
          </cell>
          <cell r="C4127">
            <v>66000000</v>
          </cell>
        </row>
        <row r="4128">
          <cell r="A4128">
            <v>3201032</v>
          </cell>
          <cell r="B4128">
            <v>3233014</v>
          </cell>
          <cell r="C4128">
            <v>38600000</v>
          </cell>
        </row>
        <row r="4129">
          <cell r="A4129">
            <v>3201033</v>
          </cell>
          <cell r="B4129">
            <v>3233015</v>
          </cell>
          <cell r="C4129">
            <v>41000000</v>
          </cell>
        </row>
        <row r="4130">
          <cell r="A4130">
            <v>3201038</v>
          </cell>
          <cell r="B4130">
            <v>3233016</v>
          </cell>
          <cell r="C4130">
            <v>46500000</v>
          </cell>
        </row>
        <row r="4131">
          <cell r="A4131">
            <v>3201047</v>
          </cell>
          <cell r="B4131">
            <v>3233017</v>
          </cell>
          <cell r="C4131">
            <v>54100000</v>
          </cell>
        </row>
        <row r="4132">
          <cell r="A4132">
            <v>3201051</v>
          </cell>
          <cell r="B4132">
            <v>3233018</v>
          </cell>
          <cell r="C4132">
            <v>48400000</v>
          </cell>
        </row>
        <row r="4133">
          <cell r="A4133">
            <v>3201053</v>
          </cell>
          <cell r="B4133">
            <v>3233019</v>
          </cell>
          <cell r="C4133">
            <v>21200000</v>
          </cell>
        </row>
        <row r="4134">
          <cell r="A4134">
            <v>3201054</v>
          </cell>
          <cell r="B4134">
            <v>3233020</v>
          </cell>
          <cell r="C4134">
            <v>20300000</v>
          </cell>
        </row>
        <row r="4135">
          <cell r="A4135">
            <v>3201067</v>
          </cell>
          <cell r="B4135">
            <v>3233021</v>
          </cell>
          <cell r="C4135">
            <v>56900000</v>
          </cell>
        </row>
        <row r="4136">
          <cell r="A4136">
            <v>3201068</v>
          </cell>
          <cell r="B4136">
            <v>3233022</v>
          </cell>
          <cell r="C4136">
            <v>45300000</v>
          </cell>
        </row>
        <row r="4137">
          <cell r="A4137">
            <v>3201069</v>
          </cell>
          <cell r="B4137">
            <v>3233023</v>
          </cell>
          <cell r="C4137">
            <v>71500000</v>
          </cell>
        </row>
        <row r="4138">
          <cell r="A4138">
            <v>3201070</v>
          </cell>
          <cell r="B4138">
            <v>3233024</v>
          </cell>
          <cell r="C4138">
            <v>66700000</v>
          </cell>
        </row>
        <row r="4139">
          <cell r="A4139">
            <v>3201071</v>
          </cell>
          <cell r="B4139">
            <v>3233025</v>
          </cell>
          <cell r="C4139">
            <v>62500000</v>
          </cell>
        </row>
        <row r="4140">
          <cell r="A4140">
            <v>3201080</v>
          </cell>
          <cell r="B4140">
            <v>3233026</v>
          </cell>
          <cell r="C4140">
            <v>70200000</v>
          </cell>
        </row>
        <row r="4141">
          <cell r="A4141">
            <v>3201085</v>
          </cell>
          <cell r="B4141">
            <v>3233027</v>
          </cell>
          <cell r="C4141">
            <v>59300000</v>
          </cell>
        </row>
        <row r="4142">
          <cell r="A4142">
            <v>3201087</v>
          </cell>
          <cell r="B4142">
            <v>3233028</v>
          </cell>
          <cell r="C4142">
            <v>56300000</v>
          </cell>
        </row>
        <row r="4143">
          <cell r="A4143">
            <v>3201090</v>
          </cell>
          <cell r="B4143">
            <v>3233029</v>
          </cell>
          <cell r="C4143">
            <v>45300000</v>
          </cell>
        </row>
        <row r="4144">
          <cell r="A4144">
            <v>3201093</v>
          </cell>
          <cell r="B4144">
            <v>3233030</v>
          </cell>
          <cell r="C4144">
            <v>46100000</v>
          </cell>
        </row>
        <row r="4145">
          <cell r="A4145">
            <v>3201095</v>
          </cell>
          <cell r="B4145">
            <v>3233031</v>
          </cell>
          <cell r="C4145">
            <v>50600000</v>
          </cell>
        </row>
        <row r="4146">
          <cell r="A4146">
            <v>3201098</v>
          </cell>
          <cell r="B4146">
            <v>3233032</v>
          </cell>
          <cell r="C4146">
            <v>62300000</v>
          </cell>
        </row>
        <row r="4147">
          <cell r="A4147">
            <v>3201117</v>
          </cell>
          <cell r="B4147">
            <v>3233033</v>
          </cell>
          <cell r="C4147">
            <v>26000000</v>
          </cell>
        </row>
        <row r="4148">
          <cell r="A4148">
            <v>3201122</v>
          </cell>
          <cell r="B4148">
            <v>3233034</v>
          </cell>
          <cell r="C4148">
            <v>19200000</v>
          </cell>
        </row>
        <row r="4149">
          <cell r="A4149">
            <v>3201123</v>
          </cell>
          <cell r="B4149">
            <v>3233035</v>
          </cell>
          <cell r="C4149">
            <v>101400000</v>
          </cell>
        </row>
        <row r="4150">
          <cell r="A4150">
            <v>3201127</v>
          </cell>
          <cell r="B4150">
            <v>3233036</v>
          </cell>
          <cell r="C4150">
            <v>72100000</v>
          </cell>
        </row>
        <row r="4151">
          <cell r="A4151">
            <v>3201132</v>
          </cell>
          <cell r="B4151">
            <v>3233037</v>
          </cell>
          <cell r="C4151">
            <v>25500000</v>
          </cell>
        </row>
        <row r="4152">
          <cell r="A4152">
            <v>3201140</v>
          </cell>
          <cell r="B4152">
            <v>3233038</v>
          </cell>
          <cell r="C4152">
            <v>55000000</v>
          </cell>
        </row>
        <row r="4153">
          <cell r="A4153">
            <v>3201150</v>
          </cell>
          <cell r="B4153">
            <v>3233039</v>
          </cell>
          <cell r="C4153">
            <v>84600000</v>
          </cell>
        </row>
        <row r="4154">
          <cell r="A4154">
            <v>3201153</v>
          </cell>
          <cell r="B4154">
            <v>3233040</v>
          </cell>
          <cell r="C4154">
            <v>24700000</v>
          </cell>
        </row>
        <row r="4155">
          <cell r="A4155">
            <v>3201154</v>
          </cell>
          <cell r="B4155">
            <v>3233041</v>
          </cell>
          <cell r="C4155">
            <v>83800000</v>
          </cell>
        </row>
        <row r="4156">
          <cell r="A4156">
            <v>3201155</v>
          </cell>
          <cell r="B4156">
            <v>3233042</v>
          </cell>
          <cell r="C4156">
            <v>86500000</v>
          </cell>
        </row>
        <row r="4157">
          <cell r="A4157">
            <v>3201158</v>
          </cell>
          <cell r="B4157">
            <v>3233043</v>
          </cell>
          <cell r="C4157">
            <v>55000000</v>
          </cell>
        </row>
        <row r="4158">
          <cell r="A4158">
            <v>3201161</v>
          </cell>
          <cell r="B4158">
            <v>3233044</v>
          </cell>
          <cell r="C4158">
            <v>54800000</v>
          </cell>
        </row>
        <row r="4159">
          <cell r="A4159">
            <v>3201162</v>
          </cell>
          <cell r="B4159">
            <v>3233045</v>
          </cell>
          <cell r="C4159">
            <v>59800000</v>
          </cell>
        </row>
        <row r="4160">
          <cell r="A4160">
            <v>3201163</v>
          </cell>
          <cell r="B4160">
            <v>3233046</v>
          </cell>
          <cell r="C4160">
            <v>59300000</v>
          </cell>
        </row>
        <row r="4161">
          <cell r="A4161">
            <v>3201164</v>
          </cell>
          <cell r="B4161">
            <v>3233047</v>
          </cell>
          <cell r="C4161">
            <v>62300000</v>
          </cell>
        </row>
        <row r="4162">
          <cell r="A4162">
            <v>3201169</v>
          </cell>
          <cell r="B4162">
            <v>3233048</v>
          </cell>
          <cell r="C4162">
            <v>24000000</v>
          </cell>
        </row>
        <row r="4163">
          <cell r="A4163">
            <v>3201170</v>
          </cell>
          <cell r="B4163">
            <v>3233049</v>
          </cell>
          <cell r="C4163">
            <v>25500000</v>
          </cell>
        </row>
        <row r="4164">
          <cell r="A4164">
            <v>3201177</v>
          </cell>
          <cell r="B4164">
            <v>3233050</v>
          </cell>
          <cell r="C4164">
            <v>56300000</v>
          </cell>
        </row>
        <row r="4165">
          <cell r="A4165">
            <v>3201183</v>
          </cell>
          <cell r="B4165">
            <v>3233051</v>
          </cell>
          <cell r="C4165">
            <v>71600000</v>
          </cell>
        </row>
        <row r="4166">
          <cell r="A4166">
            <v>3201184</v>
          </cell>
          <cell r="B4166">
            <v>3233052</v>
          </cell>
          <cell r="C4166">
            <v>69000000</v>
          </cell>
        </row>
        <row r="4167">
          <cell r="A4167">
            <v>3201196</v>
          </cell>
          <cell r="B4167">
            <v>3233053</v>
          </cell>
          <cell r="C4167">
            <v>20200000</v>
          </cell>
        </row>
        <row r="4168">
          <cell r="A4168">
            <v>3201201</v>
          </cell>
          <cell r="B4168">
            <v>3233054</v>
          </cell>
          <cell r="C4168">
            <v>44100000</v>
          </cell>
        </row>
        <row r="4169">
          <cell r="A4169">
            <v>3201202</v>
          </cell>
          <cell r="B4169">
            <v>3233055</v>
          </cell>
          <cell r="C4169">
            <v>66000000</v>
          </cell>
        </row>
        <row r="4170">
          <cell r="A4170">
            <v>3201203</v>
          </cell>
          <cell r="B4170">
            <v>3233056</v>
          </cell>
          <cell r="C4170">
            <v>65900000</v>
          </cell>
        </row>
        <row r="4171">
          <cell r="A4171">
            <v>3201204</v>
          </cell>
          <cell r="B4171">
            <v>3233057</v>
          </cell>
          <cell r="C4171">
            <v>61200000</v>
          </cell>
        </row>
        <row r="4172">
          <cell r="A4172">
            <v>3201207</v>
          </cell>
          <cell r="B4172">
            <v>3233058</v>
          </cell>
          <cell r="C4172">
            <v>61200000</v>
          </cell>
        </row>
        <row r="4173">
          <cell r="A4173">
            <v>3201208</v>
          </cell>
          <cell r="B4173">
            <v>3233059</v>
          </cell>
          <cell r="C4173">
            <v>59400000</v>
          </cell>
        </row>
        <row r="4174">
          <cell r="A4174">
            <v>3201216</v>
          </cell>
          <cell r="B4174">
            <v>3233060</v>
          </cell>
          <cell r="C4174">
            <v>70700000</v>
          </cell>
        </row>
        <row r="4175">
          <cell r="A4175">
            <v>3201217</v>
          </cell>
          <cell r="B4175">
            <v>3233061</v>
          </cell>
          <cell r="C4175">
            <v>72800000</v>
          </cell>
        </row>
        <row r="4176">
          <cell r="A4176">
            <v>3201218</v>
          </cell>
          <cell r="B4176">
            <v>3233062</v>
          </cell>
          <cell r="C4176">
            <v>71900000</v>
          </cell>
        </row>
        <row r="4177">
          <cell r="A4177">
            <v>3201219</v>
          </cell>
          <cell r="B4177">
            <v>3233063</v>
          </cell>
          <cell r="C4177">
            <v>73700000</v>
          </cell>
        </row>
        <row r="4178">
          <cell r="A4178">
            <v>3201220</v>
          </cell>
          <cell r="B4178">
            <v>3233064</v>
          </cell>
          <cell r="C4178">
            <v>71500000</v>
          </cell>
        </row>
        <row r="4179">
          <cell r="A4179">
            <v>3201221</v>
          </cell>
          <cell r="B4179">
            <v>3233065</v>
          </cell>
          <cell r="C4179">
            <v>71700000</v>
          </cell>
        </row>
        <row r="4180">
          <cell r="A4180">
            <v>3201222</v>
          </cell>
          <cell r="B4180">
            <v>3233066</v>
          </cell>
          <cell r="C4180">
            <v>35800000</v>
          </cell>
        </row>
        <row r="4181">
          <cell r="A4181">
            <v>3201223</v>
          </cell>
          <cell r="B4181">
            <v>3233067</v>
          </cell>
          <cell r="C4181">
            <v>59400000</v>
          </cell>
        </row>
        <row r="4182">
          <cell r="A4182">
            <v>3201225</v>
          </cell>
          <cell r="B4182">
            <v>3233068</v>
          </cell>
          <cell r="C4182">
            <v>61200000</v>
          </cell>
        </row>
        <row r="4183">
          <cell r="A4183">
            <v>3201227</v>
          </cell>
          <cell r="B4183">
            <v>3233069</v>
          </cell>
          <cell r="C4183">
            <v>59100000</v>
          </cell>
        </row>
        <row r="4184">
          <cell r="A4184">
            <v>3201228</v>
          </cell>
          <cell r="B4184">
            <v>3233070</v>
          </cell>
          <cell r="C4184">
            <v>84100000</v>
          </cell>
        </row>
        <row r="4185">
          <cell r="A4185">
            <v>3201229</v>
          </cell>
          <cell r="B4185">
            <v>3233071</v>
          </cell>
          <cell r="C4185">
            <v>86700000</v>
          </cell>
        </row>
        <row r="4186">
          <cell r="A4186">
            <v>3201230</v>
          </cell>
          <cell r="B4186">
            <v>3233072</v>
          </cell>
          <cell r="C4186">
            <v>65100000</v>
          </cell>
        </row>
        <row r="4187">
          <cell r="A4187">
            <v>3201233</v>
          </cell>
          <cell r="B4187">
            <v>3233073</v>
          </cell>
          <cell r="C4187">
            <v>71200000</v>
          </cell>
        </row>
        <row r="4188">
          <cell r="A4188">
            <v>3201234</v>
          </cell>
          <cell r="B4188">
            <v>3233074</v>
          </cell>
          <cell r="C4188">
            <v>75200000</v>
          </cell>
        </row>
        <row r="4189">
          <cell r="A4189">
            <v>3201238</v>
          </cell>
          <cell r="B4189">
            <v>3233075</v>
          </cell>
          <cell r="C4189">
            <v>66600000</v>
          </cell>
        </row>
        <row r="4190">
          <cell r="A4190">
            <v>3201244</v>
          </cell>
          <cell r="B4190">
            <v>3233076</v>
          </cell>
          <cell r="C4190">
            <v>60600000</v>
          </cell>
        </row>
        <row r="4191">
          <cell r="A4191">
            <v>3201245</v>
          </cell>
          <cell r="B4191">
            <v>3233077</v>
          </cell>
          <cell r="C4191">
            <v>110500000</v>
          </cell>
        </row>
        <row r="4192">
          <cell r="A4192">
            <v>3201247</v>
          </cell>
          <cell r="B4192">
            <v>3233078</v>
          </cell>
          <cell r="C4192">
            <v>36800000</v>
          </cell>
        </row>
        <row r="4193">
          <cell r="A4193">
            <v>3201250</v>
          </cell>
          <cell r="B4193">
            <v>3233079</v>
          </cell>
          <cell r="C4193">
            <v>60600000</v>
          </cell>
        </row>
        <row r="4194">
          <cell r="A4194">
            <v>3201251</v>
          </cell>
          <cell r="B4194">
            <v>3233080</v>
          </cell>
          <cell r="C4194">
            <v>74100000</v>
          </cell>
        </row>
        <row r="4195">
          <cell r="A4195">
            <v>3201254</v>
          </cell>
          <cell r="B4195">
            <v>3233081</v>
          </cell>
          <cell r="C4195">
            <v>65800000</v>
          </cell>
        </row>
        <row r="4196">
          <cell r="A4196">
            <v>3201255</v>
          </cell>
          <cell r="B4196">
            <v>3233082</v>
          </cell>
          <cell r="C4196">
            <v>220000000</v>
          </cell>
        </row>
        <row r="4197">
          <cell r="A4197">
            <v>3201256</v>
          </cell>
          <cell r="B4197">
            <v>3233083</v>
          </cell>
          <cell r="C4197">
            <v>73300000</v>
          </cell>
        </row>
        <row r="4198">
          <cell r="A4198">
            <v>3201257</v>
          </cell>
          <cell r="B4198">
            <v>3233084</v>
          </cell>
          <cell r="C4198">
            <v>73800000</v>
          </cell>
        </row>
        <row r="4199">
          <cell r="A4199">
            <v>3201261</v>
          </cell>
          <cell r="B4199">
            <v>3233085</v>
          </cell>
          <cell r="C4199">
            <v>89200000</v>
          </cell>
        </row>
        <row r="4200">
          <cell r="A4200">
            <v>3201262</v>
          </cell>
          <cell r="B4200">
            <v>3233086</v>
          </cell>
          <cell r="C4200">
            <v>67500000</v>
          </cell>
        </row>
        <row r="4201">
          <cell r="A4201">
            <v>3201263</v>
          </cell>
          <cell r="B4201">
            <v>3233087</v>
          </cell>
          <cell r="C4201">
            <v>67600000</v>
          </cell>
        </row>
        <row r="4202">
          <cell r="A4202">
            <v>3201264</v>
          </cell>
          <cell r="B4202">
            <v>3233088</v>
          </cell>
          <cell r="C4202">
            <v>78900000</v>
          </cell>
        </row>
        <row r="4203">
          <cell r="A4203">
            <v>3201265</v>
          </cell>
          <cell r="B4203">
            <v>3233089</v>
          </cell>
          <cell r="C4203">
            <v>73800000</v>
          </cell>
        </row>
        <row r="4204">
          <cell r="A4204">
            <v>3201267</v>
          </cell>
          <cell r="B4204">
            <v>3233090</v>
          </cell>
          <cell r="C4204">
            <v>63800000</v>
          </cell>
        </row>
        <row r="4205">
          <cell r="A4205">
            <v>3201268</v>
          </cell>
          <cell r="B4205">
            <v>3233091</v>
          </cell>
          <cell r="C4205">
            <v>77500000</v>
          </cell>
        </row>
        <row r="4206">
          <cell r="A4206">
            <v>3201269</v>
          </cell>
          <cell r="B4206">
            <v>3233092</v>
          </cell>
          <cell r="C4206">
            <v>74700000</v>
          </cell>
        </row>
        <row r="4207">
          <cell r="A4207">
            <v>3201270</v>
          </cell>
          <cell r="B4207">
            <v>3233093</v>
          </cell>
          <cell r="C4207">
            <v>78900000</v>
          </cell>
        </row>
        <row r="4208">
          <cell r="A4208">
            <v>3201271</v>
          </cell>
          <cell r="B4208">
            <v>3233094</v>
          </cell>
          <cell r="C4208">
            <v>83700000</v>
          </cell>
        </row>
        <row r="4209">
          <cell r="A4209">
            <v>3201272</v>
          </cell>
          <cell r="B4209">
            <v>3233095</v>
          </cell>
          <cell r="C4209">
            <v>83400000</v>
          </cell>
        </row>
        <row r="4210">
          <cell r="A4210">
            <v>3201273</v>
          </cell>
          <cell r="B4210">
            <v>3233096</v>
          </cell>
          <cell r="C4210">
            <v>86000000</v>
          </cell>
        </row>
        <row r="4211">
          <cell r="A4211">
            <v>3201275</v>
          </cell>
          <cell r="B4211">
            <v>3233097</v>
          </cell>
          <cell r="C4211">
            <v>86700000</v>
          </cell>
        </row>
        <row r="4212">
          <cell r="A4212">
            <v>3201276</v>
          </cell>
          <cell r="B4212">
            <v>3233098</v>
          </cell>
          <cell r="C4212">
            <v>81700000</v>
          </cell>
        </row>
        <row r="4213">
          <cell r="A4213">
            <v>3201277</v>
          </cell>
          <cell r="B4213">
            <v>3233099</v>
          </cell>
          <cell r="C4213">
            <v>86500000</v>
          </cell>
        </row>
        <row r="4214">
          <cell r="A4214">
            <v>3201278</v>
          </cell>
          <cell r="B4214">
            <v>3233100</v>
          </cell>
          <cell r="C4214">
            <v>82700000</v>
          </cell>
        </row>
        <row r="4215">
          <cell r="A4215">
            <v>3201279</v>
          </cell>
          <cell r="B4215">
            <v>3233101</v>
          </cell>
          <cell r="C4215">
            <v>80600000</v>
          </cell>
        </row>
        <row r="4216">
          <cell r="A4216">
            <v>3201280</v>
          </cell>
          <cell r="B4216">
            <v>3233102</v>
          </cell>
          <cell r="C4216">
            <v>83400000</v>
          </cell>
        </row>
        <row r="4217">
          <cell r="A4217">
            <v>3201291</v>
          </cell>
          <cell r="B4217">
            <v>3233103</v>
          </cell>
          <cell r="C4217">
            <v>57700000</v>
          </cell>
        </row>
        <row r="4218">
          <cell r="A4218">
            <v>3201293</v>
          </cell>
          <cell r="B4218">
            <v>3233104</v>
          </cell>
          <cell r="C4218">
            <v>78800000</v>
          </cell>
        </row>
        <row r="4219">
          <cell r="A4219">
            <v>3201300</v>
          </cell>
          <cell r="B4219">
            <v>3233105</v>
          </cell>
          <cell r="C4219">
            <v>63600000</v>
          </cell>
        </row>
        <row r="4220">
          <cell r="A4220">
            <v>3201301</v>
          </cell>
          <cell r="B4220">
            <v>3233106</v>
          </cell>
          <cell r="C4220">
            <v>67300000</v>
          </cell>
        </row>
        <row r="4221">
          <cell r="A4221">
            <v>3201304</v>
          </cell>
          <cell r="B4221">
            <v>3233107</v>
          </cell>
          <cell r="C4221">
            <v>102000000</v>
          </cell>
        </row>
        <row r="4222">
          <cell r="A4222">
            <v>3201305</v>
          </cell>
          <cell r="B4222">
            <v>3233108</v>
          </cell>
          <cell r="C4222">
            <v>113700000</v>
          </cell>
        </row>
        <row r="4223">
          <cell r="A4223">
            <v>3201310</v>
          </cell>
          <cell r="B4223">
            <v>3233109</v>
          </cell>
          <cell r="C4223">
            <v>80500000</v>
          </cell>
        </row>
        <row r="4224">
          <cell r="A4224">
            <v>3201311</v>
          </cell>
          <cell r="B4224">
            <v>3233110</v>
          </cell>
          <cell r="C4224">
            <v>88800000</v>
          </cell>
        </row>
        <row r="4225">
          <cell r="A4225">
            <v>3201312</v>
          </cell>
          <cell r="B4225">
            <v>3233111</v>
          </cell>
          <cell r="C4225">
            <v>92200000</v>
          </cell>
        </row>
        <row r="4226">
          <cell r="A4226">
            <v>3201313</v>
          </cell>
          <cell r="B4226">
            <v>3233112</v>
          </cell>
          <cell r="C4226">
            <v>79100000</v>
          </cell>
        </row>
        <row r="4227">
          <cell r="A4227">
            <v>3201314</v>
          </cell>
          <cell r="B4227">
            <v>3233113</v>
          </cell>
          <cell r="C4227">
            <v>79000000</v>
          </cell>
        </row>
        <row r="4228">
          <cell r="A4228">
            <v>3201315</v>
          </cell>
          <cell r="B4228">
            <v>3233114</v>
          </cell>
          <cell r="C4228">
            <v>51100000</v>
          </cell>
        </row>
        <row r="4229">
          <cell r="A4229">
            <v>3201316</v>
          </cell>
          <cell r="B4229">
            <v>3233115</v>
          </cell>
          <cell r="C4229">
            <v>97300000</v>
          </cell>
        </row>
        <row r="4230">
          <cell r="A4230">
            <v>3201317</v>
          </cell>
          <cell r="B4230">
            <v>3233116</v>
          </cell>
          <cell r="C4230">
            <v>82600000</v>
          </cell>
        </row>
        <row r="4231">
          <cell r="A4231">
            <v>3201318</v>
          </cell>
          <cell r="B4231">
            <v>3233117</v>
          </cell>
          <cell r="C4231">
            <v>87100000</v>
          </cell>
        </row>
        <row r="4232">
          <cell r="A4232">
            <v>3201320</v>
          </cell>
          <cell r="B4232">
            <v>3233118</v>
          </cell>
          <cell r="C4232">
            <v>46100000</v>
          </cell>
        </row>
        <row r="4233">
          <cell r="A4233">
            <v>3201327</v>
          </cell>
          <cell r="B4233">
            <v>3233119</v>
          </cell>
          <cell r="C4233">
            <v>72900000</v>
          </cell>
        </row>
        <row r="4234">
          <cell r="A4234">
            <v>3201328</v>
          </cell>
          <cell r="B4234">
            <v>3233120</v>
          </cell>
          <cell r="C4234">
            <v>81100000</v>
          </cell>
        </row>
        <row r="4235">
          <cell r="A4235">
            <v>3201329</v>
          </cell>
          <cell r="B4235">
            <v>3233121</v>
          </cell>
          <cell r="C4235">
            <v>55500000</v>
          </cell>
        </row>
        <row r="4236">
          <cell r="A4236">
            <v>3201330</v>
          </cell>
          <cell r="B4236">
            <v>3233122</v>
          </cell>
          <cell r="C4236">
            <v>49000000</v>
          </cell>
        </row>
        <row r="4237">
          <cell r="A4237">
            <v>3201331</v>
          </cell>
          <cell r="B4237">
            <v>3233123</v>
          </cell>
          <cell r="C4237">
            <v>55900000</v>
          </cell>
        </row>
        <row r="4238">
          <cell r="A4238">
            <v>3201332</v>
          </cell>
          <cell r="B4238">
            <v>3233124</v>
          </cell>
          <cell r="C4238">
            <v>73800000</v>
          </cell>
        </row>
        <row r="4239">
          <cell r="A4239">
            <v>3201334</v>
          </cell>
          <cell r="B4239">
            <v>3233125</v>
          </cell>
          <cell r="C4239">
            <v>79800000</v>
          </cell>
        </row>
        <row r="4240">
          <cell r="A4240">
            <v>3201336</v>
          </cell>
          <cell r="B4240">
            <v>3233126</v>
          </cell>
          <cell r="C4240">
            <v>49000000</v>
          </cell>
        </row>
        <row r="4241">
          <cell r="A4241">
            <v>3201342</v>
          </cell>
          <cell r="B4241">
            <v>3233127</v>
          </cell>
          <cell r="C4241">
            <v>86400000</v>
          </cell>
        </row>
        <row r="4242">
          <cell r="A4242">
            <v>3201345</v>
          </cell>
          <cell r="B4242">
            <v>3233128</v>
          </cell>
          <cell r="C4242">
            <v>61900000</v>
          </cell>
        </row>
        <row r="4243">
          <cell r="A4243">
            <v>3201346</v>
          </cell>
          <cell r="B4243">
            <v>3233129</v>
          </cell>
          <cell r="C4243">
            <v>81800000</v>
          </cell>
        </row>
        <row r="4244">
          <cell r="A4244">
            <v>3201347</v>
          </cell>
          <cell r="B4244">
            <v>3233130</v>
          </cell>
          <cell r="C4244">
            <v>84800000</v>
          </cell>
        </row>
        <row r="4245">
          <cell r="A4245">
            <v>3201351</v>
          </cell>
          <cell r="B4245">
            <v>3233131</v>
          </cell>
          <cell r="C4245">
            <v>65000000</v>
          </cell>
        </row>
        <row r="4246">
          <cell r="A4246">
            <v>3201352</v>
          </cell>
          <cell r="B4246">
            <v>3233132</v>
          </cell>
          <cell r="C4246">
            <v>50400000</v>
          </cell>
        </row>
        <row r="4247">
          <cell r="A4247">
            <v>3201356</v>
          </cell>
          <cell r="B4247">
            <v>3233133</v>
          </cell>
          <cell r="C4247">
            <v>45300000</v>
          </cell>
        </row>
        <row r="4248">
          <cell r="A4248">
            <v>3201357</v>
          </cell>
          <cell r="B4248">
            <v>3233134</v>
          </cell>
          <cell r="C4248">
            <v>72100000</v>
          </cell>
        </row>
        <row r="4249">
          <cell r="A4249">
            <v>3201358</v>
          </cell>
          <cell r="B4249">
            <v>3233135</v>
          </cell>
          <cell r="C4249">
            <v>67000000</v>
          </cell>
        </row>
        <row r="4250">
          <cell r="A4250">
            <v>3201362</v>
          </cell>
          <cell r="B4250">
            <v>3233136</v>
          </cell>
          <cell r="C4250">
            <v>67500000</v>
          </cell>
        </row>
        <row r="4251">
          <cell r="A4251">
            <v>3201363</v>
          </cell>
          <cell r="B4251">
            <v>3233137</v>
          </cell>
          <cell r="C4251">
            <v>60300000</v>
          </cell>
        </row>
        <row r="4252">
          <cell r="A4252">
            <v>3201366</v>
          </cell>
          <cell r="B4252">
            <v>3233138</v>
          </cell>
          <cell r="C4252">
            <v>110000000</v>
          </cell>
        </row>
        <row r="4253">
          <cell r="A4253">
            <v>3201367</v>
          </cell>
          <cell r="B4253">
            <v>3233139</v>
          </cell>
          <cell r="C4253">
            <v>223000000</v>
          </cell>
        </row>
        <row r="4254">
          <cell r="A4254">
            <v>3201370</v>
          </cell>
          <cell r="B4254">
            <v>3233140</v>
          </cell>
          <cell r="C4254">
            <v>67500000</v>
          </cell>
        </row>
        <row r="4255">
          <cell r="A4255">
            <v>3201371</v>
          </cell>
          <cell r="B4255">
            <v>3233141</v>
          </cell>
          <cell r="C4255">
            <v>76700000</v>
          </cell>
        </row>
        <row r="4256">
          <cell r="A4256">
            <v>3201374</v>
          </cell>
          <cell r="B4256">
            <v>3233142</v>
          </cell>
          <cell r="C4256">
            <v>72500000</v>
          </cell>
        </row>
        <row r="4257">
          <cell r="A4257">
            <v>3201379</v>
          </cell>
          <cell r="B4257">
            <v>3233143</v>
          </cell>
          <cell r="C4257">
            <v>72500000</v>
          </cell>
        </row>
        <row r="4258">
          <cell r="A4258">
            <v>3201382</v>
          </cell>
          <cell r="B4258">
            <v>3233144</v>
          </cell>
          <cell r="C4258">
            <v>69500000</v>
          </cell>
        </row>
        <row r="4259">
          <cell r="A4259">
            <v>3201384</v>
          </cell>
          <cell r="B4259">
            <v>3233145</v>
          </cell>
          <cell r="C4259">
            <v>58800000</v>
          </cell>
        </row>
        <row r="4260">
          <cell r="A4260">
            <v>3201385</v>
          </cell>
          <cell r="B4260">
            <v>3233146</v>
          </cell>
          <cell r="C4260">
            <v>59600000</v>
          </cell>
        </row>
        <row r="4261">
          <cell r="A4261">
            <v>3201386</v>
          </cell>
          <cell r="B4261">
            <v>3233147</v>
          </cell>
          <cell r="C4261">
            <v>68300000</v>
          </cell>
        </row>
        <row r="4262">
          <cell r="A4262">
            <v>3201392</v>
          </cell>
          <cell r="B4262">
            <v>3233148</v>
          </cell>
          <cell r="C4262">
            <v>54000000</v>
          </cell>
        </row>
        <row r="4263">
          <cell r="A4263">
            <v>3201395</v>
          </cell>
          <cell r="B4263">
            <v>3233149</v>
          </cell>
          <cell r="C4263">
            <v>75100000</v>
          </cell>
        </row>
        <row r="4264">
          <cell r="A4264">
            <v>3201397</v>
          </cell>
          <cell r="B4264">
            <v>3233150</v>
          </cell>
          <cell r="C4264">
            <v>88000000</v>
          </cell>
        </row>
        <row r="4265">
          <cell r="A4265">
            <v>3201398</v>
          </cell>
          <cell r="B4265">
            <v>3233151</v>
          </cell>
          <cell r="C4265">
            <v>82000000</v>
          </cell>
        </row>
        <row r="4266">
          <cell r="A4266">
            <v>3201399</v>
          </cell>
          <cell r="B4266">
            <v>3233152</v>
          </cell>
          <cell r="C4266">
            <v>69500000</v>
          </cell>
        </row>
        <row r="4267">
          <cell r="A4267">
            <v>3201400</v>
          </cell>
          <cell r="B4267">
            <v>3233153</v>
          </cell>
          <cell r="C4267">
            <v>69500000</v>
          </cell>
        </row>
        <row r="4268">
          <cell r="A4268">
            <v>3201404</v>
          </cell>
          <cell r="B4268">
            <v>3233154</v>
          </cell>
          <cell r="C4268">
            <v>69000000</v>
          </cell>
        </row>
        <row r="4269">
          <cell r="A4269">
            <v>3201405</v>
          </cell>
          <cell r="B4269">
            <v>3233155</v>
          </cell>
          <cell r="C4269">
            <v>71000000</v>
          </cell>
        </row>
        <row r="4270">
          <cell r="A4270">
            <v>3201406</v>
          </cell>
          <cell r="B4270">
            <v>3233156</v>
          </cell>
          <cell r="C4270">
            <v>79000000</v>
          </cell>
        </row>
        <row r="4271">
          <cell r="A4271">
            <v>3201410</v>
          </cell>
          <cell r="B4271">
            <v>3233157</v>
          </cell>
          <cell r="C4271">
            <v>72000000</v>
          </cell>
        </row>
        <row r="4272">
          <cell r="A4272">
            <v>3201411</v>
          </cell>
          <cell r="B4272">
            <v>3233158</v>
          </cell>
          <cell r="C4272">
            <v>73400000</v>
          </cell>
        </row>
        <row r="4273">
          <cell r="A4273">
            <v>3201412</v>
          </cell>
          <cell r="B4273">
            <v>3233159</v>
          </cell>
          <cell r="C4273">
            <v>88000000</v>
          </cell>
        </row>
        <row r="4274">
          <cell r="A4274">
            <v>3201027</v>
          </cell>
          <cell r="B4274">
            <v>3234001</v>
          </cell>
          <cell r="C4274">
            <v>71100000</v>
          </cell>
        </row>
        <row r="4275">
          <cell r="A4275">
            <v>3206008</v>
          </cell>
          <cell r="B4275">
            <v>3234002</v>
          </cell>
          <cell r="C4275">
            <v>81600000</v>
          </cell>
        </row>
        <row r="4276">
          <cell r="A4276">
            <v>3206134</v>
          </cell>
          <cell r="B4276">
            <v>3234003</v>
          </cell>
          <cell r="C4276">
            <v>185000000</v>
          </cell>
        </row>
        <row r="4277">
          <cell r="A4277">
            <v>3206136</v>
          </cell>
          <cell r="B4277">
            <v>3234004</v>
          </cell>
          <cell r="C4277">
            <v>103000000</v>
          </cell>
        </row>
        <row r="4278">
          <cell r="A4278">
            <v>3206057</v>
          </cell>
          <cell r="B4278">
            <v>3235001</v>
          </cell>
          <cell r="C4278">
            <v>98800000</v>
          </cell>
        </row>
        <row r="4279">
          <cell r="A4279">
            <v>3206058</v>
          </cell>
          <cell r="B4279">
            <v>3235002</v>
          </cell>
          <cell r="C4279">
            <v>98700000</v>
          </cell>
        </row>
        <row r="4280">
          <cell r="A4280">
            <v>3206059</v>
          </cell>
          <cell r="B4280">
            <v>3235003</v>
          </cell>
          <cell r="C4280">
            <v>99000000</v>
          </cell>
        </row>
        <row r="4281">
          <cell r="A4281">
            <v>3206060</v>
          </cell>
          <cell r="B4281">
            <v>3235004</v>
          </cell>
          <cell r="C4281">
            <v>98900000</v>
          </cell>
        </row>
        <row r="4282">
          <cell r="A4282">
            <v>3206061</v>
          </cell>
          <cell r="B4282">
            <v>3235005</v>
          </cell>
          <cell r="C4282">
            <v>100600000</v>
          </cell>
        </row>
        <row r="4283">
          <cell r="A4283">
            <v>3206062</v>
          </cell>
          <cell r="B4283">
            <v>3235006</v>
          </cell>
          <cell r="C4283">
            <v>108300000</v>
          </cell>
        </row>
        <row r="4284">
          <cell r="A4284">
            <v>3206065</v>
          </cell>
          <cell r="B4284">
            <v>3235007</v>
          </cell>
          <cell r="C4284">
            <v>98600000</v>
          </cell>
        </row>
        <row r="4285">
          <cell r="A4285">
            <v>3206066</v>
          </cell>
          <cell r="B4285">
            <v>3235008</v>
          </cell>
          <cell r="C4285">
            <v>98500000</v>
          </cell>
        </row>
        <row r="4286">
          <cell r="A4286">
            <v>3206067</v>
          </cell>
          <cell r="B4286">
            <v>3235009</v>
          </cell>
          <cell r="C4286">
            <v>108400000</v>
          </cell>
        </row>
        <row r="4287">
          <cell r="A4287">
            <v>3206068</v>
          </cell>
          <cell r="B4287">
            <v>3235010</v>
          </cell>
          <cell r="C4287">
            <v>116700000</v>
          </cell>
        </row>
        <row r="4288">
          <cell r="A4288">
            <v>3206069</v>
          </cell>
          <cell r="B4288">
            <v>3235011</v>
          </cell>
          <cell r="C4288">
            <v>115700000</v>
          </cell>
        </row>
        <row r="4289">
          <cell r="A4289">
            <v>3206070</v>
          </cell>
          <cell r="B4289">
            <v>3235012</v>
          </cell>
          <cell r="C4289">
            <v>106700000</v>
          </cell>
        </row>
        <row r="4290">
          <cell r="A4290">
            <v>3206071</v>
          </cell>
          <cell r="B4290">
            <v>3235013</v>
          </cell>
          <cell r="C4290">
            <v>107400000</v>
          </cell>
        </row>
        <row r="4291">
          <cell r="A4291">
            <v>3206072</v>
          </cell>
          <cell r="B4291">
            <v>3235014</v>
          </cell>
          <cell r="C4291">
            <v>119800000</v>
          </cell>
        </row>
        <row r="4292">
          <cell r="A4292">
            <v>3206073</v>
          </cell>
          <cell r="B4292">
            <v>3235015</v>
          </cell>
          <cell r="C4292">
            <v>106600000</v>
          </cell>
        </row>
        <row r="4293">
          <cell r="A4293">
            <v>3206074</v>
          </cell>
          <cell r="B4293">
            <v>3235016</v>
          </cell>
          <cell r="C4293">
            <v>117800000</v>
          </cell>
        </row>
        <row r="4294">
          <cell r="A4294">
            <v>3206075</v>
          </cell>
          <cell r="B4294">
            <v>3235017</v>
          </cell>
          <cell r="C4294">
            <v>118300000</v>
          </cell>
        </row>
        <row r="4295">
          <cell r="A4295">
            <v>3206076</v>
          </cell>
          <cell r="B4295">
            <v>3235018</v>
          </cell>
          <cell r="C4295">
            <v>116500000</v>
          </cell>
        </row>
        <row r="4296">
          <cell r="A4296">
            <v>3206077</v>
          </cell>
          <cell r="B4296">
            <v>3235019</v>
          </cell>
          <cell r="C4296">
            <v>124900000</v>
          </cell>
        </row>
        <row r="4297">
          <cell r="A4297">
            <v>3206078</v>
          </cell>
          <cell r="B4297">
            <v>3235020</v>
          </cell>
          <cell r="C4297">
            <v>132000000</v>
          </cell>
        </row>
        <row r="4298">
          <cell r="A4298">
            <v>3206079</v>
          </cell>
          <cell r="B4298">
            <v>3235021</v>
          </cell>
          <cell r="C4298">
            <v>127800000</v>
          </cell>
        </row>
        <row r="4299">
          <cell r="A4299">
            <v>3206080</v>
          </cell>
          <cell r="B4299">
            <v>3235022</v>
          </cell>
          <cell r="C4299">
            <v>114900000</v>
          </cell>
        </row>
        <row r="4300">
          <cell r="A4300">
            <v>3206082</v>
          </cell>
          <cell r="B4300">
            <v>3235023</v>
          </cell>
          <cell r="C4300">
            <v>116400000</v>
          </cell>
        </row>
        <row r="4301">
          <cell r="A4301">
            <v>3206083</v>
          </cell>
          <cell r="B4301">
            <v>3235024</v>
          </cell>
          <cell r="C4301">
            <v>125900000</v>
          </cell>
        </row>
        <row r="4302">
          <cell r="A4302">
            <v>3206084</v>
          </cell>
          <cell r="B4302">
            <v>3235025</v>
          </cell>
          <cell r="C4302">
            <v>130500000</v>
          </cell>
        </row>
        <row r="4303">
          <cell r="A4303">
            <v>3206085</v>
          </cell>
          <cell r="B4303">
            <v>3235026</v>
          </cell>
          <cell r="C4303">
            <v>128600000</v>
          </cell>
        </row>
        <row r="4304">
          <cell r="A4304">
            <v>3206086</v>
          </cell>
          <cell r="B4304">
            <v>3235027</v>
          </cell>
          <cell r="C4304">
            <v>100700000</v>
          </cell>
        </row>
        <row r="4305">
          <cell r="A4305">
            <v>3206087</v>
          </cell>
          <cell r="B4305">
            <v>3235028</v>
          </cell>
          <cell r="C4305">
            <v>100300000</v>
          </cell>
        </row>
        <row r="4306">
          <cell r="A4306">
            <v>3206088</v>
          </cell>
          <cell r="B4306">
            <v>3235029</v>
          </cell>
          <cell r="C4306">
            <v>103300000</v>
          </cell>
        </row>
        <row r="4307">
          <cell r="A4307">
            <v>3206089</v>
          </cell>
          <cell r="B4307">
            <v>3235030</v>
          </cell>
          <cell r="C4307">
            <v>114800000</v>
          </cell>
        </row>
        <row r="4308">
          <cell r="A4308">
            <v>3206090</v>
          </cell>
          <cell r="B4308">
            <v>3235031</v>
          </cell>
          <cell r="C4308">
            <v>121900000</v>
          </cell>
        </row>
        <row r="4309">
          <cell r="A4309">
            <v>3206094</v>
          </cell>
          <cell r="B4309">
            <v>3235032</v>
          </cell>
          <cell r="C4309">
            <v>105200000</v>
          </cell>
        </row>
        <row r="4310">
          <cell r="A4310">
            <v>3206095</v>
          </cell>
          <cell r="B4310">
            <v>3235033</v>
          </cell>
          <cell r="C4310">
            <v>121900000</v>
          </cell>
        </row>
        <row r="4311">
          <cell r="A4311">
            <v>3206096</v>
          </cell>
          <cell r="B4311">
            <v>3235034</v>
          </cell>
          <cell r="C4311">
            <v>129700000</v>
          </cell>
        </row>
        <row r="4312">
          <cell r="A4312">
            <v>3206097</v>
          </cell>
          <cell r="B4312">
            <v>3235035</v>
          </cell>
          <cell r="C4312">
            <v>147500000</v>
          </cell>
        </row>
        <row r="4313">
          <cell r="A4313">
            <v>3206098</v>
          </cell>
          <cell r="B4313">
            <v>3235036</v>
          </cell>
          <cell r="C4313">
            <v>102600000</v>
          </cell>
        </row>
        <row r="4314">
          <cell r="A4314">
            <v>3206100</v>
          </cell>
          <cell r="B4314">
            <v>3235037</v>
          </cell>
          <cell r="C4314">
            <v>158000000</v>
          </cell>
        </row>
        <row r="4315">
          <cell r="A4315">
            <v>3206101</v>
          </cell>
          <cell r="B4315">
            <v>3235038</v>
          </cell>
          <cell r="C4315">
            <v>176000000</v>
          </cell>
        </row>
        <row r="4316">
          <cell r="A4316">
            <v>3206102</v>
          </cell>
          <cell r="B4316">
            <v>3235039</v>
          </cell>
          <cell r="C4316">
            <v>132100000</v>
          </cell>
        </row>
        <row r="4317">
          <cell r="A4317">
            <v>3206103</v>
          </cell>
          <cell r="B4317">
            <v>3235040</v>
          </cell>
          <cell r="C4317">
            <v>122100000</v>
          </cell>
        </row>
        <row r="4318">
          <cell r="A4318">
            <v>3206104</v>
          </cell>
          <cell r="B4318">
            <v>3235041</v>
          </cell>
          <cell r="C4318">
            <v>128800000</v>
          </cell>
        </row>
        <row r="4319">
          <cell r="A4319">
            <v>3206105</v>
          </cell>
          <cell r="B4319">
            <v>3235042</v>
          </cell>
          <cell r="C4319">
            <v>98400000</v>
          </cell>
        </row>
        <row r="4320">
          <cell r="A4320">
            <v>3206107</v>
          </cell>
          <cell r="B4320">
            <v>3235043</v>
          </cell>
          <cell r="C4320">
            <v>138500000</v>
          </cell>
        </row>
        <row r="4321">
          <cell r="A4321">
            <v>3206108</v>
          </cell>
          <cell r="B4321">
            <v>3235044</v>
          </cell>
          <cell r="C4321">
            <v>88000000</v>
          </cell>
        </row>
        <row r="4322">
          <cell r="A4322">
            <v>3206109</v>
          </cell>
          <cell r="B4322">
            <v>3235045</v>
          </cell>
          <cell r="C4322">
            <v>94100000</v>
          </cell>
        </row>
        <row r="4323">
          <cell r="A4323">
            <v>3206110</v>
          </cell>
          <cell r="B4323">
            <v>3235046</v>
          </cell>
          <cell r="C4323">
            <v>95100000</v>
          </cell>
        </row>
        <row r="4324">
          <cell r="A4324">
            <v>3206111</v>
          </cell>
          <cell r="B4324">
            <v>3235047</v>
          </cell>
          <cell r="C4324">
            <v>98000000</v>
          </cell>
        </row>
        <row r="4325">
          <cell r="A4325">
            <v>3206112</v>
          </cell>
          <cell r="B4325">
            <v>3235048</v>
          </cell>
          <cell r="C4325">
            <v>96400000</v>
          </cell>
        </row>
        <row r="4326">
          <cell r="A4326">
            <v>3206113</v>
          </cell>
          <cell r="B4326">
            <v>3235049</v>
          </cell>
          <cell r="C4326">
            <v>95100000</v>
          </cell>
        </row>
        <row r="4327">
          <cell r="A4327">
            <v>3206114</v>
          </cell>
          <cell r="B4327">
            <v>3235050</v>
          </cell>
          <cell r="C4327">
            <v>102100000</v>
          </cell>
        </row>
        <row r="4328">
          <cell r="A4328">
            <v>3206115</v>
          </cell>
          <cell r="B4328">
            <v>3235051</v>
          </cell>
          <cell r="C4328">
            <v>121000000</v>
          </cell>
        </row>
        <row r="4329">
          <cell r="A4329">
            <v>3206116</v>
          </cell>
          <cell r="B4329">
            <v>3235052</v>
          </cell>
          <cell r="C4329">
            <v>136800000</v>
          </cell>
        </row>
        <row r="4330">
          <cell r="A4330">
            <v>3206117</v>
          </cell>
          <cell r="B4330">
            <v>3235053</v>
          </cell>
          <cell r="C4330">
            <v>126000000</v>
          </cell>
        </row>
        <row r="4331">
          <cell r="A4331">
            <v>3206118</v>
          </cell>
          <cell r="B4331">
            <v>3235054</v>
          </cell>
          <cell r="C4331">
            <v>163000000</v>
          </cell>
        </row>
        <row r="4332">
          <cell r="A4332">
            <v>3206119</v>
          </cell>
          <cell r="B4332">
            <v>3235055</v>
          </cell>
          <cell r="C4332">
            <v>97600000</v>
          </cell>
        </row>
        <row r="4333">
          <cell r="A4333">
            <v>3206120</v>
          </cell>
          <cell r="B4333">
            <v>3235056</v>
          </cell>
          <cell r="C4333">
            <v>122400000</v>
          </cell>
        </row>
        <row r="4334">
          <cell r="A4334">
            <v>3206121</v>
          </cell>
          <cell r="B4334">
            <v>3235057</v>
          </cell>
          <cell r="C4334">
            <v>140000000</v>
          </cell>
        </row>
        <row r="4335">
          <cell r="A4335">
            <v>3206122</v>
          </cell>
          <cell r="B4335">
            <v>3235058</v>
          </cell>
          <cell r="C4335">
            <v>150000000</v>
          </cell>
        </row>
        <row r="4336">
          <cell r="A4336">
            <v>3206124</v>
          </cell>
          <cell r="B4336">
            <v>3235059</v>
          </cell>
          <cell r="C4336">
            <v>81200000</v>
          </cell>
        </row>
        <row r="4337">
          <cell r="A4337">
            <v>3206125</v>
          </cell>
          <cell r="B4337">
            <v>3235060</v>
          </cell>
          <cell r="C4337">
            <v>93000000</v>
          </cell>
        </row>
        <row r="4338">
          <cell r="A4338">
            <v>3206130</v>
          </cell>
          <cell r="B4338">
            <v>3235061</v>
          </cell>
          <cell r="C4338">
            <v>180000000</v>
          </cell>
        </row>
        <row r="4339">
          <cell r="A4339">
            <v>3206137</v>
          </cell>
          <cell r="B4339">
            <v>3235062</v>
          </cell>
          <cell r="C4339">
            <v>135000000</v>
          </cell>
        </row>
        <row r="4340">
          <cell r="A4340">
            <v>3206138</v>
          </cell>
          <cell r="B4340">
            <v>3235063</v>
          </cell>
          <cell r="C4340">
            <v>150000000</v>
          </cell>
        </row>
        <row r="4341">
          <cell r="A4341">
            <v>3206139</v>
          </cell>
          <cell r="B4341">
            <v>3235064</v>
          </cell>
          <cell r="C4341">
            <v>118000000</v>
          </cell>
        </row>
        <row r="4342">
          <cell r="A4342">
            <v>3206140</v>
          </cell>
          <cell r="B4342">
            <v>3235065</v>
          </cell>
          <cell r="C4342">
            <v>125000000</v>
          </cell>
        </row>
        <row r="4343">
          <cell r="A4343">
            <v>3206141</v>
          </cell>
          <cell r="B4343">
            <v>3235066</v>
          </cell>
          <cell r="C4343">
            <v>162000000</v>
          </cell>
        </row>
        <row r="4344">
          <cell r="A4344">
            <v>3206142</v>
          </cell>
          <cell r="B4344">
            <v>3235067</v>
          </cell>
          <cell r="C4344">
            <v>119000000</v>
          </cell>
        </row>
        <row r="4345">
          <cell r="A4345">
            <v>3206143</v>
          </cell>
          <cell r="B4345">
            <v>3235068</v>
          </cell>
          <cell r="C4345">
            <v>117000000</v>
          </cell>
        </row>
        <row r="4346">
          <cell r="A4346">
            <v>3206145</v>
          </cell>
          <cell r="B4346">
            <v>3235069</v>
          </cell>
          <cell r="C4346">
            <v>200000000</v>
          </cell>
        </row>
        <row r="4347">
          <cell r="A4347">
            <v>3206146</v>
          </cell>
          <cell r="B4347">
            <v>3235070</v>
          </cell>
          <cell r="C4347">
            <v>173000000</v>
          </cell>
        </row>
        <row r="4348">
          <cell r="A4348">
            <v>3206147</v>
          </cell>
          <cell r="B4348">
            <v>3235071</v>
          </cell>
          <cell r="C4348">
            <v>185000000</v>
          </cell>
        </row>
        <row r="4349">
          <cell r="A4349">
            <v>3206149</v>
          </cell>
          <cell r="B4349">
            <v>3235072</v>
          </cell>
          <cell r="C4349">
            <v>163000000</v>
          </cell>
        </row>
        <row r="4350">
          <cell r="A4350">
            <v>3206150</v>
          </cell>
          <cell r="B4350">
            <v>3235073</v>
          </cell>
          <cell r="C4350">
            <v>124000000</v>
          </cell>
        </row>
        <row r="4351">
          <cell r="A4351">
            <v>3206152</v>
          </cell>
          <cell r="B4351">
            <v>3235074</v>
          </cell>
          <cell r="C4351">
            <v>160000000</v>
          </cell>
        </row>
        <row r="4352">
          <cell r="A4352">
            <v>3206153</v>
          </cell>
          <cell r="B4352">
            <v>3235075</v>
          </cell>
          <cell r="C4352">
            <v>136000000</v>
          </cell>
        </row>
        <row r="4353">
          <cell r="A4353">
            <v>3206154</v>
          </cell>
          <cell r="B4353">
            <v>3235076</v>
          </cell>
          <cell r="C4353">
            <v>156000000</v>
          </cell>
        </row>
        <row r="4354">
          <cell r="A4354">
            <v>3206155</v>
          </cell>
          <cell r="B4354">
            <v>3235077</v>
          </cell>
          <cell r="C4354">
            <v>107000000</v>
          </cell>
        </row>
        <row r="4355">
          <cell r="A4355">
            <v>3206156</v>
          </cell>
          <cell r="B4355">
            <v>3235078</v>
          </cell>
          <cell r="C4355">
            <v>123000000</v>
          </cell>
        </row>
        <row r="4356">
          <cell r="A4356">
            <v>3206091</v>
          </cell>
          <cell r="B4356">
            <v>3236001</v>
          </cell>
          <cell r="C4356">
            <v>123000000</v>
          </cell>
        </row>
        <row r="4357">
          <cell r="A4357">
            <v>3206092</v>
          </cell>
          <cell r="B4357">
            <v>3236002</v>
          </cell>
          <cell r="C4357">
            <v>152700000</v>
          </cell>
        </row>
        <row r="4358">
          <cell r="A4358">
            <v>3206093</v>
          </cell>
          <cell r="B4358">
            <v>3236003</v>
          </cell>
          <cell r="C4358">
            <v>169600000</v>
          </cell>
        </row>
        <row r="4359">
          <cell r="A4359">
            <v>3208002</v>
          </cell>
          <cell r="B4359">
            <v>3236004</v>
          </cell>
          <cell r="C4359">
            <v>95300000</v>
          </cell>
        </row>
        <row r="4360">
          <cell r="A4360">
            <v>3208003</v>
          </cell>
          <cell r="B4360">
            <v>3236005</v>
          </cell>
          <cell r="C4360">
            <v>106100000</v>
          </cell>
        </row>
        <row r="4361">
          <cell r="A4361">
            <v>3208004</v>
          </cell>
          <cell r="B4361">
            <v>3236006</v>
          </cell>
          <cell r="C4361">
            <v>132200000</v>
          </cell>
        </row>
        <row r="4362">
          <cell r="A4362">
            <v>3208005</v>
          </cell>
          <cell r="B4362">
            <v>3236007</v>
          </cell>
          <cell r="C4362">
            <v>113000000</v>
          </cell>
        </row>
        <row r="4363">
          <cell r="A4363">
            <v>3208006</v>
          </cell>
          <cell r="B4363">
            <v>3236008</v>
          </cell>
          <cell r="C4363">
            <v>128000000</v>
          </cell>
        </row>
        <row r="4364">
          <cell r="A4364">
            <v>3208007</v>
          </cell>
          <cell r="B4364">
            <v>3236009</v>
          </cell>
          <cell r="C4364">
            <v>111200000</v>
          </cell>
        </row>
        <row r="4365">
          <cell r="A4365">
            <v>3208009</v>
          </cell>
          <cell r="B4365">
            <v>3236010</v>
          </cell>
          <cell r="C4365">
            <v>99700000</v>
          </cell>
        </row>
        <row r="4366">
          <cell r="A4366">
            <v>3208011</v>
          </cell>
          <cell r="B4366">
            <v>3236011</v>
          </cell>
          <cell r="C4366">
            <v>97900000</v>
          </cell>
        </row>
        <row r="4367">
          <cell r="A4367">
            <v>3208013</v>
          </cell>
          <cell r="B4367">
            <v>3236012</v>
          </cell>
          <cell r="C4367">
            <v>119500000</v>
          </cell>
        </row>
        <row r="4368">
          <cell r="A4368">
            <v>3208016</v>
          </cell>
          <cell r="B4368">
            <v>3236013</v>
          </cell>
          <cell r="C4368">
            <v>97600000</v>
          </cell>
        </row>
        <row r="4369">
          <cell r="A4369">
            <v>3208017</v>
          </cell>
          <cell r="B4369">
            <v>3236014</v>
          </cell>
          <cell r="C4369">
            <v>104800000</v>
          </cell>
        </row>
        <row r="4370">
          <cell r="A4370">
            <v>3208018</v>
          </cell>
          <cell r="B4370">
            <v>3236015</v>
          </cell>
          <cell r="C4370">
            <v>105500000</v>
          </cell>
        </row>
        <row r="4371">
          <cell r="A4371">
            <v>3208019</v>
          </cell>
          <cell r="B4371">
            <v>3236016</v>
          </cell>
          <cell r="C4371">
            <v>106700000</v>
          </cell>
        </row>
        <row r="4372">
          <cell r="A4372">
            <v>3208021</v>
          </cell>
          <cell r="B4372">
            <v>3236017</v>
          </cell>
          <cell r="C4372">
            <v>99700000</v>
          </cell>
        </row>
        <row r="4373">
          <cell r="A4373">
            <v>3208022</v>
          </cell>
          <cell r="B4373">
            <v>3236018</v>
          </cell>
          <cell r="C4373">
            <v>99500000</v>
          </cell>
        </row>
        <row r="4374">
          <cell r="A4374">
            <v>3208023</v>
          </cell>
          <cell r="B4374">
            <v>3236019</v>
          </cell>
          <cell r="C4374">
            <v>119800000</v>
          </cell>
        </row>
        <row r="4375">
          <cell r="A4375">
            <v>3208024</v>
          </cell>
          <cell r="B4375">
            <v>3236020</v>
          </cell>
          <cell r="C4375">
            <v>122600000</v>
          </cell>
        </row>
        <row r="4376">
          <cell r="A4376">
            <v>3208025</v>
          </cell>
          <cell r="B4376">
            <v>3236021</v>
          </cell>
          <cell r="C4376">
            <v>107800000</v>
          </cell>
        </row>
        <row r="4377">
          <cell r="A4377">
            <v>3208026</v>
          </cell>
          <cell r="B4377">
            <v>3236022</v>
          </cell>
          <cell r="C4377">
            <v>99000000</v>
          </cell>
        </row>
        <row r="4378">
          <cell r="A4378">
            <v>3208027</v>
          </cell>
          <cell r="B4378">
            <v>3236023</v>
          </cell>
          <cell r="C4378">
            <v>129300000</v>
          </cell>
        </row>
        <row r="4379">
          <cell r="A4379">
            <v>3208028</v>
          </cell>
          <cell r="B4379">
            <v>3236024</v>
          </cell>
          <cell r="C4379">
            <v>111100000</v>
          </cell>
        </row>
        <row r="4380">
          <cell r="A4380">
            <v>3208029</v>
          </cell>
          <cell r="B4380">
            <v>3236025</v>
          </cell>
          <cell r="C4380">
            <v>106100000</v>
          </cell>
        </row>
        <row r="4381">
          <cell r="A4381">
            <v>3208030</v>
          </cell>
          <cell r="B4381">
            <v>3236026</v>
          </cell>
          <cell r="C4381">
            <v>112300000</v>
          </cell>
        </row>
        <row r="4382">
          <cell r="A4382">
            <v>3208031</v>
          </cell>
          <cell r="B4382">
            <v>3236027</v>
          </cell>
          <cell r="C4382">
            <v>99600000</v>
          </cell>
        </row>
        <row r="4383">
          <cell r="A4383">
            <v>3208032</v>
          </cell>
          <cell r="B4383">
            <v>3236028</v>
          </cell>
          <cell r="C4383">
            <v>99100000</v>
          </cell>
        </row>
        <row r="4384">
          <cell r="A4384">
            <v>3208033</v>
          </cell>
          <cell r="B4384">
            <v>3236029</v>
          </cell>
          <cell r="C4384">
            <v>103600000</v>
          </cell>
        </row>
        <row r="4385">
          <cell r="A4385">
            <v>3208034</v>
          </cell>
          <cell r="B4385">
            <v>3236030</v>
          </cell>
          <cell r="C4385">
            <v>109900000</v>
          </cell>
        </row>
        <row r="4386">
          <cell r="A4386">
            <v>3208035</v>
          </cell>
          <cell r="B4386">
            <v>3236031</v>
          </cell>
          <cell r="C4386">
            <v>114000000</v>
          </cell>
        </row>
        <row r="4387">
          <cell r="A4387">
            <v>3208036</v>
          </cell>
          <cell r="B4387">
            <v>3236032</v>
          </cell>
          <cell r="C4387">
            <v>121200000</v>
          </cell>
        </row>
        <row r="4388">
          <cell r="A4388">
            <v>3208037</v>
          </cell>
          <cell r="B4388">
            <v>3236033</v>
          </cell>
          <cell r="C4388">
            <v>126100000</v>
          </cell>
        </row>
        <row r="4389">
          <cell r="A4389">
            <v>3208038</v>
          </cell>
          <cell r="B4389">
            <v>3236034</v>
          </cell>
          <cell r="C4389">
            <v>118400000</v>
          </cell>
        </row>
        <row r="4390">
          <cell r="A4390">
            <v>3208039</v>
          </cell>
          <cell r="B4390">
            <v>3236035</v>
          </cell>
          <cell r="C4390">
            <v>122300000</v>
          </cell>
        </row>
        <row r="4391">
          <cell r="A4391">
            <v>3208040</v>
          </cell>
          <cell r="B4391">
            <v>3236036</v>
          </cell>
          <cell r="C4391">
            <v>108000000</v>
          </cell>
        </row>
        <row r="4392">
          <cell r="A4392">
            <v>3208041</v>
          </cell>
          <cell r="B4392">
            <v>3236037</v>
          </cell>
          <cell r="C4392">
            <v>125900000</v>
          </cell>
        </row>
        <row r="4393">
          <cell r="A4393">
            <v>3208042</v>
          </cell>
          <cell r="B4393">
            <v>3236038</v>
          </cell>
          <cell r="C4393">
            <v>131300000</v>
          </cell>
        </row>
        <row r="4394">
          <cell r="A4394">
            <v>3208043</v>
          </cell>
          <cell r="B4394">
            <v>3236039</v>
          </cell>
          <cell r="C4394">
            <v>114300000</v>
          </cell>
        </row>
        <row r="4395">
          <cell r="A4395">
            <v>3208044</v>
          </cell>
          <cell r="B4395">
            <v>3236040</v>
          </cell>
          <cell r="C4395">
            <v>117600000</v>
          </cell>
        </row>
        <row r="4396">
          <cell r="A4396">
            <v>3208045</v>
          </cell>
          <cell r="B4396">
            <v>3236041</v>
          </cell>
          <cell r="C4396">
            <v>155200000</v>
          </cell>
        </row>
        <row r="4397">
          <cell r="A4397">
            <v>3208046</v>
          </cell>
          <cell r="B4397">
            <v>3236042</v>
          </cell>
          <cell r="C4397">
            <v>118800000</v>
          </cell>
        </row>
        <row r="4398">
          <cell r="A4398">
            <v>3208047</v>
          </cell>
          <cell r="B4398">
            <v>3236043</v>
          </cell>
          <cell r="C4398">
            <v>147600000</v>
          </cell>
        </row>
        <row r="4399">
          <cell r="A4399">
            <v>3208048</v>
          </cell>
          <cell r="B4399">
            <v>3236044</v>
          </cell>
          <cell r="C4399">
            <v>149000000</v>
          </cell>
        </row>
        <row r="4400">
          <cell r="A4400">
            <v>3208049</v>
          </cell>
          <cell r="B4400">
            <v>3236045</v>
          </cell>
          <cell r="C4400">
            <v>142700000</v>
          </cell>
        </row>
        <row r="4401">
          <cell r="A4401">
            <v>3208050</v>
          </cell>
          <cell r="B4401">
            <v>3236046</v>
          </cell>
          <cell r="C4401">
            <v>141300000</v>
          </cell>
        </row>
        <row r="4402">
          <cell r="A4402">
            <v>3208051</v>
          </cell>
          <cell r="B4402">
            <v>3236047</v>
          </cell>
          <cell r="C4402">
            <v>132800000</v>
          </cell>
        </row>
        <row r="4403">
          <cell r="A4403">
            <v>3208052</v>
          </cell>
          <cell r="B4403">
            <v>3236048</v>
          </cell>
          <cell r="C4403">
            <v>107300000</v>
          </cell>
        </row>
        <row r="4404">
          <cell r="A4404">
            <v>3208053</v>
          </cell>
          <cell r="B4404">
            <v>3236049</v>
          </cell>
          <cell r="C4404">
            <v>107400000</v>
          </cell>
        </row>
        <row r="4405">
          <cell r="A4405">
            <v>3208054</v>
          </cell>
          <cell r="B4405">
            <v>3236050</v>
          </cell>
          <cell r="C4405">
            <v>131700000</v>
          </cell>
        </row>
        <row r="4406">
          <cell r="A4406">
            <v>3208055</v>
          </cell>
          <cell r="B4406">
            <v>3236051</v>
          </cell>
          <cell r="C4406">
            <v>134400000</v>
          </cell>
        </row>
        <row r="4407">
          <cell r="A4407">
            <v>3208056</v>
          </cell>
          <cell r="B4407">
            <v>3236052</v>
          </cell>
          <cell r="C4407">
            <v>122000000</v>
          </cell>
        </row>
        <row r="4408">
          <cell r="A4408">
            <v>3208057</v>
          </cell>
          <cell r="B4408">
            <v>3236053</v>
          </cell>
          <cell r="C4408">
            <v>148900000</v>
          </cell>
        </row>
        <row r="4409">
          <cell r="A4409">
            <v>3208058</v>
          </cell>
          <cell r="B4409">
            <v>3236054</v>
          </cell>
          <cell r="C4409">
            <v>189400000</v>
          </cell>
        </row>
        <row r="4410">
          <cell r="A4410">
            <v>3208059</v>
          </cell>
          <cell r="B4410">
            <v>3236055</v>
          </cell>
          <cell r="C4410">
            <v>152000000</v>
          </cell>
        </row>
        <row r="4411">
          <cell r="A4411">
            <v>3206127</v>
          </cell>
          <cell r="B4411">
            <v>3236056</v>
          </cell>
          <cell r="C4411">
            <v>236000000</v>
          </cell>
        </row>
        <row r="4412">
          <cell r="A4412">
            <v>3206129</v>
          </cell>
          <cell r="B4412">
            <v>3236057</v>
          </cell>
          <cell r="C4412">
            <v>156000000</v>
          </cell>
        </row>
        <row r="4413">
          <cell r="A4413">
            <v>3206131</v>
          </cell>
          <cell r="B4413">
            <v>3236058</v>
          </cell>
          <cell r="C4413">
            <v>294400000</v>
          </cell>
        </row>
        <row r="4414">
          <cell r="A4414">
            <v>3206144</v>
          </cell>
          <cell r="B4414">
            <v>3236059</v>
          </cell>
          <cell r="C4414">
            <v>250000000</v>
          </cell>
        </row>
        <row r="4415">
          <cell r="A4415">
            <v>3206148</v>
          </cell>
          <cell r="B4415">
            <v>3236060</v>
          </cell>
          <cell r="C4415">
            <v>195000000</v>
          </cell>
        </row>
        <row r="4416">
          <cell r="A4416">
            <v>3206151</v>
          </cell>
          <cell r="B4416">
            <v>3236061</v>
          </cell>
          <cell r="C4416">
            <v>115300000</v>
          </cell>
        </row>
        <row r="4417">
          <cell r="A4417">
            <v>3206015</v>
          </cell>
          <cell r="B4417">
            <v>3237001</v>
          </cell>
          <cell r="C4417">
            <v>58400000</v>
          </cell>
        </row>
        <row r="4418">
          <cell r="A4418">
            <v>3206019</v>
          </cell>
          <cell r="B4418">
            <v>3237002</v>
          </cell>
          <cell r="C4418">
            <v>61000000</v>
          </cell>
        </row>
        <row r="4419">
          <cell r="A4419">
            <v>3206020</v>
          </cell>
          <cell r="B4419">
            <v>3237003</v>
          </cell>
          <cell r="C4419">
            <v>61000000</v>
          </cell>
        </row>
        <row r="4420">
          <cell r="A4420">
            <v>3206030</v>
          </cell>
          <cell r="B4420">
            <v>3237004</v>
          </cell>
          <cell r="C4420">
            <v>67300000</v>
          </cell>
        </row>
        <row r="4421">
          <cell r="A4421">
            <v>3206126</v>
          </cell>
          <cell r="B4421">
            <v>3237005</v>
          </cell>
          <cell r="C4421">
            <v>146000000</v>
          </cell>
        </row>
        <row r="4422">
          <cell r="A4422">
            <v>3206128</v>
          </cell>
          <cell r="B4422">
            <v>3237006</v>
          </cell>
          <cell r="C4422">
            <v>160000000</v>
          </cell>
        </row>
        <row r="4423">
          <cell r="A4423">
            <v>3206132</v>
          </cell>
          <cell r="B4423">
            <v>3237007</v>
          </cell>
          <cell r="C4423">
            <v>191000000</v>
          </cell>
        </row>
        <row r="4424">
          <cell r="A4424">
            <v>3206133</v>
          </cell>
          <cell r="B4424">
            <v>3237008</v>
          </cell>
          <cell r="C4424">
            <v>191000000</v>
          </cell>
        </row>
        <row r="4425">
          <cell r="A4425">
            <v>3206135</v>
          </cell>
          <cell r="B4425">
            <v>3237009</v>
          </cell>
          <cell r="C4425">
            <v>190000000</v>
          </cell>
        </row>
        <row r="4426">
          <cell r="A4426">
            <v>3207002</v>
          </cell>
          <cell r="B4426">
            <v>3241001</v>
          </cell>
          <cell r="C4426">
            <v>67500000</v>
          </cell>
        </row>
        <row r="4427">
          <cell r="A4427">
            <v>3207004</v>
          </cell>
          <cell r="B4427">
            <v>3241002</v>
          </cell>
          <cell r="C4427">
            <v>67500000</v>
          </cell>
        </row>
        <row r="4428">
          <cell r="A4428">
            <v>3207005</v>
          </cell>
          <cell r="B4428">
            <v>3241003</v>
          </cell>
          <cell r="C4428">
            <v>115800000</v>
          </cell>
        </row>
        <row r="4429">
          <cell r="A4429">
            <v>3207008</v>
          </cell>
          <cell r="B4429">
            <v>3241004</v>
          </cell>
          <cell r="C4429">
            <v>73700000</v>
          </cell>
        </row>
        <row r="4430">
          <cell r="A4430">
            <v>3207009</v>
          </cell>
          <cell r="B4430">
            <v>3241005</v>
          </cell>
          <cell r="C4430">
            <v>90200000</v>
          </cell>
        </row>
        <row r="4431">
          <cell r="A4431">
            <v>3207010</v>
          </cell>
          <cell r="B4431">
            <v>3241006</v>
          </cell>
          <cell r="C4431">
            <v>90600000</v>
          </cell>
        </row>
        <row r="4432">
          <cell r="A4432">
            <v>3207011</v>
          </cell>
          <cell r="B4432">
            <v>3241007</v>
          </cell>
          <cell r="C4432">
            <v>125100000</v>
          </cell>
        </row>
        <row r="4433">
          <cell r="A4433">
            <v>3207012</v>
          </cell>
          <cell r="B4433">
            <v>3241008</v>
          </cell>
          <cell r="C4433">
            <v>105500000</v>
          </cell>
        </row>
        <row r="4434">
          <cell r="A4434">
            <v>3207013</v>
          </cell>
          <cell r="B4434">
            <v>3241009</v>
          </cell>
          <cell r="C4434">
            <v>1030000000</v>
          </cell>
        </row>
        <row r="4435">
          <cell r="A4435">
            <v>3207014</v>
          </cell>
          <cell r="B4435">
            <v>3241010</v>
          </cell>
          <cell r="C4435">
            <v>128800000</v>
          </cell>
        </row>
        <row r="4436">
          <cell r="A4436">
            <v>3207015</v>
          </cell>
          <cell r="B4436">
            <v>3241011</v>
          </cell>
          <cell r="C4436">
            <v>170000000</v>
          </cell>
        </row>
        <row r="4437">
          <cell r="A4437">
            <v>3207016</v>
          </cell>
          <cell r="B4437">
            <v>3241012</v>
          </cell>
          <cell r="C4437">
            <v>234000000</v>
          </cell>
        </row>
        <row r="4438">
          <cell r="A4438">
            <v>3207017</v>
          </cell>
          <cell r="B4438">
            <v>3241013</v>
          </cell>
          <cell r="C4438">
            <v>186000000</v>
          </cell>
        </row>
        <row r="4439">
          <cell r="A4439">
            <v>3210001</v>
          </cell>
          <cell r="B4439">
            <v>3260001</v>
          </cell>
          <cell r="C4439">
            <v>71100000</v>
          </cell>
        </row>
        <row r="4440">
          <cell r="A4440">
            <v>3210002</v>
          </cell>
          <cell r="B4440">
            <v>3260002</v>
          </cell>
          <cell r="C4440">
            <v>79800000</v>
          </cell>
        </row>
        <row r="4441">
          <cell r="A4441">
            <v>3210003</v>
          </cell>
          <cell r="B4441">
            <v>3260003</v>
          </cell>
          <cell r="C4441">
            <v>79400000</v>
          </cell>
        </row>
        <row r="4442">
          <cell r="A4442">
            <v>3210004</v>
          </cell>
          <cell r="B4442">
            <v>3260004</v>
          </cell>
          <cell r="C4442">
            <v>91100000</v>
          </cell>
        </row>
        <row r="4443">
          <cell r="A4443">
            <v>3210005</v>
          </cell>
          <cell r="B4443">
            <v>3260005</v>
          </cell>
          <cell r="C4443">
            <v>92300000</v>
          </cell>
        </row>
        <row r="4444">
          <cell r="A4444">
            <v>3211002</v>
          </cell>
          <cell r="B4444">
            <v>3261001</v>
          </cell>
          <cell r="C4444">
            <v>47000000</v>
          </cell>
        </row>
        <row r="4445">
          <cell r="A4445">
            <v>3211003</v>
          </cell>
          <cell r="B4445">
            <v>3261002</v>
          </cell>
          <cell r="C4445">
            <v>50400000</v>
          </cell>
        </row>
        <row r="4446">
          <cell r="A4446">
            <v>3211004</v>
          </cell>
          <cell r="B4446">
            <v>3261003</v>
          </cell>
          <cell r="C4446">
            <v>40400000</v>
          </cell>
        </row>
        <row r="4447">
          <cell r="A4447">
            <v>3211005</v>
          </cell>
          <cell r="B4447">
            <v>3261004</v>
          </cell>
          <cell r="C4447">
            <v>67000000</v>
          </cell>
        </row>
        <row r="4448">
          <cell r="A4448">
            <v>3211006</v>
          </cell>
          <cell r="B4448">
            <v>3261005</v>
          </cell>
          <cell r="C4448">
            <v>44200000</v>
          </cell>
        </row>
        <row r="4449">
          <cell r="A4449">
            <v>3211008</v>
          </cell>
          <cell r="B4449">
            <v>3261006</v>
          </cell>
          <cell r="C4449">
            <v>105000000</v>
          </cell>
        </row>
        <row r="4450">
          <cell r="A4450">
            <v>3211009</v>
          </cell>
          <cell r="B4450">
            <v>3261007</v>
          </cell>
          <cell r="C4450">
            <v>130000000</v>
          </cell>
        </row>
        <row r="4451">
          <cell r="A4451">
            <v>3211010</v>
          </cell>
          <cell r="B4451">
            <v>3261008</v>
          </cell>
          <cell r="C4451">
            <v>163000000</v>
          </cell>
        </row>
        <row r="4452">
          <cell r="A4452">
            <v>3211011</v>
          </cell>
          <cell r="B4452">
            <v>3261009</v>
          </cell>
          <cell r="C4452">
            <v>121000000</v>
          </cell>
        </row>
        <row r="4453">
          <cell r="A4453">
            <v>3211012</v>
          </cell>
          <cell r="B4453">
            <v>3261010</v>
          </cell>
          <cell r="C4453">
            <v>61100000</v>
          </cell>
        </row>
        <row r="4454">
          <cell r="A4454">
            <v>3211013</v>
          </cell>
          <cell r="B4454">
            <v>3261011</v>
          </cell>
          <cell r="C4454">
            <v>47000000</v>
          </cell>
        </row>
        <row r="4455">
          <cell r="A4455">
            <v>3211014</v>
          </cell>
          <cell r="B4455">
            <v>3261012</v>
          </cell>
          <cell r="C4455">
            <v>61100000</v>
          </cell>
        </row>
        <row r="4456">
          <cell r="A4456">
            <v>3211015</v>
          </cell>
          <cell r="B4456">
            <v>3261013</v>
          </cell>
          <cell r="C4456">
            <v>80800000</v>
          </cell>
        </row>
        <row r="4457">
          <cell r="A4457">
            <v>3211016</v>
          </cell>
          <cell r="B4457">
            <v>3261014</v>
          </cell>
          <cell r="C4457">
            <v>67000000</v>
          </cell>
        </row>
        <row r="4458">
          <cell r="A4458">
            <v>3211017</v>
          </cell>
          <cell r="B4458">
            <v>3261015</v>
          </cell>
          <cell r="C4458">
            <v>230000000</v>
          </cell>
        </row>
        <row r="4459">
          <cell r="A4459">
            <v>3211018</v>
          </cell>
          <cell r="B4459">
            <v>3261016</v>
          </cell>
          <cell r="C4459">
            <v>49000000</v>
          </cell>
        </row>
        <row r="4460">
          <cell r="A4460">
            <v>3211019</v>
          </cell>
          <cell r="B4460">
            <v>3261017</v>
          </cell>
          <cell r="C4460">
            <v>165000000</v>
          </cell>
        </row>
        <row r="4461">
          <cell r="A4461">
            <v>3211020</v>
          </cell>
          <cell r="B4461">
            <v>3261018</v>
          </cell>
          <cell r="C4461">
            <v>120000000</v>
          </cell>
        </row>
        <row r="4462">
          <cell r="A4462">
            <v>3211021</v>
          </cell>
          <cell r="B4462">
            <v>3261019</v>
          </cell>
          <cell r="C4462">
            <v>59900000</v>
          </cell>
        </row>
        <row r="4463">
          <cell r="A4463">
            <v>3211022</v>
          </cell>
          <cell r="B4463">
            <v>3261020</v>
          </cell>
          <cell r="C4463">
            <v>99900000</v>
          </cell>
        </row>
        <row r="4464">
          <cell r="A4464">
            <v>3211023</v>
          </cell>
          <cell r="B4464">
            <v>3261021</v>
          </cell>
          <cell r="C4464">
            <v>77800000</v>
          </cell>
        </row>
        <row r="4465">
          <cell r="A4465">
            <v>3211024</v>
          </cell>
          <cell r="B4465">
            <v>3261022</v>
          </cell>
          <cell r="C4465">
            <v>95200000</v>
          </cell>
        </row>
        <row r="4466">
          <cell r="A4466">
            <v>3211025</v>
          </cell>
          <cell r="B4466">
            <v>3261023</v>
          </cell>
          <cell r="C4466">
            <v>258800000</v>
          </cell>
        </row>
        <row r="4467">
          <cell r="A4467">
            <v>3211026</v>
          </cell>
          <cell r="B4467">
            <v>3261024</v>
          </cell>
          <cell r="C4467">
            <v>113200000</v>
          </cell>
        </row>
        <row r="4468">
          <cell r="A4468">
            <v>3211027</v>
          </cell>
          <cell r="B4468">
            <v>3261025</v>
          </cell>
          <cell r="C4468">
            <v>112000000</v>
          </cell>
        </row>
        <row r="4469">
          <cell r="A4469">
            <v>3211028</v>
          </cell>
          <cell r="B4469">
            <v>3261026</v>
          </cell>
          <cell r="C4469">
            <v>120000000</v>
          </cell>
        </row>
        <row r="4470">
          <cell r="A4470">
            <v>3211029</v>
          </cell>
          <cell r="B4470">
            <v>3261027</v>
          </cell>
          <cell r="C4470">
            <v>108700000</v>
          </cell>
        </row>
        <row r="4471">
          <cell r="A4471">
            <v>3211030</v>
          </cell>
          <cell r="B4471">
            <v>3261028</v>
          </cell>
          <cell r="C4471">
            <v>129800000</v>
          </cell>
        </row>
        <row r="4472">
          <cell r="A4472">
            <v>3211031</v>
          </cell>
          <cell r="B4472">
            <v>3261029</v>
          </cell>
          <cell r="C4472">
            <v>150000000</v>
          </cell>
        </row>
        <row r="4473">
          <cell r="A4473">
            <v>3211032</v>
          </cell>
          <cell r="B4473">
            <v>3261030</v>
          </cell>
          <cell r="C4473">
            <v>128000000</v>
          </cell>
        </row>
        <row r="4474">
          <cell r="A4474">
            <v>3211033</v>
          </cell>
          <cell r="B4474">
            <v>3261031</v>
          </cell>
          <cell r="C4474">
            <v>212200000</v>
          </cell>
        </row>
        <row r="4475">
          <cell r="A4475">
            <v>3211034</v>
          </cell>
          <cell r="B4475">
            <v>3261032</v>
          </cell>
          <cell r="C4475">
            <v>149000000</v>
          </cell>
        </row>
        <row r="4476">
          <cell r="A4476">
            <v>3211035</v>
          </cell>
          <cell r="B4476">
            <v>3261033</v>
          </cell>
          <cell r="C4476">
            <v>144000000</v>
          </cell>
        </row>
        <row r="4477">
          <cell r="A4477">
            <v>3211036</v>
          </cell>
          <cell r="B4477">
            <v>3261034</v>
          </cell>
          <cell r="C4477">
            <v>104000000</v>
          </cell>
        </row>
        <row r="4478">
          <cell r="A4478">
            <v>3211037</v>
          </cell>
          <cell r="B4478">
            <v>3261035</v>
          </cell>
          <cell r="C4478">
            <v>185600000</v>
          </cell>
        </row>
        <row r="4479">
          <cell r="A4479">
            <v>3211038</v>
          </cell>
          <cell r="B4479">
            <v>3261036</v>
          </cell>
          <cell r="C4479">
            <v>173000000</v>
          </cell>
        </row>
        <row r="4480">
          <cell r="A4480">
            <v>3204001</v>
          </cell>
          <cell r="B4480">
            <v>3262001</v>
          </cell>
          <cell r="C4480">
            <v>44500000</v>
          </cell>
        </row>
        <row r="4481">
          <cell r="A4481">
            <v>3204003</v>
          </cell>
          <cell r="B4481">
            <v>3262002</v>
          </cell>
          <cell r="C4481">
            <v>55800000</v>
          </cell>
        </row>
        <row r="4482">
          <cell r="A4482">
            <v>3204005</v>
          </cell>
          <cell r="B4482">
            <v>3262003</v>
          </cell>
          <cell r="C4482">
            <v>77800000</v>
          </cell>
        </row>
        <row r="4483">
          <cell r="A4483">
            <v>3204006</v>
          </cell>
          <cell r="B4483">
            <v>3262004</v>
          </cell>
          <cell r="C4483">
            <v>69500000</v>
          </cell>
        </row>
        <row r="4484">
          <cell r="A4484">
            <v>3204007</v>
          </cell>
          <cell r="B4484">
            <v>3262005</v>
          </cell>
          <cell r="C4484">
            <v>49100000</v>
          </cell>
        </row>
        <row r="4485">
          <cell r="A4485">
            <v>3204009</v>
          </cell>
          <cell r="B4485">
            <v>3262006</v>
          </cell>
          <cell r="C4485">
            <v>53800000</v>
          </cell>
        </row>
        <row r="4486">
          <cell r="A4486">
            <v>3204014</v>
          </cell>
          <cell r="B4486">
            <v>3262007</v>
          </cell>
          <cell r="C4486">
            <v>120800000</v>
          </cell>
        </row>
        <row r="4487">
          <cell r="A4487">
            <v>3204015</v>
          </cell>
          <cell r="B4487">
            <v>3262008</v>
          </cell>
          <cell r="C4487">
            <v>233200000</v>
          </cell>
        </row>
        <row r="4488">
          <cell r="A4488">
            <v>3204016</v>
          </cell>
          <cell r="B4488">
            <v>3262009</v>
          </cell>
          <cell r="C4488">
            <v>256000000</v>
          </cell>
        </row>
        <row r="4489">
          <cell r="A4489">
            <v>3204017</v>
          </cell>
          <cell r="B4489">
            <v>3262010</v>
          </cell>
          <cell r="C4489">
            <v>53000000</v>
          </cell>
        </row>
        <row r="4490">
          <cell r="A4490">
            <v>3204019</v>
          </cell>
          <cell r="B4490">
            <v>3262011</v>
          </cell>
          <cell r="C4490">
            <v>91200000</v>
          </cell>
        </row>
        <row r="4491">
          <cell r="A4491">
            <v>3204020</v>
          </cell>
          <cell r="B4491">
            <v>3262012</v>
          </cell>
          <cell r="C4491">
            <v>71100000</v>
          </cell>
        </row>
        <row r="4492">
          <cell r="A4492">
            <v>3204021</v>
          </cell>
          <cell r="B4492">
            <v>3262013</v>
          </cell>
          <cell r="C4492">
            <v>77000000</v>
          </cell>
        </row>
        <row r="4493">
          <cell r="A4493">
            <v>3204022</v>
          </cell>
          <cell r="B4493">
            <v>3262014</v>
          </cell>
          <cell r="C4493">
            <v>38500000</v>
          </cell>
        </row>
        <row r="4494">
          <cell r="A4494">
            <v>3204023</v>
          </cell>
          <cell r="B4494">
            <v>3262015</v>
          </cell>
          <cell r="C4494">
            <v>49000000</v>
          </cell>
        </row>
        <row r="4495">
          <cell r="A4495">
            <v>3204024</v>
          </cell>
          <cell r="B4495">
            <v>3262016</v>
          </cell>
          <cell r="C4495">
            <v>137000000</v>
          </cell>
        </row>
        <row r="4496">
          <cell r="A4496">
            <v>3204025</v>
          </cell>
          <cell r="B4496">
            <v>3262017</v>
          </cell>
          <cell r="C4496">
            <v>67700000</v>
          </cell>
        </row>
        <row r="4497">
          <cell r="A4497">
            <v>3204026</v>
          </cell>
          <cell r="B4497">
            <v>3262018</v>
          </cell>
          <cell r="C4497">
            <v>133000000</v>
          </cell>
        </row>
        <row r="4498">
          <cell r="A4498">
            <v>3204027</v>
          </cell>
          <cell r="B4498">
            <v>3262019</v>
          </cell>
          <cell r="C4498">
            <v>120000000</v>
          </cell>
        </row>
        <row r="4499">
          <cell r="A4499">
            <v>3204028</v>
          </cell>
          <cell r="B4499">
            <v>3262020</v>
          </cell>
          <cell r="C4499">
            <v>143800000</v>
          </cell>
        </row>
        <row r="4500">
          <cell r="A4500">
            <v>3204029</v>
          </cell>
          <cell r="B4500">
            <v>3262021</v>
          </cell>
          <cell r="C4500">
            <v>164000000</v>
          </cell>
        </row>
        <row r="4501">
          <cell r="A4501">
            <v>3204030</v>
          </cell>
          <cell r="B4501">
            <v>3262022</v>
          </cell>
          <cell r="C4501">
            <v>112100000</v>
          </cell>
        </row>
        <row r="4502">
          <cell r="A4502">
            <v>3204031</v>
          </cell>
          <cell r="B4502">
            <v>3262023</v>
          </cell>
          <cell r="C4502">
            <v>159000000</v>
          </cell>
        </row>
        <row r="4503">
          <cell r="A4503">
            <v>3212004</v>
          </cell>
          <cell r="B4503">
            <v>3263001</v>
          </cell>
          <cell r="C4503">
            <v>45400000</v>
          </cell>
        </row>
        <row r="4504">
          <cell r="A4504">
            <v>3212006</v>
          </cell>
          <cell r="B4504">
            <v>3263002</v>
          </cell>
          <cell r="C4504">
            <v>78700000</v>
          </cell>
        </row>
        <row r="4505">
          <cell r="A4505">
            <v>3212007</v>
          </cell>
          <cell r="B4505">
            <v>3263003</v>
          </cell>
          <cell r="C4505">
            <v>50000000</v>
          </cell>
        </row>
        <row r="4506">
          <cell r="A4506">
            <v>3212009</v>
          </cell>
          <cell r="B4506">
            <v>3263004</v>
          </cell>
          <cell r="C4506">
            <v>55300000</v>
          </cell>
        </row>
        <row r="4507">
          <cell r="A4507">
            <v>3212080</v>
          </cell>
          <cell r="B4507">
            <v>3263005</v>
          </cell>
          <cell r="C4507">
            <v>56800000</v>
          </cell>
        </row>
        <row r="4508">
          <cell r="A4508">
            <v>3212081</v>
          </cell>
          <cell r="B4508">
            <v>3263006</v>
          </cell>
          <cell r="C4508">
            <v>124300000</v>
          </cell>
        </row>
        <row r="4509">
          <cell r="A4509">
            <v>3212084</v>
          </cell>
          <cell r="B4509">
            <v>3263007</v>
          </cell>
          <cell r="C4509">
            <v>70900000</v>
          </cell>
        </row>
        <row r="4510">
          <cell r="A4510">
            <v>3212087</v>
          </cell>
          <cell r="B4510">
            <v>3263008</v>
          </cell>
          <cell r="C4510">
            <v>55800000</v>
          </cell>
        </row>
        <row r="4511">
          <cell r="A4511">
            <v>3212089</v>
          </cell>
          <cell r="B4511">
            <v>3263009</v>
          </cell>
          <cell r="C4511">
            <v>73100000</v>
          </cell>
        </row>
        <row r="4512">
          <cell r="A4512">
            <v>3212090</v>
          </cell>
          <cell r="B4512">
            <v>3263010</v>
          </cell>
          <cell r="C4512">
            <v>92800000</v>
          </cell>
        </row>
        <row r="4513">
          <cell r="A4513">
            <v>3212094</v>
          </cell>
          <cell r="B4513">
            <v>3263011</v>
          </cell>
          <cell r="C4513">
            <v>79000000</v>
          </cell>
        </row>
        <row r="4514">
          <cell r="A4514">
            <v>3212095</v>
          </cell>
          <cell r="B4514">
            <v>3263012</v>
          </cell>
          <cell r="C4514">
            <v>39900000</v>
          </cell>
        </row>
        <row r="4515">
          <cell r="A4515">
            <v>3212098</v>
          </cell>
          <cell r="B4515">
            <v>3263013</v>
          </cell>
          <cell r="C4515">
            <v>68400000</v>
          </cell>
        </row>
        <row r="4516">
          <cell r="A4516">
            <v>3212100</v>
          </cell>
          <cell r="B4516">
            <v>3263014</v>
          </cell>
          <cell r="C4516">
            <v>121200000</v>
          </cell>
        </row>
        <row r="4517">
          <cell r="A4517">
            <v>3212102</v>
          </cell>
          <cell r="B4517">
            <v>3263015</v>
          </cell>
          <cell r="C4517">
            <v>163900000</v>
          </cell>
        </row>
        <row r="4518">
          <cell r="A4518">
            <v>3212103</v>
          </cell>
          <cell r="B4518">
            <v>3263016</v>
          </cell>
          <cell r="C4518">
            <v>134700000</v>
          </cell>
        </row>
        <row r="4519">
          <cell r="A4519">
            <v>3212105</v>
          </cell>
          <cell r="B4519">
            <v>3263017</v>
          </cell>
          <cell r="C4519">
            <v>110200000</v>
          </cell>
        </row>
        <row r="4520">
          <cell r="A4520">
            <v>3212108</v>
          </cell>
          <cell r="B4520">
            <v>3263018</v>
          </cell>
          <cell r="C4520">
            <v>148000000</v>
          </cell>
        </row>
        <row r="4521">
          <cell r="A4521">
            <v>3212109</v>
          </cell>
          <cell r="B4521">
            <v>3263019</v>
          </cell>
          <cell r="C4521">
            <v>158500000</v>
          </cell>
        </row>
        <row r="4522">
          <cell r="A4522">
            <v>3212110</v>
          </cell>
          <cell r="B4522">
            <v>3263020</v>
          </cell>
          <cell r="C4522">
            <v>208500000</v>
          </cell>
        </row>
        <row r="4523">
          <cell r="A4523">
            <v>3212111</v>
          </cell>
          <cell r="B4523">
            <v>3263021</v>
          </cell>
          <cell r="C4523">
            <v>200000000</v>
          </cell>
        </row>
        <row r="4524">
          <cell r="A4524">
            <v>3212005</v>
          </cell>
          <cell r="B4524">
            <v>3264001</v>
          </cell>
          <cell r="C4524">
            <v>48200000</v>
          </cell>
        </row>
        <row r="4525">
          <cell r="A4525">
            <v>3212082</v>
          </cell>
          <cell r="B4525">
            <v>3264002</v>
          </cell>
          <cell r="C4525">
            <v>59900000</v>
          </cell>
        </row>
        <row r="4526">
          <cell r="A4526">
            <v>3212083</v>
          </cell>
          <cell r="B4526">
            <v>3264003</v>
          </cell>
          <cell r="C4526">
            <v>86500000</v>
          </cell>
        </row>
        <row r="4527">
          <cell r="A4527">
            <v>3212085</v>
          </cell>
          <cell r="B4527">
            <v>3264004</v>
          </cell>
          <cell r="C4527">
            <v>75800000</v>
          </cell>
        </row>
        <row r="4528">
          <cell r="A4528">
            <v>3212086</v>
          </cell>
          <cell r="B4528">
            <v>3264005</v>
          </cell>
          <cell r="C4528">
            <v>137500000</v>
          </cell>
        </row>
        <row r="4529">
          <cell r="A4529">
            <v>3212088</v>
          </cell>
          <cell r="B4529">
            <v>3264006</v>
          </cell>
          <cell r="C4529">
            <v>59900000</v>
          </cell>
        </row>
        <row r="4530">
          <cell r="A4530">
            <v>3212091</v>
          </cell>
          <cell r="B4530">
            <v>3264007</v>
          </cell>
          <cell r="C4530">
            <v>79100000</v>
          </cell>
        </row>
        <row r="4531">
          <cell r="A4531">
            <v>3212092</v>
          </cell>
          <cell r="B4531">
            <v>3264008</v>
          </cell>
          <cell r="C4531">
            <v>107200000</v>
          </cell>
        </row>
        <row r="4532">
          <cell r="A4532">
            <v>3212093</v>
          </cell>
          <cell r="B4532">
            <v>3264009</v>
          </cell>
          <cell r="C4532">
            <v>85000000</v>
          </cell>
        </row>
        <row r="4533">
          <cell r="A4533">
            <v>3212096</v>
          </cell>
          <cell r="B4533">
            <v>3264010</v>
          </cell>
          <cell r="C4533">
            <v>44700000</v>
          </cell>
        </row>
        <row r="4534">
          <cell r="A4534">
            <v>3212097</v>
          </cell>
          <cell r="B4534">
            <v>3264011</v>
          </cell>
          <cell r="C4534">
            <v>305700000</v>
          </cell>
        </row>
        <row r="4535">
          <cell r="A4535">
            <v>3212099</v>
          </cell>
          <cell r="B4535">
            <v>3264012</v>
          </cell>
          <cell r="C4535">
            <v>152100000</v>
          </cell>
        </row>
        <row r="4536">
          <cell r="A4536">
            <v>3212101</v>
          </cell>
          <cell r="B4536">
            <v>3264013</v>
          </cell>
          <cell r="C4536">
            <v>136100000</v>
          </cell>
        </row>
        <row r="4537">
          <cell r="A4537">
            <v>3212104</v>
          </cell>
          <cell r="B4537">
            <v>3264014</v>
          </cell>
          <cell r="C4537">
            <v>76900000</v>
          </cell>
        </row>
        <row r="4538">
          <cell r="A4538">
            <v>3212106</v>
          </cell>
          <cell r="B4538">
            <v>3264015</v>
          </cell>
          <cell r="C4538">
            <v>177500000</v>
          </cell>
        </row>
        <row r="4539">
          <cell r="A4539">
            <v>3212107</v>
          </cell>
          <cell r="B4539">
            <v>3264016</v>
          </cell>
          <cell r="C4539">
            <v>160000000</v>
          </cell>
        </row>
        <row r="4540">
          <cell r="A4540">
            <v>3226001</v>
          </cell>
          <cell r="B4540">
            <v>3265001</v>
          </cell>
          <cell r="C4540">
            <v>250000000</v>
          </cell>
        </row>
        <row r="4541">
          <cell r="A4541">
            <v>3226002</v>
          </cell>
          <cell r="B4541">
            <v>3265002</v>
          </cell>
          <cell r="C4541">
            <v>193000000</v>
          </cell>
        </row>
        <row r="4542">
          <cell r="A4542">
            <v>3226003</v>
          </cell>
          <cell r="B4542">
            <v>3265003</v>
          </cell>
          <cell r="C4542">
            <v>126000000</v>
          </cell>
        </row>
        <row r="4543">
          <cell r="A4543">
            <v>3226004</v>
          </cell>
          <cell r="B4543">
            <v>3265004</v>
          </cell>
          <cell r="C4543">
            <v>139000000</v>
          </cell>
        </row>
        <row r="4544">
          <cell r="A4544">
            <v>3226005</v>
          </cell>
          <cell r="B4544">
            <v>3265005</v>
          </cell>
          <cell r="C4544">
            <v>71100000</v>
          </cell>
        </row>
        <row r="4545">
          <cell r="A4545">
            <v>3226006</v>
          </cell>
          <cell r="B4545">
            <v>3265006</v>
          </cell>
          <cell r="C4545">
            <v>195000000</v>
          </cell>
        </row>
        <row r="4546">
          <cell r="A4546">
            <v>3226007</v>
          </cell>
          <cell r="B4546">
            <v>3265007</v>
          </cell>
          <cell r="C4546">
            <v>265000000</v>
          </cell>
        </row>
        <row r="4547">
          <cell r="A4547">
            <v>3226008</v>
          </cell>
          <cell r="B4547">
            <v>3265008</v>
          </cell>
          <cell r="C4547">
            <v>261000000</v>
          </cell>
        </row>
        <row r="4548">
          <cell r="A4548">
            <v>3226009</v>
          </cell>
          <cell r="B4548">
            <v>3265009</v>
          </cell>
          <cell r="C4548">
            <v>139700000</v>
          </cell>
        </row>
        <row r="4549">
          <cell r="A4549">
            <v>3226010</v>
          </cell>
          <cell r="B4549">
            <v>3265010</v>
          </cell>
          <cell r="C4549">
            <v>295900000</v>
          </cell>
        </row>
        <row r="4550">
          <cell r="A4550">
            <v>3226011</v>
          </cell>
          <cell r="B4550">
            <v>3265011</v>
          </cell>
          <cell r="C4550">
            <v>81500000</v>
          </cell>
        </row>
        <row r="4551">
          <cell r="A4551">
            <v>3222001</v>
          </cell>
          <cell r="B4551">
            <v>3266001</v>
          </cell>
          <cell r="C4551">
            <v>180000000</v>
          </cell>
        </row>
        <row r="4552">
          <cell r="A4552">
            <v>3222002</v>
          </cell>
          <cell r="B4552">
            <v>3266002</v>
          </cell>
          <cell r="C4552">
            <v>125000000</v>
          </cell>
        </row>
        <row r="4553">
          <cell r="A4553">
            <v>3222003</v>
          </cell>
          <cell r="B4553">
            <v>3266003</v>
          </cell>
          <cell r="C4553">
            <v>195000000</v>
          </cell>
        </row>
        <row r="4554">
          <cell r="A4554">
            <v>3222004</v>
          </cell>
          <cell r="B4554">
            <v>3266004</v>
          </cell>
          <cell r="C4554">
            <v>386000000</v>
          </cell>
        </row>
        <row r="4555">
          <cell r="A4555">
            <v>3203004</v>
          </cell>
          <cell r="B4555">
            <v>3270001</v>
          </cell>
          <cell r="C4555">
            <v>306100000</v>
          </cell>
        </row>
        <row r="4556">
          <cell r="A4556">
            <v>3203021</v>
          </cell>
          <cell r="B4556">
            <v>3270002</v>
          </cell>
          <cell r="C4556">
            <v>189000000</v>
          </cell>
        </row>
        <row r="4557">
          <cell r="A4557">
            <v>3203024</v>
          </cell>
          <cell r="B4557">
            <v>3270003</v>
          </cell>
          <cell r="C4557">
            <v>157400000</v>
          </cell>
        </row>
        <row r="4558">
          <cell r="A4558">
            <v>3203026</v>
          </cell>
          <cell r="B4558">
            <v>3270004</v>
          </cell>
          <cell r="C4558">
            <v>171000000</v>
          </cell>
        </row>
        <row r="4559">
          <cell r="A4559">
            <v>3203032</v>
          </cell>
          <cell r="B4559">
            <v>3270005</v>
          </cell>
          <cell r="C4559">
            <v>194000000</v>
          </cell>
        </row>
        <row r="4560">
          <cell r="A4560">
            <v>3203038</v>
          </cell>
          <cell r="B4560">
            <v>3270006</v>
          </cell>
          <cell r="C4560">
            <v>175200000</v>
          </cell>
        </row>
        <row r="4561">
          <cell r="A4561">
            <v>3203010</v>
          </cell>
          <cell r="B4561">
            <v>3270007</v>
          </cell>
          <cell r="C4561">
            <v>270000000</v>
          </cell>
        </row>
        <row r="4562">
          <cell r="A4562">
            <v>3203040</v>
          </cell>
          <cell r="B4562">
            <v>3270008</v>
          </cell>
          <cell r="C4562">
            <v>223800000</v>
          </cell>
        </row>
        <row r="4563">
          <cell r="A4563">
            <v>3203044</v>
          </cell>
          <cell r="B4563">
            <v>3270009</v>
          </cell>
          <cell r="C4563">
            <v>259000000</v>
          </cell>
        </row>
        <row r="4564">
          <cell r="A4564">
            <v>3203035</v>
          </cell>
          <cell r="B4564">
            <v>3271001</v>
          </cell>
          <cell r="C4564">
            <v>131000000</v>
          </cell>
        </row>
        <row r="4565">
          <cell r="A4565">
            <v>3203036</v>
          </cell>
          <cell r="B4565">
            <v>3271002</v>
          </cell>
          <cell r="C4565">
            <v>144000000</v>
          </cell>
        </row>
        <row r="4566">
          <cell r="A4566">
            <v>3203039</v>
          </cell>
          <cell r="B4566">
            <v>3271003</v>
          </cell>
          <cell r="C4566">
            <v>148200000</v>
          </cell>
        </row>
        <row r="4567">
          <cell r="A4567">
            <v>3203042</v>
          </cell>
          <cell r="B4567">
            <v>3271004</v>
          </cell>
          <cell r="C4567">
            <v>193000000</v>
          </cell>
        </row>
        <row r="4568">
          <cell r="A4568">
            <v>3203009</v>
          </cell>
          <cell r="B4568">
            <v>3272001</v>
          </cell>
          <cell r="C4568">
            <v>142300000</v>
          </cell>
        </row>
        <row r="4569">
          <cell r="A4569">
            <v>3203025</v>
          </cell>
          <cell r="B4569">
            <v>3272003</v>
          </cell>
          <cell r="C4569">
            <v>150000000</v>
          </cell>
        </row>
        <row r="4570">
          <cell r="A4570">
            <v>3203002</v>
          </cell>
          <cell r="B4570">
            <v>3273001</v>
          </cell>
          <cell r="C4570">
            <v>68700000</v>
          </cell>
        </row>
        <row r="4571">
          <cell r="A4571">
            <v>3203005</v>
          </cell>
          <cell r="B4571">
            <v>3273002</v>
          </cell>
          <cell r="C4571">
            <v>137300000</v>
          </cell>
        </row>
        <row r="4572">
          <cell r="A4572">
            <v>3203006</v>
          </cell>
          <cell r="B4572">
            <v>3273003</v>
          </cell>
          <cell r="C4572">
            <v>99100000</v>
          </cell>
        </row>
        <row r="4573">
          <cell r="A4573">
            <v>3203014</v>
          </cell>
          <cell r="B4573">
            <v>3273004</v>
          </cell>
          <cell r="C4573">
            <v>198900000</v>
          </cell>
        </row>
        <row r="4574">
          <cell r="A4574">
            <v>3203017</v>
          </cell>
          <cell r="B4574">
            <v>3273005</v>
          </cell>
          <cell r="C4574">
            <v>109500000</v>
          </cell>
        </row>
        <row r="4575">
          <cell r="A4575">
            <v>3203027</v>
          </cell>
          <cell r="B4575">
            <v>3273006</v>
          </cell>
          <cell r="C4575">
            <v>143500000</v>
          </cell>
        </row>
        <row r="4576">
          <cell r="A4576">
            <v>3203033</v>
          </cell>
          <cell r="B4576">
            <v>3273007</v>
          </cell>
          <cell r="C4576">
            <v>127000000</v>
          </cell>
        </row>
        <row r="4577">
          <cell r="A4577">
            <v>3203037</v>
          </cell>
          <cell r="B4577">
            <v>3273008</v>
          </cell>
          <cell r="C4577">
            <v>130000000</v>
          </cell>
        </row>
        <row r="4578">
          <cell r="A4578">
            <v>3203008</v>
          </cell>
          <cell r="B4578">
            <v>3273009</v>
          </cell>
          <cell r="C4578">
            <v>100500000</v>
          </cell>
        </row>
        <row r="4579">
          <cell r="A4579">
            <v>3203007</v>
          </cell>
          <cell r="B4579">
            <v>3274001</v>
          </cell>
          <cell r="C4579">
            <v>110500000</v>
          </cell>
        </row>
        <row r="4580">
          <cell r="A4580">
            <v>3203023</v>
          </cell>
          <cell r="B4580">
            <v>3274002</v>
          </cell>
          <cell r="C4580">
            <v>103600000</v>
          </cell>
        </row>
        <row r="4581">
          <cell r="A4581">
            <v>3203030</v>
          </cell>
          <cell r="B4581">
            <v>3274003</v>
          </cell>
          <cell r="C4581">
            <v>116000000</v>
          </cell>
        </row>
        <row r="4582">
          <cell r="A4582">
            <v>3203031</v>
          </cell>
          <cell r="B4582">
            <v>3274004</v>
          </cell>
          <cell r="C4582">
            <v>146800000</v>
          </cell>
        </row>
        <row r="4583">
          <cell r="A4583">
            <v>3203043</v>
          </cell>
          <cell r="B4583">
            <v>3274005</v>
          </cell>
          <cell r="C4583">
            <v>214800000</v>
          </cell>
        </row>
        <row r="4584">
          <cell r="A4584">
            <v>3203016</v>
          </cell>
          <cell r="B4584">
            <v>3275002</v>
          </cell>
          <cell r="C4584">
            <v>96600000</v>
          </cell>
        </row>
        <row r="4585">
          <cell r="A4585">
            <v>3203022</v>
          </cell>
          <cell r="B4585">
            <v>3275003</v>
          </cell>
          <cell r="C4585">
            <v>98700000</v>
          </cell>
        </row>
        <row r="4586">
          <cell r="A4586">
            <v>3203029</v>
          </cell>
          <cell r="B4586">
            <v>3275004</v>
          </cell>
          <cell r="C4586">
            <v>70400000</v>
          </cell>
        </row>
        <row r="4587">
          <cell r="A4587">
            <v>3203041</v>
          </cell>
          <cell r="B4587">
            <v>3275005</v>
          </cell>
          <cell r="C4587">
            <v>107100000</v>
          </cell>
        </row>
        <row r="4588">
          <cell r="A4588">
            <v>3203011</v>
          </cell>
          <cell r="B4588">
            <v>3275006</v>
          </cell>
          <cell r="C4588">
            <v>67600000</v>
          </cell>
        </row>
        <row r="4589">
          <cell r="A4589">
            <v>3203012</v>
          </cell>
          <cell r="B4589">
            <v>3275007</v>
          </cell>
          <cell r="C4589">
            <v>104800000</v>
          </cell>
        </row>
        <row r="4590">
          <cell r="A4590">
            <v>3203013</v>
          </cell>
          <cell r="B4590">
            <v>3275008</v>
          </cell>
          <cell r="C4590">
            <v>43500000</v>
          </cell>
        </row>
        <row r="4591">
          <cell r="A4591">
            <v>3203015</v>
          </cell>
          <cell r="B4591">
            <v>3275009</v>
          </cell>
          <cell r="C4591">
            <v>37200000</v>
          </cell>
        </row>
        <row r="4592">
          <cell r="A4592">
            <v>3203018</v>
          </cell>
          <cell r="B4592">
            <v>3275010</v>
          </cell>
          <cell r="C4592">
            <v>40900000</v>
          </cell>
        </row>
        <row r="4593">
          <cell r="A4593">
            <v>3203019</v>
          </cell>
          <cell r="B4593">
            <v>3275011</v>
          </cell>
          <cell r="C4593">
            <v>37100000</v>
          </cell>
        </row>
        <row r="4594">
          <cell r="A4594">
            <v>3203020</v>
          </cell>
          <cell r="B4594">
            <v>3275012</v>
          </cell>
          <cell r="C4594">
            <v>40300000</v>
          </cell>
        </row>
        <row r="4595">
          <cell r="A4595">
            <v>3203028</v>
          </cell>
          <cell r="B4595">
            <v>3275013</v>
          </cell>
          <cell r="C4595">
            <v>38600000</v>
          </cell>
        </row>
        <row r="4596">
          <cell r="A4596">
            <v>3203034</v>
          </cell>
          <cell r="B4596">
            <v>3275014</v>
          </cell>
          <cell r="C4596">
            <v>111900000</v>
          </cell>
        </row>
        <row r="4597">
          <cell r="A4597">
            <v>3203045</v>
          </cell>
          <cell r="B4597">
            <v>3275015</v>
          </cell>
          <cell r="C4597">
            <v>173300000</v>
          </cell>
        </row>
        <row r="4598">
          <cell r="A4598">
            <v>3206001</v>
          </cell>
          <cell r="B4598">
            <v>3288010</v>
          </cell>
          <cell r="C4598">
            <v>70100000</v>
          </cell>
        </row>
        <row r="4599">
          <cell r="A4599">
            <v>3206003</v>
          </cell>
          <cell r="B4599">
            <v>3288011</v>
          </cell>
          <cell r="C4599">
            <v>63500000</v>
          </cell>
        </row>
        <row r="4600">
          <cell r="A4600">
            <v>3206005</v>
          </cell>
          <cell r="B4600">
            <v>3288012</v>
          </cell>
          <cell r="C4600">
            <v>70700000</v>
          </cell>
        </row>
        <row r="4601">
          <cell r="A4601">
            <v>3206007</v>
          </cell>
          <cell r="B4601">
            <v>3288013</v>
          </cell>
          <cell r="C4601">
            <v>64000000</v>
          </cell>
        </row>
        <row r="4602">
          <cell r="A4602">
            <v>3206011</v>
          </cell>
          <cell r="B4602">
            <v>3288014</v>
          </cell>
          <cell r="C4602">
            <v>64500000</v>
          </cell>
        </row>
        <row r="4603">
          <cell r="A4603">
            <v>3206016</v>
          </cell>
          <cell r="B4603">
            <v>3288015</v>
          </cell>
          <cell r="C4603">
            <v>95200000</v>
          </cell>
        </row>
        <row r="4604">
          <cell r="A4604">
            <v>3206028</v>
          </cell>
          <cell r="B4604">
            <v>3288016</v>
          </cell>
          <cell r="C4604">
            <v>76800000</v>
          </cell>
        </row>
        <row r="4605">
          <cell r="A4605">
            <v>3206036</v>
          </cell>
          <cell r="B4605">
            <v>3288017</v>
          </cell>
          <cell r="C4605">
            <v>95200000</v>
          </cell>
        </row>
        <row r="4606">
          <cell r="A4606">
            <v>3206047</v>
          </cell>
          <cell r="B4606">
            <v>3288018</v>
          </cell>
          <cell r="C4606">
            <v>98400000</v>
          </cell>
        </row>
        <row r="4607">
          <cell r="A4607">
            <v>3206048</v>
          </cell>
          <cell r="B4607">
            <v>3288019</v>
          </cell>
          <cell r="C4607">
            <v>97000000</v>
          </cell>
        </row>
        <row r="4608">
          <cell r="A4608">
            <v>3206052</v>
          </cell>
          <cell r="B4608">
            <v>3288020</v>
          </cell>
          <cell r="C4608">
            <v>97000000</v>
          </cell>
        </row>
        <row r="4609">
          <cell r="A4609">
            <v>3206054</v>
          </cell>
          <cell r="B4609">
            <v>3288021</v>
          </cell>
          <cell r="C4609">
            <v>97300000</v>
          </cell>
        </row>
        <row r="4610">
          <cell r="A4610">
            <v>3206056</v>
          </cell>
          <cell r="B4610">
            <v>3288022</v>
          </cell>
          <cell r="C4610">
            <v>92500000</v>
          </cell>
        </row>
        <row r="4611">
          <cell r="A4611">
            <v>3206063</v>
          </cell>
          <cell r="B4611">
            <v>3288023</v>
          </cell>
          <cell r="C4611">
            <v>88800000</v>
          </cell>
        </row>
        <row r="4612">
          <cell r="A4612">
            <v>3206064</v>
          </cell>
          <cell r="B4612">
            <v>3288024</v>
          </cell>
          <cell r="C4612">
            <v>93300000</v>
          </cell>
        </row>
        <row r="4613">
          <cell r="A4613">
            <v>3206081</v>
          </cell>
          <cell r="B4613">
            <v>3288025</v>
          </cell>
          <cell r="C4613">
            <v>116600000</v>
          </cell>
        </row>
        <row r="4614">
          <cell r="A4614">
            <v>3206099</v>
          </cell>
          <cell r="B4614">
            <v>3288026</v>
          </cell>
          <cell r="C4614">
            <v>120000000</v>
          </cell>
        </row>
        <row r="4615">
          <cell r="A4615">
            <v>3206106</v>
          </cell>
          <cell r="B4615">
            <v>3288027</v>
          </cell>
          <cell r="C4615">
            <v>130000000</v>
          </cell>
        </row>
        <row r="4616">
          <cell r="A4616">
            <v>3206123</v>
          </cell>
          <cell r="B4616">
            <v>3288028</v>
          </cell>
          <cell r="C4616">
            <v>209000000</v>
          </cell>
        </row>
        <row r="4617">
          <cell r="A4617">
            <v>3319001</v>
          </cell>
          <cell r="B4617">
            <v>3352001</v>
          </cell>
          <cell r="C4617">
            <v>196700000</v>
          </cell>
        </row>
        <row r="4618">
          <cell r="A4618">
            <v>3319002</v>
          </cell>
          <cell r="B4618">
            <v>3352002</v>
          </cell>
          <cell r="C4618">
            <v>158800000</v>
          </cell>
        </row>
        <row r="4619">
          <cell r="A4619">
            <v>3319003</v>
          </cell>
          <cell r="B4619">
            <v>3352003</v>
          </cell>
          <cell r="C4619">
            <v>250000000</v>
          </cell>
        </row>
        <row r="4620">
          <cell r="A4620">
            <v>3319004</v>
          </cell>
          <cell r="B4620">
            <v>3352004</v>
          </cell>
          <cell r="C4620">
            <v>225000000</v>
          </cell>
        </row>
        <row r="4621">
          <cell r="A4621">
            <v>3317005</v>
          </cell>
          <cell r="B4621">
            <v>3357001</v>
          </cell>
          <cell r="C4621">
            <v>304900000</v>
          </cell>
        </row>
        <row r="4622">
          <cell r="A4622">
            <v>3317006</v>
          </cell>
          <cell r="B4622">
            <v>3357002</v>
          </cell>
          <cell r="C4622">
            <v>176600000</v>
          </cell>
        </row>
        <row r="4623">
          <cell r="A4623">
            <v>3317007</v>
          </cell>
          <cell r="B4623">
            <v>3357003</v>
          </cell>
          <cell r="C4623">
            <v>69400000</v>
          </cell>
        </row>
        <row r="4624">
          <cell r="A4624">
            <v>3317008</v>
          </cell>
          <cell r="B4624">
            <v>3357004</v>
          </cell>
          <cell r="C4624">
            <v>74900000</v>
          </cell>
        </row>
        <row r="4625">
          <cell r="A4625">
            <v>3317009</v>
          </cell>
          <cell r="B4625">
            <v>3357005</v>
          </cell>
          <cell r="C4625">
            <v>112600000</v>
          </cell>
        </row>
        <row r="4626">
          <cell r="A4626">
            <v>3317010</v>
          </cell>
          <cell r="B4626">
            <v>3357006</v>
          </cell>
          <cell r="C4626">
            <v>105400000</v>
          </cell>
        </row>
        <row r="4627">
          <cell r="A4627">
            <v>3317012</v>
          </cell>
          <cell r="B4627">
            <v>3357007</v>
          </cell>
          <cell r="C4627">
            <v>104900000</v>
          </cell>
        </row>
        <row r="4628">
          <cell r="A4628">
            <v>3317013</v>
          </cell>
          <cell r="B4628">
            <v>3357008</v>
          </cell>
          <cell r="C4628">
            <v>187700000</v>
          </cell>
        </row>
        <row r="4629">
          <cell r="A4629">
            <v>3317014</v>
          </cell>
          <cell r="B4629">
            <v>3357009</v>
          </cell>
          <cell r="C4629">
            <v>74500000</v>
          </cell>
        </row>
        <row r="4630">
          <cell r="A4630">
            <v>3317015</v>
          </cell>
          <cell r="B4630">
            <v>3357010</v>
          </cell>
          <cell r="C4630">
            <v>75600000</v>
          </cell>
        </row>
        <row r="4631">
          <cell r="A4631">
            <v>3317016</v>
          </cell>
          <cell r="B4631">
            <v>3357011</v>
          </cell>
          <cell r="C4631">
            <v>70000000</v>
          </cell>
        </row>
        <row r="4632">
          <cell r="A4632">
            <v>3317017</v>
          </cell>
          <cell r="B4632">
            <v>3357012</v>
          </cell>
          <cell r="C4632">
            <v>106000000</v>
          </cell>
        </row>
        <row r="4633">
          <cell r="A4633">
            <v>3317018</v>
          </cell>
          <cell r="B4633">
            <v>3357013</v>
          </cell>
          <cell r="C4633">
            <v>80400000</v>
          </cell>
        </row>
        <row r="4634">
          <cell r="A4634">
            <v>3317019</v>
          </cell>
          <cell r="B4634">
            <v>3357014</v>
          </cell>
          <cell r="C4634">
            <v>81200000</v>
          </cell>
        </row>
        <row r="4635">
          <cell r="A4635">
            <v>3317020</v>
          </cell>
          <cell r="B4635">
            <v>3357015</v>
          </cell>
          <cell r="C4635">
            <v>88300000</v>
          </cell>
        </row>
        <row r="4636">
          <cell r="A4636">
            <v>3317021</v>
          </cell>
          <cell r="B4636">
            <v>3357016</v>
          </cell>
          <cell r="C4636">
            <v>91500000</v>
          </cell>
        </row>
        <row r="4637">
          <cell r="A4637">
            <v>3317022</v>
          </cell>
          <cell r="B4637">
            <v>3357017</v>
          </cell>
          <cell r="C4637">
            <v>87100000</v>
          </cell>
        </row>
        <row r="4638">
          <cell r="A4638">
            <v>3317023</v>
          </cell>
          <cell r="B4638">
            <v>3357018</v>
          </cell>
          <cell r="C4638">
            <v>79900000</v>
          </cell>
        </row>
        <row r="4639">
          <cell r="A4639">
            <v>3317024</v>
          </cell>
          <cell r="B4639">
            <v>3357019</v>
          </cell>
          <cell r="C4639">
            <v>177600000</v>
          </cell>
        </row>
        <row r="4640">
          <cell r="A4640">
            <v>3317025</v>
          </cell>
          <cell r="B4640">
            <v>3357020</v>
          </cell>
          <cell r="C4640">
            <v>104900000</v>
          </cell>
        </row>
        <row r="4641">
          <cell r="A4641">
            <v>3317026</v>
          </cell>
          <cell r="B4641">
            <v>3357021</v>
          </cell>
          <cell r="C4641">
            <v>175000000</v>
          </cell>
        </row>
        <row r="4642">
          <cell r="A4642">
            <v>3317027</v>
          </cell>
          <cell r="B4642">
            <v>3357022</v>
          </cell>
          <cell r="C4642">
            <v>105100000</v>
          </cell>
        </row>
        <row r="4643">
          <cell r="A4643">
            <v>3317028</v>
          </cell>
          <cell r="B4643">
            <v>3357023</v>
          </cell>
          <cell r="C4643">
            <v>106100000</v>
          </cell>
        </row>
        <row r="4644">
          <cell r="A4644">
            <v>3317029</v>
          </cell>
          <cell r="B4644">
            <v>3357024</v>
          </cell>
          <cell r="C4644">
            <v>108400000</v>
          </cell>
        </row>
        <row r="4645">
          <cell r="A4645">
            <v>3317030</v>
          </cell>
          <cell r="B4645">
            <v>3357025</v>
          </cell>
          <cell r="C4645">
            <v>121900000</v>
          </cell>
        </row>
        <row r="4646">
          <cell r="A4646">
            <v>3317031</v>
          </cell>
          <cell r="B4646">
            <v>3357026</v>
          </cell>
          <cell r="C4646">
            <v>188500000</v>
          </cell>
        </row>
        <row r="4647">
          <cell r="A4647">
            <v>3317032</v>
          </cell>
          <cell r="B4647">
            <v>3357027</v>
          </cell>
          <cell r="C4647">
            <v>127600000</v>
          </cell>
        </row>
        <row r="4648">
          <cell r="A4648">
            <v>3317033</v>
          </cell>
          <cell r="B4648">
            <v>3357028</v>
          </cell>
          <cell r="C4648">
            <v>98600000</v>
          </cell>
        </row>
        <row r="4649">
          <cell r="A4649">
            <v>3317034</v>
          </cell>
          <cell r="B4649">
            <v>3357029</v>
          </cell>
          <cell r="C4649">
            <v>104200000</v>
          </cell>
        </row>
        <row r="4650">
          <cell r="A4650">
            <v>3317035</v>
          </cell>
          <cell r="B4650">
            <v>3357030</v>
          </cell>
          <cell r="C4650">
            <v>156100000</v>
          </cell>
        </row>
        <row r="4651">
          <cell r="A4651">
            <v>3317036</v>
          </cell>
          <cell r="B4651">
            <v>3357031</v>
          </cell>
          <cell r="C4651">
            <v>86500000</v>
          </cell>
        </row>
        <row r="4652">
          <cell r="A4652">
            <v>3317037</v>
          </cell>
          <cell r="B4652">
            <v>3357032</v>
          </cell>
          <cell r="C4652">
            <v>133500000</v>
          </cell>
        </row>
        <row r="4653">
          <cell r="A4653">
            <v>3317038</v>
          </cell>
          <cell r="B4653">
            <v>3357033</v>
          </cell>
          <cell r="C4653">
            <v>127800000</v>
          </cell>
        </row>
        <row r="4654">
          <cell r="A4654">
            <v>3317039</v>
          </cell>
          <cell r="B4654">
            <v>3357034</v>
          </cell>
          <cell r="C4654">
            <v>127500000</v>
          </cell>
        </row>
        <row r="4655">
          <cell r="A4655">
            <v>3317040</v>
          </cell>
          <cell r="B4655">
            <v>3357035</v>
          </cell>
          <cell r="C4655">
            <v>304300000</v>
          </cell>
        </row>
        <row r="4656">
          <cell r="A4656">
            <v>3317041</v>
          </cell>
          <cell r="B4656">
            <v>3357036</v>
          </cell>
          <cell r="C4656">
            <v>101100000</v>
          </cell>
        </row>
        <row r="4657">
          <cell r="A4657">
            <v>3317042</v>
          </cell>
          <cell r="B4657">
            <v>3357037</v>
          </cell>
          <cell r="C4657">
            <v>79100000</v>
          </cell>
        </row>
        <row r="4658">
          <cell r="A4658">
            <v>3317043</v>
          </cell>
          <cell r="B4658">
            <v>3357038</v>
          </cell>
          <cell r="C4658">
            <v>101200000</v>
          </cell>
        </row>
        <row r="4659">
          <cell r="A4659">
            <v>3317044</v>
          </cell>
          <cell r="B4659">
            <v>3357039</v>
          </cell>
          <cell r="C4659">
            <v>117500000</v>
          </cell>
        </row>
        <row r="4660">
          <cell r="A4660">
            <v>3317045</v>
          </cell>
          <cell r="B4660">
            <v>3357040</v>
          </cell>
          <cell r="C4660">
            <v>111300000</v>
          </cell>
        </row>
        <row r="4661">
          <cell r="A4661">
            <v>3317046</v>
          </cell>
          <cell r="B4661">
            <v>3357041</v>
          </cell>
          <cell r="C4661">
            <v>64800000</v>
          </cell>
        </row>
        <row r="4662">
          <cell r="A4662">
            <v>3317047</v>
          </cell>
          <cell r="B4662">
            <v>3357042</v>
          </cell>
          <cell r="C4662">
            <v>54100000</v>
          </cell>
        </row>
        <row r="4663">
          <cell r="A4663">
            <v>3317048</v>
          </cell>
          <cell r="B4663">
            <v>3357043</v>
          </cell>
          <cell r="C4663">
            <v>114900000</v>
          </cell>
        </row>
        <row r="4664">
          <cell r="A4664">
            <v>3317049</v>
          </cell>
          <cell r="B4664">
            <v>3357044</v>
          </cell>
          <cell r="C4664">
            <v>67000000</v>
          </cell>
        </row>
        <row r="4665">
          <cell r="A4665">
            <v>3317050</v>
          </cell>
          <cell r="B4665">
            <v>3357045</v>
          </cell>
          <cell r="C4665">
            <v>84000000</v>
          </cell>
        </row>
        <row r="4666">
          <cell r="A4666">
            <v>3317051</v>
          </cell>
          <cell r="B4666">
            <v>3357046</v>
          </cell>
          <cell r="C4666">
            <v>127400000</v>
          </cell>
        </row>
        <row r="4667">
          <cell r="A4667">
            <v>3317052</v>
          </cell>
          <cell r="B4667">
            <v>3357047</v>
          </cell>
          <cell r="C4667">
            <v>80900000</v>
          </cell>
        </row>
        <row r="4668">
          <cell r="A4668">
            <v>3317053</v>
          </cell>
          <cell r="B4668">
            <v>3357048</v>
          </cell>
          <cell r="C4668">
            <v>135000000</v>
          </cell>
        </row>
        <row r="4669">
          <cell r="A4669">
            <v>3317054</v>
          </cell>
          <cell r="B4669">
            <v>3357049</v>
          </cell>
          <cell r="C4669">
            <v>82200000</v>
          </cell>
        </row>
        <row r="4670">
          <cell r="A4670">
            <v>3317055</v>
          </cell>
          <cell r="B4670">
            <v>3357050</v>
          </cell>
          <cell r="C4670">
            <v>111900000</v>
          </cell>
        </row>
        <row r="4671">
          <cell r="A4671">
            <v>3317056</v>
          </cell>
          <cell r="B4671">
            <v>3357051</v>
          </cell>
          <cell r="C4671">
            <v>85300000</v>
          </cell>
        </row>
        <row r="4672">
          <cell r="A4672">
            <v>3317057</v>
          </cell>
          <cell r="B4672">
            <v>3357052</v>
          </cell>
          <cell r="C4672">
            <v>118500000</v>
          </cell>
        </row>
        <row r="4673">
          <cell r="A4673">
            <v>3317058</v>
          </cell>
          <cell r="B4673">
            <v>3357053</v>
          </cell>
          <cell r="C4673">
            <v>133000000</v>
          </cell>
        </row>
        <row r="4674">
          <cell r="A4674">
            <v>3317059</v>
          </cell>
          <cell r="B4674">
            <v>3357054</v>
          </cell>
          <cell r="C4674">
            <v>80700000</v>
          </cell>
        </row>
        <row r="4675">
          <cell r="A4675">
            <v>3317060</v>
          </cell>
          <cell r="B4675">
            <v>3357055</v>
          </cell>
          <cell r="C4675">
            <v>136700000</v>
          </cell>
        </row>
        <row r="4676">
          <cell r="A4676">
            <v>3317061</v>
          </cell>
          <cell r="B4676">
            <v>3357056</v>
          </cell>
          <cell r="C4676">
            <v>93100000</v>
          </cell>
        </row>
        <row r="4677">
          <cell r="A4677">
            <v>3317062</v>
          </cell>
          <cell r="B4677">
            <v>3357057</v>
          </cell>
          <cell r="C4677">
            <v>182400000</v>
          </cell>
        </row>
        <row r="4678">
          <cell r="A4678">
            <v>3317063</v>
          </cell>
          <cell r="B4678">
            <v>3357058</v>
          </cell>
          <cell r="C4678">
            <v>131800000</v>
          </cell>
        </row>
        <row r="4679">
          <cell r="A4679">
            <v>3317064</v>
          </cell>
          <cell r="B4679">
            <v>3357059</v>
          </cell>
          <cell r="C4679">
            <v>123200000</v>
          </cell>
        </row>
        <row r="4680">
          <cell r="A4680">
            <v>3317065</v>
          </cell>
          <cell r="B4680">
            <v>3357060</v>
          </cell>
          <cell r="C4680">
            <v>108900000</v>
          </cell>
        </row>
        <row r="4681">
          <cell r="A4681">
            <v>3317066</v>
          </cell>
          <cell r="B4681">
            <v>3357061</v>
          </cell>
          <cell r="C4681">
            <v>116000000</v>
          </cell>
        </row>
        <row r="4682">
          <cell r="A4682">
            <v>3317067</v>
          </cell>
          <cell r="B4682">
            <v>3357062</v>
          </cell>
          <cell r="C4682">
            <v>96000000</v>
          </cell>
        </row>
        <row r="4683">
          <cell r="A4683">
            <v>3317068</v>
          </cell>
          <cell r="B4683">
            <v>3357063</v>
          </cell>
          <cell r="C4683">
            <v>96500000</v>
          </cell>
        </row>
        <row r="4684">
          <cell r="A4684">
            <v>3317069</v>
          </cell>
          <cell r="B4684">
            <v>3357064</v>
          </cell>
          <cell r="C4684">
            <v>157300000</v>
          </cell>
        </row>
        <row r="4685">
          <cell r="A4685">
            <v>3317070</v>
          </cell>
          <cell r="B4685">
            <v>3357065</v>
          </cell>
          <cell r="C4685">
            <v>130000000</v>
          </cell>
        </row>
        <row r="4686">
          <cell r="A4686">
            <v>3317071</v>
          </cell>
          <cell r="B4686">
            <v>3357066</v>
          </cell>
          <cell r="C4686">
            <v>140500000</v>
          </cell>
        </row>
        <row r="4687">
          <cell r="A4687">
            <v>3317072</v>
          </cell>
          <cell r="B4687">
            <v>3357067</v>
          </cell>
          <cell r="C4687">
            <v>233600000</v>
          </cell>
        </row>
        <row r="4688">
          <cell r="A4688">
            <v>3317073</v>
          </cell>
          <cell r="B4688">
            <v>3357068</v>
          </cell>
          <cell r="C4688">
            <v>83100000</v>
          </cell>
        </row>
        <row r="4689">
          <cell r="A4689">
            <v>3317074</v>
          </cell>
          <cell r="B4689">
            <v>3357069</v>
          </cell>
          <cell r="C4689">
            <v>139600000</v>
          </cell>
        </row>
        <row r="4690">
          <cell r="A4690">
            <v>3317075</v>
          </cell>
          <cell r="B4690">
            <v>3357070</v>
          </cell>
          <cell r="C4690">
            <v>56500000</v>
          </cell>
        </row>
        <row r="4691">
          <cell r="A4691">
            <v>3317076</v>
          </cell>
          <cell r="B4691">
            <v>3357071</v>
          </cell>
          <cell r="C4691">
            <v>214100000</v>
          </cell>
        </row>
        <row r="4692">
          <cell r="A4692">
            <v>3317077</v>
          </cell>
          <cell r="B4692">
            <v>3357072</v>
          </cell>
          <cell r="C4692">
            <v>139300000</v>
          </cell>
        </row>
        <row r="4693">
          <cell r="A4693">
            <v>3317078</v>
          </cell>
          <cell r="B4693">
            <v>3357073</v>
          </cell>
          <cell r="C4693">
            <v>141400000</v>
          </cell>
        </row>
        <row r="4694">
          <cell r="A4694">
            <v>3317079</v>
          </cell>
          <cell r="B4694">
            <v>3357074</v>
          </cell>
          <cell r="C4694">
            <v>87200000</v>
          </cell>
        </row>
        <row r="4695">
          <cell r="A4695">
            <v>3317080</v>
          </cell>
          <cell r="B4695">
            <v>3357075</v>
          </cell>
          <cell r="C4695">
            <v>112700000</v>
          </cell>
        </row>
        <row r="4696">
          <cell r="A4696">
            <v>3317081</v>
          </cell>
          <cell r="B4696">
            <v>3357076</v>
          </cell>
          <cell r="C4696">
            <v>96000000</v>
          </cell>
        </row>
        <row r="4697">
          <cell r="A4697">
            <v>3317082</v>
          </cell>
          <cell r="B4697">
            <v>3357077</v>
          </cell>
          <cell r="C4697">
            <v>235600000</v>
          </cell>
        </row>
        <row r="4698">
          <cell r="A4698">
            <v>3317083</v>
          </cell>
          <cell r="B4698">
            <v>3357078</v>
          </cell>
          <cell r="C4698">
            <v>156100000</v>
          </cell>
        </row>
        <row r="4699">
          <cell r="A4699">
            <v>3317084</v>
          </cell>
          <cell r="B4699">
            <v>3357079</v>
          </cell>
          <cell r="C4699">
            <v>114600000</v>
          </cell>
        </row>
        <row r="4700">
          <cell r="A4700">
            <v>3317085</v>
          </cell>
          <cell r="B4700">
            <v>3357080</v>
          </cell>
          <cell r="C4700">
            <v>111900000</v>
          </cell>
        </row>
        <row r="4701">
          <cell r="A4701">
            <v>3317086</v>
          </cell>
          <cell r="B4701">
            <v>3357081</v>
          </cell>
          <cell r="C4701">
            <v>114300000</v>
          </cell>
        </row>
        <row r="4702">
          <cell r="A4702">
            <v>3317087</v>
          </cell>
          <cell r="B4702">
            <v>3357082</v>
          </cell>
          <cell r="C4702">
            <v>121900000</v>
          </cell>
        </row>
        <row r="4703">
          <cell r="A4703">
            <v>3317088</v>
          </cell>
          <cell r="B4703">
            <v>3357083</v>
          </cell>
          <cell r="C4703">
            <v>132200000</v>
          </cell>
        </row>
        <row r="4704">
          <cell r="A4704">
            <v>3317089</v>
          </cell>
          <cell r="B4704">
            <v>3357084</v>
          </cell>
          <cell r="C4704">
            <v>88400000</v>
          </cell>
        </row>
        <row r="4705">
          <cell r="A4705">
            <v>3317090</v>
          </cell>
          <cell r="B4705">
            <v>3357085</v>
          </cell>
          <cell r="C4705">
            <v>157900000</v>
          </cell>
        </row>
        <row r="4706">
          <cell r="A4706">
            <v>3317091</v>
          </cell>
          <cell r="B4706">
            <v>3357086</v>
          </cell>
          <cell r="C4706">
            <v>90200000</v>
          </cell>
        </row>
        <row r="4707">
          <cell r="A4707">
            <v>3317092</v>
          </cell>
          <cell r="B4707">
            <v>3357087</v>
          </cell>
          <cell r="C4707">
            <v>143000000</v>
          </cell>
        </row>
        <row r="4708">
          <cell r="A4708">
            <v>3317093</v>
          </cell>
          <cell r="B4708">
            <v>3357088</v>
          </cell>
          <cell r="C4708">
            <v>162600000</v>
          </cell>
        </row>
        <row r="4709">
          <cell r="A4709">
            <v>3317094</v>
          </cell>
          <cell r="B4709">
            <v>3357089</v>
          </cell>
          <cell r="C4709">
            <v>127000000</v>
          </cell>
        </row>
        <row r="4710">
          <cell r="A4710">
            <v>3317095</v>
          </cell>
          <cell r="B4710">
            <v>3357090</v>
          </cell>
          <cell r="C4710">
            <v>190000000</v>
          </cell>
        </row>
        <row r="4711">
          <cell r="A4711">
            <v>3317096</v>
          </cell>
          <cell r="B4711">
            <v>3357091</v>
          </cell>
          <cell r="C4711">
            <v>84000000</v>
          </cell>
        </row>
        <row r="4712">
          <cell r="A4712">
            <v>3317097</v>
          </cell>
          <cell r="B4712">
            <v>3357092</v>
          </cell>
          <cell r="C4712">
            <v>204900000</v>
          </cell>
        </row>
        <row r="4713">
          <cell r="A4713">
            <v>3317098</v>
          </cell>
          <cell r="B4713">
            <v>3357093</v>
          </cell>
          <cell r="C4713">
            <v>114300000</v>
          </cell>
        </row>
        <row r="4714">
          <cell r="A4714">
            <v>3317099</v>
          </cell>
          <cell r="B4714">
            <v>3357094</v>
          </cell>
          <cell r="C4714">
            <v>155000000</v>
          </cell>
        </row>
        <row r="4715">
          <cell r="A4715">
            <v>3317100</v>
          </cell>
          <cell r="B4715">
            <v>3357095</v>
          </cell>
          <cell r="C4715">
            <v>170200000</v>
          </cell>
        </row>
        <row r="4716">
          <cell r="A4716">
            <v>3317101</v>
          </cell>
          <cell r="B4716">
            <v>3357096</v>
          </cell>
          <cell r="C4716">
            <v>117000000</v>
          </cell>
        </row>
        <row r="4717">
          <cell r="A4717">
            <v>3317102</v>
          </cell>
          <cell r="B4717">
            <v>3357097</v>
          </cell>
          <cell r="C4717">
            <v>138000000</v>
          </cell>
        </row>
        <row r="4718">
          <cell r="A4718">
            <v>3317103</v>
          </cell>
          <cell r="B4718">
            <v>3357098</v>
          </cell>
          <cell r="C4718">
            <v>100000000</v>
          </cell>
        </row>
        <row r="4719">
          <cell r="A4719">
            <v>3317104</v>
          </cell>
          <cell r="B4719">
            <v>3357099</v>
          </cell>
          <cell r="C4719">
            <v>141700000</v>
          </cell>
        </row>
        <row r="4720">
          <cell r="A4720">
            <v>3317105</v>
          </cell>
          <cell r="B4720">
            <v>3357100</v>
          </cell>
          <cell r="C4720">
            <v>245100000</v>
          </cell>
        </row>
        <row r="4721">
          <cell r="A4721">
            <v>3317106</v>
          </cell>
          <cell r="B4721">
            <v>3357101</v>
          </cell>
          <cell r="C4721">
            <v>160000000</v>
          </cell>
        </row>
        <row r="4722">
          <cell r="A4722">
            <v>3317107</v>
          </cell>
          <cell r="B4722">
            <v>3357102</v>
          </cell>
          <cell r="C4722">
            <v>174000000</v>
          </cell>
        </row>
        <row r="4723">
          <cell r="A4723">
            <v>3317108</v>
          </cell>
          <cell r="B4723">
            <v>3357103</v>
          </cell>
          <cell r="C4723">
            <v>111900000</v>
          </cell>
        </row>
        <row r="4724">
          <cell r="A4724">
            <v>3317109</v>
          </cell>
          <cell r="B4724">
            <v>3357104</v>
          </cell>
          <cell r="C4724">
            <v>59300000</v>
          </cell>
        </row>
        <row r="4725">
          <cell r="A4725">
            <v>3317110</v>
          </cell>
          <cell r="B4725">
            <v>3357105</v>
          </cell>
          <cell r="C4725">
            <v>158000000</v>
          </cell>
        </row>
        <row r="4726">
          <cell r="A4726">
            <v>3317111</v>
          </cell>
          <cell r="B4726">
            <v>3357106</v>
          </cell>
          <cell r="C4726">
            <v>120000000</v>
          </cell>
        </row>
        <row r="4727">
          <cell r="A4727">
            <v>3317112</v>
          </cell>
          <cell r="B4727">
            <v>3357107</v>
          </cell>
          <cell r="C4727">
            <v>84800000</v>
          </cell>
        </row>
        <row r="4728">
          <cell r="A4728">
            <v>3317113</v>
          </cell>
          <cell r="B4728">
            <v>3357108</v>
          </cell>
          <cell r="C4728">
            <v>169000000</v>
          </cell>
        </row>
        <row r="4729">
          <cell r="A4729">
            <v>3317114</v>
          </cell>
          <cell r="B4729">
            <v>3357109</v>
          </cell>
          <cell r="C4729">
            <v>300000000</v>
          </cell>
        </row>
        <row r="4730">
          <cell r="A4730">
            <v>3317115</v>
          </cell>
          <cell r="B4730">
            <v>3357110</v>
          </cell>
          <cell r="C4730">
            <v>113000000</v>
          </cell>
        </row>
        <row r="4731">
          <cell r="A4731">
            <v>3317116</v>
          </cell>
          <cell r="B4731">
            <v>3357111</v>
          </cell>
          <cell r="C4731">
            <v>122600000</v>
          </cell>
        </row>
        <row r="4732">
          <cell r="A4732">
            <v>3317117</v>
          </cell>
          <cell r="B4732">
            <v>3357112</v>
          </cell>
          <cell r="C4732">
            <v>88300000</v>
          </cell>
        </row>
        <row r="4733">
          <cell r="A4733">
            <v>3317118</v>
          </cell>
          <cell r="B4733">
            <v>3357113</v>
          </cell>
          <cell r="C4733">
            <v>127600000</v>
          </cell>
        </row>
        <row r="4734">
          <cell r="A4734">
            <v>3317119</v>
          </cell>
          <cell r="B4734">
            <v>3357114</v>
          </cell>
          <cell r="C4734">
            <v>300000000</v>
          </cell>
        </row>
        <row r="4735">
          <cell r="A4735">
            <v>3317120</v>
          </cell>
          <cell r="B4735">
            <v>3357115</v>
          </cell>
          <cell r="C4735">
            <v>85100000</v>
          </cell>
        </row>
        <row r="4736">
          <cell r="A4736">
            <v>3317121</v>
          </cell>
          <cell r="B4736">
            <v>3357116</v>
          </cell>
          <cell r="C4736">
            <v>145000000</v>
          </cell>
        </row>
        <row r="4737">
          <cell r="A4737">
            <v>3317122</v>
          </cell>
          <cell r="B4737">
            <v>3357117</v>
          </cell>
          <cell r="C4737">
            <v>71600000</v>
          </cell>
        </row>
        <row r="4738">
          <cell r="A4738">
            <v>3317123</v>
          </cell>
          <cell r="B4738">
            <v>3357118</v>
          </cell>
          <cell r="C4738">
            <v>110300000</v>
          </cell>
        </row>
        <row r="4739">
          <cell r="A4739">
            <v>3317124</v>
          </cell>
          <cell r="B4739">
            <v>3357119</v>
          </cell>
          <cell r="C4739">
            <v>140000000</v>
          </cell>
        </row>
        <row r="4740">
          <cell r="A4740">
            <v>3317125</v>
          </cell>
          <cell r="B4740">
            <v>3357120</v>
          </cell>
          <cell r="C4740">
            <v>102000000</v>
          </cell>
        </row>
        <row r="4741">
          <cell r="A4741">
            <v>3317126</v>
          </cell>
          <cell r="B4741">
            <v>3357121</v>
          </cell>
          <cell r="C4741">
            <v>303000000</v>
          </cell>
        </row>
        <row r="4742">
          <cell r="A4742">
            <v>3317127</v>
          </cell>
          <cell r="B4742">
            <v>3357122</v>
          </cell>
          <cell r="C4742">
            <v>156000000</v>
          </cell>
        </row>
        <row r="4743">
          <cell r="A4743">
            <v>3317128</v>
          </cell>
          <cell r="B4743">
            <v>3357123</v>
          </cell>
          <cell r="C4743">
            <v>297000000</v>
          </cell>
        </row>
        <row r="4744">
          <cell r="A4744">
            <v>3317129</v>
          </cell>
          <cell r="B4744">
            <v>3357124</v>
          </cell>
          <cell r="C4744">
            <v>170000000</v>
          </cell>
        </row>
        <row r="4745">
          <cell r="A4745">
            <v>3317130</v>
          </cell>
          <cell r="B4745">
            <v>3357125</v>
          </cell>
          <cell r="C4745">
            <v>190000000</v>
          </cell>
        </row>
        <row r="4746">
          <cell r="A4746">
            <v>3317131</v>
          </cell>
          <cell r="B4746">
            <v>3357126</v>
          </cell>
          <cell r="C4746">
            <v>159000000</v>
          </cell>
        </row>
        <row r="4747">
          <cell r="A4747">
            <v>3317132</v>
          </cell>
          <cell r="B4747">
            <v>3357127</v>
          </cell>
          <cell r="C4747">
            <v>195000000</v>
          </cell>
        </row>
        <row r="4748">
          <cell r="A4748">
            <v>3317133</v>
          </cell>
          <cell r="B4748">
            <v>3357128</v>
          </cell>
          <cell r="C4748">
            <v>165000000</v>
          </cell>
        </row>
        <row r="4749">
          <cell r="A4749">
            <v>3317134</v>
          </cell>
          <cell r="B4749">
            <v>3357129</v>
          </cell>
          <cell r="C4749">
            <v>330000000</v>
          </cell>
        </row>
        <row r="4750">
          <cell r="A4750">
            <v>3317135</v>
          </cell>
          <cell r="B4750">
            <v>3357130</v>
          </cell>
          <cell r="C4750">
            <v>150000000</v>
          </cell>
        </row>
        <row r="4751">
          <cell r="A4751">
            <v>3317136</v>
          </cell>
          <cell r="B4751">
            <v>3357131</v>
          </cell>
          <cell r="C4751">
            <v>120000000</v>
          </cell>
        </row>
        <row r="4752">
          <cell r="A4752">
            <v>3317137</v>
          </cell>
          <cell r="B4752">
            <v>3357132</v>
          </cell>
          <cell r="C4752">
            <v>142000000</v>
          </cell>
        </row>
        <row r="4753">
          <cell r="A4753">
            <v>3401089</v>
          </cell>
          <cell r="B4753">
            <v>3431001</v>
          </cell>
          <cell r="C4753">
            <v>99500000</v>
          </cell>
        </row>
        <row r="4754">
          <cell r="A4754">
            <v>3401005</v>
          </cell>
          <cell r="B4754">
            <v>3432001</v>
          </cell>
          <cell r="C4754">
            <v>96900000</v>
          </cell>
        </row>
        <row r="4755">
          <cell r="A4755">
            <v>3401010</v>
          </cell>
          <cell r="B4755">
            <v>3432002</v>
          </cell>
          <cell r="C4755">
            <v>25000000</v>
          </cell>
        </row>
        <row r="4756">
          <cell r="A4756">
            <v>3401021</v>
          </cell>
          <cell r="B4756">
            <v>3432003</v>
          </cell>
          <cell r="C4756">
            <v>93400000</v>
          </cell>
        </row>
        <row r="4757">
          <cell r="A4757">
            <v>3401028</v>
          </cell>
          <cell r="B4757">
            <v>3432004</v>
          </cell>
          <cell r="C4757">
            <v>101000000</v>
          </cell>
        </row>
        <row r="4758">
          <cell r="A4758">
            <v>3401030</v>
          </cell>
          <cell r="B4758">
            <v>3432005</v>
          </cell>
          <cell r="C4758">
            <v>81300000</v>
          </cell>
        </row>
        <row r="4759">
          <cell r="A4759">
            <v>3401054</v>
          </cell>
          <cell r="B4759">
            <v>3432006</v>
          </cell>
          <cell r="C4759">
            <v>76600000</v>
          </cell>
        </row>
        <row r="4760">
          <cell r="A4760">
            <v>3401070</v>
          </cell>
          <cell r="B4760">
            <v>3432007</v>
          </cell>
          <cell r="C4760">
            <v>62500000</v>
          </cell>
        </row>
        <row r="4761">
          <cell r="A4761">
            <v>3401073</v>
          </cell>
          <cell r="B4761">
            <v>3432008</v>
          </cell>
          <cell r="C4761">
            <v>66100000</v>
          </cell>
        </row>
        <row r="4762">
          <cell r="A4762">
            <v>3401085</v>
          </cell>
          <cell r="B4762">
            <v>3432009</v>
          </cell>
          <cell r="C4762">
            <v>61600000</v>
          </cell>
        </row>
        <row r="4763">
          <cell r="A4763">
            <v>3401087</v>
          </cell>
          <cell r="B4763">
            <v>3432010</v>
          </cell>
          <cell r="C4763">
            <v>60000000</v>
          </cell>
        </row>
        <row r="4764">
          <cell r="A4764">
            <v>3401098</v>
          </cell>
          <cell r="B4764">
            <v>3432011</v>
          </cell>
          <cell r="C4764">
            <v>67600000</v>
          </cell>
        </row>
        <row r="4765">
          <cell r="A4765">
            <v>3401099</v>
          </cell>
          <cell r="B4765">
            <v>3432012</v>
          </cell>
          <cell r="C4765">
            <v>65200000</v>
          </cell>
        </row>
        <row r="4766">
          <cell r="A4766">
            <v>3401100</v>
          </cell>
          <cell r="B4766">
            <v>3432013</v>
          </cell>
          <cell r="C4766">
            <v>67100000</v>
          </cell>
        </row>
        <row r="4767">
          <cell r="A4767">
            <v>3401101</v>
          </cell>
          <cell r="B4767">
            <v>3432014</v>
          </cell>
          <cell r="C4767">
            <v>63500000</v>
          </cell>
        </row>
        <row r="4768">
          <cell r="A4768">
            <v>3401104</v>
          </cell>
          <cell r="B4768">
            <v>3432015</v>
          </cell>
          <cell r="C4768">
            <v>24000000</v>
          </cell>
        </row>
        <row r="4769">
          <cell r="A4769">
            <v>3401116</v>
          </cell>
          <cell r="B4769">
            <v>3432016</v>
          </cell>
          <cell r="C4769">
            <v>71400000</v>
          </cell>
        </row>
        <row r="4770">
          <cell r="A4770">
            <v>3401126</v>
          </cell>
          <cell r="B4770">
            <v>3432017</v>
          </cell>
          <cell r="C4770">
            <v>66200000</v>
          </cell>
        </row>
        <row r="4771">
          <cell r="A4771">
            <v>3401127</v>
          </cell>
          <cell r="B4771">
            <v>3432018</v>
          </cell>
          <cell r="C4771">
            <v>70300000</v>
          </cell>
        </row>
        <row r="4772">
          <cell r="A4772">
            <v>3401128</v>
          </cell>
          <cell r="B4772">
            <v>3432019</v>
          </cell>
          <cell r="C4772">
            <v>64800000</v>
          </cell>
        </row>
        <row r="4773">
          <cell r="A4773">
            <v>3401129</v>
          </cell>
          <cell r="B4773">
            <v>3432020</v>
          </cell>
          <cell r="C4773">
            <v>67100000</v>
          </cell>
        </row>
        <row r="4774">
          <cell r="A4774">
            <v>3401134</v>
          </cell>
          <cell r="B4774">
            <v>3432021</v>
          </cell>
          <cell r="C4774">
            <v>90200000</v>
          </cell>
        </row>
        <row r="4775">
          <cell r="A4775">
            <v>3401140</v>
          </cell>
          <cell r="B4775">
            <v>3432022</v>
          </cell>
          <cell r="C4775">
            <v>67200000</v>
          </cell>
        </row>
        <row r="4776">
          <cell r="A4776">
            <v>3401141</v>
          </cell>
          <cell r="B4776">
            <v>3432023</v>
          </cell>
          <cell r="C4776">
            <v>96900000</v>
          </cell>
        </row>
        <row r="4777">
          <cell r="A4777">
            <v>3401142</v>
          </cell>
          <cell r="B4777">
            <v>3432024</v>
          </cell>
          <cell r="C4777">
            <v>115300000</v>
          </cell>
        </row>
        <row r="4778">
          <cell r="A4778">
            <v>3401153</v>
          </cell>
          <cell r="B4778">
            <v>3432025</v>
          </cell>
          <cell r="C4778">
            <v>63300000</v>
          </cell>
        </row>
        <row r="4779">
          <cell r="A4779">
            <v>3401154</v>
          </cell>
          <cell r="B4779">
            <v>3432026</v>
          </cell>
          <cell r="C4779">
            <v>63500000</v>
          </cell>
        </row>
        <row r="4780">
          <cell r="A4780">
            <v>3401155</v>
          </cell>
          <cell r="B4780">
            <v>3432027</v>
          </cell>
          <cell r="C4780">
            <v>86600000</v>
          </cell>
        </row>
        <row r="4781">
          <cell r="A4781">
            <v>3401157</v>
          </cell>
          <cell r="B4781">
            <v>3432028</v>
          </cell>
          <cell r="C4781">
            <v>79900000</v>
          </cell>
        </row>
        <row r="4782">
          <cell r="A4782">
            <v>3401158</v>
          </cell>
          <cell r="B4782">
            <v>3432029</v>
          </cell>
          <cell r="C4782">
            <v>84500000</v>
          </cell>
        </row>
        <row r="4783">
          <cell r="A4783">
            <v>3401162</v>
          </cell>
          <cell r="B4783">
            <v>3432030</v>
          </cell>
          <cell r="C4783">
            <v>89200000</v>
          </cell>
        </row>
        <row r="4784">
          <cell r="A4784">
            <v>3401171</v>
          </cell>
          <cell r="B4784">
            <v>3432031</v>
          </cell>
          <cell r="C4784">
            <v>103900000</v>
          </cell>
        </row>
        <row r="4785">
          <cell r="A4785">
            <v>3401172</v>
          </cell>
          <cell r="B4785">
            <v>3432032</v>
          </cell>
          <cell r="C4785">
            <v>89000000</v>
          </cell>
        </row>
        <row r="4786">
          <cell r="A4786">
            <v>3401002</v>
          </cell>
          <cell r="B4786">
            <v>3433001</v>
          </cell>
          <cell r="C4786">
            <v>101300000</v>
          </cell>
        </row>
        <row r="4787">
          <cell r="A4787">
            <v>3401003</v>
          </cell>
          <cell r="B4787">
            <v>3433002</v>
          </cell>
          <cell r="C4787">
            <v>110600000</v>
          </cell>
        </row>
        <row r="4788">
          <cell r="A4788">
            <v>3401004</v>
          </cell>
          <cell r="B4788">
            <v>3433003</v>
          </cell>
          <cell r="C4788">
            <v>98300000</v>
          </cell>
        </row>
        <row r="4789">
          <cell r="A4789">
            <v>3401007</v>
          </cell>
          <cell r="B4789">
            <v>3433004</v>
          </cell>
          <cell r="C4789">
            <v>45400000</v>
          </cell>
        </row>
        <row r="4790">
          <cell r="A4790">
            <v>3401008</v>
          </cell>
          <cell r="B4790">
            <v>3433005</v>
          </cell>
          <cell r="C4790">
            <v>43400000</v>
          </cell>
        </row>
        <row r="4791">
          <cell r="A4791">
            <v>3401013</v>
          </cell>
          <cell r="B4791">
            <v>3433006</v>
          </cell>
          <cell r="C4791">
            <v>104600000</v>
          </cell>
        </row>
        <row r="4792">
          <cell r="A4792">
            <v>3401014</v>
          </cell>
          <cell r="B4792">
            <v>3433007</v>
          </cell>
          <cell r="C4792">
            <v>92500000</v>
          </cell>
        </row>
        <row r="4793">
          <cell r="A4793">
            <v>3401015</v>
          </cell>
          <cell r="B4793">
            <v>3433008</v>
          </cell>
          <cell r="C4793">
            <v>89500000</v>
          </cell>
        </row>
        <row r="4794">
          <cell r="A4794">
            <v>3401016</v>
          </cell>
          <cell r="B4794">
            <v>3433009</v>
          </cell>
          <cell r="C4794">
            <v>85700000</v>
          </cell>
        </row>
        <row r="4795">
          <cell r="A4795">
            <v>3401018</v>
          </cell>
          <cell r="B4795">
            <v>3433010</v>
          </cell>
          <cell r="C4795">
            <v>83400000</v>
          </cell>
        </row>
        <row r="4796">
          <cell r="A4796">
            <v>3401019</v>
          </cell>
          <cell r="B4796">
            <v>3433011</v>
          </cell>
          <cell r="C4796">
            <v>85700000</v>
          </cell>
        </row>
        <row r="4797">
          <cell r="A4797">
            <v>3401022</v>
          </cell>
          <cell r="B4797">
            <v>3433012</v>
          </cell>
          <cell r="C4797">
            <v>65100000</v>
          </cell>
        </row>
        <row r="4798">
          <cell r="A4798">
            <v>3401023</v>
          </cell>
          <cell r="B4798">
            <v>3433013</v>
          </cell>
          <cell r="C4798">
            <v>56900000</v>
          </cell>
        </row>
        <row r="4799">
          <cell r="A4799">
            <v>3401024</v>
          </cell>
          <cell r="B4799">
            <v>3433014</v>
          </cell>
          <cell r="C4799">
            <v>52000000</v>
          </cell>
        </row>
        <row r="4800">
          <cell r="A4800">
            <v>3401027</v>
          </cell>
          <cell r="B4800">
            <v>3433015</v>
          </cell>
          <cell r="C4800">
            <v>85900000</v>
          </cell>
        </row>
        <row r="4801">
          <cell r="A4801">
            <v>3401029</v>
          </cell>
          <cell r="B4801">
            <v>3433016</v>
          </cell>
          <cell r="C4801">
            <v>53800000</v>
          </cell>
        </row>
        <row r="4802">
          <cell r="A4802">
            <v>3401032</v>
          </cell>
          <cell r="B4802">
            <v>3433017</v>
          </cell>
          <cell r="C4802">
            <v>89800000</v>
          </cell>
        </row>
        <row r="4803">
          <cell r="A4803">
            <v>3401034</v>
          </cell>
          <cell r="B4803">
            <v>3433018</v>
          </cell>
          <cell r="C4803">
            <v>83400000</v>
          </cell>
        </row>
        <row r="4804">
          <cell r="A4804">
            <v>3401035</v>
          </cell>
          <cell r="B4804">
            <v>3433019</v>
          </cell>
          <cell r="C4804">
            <v>67400000</v>
          </cell>
        </row>
        <row r="4805">
          <cell r="A4805">
            <v>3401036</v>
          </cell>
          <cell r="B4805">
            <v>3433020</v>
          </cell>
          <cell r="C4805">
            <v>85500000</v>
          </cell>
        </row>
        <row r="4806">
          <cell r="A4806">
            <v>3401037</v>
          </cell>
          <cell r="B4806">
            <v>3433021</v>
          </cell>
          <cell r="C4806">
            <v>77100000</v>
          </cell>
        </row>
        <row r="4807">
          <cell r="A4807">
            <v>3401038</v>
          </cell>
          <cell r="B4807">
            <v>3433022</v>
          </cell>
          <cell r="C4807">
            <v>70900000</v>
          </cell>
        </row>
        <row r="4808">
          <cell r="A4808">
            <v>3401039</v>
          </cell>
          <cell r="B4808">
            <v>3433023</v>
          </cell>
          <cell r="C4808">
            <v>88400000</v>
          </cell>
        </row>
        <row r="4809">
          <cell r="A4809">
            <v>3401040</v>
          </cell>
          <cell r="B4809">
            <v>3433024</v>
          </cell>
          <cell r="C4809">
            <v>87100000</v>
          </cell>
        </row>
        <row r="4810">
          <cell r="A4810">
            <v>3401041</v>
          </cell>
          <cell r="B4810">
            <v>3433025</v>
          </cell>
          <cell r="C4810">
            <v>83100000</v>
          </cell>
        </row>
        <row r="4811">
          <cell r="A4811">
            <v>3401042</v>
          </cell>
          <cell r="B4811">
            <v>3433026</v>
          </cell>
          <cell r="C4811">
            <v>68500000</v>
          </cell>
        </row>
        <row r="4812">
          <cell r="A4812">
            <v>3401043</v>
          </cell>
          <cell r="B4812">
            <v>3433027</v>
          </cell>
          <cell r="C4812">
            <v>71900000</v>
          </cell>
        </row>
        <row r="4813">
          <cell r="A4813">
            <v>3401044</v>
          </cell>
          <cell r="B4813">
            <v>3433028</v>
          </cell>
          <cell r="C4813">
            <v>71400000</v>
          </cell>
        </row>
        <row r="4814">
          <cell r="A4814">
            <v>3401045</v>
          </cell>
          <cell r="B4814">
            <v>3433029</v>
          </cell>
          <cell r="C4814">
            <v>70500000</v>
          </cell>
        </row>
        <row r="4815">
          <cell r="A4815">
            <v>3401046</v>
          </cell>
          <cell r="B4815">
            <v>3433030</v>
          </cell>
          <cell r="C4815">
            <v>86600000</v>
          </cell>
        </row>
        <row r="4816">
          <cell r="A4816">
            <v>3401047</v>
          </cell>
          <cell r="B4816">
            <v>3433031</v>
          </cell>
          <cell r="C4816">
            <v>84400000</v>
          </cell>
        </row>
        <row r="4817">
          <cell r="A4817">
            <v>3401048</v>
          </cell>
          <cell r="B4817">
            <v>3433032</v>
          </cell>
          <cell r="C4817">
            <v>61200000</v>
          </cell>
        </row>
        <row r="4818">
          <cell r="A4818">
            <v>3401051</v>
          </cell>
          <cell r="B4818">
            <v>3433033</v>
          </cell>
          <cell r="C4818">
            <v>102100000</v>
          </cell>
        </row>
        <row r="4819">
          <cell r="A4819">
            <v>3401052</v>
          </cell>
          <cell r="B4819">
            <v>3433034</v>
          </cell>
          <cell r="C4819">
            <v>92100000</v>
          </cell>
        </row>
        <row r="4820">
          <cell r="A4820">
            <v>3401053</v>
          </cell>
          <cell r="B4820">
            <v>3433035</v>
          </cell>
          <cell r="C4820">
            <v>96400000</v>
          </cell>
        </row>
        <row r="4821">
          <cell r="A4821">
            <v>3401057</v>
          </cell>
          <cell r="B4821">
            <v>3433036</v>
          </cell>
          <cell r="C4821">
            <v>63500000</v>
          </cell>
        </row>
        <row r="4822">
          <cell r="A4822">
            <v>3401058</v>
          </cell>
          <cell r="B4822">
            <v>3433037</v>
          </cell>
          <cell r="C4822">
            <v>74000000</v>
          </cell>
        </row>
        <row r="4823">
          <cell r="A4823">
            <v>3401059</v>
          </cell>
          <cell r="B4823">
            <v>3433038</v>
          </cell>
          <cell r="C4823">
            <v>73300000</v>
          </cell>
        </row>
        <row r="4824">
          <cell r="A4824">
            <v>3401061</v>
          </cell>
          <cell r="B4824">
            <v>3433039</v>
          </cell>
          <cell r="C4824">
            <v>66000000</v>
          </cell>
        </row>
        <row r="4825">
          <cell r="A4825">
            <v>3401062</v>
          </cell>
          <cell r="B4825">
            <v>3433040</v>
          </cell>
          <cell r="C4825">
            <v>91000000</v>
          </cell>
        </row>
        <row r="4826">
          <cell r="A4826">
            <v>3401064</v>
          </cell>
          <cell r="B4826">
            <v>3433041</v>
          </cell>
          <cell r="C4826">
            <v>80200000</v>
          </cell>
        </row>
        <row r="4827">
          <cell r="A4827">
            <v>3401066</v>
          </cell>
          <cell r="B4827">
            <v>3433042</v>
          </cell>
          <cell r="C4827">
            <v>82900000</v>
          </cell>
        </row>
        <row r="4828">
          <cell r="A4828">
            <v>3401067</v>
          </cell>
          <cell r="B4828">
            <v>3433043</v>
          </cell>
          <cell r="C4828">
            <v>90400000</v>
          </cell>
        </row>
        <row r="4829">
          <cell r="A4829">
            <v>3401068</v>
          </cell>
          <cell r="B4829">
            <v>3433044</v>
          </cell>
          <cell r="C4829">
            <v>89900000</v>
          </cell>
        </row>
        <row r="4830">
          <cell r="A4830">
            <v>3401069</v>
          </cell>
          <cell r="B4830">
            <v>3433045</v>
          </cell>
          <cell r="C4830">
            <v>78300000</v>
          </cell>
        </row>
        <row r="4831">
          <cell r="A4831">
            <v>3401074</v>
          </cell>
          <cell r="B4831">
            <v>3433046</v>
          </cell>
          <cell r="C4831">
            <v>77200000</v>
          </cell>
        </row>
        <row r="4832">
          <cell r="A4832">
            <v>3401076</v>
          </cell>
          <cell r="B4832">
            <v>3433047</v>
          </cell>
          <cell r="C4832">
            <v>100400000</v>
          </cell>
        </row>
        <row r="4833">
          <cell r="A4833">
            <v>3401077</v>
          </cell>
          <cell r="B4833">
            <v>3433048</v>
          </cell>
          <cell r="C4833">
            <v>72700000</v>
          </cell>
        </row>
        <row r="4834">
          <cell r="A4834">
            <v>3401079</v>
          </cell>
          <cell r="B4834">
            <v>3433049</v>
          </cell>
          <cell r="C4834">
            <v>76800000</v>
          </cell>
        </row>
        <row r="4835">
          <cell r="A4835">
            <v>3401080</v>
          </cell>
          <cell r="B4835">
            <v>3433050</v>
          </cell>
          <cell r="C4835">
            <v>91200000</v>
          </cell>
        </row>
        <row r="4836">
          <cell r="A4836">
            <v>3401082</v>
          </cell>
          <cell r="B4836">
            <v>3433051</v>
          </cell>
          <cell r="C4836">
            <v>62000000</v>
          </cell>
        </row>
        <row r="4837">
          <cell r="A4837">
            <v>3401083</v>
          </cell>
          <cell r="B4837">
            <v>3433052</v>
          </cell>
          <cell r="C4837">
            <v>111500000</v>
          </cell>
        </row>
        <row r="4838">
          <cell r="A4838">
            <v>3401092</v>
          </cell>
          <cell r="B4838">
            <v>3433053</v>
          </cell>
          <cell r="C4838">
            <v>77900000</v>
          </cell>
        </row>
        <row r="4839">
          <cell r="A4839">
            <v>3401093</v>
          </cell>
          <cell r="B4839">
            <v>3433054</v>
          </cell>
          <cell r="C4839">
            <v>79000000</v>
          </cell>
        </row>
        <row r="4840">
          <cell r="A4840">
            <v>3401094</v>
          </cell>
          <cell r="B4840">
            <v>3433055</v>
          </cell>
          <cell r="C4840">
            <v>79600000</v>
          </cell>
        </row>
        <row r="4841">
          <cell r="A4841">
            <v>3401097</v>
          </cell>
          <cell r="B4841">
            <v>3433056</v>
          </cell>
          <cell r="C4841">
            <v>110300000</v>
          </cell>
        </row>
        <row r="4842">
          <cell r="A4842">
            <v>3401102</v>
          </cell>
          <cell r="B4842">
            <v>3433057</v>
          </cell>
          <cell r="C4842">
            <v>93500000</v>
          </cell>
        </row>
        <row r="4843">
          <cell r="A4843">
            <v>3401105</v>
          </cell>
          <cell r="B4843">
            <v>3433058</v>
          </cell>
          <cell r="C4843">
            <v>84800000</v>
          </cell>
        </row>
        <row r="4844">
          <cell r="A4844">
            <v>3401106</v>
          </cell>
          <cell r="B4844">
            <v>3433059</v>
          </cell>
          <cell r="C4844">
            <v>84000000</v>
          </cell>
        </row>
        <row r="4845">
          <cell r="A4845">
            <v>3401107</v>
          </cell>
          <cell r="B4845">
            <v>3433060</v>
          </cell>
          <cell r="C4845">
            <v>100500000</v>
          </cell>
        </row>
        <row r="4846">
          <cell r="A4846">
            <v>3401108</v>
          </cell>
          <cell r="B4846">
            <v>3433061</v>
          </cell>
          <cell r="C4846">
            <v>83900000</v>
          </cell>
        </row>
        <row r="4847">
          <cell r="A4847">
            <v>3401109</v>
          </cell>
          <cell r="B4847">
            <v>3433062</v>
          </cell>
          <cell r="C4847">
            <v>79500000</v>
          </cell>
        </row>
        <row r="4848">
          <cell r="A4848">
            <v>3401110</v>
          </cell>
          <cell r="B4848">
            <v>3433063</v>
          </cell>
          <cell r="C4848">
            <v>86600000</v>
          </cell>
        </row>
        <row r="4849">
          <cell r="A4849">
            <v>3401111</v>
          </cell>
          <cell r="B4849">
            <v>3433064</v>
          </cell>
          <cell r="C4849">
            <v>95200000</v>
          </cell>
        </row>
        <row r="4850">
          <cell r="A4850">
            <v>3401112</v>
          </cell>
          <cell r="B4850">
            <v>3433065</v>
          </cell>
          <cell r="C4850">
            <v>122900000</v>
          </cell>
        </row>
        <row r="4851">
          <cell r="A4851">
            <v>3401113</v>
          </cell>
          <cell r="B4851">
            <v>3433066</v>
          </cell>
          <cell r="C4851">
            <v>91900000</v>
          </cell>
        </row>
        <row r="4852">
          <cell r="A4852">
            <v>3401114</v>
          </cell>
          <cell r="B4852">
            <v>3433067</v>
          </cell>
          <cell r="C4852">
            <v>126000000</v>
          </cell>
        </row>
        <row r="4853">
          <cell r="A4853">
            <v>3401115</v>
          </cell>
          <cell r="B4853">
            <v>3433068</v>
          </cell>
          <cell r="C4853">
            <v>94800000</v>
          </cell>
        </row>
        <row r="4854">
          <cell r="A4854">
            <v>3401117</v>
          </cell>
          <cell r="B4854">
            <v>3433069</v>
          </cell>
          <cell r="C4854">
            <v>83800000</v>
          </cell>
        </row>
        <row r="4855">
          <cell r="A4855">
            <v>3401118</v>
          </cell>
          <cell r="B4855">
            <v>3433070</v>
          </cell>
          <cell r="C4855">
            <v>105300000</v>
          </cell>
        </row>
        <row r="4856">
          <cell r="A4856">
            <v>3401119</v>
          </cell>
          <cell r="B4856">
            <v>3433071</v>
          </cell>
          <cell r="C4856">
            <v>114300000</v>
          </cell>
        </row>
        <row r="4857">
          <cell r="A4857">
            <v>3401120</v>
          </cell>
          <cell r="B4857">
            <v>3433072</v>
          </cell>
          <cell r="C4857">
            <v>132400000</v>
          </cell>
        </row>
        <row r="4858">
          <cell r="A4858">
            <v>3401121</v>
          </cell>
          <cell r="B4858">
            <v>3433073</v>
          </cell>
          <cell r="C4858">
            <v>57100000</v>
          </cell>
        </row>
        <row r="4859">
          <cell r="A4859">
            <v>3401122</v>
          </cell>
          <cell r="B4859">
            <v>3433074</v>
          </cell>
          <cell r="C4859">
            <v>61300000</v>
          </cell>
        </row>
        <row r="4860">
          <cell r="A4860">
            <v>3401123</v>
          </cell>
          <cell r="B4860">
            <v>3433075</v>
          </cell>
          <cell r="C4860">
            <v>159000000</v>
          </cell>
        </row>
        <row r="4861">
          <cell r="A4861">
            <v>3401124</v>
          </cell>
          <cell r="B4861">
            <v>3433076</v>
          </cell>
          <cell r="C4861">
            <v>109400000</v>
          </cell>
        </row>
        <row r="4862">
          <cell r="A4862">
            <v>3401125</v>
          </cell>
          <cell r="B4862">
            <v>3433077</v>
          </cell>
          <cell r="C4862">
            <v>63000000</v>
          </cell>
        </row>
        <row r="4863">
          <cell r="A4863">
            <v>3401130</v>
          </cell>
          <cell r="B4863">
            <v>3433078</v>
          </cell>
          <cell r="C4863">
            <v>78800000</v>
          </cell>
        </row>
        <row r="4864">
          <cell r="A4864">
            <v>3401131</v>
          </cell>
          <cell r="B4864">
            <v>3433079</v>
          </cell>
          <cell r="C4864">
            <v>84100000</v>
          </cell>
        </row>
        <row r="4865">
          <cell r="A4865">
            <v>3401132</v>
          </cell>
          <cell r="B4865">
            <v>3433080</v>
          </cell>
          <cell r="C4865">
            <v>52900000</v>
          </cell>
        </row>
        <row r="4866">
          <cell r="A4866">
            <v>3401133</v>
          </cell>
          <cell r="B4866">
            <v>3433081</v>
          </cell>
          <cell r="C4866">
            <v>51100000</v>
          </cell>
        </row>
        <row r="4867">
          <cell r="A4867">
            <v>3401135</v>
          </cell>
          <cell r="B4867">
            <v>3433082</v>
          </cell>
          <cell r="C4867">
            <v>82600000</v>
          </cell>
        </row>
        <row r="4868">
          <cell r="A4868">
            <v>3401136</v>
          </cell>
          <cell r="B4868">
            <v>3433083</v>
          </cell>
          <cell r="C4868">
            <v>86000000</v>
          </cell>
        </row>
        <row r="4869">
          <cell r="A4869">
            <v>3401137</v>
          </cell>
          <cell r="B4869">
            <v>3433084</v>
          </cell>
          <cell r="C4869">
            <v>102800000</v>
          </cell>
        </row>
        <row r="4870">
          <cell r="A4870">
            <v>3401138</v>
          </cell>
          <cell r="B4870">
            <v>3433085</v>
          </cell>
          <cell r="C4870">
            <v>93400000</v>
          </cell>
        </row>
        <row r="4871">
          <cell r="A4871">
            <v>3401139</v>
          </cell>
          <cell r="B4871">
            <v>3433086</v>
          </cell>
          <cell r="C4871">
            <v>109300000</v>
          </cell>
        </row>
        <row r="4872">
          <cell r="A4872">
            <v>3401143</v>
          </cell>
          <cell r="B4872">
            <v>3433087</v>
          </cell>
          <cell r="C4872">
            <v>76000000</v>
          </cell>
        </row>
        <row r="4873">
          <cell r="A4873">
            <v>3401144</v>
          </cell>
          <cell r="B4873">
            <v>3433088</v>
          </cell>
          <cell r="C4873">
            <v>78600000</v>
          </cell>
        </row>
        <row r="4874">
          <cell r="A4874">
            <v>3401145</v>
          </cell>
          <cell r="B4874">
            <v>3433089</v>
          </cell>
          <cell r="C4874">
            <v>99600000</v>
          </cell>
        </row>
        <row r="4875">
          <cell r="A4875">
            <v>3401146</v>
          </cell>
          <cell r="B4875">
            <v>3433090</v>
          </cell>
          <cell r="C4875">
            <v>89500000</v>
          </cell>
        </row>
        <row r="4876">
          <cell r="A4876">
            <v>3401147</v>
          </cell>
          <cell r="B4876">
            <v>3433091</v>
          </cell>
          <cell r="C4876">
            <v>89300000</v>
          </cell>
        </row>
        <row r="4877">
          <cell r="A4877">
            <v>3401148</v>
          </cell>
          <cell r="B4877">
            <v>3433092</v>
          </cell>
          <cell r="C4877">
            <v>124100000</v>
          </cell>
        </row>
        <row r="4878">
          <cell r="A4878">
            <v>3401149</v>
          </cell>
          <cell r="B4878">
            <v>3433093</v>
          </cell>
          <cell r="C4878">
            <v>92000000</v>
          </cell>
        </row>
        <row r="4879">
          <cell r="A4879">
            <v>3401150</v>
          </cell>
          <cell r="B4879">
            <v>3433094</v>
          </cell>
          <cell r="C4879">
            <v>118700000</v>
          </cell>
        </row>
        <row r="4880">
          <cell r="A4880">
            <v>3401151</v>
          </cell>
          <cell r="B4880">
            <v>3433095</v>
          </cell>
          <cell r="C4880">
            <v>51000000</v>
          </cell>
        </row>
        <row r="4881">
          <cell r="A4881">
            <v>3401152</v>
          </cell>
          <cell r="B4881">
            <v>3433096</v>
          </cell>
          <cell r="C4881">
            <v>80900000</v>
          </cell>
        </row>
        <row r="4882">
          <cell r="A4882">
            <v>3401156</v>
          </cell>
          <cell r="B4882">
            <v>3433097</v>
          </cell>
          <cell r="C4882">
            <v>115000000</v>
          </cell>
        </row>
        <row r="4883">
          <cell r="A4883">
            <v>3401159</v>
          </cell>
          <cell r="B4883">
            <v>3433098</v>
          </cell>
          <cell r="C4883">
            <v>108700000</v>
          </cell>
        </row>
        <row r="4884">
          <cell r="A4884">
            <v>3401160</v>
          </cell>
          <cell r="B4884">
            <v>3433099</v>
          </cell>
          <cell r="C4884">
            <v>146400000</v>
          </cell>
        </row>
        <row r="4885">
          <cell r="A4885">
            <v>3401161</v>
          </cell>
          <cell r="B4885">
            <v>3433100</v>
          </cell>
          <cell r="C4885">
            <v>117000000</v>
          </cell>
        </row>
        <row r="4886">
          <cell r="A4886">
            <v>3401163</v>
          </cell>
          <cell r="B4886">
            <v>3433101</v>
          </cell>
          <cell r="C4886">
            <v>99700000</v>
          </cell>
        </row>
        <row r="4887">
          <cell r="A4887">
            <v>3401164</v>
          </cell>
          <cell r="B4887">
            <v>3433102</v>
          </cell>
          <cell r="C4887">
            <v>177500000</v>
          </cell>
        </row>
        <row r="4888">
          <cell r="A4888">
            <v>3401165</v>
          </cell>
          <cell r="B4888">
            <v>3433103</v>
          </cell>
          <cell r="C4888">
            <v>118300000</v>
          </cell>
        </row>
        <row r="4889">
          <cell r="A4889">
            <v>3401166</v>
          </cell>
          <cell r="B4889">
            <v>3433104</v>
          </cell>
          <cell r="C4889">
            <v>150000000</v>
          </cell>
        </row>
        <row r="4890">
          <cell r="A4890">
            <v>3401167</v>
          </cell>
          <cell r="B4890">
            <v>3433105</v>
          </cell>
          <cell r="C4890">
            <v>128000000</v>
          </cell>
        </row>
        <row r="4891">
          <cell r="A4891">
            <v>3401168</v>
          </cell>
          <cell r="B4891">
            <v>3433106</v>
          </cell>
          <cell r="C4891">
            <v>250000000</v>
          </cell>
        </row>
        <row r="4892">
          <cell r="A4892">
            <v>3401169</v>
          </cell>
          <cell r="B4892">
            <v>3433107</v>
          </cell>
          <cell r="C4892">
            <v>96900000</v>
          </cell>
        </row>
        <row r="4893">
          <cell r="A4893">
            <v>3401170</v>
          </cell>
          <cell r="B4893">
            <v>3433108</v>
          </cell>
          <cell r="C4893">
            <v>103900000</v>
          </cell>
        </row>
        <row r="4894">
          <cell r="A4894">
            <v>3401173</v>
          </cell>
          <cell r="B4894">
            <v>3433109</v>
          </cell>
          <cell r="C4894">
            <v>160000000</v>
          </cell>
        </row>
        <row r="4895">
          <cell r="A4895">
            <v>3401174</v>
          </cell>
          <cell r="B4895">
            <v>3433110</v>
          </cell>
          <cell r="C4895">
            <v>160000000</v>
          </cell>
        </row>
        <row r="4896">
          <cell r="A4896">
            <v>3401175</v>
          </cell>
          <cell r="B4896">
            <v>3433111</v>
          </cell>
          <cell r="C4896">
            <v>190000000</v>
          </cell>
        </row>
        <row r="4897">
          <cell r="A4897">
            <v>3406002</v>
          </cell>
          <cell r="B4897">
            <v>3434001</v>
          </cell>
          <cell r="C4897">
            <v>99500000</v>
          </cell>
        </row>
        <row r="4898">
          <cell r="A4898">
            <v>3406052</v>
          </cell>
          <cell r="B4898">
            <v>3434002</v>
          </cell>
          <cell r="C4898">
            <v>119900000</v>
          </cell>
        </row>
        <row r="4899">
          <cell r="A4899">
            <v>3406053</v>
          </cell>
          <cell r="B4899">
            <v>3434003</v>
          </cell>
          <cell r="C4899">
            <v>129900000</v>
          </cell>
        </row>
        <row r="4900">
          <cell r="A4900">
            <v>3406054</v>
          </cell>
          <cell r="B4900">
            <v>3434004</v>
          </cell>
          <cell r="C4900">
            <v>156500000</v>
          </cell>
        </row>
        <row r="4901">
          <cell r="A4901">
            <v>3406055</v>
          </cell>
          <cell r="B4901">
            <v>3434005</v>
          </cell>
          <cell r="C4901">
            <v>139900000</v>
          </cell>
        </row>
        <row r="4902">
          <cell r="A4902">
            <v>3406056</v>
          </cell>
          <cell r="B4902">
            <v>3434006</v>
          </cell>
          <cell r="C4902">
            <v>159900000</v>
          </cell>
        </row>
        <row r="4903">
          <cell r="A4903">
            <v>3406025</v>
          </cell>
          <cell r="B4903">
            <v>3435001</v>
          </cell>
          <cell r="C4903">
            <v>85000000</v>
          </cell>
        </row>
        <row r="4904">
          <cell r="A4904">
            <v>3406026</v>
          </cell>
          <cell r="B4904">
            <v>3435002</v>
          </cell>
          <cell r="C4904">
            <v>125900000</v>
          </cell>
        </row>
        <row r="4905">
          <cell r="A4905">
            <v>3406027</v>
          </cell>
          <cell r="B4905">
            <v>3435003</v>
          </cell>
          <cell r="C4905">
            <v>165200000</v>
          </cell>
        </row>
        <row r="4906">
          <cell r="A4906">
            <v>3406028</v>
          </cell>
          <cell r="B4906">
            <v>3435004</v>
          </cell>
          <cell r="C4906">
            <v>126300000</v>
          </cell>
        </row>
        <row r="4907">
          <cell r="A4907">
            <v>3406029</v>
          </cell>
          <cell r="B4907">
            <v>3435005</v>
          </cell>
          <cell r="C4907">
            <v>129500000</v>
          </cell>
        </row>
        <row r="4908">
          <cell r="A4908">
            <v>3406030</v>
          </cell>
          <cell r="B4908">
            <v>3435006</v>
          </cell>
          <cell r="C4908">
            <v>183100000</v>
          </cell>
        </row>
        <row r="4909">
          <cell r="A4909">
            <v>3406032</v>
          </cell>
          <cell r="B4909">
            <v>3435007</v>
          </cell>
          <cell r="C4909">
            <v>98700000</v>
          </cell>
        </row>
        <row r="4910">
          <cell r="A4910">
            <v>3406033</v>
          </cell>
          <cell r="B4910">
            <v>3435008</v>
          </cell>
          <cell r="C4910">
            <v>96300000</v>
          </cell>
        </row>
        <row r="4911">
          <cell r="A4911">
            <v>3406034</v>
          </cell>
          <cell r="B4911">
            <v>3435009</v>
          </cell>
          <cell r="C4911">
            <v>96000000</v>
          </cell>
        </row>
        <row r="4912">
          <cell r="A4912">
            <v>3406035</v>
          </cell>
          <cell r="B4912">
            <v>3435010</v>
          </cell>
          <cell r="C4912">
            <v>90000000</v>
          </cell>
        </row>
        <row r="4913">
          <cell r="A4913">
            <v>3406036</v>
          </cell>
          <cell r="B4913">
            <v>3435011</v>
          </cell>
          <cell r="C4913">
            <v>138200000</v>
          </cell>
        </row>
        <row r="4914">
          <cell r="A4914">
            <v>3406038</v>
          </cell>
          <cell r="B4914">
            <v>3435012</v>
          </cell>
          <cell r="C4914">
            <v>285000000</v>
          </cell>
        </row>
        <row r="4915">
          <cell r="A4915">
            <v>3406039</v>
          </cell>
          <cell r="B4915">
            <v>3435013</v>
          </cell>
          <cell r="C4915">
            <v>81000000</v>
          </cell>
        </row>
        <row r="4916">
          <cell r="A4916">
            <v>3406040</v>
          </cell>
          <cell r="B4916">
            <v>3435014</v>
          </cell>
          <cell r="C4916">
            <v>104300000</v>
          </cell>
        </row>
        <row r="4917">
          <cell r="A4917">
            <v>3406041</v>
          </cell>
          <cell r="B4917">
            <v>3435015</v>
          </cell>
          <cell r="C4917">
            <v>103700000</v>
          </cell>
        </row>
        <row r="4918">
          <cell r="A4918">
            <v>3406042</v>
          </cell>
          <cell r="B4918">
            <v>3435016</v>
          </cell>
          <cell r="C4918">
            <v>112500000</v>
          </cell>
        </row>
        <row r="4919">
          <cell r="A4919">
            <v>3406044</v>
          </cell>
          <cell r="B4919">
            <v>3435017</v>
          </cell>
          <cell r="C4919">
            <v>202000000</v>
          </cell>
        </row>
        <row r="4920">
          <cell r="A4920">
            <v>3406045</v>
          </cell>
          <cell r="B4920">
            <v>3435018</v>
          </cell>
          <cell r="C4920">
            <v>140500000</v>
          </cell>
        </row>
        <row r="4921">
          <cell r="A4921">
            <v>3406047</v>
          </cell>
          <cell r="B4921">
            <v>3435019</v>
          </cell>
          <cell r="C4921">
            <v>106400000</v>
          </cell>
        </row>
        <row r="4922">
          <cell r="A4922">
            <v>3406049</v>
          </cell>
          <cell r="B4922">
            <v>3435020</v>
          </cell>
          <cell r="C4922">
            <v>174000000</v>
          </cell>
        </row>
        <row r="4923">
          <cell r="A4923">
            <v>3406050</v>
          </cell>
          <cell r="B4923">
            <v>3435021</v>
          </cell>
          <cell r="C4923">
            <v>105600000</v>
          </cell>
        </row>
        <row r="4924">
          <cell r="A4924">
            <v>3406051</v>
          </cell>
          <cell r="B4924">
            <v>3435022</v>
          </cell>
          <cell r="C4924">
            <v>199900000</v>
          </cell>
        </row>
        <row r="4925">
          <cell r="A4925">
            <v>3406005</v>
          </cell>
          <cell r="B4925">
            <v>3436001</v>
          </cell>
          <cell r="C4925">
            <v>116200000</v>
          </cell>
        </row>
        <row r="4926">
          <cell r="A4926">
            <v>3406006</v>
          </cell>
          <cell r="B4926">
            <v>3436002</v>
          </cell>
          <cell r="C4926">
            <v>118200000</v>
          </cell>
        </row>
        <row r="4927">
          <cell r="A4927">
            <v>3406007</v>
          </cell>
          <cell r="B4927">
            <v>3436003</v>
          </cell>
          <cell r="C4927">
            <v>113300000</v>
          </cell>
        </row>
        <row r="4928">
          <cell r="A4928">
            <v>3406009</v>
          </cell>
          <cell r="B4928">
            <v>3436004</v>
          </cell>
          <cell r="C4928">
            <v>118400000</v>
          </cell>
        </row>
        <row r="4929">
          <cell r="A4929">
            <v>3406010</v>
          </cell>
          <cell r="B4929">
            <v>3436005</v>
          </cell>
          <cell r="C4929">
            <v>107600000</v>
          </cell>
        </row>
        <row r="4930">
          <cell r="A4930">
            <v>3406012</v>
          </cell>
          <cell r="B4930">
            <v>3436006</v>
          </cell>
          <cell r="C4930">
            <v>115300000</v>
          </cell>
        </row>
        <row r="4931">
          <cell r="A4931">
            <v>3406016</v>
          </cell>
          <cell r="B4931">
            <v>3436007</v>
          </cell>
          <cell r="C4931">
            <v>111500000</v>
          </cell>
        </row>
        <row r="4932">
          <cell r="A4932">
            <v>3406031</v>
          </cell>
          <cell r="B4932">
            <v>3436008</v>
          </cell>
          <cell r="C4932">
            <v>114800000</v>
          </cell>
        </row>
        <row r="4933">
          <cell r="A4933">
            <v>3408001</v>
          </cell>
          <cell r="B4933">
            <v>3436009</v>
          </cell>
          <cell r="C4933">
            <v>51200000</v>
          </cell>
        </row>
        <row r="4934">
          <cell r="A4934">
            <v>3408002</v>
          </cell>
          <cell r="B4934">
            <v>3436010</v>
          </cell>
          <cell r="C4934">
            <v>53500000</v>
          </cell>
        </row>
        <row r="4935">
          <cell r="A4935">
            <v>3408008</v>
          </cell>
          <cell r="B4935">
            <v>3436011</v>
          </cell>
          <cell r="C4935">
            <v>111800000</v>
          </cell>
        </row>
        <row r="4936">
          <cell r="A4936">
            <v>3408011</v>
          </cell>
          <cell r="B4936">
            <v>3436012</v>
          </cell>
          <cell r="C4936">
            <v>141700000</v>
          </cell>
        </row>
        <row r="4937">
          <cell r="A4937">
            <v>3408044</v>
          </cell>
          <cell r="B4937">
            <v>3436013</v>
          </cell>
          <cell r="C4937">
            <v>113300000</v>
          </cell>
        </row>
        <row r="4938">
          <cell r="A4938">
            <v>3408045</v>
          </cell>
          <cell r="B4938">
            <v>3436014</v>
          </cell>
          <cell r="C4938">
            <v>124100000</v>
          </cell>
        </row>
        <row r="4939">
          <cell r="A4939">
            <v>3408046</v>
          </cell>
          <cell r="B4939">
            <v>3436015</v>
          </cell>
          <cell r="C4939">
            <v>122100000</v>
          </cell>
        </row>
        <row r="4940">
          <cell r="A4940">
            <v>3408047</v>
          </cell>
          <cell r="B4940">
            <v>3436016</v>
          </cell>
          <cell r="C4940">
            <v>124800000</v>
          </cell>
        </row>
        <row r="4941">
          <cell r="A4941">
            <v>3408048</v>
          </cell>
          <cell r="B4941">
            <v>3436017</v>
          </cell>
          <cell r="C4941">
            <v>146100000</v>
          </cell>
        </row>
        <row r="4942">
          <cell r="A4942">
            <v>3408049</v>
          </cell>
          <cell r="B4942">
            <v>3436018</v>
          </cell>
          <cell r="C4942">
            <v>132100000</v>
          </cell>
        </row>
        <row r="4943">
          <cell r="A4943">
            <v>3408050</v>
          </cell>
          <cell r="B4943">
            <v>3436019</v>
          </cell>
          <cell r="C4943">
            <v>125200000</v>
          </cell>
        </row>
        <row r="4944">
          <cell r="A4944">
            <v>3408051</v>
          </cell>
          <cell r="B4944">
            <v>3436020</v>
          </cell>
          <cell r="C4944">
            <v>143100000</v>
          </cell>
        </row>
        <row r="4945">
          <cell r="A4945">
            <v>3408052</v>
          </cell>
          <cell r="B4945">
            <v>3436021</v>
          </cell>
          <cell r="C4945">
            <v>173300000</v>
          </cell>
        </row>
        <row r="4946">
          <cell r="A4946">
            <v>3408053</v>
          </cell>
          <cell r="B4946">
            <v>3436022</v>
          </cell>
          <cell r="C4946">
            <v>130900000</v>
          </cell>
        </row>
        <row r="4947">
          <cell r="A4947">
            <v>3408054</v>
          </cell>
          <cell r="B4947">
            <v>3436023</v>
          </cell>
          <cell r="C4947">
            <v>130600000</v>
          </cell>
        </row>
        <row r="4948">
          <cell r="A4948">
            <v>3408055</v>
          </cell>
          <cell r="B4948">
            <v>3436024</v>
          </cell>
          <cell r="C4948">
            <v>136500000</v>
          </cell>
        </row>
        <row r="4949">
          <cell r="A4949">
            <v>3408056</v>
          </cell>
          <cell r="B4949">
            <v>3436025</v>
          </cell>
          <cell r="C4949">
            <v>191500000</v>
          </cell>
        </row>
        <row r="4950">
          <cell r="A4950">
            <v>3408057</v>
          </cell>
          <cell r="B4950">
            <v>3436026</v>
          </cell>
          <cell r="C4950">
            <v>175500000</v>
          </cell>
        </row>
        <row r="4951">
          <cell r="A4951">
            <v>3408058</v>
          </cell>
          <cell r="B4951">
            <v>3436027</v>
          </cell>
          <cell r="C4951">
            <v>250000000</v>
          </cell>
        </row>
        <row r="4952">
          <cell r="A4952">
            <v>3406043</v>
          </cell>
          <cell r="B4952">
            <v>3436028</v>
          </cell>
          <cell r="C4952">
            <v>123500000</v>
          </cell>
        </row>
        <row r="4953">
          <cell r="A4953">
            <v>3408059</v>
          </cell>
          <cell r="B4953">
            <v>3436029</v>
          </cell>
          <cell r="C4953">
            <v>217000000</v>
          </cell>
        </row>
        <row r="4954">
          <cell r="A4954">
            <v>3408060</v>
          </cell>
          <cell r="B4954">
            <v>3436030</v>
          </cell>
          <cell r="C4954">
            <v>154000000</v>
          </cell>
        </row>
        <row r="4955">
          <cell r="A4955">
            <v>3406048</v>
          </cell>
          <cell r="B4955">
            <v>3436031</v>
          </cell>
          <cell r="C4955">
            <v>154000000</v>
          </cell>
        </row>
        <row r="4956">
          <cell r="A4956">
            <v>3408061</v>
          </cell>
          <cell r="B4956">
            <v>3436032</v>
          </cell>
          <cell r="C4956">
            <v>219000000</v>
          </cell>
        </row>
        <row r="4957">
          <cell r="A4957">
            <v>3408063</v>
          </cell>
          <cell r="B4957">
            <v>3436033</v>
          </cell>
          <cell r="C4957">
            <v>334900000</v>
          </cell>
        </row>
        <row r="4958">
          <cell r="A4958">
            <v>3408064</v>
          </cell>
          <cell r="B4958">
            <v>3436034</v>
          </cell>
          <cell r="C4958">
            <v>279900000</v>
          </cell>
        </row>
        <row r="4959">
          <cell r="A4959">
            <v>3406057</v>
          </cell>
          <cell r="B4959">
            <v>3436035</v>
          </cell>
          <cell r="C4959">
            <v>314900000</v>
          </cell>
        </row>
        <row r="4960">
          <cell r="A4960">
            <v>3406003</v>
          </cell>
          <cell r="B4960">
            <v>3437001</v>
          </cell>
          <cell r="C4960">
            <v>100100000</v>
          </cell>
        </row>
        <row r="4961">
          <cell r="A4961">
            <v>3406020</v>
          </cell>
          <cell r="B4961">
            <v>3437002</v>
          </cell>
          <cell r="C4961">
            <v>139900000</v>
          </cell>
        </row>
        <row r="4962">
          <cell r="A4962">
            <v>3406022</v>
          </cell>
          <cell r="B4962">
            <v>3437003</v>
          </cell>
          <cell r="C4962">
            <v>127800000</v>
          </cell>
        </row>
        <row r="4963">
          <cell r="A4963">
            <v>3406023</v>
          </cell>
          <cell r="B4963">
            <v>3437004</v>
          </cell>
          <cell r="C4963">
            <v>103700000</v>
          </cell>
        </row>
        <row r="4964">
          <cell r="A4964">
            <v>3406024</v>
          </cell>
          <cell r="B4964">
            <v>3437005</v>
          </cell>
          <cell r="C4964">
            <v>170000000</v>
          </cell>
        </row>
        <row r="4965">
          <cell r="A4965">
            <v>3406037</v>
          </cell>
          <cell r="B4965">
            <v>3437006</v>
          </cell>
          <cell r="C4965">
            <v>210000000</v>
          </cell>
        </row>
        <row r="4966">
          <cell r="A4966">
            <v>3406046</v>
          </cell>
          <cell r="B4966">
            <v>3437007</v>
          </cell>
          <cell r="C4966">
            <v>234500000</v>
          </cell>
        </row>
        <row r="4967">
          <cell r="A4967">
            <v>3421001</v>
          </cell>
          <cell r="B4967">
            <v>3442001</v>
          </cell>
          <cell r="C4967">
            <v>146400000</v>
          </cell>
        </row>
        <row r="4968">
          <cell r="A4968">
            <v>3421002</v>
          </cell>
          <cell r="B4968">
            <v>3442002</v>
          </cell>
          <cell r="C4968">
            <v>189900000</v>
          </cell>
        </row>
        <row r="4969">
          <cell r="A4969">
            <v>3418011</v>
          </cell>
          <cell r="B4969">
            <v>3450001</v>
          </cell>
          <cell r="C4969">
            <v>10000000</v>
          </cell>
        </row>
        <row r="4970">
          <cell r="A4970">
            <v>3418031</v>
          </cell>
          <cell r="B4970">
            <v>3450002</v>
          </cell>
          <cell r="C4970">
            <v>19000000</v>
          </cell>
        </row>
        <row r="4971">
          <cell r="A4971">
            <v>3418061</v>
          </cell>
          <cell r="B4971">
            <v>3450003</v>
          </cell>
          <cell r="C4971">
            <v>30500000</v>
          </cell>
        </row>
        <row r="4972">
          <cell r="A4972">
            <v>3419002</v>
          </cell>
          <cell r="B4972">
            <v>3450004</v>
          </cell>
          <cell r="C4972">
            <v>41000000</v>
          </cell>
        </row>
        <row r="4973">
          <cell r="A4973">
            <v>3419003</v>
          </cell>
          <cell r="B4973">
            <v>3450005</v>
          </cell>
          <cell r="C4973">
            <v>29000000</v>
          </cell>
        </row>
        <row r="4974">
          <cell r="A4974">
            <v>3419004</v>
          </cell>
          <cell r="B4974">
            <v>3450006</v>
          </cell>
          <cell r="C4974">
            <v>50000000</v>
          </cell>
        </row>
        <row r="4975">
          <cell r="A4975">
            <v>3419005</v>
          </cell>
          <cell r="B4975">
            <v>3450007</v>
          </cell>
          <cell r="C4975">
            <v>23000000</v>
          </cell>
        </row>
        <row r="4976">
          <cell r="A4976">
            <v>3419006</v>
          </cell>
          <cell r="B4976">
            <v>3450008</v>
          </cell>
          <cell r="C4976">
            <v>17100000</v>
          </cell>
        </row>
        <row r="4977">
          <cell r="A4977">
            <v>3419007</v>
          </cell>
          <cell r="B4977">
            <v>3450009</v>
          </cell>
          <cell r="C4977">
            <v>21300000</v>
          </cell>
        </row>
        <row r="4978">
          <cell r="A4978">
            <v>3419008</v>
          </cell>
          <cell r="B4978">
            <v>3450010</v>
          </cell>
          <cell r="C4978">
            <v>25100000</v>
          </cell>
        </row>
        <row r="4979">
          <cell r="A4979">
            <v>3419009</v>
          </cell>
          <cell r="B4979">
            <v>3450011</v>
          </cell>
          <cell r="C4979">
            <v>39900000</v>
          </cell>
        </row>
        <row r="4980">
          <cell r="A4980">
            <v>3419010</v>
          </cell>
          <cell r="B4980">
            <v>3450012</v>
          </cell>
          <cell r="C4980">
            <v>58000000</v>
          </cell>
        </row>
        <row r="4981">
          <cell r="A4981">
            <v>3419011</v>
          </cell>
          <cell r="B4981">
            <v>3450013</v>
          </cell>
          <cell r="C4981">
            <v>50000000</v>
          </cell>
        </row>
        <row r="4982">
          <cell r="A4982">
            <v>3419012</v>
          </cell>
          <cell r="B4982">
            <v>3450014</v>
          </cell>
          <cell r="C4982">
            <v>134000000</v>
          </cell>
        </row>
        <row r="4983">
          <cell r="A4983">
            <v>3419013</v>
          </cell>
          <cell r="B4983">
            <v>3450015</v>
          </cell>
          <cell r="C4983">
            <v>119600000</v>
          </cell>
        </row>
        <row r="4984">
          <cell r="A4984">
            <v>3419014</v>
          </cell>
          <cell r="B4984">
            <v>3450016</v>
          </cell>
          <cell r="C4984">
            <v>96600000</v>
          </cell>
        </row>
        <row r="4985">
          <cell r="A4985">
            <v>3416001</v>
          </cell>
          <cell r="B4985">
            <v>3450017</v>
          </cell>
          <cell r="C4985">
            <v>35500000</v>
          </cell>
        </row>
        <row r="4986">
          <cell r="A4986">
            <v>3416002</v>
          </cell>
          <cell r="B4986">
            <v>3450018</v>
          </cell>
          <cell r="C4986">
            <v>50000000</v>
          </cell>
        </row>
        <row r="4987">
          <cell r="A4987">
            <v>3416003</v>
          </cell>
          <cell r="B4987">
            <v>3450019</v>
          </cell>
          <cell r="C4987">
            <v>30000000</v>
          </cell>
        </row>
        <row r="4988">
          <cell r="A4988">
            <v>3416004</v>
          </cell>
          <cell r="B4988">
            <v>3450020</v>
          </cell>
          <cell r="C4988">
            <v>161700000</v>
          </cell>
        </row>
        <row r="4989">
          <cell r="A4989">
            <v>3416005</v>
          </cell>
          <cell r="B4989">
            <v>3450021</v>
          </cell>
          <cell r="C4989">
            <v>63000000</v>
          </cell>
        </row>
        <row r="4990">
          <cell r="A4990">
            <v>3417028</v>
          </cell>
          <cell r="B4990">
            <v>3453001</v>
          </cell>
          <cell r="C4990">
            <v>43300000</v>
          </cell>
        </row>
        <row r="4991">
          <cell r="A4991">
            <v>3417109</v>
          </cell>
          <cell r="B4991">
            <v>3453003</v>
          </cell>
          <cell r="C4991">
            <v>92600000</v>
          </cell>
        </row>
        <row r="4992">
          <cell r="A4992">
            <v>3417112</v>
          </cell>
          <cell r="B4992">
            <v>3453004</v>
          </cell>
          <cell r="C4992">
            <v>97800000</v>
          </cell>
        </row>
        <row r="4993">
          <cell r="A4993">
            <v>3417123</v>
          </cell>
          <cell r="B4993">
            <v>3453005</v>
          </cell>
          <cell r="C4993">
            <v>52500000</v>
          </cell>
        </row>
        <row r="4994">
          <cell r="A4994">
            <v>3417126</v>
          </cell>
          <cell r="B4994">
            <v>3453006</v>
          </cell>
          <cell r="C4994">
            <v>86500000</v>
          </cell>
        </row>
        <row r="4995">
          <cell r="A4995">
            <v>3417143</v>
          </cell>
          <cell r="B4995">
            <v>3453008</v>
          </cell>
          <cell r="C4995">
            <v>51300000</v>
          </cell>
        </row>
        <row r="4996">
          <cell r="A4996">
            <v>3417144</v>
          </cell>
          <cell r="B4996">
            <v>3453009</v>
          </cell>
          <cell r="C4996">
            <v>53300000</v>
          </cell>
        </row>
        <row r="4997">
          <cell r="A4997">
            <v>3417145</v>
          </cell>
          <cell r="B4997">
            <v>3453010</v>
          </cell>
          <cell r="C4997">
            <v>15000000</v>
          </cell>
        </row>
        <row r="4998">
          <cell r="A4998">
            <v>3417166</v>
          </cell>
          <cell r="B4998">
            <v>3453011</v>
          </cell>
          <cell r="C4998">
            <v>13600000</v>
          </cell>
        </row>
        <row r="4999">
          <cell r="A4999">
            <v>3417172</v>
          </cell>
          <cell r="B4999">
            <v>3453012</v>
          </cell>
          <cell r="C4999">
            <v>91600000</v>
          </cell>
        </row>
        <row r="5000">
          <cell r="A5000">
            <v>3417175</v>
          </cell>
          <cell r="B5000">
            <v>3453013</v>
          </cell>
          <cell r="C5000">
            <v>28000000</v>
          </cell>
        </row>
        <row r="5001">
          <cell r="A5001">
            <v>3418014</v>
          </cell>
          <cell r="B5001">
            <v>3453016</v>
          </cell>
          <cell r="C5001">
            <v>23000000</v>
          </cell>
        </row>
        <row r="5002">
          <cell r="A5002">
            <v>3418017</v>
          </cell>
          <cell r="B5002">
            <v>3453017</v>
          </cell>
          <cell r="C5002">
            <v>55400000</v>
          </cell>
        </row>
        <row r="5003">
          <cell r="A5003">
            <v>3418038</v>
          </cell>
          <cell r="B5003">
            <v>3453018</v>
          </cell>
          <cell r="C5003">
            <v>90000000</v>
          </cell>
        </row>
        <row r="5004">
          <cell r="A5004">
            <v>3418073</v>
          </cell>
          <cell r="B5004">
            <v>3453019</v>
          </cell>
          <cell r="C5004">
            <v>9500000</v>
          </cell>
        </row>
        <row r="5005">
          <cell r="A5005">
            <v>3417193</v>
          </cell>
          <cell r="B5005">
            <v>3453020</v>
          </cell>
          <cell r="C5005">
            <v>101000000</v>
          </cell>
        </row>
        <row r="5006">
          <cell r="A5006">
            <v>3417211</v>
          </cell>
          <cell r="B5006">
            <v>3453021</v>
          </cell>
          <cell r="C5006">
            <v>34000000</v>
          </cell>
        </row>
        <row r="5007">
          <cell r="A5007">
            <v>3417236</v>
          </cell>
          <cell r="B5007">
            <v>3453022</v>
          </cell>
          <cell r="C5007">
            <v>160000000</v>
          </cell>
        </row>
        <row r="5008">
          <cell r="A5008">
            <v>3417088</v>
          </cell>
          <cell r="B5008">
            <v>3454001</v>
          </cell>
          <cell r="C5008">
            <v>10600000</v>
          </cell>
        </row>
        <row r="5009">
          <cell r="A5009">
            <v>3417091</v>
          </cell>
          <cell r="B5009">
            <v>3454002</v>
          </cell>
          <cell r="C5009">
            <v>10900000</v>
          </cell>
        </row>
        <row r="5010">
          <cell r="A5010">
            <v>3417093</v>
          </cell>
          <cell r="B5010">
            <v>3454003</v>
          </cell>
          <cell r="C5010">
            <v>15600000</v>
          </cell>
        </row>
        <row r="5011">
          <cell r="A5011">
            <v>3417099</v>
          </cell>
          <cell r="B5011">
            <v>3454004</v>
          </cell>
          <cell r="C5011">
            <v>23600000</v>
          </cell>
        </row>
        <row r="5012">
          <cell r="A5012">
            <v>3417100</v>
          </cell>
          <cell r="B5012">
            <v>3454005</v>
          </cell>
          <cell r="C5012">
            <v>10500000</v>
          </cell>
        </row>
        <row r="5013">
          <cell r="A5013">
            <v>3417103</v>
          </cell>
          <cell r="B5013">
            <v>3454006</v>
          </cell>
          <cell r="C5013">
            <v>32200000</v>
          </cell>
        </row>
        <row r="5014">
          <cell r="A5014">
            <v>3417104</v>
          </cell>
          <cell r="B5014">
            <v>3454007</v>
          </cell>
          <cell r="C5014">
            <v>6800000</v>
          </cell>
        </row>
        <row r="5015">
          <cell r="A5015">
            <v>3417119</v>
          </cell>
          <cell r="B5015">
            <v>3454009</v>
          </cell>
          <cell r="C5015">
            <v>11800000</v>
          </cell>
        </row>
        <row r="5016">
          <cell r="A5016">
            <v>3417120</v>
          </cell>
          <cell r="B5016">
            <v>3454010</v>
          </cell>
          <cell r="C5016">
            <v>26000000</v>
          </cell>
        </row>
        <row r="5017">
          <cell r="A5017">
            <v>3417127</v>
          </cell>
          <cell r="B5017">
            <v>3454011</v>
          </cell>
          <cell r="C5017">
            <v>45800000</v>
          </cell>
        </row>
        <row r="5018">
          <cell r="A5018">
            <v>3417128</v>
          </cell>
          <cell r="B5018">
            <v>3454012</v>
          </cell>
          <cell r="C5018">
            <v>15300000</v>
          </cell>
        </row>
        <row r="5019">
          <cell r="A5019">
            <v>3417133</v>
          </cell>
          <cell r="B5019">
            <v>3454013</v>
          </cell>
          <cell r="C5019">
            <v>31000000</v>
          </cell>
        </row>
        <row r="5020">
          <cell r="A5020">
            <v>3417136</v>
          </cell>
          <cell r="B5020">
            <v>3454014</v>
          </cell>
          <cell r="C5020">
            <v>11200000</v>
          </cell>
        </row>
        <row r="5021">
          <cell r="A5021">
            <v>3417140</v>
          </cell>
          <cell r="B5021">
            <v>3454015</v>
          </cell>
          <cell r="C5021">
            <v>46900000</v>
          </cell>
        </row>
        <row r="5022">
          <cell r="A5022">
            <v>3417150</v>
          </cell>
          <cell r="B5022">
            <v>3454018</v>
          </cell>
          <cell r="C5022">
            <v>38500000</v>
          </cell>
        </row>
        <row r="5023">
          <cell r="A5023">
            <v>3417151</v>
          </cell>
          <cell r="B5023">
            <v>3454019</v>
          </cell>
          <cell r="C5023">
            <v>33800000</v>
          </cell>
        </row>
        <row r="5024">
          <cell r="A5024">
            <v>3417152</v>
          </cell>
          <cell r="B5024">
            <v>3454020</v>
          </cell>
          <cell r="C5024">
            <v>31600000</v>
          </cell>
        </row>
        <row r="5025">
          <cell r="A5025">
            <v>3417167</v>
          </cell>
          <cell r="B5025">
            <v>3454021</v>
          </cell>
          <cell r="C5025">
            <v>10400000</v>
          </cell>
        </row>
        <row r="5026">
          <cell r="A5026">
            <v>3418007</v>
          </cell>
          <cell r="B5026">
            <v>3454026</v>
          </cell>
          <cell r="C5026">
            <v>37400000</v>
          </cell>
        </row>
        <row r="5027">
          <cell r="A5027">
            <v>3417173</v>
          </cell>
          <cell r="B5027">
            <v>3454027</v>
          </cell>
          <cell r="C5027">
            <v>21300000</v>
          </cell>
        </row>
        <row r="5028">
          <cell r="A5028">
            <v>3418020</v>
          </cell>
          <cell r="B5028">
            <v>3454028</v>
          </cell>
          <cell r="C5028">
            <v>19000000</v>
          </cell>
        </row>
        <row r="5029">
          <cell r="A5029">
            <v>3418042</v>
          </cell>
          <cell r="B5029">
            <v>3454029</v>
          </cell>
          <cell r="C5029">
            <v>15300000</v>
          </cell>
        </row>
        <row r="5030">
          <cell r="A5030">
            <v>3418043</v>
          </cell>
          <cell r="B5030">
            <v>3454030</v>
          </cell>
          <cell r="C5030">
            <v>18000000</v>
          </cell>
        </row>
        <row r="5031">
          <cell r="A5031">
            <v>3417186</v>
          </cell>
          <cell r="B5031">
            <v>3454031</v>
          </cell>
          <cell r="C5031">
            <v>14500000</v>
          </cell>
        </row>
        <row r="5032">
          <cell r="A5032">
            <v>3418001</v>
          </cell>
          <cell r="B5032">
            <v>3454032</v>
          </cell>
          <cell r="C5032">
            <v>8800000</v>
          </cell>
        </row>
        <row r="5033">
          <cell r="A5033">
            <v>3418057</v>
          </cell>
          <cell r="B5033">
            <v>3454033</v>
          </cell>
          <cell r="C5033">
            <v>15300000</v>
          </cell>
        </row>
        <row r="5034">
          <cell r="A5034">
            <v>3418058</v>
          </cell>
          <cell r="B5034">
            <v>3454034</v>
          </cell>
          <cell r="C5034">
            <v>18400000</v>
          </cell>
        </row>
        <row r="5035">
          <cell r="A5035">
            <v>3418076</v>
          </cell>
          <cell r="B5035">
            <v>3454035</v>
          </cell>
          <cell r="C5035">
            <v>27100000</v>
          </cell>
        </row>
        <row r="5036">
          <cell r="A5036">
            <v>3417198</v>
          </cell>
          <cell r="B5036">
            <v>3454036</v>
          </cell>
          <cell r="C5036">
            <v>26900000</v>
          </cell>
        </row>
        <row r="5037">
          <cell r="A5037">
            <v>3417202</v>
          </cell>
          <cell r="B5037">
            <v>3454037</v>
          </cell>
          <cell r="C5037">
            <v>15600000</v>
          </cell>
        </row>
        <row r="5038">
          <cell r="A5038">
            <v>3417210</v>
          </cell>
          <cell r="B5038">
            <v>3454038</v>
          </cell>
          <cell r="C5038">
            <v>28000000</v>
          </cell>
        </row>
        <row r="5039">
          <cell r="A5039">
            <v>3417212</v>
          </cell>
          <cell r="B5039">
            <v>3454039</v>
          </cell>
          <cell r="C5039">
            <v>13800000</v>
          </cell>
        </row>
        <row r="5040">
          <cell r="A5040">
            <v>3417217</v>
          </cell>
          <cell r="B5040">
            <v>3454040</v>
          </cell>
          <cell r="C5040">
            <v>23000000</v>
          </cell>
        </row>
        <row r="5041">
          <cell r="A5041">
            <v>3417229</v>
          </cell>
          <cell r="B5041">
            <v>3454041</v>
          </cell>
          <cell r="C5041">
            <v>98600000</v>
          </cell>
        </row>
        <row r="5042">
          <cell r="A5042">
            <v>3417231</v>
          </cell>
          <cell r="B5042">
            <v>3454042</v>
          </cell>
          <cell r="C5042">
            <v>33500000</v>
          </cell>
        </row>
        <row r="5043">
          <cell r="A5043">
            <v>3417237</v>
          </cell>
          <cell r="B5043">
            <v>3454043</v>
          </cell>
          <cell r="C5043">
            <v>30500000</v>
          </cell>
        </row>
        <row r="5044">
          <cell r="A5044">
            <v>3417238</v>
          </cell>
          <cell r="B5044">
            <v>3454044</v>
          </cell>
          <cell r="C5044">
            <v>13800000</v>
          </cell>
        </row>
        <row r="5045">
          <cell r="A5045">
            <v>3417239</v>
          </cell>
          <cell r="B5045">
            <v>3454045</v>
          </cell>
          <cell r="C5045">
            <v>10900000</v>
          </cell>
        </row>
        <row r="5046">
          <cell r="A5046">
            <v>3417005</v>
          </cell>
          <cell r="B5046">
            <v>3455001</v>
          </cell>
          <cell r="C5046">
            <v>20800000</v>
          </cell>
        </row>
        <row r="5047">
          <cell r="A5047">
            <v>3417102</v>
          </cell>
          <cell r="B5047">
            <v>3455002</v>
          </cell>
          <cell r="C5047">
            <v>5500000</v>
          </cell>
        </row>
        <row r="5048">
          <cell r="A5048">
            <v>3417110</v>
          </cell>
          <cell r="B5048">
            <v>3455003</v>
          </cell>
          <cell r="C5048">
            <v>7900000</v>
          </cell>
        </row>
        <row r="5049">
          <cell r="A5049">
            <v>3417117</v>
          </cell>
          <cell r="B5049">
            <v>3455004</v>
          </cell>
          <cell r="C5049">
            <v>6800000</v>
          </cell>
        </row>
        <row r="5050">
          <cell r="A5050">
            <v>3417141</v>
          </cell>
          <cell r="B5050">
            <v>3455005</v>
          </cell>
          <cell r="C5050">
            <v>5600000</v>
          </cell>
        </row>
        <row r="5051">
          <cell r="A5051">
            <v>3417160</v>
          </cell>
          <cell r="B5051">
            <v>3455006</v>
          </cell>
          <cell r="C5051">
            <v>6200000</v>
          </cell>
        </row>
        <row r="5052">
          <cell r="A5052">
            <v>3417190</v>
          </cell>
          <cell r="B5052">
            <v>3455007</v>
          </cell>
          <cell r="C5052">
            <v>7200000</v>
          </cell>
        </row>
        <row r="5053">
          <cell r="A5053">
            <v>3418030</v>
          </cell>
          <cell r="B5053">
            <v>3455008</v>
          </cell>
          <cell r="C5053">
            <v>5600000</v>
          </cell>
        </row>
        <row r="5054">
          <cell r="A5054">
            <v>3418062</v>
          </cell>
          <cell r="B5054">
            <v>3455009</v>
          </cell>
          <cell r="C5054">
            <v>5300000</v>
          </cell>
        </row>
        <row r="5055">
          <cell r="A5055">
            <v>3418063</v>
          </cell>
          <cell r="B5055">
            <v>3455010</v>
          </cell>
          <cell r="C5055">
            <v>5300000</v>
          </cell>
        </row>
        <row r="5056">
          <cell r="A5056">
            <v>3418070</v>
          </cell>
          <cell r="B5056">
            <v>3455011</v>
          </cell>
          <cell r="C5056">
            <v>3500000</v>
          </cell>
        </row>
        <row r="5057">
          <cell r="A5057">
            <v>3417051</v>
          </cell>
          <cell r="B5057">
            <v>3456001</v>
          </cell>
          <cell r="C5057">
            <v>3100000</v>
          </cell>
        </row>
        <row r="5058">
          <cell r="A5058">
            <v>3417108</v>
          </cell>
          <cell r="B5058">
            <v>3456002</v>
          </cell>
          <cell r="C5058">
            <v>4700000</v>
          </cell>
        </row>
        <row r="5059">
          <cell r="A5059">
            <v>3417118</v>
          </cell>
          <cell r="B5059">
            <v>3456003</v>
          </cell>
          <cell r="C5059">
            <v>9500000</v>
          </cell>
        </row>
        <row r="5060">
          <cell r="A5060">
            <v>3417163</v>
          </cell>
          <cell r="B5060">
            <v>3456004</v>
          </cell>
          <cell r="C5060">
            <v>5200000</v>
          </cell>
        </row>
        <row r="5061">
          <cell r="A5061">
            <v>3417168</v>
          </cell>
          <cell r="B5061">
            <v>3456005</v>
          </cell>
          <cell r="C5061">
            <v>7200000</v>
          </cell>
        </row>
        <row r="5062">
          <cell r="A5062">
            <v>3417179</v>
          </cell>
          <cell r="B5062">
            <v>3456006</v>
          </cell>
          <cell r="C5062">
            <v>6600000</v>
          </cell>
        </row>
        <row r="5063">
          <cell r="A5063">
            <v>3417189</v>
          </cell>
          <cell r="B5063">
            <v>3456007</v>
          </cell>
          <cell r="C5063">
            <v>11900000</v>
          </cell>
        </row>
        <row r="5064">
          <cell r="A5064">
            <v>3418019</v>
          </cell>
          <cell r="B5064">
            <v>3456009</v>
          </cell>
          <cell r="C5064">
            <v>3000000</v>
          </cell>
        </row>
        <row r="5065">
          <cell r="A5065">
            <v>3418054</v>
          </cell>
          <cell r="B5065">
            <v>3456010</v>
          </cell>
          <cell r="C5065">
            <v>3900000</v>
          </cell>
        </row>
        <row r="5066">
          <cell r="A5066">
            <v>3418067</v>
          </cell>
          <cell r="B5066">
            <v>3456011</v>
          </cell>
          <cell r="C5066">
            <v>3900000</v>
          </cell>
        </row>
        <row r="5067">
          <cell r="A5067">
            <v>3417197</v>
          </cell>
          <cell r="B5067">
            <v>3456012</v>
          </cell>
          <cell r="C5067">
            <v>65200000</v>
          </cell>
        </row>
        <row r="5068">
          <cell r="A5068">
            <v>3417205</v>
          </cell>
          <cell r="B5068">
            <v>3456013</v>
          </cell>
          <cell r="C5068">
            <v>7700000</v>
          </cell>
        </row>
        <row r="5069">
          <cell r="A5069">
            <v>3417215</v>
          </cell>
          <cell r="B5069">
            <v>3456014</v>
          </cell>
          <cell r="C5069">
            <v>74000000</v>
          </cell>
        </row>
        <row r="5070">
          <cell r="A5070">
            <v>3417219</v>
          </cell>
          <cell r="B5070">
            <v>3456015</v>
          </cell>
          <cell r="C5070">
            <v>14800000</v>
          </cell>
        </row>
        <row r="5071">
          <cell r="A5071">
            <v>3417220</v>
          </cell>
          <cell r="B5071">
            <v>3456016</v>
          </cell>
          <cell r="C5071">
            <v>7500000</v>
          </cell>
        </row>
        <row r="5072">
          <cell r="A5072">
            <v>3417010</v>
          </cell>
          <cell r="B5072">
            <v>3457001</v>
          </cell>
          <cell r="C5072">
            <v>38700000</v>
          </cell>
        </row>
        <row r="5073">
          <cell r="A5073">
            <v>3417017</v>
          </cell>
          <cell r="B5073">
            <v>3457002</v>
          </cell>
          <cell r="C5073">
            <v>29700000</v>
          </cell>
        </row>
        <row r="5074">
          <cell r="A5074">
            <v>3417025</v>
          </cell>
          <cell r="B5074">
            <v>3457003</v>
          </cell>
          <cell r="C5074">
            <v>31900000</v>
          </cell>
        </row>
        <row r="5075">
          <cell r="A5075">
            <v>3417026</v>
          </cell>
          <cell r="B5075">
            <v>3457004</v>
          </cell>
          <cell r="C5075">
            <v>29100000</v>
          </cell>
        </row>
        <row r="5076">
          <cell r="A5076">
            <v>3417032</v>
          </cell>
          <cell r="B5076">
            <v>3457005</v>
          </cell>
          <cell r="C5076">
            <v>10600000</v>
          </cell>
        </row>
        <row r="5077">
          <cell r="A5077">
            <v>3417044</v>
          </cell>
          <cell r="B5077">
            <v>3457006</v>
          </cell>
          <cell r="C5077">
            <v>23000000</v>
          </cell>
        </row>
        <row r="5078">
          <cell r="A5078">
            <v>3417054</v>
          </cell>
          <cell r="B5078">
            <v>3457007</v>
          </cell>
          <cell r="C5078">
            <v>2400000</v>
          </cell>
        </row>
        <row r="5079">
          <cell r="A5079">
            <v>3417059</v>
          </cell>
          <cell r="B5079">
            <v>3457008</v>
          </cell>
          <cell r="C5079">
            <v>7500000</v>
          </cell>
        </row>
        <row r="5080">
          <cell r="A5080">
            <v>3417063</v>
          </cell>
          <cell r="B5080">
            <v>3457009</v>
          </cell>
          <cell r="C5080">
            <v>9500000</v>
          </cell>
        </row>
        <row r="5081">
          <cell r="A5081">
            <v>3417069</v>
          </cell>
          <cell r="B5081">
            <v>3457010</v>
          </cell>
          <cell r="C5081">
            <v>12800000</v>
          </cell>
        </row>
        <row r="5082">
          <cell r="A5082">
            <v>3417101</v>
          </cell>
          <cell r="B5082">
            <v>3457011</v>
          </cell>
          <cell r="C5082">
            <v>7100000</v>
          </cell>
        </row>
        <row r="5083">
          <cell r="A5083">
            <v>3417105</v>
          </cell>
          <cell r="B5083">
            <v>3457012</v>
          </cell>
          <cell r="C5083">
            <v>6100000</v>
          </cell>
        </row>
        <row r="5084">
          <cell r="A5084">
            <v>3417106</v>
          </cell>
          <cell r="B5084">
            <v>3457013</v>
          </cell>
          <cell r="C5084">
            <v>11800000</v>
          </cell>
        </row>
        <row r="5085">
          <cell r="A5085">
            <v>3417114</v>
          </cell>
          <cell r="B5085">
            <v>3457014</v>
          </cell>
          <cell r="C5085">
            <v>4100000</v>
          </cell>
        </row>
        <row r="5086">
          <cell r="A5086">
            <v>3417115</v>
          </cell>
          <cell r="B5086">
            <v>3457015</v>
          </cell>
          <cell r="C5086">
            <v>37700000</v>
          </cell>
        </row>
        <row r="5087">
          <cell r="A5087">
            <v>3417116</v>
          </cell>
          <cell r="B5087">
            <v>3457016</v>
          </cell>
          <cell r="C5087">
            <v>5100000</v>
          </cell>
        </row>
        <row r="5088">
          <cell r="A5088">
            <v>3417121</v>
          </cell>
          <cell r="B5088">
            <v>3457017</v>
          </cell>
          <cell r="C5088">
            <v>4400000</v>
          </cell>
        </row>
        <row r="5089">
          <cell r="A5089">
            <v>3417122</v>
          </cell>
          <cell r="B5089">
            <v>3457018</v>
          </cell>
          <cell r="C5089">
            <v>6100000</v>
          </cell>
        </row>
        <row r="5090">
          <cell r="A5090">
            <v>3417124</v>
          </cell>
          <cell r="B5090">
            <v>3457019</v>
          </cell>
          <cell r="C5090">
            <v>4600000</v>
          </cell>
        </row>
        <row r="5091">
          <cell r="A5091">
            <v>3417125</v>
          </cell>
          <cell r="B5091">
            <v>3457020</v>
          </cell>
          <cell r="C5091">
            <v>36100000</v>
          </cell>
        </row>
        <row r="5092">
          <cell r="A5092">
            <v>3417129</v>
          </cell>
          <cell r="B5092">
            <v>3457021</v>
          </cell>
          <cell r="C5092">
            <v>30200000</v>
          </cell>
        </row>
        <row r="5093">
          <cell r="A5093">
            <v>3417130</v>
          </cell>
          <cell r="B5093">
            <v>3457022</v>
          </cell>
          <cell r="C5093">
            <v>20700000</v>
          </cell>
        </row>
        <row r="5094">
          <cell r="A5094">
            <v>3417131</v>
          </cell>
          <cell r="B5094">
            <v>3457023</v>
          </cell>
          <cell r="C5094">
            <v>25000000</v>
          </cell>
        </row>
        <row r="5095">
          <cell r="A5095">
            <v>3417132</v>
          </cell>
          <cell r="B5095">
            <v>3457024</v>
          </cell>
          <cell r="C5095">
            <v>5900000</v>
          </cell>
        </row>
        <row r="5096">
          <cell r="A5096">
            <v>3417134</v>
          </cell>
          <cell r="B5096">
            <v>3457025</v>
          </cell>
          <cell r="C5096">
            <v>5900000</v>
          </cell>
        </row>
        <row r="5097">
          <cell r="A5097">
            <v>3417135</v>
          </cell>
          <cell r="B5097">
            <v>3457026</v>
          </cell>
          <cell r="C5097">
            <v>6100000</v>
          </cell>
        </row>
        <row r="5098">
          <cell r="A5098">
            <v>3417137</v>
          </cell>
          <cell r="B5098">
            <v>3457027</v>
          </cell>
          <cell r="C5098">
            <v>6900000</v>
          </cell>
        </row>
        <row r="5099">
          <cell r="A5099">
            <v>3417138</v>
          </cell>
          <cell r="B5099">
            <v>3457028</v>
          </cell>
          <cell r="C5099">
            <v>49500000</v>
          </cell>
        </row>
        <row r="5100">
          <cell r="A5100">
            <v>3417142</v>
          </cell>
          <cell r="B5100">
            <v>3457029</v>
          </cell>
          <cell r="C5100">
            <v>30000000</v>
          </cell>
        </row>
        <row r="5101">
          <cell r="A5101">
            <v>3417148</v>
          </cell>
          <cell r="B5101">
            <v>3457030</v>
          </cell>
          <cell r="C5101">
            <v>6400000</v>
          </cell>
        </row>
        <row r="5102">
          <cell r="A5102">
            <v>3417149</v>
          </cell>
          <cell r="B5102">
            <v>3457031</v>
          </cell>
          <cell r="C5102">
            <v>65800000</v>
          </cell>
        </row>
        <row r="5103">
          <cell r="A5103">
            <v>3417153</v>
          </cell>
          <cell r="B5103">
            <v>3457032</v>
          </cell>
          <cell r="C5103">
            <v>28700000</v>
          </cell>
        </row>
        <row r="5104">
          <cell r="A5104">
            <v>3417154</v>
          </cell>
          <cell r="B5104">
            <v>3457033</v>
          </cell>
          <cell r="C5104">
            <v>43000000</v>
          </cell>
        </row>
        <row r="5105">
          <cell r="A5105">
            <v>3417155</v>
          </cell>
          <cell r="B5105">
            <v>3457034</v>
          </cell>
          <cell r="C5105">
            <v>25000000</v>
          </cell>
        </row>
        <row r="5106">
          <cell r="A5106">
            <v>3417156</v>
          </cell>
          <cell r="B5106">
            <v>3457035</v>
          </cell>
          <cell r="C5106">
            <v>28900000</v>
          </cell>
        </row>
        <row r="5107">
          <cell r="A5107">
            <v>3417157</v>
          </cell>
          <cell r="B5107">
            <v>3457036</v>
          </cell>
          <cell r="C5107">
            <v>7200000</v>
          </cell>
        </row>
        <row r="5108">
          <cell r="A5108">
            <v>3417158</v>
          </cell>
          <cell r="B5108">
            <v>3457037</v>
          </cell>
          <cell r="C5108">
            <v>74500000</v>
          </cell>
        </row>
        <row r="5109">
          <cell r="A5109">
            <v>3417159</v>
          </cell>
          <cell r="B5109">
            <v>3457038</v>
          </cell>
          <cell r="C5109">
            <v>46500000</v>
          </cell>
        </row>
        <row r="5110">
          <cell r="A5110">
            <v>3417161</v>
          </cell>
          <cell r="B5110">
            <v>3457039</v>
          </cell>
          <cell r="C5110">
            <v>48400000</v>
          </cell>
        </row>
        <row r="5111">
          <cell r="A5111">
            <v>3417162</v>
          </cell>
          <cell r="B5111">
            <v>3457040</v>
          </cell>
          <cell r="C5111">
            <v>6600000</v>
          </cell>
        </row>
        <row r="5112">
          <cell r="A5112">
            <v>3417164</v>
          </cell>
          <cell r="B5112">
            <v>3457041</v>
          </cell>
          <cell r="C5112">
            <v>70300000</v>
          </cell>
        </row>
        <row r="5113">
          <cell r="A5113">
            <v>3417165</v>
          </cell>
          <cell r="B5113">
            <v>3457042</v>
          </cell>
          <cell r="C5113">
            <v>43800000</v>
          </cell>
        </row>
        <row r="5114">
          <cell r="A5114">
            <v>3417169</v>
          </cell>
          <cell r="B5114">
            <v>3457043</v>
          </cell>
          <cell r="C5114">
            <v>6400000</v>
          </cell>
        </row>
        <row r="5115">
          <cell r="A5115">
            <v>3417170</v>
          </cell>
          <cell r="B5115">
            <v>3457044</v>
          </cell>
          <cell r="C5115">
            <v>44000000</v>
          </cell>
        </row>
        <row r="5116">
          <cell r="A5116">
            <v>3417171</v>
          </cell>
          <cell r="B5116">
            <v>3457045</v>
          </cell>
          <cell r="C5116">
            <v>5100000</v>
          </cell>
        </row>
        <row r="5117">
          <cell r="A5117">
            <v>3417174</v>
          </cell>
          <cell r="B5117">
            <v>3457047</v>
          </cell>
          <cell r="C5117">
            <v>25600000</v>
          </cell>
        </row>
        <row r="5118">
          <cell r="A5118">
            <v>3417177</v>
          </cell>
          <cell r="B5118">
            <v>3457048</v>
          </cell>
          <cell r="C5118">
            <v>5900000</v>
          </cell>
        </row>
        <row r="5119">
          <cell r="A5119">
            <v>3417178</v>
          </cell>
          <cell r="B5119">
            <v>3457049</v>
          </cell>
          <cell r="C5119">
            <v>9200000</v>
          </cell>
        </row>
        <row r="5120">
          <cell r="A5120">
            <v>3417183</v>
          </cell>
          <cell r="B5120">
            <v>3457050</v>
          </cell>
          <cell r="C5120">
            <v>9600000</v>
          </cell>
        </row>
        <row r="5121">
          <cell r="A5121">
            <v>3417184</v>
          </cell>
          <cell r="B5121">
            <v>3457051</v>
          </cell>
          <cell r="C5121">
            <v>8300000</v>
          </cell>
        </row>
        <row r="5122">
          <cell r="A5122">
            <v>3417185</v>
          </cell>
          <cell r="B5122">
            <v>3457052</v>
          </cell>
          <cell r="C5122">
            <v>14300000</v>
          </cell>
        </row>
        <row r="5123">
          <cell r="A5123">
            <v>3417187</v>
          </cell>
          <cell r="B5123">
            <v>3457054</v>
          </cell>
          <cell r="C5123">
            <v>7000000</v>
          </cell>
        </row>
        <row r="5124">
          <cell r="A5124">
            <v>3417188</v>
          </cell>
          <cell r="B5124">
            <v>3457055</v>
          </cell>
          <cell r="C5124">
            <v>59000000</v>
          </cell>
        </row>
        <row r="5125">
          <cell r="A5125">
            <v>3417191</v>
          </cell>
          <cell r="B5125">
            <v>3457056</v>
          </cell>
          <cell r="C5125">
            <v>8300000</v>
          </cell>
        </row>
        <row r="5126">
          <cell r="A5126">
            <v>3418004</v>
          </cell>
          <cell r="B5126">
            <v>3457058</v>
          </cell>
          <cell r="C5126">
            <v>65600000</v>
          </cell>
        </row>
        <row r="5127">
          <cell r="A5127">
            <v>3418006</v>
          </cell>
          <cell r="B5127">
            <v>3457059</v>
          </cell>
          <cell r="C5127">
            <v>2600000</v>
          </cell>
        </row>
        <row r="5128">
          <cell r="A5128">
            <v>3418008</v>
          </cell>
          <cell r="B5128">
            <v>3457060</v>
          </cell>
          <cell r="C5128">
            <v>112800000</v>
          </cell>
        </row>
        <row r="5129">
          <cell r="A5129">
            <v>3418009</v>
          </cell>
          <cell r="B5129">
            <v>3457061</v>
          </cell>
          <cell r="C5129">
            <v>3200000</v>
          </cell>
        </row>
        <row r="5130">
          <cell r="A5130">
            <v>3418018</v>
          </cell>
          <cell r="B5130">
            <v>3457062</v>
          </cell>
          <cell r="C5130">
            <v>4800000</v>
          </cell>
        </row>
        <row r="5131">
          <cell r="A5131">
            <v>3418029</v>
          </cell>
          <cell r="B5131">
            <v>3457063</v>
          </cell>
          <cell r="C5131">
            <v>15000000</v>
          </cell>
        </row>
        <row r="5132">
          <cell r="A5132">
            <v>3418032</v>
          </cell>
          <cell r="B5132">
            <v>3457064</v>
          </cell>
          <cell r="C5132">
            <v>6800000</v>
          </cell>
        </row>
        <row r="5133">
          <cell r="A5133">
            <v>3418034</v>
          </cell>
          <cell r="B5133">
            <v>3457065</v>
          </cell>
          <cell r="C5133">
            <v>38900000</v>
          </cell>
        </row>
        <row r="5134">
          <cell r="A5134">
            <v>3418036</v>
          </cell>
          <cell r="B5134">
            <v>3457066</v>
          </cell>
          <cell r="C5134">
            <v>3900000</v>
          </cell>
        </row>
        <row r="5135">
          <cell r="A5135">
            <v>3418037</v>
          </cell>
          <cell r="B5135">
            <v>3457067</v>
          </cell>
          <cell r="C5135">
            <v>4800000</v>
          </cell>
        </row>
        <row r="5136">
          <cell r="A5136">
            <v>3418039</v>
          </cell>
          <cell r="B5136">
            <v>3457068</v>
          </cell>
          <cell r="C5136">
            <v>5800000</v>
          </cell>
        </row>
        <row r="5137">
          <cell r="A5137">
            <v>3418047</v>
          </cell>
          <cell r="B5137">
            <v>3457069</v>
          </cell>
          <cell r="C5137">
            <v>3200000</v>
          </cell>
        </row>
        <row r="5138">
          <cell r="A5138">
            <v>3418055</v>
          </cell>
          <cell r="B5138">
            <v>3457070</v>
          </cell>
          <cell r="C5138">
            <v>3300000</v>
          </cell>
        </row>
        <row r="5139">
          <cell r="A5139">
            <v>3418056</v>
          </cell>
          <cell r="B5139">
            <v>3457071</v>
          </cell>
          <cell r="C5139">
            <v>49900000</v>
          </cell>
        </row>
        <row r="5140">
          <cell r="A5140">
            <v>3418060</v>
          </cell>
          <cell r="B5140">
            <v>3457072</v>
          </cell>
          <cell r="C5140">
            <v>4200000</v>
          </cell>
        </row>
        <row r="5141">
          <cell r="A5141">
            <v>3418065</v>
          </cell>
          <cell r="B5141">
            <v>3457073</v>
          </cell>
          <cell r="C5141">
            <v>4500000</v>
          </cell>
        </row>
        <row r="5142">
          <cell r="A5142">
            <v>3418068</v>
          </cell>
          <cell r="B5142">
            <v>3457074</v>
          </cell>
          <cell r="C5142">
            <v>4800000</v>
          </cell>
        </row>
        <row r="5143">
          <cell r="A5143">
            <v>3418069</v>
          </cell>
          <cell r="B5143">
            <v>3457075</v>
          </cell>
          <cell r="C5143">
            <v>13800000</v>
          </cell>
        </row>
        <row r="5144">
          <cell r="A5144">
            <v>3417052</v>
          </cell>
          <cell r="B5144">
            <v>3457076</v>
          </cell>
          <cell r="C5144">
            <v>51000000</v>
          </cell>
        </row>
        <row r="5145">
          <cell r="A5145">
            <v>3417113</v>
          </cell>
          <cell r="B5145">
            <v>3457077</v>
          </cell>
          <cell r="C5145">
            <v>33700000</v>
          </cell>
        </row>
        <row r="5146">
          <cell r="A5146">
            <v>3417139</v>
          </cell>
          <cell r="B5146">
            <v>3457078</v>
          </cell>
          <cell r="C5146">
            <v>79200000</v>
          </cell>
        </row>
        <row r="5147">
          <cell r="A5147">
            <v>3417146</v>
          </cell>
          <cell r="B5147">
            <v>3457079</v>
          </cell>
          <cell r="C5147">
            <v>48000000</v>
          </cell>
        </row>
        <row r="5148">
          <cell r="A5148">
            <v>3417147</v>
          </cell>
          <cell r="B5148">
            <v>3457080</v>
          </cell>
          <cell r="C5148">
            <v>33700000</v>
          </cell>
        </row>
        <row r="5149">
          <cell r="A5149">
            <v>3417176</v>
          </cell>
          <cell r="B5149">
            <v>3457081</v>
          </cell>
          <cell r="C5149">
            <v>49000000</v>
          </cell>
        </row>
        <row r="5150">
          <cell r="A5150">
            <v>3417180</v>
          </cell>
          <cell r="B5150">
            <v>3457082</v>
          </cell>
          <cell r="C5150">
            <v>77700000</v>
          </cell>
        </row>
        <row r="5151">
          <cell r="A5151">
            <v>3417181</v>
          </cell>
          <cell r="B5151">
            <v>3457083</v>
          </cell>
          <cell r="C5151">
            <v>77600000</v>
          </cell>
        </row>
        <row r="5152">
          <cell r="A5152">
            <v>3417182</v>
          </cell>
          <cell r="B5152">
            <v>3457084</v>
          </cell>
          <cell r="C5152">
            <v>96700000</v>
          </cell>
        </row>
        <row r="5153">
          <cell r="A5153">
            <v>3417192</v>
          </cell>
          <cell r="B5153">
            <v>3457085</v>
          </cell>
          <cell r="C5153">
            <v>7400000</v>
          </cell>
        </row>
        <row r="5154">
          <cell r="A5154">
            <v>3417194</v>
          </cell>
          <cell r="B5154">
            <v>3457086</v>
          </cell>
          <cell r="C5154">
            <v>85600000</v>
          </cell>
        </row>
        <row r="5155">
          <cell r="A5155">
            <v>3417195</v>
          </cell>
          <cell r="B5155">
            <v>3457087</v>
          </cell>
          <cell r="C5155">
            <v>96700000</v>
          </cell>
        </row>
        <row r="5156">
          <cell r="A5156">
            <v>3418002</v>
          </cell>
          <cell r="B5156">
            <v>3457088</v>
          </cell>
          <cell r="C5156">
            <v>35000000</v>
          </cell>
        </row>
        <row r="5157">
          <cell r="A5157">
            <v>3418003</v>
          </cell>
          <cell r="B5157">
            <v>3457089</v>
          </cell>
          <cell r="C5157">
            <v>68000000</v>
          </cell>
        </row>
        <row r="5158">
          <cell r="A5158">
            <v>3418010</v>
          </cell>
          <cell r="B5158">
            <v>3457090</v>
          </cell>
          <cell r="C5158">
            <v>57400000</v>
          </cell>
        </row>
        <row r="5159">
          <cell r="A5159">
            <v>3418049</v>
          </cell>
          <cell r="B5159">
            <v>3457091</v>
          </cell>
          <cell r="C5159">
            <v>57400000</v>
          </cell>
        </row>
        <row r="5160">
          <cell r="A5160">
            <v>3418051</v>
          </cell>
          <cell r="B5160">
            <v>3457092</v>
          </cell>
          <cell r="C5160">
            <v>85900000</v>
          </cell>
        </row>
        <row r="5161">
          <cell r="A5161">
            <v>3417196</v>
          </cell>
          <cell r="B5161">
            <v>3457093</v>
          </cell>
          <cell r="C5161">
            <v>63000000</v>
          </cell>
        </row>
        <row r="5162">
          <cell r="A5162">
            <v>3417199</v>
          </cell>
          <cell r="B5162">
            <v>3457094</v>
          </cell>
          <cell r="C5162">
            <v>16400000</v>
          </cell>
        </row>
        <row r="5163">
          <cell r="A5163">
            <v>3417200</v>
          </cell>
          <cell r="B5163">
            <v>3457095</v>
          </cell>
          <cell r="C5163">
            <v>60000000</v>
          </cell>
        </row>
        <row r="5164">
          <cell r="A5164">
            <v>3417201</v>
          </cell>
          <cell r="B5164">
            <v>3457096</v>
          </cell>
          <cell r="C5164">
            <v>22200000</v>
          </cell>
        </row>
        <row r="5165">
          <cell r="A5165">
            <v>3417203</v>
          </cell>
          <cell r="B5165">
            <v>3457097</v>
          </cell>
          <cell r="C5165">
            <v>55000000</v>
          </cell>
        </row>
        <row r="5166">
          <cell r="A5166">
            <v>3417204</v>
          </cell>
          <cell r="B5166">
            <v>3457098</v>
          </cell>
          <cell r="C5166">
            <v>155000000</v>
          </cell>
        </row>
        <row r="5167">
          <cell r="A5167">
            <v>3417206</v>
          </cell>
          <cell r="B5167">
            <v>3457099</v>
          </cell>
          <cell r="C5167">
            <v>117200000</v>
          </cell>
        </row>
        <row r="5168">
          <cell r="A5168">
            <v>3417207</v>
          </cell>
          <cell r="B5168">
            <v>3457100</v>
          </cell>
          <cell r="C5168">
            <v>105000000</v>
          </cell>
        </row>
        <row r="5169">
          <cell r="A5169">
            <v>3417208</v>
          </cell>
          <cell r="B5169">
            <v>3457101</v>
          </cell>
          <cell r="C5169">
            <v>108000000</v>
          </cell>
        </row>
        <row r="5170">
          <cell r="A5170">
            <v>3417209</v>
          </cell>
          <cell r="B5170">
            <v>3457102</v>
          </cell>
          <cell r="C5170">
            <v>11800000</v>
          </cell>
        </row>
        <row r="5171">
          <cell r="A5171">
            <v>3417213</v>
          </cell>
          <cell r="B5171">
            <v>3457103</v>
          </cell>
          <cell r="C5171">
            <v>86000000</v>
          </cell>
        </row>
        <row r="5172">
          <cell r="A5172">
            <v>3417214</v>
          </cell>
          <cell r="B5172">
            <v>3457104</v>
          </cell>
          <cell r="C5172">
            <v>55000000</v>
          </cell>
        </row>
        <row r="5173">
          <cell r="A5173">
            <v>3417216</v>
          </cell>
          <cell r="B5173">
            <v>3457105</v>
          </cell>
          <cell r="C5173">
            <v>10100000</v>
          </cell>
        </row>
        <row r="5174">
          <cell r="A5174">
            <v>3417218</v>
          </cell>
          <cell r="B5174">
            <v>3457106</v>
          </cell>
          <cell r="C5174">
            <v>7000000</v>
          </cell>
        </row>
        <row r="5175">
          <cell r="A5175">
            <v>3417221</v>
          </cell>
          <cell r="B5175">
            <v>3457107</v>
          </cell>
          <cell r="C5175">
            <v>7300000</v>
          </cell>
        </row>
        <row r="5176">
          <cell r="A5176">
            <v>3417222</v>
          </cell>
          <cell r="B5176">
            <v>3457108</v>
          </cell>
          <cell r="C5176">
            <v>17800000</v>
          </cell>
        </row>
        <row r="5177">
          <cell r="A5177">
            <v>3417224</v>
          </cell>
          <cell r="B5177">
            <v>3457109</v>
          </cell>
          <cell r="C5177">
            <v>38000000</v>
          </cell>
        </row>
        <row r="5178">
          <cell r="A5178">
            <v>3417225</v>
          </cell>
          <cell r="B5178">
            <v>3457110</v>
          </cell>
          <cell r="C5178">
            <v>54000000</v>
          </cell>
        </row>
        <row r="5179">
          <cell r="A5179">
            <v>3417226</v>
          </cell>
          <cell r="B5179">
            <v>3457111</v>
          </cell>
          <cell r="C5179">
            <v>7300000</v>
          </cell>
        </row>
        <row r="5180">
          <cell r="A5180">
            <v>3417227</v>
          </cell>
          <cell r="B5180">
            <v>3457112</v>
          </cell>
          <cell r="C5180">
            <v>5700000</v>
          </cell>
        </row>
        <row r="5181">
          <cell r="A5181">
            <v>3417228</v>
          </cell>
          <cell r="B5181">
            <v>3457113</v>
          </cell>
          <cell r="C5181">
            <v>20000000</v>
          </cell>
        </row>
        <row r="5182">
          <cell r="A5182">
            <v>3417230</v>
          </cell>
          <cell r="B5182">
            <v>3457114</v>
          </cell>
          <cell r="C5182">
            <v>14500000</v>
          </cell>
        </row>
        <row r="5183">
          <cell r="A5183">
            <v>3417232</v>
          </cell>
          <cell r="B5183">
            <v>3457115</v>
          </cell>
          <cell r="C5183">
            <v>90000000</v>
          </cell>
        </row>
        <row r="5184">
          <cell r="A5184">
            <v>3417233</v>
          </cell>
          <cell r="B5184">
            <v>3457116</v>
          </cell>
          <cell r="C5184">
            <v>86000000</v>
          </cell>
        </row>
        <row r="5185">
          <cell r="A5185">
            <v>3417234</v>
          </cell>
          <cell r="B5185">
            <v>3457117</v>
          </cell>
          <cell r="C5185">
            <v>55000000</v>
          </cell>
        </row>
        <row r="5186">
          <cell r="A5186">
            <v>3417235</v>
          </cell>
          <cell r="B5186">
            <v>3457118</v>
          </cell>
          <cell r="C5186">
            <v>67000000</v>
          </cell>
        </row>
        <row r="5187">
          <cell r="A5187">
            <v>3417240</v>
          </cell>
          <cell r="B5187">
            <v>3457119</v>
          </cell>
          <cell r="C5187">
            <v>60000000</v>
          </cell>
        </row>
        <row r="5188">
          <cell r="A5188">
            <v>3417241</v>
          </cell>
          <cell r="B5188">
            <v>3457120</v>
          </cell>
          <cell r="C5188">
            <v>66900000</v>
          </cell>
        </row>
        <row r="5189">
          <cell r="A5189">
            <v>3417242</v>
          </cell>
          <cell r="B5189">
            <v>3457121</v>
          </cell>
          <cell r="C5189">
            <v>12200000</v>
          </cell>
        </row>
        <row r="5190">
          <cell r="A5190">
            <v>3417243</v>
          </cell>
          <cell r="B5190">
            <v>3457122</v>
          </cell>
          <cell r="C5190">
            <v>60000000</v>
          </cell>
        </row>
        <row r="5191">
          <cell r="A5191">
            <v>3408062</v>
          </cell>
          <cell r="B5191">
            <v>3489001</v>
          </cell>
          <cell r="C5191">
            <v>285000000</v>
          </cell>
        </row>
        <row r="5192">
          <cell r="A5192">
            <v>3419015</v>
          </cell>
          <cell r="B5192">
            <v>3491001</v>
          </cell>
          <cell r="C5192">
            <v>70000000</v>
          </cell>
        </row>
        <row r="5193">
          <cell r="A5193">
            <v>3419016</v>
          </cell>
          <cell r="B5193">
            <v>3491002</v>
          </cell>
          <cell r="C5193">
            <v>109000000</v>
          </cell>
        </row>
        <row r="5194">
          <cell r="A5194">
            <v>3419017</v>
          </cell>
          <cell r="B5194">
            <v>3491003</v>
          </cell>
          <cell r="C5194">
            <v>148800000</v>
          </cell>
        </row>
        <row r="5195">
          <cell r="A5195">
            <v>3419018</v>
          </cell>
          <cell r="B5195">
            <v>3491004</v>
          </cell>
          <cell r="C5195">
            <v>129600000</v>
          </cell>
        </row>
        <row r="5196">
          <cell r="A5196">
            <v>3419019</v>
          </cell>
          <cell r="B5196">
            <v>3491005</v>
          </cell>
          <cell r="C5196">
            <v>145000000</v>
          </cell>
        </row>
        <row r="5197">
          <cell r="A5197">
            <v>3419020</v>
          </cell>
          <cell r="B5197">
            <v>3491006</v>
          </cell>
          <cell r="C5197">
            <v>119600000</v>
          </cell>
        </row>
        <row r="5198">
          <cell r="A5198">
            <v>3504001</v>
          </cell>
          <cell r="B5198">
            <v>3562001</v>
          </cell>
          <cell r="C5198">
            <v>27500000</v>
          </cell>
        </row>
        <row r="5199">
          <cell r="A5199">
            <v>3526001</v>
          </cell>
          <cell r="B5199">
            <v>3565001</v>
          </cell>
          <cell r="C5199">
            <v>66300000</v>
          </cell>
        </row>
        <row r="5200">
          <cell r="A5200">
            <v>3522001</v>
          </cell>
          <cell r="B5200">
            <v>3566001</v>
          </cell>
          <cell r="C5200">
            <v>36700000</v>
          </cell>
        </row>
        <row r="5201">
          <cell r="A5201">
            <v>3610001</v>
          </cell>
          <cell r="B5201">
            <v>3660001</v>
          </cell>
          <cell r="C5201">
            <v>143700000</v>
          </cell>
        </row>
        <row r="5202">
          <cell r="A5202">
            <v>3610006</v>
          </cell>
          <cell r="B5202">
            <v>3660002</v>
          </cell>
          <cell r="C5202">
            <v>179600000</v>
          </cell>
        </row>
        <row r="5203">
          <cell r="A5203">
            <v>3610007</v>
          </cell>
          <cell r="B5203">
            <v>3660003</v>
          </cell>
          <cell r="C5203">
            <v>124100000</v>
          </cell>
        </row>
        <row r="5204">
          <cell r="A5204">
            <v>3610009</v>
          </cell>
          <cell r="B5204">
            <v>3660004</v>
          </cell>
          <cell r="C5204">
            <v>144900000</v>
          </cell>
        </row>
        <row r="5205">
          <cell r="A5205">
            <v>3610081</v>
          </cell>
          <cell r="B5205">
            <v>3660005</v>
          </cell>
          <cell r="C5205">
            <v>249000000</v>
          </cell>
        </row>
        <row r="5206">
          <cell r="A5206">
            <v>3610082</v>
          </cell>
          <cell r="B5206">
            <v>3660006</v>
          </cell>
          <cell r="C5206">
            <v>233800000</v>
          </cell>
        </row>
        <row r="5207">
          <cell r="A5207">
            <v>3610083</v>
          </cell>
          <cell r="B5207">
            <v>3660007</v>
          </cell>
          <cell r="C5207">
            <v>92600000</v>
          </cell>
        </row>
        <row r="5208">
          <cell r="A5208">
            <v>3610086</v>
          </cell>
          <cell r="B5208">
            <v>3660008</v>
          </cell>
          <cell r="C5208">
            <v>156700000</v>
          </cell>
        </row>
        <row r="5209">
          <cell r="A5209">
            <v>3610088</v>
          </cell>
          <cell r="B5209">
            <v>3660009</v>
          </cell>
          <cell r="C5209">
            <v>164900000</v>
          </cell>
        </row>
        <row r="5210">
          <cell r="A5210">
            <v>3610089</v>
          </cell>
          <cell r="B5210">
            <v>3660010</v>
          </cell>
          <cell r="C5210">
            <v>148000000</v>
          </cell>
        </row>
        <row r="5211">
          <cell r="A5211">
            <v>3610090</v>
          </cell>
          <cell r="B5211">
            <v>3660011</v>
          </cell>
          <cell r="C5211">
            <v>270000000</v>
          </cell>
        </row>
        <row r="5212">
          <cell r="A5212">
            <v>3610091</v>
          </cell>
          <cell r="B5212">
            <v>3660012</v>
          </cell>
          <cell r="C5212">
            <v>257000000</v>
          </cell>
        </row>
        <row r="5213">
          <cell r="A5213">
            <v>3610092</v>
          </cell>
          <cell r="B5213">
            <v>3660013</v>
          </cell>
          <cell r="C5213">
            <v>244000000</v>
          </cell>
        </row>
        <row r="5214">
          <cell r="A5214">
            <v>3610093</v>
          </cell>
          <cell r="B5214">
            <v>3660014</v>
          </cell>
          <cell r="C5214">
            <v>264000000</v>
          </cell>
        </row>
        <row r="5215">
          <cell r="A5215">
            <v>3610094</v>
          </cell>
          <cell r="B5215">
            <v>3660015</v>
          </cell>
          <cell r="C5215">
            <v>288000000</v>
          </cell>
        </row>
        <row r="5216">
          <cell r="A5216">
            <v>3610095</v>
          </cell>
          <cell r="B5216">
            <v>3660016</v>
          </cell>
          <cell r="C5216">
            <v>173000000</v>
          </cell>
        </row>
        <row r="5217">
          <cell r="A5217">
            <v>3610096</v>
          </cell>
          <cell r="B5217">
            <v>3660017</v>
          </cell>
          <cell r="C5217">
            <v>152000000</v>
          </cell>
        </row>
        <row r="5218">
          <cell r="A5218">
            <v>3610097</v>
          </cell>
          <cell r="B5218">
            <v>3660018</v>
          </cell>
          <cell r="C5218">
            <v>172000000</v>
          </cell>
        </row>
        <row r="5219">
          <cell r="A5219">
            <v>3610098</v>
          </cell>
          <cell r="B5219">
            <v>3660019</v>
          </cell>
          <cell r="C5219">
            <v>279000000</v>
          </cell>
        </row>
        <row r="5220">
          <cell r="A5220">
            <v>3610099</v>
          </cell>
          <cell r="B5220">
            <v>3660020</v>
          </cell>
          <cell r="C5220">
            <v>218000000</v>
          </cell>
        </row>
        <row r="5221">
          <cell r="A5221">
            <v>3610100</v>
          </cell>
          <cell r="B5221">
            <v>3660021</v>
          </cell>
          <cell r="C5221">
            <v>269200000</v>
          </cell>
        </row>
        <row r="5222">
          <cell r="A5222">
            <v>3610101</v>
          </cell>
          <cell r="B5222">
            <v>3660022</v>
          </cell>
          <cell r="C5222">
            <v>170200000</v>
          </cell>
        </row>
        <row r="5223">
          <cell r="A5223">
            <v>3610102</v>
          </cell>
          <cell r="B5223">
            <v>3660023</v>
          </cell>
          <cell r="C5223">
            <v>264000000</v>
          </cell>
        </row>
        <row r="5224">
          <cell r="A5224">
            <v>3610103</v>
          </cell>
          <cell r="B5224">
            <v>3660024</v>
          </cell>
          <cell r="C5224">
            <v>404400000</v>
          </cell>
        </row>
        <row r="5225">
          <cell r="A5225">
            <v>3610104</v>
          </cell>
          <cell r="B5225">
            <v>3660025</v>
          </cell>
          <cell r="C5225">
            <v>283000000</v>
          </cell>
        </row>
        <row r="5226">
          <cell r="A5226">
            <v>3610105</v>
          </cell>
          <cell r="B5226">
            <v>3660026</v>
          </cell>
          <cell r="C5226">
            <v>260800000</v>
          </cell>
        </row>
        <row r="5227">
          <cell r="A5227">
            <v>3610106</v>
          </cell>
          <cell r="B5227">
            <v>3660027</v>
          </cell>
          <cell r="C5227">
            <v>398400000</v>
          </cell>
        </row>
        <row r="5228">
          <cell r="A5228">
            <v>3610107</v>
          </cell>
          <cell r="B5228">
            <v>3660028</v>
          </cell>
          <cell r="C5228">
            <v>314500000</v>
          </cell>
        </row>
        <row r="5229">
          <cell r="A5229">
            <v>3610108</v>
          </cell>
          <cell r="B5229">
            <v>3660029</v>
          </cell>
          <cell r="C5229">
            <v>270500000</v>
          </cell>
        </row>
        <row r="5230">
          <cell r="A5230">
            <v>3610109</v>
          </cell>
          <cell r="B5230">
            <v>3660030</v>
          </cell>
          <cell r="C5230">
            <v>195900000</v>
          </cell>
        </row>
        <row r="5231">
          <cell r="A5231">
            <v>3610110</v>
          </cell>
          <cell r="B5231">
            <v>3660031</v>
          </cell>
          <cell r="C5231">
            <v>156100000</v>
          </cell>
        </row>
        <row r="5232">
          <cell r="A5232">
            <v>3610111</v>
          </cell>
          <cell r="B5232">
            <v>3660032</v>
          </cell>
          <cell r="C5232">
            <v>553400000</v>
          </cell>
        </row>
        <row r="5233">
          <cell r="A5233">
            <v>3610112</v>
          </cell>
          <cell r="B5233">
            <v>3660033</v>
          </cell>
          <cell r="C5233">
            <v>292000000</v>
          </cell>
        </row>
        <row r="5234">
          <cell r="A5234">
            <v>3610113</v>
          </cell>
          <cell r="B5234">
            <v>3660034</v>
          </cell>
          <cell r="C5234">
            <v>562900000</v>
          </cell>
        </row>
        <row r="5235">
          <cell r="A5235">
            <v>3610114</v>
          </cell>
          <cell r="B5235">
            <v>3660035</v>
          </cell>
          <cell r="C5235">
            <v>422200000</v>
          </cell>
        </row>
        <row r="5236">
          <cell r="A5236">
            <v>3610115</v>
          </cell>
          <cell r="B5236">
            <v>3660036</v>
          </cell>
          <cell r="C5236">
            <v>551200000</v>
          </cell>
        </row>
        <row r="5237">
          <cell r="A5237">
            <v>3610116</v>
          </cell>
          <cell r="B5237">
            <v>3660037</v>
          </cell>
          <cell r="C5237">
            <v>592100000</v>
          </cell>
        </row>
        <row r="5238">
          <cell r="A5238">
            <v>3610117</v>
          </cell>
          <cell r="B5238">
            <v>3660038</v>
          </cell>
          <cell r="C5238">
            <v>535900000</v>
          </cell>
        </row>
        <row r="5239">
          <cell r="A5239">
            <v>3610118</v>
          </cell>
          <cell r="B5239">
            <v>3660039</v>
          </cell>
          <cell r="C5239">
            <v>507900000</v>
          </cell>
        </row>
        <row r="5240">
          <cell r="A5240">
            <v>3610119</v>
          </cell>
          <cell r="B5240">
            <v>3660040</v>
          </cell>
          <cell r="C5240">
            <v>631100000</v>
          </cell>
        </row>
        <row r="5241">
          <cell r="A5241">
            <v>3610120</v>
          </cell>
          <cell r="B5241">
            <v>3660041</v>
          </cell>
          <cell r="C5241">
            <v>606700000</v>
          </cell>
        </row>
        <row r="5242">
          <cell r="A5242">
            <v>3610121</v>
          </cell>
          <cell r="B5242">
            <v>3660042</v>
          </cell>
          <cell r="C5242">
            <v>744600000</v>
          </cell>
        </row>
        <row r="5243">
          <cell r="A5243">
            <v>3610122</v>
          </cell>
          <cell r="B5243">
            <v>3660043</v>
          </cell>
          <cell r="C5243">
            <v>722600000</v>
          </cell>
        </row>
        <row r="5244">
          <cell r="A5244">
            <v>3611001</v>
          </cell>
          <cell r="B5244">
            <v>3661001</v>
          </cell>
          <cell r="C5244">
            <v>162300000</v>
          </cell>
        </row>
        <row r="5245">
          <cell r="A5245">
            <v>3611002</v>
          </cell>
          <cell r="B5245">
            <v>3661002</v>
          </cell>
          <cell r="C5245">
            <v>129800000</v>
          </cell>
        </row>
        <row r="5246">
          <cell r="A5246">
            <v>3611010</v>
          </cell>
          <cell r="B5246">
            <v>3661003</v>
          </cell>
          <cell r="C5246">
            <v>195000000</v>
          </cell>
        </row>
        <row r="5247">
          <cell r="A5247">
            <v>3611011</v>
          </cell>
          <cell r="B5247">
            <v>3661004</v>
          </cell>
          <cell r="C5247">
            <v>103000000</v>
          </cell>
        </row>
        <row r="5248">
          <cell r="A5248">
            <v>3611012</v>
          </cell>
          <cell r="B5248">
            <v>3661005</v>
          </cell>
          <cell r="C5248">
            <v>133300000</v>
          </cell>
        </row>
        <row r="5249">
          <cell r="A5249">
            <v>3611080</v>
          </cell>
          <cell r="B5249">
            <v>3661006</v>
          </cell>
          <cell r="C5249">
            <v>186000000</v>
          </cell>
        </row>
        <row r="5250">
          <cell r="A5250">
            <v>3611083</v>
          </cell>
          <cell r="B5250">
            <v>3661007</v>
          </cell>
          <cell r="C5250">
            <v>130000000</v>
          </cell>
        </row>
        <row r="5251">
          <cell r="A5251">
            <v>3611084</v>
          </cell>
          <cell r="B5251">
            <v>3661008</v>
          </cell>
          <cell r="C5251">
            <v>127000000</v>
          </cell>
        </row>
        <row r="5252">
          <cell r="A5252">
            <v>3611085</v>
          </cell>
          <cell r="B5252">
            <v>3661009</v>
          </cell>
          <cell r="C5252">
            <v>180100000</v>
          </cell>
        </row>
        <row r="5253">
          <cell r="A5253">
            <v>3611086</v>
          </cell>
          <cell r="B5253">
            <v>3661010</v>
          </cell>
          <cell r="C5253">
            <v>124900000</v>
          </cell>
        </row>
        <row r="5254">
          <cell r="A5254">
            <v>3611087</v>
          </cell>
          <cell r="B5254">
            <v>3661011</v>
          </cell>
          <cell r="C5254">
            <v>122900000</v>
          </cell>
        </row>
        <row r="5255">
          <cell r="A5255">
            <v>3611088</v>
          </cell>
          <cell r="B5255">
            <v>3661012</v>
          </cell>
          <cell r="C5255">
            <v>131000000</v>
          </cell>
        </row>
        <row r="5256">
          <cell r="A5256">
            <v>3611089</v>
          </cell>
          <cell r="B5256">
            <v>3661013</v>
          </cell>
          <cell r="C5256">
            <v>197600000</v>
          </cell>
        </row>
        <row r="5257">
          <cell r="A5257">
            <v>3611090</v>
          </cell>
          <cell r="B5257">
            <v>3661014</v>
          </cell>
          <cell r="C5257">
            <v>199000000</v>
          </cell>
        </row>
        <row r="5258">
          <cell r="A5258">
            <v>3611091</v>
          </cell>
          <cell r="B5258">
            <v>3661015</v>
          </cell>
          <cell r="C5258">
            <v>81500000</v>
          </cell>
        </row>
        <row r="5259">
          <cell r="A5259">
            <v>3611092</v>
          </cell>
          <cell r="B5259">
            <v>3661016</v>
          </cell>
          <cell r="C5259">
            <v>207000000</v>
          </cell>
        </row>
        <row r="5260">
          <cell r="A5260">
            <v>3611093</v>
          </cell>
          <cell r="B5260">
            <v>3661017</v>
          </cell>
          <cell r="C5260">
            <v>238000000</v>
          </cell>
        </row>
        <row r="5261">
          <cell r="A5261">
            <v>3611094</v>
          </cell>
          <cell r="B5261">
            <v>3661018</v>
          </cell>
          <cell r="C5261">
            <v>343000000</v>
          </cell>
        </row>
        <row r="5262">
          <cell r="A5262">
            <v>3611095</v>
          </cell>
          <cell r="B5262">
            <v>3661019</v>
          </cell>
          <cell r="C5262">
            <v>229000000</v>
          </cell>
        </row>
        <row r="5263">
          <cell r="A5263">
            <v>3611096</v>
          </cell>
          <cell r="B5263">
            <v>3661020</v>
          </cell>
          <cell r="C5263">
            <v>219000000</v>
          </cell>
        </row>
        <row r="5264">
          <cell r="A5264">
            <v>3611097</v>
          </cell>
          <cell r="B5264">
            <v>3661021</v>
          </cell>
          <cell r="C5264">
            <v>130000000</v>
          </cell>
        </row>
        <row r="5265">
          <cell r="A5265">
            <v>3611098</v>
          </cell>
          <cell r="B5265">
            <v>3661022</v>
          </cell>
          <cell r="C5265">
            <v>145000000</v>
          </cell>
        </row>
        <row r="5266">
          <cell r="A5266">
            <v>3611099</v>
          </cell>
          <cell r="B5266">
            <v>3661023</v>
          </cell>
          <cell r="C5266">
            <v>115000000</v>
          </cell>
        </row>
        <row r="5267">
          <cell r="A5267">
            <v>3611100</v>
          </cell>
          <cell r="B5267">
            <v>3661024</v>
          </cell>
          <cell r="C5267">
            <v>222000000</v>
          </cell>
        </row>
        <row r="5268">
          <cell r="A5268">
            <v>3611101</v>
          </cell>
          <cell r="B5268">
            <v>3661025</v>
          </cell>
          <cell r="C5268">
            <v>237000000</v>
          </cell>
        </row>
        <row r="5269">
          <cell r="A5269">
            <v>3611102</v>
          </cell>
          <cell r="B5269">
            <v>3661026</v>
          </cell>
          <cell r="C5269">
            <v>132400000</v>
          </cell>
        </row>
        <row r="5270">
          <cell r="A5270">
            <v>3611103</v>
          </cell>
          <cell r="B5270">
            <v>3661027</v>
          </cell>
          <cell r="C5270">
            <v>354400000</v>
          </cell>
        </row>
        <row r="5271">
          <cell r="A5271">
            <v>3611104</v>
          </cell>
          <cell r="B5271">
            <v>3661028</v>
          </cell>
          <cell r="C5271">
            <v>531400000</v>
          </cell>
        </row>
        <row r="5272">
          <cell r="A5272">
            <v>3611105</v>
          </cell>
          <cell r="B5272">
            <v>3661029</v>
          </cell>
          <cell r="C5272">
            <v>222000000</v>
          </cell>
        </row>
        <row r="5273">
          <cell r="A5273">
            <v>3611106</v>
          </cell>
          <cell r="B5273">
            <v>3661030</v>
          </cell>
          <cell r="C5273">
            <v>229000000</v>
          </cell>
        </row>
        <row r="5274">
          <cell r="A5274">
            <v>3611107</v>
          </cell>
          <cell r="B5274">
            <v>3661031</v>
          </cell>
          <cell r="C5274">
            <v>237000000</v>
          </cell>
        </row>
        <row r="5275">
          <cell r="A5275">
            <v>3611108</v>
          </cell>
          <cell r="B5275">
            <v>3661032</v>
          </cell>
          <cell r="C5275">
            <v>395300000</v>
          </cell>
        </row>
        <row r="5276">
          <cell r="A5276">
            <v>3611109</v>
          </cell>
          <cell r="B5276">
            <v>3661033</v>
          </cell>
          <cell r="C5276">
            <v>506700000</v>
          </cell>
        </row>
        <row r="5277">
          <cell r="A5277">
            <v>3611110</v>
          </cell>
          <cell r="B5277">
            <v>3661034</v>
          </cell>
          <cell r="C5277">
            <v>252700000</v>
          </cell>
        </row>
        <row r="5278">
          <cell r="A5278">
            <v>3611111</v>
          </cell>
          <cell r="B5278">
            <v>3661035</v>
          </cell>
          <cell r="C5278">
            <v>130000000</v>
          </cell>
        </row>
        <row r="5279">
          <cell r="A5279">
            <v>3611112</v>
          </cell>
          <cell r="B5279">
            <v>3661036</v>
          </cell>
          <cell r="C5279">
            <v>273000000</v>
          </cell>
        </row>
        <row r="5280">
          <cell r="A5280">
            <v>3611113</v>
          </cell>
          <cell r="B5280">
            <v>3661037</v>
          </cell>
          <cell r="C5280">
            <v>293500000</v>
          </cell>
        </row>
        <row r="5281">
          <cell r="A5281">
            <v>3611114</v>
          </cell>
          <cell r="B5281">
            <v>3661038</v>
          </cell>
          <cell r="C5281">
            <v>137000000</v>
          </cell>
        </row>
        <row r="5282">
          <cell r="A5282">
            <v>3611115</v>
          </cell>
          <cell r="B5282">
            <v>3661039</v>
          </cell>
          <cell r="C5282">
            <v>512900000</v>
          </cell>
        </row>
        <row r="5283">
          <cell r="A5283">
            <v>3611116</v>
          </cell>
          <cell r="B5283">
            <v>3661040</v>
          </cell>
          <cell r="C5283">
            <v>341900000</v>
          </cell>
        </row>
        <row r="5284">
          <cell r="A5284">
            <v>3611117</v>
          </cell>
          <cell r="B5284">
            <v>3661041</v>
          </cell>
          <cell r="C5284">
            <v>491000000</v>
          </cell>
        </row>
        <row r="5285">
          <cell r="A5285">
            <v>3611118</v>
          </cell>
          <cell r="B5285">
            <v>3661042</v>
          </cell>
          <cell r="C5285">
            <v>417900000</v>
          </cell>
        </row>
        <row r="5286">
          <cell r="A5286">
            <v>3611119</v>
          </cell>
          <cell r="B5286">
            <v>3661043</v>
          </cell>
          <cell r="C5286">
            <v>449200000</v>
          </cell>
        </row>
        <row r="5287">
          <cell r="A5287">
            <v>3611120</v>
          </cell>
          <cell r="B5287">
            <v>3661044</v>
          </cell>
          <cell r="C5287">
            <v>395200000</v>
          </cell>
        </row>
        <row r="5288">
          <cell r="A5288">
            <v>3611121</v>
          </cell>
          <cell r="B5288">
            <v>3661045</v>
          </cell>
          <cell r="C5288">
            <v>436500000</v>
          </cell>
        </row>
        <row r="5289">
          <cell r="A5289">
            <v>3611122</v>
          </cell>
          <cell r="B5289">
            <v>3661046</v>
          </cell>
          <cell r="C5289">
            <v>467800000</v>
          </cell>
        </row>
        <row r="5290">
          <cell r="A5290">
            <v>3611123</v>
          </cell>
          <cell r="B5290">
            <v>3661047</v>
          </cell>
          <cell r="C5290">
            <v>642100000</v>
          </cell>
        </row>
        <row r="5291">
          <cell r="A5291">
            <v>3611124</v>
          </cell>
          <cell r="B5291">
            <v>3661048</v>
          </cell>
          <cell r="C5291">
            <v>532800000</v>
          </cell>
        </row>
        <row r="5292">
          <cell r="A5292">
            <v>3611125</v>
          </cell>
          <cell r="B5292">
            <v>3661049</v>
          </cell>
          <cell r="C5292">
            <v>461600000</v>
          </cell>
        </row>
        <row r="5293">
          <cell r="A5293">
            <v>3611126</v>
          </cell>
          <cell r="B5293">
            <v>3661050</v>
          </cell>
          <cell r="C5293">
            <v>637100000</v>
          </cell>
        </row>
        <row r="5294">
          <cell r="A5294">
            <v>3611127</v>
          </cell>
          <cell r="B5294">
            <v>3661051</v>
          </cell>
          <cell r="C5294">
            <v>693400000</v>
          </cell>
        </row>
        <row r="5295">
          <cell r="A5295">
            <v>3611128</v>
          </cell>
          <cell r="B5295">
            <v>3661052</v>
          </cell>
          <cell r="C5295">
            <v>697000000</v>
          </cell>
        </row>
        <row r="5296">
          <cell r="A5296">
            <v>3611129</v>
          </cell>
          <cell r="B5296">
            <v>3661053</v>
          </cell>
          <cell r="C5296">
            <v>674200000</v>
          </cell>
        </row>
        <row r="5297">
          <cell r="A5297">
            <v>3604005</v>
          </cell>
          <cell r="B5297">
            <v>3662001</v>
          </cell>
          <cell r="C5297">
            <v>96700000</v>
          </cell>
        </row>
        <row r="5298">
          <cell r="A5298">
            <v>3604010</v>
          </cell>
          <cell r="B5298">
            <v>3662002</v>
          </cell>
          <cell r="C5298">
            <v>196600000</v>
          </cell>
        </row>
        <row r="5299">
          <cell r="A5299">
            <v>3604011</v>
          </cell>
          <cell r="B5299">
            <v>3662003</v>
          </cell>
          <cell r="C5299">
            <v>140400000</v>
          </cell>
        </row>
        <row r="5300">
          <cell r="A5300">
            <v>3604013</v>
          </cell>
          <cell r="B5300">
            <v>3662004</v>
          </cell>
          <cell r="C5300">
            <v>175200000</v>
          </cell>
        </row>
        <row r="5301">
          <cell r="A5301">
            <v>3604016</v>
          </cell>
          <cell r="B5301">
            <v>3662005</v>
          </cell>
          <cell r="C5301">
            <v>151700000</v>
          </cell>
        </row>
        <row r="5302">
          <cell r="A5302">
            <v>3604017</v>
          </cell>
          <cell r="B5302">
            <v>3662006</v>
          </cell>
          <cell r="C5302">
            <v>178600000</v>
          </cell>
        </row>
        <row r="5303">
          <cell r="A5303">
            <v>3604018</v>
          </cell>
          <cell r="B5303">
            <v>3662007</v>
          </cell>
          <cell r="C5303">
            <v>146600000</v>
          </cell>
        </row>
        <row r="5304">
          <cell r="A5304">
            <v>3604022</v>
          </cell>
          <cell r="B5304">
            <v>3662008</v>
          </cell>
          <cell r="C5304">
            <v>207000000</v>
          </cell>
        </row>
        <row r="5305">
          <cell r="A5305">
            <v>3604023</v>
          </cell>
          <cell r="B5305">
            <v>3662009</v>
          </cell>
          <cell r="C5305">
            <v>192700000</v>
          </cell>
        </row>
        <row r="5306">
          <cell r="A5306">
            <v>3604080</v>
          </cell>
          <cell r="B5306">
            <v>3662010</v>
          </cell>
          <cell r="C5306">
            <v>139500000</v>
          </cell>
        </row>
        <row r="5307">
          <cell r="A5307">
            <v>3604082</v>
          </cell>
          <cell r="B5307">
            <v>3662011</v>
          </cell>
          <cell r="C5307">
            <v>88800000</v>
          </cell>
        </row>
        <row r="5308">
          <cell r="A5308">
            <v>3604083</v>
          </cell>
          <cell r="B5308">
            <v>3662012</v>
          </cell>
          <cell r="C5308">
            <v>220000000</v>
          </cell>
        </row>
        <row r="5309">
          <cell r="A5309">
            <v>3604084</v>
          </cell>
          <cell r="B5309">
            <v>3662013</v>
          </cell>
          <cell r="C5309">
            <v>216000000</v>
          </cell>
        </row>
        <row r="5310">
          <cell r="A5310">
            <v>3604085</v>
          </cell>
          <cell r="B5310">
            <v>3662014</v>
          </cell>
          <cell r="C5310">
            <v>181600000</v>
          </cell>
        </row>
        <row r="5311">
          <cell r="A5311">
            <v>3604086</v>
          </cell>
          <cell r="B5311">
            <v>3662015</v>
          </cell>
          <cell r="C5311">
            <v>147500000</v>
          </cell>
        </row>
        <row r="5312">
          <cell r="A5312">
            <v>3604087</v>
          </cell>
          <cell r="B5312">
            <v>3662016</v>
          </cell>
          <cell r="C5312">
            <v>228000000</v>
          </cell>
        </row>
        <row r="5313">
          <cell r="A5313">
            <v>3604088</v>
          </cell>
          <cell r="B5313">
            <v>3662017</v>
          </cell>
          <cell r="C5313">
            <v>259000000</v>
          </cell>
        </row>
        <row r="5314">
          <cell r="A5314">
            <v>3604089</v>
          </cell>
          <cell r="B5314">
            <v>3662018</v>
          </cell>
          <cell r="C5314">
            <v>364900000</v>
          </cell>
        </row>
        <row r="5315">
          <cell r="A5315">
            <v>3604090</v>
          </cell>
          <cell r="B5315">
            <v>3662019</v>
          </cell>
          <cell r="C5315">
            <v>253600000</v>
          </cell>
        </row>
        <row r="5316">
          <cell r="A5316">
            <v>3604091</v>
          </cell>
          <cell r="B5316">
            <v>3662020</v>
          </cell>
          <cell r="C5316">
            <v>245600000</v>
          </cell>
        </row>
        <row r="5317">
          <cell r="A5317">
            <v>3604092</v>
          </cell>
          <cell r="B5317">
            <v>3662021</v>
          </cell>
          <cell r="C5317">
            <v>254700000</v>
          </cell>
        </row>
        <row r="5318">
          <cell r="A5318">
            <v>3604093</v>
          </cell>
          <cell r="B5318">
            <v>3662022</v>
          </cell>
          <cell r="C5318">
            <v>238600000</v>
          </cell>
        </row>
        <row r="5319">
          <cell r="A5319">
            <v>3604094</v>
          </cell>
          <cell r="B5319">
            <v>3662023</v>
          </cell>
          <cell r="C5319">
            <v>145000000</v>
          </cell>
        </row>
        <row r="5320">
          <cell r="A5320">
            <v>3604095</v>
          </cell>
          <cell r="B5320">
            <v>3662024</v>
          </cell>
          <cell r="C5320">
            <v>281700000</v>
          </cell>
        </row>
        <row r="5321">
          <cell r="A5321">
            <v>3604096</v>
          </cell>
          <cell r="B5321">
            <v>3662025</v>
          </cell>
          <cell r="C5321">
            <v>214100000</v>
          </cell>
        </row>
        <row r="5322">
          <cell r="A5322">
            <v>3604097</v>
          </cell>
          <cell r="B5322">
            <v>3662026</v>
          </cell>
          <cell r="C5322">
            <v>534300000</v>
          </cell>
        </row>
        <row r="5323">
          <cell r="A5323">
            <v>3604098</v>
          </cell>
          <cell r="B5323">
            <v>3662027</v>
          </cell>
          <cell r="C5323">
            <v>426100000</v>
          </cell>
        </row>
        <row r="5324">
          <cell r="A5324">
            <v>3604099</v>
          </cell>
          <cell r="B5324">
            <v>3662028</v>
          </cell>
          <cell r="C5324">
            <v>553400000</v>
          </cell>
        </row>
        <row r="5325">
          <cell r="A5325">
            <v>3604100</v>
          </cell>
          <cell r="B5325">
            <v>3662029</v>
          </cell>
          <cell r="C5325">
            <v>517900000</v>
          </cell>
        </row>
        <row r="5326">
          <cell r="A5326">
            <v>3604101</v>
          </cell>
          <cell r="B5326">
            <v>3662030</v>
          </cell>
          <cell r="C5326">
            <v>446800000</v>
          </cell>
        </row>
        <row r="5327">
          <cell r="A5327">
            <v>3604102</v>
          </cell>
          <cell r="B5327">
            <v>3662031</v>
          </cell>
          <cell r="C5327">
            <v>619400000</v>
          </cell>
        </row>
        <row r="5328">
          <cell r="A5328">
            <v>3604103</v>
          </cell>
          <cell r="B5328">
            <v>3662032</v>
          </cell>
          <cell r="C5328">
            <v>692000000</v>
          </cell>
        </row>
        <row r="5329">
          <cell r="A5329">
            <v>3612002</v>
          </cell>
          <cell r="B5329">
            <v>3663001</v>
          </cell>
          <cell r="C5329">
            <v>142900000</v>
          </cell>
        </row>
        <row r="5330">
          <cell r="A5330">
            <v>3612004</v>
          </cell>
          <cell r="B5330">
            <v>3663002</v>
          </cell>
          <cell r="C5330">
            <v>89600000</v>
          </cell>
        </row>
        <row r="5331">
          <cell r="A5331">
            <v>3612005</v>
          </cell>
          <cell r="B5331">
            <v>3663003</v>
          </cell>
          <cell r="C5331">
            <v>178400000</v>
          </cell>
        </row>
        <row r="5332">
          <cell r="A5332">
            <v>3612006</v>
          </cell>
          <cell r="B5332">
            <v>3663004</v>
          </cell>
          <cell r="C5332">
            <v>151800000</v>
          </cell>
        </row>
        <row r="5333">
          <cell r="A5333">
            <v>3612009</v>
          </cell>
          <cell r="B5333">
            <v>3663005</v>
          </cell>
          <cell r="C5333">
            <v>208500000</v>
          </cell>
        </row>
        <row r="5334">
          <cell r="A5334">
            <v>3612080</v>
          </cell>
          <cell r="B5334">
            <v>3663006</v>
          </cell>
          <cell r="C5334">
            <v>171500000</v>
          </cell>
        </row>
        <row r="5335">
          <cell r="A5335">
            <v>3612082</v>
          </cell>
          <cell r="B5335">
            <v>3663007</v>
          </cell>
          <cell r="C5335">
            <v>144700000</v>
          </cell>
        </row>
        <row r="5336">
          <cell r="A5336">
            <v>3612085</v>
          </cell>
          <cell r="B5336">
            <v>3663008</v>
          </cell>
          <cell r="C5336">
            <v>181600000</v>
          </cell>
        </row>
        <row r="5337">
          <cell r="A5337">
            <v>3612087</v>
          </cell>
          <cell r="B5337">
            <v>3663009</v>
          </cell>
          <cell r="C5337">
            <v>366400000</v>
          </cell>
        </row>
        <row r="5338">
          <cell r="A5338">
            <v>3612088</v>
          </cell>
          <cell r="B5338">
            <v>3663010</v>
          </cell>
          <cell r="C5338">
            <v>241700000</v>
          </cell>
        </row>
        <row r="5339">
          <cell r="A5339">
            <v>3612091</v>
          </cell>
          <cell r="B5339">
            <v>3663011</v>
          </cell>
          <cell r="C5339">
            <v>147000000</v>
          </cell>
        </row>
        <row r="5340">
          <cell r="A5340">
            <v>3612093</v>
          </cell>
          <cell r="B5340">
            <v>3663012</v>
          </cell>
          <cell r="C5340">
            <v>248000000</v>
          </cell>
        </row>
        <row r="5341">
          <cell r="A5341">
            <v>3612094</v>
          </cell>
          <cell r="B5341">
            <v>3663013</v>
          </cell>
          <cell r="C5341">
            <v>150000000</v>
          </cell>
        </row>
        <row r="5342">
          <cell r="A5342">
            <v>3612096</v>
          </cell>
          <cell r="B5342">
            <v>3663014</v>
          </cell>
          <cell r="C5342">
            <v>217000000</v>
          </cell>
        </row>
        <row r="5343">
          <cell r="A5343">
            <v>3612098</v>
          </cell>
          <cell r="B5343">
            <v>3663015</v>
          </cell>
          <cell r="C5343">
            <v>261400000</v>
          </cell>
        </row>
        <row r="5344">
          <cell r="A5344">
            <v>3612099</v>
          </cell>
          <cell r="B5344">
            <v>3663016</v>
          </cell>
          <cell r="C5344">
            <v>260600000</v>
          </cell>
        </row>
        <row r="5345">
          <cell r="A5345">
            <v>3612101</v>
          </cell>
          <cell r="B5345">
            <v>3663017</v>
          </cell>
          <cell r="C5345">
            <v>296600000</v>
          </cell>
        </row>
        <row r="5346">
          <cell r="A5346">
            <v>3612102</v>
          </cell>
          <cell r="B5346">
            <v>3663018</v>
          </cell>
          <cell r="C5346">
            <v>276300000</v>
          </cell>
        </row>
        <row r="5347">
          <cell r="A5347">
            <v>3612105</v>
          </cell>
          <cell r="B5347">
            <v>3663019</v>
          </cell>
          <cell r="C5347">
            <v>464600000</v>
          </cell>
        </row>
        <row r="5348">
          <cell r="A5348">
            <v>3612106</v>
          </cell>
          <cell r="B5348">
            <v>3663020</v>
          </cell>
          <cell r="C5348">
            <v>540000000</v>
          </cell>
        </row>
        <row r="5349">
          <cell r="A5349">
            <v>3612107</v>
          </cell>
          <cell r="B5349">
            <v>3663021</v>
          </cell>
          <cell r="C5349">
            <v>458700000</v>
          </cell>
        </row>
        <row r="5350">
          <cell r="A5350">
            <v>3612003</v>
          </cell>
          <cell r="B5350">
            <v>3664001</v>
          </cell>
          <cell r="C5350">
            <v>187500000</v>
          </cell>
        </row>
        <row r="5351">
          <cell r="A5351">
            <v>3612081</v>
          </cell>
          <cell r="B5351">
            <v>3664002</v>
          </cell>
          <cell r="C5351">
            <v>150000000</v>
          </cell>
        </row>
        <row r="5352">
          <cell r="A5352">
            <v>3612083</v>
          </cell>
          <cell r="B5352">
            <v>3664003</v>
          </cell>
          <cell r="C5352">
            <v>230000000</v>
          </cell>
        </row>
        <row r="5353">
          <cell r="A5353">
            <v>3612084</v>
          </cell>
          <cell r="B5353">
            <v>3664004</v>
          </cell>
          <cell r="C5353">
            <v>156500000</v>
          </cell>
        </row>
        <row r="5354">
          <cell r="A5354">
            <v>3612086</v>
          </cell>
          <cell r="B5354">
            <v>3664005</v>
          </cell>
          <cell r="C5354">
            <v>279300000</v>
          </cell>
        </row>
        <row r="5355">
          <cell r="A5355">
            <v>3612089</v>
          </cell>
          <cell r="B5355">
            <v>3664006</v>
          </cell>
          <cell r="C5355">
            <v>258700000</v>
          </cell>
        </row>
        <row r="5356">
          <cell r="A5356">
            <v>3612090</v>
          </cell>
          <cell r="B5356">
            <v>3664007</v>
          </cell>
          <cell r="C5356">
            <v>225900000</v>
          </cell>
        </row>
        <row r="5357">
          <cell r="A5357">
            <v>3612092</v>
          </cell>
          <cell r="B5357">
            <v>3664008</v>
          </cell>
          <cell r="C5357">
            <v>164400000</v>
          </cell>
        </row>
        <row r="5358">
          <cell r="A5358">
            <v>3612095</v>
          </cell>
          <cell r="B5358">
            <v>3664009</v>
          </cell>
          <cell r="C5358">
            <v>392100000</v>
          </cell>
        </row>
        <row r="5359">
          <cell r="A5359">
            <v>3612097</v>
          </cell>
          <cell r="B5359">
            <v>3664010</v>
          </cell>
          <cell r="C5359">
            <v>572700000</v>
          </cell>
        </row>
        <row r="5360">
          <cell r="A5360">
            <v>3612100</v>
          </cell>
          <cell r="B5360">
            <v>3664011</v>
          </cell>
          <cell r="C5360">
            <v>553000000</v>
          </cell>
        </row>
        <row r="5361">
          <cell r="A5361">
            <v>3612103</v>
          </cell>
          <cell r="B5361">
            <v>3664012</v>
          </cell>
          <cell r="C5361">
            <v>386600000</v>
          </cell>
        </row>
        <row r="5362">
          <cell r="A5362">
            <v>3612104</v>
          </cell>
          <cell r="B5362">
            <v>3664013</v>
          </cell>
          <cell r="C5362">
            <v>540200000</v>
          </cell>
        </row>
        <row r="5363">
          <cell r="A5363">
            <v>3612108</v>
          </cell>
          <cell r="B5363">
            <v>3664014</v>
          </cell>
          <cell r="C5363">
            <v>792000000</v>
          </cell>
        </row>
        <row r="5364">
          <cell r="A5364">
            <v>3612109</v>
          </cell>
          <cell r="B5364">
            <v>3664015</v>
          </cell>
          <cell r="C5364">
            <v>788400000</v>
          </cell>
        </row>
        <row r="5365">
          <cell r="A5365">
            <v>3612110</v>
          </cell>
          <cell r="B5365">
            <v>3664016</v>
          </cell>
          <cell r="C5365">
            <v>601000000</v>
          </cell>
        </row>
        <row r="5366">
          <cell r="A5366">
            <v>3626001</v>
          </cell>
          <cell r="B5366">
            <v>3665001</v>
          </cell>
          <cell r="C5366">
            <v>141700000</v>
          </cell>
        </row>
        <row r="5367">
          <cell r="A5367">
            <v>3626004</v>
          </cell>
          <cell r="B5367">
            <v>3665002</v>
          </cell>
          <cell r="C5367">
            <v>194400000</v>
          </cell>
        </row>
        <row r="5368">
          <cell r="A5368">
            <v>3626005</v>
          </cell>
          <cell r="B5368">
            <v>3665003</v>
          </cell>
          <cell r="C5368">
            <v>140700000</v>
          </cell>
        </row>
        <row r="5369">
          <cell r="A5369">
            <v>3626006</v>
          </cell>
          <cell r="B5369">
            <v>3665004</v>
          </cell>
          <cell r="C5369">
            <v>197000000</v>
          </cell>
        </row>
        <row r="5370">
          <cell r="A5370">
            <v>3626007</v>
          </cell>
          <cell r="B5370">
            <v>3665005</v>
          </cell>
          <cell r="C5370">
            <v>147800000</v>
          </cell>
        </row>
        <row r="5371">
          <cell r="A5371">
            <v>3626080</v>
          </cell>
          <cell r="B5371">
            <v>3665006</v>
          </cell>
          <cell r="C5371">
            <v>261800000</v>
          </cell>
        </row>
        <row r="5372">
          <cell r="A5372">
            <v>3626081</v>
          </cell>
          <cell r="B5372">
            <v>3665007</v>
          </cell>
          <cell r="C5372">
            <v>206500000</v>
          </cell>
        </row>
        <row r="5373">
          <cell r="A5373">
            <v>3626082</v>
          </cell>
          <cell r="B5373">
            <v>3665008</v>
          </cell>
          <cell r="C5373">
            <v>294200000</v>
          </cell>
        </row>
        <row r="5374">
          <cell r="A5374">
            <v>3626083</v>
          </cell>
          <cell r="B5374">
            <v>3665009</v>
          </cell>
          <cell r="C5374">
            <v>214300000</v>
          </cell>
        </row>
        <row r="5375">
          <cell r="A5375">
            <v>3626084</v>
          </cell>
          <cell r="B5375">
            <v>3665010</v>
          </cell>
          <cell r="C5375">
            <v>279500000</v>
          </cell>
        </row>
        <row r="5376">
          <cell r="A5376">
            <v>3626085</v>
          </cell>
          <cell r="B5376">
            <v>3665011</v>
          </cell>
          <cell r="C5376">
            <v>170000000</v>
          </cell>
        </row>
        <row r="5377">
          <cell r="A5377">
            <v>3626086</v>
          </cell>
          <cell r="B5377">
            <v>3665012</v>
          </cell>
          <cell r="C5377">
            <v>274700000</v>
          </cell>
        </row>
        <row r="5378">
          <cell r="A5378">
            <v>3626087</v>
          </cell>
          <cell r="B5378">
            <v>3665013</v>
          </cell>
          <cell r="C5378">
            <v>239000000</v>
          </cell>
        </row>
        <row r="5379">
          <cell r="A5379">
            <v>3626088</v>
          </cell>
          <cell r="B5379">
            <v>3665014</v>
          </cell>
          <cell r="C5379">
            <v>280000000</v>
          </cell>
        </row>
        <row r="5380">
          <cell r="A5380">
            <v>3626089</v>
          </cell>
          <cell r="B5380">
            <v>3665015</v>
          </cell>
          <cell r="C5380">
            <v>186500000</v>
          </cell>
        </row>
        <row r="5381">
          <cell r="A5381">
            <v>3626090</v>
          </cell>
          <cell r="B5381">
            <v>3665016</v>
          </cell>
          <cell r="C5381">
            <v>375000000</v>
          </cell>
        </row>
        <row r="5382">
          <cell r="A5382">
            <v>3626091</v>
          </cell>
          <cell r="B5382">
            <v>3665017</v>
          </cell>
          <cell r="C5382">
            <v>323100000</v>
          </cell>
        </row>
        <row r="5383">
          <cell r="A5383">
            <v>3626092</v>
          </cell>
          <cell r="B5383">
            <v>3665018</v>
          </cell>
          <cell r="C5383">
            <v>252000000</v>
          </cell>
        </row>
        <row r="5384">
          <cell r="A5384">
            <v>3626093</v>
          </cell>
          <cell r="B5384">
            <v>3665019</v>
          </cell>
          <cell r="C5384">
            <v>201200000</v>
          </cell>
        </row>
        <row r="5385">
          <cell r="A5385">
            <v>3626094</v>
          </cell>
          <cell r="B5385">
            <v>3665020</v>
          </cell>
          <cell r="C5385">
            <v>338000000</v>
          </cell>
        </row>
        <row r="5386">
          <cell r="A5386">
            <v>3626095</v>
          </cell>
          <cell r="B5386">
            <v>3665021</v>
          </cell>
          <cell r="C5386">
            <v>349000000</v>
          </cell>
        </row>
        <row r="5387">
          <cell r="A5387">
            <v>3626096</v>
          </cell>
          <cell r="B5387">
            <v>3665022</v>
          </cell>
          <cell r="C5387">
            <v>309800000</v>
          </cell>
        </row>
        <row r="5388">
          <cell r="A5388">
            <v>3626097</v>
          </cell>
          <cell r="B5388">
            <v>3665023</v>
          </cell>
          <cell r="C5388">
            <v>188800000</v>
          </cell>
        </row>
        <row r="5389">
          <cell r="A5389">
            <v>3626098</v>
          </cell>
          <cell r="B5389">
            <v>3665024</v>
          </cell>
          <cell r="C5389">
            <v>565100000</v>
          </cell>
        </row>
        <row r="5390">
          <cell r="A5390">
            <v>3626099</v>
          </cell>
          <cell r="B5390">
            <v>3665025</v>
          </cell>
          <cell r="C5390">
            <v>412000000</v>
          </cell>
        </row>
        <row r="5391">
          <cell r="A5391">
            <v>3626100</v>
          </cell>
          <cell r="B5391">
            <v>3665026</v>
          </cell>
          <cell r="C5391">
            <v>567900000</v>
          </cell>
        </row>
        <row r="5392">
          <cell r="A5392">
            <v>3626101</v>
          </cell>
          <cell r="B5392">
            <v>3665027</v>
          </cell>
          <cell r="C5392">
            <v>574100000</v>
          </cell>
        </row>
        <row r="5393">
          <cell r="A5393">
            <v>3626102</v>
          </cell>
          <cell r="B5393">
            <v>3665028</v>
          </cell>
          <cell r="C5393">
            <v>409900000</v>
          </cell>
        </row>
        <row r="5394">
          <cell r="A5394">
            <v>3626103</v>
          </cell>
          <cell r="B5394">
            <v>3665029</v>
          </cell>
          <cell r="C5394">
            <v>436000000</v>
          </cell>
        </row>
        <row r="5395">
          <cell r="A5395">
            <v>3626104</v>
          </cell>
          <cell r="B5395">
            <v>3665030</v>
          </cell>
          <cell r="C5395">
            <v>786700000</v>
          </cell>
        </row>
        <row r="5396">
          <cell r="A5396">
            <v>3626105</v>
          </cell>
          <cell r="B5396">
            <v>3665031</v>
          </cell>
          <cell r="C5396">
            <v>548500000</v>
          </cell>
        </row>
        <row r="5397">
          <cell r="A5397">
            <v>3626106</v>
          </cell>
          <cell r="B5397">
            <v>3665032</v>
          </cell>
          <cell r="C5397">
            <v>752500000</v>
          </cell>
        </row>
        <row r="5398">
          <cell r="A5398">
            <v>3626107</v>
          </cell>
          <cell r="B5398">
            <v>3665033</v>
          </cell>
          <cell r="C5398">
            <v>575500000</v>
          </cell>
        </row>
        <row r="5399">
          <cell r="A5399">
            <v>3626108</v>
          </cell>
          <cell r="B5399">
            <v>3665034</v>
          </cell>
          <cell r="C5399">
            <v>760000000</v>
          </cell>
        </row>
        <row r="5400">
          <cell r="A5400">
            <v>3626109</v>
          </cell>
          <cell r="B5400">
            <v>3665035</v>
          </cell>
          <cell r="C5400">
            <v>757300000</v>
          </cell>
        </row>
        <row r="5401">
          <cell r="A5401">
            <v>3626110</v>
          </cell>
          <cell r="B5401">
            <v>3665036</v>
          </cell>
          <cell r="C5401">
            <v>601700000</v>
          </cell>
        </row>
        <row r="5402">
          <cell r="A5402">
            <v>3626111</v>
          </cell>
          <cell r="B5402">
            <v>3665037</v>
          </cell>
          <cell r="C5402">
            <v>695400000</v>
          </cell>
        </row>
        <row r="5403">
          <cell r="A5403">
            <v>3622001</v>
          </cell>
          <cell r="B5403">
            <v>3666001</v>
          </cell>
          <cell r="C5403">
            <v>181200000</v>
          </cell>
        </row>
        <row r="5404">
          <cell r="A5404">
            <v>3622002</v>
          </cell>
          <cell r="B5404">
            <v>3666002</v>
          </cell>
          <cell r="C5404">
            <v>184400000</v>
          </cell>
        </row>
        <row r="5405">
          <cell r="A5405">
            <v>3622003</v>
          </cell>
          <cell r="B5405">
            <v>3666003</v>
          </cell>
          <cell r="C5405">
            <v>180800000</v>
          </cell>
        </row>
        <row r="5406">
          <cell r="A5406">
            <v>3622004</v>
          </cell>
          <cell r="B5406">
            <v>3666004</v>
          </cell>
          <cell r="C5406">
            <v>200300000</v>
          </cell>
        </row>
        <row r="5407">
          <cell r="A5407">
            <v>3622005</v>
          </cell>
          <cell r="B5407">
            <v>3666005</v>
          </cell>
          <cell r="C5407">
            <v>390100000</v>
          </cell>
        </row>
        <row r="5408">
          <cell r="A5408">
            <v>3622006</v>
          </cell>
          <cell r="B5408">
            <v>3666006</v>
          </cell>
          <cell r="C5408">
            <v>186200000</v>
          </cell>
        </row>
        <row r="5409">
          <cell r="A5409">
            <v>3622008</v>
          </cell>
          <cell r="B5409">
            <v>3666007</v>
          </cell>
          <cell r="C5409">
            <v>153100000</v>
          </cell>
        </row>
        <row r="5410">
          <cell r="A5410">
            <v>3622010</v>
          </cell>
          <cell r="B5410">
            <v>3666008</v>
          </cell>
          <cell r="C5410">
            <v>311200000</v>
          </cell>
        </row>
        <row r="5411">
          <cell r="A5411">
            <v>3622012</v>
          </cell>
          <cell r="B5411">
            <v>3666009</v>
          </cell>
          <cell r="C5411">
            <v>201500000</v>
          </cell>
        </row>
        <row r="5412">
          <cell r="A5412">
            <v>3622013</v>
          </cell>
          <cell r="B5412">
            <v>3666010</v>
          </cell>
          <cell r="C5412">
            <v>152800000</v>
          </cell>
        </row>
        <row r="5413">
          <cell r="A5413">
            <v>3622014</v>
          </cell>
          <cell r="B5413">
            <v>3666011</v>
          </cell>
          <cell r="C5413">
            <v>213300000</v>
          </cell>
        </row>
        <row r="5414">
          <cell r="A5414">
            <v>3622016</v>
          </cell>
          <cell r="B5414">
            <v>3666012</v>
          </cell>
          <cell r="C5414">
            <v>326700000</v>
          </cell>
        </row>
        <row r="5415">
          <cell r="A5415">
            <v>3622020</v>
          </cell>
          <cell r="B5415">
            <v>3666013</v>
          </cell>
          <cell r="C5415">
            <v>159500000</v>
          </cell>
        </row>
        <row r="5416">
          <cell r="A5416">
            <v>3622021</v>
          </cell>
          <cell r="B5416">
            <v>3666014</v>
          </cell>
          <cell r="C5416">
            <v>384400000</v>
          </cell>
        </row>
        <row r="5417">
          <cell r="A5417">
            <v>3622022</v>
          </cell>
          <cell r="B5417">
            <v>3666015</v>
          </cell>
          <cell r="C5417">
            <v>163000000</v>
          </cell>
        </row>
        <row r="5418">
          <cell r="A5418">
            <v>3622023</v>
          </cell>
          <cell r="B5418">
            <v>3666016</v>
          </cell>
          <cell r="C5418">
            <v>366900000</v>
          </cell>
        </row>
        <row r="5419">
          <cell r="A5419">
            <v>3622026</v>
          </cell>
          <cell r="B5419">
            <v>3666017</v>
          </cell>
          <cell r="C5419">
            <v>325800000</v>
          </cell>
        </row>
        <row r="5420">
          <cell r="A5420">
            <v>3622028</v>
          </cell>
          <cell r="B5420">
            <v>3666018</v>
          </cell>
          <cell r="C5420">
            <v>213000000</v>
          </cell>
        </row>
        <row r="5421">
          <cell r="A5421">
            <v>3622080</v>
          </cell>
          <cell r="B5421">
            <v>3666019</v>
          </cell>
          <cell r="C5421">
            <v>183700000</v>
          </cell>
        </row>
        <row r="5422">
          <cell r="A5422">
            <v>3622081</v>
          </cell>
          <cell r="B5422">
            <v>3666020</v>
          </cell>
          <cell r="C5422">
            <v>244330000</v>
          </cell>
        </row>
        <row r="5423">
          <cell r="A5423">
            <v>3622084</v>
          </cell>
          <cell r="B5423">
            <v>3666021</v>
          </cell>
          <cell r="C5423">
            <v>322400000</v>
          </cell>
        </row>
        <row r="5424">
          <cell r="A5424">
            <v>3622085</v>
          </cell>
          <cell r="B5424">
            <v>3666022</v>
          </cell>
          <cell r="C5424">
            <v>170000000</v>
          </cell>
        </row>
        <row r="5425">
          <cell r="A5425">
            <v>3622086</v>
          </cell>
          <cell r="B5425">
            <v>3666023</v>
          </cell>
          <cell r="C5425">
            <v>474400000</v>
          </cell>
        </row>
        <row r="5426">
          <cell r="A5426">
            <v>3622089</v>
          </cell>
          <cell r="B5426">
            <v>3666024</v>
          </cell>
          <cell r="C5426">
            <v>329100000</v>
          </cell>
        </row>
        <row r="5427">
          <cell r="A5427">
            <v>3622090</v>
          </cell>
          <cell r="B5427">
            <v>3666025</v>
          </cell>
          <cell r="C5427">
            <v>157600000</v>
          </cell>
        </row>
        <row r="5428">
          <cell r="A5428">
            <v>3622091</v>
          </cell>
          <cell r="B5428">
            <v>3666026</v>
          </cell>
          <cell r="C5428">
            <v>302600000</v>
          </cell>
        </row>
        <row r="5429">
          <cell r="A5429">
            <v>3622092</v>
          </cell>
          <cell r="B5429">
            <v>3666027</v>
          </cell>
          <cell r="C5429">
            <v>183000000</v>
          </cell>
        </row>
        <row r="5430">
          <cell r="A5430">
            <v>3622093</v>
          </cell>
          <cell r="B5430">
            <v>3666028</v>
          </cell>
          <cell r="C5430">
            <v>65000000</v>
          </cell>
        </row>
        <row r="5431">
          <cell r="A5431">
            <v>3622094</v>
          </cell>
          <cell r="B5431">
            <v>3666029</v>
          </cell>
          <cell r="C5431">
            <v>264300000</v>
          </cell>
        </row>
        <row r="5432">
          <cell r="A5432">
            <v>3622095</v>
          </cell>
          <cell r="B5432">
            <v>3666030</v>
          </cell>
          <cell r="C5432">
            <v>236300000</v>
          </cell>
        </row>
        <row r="5433">
          <cell r="A5433">
            <v>3622096</v>
          </cell>
          <cell r="B5433">
            <v>3666031</v>
          </cell>
          <cell r="C5433">
            <v>250000000</v>
          </cell>
        </row>
        <row r="5434">
          <cell r="A5434">
            <v>3622097</v>
          </cell>
          <cell r="B5434">
            <v>3666032</v>
          </cell>
          <cell r="C5434">
            <v>444800000</v>
          </cell>
        </row>
        <row r="5435">
          <cell r="A5435">
            <v>3622098</v>
          </cell>
          <cell r="B5435">
            <v>3666033</v>
          </cell>
          <cell r="C5435">
            <v>245000000</v>
          </cell>
        </row>
        <row r="5436">
          <cell r="A5436">
            <v>3622099</v>
          </cell>
          <cell r="B5436">
            <v>3666034</v>
          </cell>
          <cell r="C5436">
            <v>223000000</v>
          </cell>
        </row>
        <row r="5437">
          <cell r="A5437">
            <v>3622100</v>
          </cell>
          <cell r="B5437">
            <v>3666035</v>
          </cell>
          <cell r="C5437">
            <v>311000000</v>
          </cell>
        </row>
        <row r="5438">
          <cell r="A5438">
            <v>3622101</v>
          </cell>
          <cell r="B5438">
            <v>3666036</v>
          </cell>
          <cell r="C5438">
            <v>490600000</v>
          </cell>
        </row>
        <row r="5439">
          <cell r="A5439">
            <v>3622102</v>
          </cell>
          <cell r="B5439">
            <v>3666037</v>
          </cell>
          <cell r="C5439">
            <v>510000000</v>
          </cell>
        </row>
        <row r="5440">
          <cell r="A5440">
            <v>3622103</v>
          </cell>
          <cell r="B5440">
            <v>3666038</v>
          </cell>
          <cell r="C5440">
            <v>347000000</v>
          </cell>
        </row>
        <row r="5441">
          <cell r="A5441">
            <v>3622104</v>
          </cell>
          <cell r="B5441">
            <v>3666039</v>
          </cell>
          <cell r="C5441">
            <v>252500000</v>
          </cell>
        </row>
        <row r="5442">
          <cell r="A5442">
            <v>3622105</v>
          </cell>
          <cell r="B5442">
            <v>3666040</v>
          </cell>
          <cell r="C5442">
            <v>380000000</v>
          </cell>
        </row>
        <row r="5443">
          <cell r="A5443">
            <v>3622106</v>
          </cell>
          <cell r="B5443">
            <v>3666041</v>
          </cell>
          <cell r="C5443">
            <v>324600000</v>
          </cell>
        </row>
        <row r="5444">
          <cell r="A5444">
            <v>3622107</v>
          </cell>
          <cell r="B5444">
            <v>3666042</v>
          </cell>
          <cell r="C5444">
            <v>301900000</v>
          </cell>
        </row>
        <row r="5445">
          <cell r="A5445">
            <v>3622108</v>
          </cell>
          <cell r="B5445">
            <v>3666043</v>
          </cell>
          <cell r="C5445">
            <v>311200000</v>
          </cell>
        </row>
        <row r="5446">
          <cell r="A5446">
            <v>3622109</v>
          </cell>
          <cell r="B5446">
            <v>3666044</v>
          </cell>
          <cell r="C5446">
            <v>259200000</v>
          </cell>
        </row>
        <row r="5447">
          <cell r="A5447">
            <v>3622110</v>
          </cell>
          <cell r="B5447">
            <v>3666045</v>
          </cell>
          <cell r="C5447">
            <v>513900000</v>
          </cell>
        </row>
        <row r="5448">
          <cell r="A5448">
            <v>3622111</v>
          </cell>
          <cell r="B5448">
            <v>3666046</v>
          </cell>
          <cell r="C5448">
            <v>476000000</v>
          </cell>
        </row>
        <row r="5449">
          <cell r="A5449">
            <v>3622112</v>
          </cell>
          <cell r="B5449">
            <v>3666047</v>
          </cell>
          <cell r="C5449">
            <v>496300000</v>
          </cell>
        </row>
        <row r="5450">
          <cell r="A5450">
            <v>3622113</v>
          </cell>
          <cell r="B5450">
            <v>3666048</v>
          </cell>
          <cell r="C5450">
            <v>528300000</v>
          </cell>
        </row>
        <row r="5451">
          <cell r="A5451">
            <v>3622114</v>
          </cell>
          <cell r="B5451">
            <v>3666049</v>
          </cell>
          <cell r="C5451">
            <v>504000000</v>
          </cell>
        </row>
        <row r="5452">
          <cell r="A5452">
            <v>3622115</v>
          </cell>
          <cell r="B5452">
            <v>3666050</v>
          </cell>
          <cell r="C5452">
            <v>492700000</v>
          </cell>
        </row>
        <row r="5453">
          <cell r="A5453">
            <v>3622116</v>
          </cell>
          <cell r="B5453">
            <v>3666051</v>
          </cell>
          <cell r="C5453">
            <v>516700000</v>
          </cell>
        </row>
        <row r="5454">
          <cell r="A5454">
            <v>3622117</v>
          </cell>
          <cell r="B5454">
            <v>3666052</v>
          </cell>
          <cell r="C5454">
            <v>516700000</v>
          </cell>
        </row>
        <row r="5455">
          <cell r="A5455">
            <v>3622118</v>
          </cell>
          <cell r="B5455">
            <v>3666053</v>
          </cell>
          <cell r="C5455">
            <v>522500000</v>
          </cell>
        </row>
        <row r="5456">
          <cell r="A5456">
            <v>3622119</v>
          </cell>
          <cell r="B5456">
            <v>3666054</v>
          </cell>
          <cell r="C5456">
            <v>536800000</v>
          </cell>
        </row>
        <row r="5457">
          <cell r="A5457">
            <v>3622120</v>
          </cell>
          <cell r="B5457">
            <v>3666055</v>
          </cell>
          <cell r="C5457">
            <v>509100000</v>
          </cell>
        </row>
        <row r="5458">
          <cell r="A5458">
            <v>3622121</v>
          </cell>
          <cell r="B5458">
            <v>3666056</v>
          </cell>
          <cell r="C5458">
            <v>523000000</v>
          </cell>
        </row>
        <row r="5459">
          <cell r="A5459">
            <v>3622122</v>
          </cell>
          <cell r="B5459">
            <v>3666057</v>
          </cell>
          <cell r="C5459">
            <v>518100000</v>
          </cell>
        </row>
        <row r="5460">
          <cell r="A5460">
            <v>3622123</v>
          </cell>
          <cell r="B5460">
            <v>3666058</v>
          </cell>
          <cell r="C5460">
            <v>691800000</v>
          </cell>
        </row>
        <row r="5461">
          <cell r="A5461">
            <v>3622124</v>
          </cell>
          <cell r="B5461">
            <v>3666059</v>
          </cell>
          <cell r="C5461">
            <v>508300000</v>
          </cell>
        </row>
        <row r="5462">
          <cell r="A5462">
            <v>3622125</v>
          </cell>
          <cell r="B5462">
            <v>3666060</v>
          </cell>
          <cell r="C5462">
            <v>621000000</v>
          </cell>
        </row>
        <row r="5463">
          <cell r="A5463">
            <v>3622126</v>
          </cell>
          <cell r="B5463">
            <v>3666061</v>
          </cell>
          <cell r="C5463">
            <v>495800000</v>
          </cell>
        </row>
        <row r="5464">
          <cell r="A5464">
            <v>3622127</v>
          </cell>
          <cell r="B5464">
            <v>3666062</v>
          </cell>
          <cell r="C5464">
            <v>518100000</v>
          </cell>
        </row>
        <row r="5465">
          <cell r="A5465">
            <v>3622128</v>
          </cell>
          <cell r="B5465">
            <v>3666063</v>
          </cell>
          <cell r="C5465">
            <v>528300000</v>
          </cell>
        </row>
        <row r="5466">
          <cell r="A5466">
            <v>3622129</v>
          </cell>
          <cell r="B5466">
            <v>3666064</v>
          </cell>
          <cell r="C5466">
            <v>871500000</v>
          </cell>
        </row>
        <row r="5467">
          <cell r="A5467">
            <v>3622130</v>
          </cell>
          <cell r="B5467">
            <v>3666065</v>
          </cell>
          <cell r="C5467">
            <v>720700000</v>
          </cell>
        </row>
        <row r="5468">
          <cell r="A5468">
            <v>3622131</v>
          </cell>
          <cell r="B5468">
            <v>3666066</v>
          </cell>
          <cell r="C5468">
            <v>170700000</v>
          </cell>
        </row>
        <row r="5469">
          <cell r="A5469">
            <v>3622132</v>
          </cell>
          <cell r="B5469">
            <v>3666067</v>
          </cell>
          <cell r="C5469">
            <v>694300000</v>
          </cell>
        </row>
        <row r="5470">
          <cell r="A5470">
            <v>3622133</v>
          </cell>
          <cell r="B5470">
            <v>3666068</v>
          </cell>
          <cell r="C5470">
            <v>681200000</v>
          </cell>
        </row>
        <row r="5471">
          <cell r="A5471">
            <v>3622134</v>
          </cell>
          <cell r="B5471">
            <v>3666069</v>
          </cell>
          <cell r="C5471">
            <v>782900000</v>
          </cell>
        </row>
        <row r="5472">
          <cell r="A5472">
            <v>3622135</v>
          </cell>
          <cell r="B5472">
            <v>3666070</v>
          </cell>
          <cell r="C5472">
            <v>853700000</v>
          </cell>
        </row>
        <row r="5473">
          <cell r="A5473">
            <v>3622136</v>
          </cell>
          <cell r="B5473">
            <v>3666071</v>
          </cell>
          <cell r="C5473">
            <v>865500000</v>
          </cell>
        </row>
        <row r="5474">
          <cell r="A5474">
            <v>3622137</v>
          </cell>
          <cell r="B5474">
            <v>3666072</v>
          </cell>
          <cell r="C5474">
            <v>668800000</v>
          </cell>
        </row>
        <row r="5475">
          <cell r="A5475">
            <v>3622138</v>
          </cell>
          <cell r="B5475">
            <v>3666073</v>
          </cell>
          <cell r="C5475">
            <v>825200000</v>
          </cell>
        </row>
        <row r="5476">
          <cell r="A5476">
            <v>3622139</v>
          </cell>
          <cell r="B5476">
            <v>3666074</v>
          </cell>
          <cell r="C5476">
            <v>800800000</v>
          </cell>
        </row>
        <row r="5477">
          <cell r="A5477">
            <v>3622140</v>
          </cell>
          <cell r="B5477">
            <v>3666075</v>
          </cell>
          <cell r="C5477">
            <v>454300000</v>
          </cell>
        </row>
        <row r="5478">
          <cell r="A5478">
            <v>3622141</v>
          </cell>
          <cell r="B5478">
            <v>3666076</v>
          </cell>
          <cell r="C5478">
            <v>755700000</v>
          </cell>
        </row>
        <row r="5479">
          <cell r="A5479">
            <v>3603002</v>
          </cell>
          <cell r="B5479">
            <v>3670001</v>
          </cell>
          <cell r="C5479">
            <v>124500000</v>
          </cell>
        </row>
        <row r="5480">
          <cell r="A5480">
            <v>3603081</v>
          </cell>
          <cell r="B5480">
            <v>3670002</v>
          </cell>
          <cell r="C5480">
            <v>283300000</v>
          </cell>
        </row>
        <row r="5481">
          <cell r="A5481">
            <v>3603087</v>
          </cell>
          <cell r="B5481">
            <v>3670003</v>
          </cell>
          <cell r="C5481">
            <v>287600000</v>
          </cell>
        </row>
        <row r="5482">
          <cell r="A5482">
            <v>3603088</v>
          </cell>
          <cell r="B5482">
            <v>3670004</v>
          </cell>
          <cell r="C5482">
            <v>180000000</v>
          </cell>
        </row>
        <row r="5483">
          <cell r="A5483">
            <v>3603089</v>
          </cell>
          <cell r="B5483">
            <v>3670005</v>
          </cell>
          <cell r="C5483">
            <v>230000000</v>
          </cell>
        </row>
        <row r="5484">
          <cell r="A5484">
            <v>3603001</v>
          </cell>
          <cell r="B5484">
            <v>3671001</v>
          </cell>
          <cell r="C5484">
            <v>110200000</v>
          </cell>
        </row>
        <row r="5485">
          <cell r="A5485">
            <v>3603003</v>
          </cell>
          <cell r="B5485">
            <v>3671002</v>
          </cell>
          <cell r="C5485">
            <v>90100000</v>
          </cell>
        </row>
        <row r="5486">
          <cell r="A5486">
            <v>3603083</v>
          </cell>
          <cell r="B5486">
            <v>3671003</v>
          </cell>
          <cell r="C5486">
            <v>239300000</v>
          </cell>
        </row>
        <row r="5487">
          <cell r="A5487">
            <v>3603084</v>
          </cell>
          <cell r="B5487">
            <v>3671004</v>
          </cell>
          <cell r="C5487">
            <v>162000000</v>
          </cell>
        </row>
        <row r="5488">
          <cell r="A5488">
            <v>3603085</v>
          </cell>
          <cell r="B5488">
            <v>3671005</v>
          </cell>
          <cell r="C5488">
            <v>255200000</v>
          </cell>
        </row>
        <row r="5489">
          <cell r="A5489">
            <v>3603086</v>
          </cell>
          <cell r="B5489">
            <v>3671006</v>
          </cell>
          <cell r="C5489">
            <v>189200000</v>
          </cell>
        </row>
        <row r="5490">
          <cell r="A5490">
            <v>3603090</v>
          </cell>
          <cell r="B5490">
            <v>3671007</v>
          </cell>
          <cell r="C5490">
            <v>197000000</v>
          </cell>
        </row>
        <row r="5491">
          <cell r="A5491">
            <v>3603091</v>
          </cell>
          <cell r="B5491">
            <v>3671008</v>
          </cell>
          <cell r="C5491">
            <v>222000000</v>
          </cell>
        </row>
        <row r="5492">
          <cell r="A5492">
            <v>3603082</v>
          </cell>
          <cell r="B5492">
            <v>3673001</v>
          </cell>
          <cell r="C5492">
            <v>212000000</v>
          </cell>
        </row>
        <row r="5493">
          <cell r="A5493">
            <v>3710001</v>
          </cell>
          <cell r="B5493">
            <v>3760001</v>
          </cell>
          <cell r="C5493">
            <v>243500000</v>
          </cell>
        </row>
        <row r="5494">
          <cell r="A5494">
            <v>3710002</v>
          </cell>
          <cell r="B5494">
            <v>3760002</v>
          </cell>
          <cell r="C5494">
            <v>88000000</v>
          </cell>
        </row>
        <row r="5495">
          <cell r="A5495">
            <v>3710003</v>
          </cell>
          <cell r="B5495">
            <v>3760003</v>
          </cell>
          <cell r="C5495">
            <v>114000000</v>
          </cell>
        </row>
        <row r="5496">
          <cell r="A5496">
            <v>3710004</v>
          </cell>
          <cell r="B5496">
            <v>3760004</v>
          </cell>
          <cell r="C5496">
            <v>99000000</v>
          </cell>
        </row>
        <row r="5497">
          <cell r="A5497">
            <v>3710005</v>
          </cell>
          <cell r="B5497">
            <v>3760005</v>
          </cell>
          <cell r="C5497">
            <v>133000000</v>
          </cell>
        </row>
        <row r="5498">
          <cell r="A5498">
            <v>3710006</v>
          </cell>
          <cell r="B5498">
            <v>3760006</v>
          </cell>
          <cell r="C5498">
            <v>105400000</v>
          </cell>
        </row>
        <row r="5499">
          <cell r="A5499">
            <v>3710007</v>
          </cell>
          <cell r="B5499">
            <v>3760007</v>
          </cell>
          <cell r="C5499">
            <v>149300000</v>
          </cell>
        </row>
        <row r="5500">
          <cell r="A5500">
            <v>3710008</v>
          </cell>
          <cell r="B5500">
            <v>3760008</v>
          </cell>
          <cell r="C5500">
            <v>152600000</v>
          </cell>
        </row>
        <row r="5501">
          <cell r="A5501">
            <v>3710009</v>
          </cell>
          <cell r="B5501">
            <v>3760009</v>
          </cell>
          <cell r="C5501">
            <v>166000000</v>
          </cell>
        </row>
        <row r="5502">
          <cell r="A5502">
            <v>3710010</v>
          </cell>
          <cell r="B5502">
            <v>3760010</v>
          </cell>
          <cell r="C5502">
            <v>114400000</v>
          </cell>
        </row>
        <row r="5503">
          <cell r="A5503">
            <v>3710011</v>
          </cell>
          <cell r="B5503">
            <v>3760011</v>
          </cell>
          <cell r="C5503">
            <v>259500000</v>
          </cell>
        </row>
        <row r="5504">
          <cell r="A5504">
            <v>3710012</v>
          </cell>
          <cell r="B5504">
            <v>3760012</v>
          </cell>
          <cell r="C5504">
            <v>149900000</v>
          </cell>
        </row>
        <row r="5505">
          <cell r="A5505">
            <v>3710013</v>
          </cell>
          <cell r="B5505">
            <v>3760013</v>
          </cell>
          <cell r="C5505">
            <v>136300000</v>
          </cell>
        </row>
        <row r="5506">
          <cell r="A5506">
            <v>3710014</v>
          </cell>
          <cell r="B5506">
            <v>3760014</v>
          </cell>
          <cell r="C5506">
            <v>188100000</v>
          </cell>
        </row>
        <row r="5507">
          <cell r="A5507">
            <v>3710015</v>
          </cell>
          <cell r="B5507">
            <v>3760015</v>
          </cell>
          <cell r="C5507">
            <v>142400000</v>
          </cell>
        </row>
        <row r="5508">
          <cell r="A5508">
            <v>3710016</v>
          </cell>
          <cell r="B5508">
            <v>3760016</v>
          </cell>
          <cell r="C5508">
            <v>93400000</v>
          </cell>
        </row>
        <row r="5509">
          <cell r="A5509">
            <v>3710017</v>
          </cell>
          <cell r="B5509">
            <v>3760017</v>
          </cell>
          <cell r="C5509">
            <v>165100000</v>
          </cell>
        </row>
        <row r="5510">
          <cell r="A5510">
            <v>3710018</v>
          </cell>
          <cell r="B5510">
            <v>3760018</v>
          </cell>
          <cell r="C5510">
            <v>361000000</v>
          </cell>
        </row>
        <row r="5511">
          <cell r="A5511">
            <v>3710019</v>
          </cell>
          <cell r="B5511">
            <v>3760019</v>
          </cell>
          <cell r="C5511">
            <v>152600000</v>
          </cell>
        </row>
        <row r="5512">
          <cell r="A5512">
            <v>3710020</v>
          </cell>
          <cell r="B5512">
            <v>3760020</v>
          </cell>
          <cell r="C5512">
            <v>103700000</v>
          </cell>
        </row>
        <row r="5513">
          <cell r="A5513">
            <v>3710021</v>
          </cell>
          <cell r="B5513">
            <v>3760021</v>
          </cell>
          <cell r="C5513">
            <v>55900000</v>
          </cell>
        </row>
        <row r="5514">
          <cell r="A5514">
            <v>3710022</v>
          </cell>
          <cell r="B5514">
            <v>3760022</v>
          </cell>
          <cell r="C5514">
            <v>127500000</v>
          </cell>
        </row>
        <row r="5515">
          <cell r="A5515">
            <v>3710023</v>
          </cell>
          <cell r="B5515">
            <v>3760023</v>
          </cell>
          <cell r="C5515">
            <v>151300000</v>
          </cell>
        </row>
        <row r="5516">
          <cell r="A5516">
            <v>3710024</v>
          </cell>
          <cell r="B5516">
            <v>3760024</v>
          </cell>
          <cell r="C5516">
            <v>249200000</v>
          </cell>
        </row>
        <row r="5517">
          <cell r="A5517">
            <v>3710025</v>
          </cell>
          <cell r="B5517">
            <v>3760025</v>
          </cell>
          <cell r="C5517">
            <v>117400000</v>
          </cell>
        </row>
        <row r="5518">
          <cell r="A5518">
            <v>3710026</v>
          </cell>
          <cell r="B5518">
            <v>3760026</v>
          </cell>
          <cell r="C5518">
            <v>202600000</v>
          </cell>
        </row>
        <row r="5519">
          <cell r="A5519">
            <v>3710027</v>
          </cell>
          <cell r="B5519">
            <v>3760027</v>
          </cell>
          <cell r="C5519">
            <v>314500000</v>
          </cell>
        </row>
        <row r="5520">
          <cell r="A5520">
            <v>3710028</v>
          </cell>
          <cell r="B5520">
            <v>3760028</v>
          </cell>
          <cell r="C5520">
            <v>127500000</v>
          </cell>
        </row>
        <row r="5521">
          <cell r="A5521">
            <v>3710029</v>
          </cell>
          <cell r="B5521">
            <v>3760029</v>
          </cell>
          <cell r="C5521">
            <v>296600000</v>
          </cell>
        </row>
        <row r="5522">
          <cell r="A5522">
            <v>3710030</v>
          </cell>
          <cell r="B5522">
            <v>3760030</v>
          </cell>
          <cell r="C5522">
            <v>516000000</v>
          </cell>
        </row>
        <row r="5523">
          <cell r="A5523">
            <v>3710031</v>
          </cell>
          <cell r="B5523">
            <v>3760031</v>
          </cell>
          <cell r="C5523">
            <v>320400000</v>
          </cell>
        </row>
        <row r="5524">
          <cell r="A5524">
            <v>3710032</v>
          </cell>
          <cell r="B5524">
            <v>3760032</v>
          </cell>
          <cell r="C5524">
            <v>227000000</v>
          </cell>
        </row>
        <row r="5525">
          <cell r="A5525">
            <v>3710033</v>
          </cell>
          <cell r="B5525">
            <v>3760033</v>
          </cell>
          <cell r="C5525">
            <v>254900000</v>
          </cell>
        </row>
        <row r="5526">
          <cell r="A5526">
            <v>3710034</v>
          </cell>
          <cell r="B5526">
            <v>3760034</v>
          </cell>
          <cell r="C5526">
            <v>383900000</v>
          </cell>
        </row>
        <row r="5527">
          <cell r="A5527">
            <v>3711001</v>
          </cell>
          <cell r="B5527">
            <v>3761001</v>
          </cell>
          <cell r="C5527">
            <v>101600000</v>
          </cell>
        </row>
        <row r="5528">
          <cell r="A5528">
            <v>3711002</v>
          </cell>
          <cell r="B5528">
            <v>3761002</v>
          </cell>
          <cell r="C5528">
            <v>86300000</v>
          </cell>
        </row>
        <row r="5529">
          <cell r="A5529">
            <v>3711003</v>
          </cell>
          <cell r="B5529">
            <v>3761003</v>
          </cell>
          <cell r="C5529">
            <v>105600000</v>
          </cell>
        </row>
        <row r="5530">
          <cell r="A5530">
            <v>3711004</v>
          </cell>
          <cell r="B5530">
            <v>3761004</v>
          </cell>
          <cell r="C5530">
            <v>41900000</v>
          </cell>
        </row>
        <row r="5531">
          <cell r="A5531">
            <v>3711005</v>
          </cell>
          <cell r="B5531">
            <v>3761005</v>
          </cell>
          <cell r="C5531">
            <v>110000000</v>
          </cell>
        </row>
        <row r="5532">
          <cell r="A5532">
            <v>3711006</v>
          </cell>
          <cell r="B5532">
            <v>3761006</v>
          </cell>
          <cell r="C5532">
            <v>130600000</v>
          </cell>
        </row>
        <row r="5533">
          <cell r="A5533">
            <v>3711008</v>
          </cell>
          <cell r="B5533">
            <v>3761007</v>
          </cell>
          <cell r="C5533">
            <v>49000000</v>
          </cell>
        </row>
        <row r="5534">
          <cell r="A5534">
            <v>3711009</v>
          </cell>
          <cell r="B5534">
            <v>3761008</v>
          </cell>
          <cell r="C5534">
            <v>145700000</v>
          </cell>
        </row>
        <row r="5535">
          <cell r="A5535">
            <v>3711010</v>
          </cell>
          <cell r="B5535">
            <v>3761009</v>
          </cell>
          <cell r="C5535">
            <v>178600000</v>
          </cell>
        </row>
        <row r="5536">
          <cell r="A5536">
            <v>3711011</v>
          </cell>
          <cell r="B5536">
            <v>3761010</v>
          </cell>
          <cell r="C5536">
            <v>209500000</v>
          </cell>
        </row>
        <row r="5537">
          <cell r="A5537">
            <v>3711012</v>
          </cell>
          <cell r="B5537">
            <v>3761011</v>
          </cell>
          <cell r="C5537">
            <v>201300000</v>
          </cell>
        </row>
        <row r="5538">
          <cell r="A5538">
            <v>3711013</v>
          </cell>
          <cell r="B5538">
            <v>3761012</v>
          </cell>
          <cell r="C5538">
            <v>43600000</v>
          </cell>
        </row>
        <row r="5539">
          <cell r="A5539">
            <v>3711014</v>
          </cell>
          <cell r="B5539">
            <v>3761013</v>
          </cell>
          <cell r="C5539">
            <v>76000000</v>
          </cell>
        </row>
        <row r="5540">
          <cell r="A5540">
            <v>3711015</v>
          </cell>
          <cell r="B5540">
            <v>3761014</v>
          </cell>
          <cell r="C5540">
            <v>117200000</v>
          </cell>
        </row>
        <row r="5541">
          <cell r="A5541">
            <v>3711016</v>
          </cell>
          <cell r="B5541">
            <v>3761015</v>
          </cell>
          <cell r="C5541">
            <v>60000000</v>
          </cell>
        </row>
        <row r="5542">
          <cell r="A5542">
            <v>3711017</v>
          </cell>
          <cell r="B5542">
            <v>3761016</v>
          </cell>
          <cell r="C5542">
            <v>68800000</v>
          </cell>
        </row>
        <row r="5543">
          <cell r="A5543">
            <v>3711018</v>
          </cell>
          <cell r="B5543">
            <v>3761017</v>
          </cell>
          <cell r="C5543">
            <v>113900000</v>
          </cell>
        </row>
        <row r="5544">
          <cell r="A5544">
            <v>3711019</v>
          </cell>
          <cell r="B5544">
            <v>3761018</v>
          </cell>
          <cell r="C5544">
            <v>143100000</v>
          </cell>
        </row>
        <row r="5545">
          <cell r="A5545">
            <v>3711020</v>
          </cell>
          <cell r="B5545">
            <v>3761019</v>
          </cell>
          <cell r="C5545">
            <v>91900000</v>
          </cell>
        </row>
        <row r="5546">
          <cell r="A5546">
            <v>3711021</v>
          </cell>
          <cell r="B5546">
            <v>3761020</v>
          </cell>
          <cell r="C5546">
            <v>81400000</v>
          </cell>
        </row>
        <row r="5547">
          <cell r="A5547">
            <v>3711022</v>
          </cell>
          <cell r="B5547">
            <v>3761021</v>
          </cell>
          <cell r="C5547">
            <v>96500000</v>
          </cell>
        </row>
        <row r="5548">
          <cell r="A5548">
            <v>3711023</v>
          </cell>
          <cell r="B5548">
            <v>3761022</v>
          </cell>
          <cell r="C5548">
            <v>117200000</v>
          </cell>
        </row>
        <row r="5549">
          <cell r="A5549">
            <v>3711024</v>
          </cell>
          <cell r="B5549">
            <v>3761023</v>
          </cell>
          <cell r="C5549">
            <v>52000000</v>
          </cell>
        </row>
        <row r="5550">
          <cell r="A5550">
            <v>3711025</v>
          </cell>
          <cell r="B5550">
            <v>3761024</v>
          </cell>
          <cell r="C5550">
            <v>96500000</v>
          </cell>
        </row>
        <row r="5551">
          <cell r="A5551">
            <v>3711026</v>
          </cell>
          <cell r="B5551">
            <v>3761025</v>
          </cell>
          <cell r="C5551">
            <v>54400000</v>
          </cell>
        </row>
        <row r="5552">
          <cell r="A5552">
            <v>3711027</v>
          </cell>
          <cell r="B5552">
            <v>3761026</v>
          </cell>
          <cell r="C5552">
            <v>90900000</v>
          </cell>
        </row>
        <row r="5553">
          <cell r="A5553">
            <v>3711028</v>
          </cell>
          <cell r="B5553">
            <v>3761027</v>
          </cell>
          <cell r="C5553">
            <v>77700000</v>
          </cell>
        </row>
        <row r="5554">
          <cell r="A5554">
            <v>3711029</v>
          </cell>
          <cell r="B5554">
            <v>3761028</v>
          </cell>
          <cell r="C5554">
            <v>84600000</v>
          </cell>
        </row>
        <row r="5555">
          <cell r="A5555">
            <v>3711030</v>
          </cell>
          <cell r="B5555">
            <v>3761029</v>
          </cell>
          <cell r="C5555">
            <v>72700000</v>
          </cell>
        </row>
        <row r="5556">
          <cell r="A5556">
            <v>3711031</v>
          </cell>
          <cell r="B5556">
            <v>3761030</v>
          </cell>
          <cell r="C5556">
            <v>66300000</v>
          </cell>
        </row>
        <row r="5557">
          <cell r="A5557">
            <v>3711032</v>
          </cell>
          <cell r="B5557">
            <v>3761031</v>
          </cell>
          <cell r="C5557">
            <v>95800000</v>
          </cell>
        </row>
        <row r="5558">
          <cell r="A5558">
            <v>3711033</v>
          </cell>
          <cell r="B5558">
            <v>3761032</v>
          </cell>
          <cell r="C5558">
            <v>153900000</v>
          </cell>
        </row>
        <row r="5559">
          <cell r="A5559">
            <v>3711034</v>
          </cell>
          <cell r="B5559">
            <v>3761033</v>
          </cell>
          <cell r="C5559">
            <v>350500000</v>
          </cell>
        </row>
        <row r="5560">
          <cell r="A5560">
            <v>3711035</v>
          </cell>
          <cell r="B5560">
            <v>3761034</v>
          </cell>
          <cell r="C5560">
            <v>118000000</v>
          </cell>
        </row>
        <row r="5561">
          <cell r="A5561">
            <v>3711036</v>
          </cell>
          <cell r="B5561">
            <v>3761035</v>
          </cell>
          <cell r="C5561">
            <v>74200000</v>
          </cell>
        </row>
        <row r="5562">
          <cell r="A5562">
            <v>3711037</v>
          </cell>
          <cell r="B5562">
            <v>3761036</v>
          </cell>
          <cell r="C5562">
            <v>168000000</v>
          </cell>
        </row>
        <row r="5563">
          <cell r="A5563">
            <v>3711038</v>
          </cell>
          <cell r="B5563">
            <v>3761037</v>
          </cell>
          <cell r="C5563">
            <v>249800000</v>
          </cell>
        </row>
        <row r="5564">
          <cell r="A5564">
            <v>3711039</v>
          </cell>
          <cell r="B5564">
            <v>3761038</v>
          </cell>
          <cell r="C5564">
            <v>117700000</v>
          </cell>
        </row>
        <row r="5565">
          <cell r="A5565">
            <v>3711040</v>
          </cell>
          <cell r="B5565">
            <v>3761039</v>
          </cell>
          <cell r="C5565">
            <v>281100000</v>
          </cell>
        </row>
        <row r="5566">
          <cell r="A5566">
            <v>3711041</v>
          </cell>
          <cell r="B5566">
            <v>3761040</v>
          </cell>
          <cell r="C5566">
            <v>102800000</v>
          </cell>
        </row>
        <row r="5567">
          <cell r="A5567">
            <v>3711042</v>
          </cell>
          <cell r="B5567">
            <v>3761041</v>
          </cell>
          <cell r="C5567">
            <v>103600000</v>
          </cell>
        </row>
        <row r="5568">
          <cell r="A5568">
            <v>3711043</v>
          </cell>
          <cell r="B5568">
            <v>3761042</v>
          </cell>
          <cell r="C5568">
            <v>116900000</v>
          </cell>
        </row>
        <row r="5569">
          <cell r="A5569">
            <v>3711044</v>
          </cell>
          <cell r="B5569">
            <v>3761043</v>
          </cell>
          <cell r="C5569">
            <v>301800000</v>
          </cell>
        </row>
        <row r="5570">
          <cell r="A5570">
            <v>3711045</v>
          </cell>
          <cell r="B5570">
            <v>3761044</v>
          </cell>
          <cell r="C5570">
            <v>204200000</v>
          </cell>
        </row>
        <row r="5571">
          <cell r="A5571">
            <v>3711046</v>
          </cell>
          <cell r="B5571">
            <v>3761045</v>
          </cell>
          <cell r="C5571">
            <v>223800000</v>
          </cell>
        </row>
        <row r="5572">
          <cell r="A5572">
            <v>3711047</v>
          </cell>
          <cell r="B5572">
            <v>3761046</v>
          </cell>
          <cell r="C5572">
            <v>114200000</v>
          </cell>
        </row>
        <row r="5573">
          <cell r="A5573">
            <v>3711048</v>
          </cell>
          <cell r="B5573">
            <v>3761047</v>
          </cell>
          <cell r="C5573">
            <v>264500000</v>
          </cell>
        </row>
        <row r="5574">
          <cell r="A5574">
            <v>3711049</v>
          </cell>
          <cell r="B5574">
            <v>3761048</v>
          </cell>
          <cell r="C5574">
            <v>472200000</v>
          </cell>
        </row>
        <row r="5575">
          <cell r="A5575">
            <v>3711050</v>
          </cell>
          <cell r="B5575">
            <v>3761049</v>
          </cell>
          <cell r="C5575">
            <v>323000000</v>
          </cell>
        </row>
        <row r="5576">
          <cell r="A5576">
            <v>3711051</v>
          </cell>
          <cell r="B5576">
            <v>3761050</v>
          </cell>
          <cell r="C5576">
            <v>103300000</v>
          </cell>
        </row>
        <row r="5577">
          <cell r="A5577">
            <v>3711052</v>
          </cell>
          <cell r="B5577">
            <v>3761051</v>
          </cell>
          <cell r="C5577">
            <v>134400000</v>
          </cell>
        </row>
        <row r="5578">
          <cell r="A5578">
            <v>3711053</v>
          </cell>
          <cell r="B5578">
            <v>3761052</v>
          </cell>
          <cell r="C5578">
            <v>152500000</v>
          </cell>
        </row>
        <row r="5579">
          <cell r="A5579">
            <v>3711054</v>
          </cell>
          <cell r="B5579">
            <v>3761053</v>
          </cell>
          <cell r="C5579">
            <v>158600000</v>
          </cell>
        </row>
        <row r="5580">
          <cell r="A5580">
            <v>3711055</v>
          </cell>
          <cell r="B5580">
            <v>3761054</v>
          </cell>
          <cell r="C5580">
            <v>170700000</v>
          </cell>
        </row>
        <row r="5581">
          <cell r="A5581">
            <v>3711056</v>
          </cell>
          <cell r="B5581">
            <v>3761055</v>
          </cell>
          <cell r="C5581">
            <v>163100000</v>
          </cell>
        </row>
        <row r="5582">
          <cell r="A5582">
            <v>3711057</v>
          </cell>
          <cell r="B5582">
            <v>3761056</v>
          </cell>
          <cell r="C5582">
            <v>150200000</v>
          </cell>
        </row>
        <row r="5583">
          <cell r="A5583">
            <v>3711058</v>
          </cell>
          <cell r="B5583">
            <v>3761057</v>
          </cell>
          <cell r="C5583">
            <v>511500000</v>
          </cell>
        </row>
        <row r="5584">
          <cell r="A5584">
            <v>3711059</v>
          </cell>
          <cell r="B5584">
            <v>3761058</v>
          </cell>
          <cell r="C5584">
            <v>123000000</v>
          </cell>
        </row>
        <row r="5585">
          <cell r="A5585">
            <v>3711060</v>
          </cell>
          <cell r="B5585">
            <v>3761059</v>
          </cell>
          <cell r="C5585">
            <v>226000000</v>
          </cell>
        </row>
        <row r="5586">
          <cell r="A5586">
            <v>3711061</v>
          </cell>
          <cell r="B5586">
            <v>3761060</v>
          </cell>
          <cell r="C5586">
            <v>199500000</v>
          </cell>
        </row>
        <row r="5587">
          <cell r="A5587">
            <v>3711062</v>
          </cell>
          <cell r="B5587">
            <v>3761061</v>
          </cell>
          <cell r="C5587">
            <v>183900000</v>
          </cell>
        </row>
        <row r="5588">
          <cell r="A5588">
            <v>3711063</v>
          </cell>
          <cell r="B5588">
            <v>3761062</v>
          </cell>
          <cell r="C5588">
            <v>179600000</v>
          </cell>
        </row>
        <row r="5589">
          <cell r="A5589">
            <v>3711064</v>
          </cell>
          <cell r="B5589">
            <v>3761063</v>
          </cell>
          <cell r="C5589">
            <v>171400000</v>
          </cell>
        </row>
        <row r="5590">
          <cell r="A5590">
            <v>3711065</v>
          </cell>
          <cell r="B5590">
            <v>3761064</v>
          </cell>
          <cell r="C5590">
            <v>203900000</v>
          </cell>
        </row>
        <row r="5591">
          <cell r="A5591">
            <v>3711066</v>
          </cell>
          <cell r="B5591">
            <v>3761065</v>
          </cell>
          <cell r="C5591">
            <v>106700000</v>
          </cell>
        </row>
        <row r="5592">
          <cell r="A5592">
            <v>3711067</v>
          </cell>
          <cell r="B5592">
            <v>3761066</v>
          </cell>
          <cell r="C5592">
            <v>153700000</v>
          </cell>
        </row>
        <row r="5593">
          <cell r="A5593">
            <v>3711068</v>
          </cell>
          <cell r="B5593">
            <v>3761067</v>
          </cell>
          <cell r="C5593">
            <v>156100000</v>
          </cell>
        </row>
        <row r="5594">
          <cell r="A5594">
            <v>3711069</v>
          </cell>
          <cell r="B5594">
            <v>3761068</v>
          </cell>
          <cell r="C5594">
            <v>137800000</v>
          </cell>
        </row>
        <row r="5595">
          <cell r="A5595">
            <v>3711070</v>
          </cell>
          <cell r="B5595">
            <v>3761069</v>
          </cell>
          <cell r="C5595">
            <v>147100000</v>
          </cell>
        </row>
        <row r="5596">
          <cell r="A5596">
            <v>3711071</v>
          </cell>
          <cell r="B5596">
            <v>3761070</v>
          </cell>
          <cell r="C5596">
            <v>274200000</v>
          </cell>
        </row>
        <row r="5597">
          <cell r="A5597">
            <v>3711072</v>
          </cell>
          <cell r="B5597">
            <v>3761071</v>
          </cell>
          <cell r="C5597">
            <v>219100000</v>
          </cell>
        </row>
        <row r="5598">
          <cell r="A5598">
            <v>3711073</v>
          </cell>
          <cell r="B5598">
            <v>3761072</v>
          </cell>
          <cell r="C5598">
            <v>237000000</v>
          </cell>
        </row>
        <row r="5599">
          <cell r="A5599">
            <v>3711074</v>
          </cell>
          <cell r="B5599">
            <v>3761073</v>
          </cell>
          <cell r="C5599">
            <v>126000000</v>
          </cell>
        </row>
        <row r="5600">
          <cell r="A5600">
            <v>3711075</v>
          </cell>
          <cell r="B5600">
            <v>3761074</v>
          </cell>
          <cell r="C5600">
            <v>162800000</v>
          </cell>
        </row>
        <row r="5601">
          <cell r="A5601">
            <v>3711076</v>
          </cell>
          <cell r="B5601">
            <v>3761075</v>
          </cell>
          <cell r="C5601">
            <v>207000000</v>
          </cell>
        </row>
        <row r="5602">
          <cell r="A5602">
            <v>3711077</v>
          </cell>
          <cell r="B5602">
            <v>3761076</v>
          </cell>
          <cell r="C5602">
            <v>219100000</v>
          </cell>
        </row>
        <row r="5603">
          <cell r="A5603">
            <v>3711078</v>
          </cell>
          <cell r="B5603">
            <v>3761077</v>
          </cell>
          <cell r="C5603">
            <v>225000000</v>
          </cell>
        </row>
        <row r="5604">
          <cell r="A5604">
            <v>3711079</v>
          </cell>
          <cell r="B5604">
            <v>3761078</v>
          </cell>
          <cell r="C5604">
            <v>237000000</v>
          </cell>
        </row>
        <row r="5605">
          <cell r="A5605">
            <v>3711080</v>
          </cell>
          <cell r="B5605">
            <v>3761079</v>
          </cell>
          <cell r="C5605">
            <v>256200000</v>
          </cell>
        </row>
        <row r="5606">
          <cell r="A5606">
            <v>3711081</v>
          </cell>
          <cell r="B5606">
            <v>3761080</v>
          </cell>
          <cell r="C5606">
            <v>248000000</v>
          </cell>
        </row>
        <row r="5607">
          <cell r="A5607">
            <v>3711082</v>
          </cell>
          <cell r="B5607">
            <v>3761081</v>
          </cell>
          <cell r="C5607">
            <v>320400000</v>
          </cell>
        </row>
        <row r="5608">
          <cell r="A5608">
            <v>3711083</v>
          </cell>
          <cell r="B5608">
            <v>3761082</v>
          </cell>
          <cell r="C5608">
            <v>242900000</v>
          </cell>
        </row>
        <row r="5609">
          <cell r="A5609">
            <v>3711084</v>
          </cell>
          <cell r="B5609">
            <v>3761083</v>
          </cell>
          <cell r="C5609">
            <v>247400000</v>
          </cell>
        </row>
        <row r="5610">
          <cell r="A5610">
            <v>3711085</v>
          </cell>
          <cell r="B5610">
            <v>3761084</v>
          </cell>
          <cell r="C5610">
            <v>345900000</v>
          </cell>
        </row>
        <row r="5611">
          <cell r="A5611">
            <v>3711086</v>
          </cell>
          <cell r="B5611">
            <v>3761085</v>
          </cell>
          <cell r="C5611">
            <v>418700000</v>
          </cell>
        </row>
        <row r="5612">
          <cell r="A5612">
            <v>3711087</v>
          </cell>
          <cell r="B5612">
            <v>3761086</v>
          </cell>
          <cell r="C5612">
            <v>340400000</v>
          </cell>
        </row>
        <row r="5613">
          <cell r="A5613">
            <v>3711088</v>
          </cell>
          <cell r="B5613">
            <v>3761087</v>
          </cell>
          <cell r="C5613">
            <v>133500000</v>
          </cell>
        </row>
        <row r="5614">
          <cell r="A5614">
            <v>3711089</v>
          </cell>
          <cell r="B5614">
            <v>3761088</v>
          </cell>
          <cell r="C5614">
            <v>137200000</v>
          </cell>
        </row>
        <row r="5615">
          <cell r="A5615">
            <v>3711090</v>
          </cell>
          <cell r="B5615">
            <v>3761089</v>
          </cell>
          <cell r="C5615">
            <v>162700000</v>
          </cell>
        </row>
        <row r="5616">
          <cell r="A5616">
            <v>3711091</v>
          </cell>
          <cell r="B5616">
            <v>3761090</v>
          </cell>
          <cell r="C5616">
            <v>168500000</v>
          </cell>
        </row>
        <row r="5617">
          <cell r="A5617">
            <v>3711092</v>
          </cell>
          <cell r="B5617">
            <v>3761091</v>
          </cell>
          <cell r="C5617">
            <v>195400000</v>
          </cell>
        </row>
        <row r="5618">
          <cell r="A5618">
            <v>3711093</v>
          </cell>
          <cell r="B5618">
            <v>3761092</v>
          </cell>
          <cell r="C5618">
            <v>170300000</v>
          </cell>
        </row>
        <row r="5619">
          <cell r="A5619">
            <v>3711094</v>
          </cell>
          <cell r="B5619">
            <v>3761093</v>
          </cell>
          <cell r="C5619">
            <v>183900000</v>
          </cell>
        </row>
        <row r="5620">
          <cell r="A5620">
            <v>3711095</v>
          </cell>
          <cell r="B5620">
            <v>3761094</v>
          </cell>
          <cell r="C5620">
            <v>189600000</v>
          </cell>
        </row>
        <row r="5621">
          <cell r="A5621">
            <v>3711096</v>
          </cell>
          <cell r="B5621">
            <v>3761095</v>
          </cell>
          <cell r="C5621">
            <v>138300000</v>
          </cell>
        </row>
        <row r="5622">
          <cell r="A5622">
            <v>3704001</v>
          </cell>
          <cell r="B5622">
            <v>3762001</v>
          </cell>
          <cell r="C5622">
            <v>110100000</v>
          </cell>
        </row>
        <row r="5623">
          <cell r="A5623">
            <v>3704002</v>
          </cell>
          <cell r="B5623">
            <v>3762002</v>
          </cell>
          <cell r="C5623">
            <v>94900000</v>
          </cell>
        </row>
        <row r="5624">
          <cell r="A5624">
            <v>3704004</v>
          </cell>
          <cell r="B5624">
            <v>3762003</v>
          </cell>
          <cell r="C5624">
            <v>125900000</v>
          </cell>
        </row>
        <row r="5625">
          <cell r="A5625">
            <v>3704005</v>
          </cell>
          <cell r="B5625">
            <v>3762004</v>
          </cell>
          <cell r="C5625">
            <v>114600000</v>
          </cell>
        </row>
        <row r="5626">
          <cell r="A5626">
            <v>3704009</v>
          </cell>
          <cell r="B5626">
            <v>3762005</v>
          </cell>
          <cell r="C5626">
            <v>55000000</v>
          </cell>
        </row>
        <row r="5627">
          <cell r="A5627">
            <v>3704011</v>
          </cell>
          <cell r="B5627">
            <v>3762006</v>
          </cell>
          <cell r="C5627">
            <v>108000000</v>
          </cell>
        </row>
        <row r="5628">
          <cell r="A5628">
            <v>3704012</v>
          </cell>
          <cell r="B5628">
            <v>3762007</v>
          </cell>
          <cell r="C5628">
            <v>115200000</v>
          </cell>
        </row>
        <row r="5629">
          <cell r="A5629">
            <v>3704013</v>
          </cell>
          <cell r="B5629">
            <v>3762008</v>
          </cell>
          <cell r="C5629">
            <v>143400000</v>
          </cell>
        </row>
        <row r="5630">
          <cell r="A5630">
            <v>3704014</v>
          </cell>
          <cell r="B5630">
            <v>3762009</v>
          </cell>
          <cell r="C5630">
            <v>133100000</v>
          </cell>
        </row>
        <row r="5631">
          <cell r="A5631">
            <v>3704015</v>
          </cell>
          <cell r="B5631">
            <v>3762010</v>
          </cell>
          <cell r="C5631">
            <v>230500000</v>
          </cell>
        </row>
        <row r="5632">
          <cell r="A5632">
            <v>3704016</v>
          </cell>
          <cell r="B5632">
            <v>3762011</v>
          </cell>
          <cell r="C5632">
            <v>86800000</v>
          </cell>
        </row>
        <row r="5633">
          <cell r="A5633">
            <v>3704017</v>
          </cell>
          <cell r="B5633">
            <v>3762012</v>
          </cell>
          <cell r="C5633">
            <v>79600000</v>
          </cell>
        </row>
        <row r="5634">
          <cell r="A5634">
            <v>3704018</v>
          </cell>
          <cell r="B5634">
            <v>3762013</v>
          </cell>
          <cell r="C5634">
            <v>125900000</v>
          </cell>
        </row>
        <row r="5635">
          <cell r="A5635">
            <v>3704019</v>
          </cell>
          <cell r="B5635">
            <v>3762014</v>
          </cell>
          <cell r="C5635">
            <v>101100000</v>
          </cell>
        </row>
        <row r="5636">
          <cell r="A5636">
            <v>3704020</v>
          </cell>
          <cell r="B5636">
            <v>3762015</v>
          </cell>
          <cell r="C5636">
            <v>161100000</v>
          </cell>
        </row>
        <row r="5637">
          <cell r="A5637">
            <v>3704021</v>
          </cell>
          <cell r="B5637">
            <v>3762016</v>
          </cell>
          <cell r="C5637">
            <v>92200000</v>
          </cell>
        </row>
        <row r="5638">
          <cell r="A5638">
            <v>3704022</v>
          </cell>
          <cell r="B5638">
            <v>3762017</v>
          </cell>
          <cell r="C5638">
            <v>133000000</v>
          </cell>
        </row>
        <row r="5639">
          <cell r="A5639">
            <v>3704023</v>
          </cell>
          <cell r="B5639">
            <v>3762018</v>
          </cell>
          <cell r="C5639">
            <v>70100000</v>
          </cell>
        </row>
        <row r="5640">
          <cell r="A5640">
            <v>3704024</v>
          </cell>
          <cell r="B5640">
            <v>3762019</v>
          </cell>
          <cell r="C5640">
            <v>58600000</v>
          </cell>
        </row>
        <row r="5641">
          <cell r="A5641">
            <v>3704025</v>
          </cell>
          <cell r="B5641">
            <v>3762020</v>
          </cell>
          <cell r="C5641">
            <v>88500000</v>
          </cell>
        </row>
        <row r="5642">
          <cell r="A5642">
            <v>3704026</v>
          </cell>
          <cell r="B5642">
            <v>3762021</v>
          </cell>
          <cell r="C5642">
            <v>103800000</v>
          </cell>
        </row>
        <row r="5643">
          <cell r="A5643">
            <v>3704027</v>
          </cell>
          <cell r="B5643">
            <v>3762022</v>
          </cell>
          <cell r="C5643">
            <v>63200000</v>
          </cell>
        </row>
        <row r="5644">
          <cell r="A5644">
            <v>3704028</v>
          </cell>
          <cell r="B5644">
            <v>3762023</v>
          </cell>
          <cell r="C5644">
            <v>95600000</v>
          </cell>
        </row>
        <row r="5645">
          <cell r="A5645">
            <v>3704029</v>
          </cell>
          <cell r="B5645">
            <v>3762024</v>
          </cell>
          <cell r="C5645">
            <v>76400000</v>
          </cell>
        </row>
        <row r="5646">
          <cell r="A5646">
            <v>3704030</v>
          </cell>
          <cell r="B5646">
            <v>3762025</v>
          </cell>
          <cell r="C5646">
            <v>338400000</v>
          </cell>
        </row>
        <row r="5647">
          <cell r="A5647">
            <v>3704031</v>
          </cell>
          <cell r="B5647">
            <v>3762026</v>
          </cell>
          <cell r="C5647">
            <v>83900000</v>
          </cell>
        </row>
        <row r="5648">
          <cell r="A5648">
            <v>3704032</v>
          </cell>
          <cell r="B5648">
            <v>3762027</v>
          </cell>
          <cell r="C5648">
            <v>83000000</v>
          </cell>
        </row>
        <row r="5649">
          <cell r="A5649">
            <v>3704033</v>
          </cell>
          <cell r="B5649">
            <v>3762028</v>
          </cell>
          <cell r="C5649">
            <v>183100000</v>
          </cell>
        </row>
        <row r="5650">
          <cell r="A5650">
            <v>3704034</v>
          </cell>
          <cell r="B5650">
            <v>3762029</v>
          </cell>
          <cell r="C5650">
            <v>128700000</v>
          </cell>
        </row>
        <row r="5651">
          <cell r="A5651">
            <v>3704035</v>
          </cell>
          <cell r="B5651">
            <v>3762030</v>
          </cell>
          <cell r="C5651">
            <v>298100000</v>
          </cell>
        </row>
        <row r="5652">
          <cell r="A5652">
            <v>3704036</v>
          </cell>
          <cell r="B5652">
            <v>3762031</v>
          </cell>
          <cell r="C5652">
            <v>111600000</v>
          </cell>
        </row>
        <row r="5653">
          <cell r="A5653">
            <v>3704037</v>
          </cell>
          <cell r="B5653">
            <v>3762032</v>
          </cell>
          <cell r="C5653">
            <v>127900000</v>
          </cell>
        </row>
        <row r="5654">
          <cell r="A5654">
            <v>3704038</v>
          </cell>
          <cell r="B5654">
            <v>3762033</v>
          </cell>
          <cell r="C5654">
            <v>222900000</v>
          </cell>
        </row>
        <row r="5655">
          <cell r="A5655">
            <v>3704039</v>
          </cell>
          <cell r="B5655">
            <v>3762034</v>
          </cell>
          <cell r="C5655">
            <v>112900000</v>
          </cell>
        </row>
        <row r="5656">
          <cell r="A5656">
            <v>3704040</v>
          </cell>
          <cell r="B5656">
            <v>3762035</v>
          </cell>
          <cell r="C5656">
            <v>284800000</v>
          </cell>
        </row>
        <row r="5657">
          <cell r="A5657">
            <v>3704041</v>
          </cell>
          <cell r="B5657">
            <v>3762036</v>
          </cell>
          <cell r="C5657">
            <v>184700000</v>
          </cell>
        </row>
        <row r="5658">
          <cell r="A5658">
            <v>3704042</v>
          </cell>
          <cell r="B5658">
            <v>3762037</v>
          </cell>
          <cell r="C5658">
            <v>112800000</v>
          </cell>
        </row>
        <row r="5659">
          <cell r="A5659">
            <v>3704043</v>
          </cell>
          <cell r="B5659">
            <v>3762038</v>
          </cell>
          <cell r="C5659">
            <v>171100000</v>
          </cell>
        </row>
        <row r="5660">
          <cell r="A5660">
            <v>3704044</v>
          </cell>
          <cell r="B5660">
            <v>3762039</v>
          </cell>
          <cell r="C5660">
            <v>164000000</v>
          </cell>
        </row>
        <row r="5661">
          <cell r="A5661">
            <v>3704045</v>
          </cell>
          <cell r="B5661">
            <v>3762040</v>
          </cell>
          <cell r="C5661">
            <v>161200000</v>
          </cell>
        </row>
        <row r="5662">
          <cell r="A5662">
            <v>3704046</v>
          </cell>
          <cell r="B5662">
            <v>3762041</v>
          </cell>
          <cell r="C5662">
            <v>208500000</v>
          </cell>
        </row>
        <row r="5663">
          <cell r="A5663">
            <v>3704047</v>
          </cell>
          <cell r="B5663">
            <v>3762042</v>
          </cell>
          <cell r="C5663">
            <v>116200000</v>
          </cell>
        </row>
        <row r="5664">
          <cell r="A5664">
            <v>3704048</v>
          </cell>
          <cell r="B5664">
            <v>3762043</v>
          </cell>
          <cell r="C5664">
            <v>203300000</v>
          </cell>
        </row>
        <row r="5665">
          <cell r="A5665">
            <v>3704049</v>
          </cell>
          <cell r="B5665">
            <v>3762044</v>
          </cell>
          <cell r="C5665">
            <v>486000000</v>
          </cell>
        </row>
        <row r="5666">
          <cell r="A5666">
            <v>3704050</v>
          </cell>
          <cell r="B5666">
            <v>3762045</v>
          </cell>
          <cell r="C5666">
            <v>253600000</v>
          </cell>
        </row>
        <row r="5667">
          <cell r="A5667">
            <v>3704051</v>
          </cell>
          <cell r="B5667">
            <v>3762046</v>
          </cell>
          <cell r="C5667">
            <v>251200000</v>
          </cell>
        </row>
        <row r="5668">
          <cell r="A5668">
            <v>3704052</v>
          </cell>
          <cell r="B5668">
            <v>3762047</v>
          </cell>
          <cell r="C5668">
            <v>202900000</v>
          </cell>
        </row>
        <row r="5669">
          <cell r="A5669">
            <v>3704053</v>
          </cell>
          <cell r="B5669">
            <v>3762048</v>
          </cell>
          <cell r="C5669">
            <v>334000000</v>
          </cell>
        </row>
        <row r="5670">
          <cell r="A5670">
            <v>3704054</v>
          </cell>
          <cell r="B5670">
            <v>3762049</v>
          </cell>
          <cell r="C5670">
            <v>190900000</v>
          </cell>
        </row>
        <row r="5671">
          <cell r="A5671">
            <v>3704055</v>
          </cell>
          <cell r="B5671">
            <v>3762050</v>
          </cell>
          <cell r="C5671">
            <v>145900000</v>
          </cell>
        </row>
        <row r="5672">
          <cell r="A5672">
            <v>3704056</v>
          </cell>
          <cell r="B5672">
            <v>3762051</v>
          </cell>
          <cell r="C5672">
            <v>141500000</v>
          </cell>
        </row>
        <row r="5673">
          <cell r="A5673">
            <v>3704057</v>
          </cell>
          <cell r="B5673">
            <v>3762052</v>
          </cell>
          <cell r="C5673">
            <v>218000000</v>
          </cell>
        </row>
        <row r="5674">
          <cell r="A5674">
            <v>3712003</v>
          </cell>
          <cell r="B5674">
            <v>3763001</v>
          </cell>
          <cell r="C5674">
            <v>55700000</v>
          </cell>
        </row>
        <row r="5675">
          <cell r="A5675">
            <v>3712082</v>
          </cell>
          <cell r="B5675">
            <v>3763002</v>
          </cell>
          <cell r="C5675">
            <v>111400000</v>
          </cell>
        </row>
        <row r="5676">
          <cell r="A5676">
            <v>3712083</v>
          </cell>
          <cell r="B5676">
            <v>3763003</v>
          </cell>
          <cell r="C5676">
            <v>116400000</v>
          </cell>
        </row>
        <row r="5677">
          <cell r="A5677">
            <v>3712084</v>
          </cell>
          <cell r="B5677">
            <v>3763004</v>
          </cell>
          <cell r="C5677">
            <v>144400000</v>
          </cell>
        </row>
        <row r="5678">
          <cell r="A5678">
            <v>3712086</v>
          </cell>
          <cell r="B5678">
            <v>3763005</v>
          </cell>
          <cell r="C5678">
            <v>136500000</v>
          </cell>
        </row>
        <row r="5679">
          <cell r="A5679">
            <v>3712088</v>
          </cell>
          <cell r="B5679">
            <v>3763006</v>
          </cell>
          <cell r="C5679">
            <v>87800000</v>
          </cell>
        </row>
        <row r="5680">
          <cell r="A5680">
            <v>3712091</v>
          </cell>
          <cell r="B5680">
            <v>3763007</v>
          </cell>
          <cell r="C5680">
            <v>127900000</v>
          </cell>
        </row>
        <row r="5681">
          <cell r="A5681">
            <v>3712092</v>
          </cell>
          <cell r="B5681">
            <v>3763008</v>
          </cell>
          <cell r="C5681">
            <v>101500000</v>
          </cell>
        </row>
        <row r="5682">
          <cell r="A5682">
            <v>3712096</v>
          </cell>
          <cell r="B5682">
            <v>3763009</v>
          </cell>
          <cell r="C5682">
            <v>71400000</v>
          </cell>
        </row>
        <row r="5683">
          <cell r="A5683">
            <v>3712097</v>
          </cell>
          <cell r="B5683">
            <v>3763010</v>
          </cell>
          <cell r="C5683">
            <v>126500000</v>
          </cell>
        </row>
        <row r="5684">
          <cell r="A5684">
            <v>3712102</v>
          </cell>
          <cell r="B5684">
            <v>3763011</v>
          </cell>
          <cell r="C5684">
            <v>164300000</v>
          </cell>
        </row>
        <row r="5685">
          <cell r="A5685">
            <v>3712103</v>
          </cell>
          <cell r="B5685">
            <v>3763012</v>
          </cell>
          <cell r="C5685">
            <v>115600000</v>
          </cell>
        </row>
        <row r="5686">
          <cell r="A5686">
            <v>3712104</v>
          </cell>
          <cell r="B5686">
            <v>3763013</v>
          </cell>
          <cell r="C5686">
            <v>71200000</v>
          </cell>
        </row>
        <row r="5687">
          <cell r="A5687">
            <v>3712105</v>
          </cell>
          <cell r="B5687">
            <v>3763014</v>
          </cell>
          <cell r="C5687">
            <v>64700000</v>
          </cell>
        </row>
        <row r="5688">
          <cell r="A5688">
            <v>3712106</v>
          </cell>
          <cell r="B5688">
            <v>3763015</v>
          </cell>
          <cell r="C5688">
            <v>81300000</v>
          </cell>
        </row>
        <row r="5689">
          <cell r="A5689">
            <v>3712108</v>
          </cell>
          <cell r="B5689">
            <v>3763016</v>
          </cell>
          <cell r="C5689">
            <v>93700000</v>
          </cell>
        </row>
        <row r="5690">
          <cell r="A5690">
            <v>3712112</v>
          </cell>
          <cell r="B5690">
            <v>3763017</v>
          </cell>
          <cell r="C5690">
            <v>96700000</v>
          </cell>
        </row>
        <row r="5691">
          <cell r="A5691">
            <v>3712113</v>
          </cell>
          <cell r="B5691">
            <v>3763018</v>
          </cell>
          <cell r="C5691">
            <v>77700000</v>
          </cell>
        </row>
        <row r="5692">
          <cell r="A5692">
            <v>3712115</v>
          </cell>
          <cell r="B5692">
            <v>3763019</v>
          </cell>
          <cell r="C5692">
            <v>61500000</v>
          </cell>
        </row>
        <row r="5693">
          <cell r="A5693">
            <v>3712116</v>
          </cell>
          <cell r="B5693">
            <v>3763020</v>
          </cell>
          <cell r="C5693">
            <v>73500000</v>
          </cell>
        </row>
        <row r="5694">
          <cell r="A5694">
            <v>3712118</v>
          </cell>
          <cell r="B5694">
            <v>3763021</v>
          </cell>
          <cell r="C5694">
            <v>85200000</v>
          </cell>
        </row>
        <row r="5695">
          <cell r="A5695">
            <v>3712121</v>
          </cell>
          <cell r="B5695">
            <v>3763022</v>
          </cell>
          <cell r="C5695">
            <v>129800000</v>
          </cell>
        </row>
        <row r="5696">
          <cell r="A5696">
            <v>3712122</v>
          </cell>
          <cell r="B5696">
            <v>3763023</v>
          </cell>
          <cell r="C5696">
            <v>84200000</v>
          </cell>
        </row>
        <row r="5697">
          <cell r="A5697">
            <v>3712123</v>
          </cell>
          <cell r="B5697">
            <v>3763024</v>
          </cell>
          <cell r="C5697">
            <v>114200000</v>
          </cell>
        </row>
        <row r="5698">
          <cell r="A5698">
            <v>3712125</v>
          </cell>
          <cell r="B5698">
            <v>3763025</v>
          </cell>
          <cell r="C5698">
            <v>184000000</v>
          </cell>
        </row>
        <row r="5699">
          <cell r="A5699">
            <v>3712130</v>
          </cell>
          <cell r="B5699">
            <v>3763026</v>
          </cell>
          <cell r="C5699">
            <v>341000000</v>
          </cell>
        </row>
        <row r="5700">
          <cell r="A5700">
            <v>3712131</v>
          </cell>
          <cell r="B5700">
            <v>3763027</v>
          </cell>
          <cell r="C5700">
            <v>286800000</v>
          </cell>
        </row>
        <row r="5701">
          <cell r="A5701">
            <v>3712132</v>
          </cell>
          <cell r="B5701">
            <v>3763028</v>
          </cell>
          <cell r="C5701">
            <v>128800000</v>
          </cell>
        </row>
        <row r="5702">
          <cell r="A5702">
            <v>3712134</v>
          </cell>
          <cell r="B5702">
            <v>3763029</v>
          </cell>
          <cell r="C5702">
            <v>228500000</v>
          </cell>
        </row>
        <row r="5703">
          <cell r="A5703">
            <v>3712135</v>
          </cell>
          <cell r="B5703">
            <v>3763030</v>
          </cell>
          <cell r="C5703">
            <v>125800000</v>
          </cell>
        </row>
        <row r="5704">
          <cell r="A5704">
            <v>3712137</v>
          </cell>
          <cell r="B5704">
            <v>3763031</v>
          </cell>
          <cell r="C5704">
            <v>113300000</v>
          </cell>
        </row>
        <row r="5705">
          <cell r="A5705">
            <v>3712139</v>
          </cell>
          <cell r="B5705">
            <v>3763032</v>
          </cell>
          <cell r="C5705">
            <v>165100000</v>
          </cell>
        </row>
        <row r="5706">
          <cell r="A5706">
            <v>3712141</v>
          </cell>
          <cell r="B5706">
            <v>3763033</v>
          </cell>
          <cell r="C5706">
            <v>161600000</v>
          </cell>
        </row>
        <row r="5707">
          <cell r="A5707">
            <v>3712142</v>
          </cell>
          <cell r="B5707">
            <v>3763034</v>
          </cell>
          <cell r="C5707">
            <v>254900000</v>
          </cell>
        </row>
        <row r="5708">
          <cell r="A5708">
            <v>3712144</v>
          </cell>
          <cell r="B5708">
            <v>3763035</v>
          </cell>
          <cell r="C5708">
            <v>146700000</v>
          </cell>
        </row>
        <row r="5709">
          <cell r="A5709">
            <v>3712145</v>
          </cell>
          <cell r="B5709">
            <v>3763036</v>
          </cell>
          <cell r="C5709">
            <v>204000000</v>
          </cell>
        </row>
        <row r="5710">
          <cell r="A5710">
            <v>3712146</v>
          </cell>
          <cell r="B5710">
            <v>3763037</v>
          </cell>
          <cell r="C5710">
            <v>105100000</v>
          </cell>
        </row>
        <row r="5711">
          <cell r="A5711">
            <v>3712148</v>
          </cell>
          <cell r="B5711">
            <v>3763038</v>
          </cell>
          <cell r="C5711">
            <v>135400000</v>
          </cell>
        </row>
        <row r="5712">
          <cell r="A5712">
            <v>3712149</v>
          </cell>
          <cell r="B5712">
            <v>3763039</v>
          </cell>
          <cell r="C5712">
            <v>116700000</v>
          </cell>
        </row>
        <row r="5713">
          <cell r="A5713">
            <v>3712151</v>
          </cell>
          <cell r="B5713">
            <v>3763040</v>
          </cell>
          <cell r="C5713">
            <v>277900000</v>
          </cell>
        </row>
        <row r="5714">
          <cell r="A5714">
            <v>3712152</v>
          </cell>
          <cell r="B5714">
            <v>3763041</v>
          </cell>
          <cell r="C5714">
            <v>203900000</v>
          </cell>
        </row>
        <row r="5715">
          <cell r="A5715">
            <v>3712155</v>
          </cell>
          <cell r="B5715">
            <v>3763042</v>
          </cell>
          <cell r="C5715">
            <v>141000000</v>
          </cell>
        </row>
        <row r="5716">
          <cell r="A5716">
            <v>3712157</v>
          </cell>
          <cell r="B5716">
            <v>3763043</v>
          </cell>
          <cell r="C5716">
            <v>199900000</v>
          </cell>
        </row>
        <row r="5717">
          <cell r="A5717">
            <v>3712158</v>
          </cell>
          <cell r="B5717">
            <v>3763044</v>
          </cell>
          <cell r="C5717">
            <v>164900000</v>
          </cell>
        </row>
        <row r="5718">
          <cell r="A5718">
            <v>3712161</v>
          </cell>
          <cell r="B5718">
            <v>3763045</v>
          </cell>
          <cell r="C5718">
            <v>191000000</v>
          </cell>
        </row>
        <row r="5719">
          <cell r="A5719">
            <v>3712001</v>
          </cell>
          <cell r="B5719">
            <v>3764001</v>
          </cell>
          <cell r="C5719">
            <v>101600000</v>
          </cell>
        </row>
        <row r="5720">
          <cell r="A5720">
            <v>3712004</v>
          </cell>
          <cell r="B5720">
            <v>3764002</v>
          </cell>
          <cell r="C5720">
            <v>61200000</v>
          </cell>
        </row>
        <row r="5721">
          <cell r="A5721">
            <v>3712080</v>
          </cell>
          <cell r="B5721">
            <v>3764003</v>
          </cell>
          <cell r="C5721">
            <v>138000000</v>
          </cell>
        </row>
        <row r="5722">
          <cell r="A5722">
            <v>3712081</v>
          </cell>
          <cell r="B5722">
            <v>3764004</v>
          </cell>
          <cell r="C5722">
            <v>117900000</v>
          </cell>
        </row>
        <row r="5723">
          <cell r="A5723">
            <v>3712085</v>
          </cell>
          <cell r="B5723">
            <v>3764005</v>
          </cell>
          <cell r="C5723">
            <v>233500000</v>
          </cell>
        </row>
        <row r="5724">
          <cell r="A5724">
            <v>3712089</v>
          </cell>
          <cell r="B5724">
            <v>3764006</v>
          </cell>
          <cell r="C5724">
            <v>149200000</v>
          </cell>
        </row>
        <row r="5725">
          <cell r="A5725">
            <v>3712090</v>
          </cell>
          <cell r="B5725">
            <v>3764007</v>
          </cell>
          <cell r="C5725">
            <v>97000000</v>
          </cell>
        </row>
        <row r="5726">
          <cell r="A5726">
            <v>3712093</v>
          </cell>
          <cell r="B5726">
            <v>3764008</v>
          </cell>
          <cell r="C5726">
            <v>108100000</v>
          </cell>
        </row>
        <row r="5727">
          <cell r="A5727">
            <v>3712094</v>
          </cell>
          <cell r="B5727">
            <v>3764009</v>
          </cell>
          <cell r="C5727">
            <v>105400000</v>
          </cell>
        </row>
        <row r="5728">
          <cell r="A5728">
            <v>3712095</v>
          </cell>
          <cell r="B5728">
            <v>3764010</v>
          </cell>
          <cell r="C5728">
            <v>87800000</v>
          </cell>
        </row>
        <row r="5729">
          <cell r="A5729">
            <v>3712098</v>
          </cell>
          <cell r="B5729">
            <v>3764011</v>
          </cell>
          <cell r="C5729">
            <v>73000000</v>
          </cell>
        </row>
        <row r="5730">
          <cell r="A5730">
            <v>3712099</v>
          </cell>
          <cell r="B5730">
            <v>3764012</v>
          </cell>
          <cell r="C5730">
            <v>82300000</v>
          </cell>
        </row>
        <row r="5731">
          <cell r="A5731">
            <v>3712100</v>
          </cell>
          <cell r="B5731">
            <v>3764013</v>
          </cell>
          <cell r="C5731">
            <v>152000000</v>
          </cell>
        </row>
        <row r="5732">
          <cell r="A5732">
            <v>3712101</v>
          </cell>
          <cell r="B5732">
            <v>3764014</v>
          </cell>
          <cell r="C5732">
            <v>134900000</v>
          </cell>
        </row>
        <row r="5733">
          <cell r="A5733">
            <v>3712107</v>
          </cell>
          <cell r="B5733">
            <v>3764015</v>
          </cell>
          <cell r="C5733">
            <v>174500000</v>
          </cell>
        </row>
        <row r="5734">
          <cell r="A5734">
            <v>3712109</v>
          </cell>
          <cell r="B5734">
            <v>3764016</v>
          </cell>
          <cell r="C5734">
            <v>88700000</v>
          </cell>
        </row>
        <row r="5735">
          <cell r="A5735">
            <v>3712110</v>
          </cell>
          <cell r="B5735">
            <v>3764017</v>
          </cell>
          <cell r="C5735">
            <v>358400000</v>
          </cell>
        </row>
        <row r="5736">
          <cell r="A5736">
            <v>3712111</v>
          </cell>
          <cell r="B5736">
            <v>3764018</v>
          </cell>
          <cell r="C5736">
            <v>98100000</v>
          </cell>
        </row>
        <row r="5737">
          <cell r="A5737">
            <v>3712114</v>
          </cell>
          <cell r="B5737">
            <v>3764019</v>
          </cell>
          <cell r="C5737">
            <v>102600000</v>
          </cell>
        </row>
        <row r="5738">
          <cell r="A5738">
            <v>3712117</v>
          </cell>
          <cell r="B5738">
            <v>3764020</v>
          </cell>
          <cell r="C5738">
            <v>71600000</v>
          </cell>
        </row>
        <row r="5739">
          <cell r="A5739">
            <v>3712119</v>
          </cell>
          <cell r="B5739">
            <v>3764021</v>
          </cell>
          <cell r="C5739">
            <v>110800000</v>
          </cell>
        </row>
        <row r="5740">
          <cell r="A5740">
            <v>3712120</v>
          </cell>
          <cell r="B5740">
            <v>3764022</v>
          </cell>
          <cell r="C5740">
            <v>91400000</v>
          </cell>
        </row>
        <row r="5741">
          <cell r="A5741">
            <v>3712124</v>
          </cell>
          <cell r="B5741">
            <v>3764023</v>
          </cell>
          <cell r="C5741">
            <v>202800000</v>
          </cell>
        </row>
        <row r="5742">
          <cell r="A5742">
            <v>3712126</v>
          </cell>
          <cell r="B5742">
            <v>3764024</v>
          </cell>
          <cell r="C5742">
            <v>143000000</v>
          </cell>
        </row>
        <row r="5743">
          <cell r="A5743">
            <v>3712127</v>
          </cell>
          <cell r="B5743">
            <v>3764025</v>
          </cell>
          <cell r="C5743">
            <v>237500000</v>
          </cell>
        </row>
        <row r="5744">
          <cell r="A5744">
            <v>3712128</v>
          </cell>
          <cell r="B5744">
            <v>3764026</v>
          </cell>
          <cell r="C5744">
            <v>145500000</v>
          </cell>
        </row>
        <row r="5745">
          <cell r="A5745">
            <v>3712129</v>
          </cell>
          <cell r="B5745">
            <v>3764027</v>
          </cell>
          <cell r="C5745">
            <v>139300000</v>
          </cell>
        </row>
        <row r="5746">
          <cell r="A5746">
            <v>3712133</v>
          </cell>
          <cell r="B5746">
            <v>3764028</v>
          </cell>
          <cell r="C5746">
            <v>125200000</v>
          </cell>
        </row>
        <row r="5747">
          <cell r="A5747">
            <v>3712136</v>
          </cell>
          <cell r="B5747">
            <v>3764029</v>
          </cell>
          <cell r="C5747">
            <v>120500000</v>
          </cell>
        </row>
        <row r="5748">
          <cell r="A5748">
            <v>3712138</v>
          </cell>
          <cell r="B5748">
            <v>3764030</v>
          </cell>
          <cell r="C5748">
            <v>179500000</v>
          </cell>
        </row>
        <row r="5749">
          <cell r="A5749">
            <v>3712140</v>
          </cell>
          <cell r="B5749">
            <v>3764031</v>
          </cell>
          <cell r="C5749">
            <v>300200000</v>
          </cell>
        </row>
        <row r="5750">
          <cell r="A5750">
            <v>3712143</v>
          </cell>
          <cell r="B5750">
            <v>3764032</v>
          </cell>
          <cell r="C5750">
            <v>500000000</v>
          </cell>
        </row>
        <row r="5751">
          <cell r="A5751">
            <v>3712147</v>
          </cell>
          <cell r="B5751">
            <v>3764033</v>
          </cell>
          <cell r="C5751">
            <v>420000000</v>
          </cell>
        </row>
        <row r="5752">
          <cell r="A5752">
            <v>3712150</v>
          </cell>
          <cell r="B5752">
            <v>3764034</v>
          </cell>
          <cell r="C5752">
            <v>218700000</v>
          </cell>
        </row>
        <row r="5753">
          <cell r="A5753">
            <v>3712153</v>
          </cell>
          <cell r="B5753">
            <v>3764035</v>
          </cell>
          <cell r="C5753">
            <v>264700000</v>
          </cell>
        </row>
        <row r="5754">
          <cell r="A5754">
            <v>3712154</v>
          </cell>
          <cell r="B5754">
            <v>3764036</v>
          </cell>
          <cell r="C5754">
            <v>181100000</v>
          </cell>
        </row>
        <row r="5755">
          <cell r="A5755">
            <v>3712156</v>
          </cell>
          <cell r="B5755">
            <v>3764037</v>
          </cell>
          <cell r="C5755">
            <v>189900000</v>
          </cell>
        </row>
        <row r="5756">
          <cell r="A5756">
            <v>3712159</v>
          </cell>
          <cell r="B5756">
            <v>3764038</v>
          </cell>
          <cell r="C5756">
            <v>153000000</v>
          </cell>
        </row>
        <row r="5757">
          <cell r="A5757">
            <v>3712160</v>
          </cell>
          <cell r="B5757">
            <v>3764039</v>
          </cell>
          <cell r="C5757">
            <v>187800000</v>
          </cell>
        </row>
        <row r="5758">
          <cell r="A5758">
            <v>3712162</v>
          </cell>
          <cell r="B5758">
            <v>3764040</v>
          </cell>
          <cell r="C5758">
            <v>211500000</v>
          </cell>
        </row>
        <row r="5759">
          <cell r="A5759">
            <v>3726002</v>
          </cell>
          <cell r="B5759">
            <v>3765001</v>
          </cell>
          <cell r="C5759">
            <v>210600000</v>
          </cell>
        </row>
        <row r="5760">
          <cell r="A5760">
            <v>3726003</v>
          </cell>
          <cell r="B5760">
            <v>3765002</v>
          </cell>
          <cell r="C5760">
            <v>148400000</v>
          </cell>
        </row>
        <row r="5761">
          <cell r="A5761">
            <v>3726004</v>
          </cell>
          <cell r="B5761">
            <v>3765003</v>
          </cell>
          <cell r="C5761">
            <v>231300000</v>
          </cell>
        </row>
        <row r="5762">
          <cell r="A5762">
            <v>3726005</v>
          </cell>
          <cell r="B5762">
            <v>3765004</v>
          </cell>
          <cell r="C5762">
            <v>90800000</v>
          </cell>
        </row>
        <row r="5763">
          <cell r="A5763">
            <v>3726006</v>
          </cell>
          <cell r="B5763">
            <v>3765005</v>
          </cell>
          <cell r="C5763">
            <v>332300000</v>
          </cell>
        </row>
        <row r="5764">
          <cell r="A5764">
            <v>3726007</v>
          </cell>
          <cell r="B5764">
            <v>3765006</v>
          </cell>
          <cell r="C5764">
            <v>158700000</v>
          </cell>
        </row>
        <row r="5765">
          <cell r="A5765">
            <v>3726008</v>
          </cell>
          <cell r="B5765">
            <v>3765007</v>
          </cell>
          <cell r="C5765">
            <v>138800000</v>
          </cell>
        </row>
        <row r="5766">
          <cell r="A5766">
            <v>3726009</v>
          </cell>
          <cell r="B5766">
            <v>3765008</v>
          </cell>
          <cell r="C5766">
            <v>206100000</v>
          </cell>
        </row>
        <row r="5767">
          <cell r="A5767">
            <v>3726010</v>
          </cell>
          <cell r="B5767">
            <v>3765009</v>
          </cell>
          <cell r="C5767">
            <v>338700000</v>
          </cell>
        </row>
        <row r="5768">
          <cell r="A5768">
            <v>3726011</v>
          </cell>
          <cell r="B5768">
            <v>3765010</v>
          </cell>
          <cell r="C5768">
            <v>273600000</v>
          </cell>
        </row>
        <row r="5769">
          <cell r="A5769">
            <v>3726012</v>
          </cell>
          <cell r="B5769">
            <v>3765011</v>
          </cell>
          <cell r="C5769">
            <v>290100000</v>
          </cell>
        </row>
        <row r="5770">
          <cell r="A5770">
            <v>3726013</v>
          </cell>
          <cell r="B5770">
            <v>3765012</v>
          </cell>
          <cell r="C5770">
            <v>128300000</v>
          </cell>
        </row>
        <row r="5771">
          <cell r="A5771">
            <v>3726014</v>
          </cell>
          <cell r="B5771">
            <v>3765013</v>
          </cell>
          <cell r="C5771">
            <v>135700000</v>
          </cell>
        </row>
        <row r="5772">
          <cell r="A5772">
            <v>3726015</v>
          </cell>
          <cell r="B5772">
            <v>3765014</v>
          </cell>
          <cell r="C5772">
            <v>481400000</v>
          </cell>
        </row>
        <row r="5773">
          <cell r="A5773">
            <v>3726016</v>
          </cell>
          <cell r="B5773">
            <v>3765015</v>
          </cell>
          <cell r="C5773">
            <v>117800000</v>
          </cell>
        </row>
        <row r="5774">
          <cell r="A5774">
            <v>3726017</v>
          </cell>
          <cell r="B5774">
            <v>3765016</v>
          </cell>
          <cell r="C5774">
            <v>298500000</v>
          </cell>
        </row>
        <row r="5775">
          <cell r="A5775">
            <v>3726018</v>
          </cell>
          <cell r="B5775">
            <v>3765017</v>
          </cell>
          <cell r="C5775">
            <v>177400000</v>
          </cell>
        </row>
        <row r="5776">
          <cell r="A5776">
            <v>3726019</v>
          </cell>
          <cell r="B5776">
            <v>3765018</v>
          </cell>
          <cell r="C5776">
            <v>207900000</v>
          </cell>
        </row>
        <row r="5777">
          <cell r="A5777">
            <v>3726020</v>
          </cell>
          <cell r="B5777">
            <v>3765019</v>
          </cell>
          <cell r="C5777">
            <v>471700000</v>
          </cell>
        </row>
        <row r="5778">
          <cell r="A5778">
            <v>3726021</v>
          </cell>
          <cell r="B5778">
            <v>3765020</v>
          </cell>
          <cell r="C5778">
            <v>370600000</v>
          </cell>
        </row>
        <row r="5779">
          <cell r="A5779">
            <v>3722002</v>
          </cell>
          <cell r="B5779">
            <v>3766001</v>
          </cell>
          <cell r="C5779">
            <v>79700000</v>
          </cell>
        </row>
        <row r="5780">
          <cell r="A5780">
            <v>3722003</v>
          </cell>
          <cell r="B5780">
            <v>3766002</v>
          </cell>
          <cell r="C5780">
            <v>135000000</v>
          </cell>
        </row>
        <row r="5781">
          <cell r="A5781">
            <v>3722005</v>
          </cell>
          <cell r="B5781">
            <v>3766003</v>
          </cell>
          <cell r="C5781">
            <v>235000000</v>
          </cell>
        </row>
        <row r="5782">
          <cell r="A5782">
            <v>3722006</v>
          </cell>
          <cell r="B5782">
            <v>3766004</v>
          </cell>
          <cell r="C5782">
            <v>141000000</v>
          </cell>
        </row>
        <row r="5783">
          <cell r="A5783">
            <v>3722007</v>
          </cell>
          <cell r="B5783">
            <v>3766005</v>
          </cell>
          <cell r="C5783">
            <v>295900000</v>
          </cell>
        </row>
        <row r="5784">
          <cell r="A5784">
            <v>3722008</v>
          </cell>
          <cell r="B5784">
            <v>3766006</v>
          </cell>
          <cell r="C5784">
            <v>410000000</v>
          </cell>
        </row>
        <row r="5785">
          <cell r="A5785">
            <v>3722009</v>
          </cell>
          <cell r="B5785">
            <v>3766007</v>
          </cell>
          <cell r="C5785">
            <v>487200000</v>
          </cell>
        </row>
        <row r="5786">
          <cell r="A5786">
            <v>3704058</v>
          </cell>
          <cell r="B5786">
            <v>3767001</v>
          </cell>
          <cell r="C5786">
            <v>219900000</v>
          </cell>
        </row>
        <row r="5787">
          <cell r="A5787">
            <v>3704059</v>
          </cell>
          <cell r="B5787">
            <v>3767002</v>
          </cell>
          <cell r="C5787">
            <v>405900000</v>
          </cell>
        </row>
        <row r="5788">
          <cell r="A5788">
            <v>3703004</v>
          </cell>
          <cell r="B5788">
            <v>3770001</v>
          </cell>
          <cell r="C5788">
            <v>292200000</v>
          </cell>
        </row>
        <row r="5789">
          <cell r="A5789">
            <v>3703008</v>
          </cell>
          <cell r="B5789">
            <v>3770003</v>
          </cell>
          <cell r="C5789">
            <v>184200000</v>
          </cell>
        </row>
        <row r="5790">
          <cell r="A5790">
            <v>3703011</v>
          </cell>
          <cell r="B5790">
            <v>3770004</v>
          </cell>
          <cell r="C5790">
            <v>180500000</v>
          </cell>
        </row>
        <row r="5791">
          <cell r="A5791">
            <v>3703016</v>
          </cell>
          <cell r="B5791">
            <v>3770005</v>
          </cell>
          <cell r="C5791">
            <v>460500000</v>
          </cell>
        </row>
        <row r="5792">
          <cell r="A5792">
            <v>3703019</v>
          </cell>
          <cell r="B5792">
            <v>3770006</v>
          </cell>
          <cell r="C5792">
            <v>413800000</v>
          </cell>
        </row>
        <row r="5793">
          <cell r="A5793">
            <v>3703024</v>
          </cell>
          <cell r="B5793">
            <v>3770007</v>
          </cell>
          <cell r="C5793">
            <v>288600000</v>
          </cell>
        </row>
        <row r="5794">
          <cell r="A5794">
            <v>3703029</v>
          </cell>
          <cell r="B5794">
            <v>3770008</v>
          </cell>
          <cell r="C5794">
            <v>630000000</v>
          </cell>
        </row>
        <row r="5795">
          <cell r="A5795">
            <v>3703005</v>
          </cell>
          <cell r="B5795">
            <v>3771002</v>
          </cell>
          <cell r="C5795">
            <v>284700000</v>
          </cell>
        </row>
        <row r="5796">
          <cell r="A5796">
            <v>3703010</v>
          </cell>
          <cell r="B5796">
            <v>3771003</v>
          </cell>
          <cell r="C5796">
            <v>161300000</v>
          </cell>
        </row>
        <row r="5797">
          <cell r="A5797">
            <v>3703014</v>
          </cell>
          <cell r="B5797">
            <v>3771004</v>
          </cell>
          <cell r="C5797">
            <v>153500000</v>
          </cell>
        </row>
        <row r="5798">
          <cell r="A5798">
            <v>3703020</v>
          </cell>
          <cell r="B5798">
            <v>3771005</v>
          </cell>
          <cell r="C5798">
            <v>213100000</v>
          </cell>
        </row>
        <row r="5799">
          <cell r="A5799">
            <v>3703023</v>
          </cell>
          <cell r="B5799">
            <v>3771006</v>
          </cell>
          <cell r="C5799">
            <v>240100000</v>
          </cell>
        </row>
        <row r="5800">
          <cell r="A5800">
            <v>3703031</v>
          </cell>
          <cell r="B5800">
            <v>3771007</v>
          </cell>
          <cell r="C5800">
            <v>339400000</v>
          </cell>
        </row>
        <row r="5801">
          <cell r="A5801">
            <v>3703001</v>
          </cell>
          <cell r="B5801">
            <v>3772001</v>
          </cell>
          <cell r="C5801">
            <v>80700000</v>
          </cell>
        </row>
        <row r="5802">
          <cell r="A5802">
            <v>3703007</v>
          </cell>
          <cell r="B5802">
            <v>3772002</v>
          </cell>
          <cell r="C5802">
            <v>174300000</v>
          </cell>
        </row>
        <row r="5803">
          <cell r="A5803">
            <v>3703012</v>
          </cell>
          <cell r="B5803">
            <v>3772003</v>
          </cell>
          <cell r="C5803">
            <v>153500000</v>
          </cell>
        </row>
        <row r="5804">
          <cell r="A5804">
            <v>3703017</v>
          </cell>
          <cell r="B5804">
            <v>3772005</v>
          </cell>
          <cell r="C5804">
            <v>196000000</v>
          </cell>
        </row>
        <row r="5805">
          <cell r="A5805">
            <v>3703026</v>
          </cell>
          <cell r="B5805">
            <v>3772006</v>
          </cell>
          <cell r="C5805">
            <v>263400000</v>
          </cell>
        </row>
        <row r="5806">
          <cell r="A5806">
            <v>3703006</v>
          </cell>
          <cell r="B5806">
            <v>3772007</v>
          </cell>
          <cell r="C5806">
            <v>83100000</v>
          </cell>
        </row>
        <row r="5807">
          <cell r="A5807">
            <v>3703009</v>
          </cell>
          <cell r="B5807">
            <v>3773001</v>
          </cell>
          <cell r="C5807">
            <v>74600000</v>
          </cell>
        </row>
        <row r="5808">
          <cell r="A5808">
            <v>3703013</v>
          </cell>
          <cell r="B5808">
            <v>3773002</v>
          </cell>
          <cell r="C5808">
            <v>143500000</v>
          </cell>
        </row>
        <row r="5809">
          <cell r="A5809">
            <v>3703018</v>
          </cell>
          <cell r="B5809">
            <v>3773003</v>
          </cell>
          <cell r="C5809">
            <v>186000000</v>
          </cell>
        </row>
        <row r="5810">
          <cell r="A5810">
            <v>3703002</v>
          </cell>
          <cell r="B5810">
            <v>3773004</v>
          </cell>
          <cell r="C5810">
            <v>78300000</v>
          </cell>
        </row>
        <row r="5811">
          <cell r="A5811">
            <v>3703030</v>
          </cell>
          <cell r="B5811">
            <v>3773005</v>
          </cell>
          <cell r="C5811">
            <v>309100000</v>
          </cell>
        </row>
        <row r="5812">
          <cell r="A5812">
            <v>3703021</v>
          </cell>
          <cell r="B5812">
            <v>3774001</v>
          </cell>
          <cell r="C5812">
            <v>183000000</v>
          </cell>
        </row>
        <row r="5813">
          <cell r="A5813">
            <v>3703022</v>
          </cell>
          <cell r="B5813">
            <v>3774002</v>
          </cell>
          <cell r="C5813">
            <v>140500000</v>
          </cell>
        </row>
        <row r="5814">
          <cell r="A5814">
            <v>3703015</v>
          </cell>
          <cell r="B5814">
            <v>3774003</v>
          </cell>
          <cell r="C5814">
            <v>167400000</v>
          </cell>
        </row>
        <row r="5815">
          <cell r="A5815">
            <v>3703028</v>
          </cell>
          <cell r="B5815">
            <v>3774004</v>
          </cell>
          <cell r="C5815">
            <v>236900000</v>
          </cell>
        </row>
        <row r="5816">
          <cell r="A5816">
            <v>3703025</v>
          </cell>
          <cell r="B5816">
            <v>3775001</v>
          </cell>
          <cell r="C5816">
            <v>239400000</v>
          </cell>
        </row>
        <row r="5817">
          <cell r="A5817">
            <v>3703027</v>
          </cell>
          <cell r="B5817">
            <v>3775002</v>
          </cell>
          <cell r="C5817">
            <v>173000000</v>
          </cell>
        </row>
        <row r="5818">
          <cell r="A5818">
            <v>3801001</v>
          </cell>
          <cell r="B5818">
            <v>3833001</v>
          </cell>
          <cell r="C5818">
            <v>24700000</v>
          </cell>
        </row>
        <row r="5819">
          <cell r="A5819">
            <v>3806002</v>
          </cell>
          <cell r="B5819">
            <v>3836001</v>
          </cell>
          <cell r="C5819">
            <v>51200000</v>
          </cell>
        </row>
        <row r="5820">
          <cell r="A5820">
            <v>3806003</v>
          </cell>
          <cell r="B5820">
            <v>3836002</v>
          </cell>
          <cell r="C5820">
            <v>59300000</v>
          </cell>
        </row>
        <row r="5821">
          <cell r="A5821">
            <v>3806004</v>
          </cell>
          <cell r="B5821">
            <v>3836003</v>
          </cell>
          <cell r="C5821">
            <v>53600000</v>
          </cell>
        </row>
        <row r="5822">
          <cell r="A5822">
            <v>3808004</v>
          </cell>
          <cell r="B5822">
            <v>3836004</v>
          </cell>
          <cell r="C5822">
            <v>37200000</v>
          </cell>
        </row>
        <row r="5823">
          <cell r="A5823">
            <v>3808005</v>
          </cell>
          <cell r="B5823">
            <v>3836005</v>
          </cell>
          <cell r="C5823">
            <v>53200000</v>
          </cell>
        </row>
        <row r="5824">
          <cell r="A5824">
            <v>3808006</v>
          </cell>
          <cell r="B5824">
            <v>3836006</v>
          </cell>
          <cell r="C5824">
            <v>68500000</v>
          </cell>
        </row>
        <row r="5825">
          <cell r="A5825">
            <v>3821001</v>
          </cell>
          <cell r="B5825">
            <v>3842001</v>
          </cell>
          <cell r="C5825">
            <v>70800000</v>
          </cell>
        </row>
        <row r="5826">
          <cell r="A5826">
            <v>3821002</v>
          </cell>
          <cell r="B5826">
            <v>3842002</v>
          </cell>
          <cell r="C5826">
            <v>190000000</v>
          </cell>
        </row>
        <row r="5827">
          <cell r="A5827">
            <v>3821003</v>
          </cell>
          <cell r="B5827">
            <v>3842003</v>
          </cell>
          <cell r="C5827">
            <v>195000000</v>
          </cell>
        </row>
        <row r="5828">
          <cell r="A5828">
            <v>3821004</v>
          </cell>
          <cell r="B5828">
            <v>3842004</v>
          </cell>
          <cell r="C5828">
            <v>210000000</v>
          </cell>
        </row>
        <row r="5829">
          <cell r="A5829">
            <v>3821005</v>
          </cell>
          <cell r="B5829">
            <v>3842005</v>
          </cell>
          <cell r="C5829">
            <v>215000000</v>
          </cell>
        </row>
        <row r="5830">
          <cell r="A5830">
            <v>3821006</v>
          </cell>
          <cell r="B5830">
            <v>3842006</v>
          </cell>
          <cell r="C5830">
            <v>230000000</v>
          </cell>
        </row>
        <row r="5831">
          <cell r="A5831">
            <v>3821007</v>
          </cell>
          <cell r="B5831">
            <v>3842007</v>
          </cell>
          <cell r="C5831">
            <v>235000000</v>
          </cell>
        </row>
        <row r="5832">
          <cell r="A5832">
            <v>3821008</v>
          </cell>
          <cell r="B5832">
            <v>3842008</v>
          </cell>
          <cell r="C5832">
            <v>253000000</v>
          </cell>
        </row>
        <row r="5833">
          <cell r="A5833">
            <v>3821009</v>
          </cell>
          <cell r="B5833">
            <v>3842009</v>
          </cell>
          <cell r="C5833">
            <v>190000000</v>
          </cell>
        </row>
        <row r="5834">
          <cell r="A5834">
            <v>3821010</v>
          </cell>
          <cell r="B5834">
            <v>3842010</v>
          </cell>
          <cell r="C5834">
            <v>195000000</v>
          </cell>
        </row>
        <row r="5835">
          <cell r="A5835">
            <v>3821011</v>
          </cell>
          <cell r="B5835">
            <v>3842011</v>
          </cell>
          <cell r="C5835">
            <v>210000000</v>
          </cell>
        </row>
        <row r="5836">
          <cell r="A5836">
            <v>3821012</v>
          </cell>
          <cell r="B5836">
            <v>3842012</v>
          </cell>
          <cell r="C5836">
            <v>215000000</v>
          </cell>
        </row>
        <row r="5837">
          <cell r="A5837">
            <v>3821013</v>
          </cell>
          <cell r="B5837">
            <v>3842013</v>
          </cell>
          <cell r="C5837">
            <v>250000000</v>
          </cell>
        </row>
        <row r="5838">
          <cell r="A5838">
            <v>3820004</v>
          </cell>
          <cell r="B5838">
            <v>3843001</v>
          </cell>
          <cell r="C5838">
            <v>41800000</v>
          </cell>
        </row>
        <row r="5839">
          <cell r="A5839">
            <v>3826001</v>
          </cell>
          <cell r="B5839">
            <v>3865001</v>
          </cell>
          <cell r="C5839">
            <v>157600000</v>
          </cell>
        </row>
        <row r="5840">
          <cell r="A5840">
            <v>3917010</v>
          </cell>
          <cell r="B5840">
            <v>3954001</v>
          </cell>
          <cell r="C5840">
            <v>10200000</v>
          </cell>
        </row>
        <row r="5841">
          <cell r="A5841">
            <v>4001010</v>
          </cell>
          <cell r="B5841">
            <v>4031001</v>
          </cell>
          <cell r="C5841">
            <v>338400000</v>
          </cell>
        </row>
        <row r="5842">
          <cell r="A5842">
            <v>4001022</v>
          </cell>
          <cell r="B5842">
            <v>4031002</v>
          </cell>
          <cell r="C5842">
            <v>319800000</v>
          </cell>
        </row>
        <row r="5843">
          <cell r="A5843">
            <v>4001008</v>
          </cell>
          <cell r="B5843">
            <v>4032001</v>
          </cell>
          <cell r="C5843">
            <v>341100000</v>
          </cell>
        </row>
        <row r="5844">
          <cell r="A5844">
            <v>4001017</v>
          </cell>
          <cell r="B5844">
            <v>4032002</v>
          </cell>
          <cell r="C5844">
            <v>270000000</v>
          </cell>
        </row>
        <row r="5845">
          <cell r="A5845">
            <v>4001019</v>
          </cell>
          <cell r="B5845">
            <v>4032003</v>
          </cell>
          <cell r="C5845">
            <v>314200000</v>
          </cell>
        </row>
        <row r="5846">
          <cell r="A5846">
            <v>4001028</v>
          </cell>
          <cell r="B5846">
            <v>4032004</v>
          </cell>
          <cell r="C5846">
            <v>714000000</v>
          </cell>
        </row>
        <row r="5847">
          <cell r="A5847">
            <v>4001001</v>
          </cell>
          <cell r="B5847">
            <v>4033001</v>
          </cell>
          <cell r="C5847">
            <v>220000000</v>
          </cell>
        </row>
        <row r="5848">
          <cell r="A5848">
            <v>4001003</v>
          </cell>
          <cell r="B5848">
            <v>4033002</v>
          </cell>
          <cell r="C5848">
            <v>180000000</v>
          </cell>
        </row>
        <row r="5849">
          <cell r="A5849">
            <v>4001004</v>
          </cell>
          <cell r="B5849">
            <v>4033003</v>
          </cell>
          <cell r="C5849">
            <v>100000000</v>
          </cell>
        </row>
        <row r="5850">
          <cell r="A5850">
            <v>4001005</v>
          </cell>
          <cell r="B5850">
            <v>4033004</v>
          </cell>
          <cell r="C5850">
            <v>123300000</v>
          </cell>
        </row>
        <row r="5851">
          <cell r="A5851">
            <v>4001006</v>
          </cell>
          <cell r="B5851">
            <v>4033005</v>
          </cell>
          <cell r="C5851">
            <v>130000000</v>
          </cell>
        </row>
        <row r="5852">
          <cell r="A5852">
            <v>4001007</v>
          </cell>
          <cell r="B5852">
            <v>4033006</v>
          </cell>
          <cell r="C5852">
            <v>235000000</v>
          </cell>
        </row>
        <row r="5853">
          <cell r="A5853">
            <v>4001009</v>
          </cell>
          <cell r="B5853">
            <v>4033007</v>
          </cell>
          <cell r="C5853">
            <v>181600000</v>
          </cell>
        </row>
        <row r="5854">
          <cell r="A5854">
            <v>4001011</v>
          </cell>
          <cell r="B5854">
            <v>4033008</v>
          </cell>
          <cell r="C5854">
            <v>201000000</v>
          </cell>
        </row>
        <row r="5855">
          <cell r="A5855">
            <v>4001012</v>
          </cell>
          <cell r="B5855">
            <v>4033009</v>
          </cell>
          <cell r="C5855">
            <v>284000000</v>
          </cell>
        </row>
        <row r="5856">
          <cell r="A5856">
            <v>4001013</v>
          </cell>
          <cell r="B5856">
            <v>4033010</v>
          </cell>
          <cell r="C5856">
            <v>121000000</v>
          </cell>
        </row>
        <row r="5857">
          <cell r="A5857">
            <v>4001014</v>
          </cell>
          <cell r="B5857">
            <v>4033011</v>
          </cell>
          <cell r="C5857">
            <v>292200000</v>
          </cell>
        </row>
        <row r="5858">
          <cell r="A5858">
            <v>4001015</v>
          </cell>
          <cell r="B5858">
            <v>4033012</v>
          </cell>
          <cell r="C5858">
            <v>156900000</v>
          </cell>
        </row>
        <row r="5859">
          <cell r="A5859">
            <v>4001016</v>
          </cell>
          <cell r="B5859">
            <v>4033013</v>
          </cell>
          <cell r="C5859">
            <v>650000000</v>
          </cell>
        </row>
        <row r="5860">
          <cell r="A5860">
            <v>4001018</v>
          </cell>
          <cell r="B5860">
            <v>4033014</v>
          </cell>
          <cell r="C5860">
            <v>352200000</v>
          </cell>
        </row>
        <row r="5861">
          <cell r="A5861">
            <v>4001020</v>
          </cell>
          <cell r="B5861">
            <v>4033015</v>
          </cell>
          <cell r="C5861">
            <v>145400000</v>
          </cell>
        </row>
        <row r="5862">
          <cell r="A5862">
            <v>4001021</v>
          </cell>
          <cell r="B5862">
            <v>4033016</v>
          </cell>
          <cell r="C5862">
            <v>261700000</v>
          </cell>
        </row>
        <row r="5863">
          <cell r="A5863">
            <v>4001023</v>
          </cell>
          <cell r="B5863">
            <v>4033017</v>
          </cell>
          <cell r="C5863">
            <v>171700000</v>
          </cell>
        </row>
        <row r="5864">
          <cell r="A5864">
            <v>4001024</v>
          </cell>
          <cell r="B5864">
            <v>4033018</v>
          </cell>
          <cell r="C5864">
            <v>173800000</v>
          </cell>
        </row>
        <row r="5865">
          <cell r="A5865">
            <v>4001025</v>
          </cell>
          <cell r="B5865">
            <v>4033019</v>
          </cell>
          <cell r="C5865">
            <v>183900000</v>
          </cell>
        </row>
        <row r="5866">
          <cell r="A5866">
            <v>4001026</v>
          </cell>
          <cell r="B5866">
            <v>4033020</v>
          </cell>
          <cell r="C5866">
            <v>183900000</v>
          </cell>
        </row>
        <row r="5867">
          <cell r="A5867">
            <v>4001027</v>
          </cell>
          <cell r="B5867">
            <v>4033021</v>
          </cell>
          <cell r="C5867">
            <v>197100000</v>
          </cell>
        </row>
        <row r="5868">
          <cell r="A5868">
            <v>4001029</v>
          </cell>
          <cell r="B5868">
            <v>4033022</v>
          </cell>
          <cell r="C5868">
            <v>226900000</v>
          </cell>
        </row>
        <row r="5869">
          <cell r="A5869">
            <v>4001030</v>
          </cell>
          <cell r="B5869">
            <v>4033023</v>
          </cell>
          <cell r="C5869">
            <v>565900000</v>
          </cell>
        </row>
        <row r="5870">
          <cell r="A5870">
            <v>4006019</v>
          </cell>
          <cell r="B5870">
            <v>4034001</v>
          </cell>
          <cell r="C5870">
            <v>536900000</v>
          </cell>
        </row>
        <row r="5871">
          <cell r="A5871">
            <v>4006020</v>
          </cell>
          <cell r="B5871">
            <v>4034002</v>
          </cell>
          <cell r="C5871">
            <v>389900000</v>
          </cell>
        </row>
        <row r="5872">
          <cell r="A5872">
            <v>4006016</v>
          </cell>
          <cell r="B5872">
            <v>4035001</v>
          </cell>
          <cell r="C5872">
            <v>245900000</v>
          </cell>
        </row>
        <row r="5873">
          <cell r="A5873">
            <v>4006001</v>
          </cell>
          <cell r="B5873">
            <v>4036001</v>
          </cell>
          <cell r="C5873">
            <v>380000000</v>
          </cell>
        </row>
        <row r="5874">
          <cell r="A5874">
            <v>4006002</v>
          </cell>
          <cell r="B5874">
            <v>4036002</v>
          </cell>
          <cell r="C5874">
            <v>297800000</v>
          </cell>
        </row>
        <row r="5875">
          <cell r="A5875">
            <v>4006003</v>
          </cell>
          <cell r="B5875">
            <v>4036003</v>
          </cell>
          <cell r="C5875">
            <v>255500000</v>
          </cell>
        </row>
        <row r="5876">
          <cell r="A5876">
            <v>4006004</v>
          </cell>
          <cell r="B5876">
            <v>4036004</v>
          </cell>
          <cell r="C5876">
            <v>296000000</v>
          </cell>
        </row>
        <row r="5877">
          <cell r="A5877">
            <v>4006005</v>
          </cell>
          <cell r="B5877">
            <v>4036005</v>
          </cell>
          <cell r="C5877">
            <v>244300000</v>
          </cell>
        </row>
        <row r="5878">
          <cell r="A5878">
            <v>4006006</v>
          </cell>
          <cell r="B5878">
            <v>4036006</v>
          </cell>
          <cell r="C5878">
            <v>262000000</v>
          </cell>
        </row>
        <row r="5879">
          <cell r="A5879">
            <v>4006007</v>
          </cell>
          <cell r="B5879">
            <v>4036007</v>
          </cell>
          <cell r="C5879">
            <v>237000000</v>
          </cell>
        </row>
        <row r="5880">
          <cell r="A5880">
            <v>4006008</v>
          </cell>
          <cell r="B5880">
            <v>4036008</v>
          </cell>
          <cell r="C5880">
            <v>280000000</v>
          </cell>
        </row>
        <row r="5881">
          <cell r="A5881">
            <v>4006009</v>
          </cell>
          <cell r="B5881">
            <v>4036009</v>
          </cell>
          <cell r="C5881">
            <v>253800000</v>
          </cell>
        </row>
        <row r="5882">
          <cell r="A5882">
            <v>4006010</v>
          </cell>
          <cell r="B5882">
            <v>4036010</v>
          </cell>
          <cell r="C5882">
            <v>300000000</v>
          </cell>
        </row>
        <row r="5883">
          <cell r="A5883">
            <v>4006011</v>
          </cell>
          <cell r="B5883">
            <v>4036011</v>
          </cell>
          <cell r="C5883">
            <v>489900000</v>
          </cell>
        </row>
        <row r="5884">
          <cell r="A5884">
            <v>4006012</v>
          </cell>
          <cell r="B5884">
            <v>4036012</v>
          </cell>
          <cell r="C5884">
            <v>669900000</v>
          </cell>
        </row>
        <row r="5885">
          <cell r="A5885">
            <v>4006013</v>
          </cell>
          <cell r="B5885">
            <v>4036013</v>
          </cell>
          <cell r="C5885">
            <v>485900000</v>
          </cell>
        </row>
        <row r="5886">
          <cell r="A5886">
            <v>4006014</v>
          </cell>
          <cell r="B5886">
            <v>4036014</v>
          </cell>
          <cell r="C5886">
            <v>546900000</v>
          </cell>
        </row>
        <row r="5887">
          <cell r="A5887">
            <v>4006015</v>
          </cell>
          <cell r="B5887">
            <v>4036015</v>
          </cell>
          <cell r="C5887">
            <v>295900000</v>
          </cell>
        </row>
        <row r="5888">
          <cell r="A5888">
            <v>4006017</v>
          </cell>
          <cell r="B5888">
            <v>4036016</v>
          </cell>
          <cell r="C5888">
            <v>313900000</v>
          </cell>
        </row>
        <row r="5889">
          <cell r="A5889">
            <v>4006018</v>
          </cell>
          <cell r="B5889">
            <v>4036017</v>
          </cell>
          <cell r="C5889">
            <v>399900000</v>
          </cell>
        </row>
        <row r="5890">
          <cell r="A5890">
            <v>4206080</v>
          </cell>
          <cell r="B5890">
            <v>4234001</v>
          </cell>
          <cell r="C5890">
            <v>152000000</v>
          </cell>
        </row>
        <row r="5891">
          <cell r="A5891">
            <v>4206014</v>
          </cell>
          <cell r="B5891">
            <v>4235001</v>
          </cell>
          <cell r="C5891">
            <v>96500000</v>
          </cell>
        </row>
        <row r="5892">
          <cell r="A5892">
            <v>4206052</v>
          </cell>
          <cell r="B5892">
            <v>4235002</v>
          </cell>
          <cell r="C5892">
            <v>96900000</v>
          </cell>
        </row>
        <row r="5893">
          <cell r="A5893">
            <v>4206053</v>
          </cell>
          <cell r="B5893">
            <v>4235003</v>
          </cell>
          <cell r="C5893">
            <v>105200000</v>
          </cell>
        </row>
        <row r="5894">
          <cell r="A5894">
            <v>4206054</v>
          </cell>
          <cell r="B5894">
            <v>4235004</v>
          </cell>
          <cell r="C5894">
            <v>98100000</v>
          </cell>
        </row>
        <row r="5895">
          <cell r="A5895">
            <v>4206055</v>
          </cell>
          <cell r="B5895">
            <v>4235005</v>
          </cell>
          <cell r="C5895">
            <v>98500000</v>
          </cell>
        </row>
        <row r="5896">
          <cell r="A5896">
            <v>4206060</v>
          </cell>
          <cell r="B5896">
            <v>4235006</v>
          </cell>
          <cell r="C5896">
            <v>123700000</v>
          </cell>
        </row>
        <row r="5897">
          <cell r="A5897">
            <v>4206062</v>
          </cell>
          <cell r="B5897">
            <v>4235007</v>
          </cell>
          <cell r="C5897">
            <v>75300000</v>
          </cell>
        </row>
        <row r="5898">
          <cell r="A5898">
            <v>4206063</v>
          </cell>
          <cell r="B5898">
            <v>4235008</v>
          </cell>
          <cell r="C5898">
            <v>111900000</v>
          </cell>
        </row>
        <row r="5899">
          <cell r="A5899">
            <v>4206064</v>
          </cell>
          <cell r="B5899">
            <v>4235009</v>
          </cell>
          <cell r="C5899">
            <v>114000000</v>
          </cell>
        </row>
        <row r="5900">
          <cell r="A5900">
            <v>4206065</v>
          </cell>
          <cell r="B5900">
            <v>4235010</v>
          </cell>
          <cell r="C5900">
            <v>103000000</v>
          </cell>
        </row>
        <row r="5901">
          <cell r="A5901">
            <v>4206067</v>
          </cell>
          <cell r="B5901">
            <v>4235011</v>
          </cell>
          <cell r="C5901">
            <v>126900000</v>
          </cell>
        </row>
        <row r="5902">
          <cell r="A5902">
            <v>4206068</v>
          </cell>
          <cell r="B5902">
            <v>4235012</v>
          </cell>
          <cell r="C5902">
            <v>117800000</v>
          </cell>
        </row>
        <row r="5903">
          <cell r="A5903">
            <v>4206069</v>
          </cell>
          <cell r="B5903">
            <v>4235013</v>
          </cell>
          <cell r="C5903">
            <v>127900000</v>
          </cell>
        </row>
        <row r="5904">
          <cell r="A5904">
            <v>4206070</v>
          </cell>
          <cell r="B5904">
            <v>4235014</v>
          </cell>
          <cell r="C5904">
            <v>95800000</v>
          </cell>
        </row>
        <row r="5905">
          <cell r="A5905">
            <v>4206071</v>
          </cell>
          <cell r="B5905">
            <v>4235015</v>
          </cell>
          <cell r="C5905">
            <v>103800000</v>
          </cell>
        </row>
        <row r="5906">
          <cell r="A5906">
            <v>4206072</v>
          </cell>
          <cell r="B5906">
            <v>4235016</v>
          </cell>
          <cell r="C5906">
            <v>134000000</v>
          </cell>
        </row>
        <row r="5907">
          <cell r="A5907">
            <v>4206074</v>
          </cell>
          <cell r="B5907">
            <v>4235017</v>
          </cell>
          <cell r="C5907">
            <v>136000000</v>
          </cell>
        </row>
        <row r="5908">
          <cell r="A5908">
            <v>4206075</v>
          </cell>
          <cell r="B5908">
            <v>4235018</v>
          </cell>
          <cell r="C5908">
            <v>187000000</v>
          </cell>
        </row>
        <row r="5909">
          <cell r="A5909">
            <v>4206076</v>
          </cell>
          <cell r="B5909">
            <v>4235019</v>
          </cell>
          <cell r="C5909">
            <v>122900000</v>
          </cell>
        </row>
        <row r="5910">
          <cell r="A5910">
            <v>4206077</v>
          </cell>
          <cell r="B5910">
            <v>4235020</v>
          </cell>
          <cell r="C5910">
            <v>110000000</v>
          </cell>
        </row>
        <row r="5911">
          <cell r="A5911">
            <v>4206078</v>
          </cell>
          <cell r="B5911">
            <v>4235021</v>
          </cell>
          <cell r="C5911">
            <v>124000000</v>
          </cell>
        </row>
        <row r="5912">
          <cell r="A5912">
            <v>4206081</v>
          </cell>
          <cell r="B5912">
            <v>4235022</v>
          </cell>
          <cell r="C5912">
            <v>99900000</v>
          </cell>
        </row>
        <row r="5913">
          <cell r="A5913">
            <v>4206082</v>
          </cell>
          <cell r="B5913">
            <v>4235023</v>
          </cell>
          <cell r="C5913">
            <v>163000000</v>
          </cell>
        </row>
        <row r="5914">
          <cell r="A5914">
            <v>4206083</v>
          </cell>
          <cell r="B5914">
            <v>4235024</v>
          </cell>
          <cell r="C5914">
            <v>122000000</v>
          </cell>
        </row>
        <row r="5915">
          <cell r="A5915">
            <v>4206005</v>
          </cell>
          <cell r="B5915">
            <v>4236001</v>
          </cell>
          <cell r="C5915">
            <v>101800000</v>
          </cell>
        </row>
        <row r="5916">
          <cell r="A5916">
            <v>4206006</v>
          </cell>
          <cell r="B5916">
            <v>4236002</v>
          </cell>
          <cell r="C5916">
            <v>103200000</v>
          </cell>
        </row>
        <row r="5917">
          <cell r="A5917">
            <v>4206007</v>
          </cell>
          <cell r="B5917">
            <v>4236003</v>
          </cell>
          <cell r="C5917">
            <v>97500000</v>
          </cell>
        </row>
        <row r="5918">
          <cell r="A5918">
            <v>4206009</v>
          </cell>
          <cell r="B5918">
            <v>4236004</v>
          </cell>
          <cell r="C5918">
            <v>100500000</v>
          </cell>
        </row>
        <row r="5919">
          <cell r="A5919">
            <v>4206011</v>
          </cell>
          <cell r="B5919">
            <v>4236005</v>
          </cell>
          <cell r="C5919">
            <v>99600000</v>
          </cell>
        </row>
        <row r="5920">
          <cell r="A5920">
            <v>4206012</v>
          </cell>
          <cell r="B5920">
            <v>4236006</v>
          </cell>
          <cell r="C5920">
            <v>139900000</v>
          </cell>
        </row>
        <row r="5921">
          <cell r="A5921">
            <v>4206015</v>
          </cell>
          <cell r="B5921">
            <v>4236007</v>
          </cell>
          <cell r="C5921">
            <v>101300000</v>
          </cell>
        </row>
        <row r="5922">
          <cell r="A5922">
            <v>4206016</v>
          </cell>
          <cell r="B5922">
            <v>4236008</v>
          </cell>
          <cell r="C5922">
            <v>97700000</v>
          </cell>
        </row>
        <row r="5923">
          <cell r="A5923">
            <v>4206018</v>
          </cell>
          <cell r="B5923">
            <v>4236009</v>
          </cell>
          <cell r="C5923">
            <v>118200000</v>
          </cell>
        </row>
        <row r="5924">
          <cell r="A5924">
            <v>4206019</v>
          </cell>
          <cell r="B5924">
            <v>4236010</v>
          </cell>
          <cell r="C5924">
            <v>106300000</v>
          </cell>
        </row>
        <row r="5925">
          <cell r="A5925">
            <v>4206021</v>
          </cell>
          <cell r="B5925">
            <v>4236011</v>
          </cell>
          <cell r="C5925">
            <v>101100000</v>
          </cell>
        </row>
        <row r="5926">
          <cell r="A5926">
            <v>4206025</v>
          </cell>
          <cell r="B5926">
            <v>4236012</v>
          </cell>
          <cell r="C5926">
            <v>103700000</v>
          </cell>
        </row>
        <row r="5927">
          <cell r="A5927">
            <v>4206026</v>
          </cell>
          <cell r="B5927">
            <v>4236013</v>
          </cell>
          <cell r="C5927">
            <v>114200000</v>
          </cell>
        </row>
        <row r="5928">
          <cell r="A5928">
            <v>4206027</v>
          </cell>
          <cell r="B5928">
            <v>4236014</v>
          </cell>
          <cell r="C5928">
            <v>118200000</v>
          </cell>
        </row>
        <row r="5929">
          <cell r="A5929">
            <v>4206028</v>
          </cell>
          <cell r="B5929">
            <v>4236015</v>
          </cell>
          <cell r="C5929">
            <v>161300000</v>
          </cell>
        </row>
        <row r="5930">
          <cell r="A5930">
            <v>4206032</v>
          </cell>
          <cell r="B5930">
            <v>4236016</v>
          </cell>
          <cell r="C5930">
            <v>117000000</v>
          </cell>
        </row>
        <row r="5931">
          <cell r="A5931">
            <v>4206033</v>
          </cell>
          <cell r="B5931">
            <v>4236017</v>
          </cell>
          <cell r="C5931">
            <v>126000000</v>
          </cell>
        </row>
        <row r="5932">
          <cell r="A5932">
            <v>4206034</v>
          </cell>
          <cell r="B5932">
            <v>4236018</v>
          </cell>
          <cell r="C5932">
            <v>139800000</v>
          </cell>
        </row>
        <row r="5933">
          <cell r="A5933">
            <v>4206038</v>
          </cell>
          <cell r="B5933">
            <v>4236019</v>
          </cell>
          <cell r="C5933">
            <v>100600000</v>
          </cell>
        </row>
        <row r="5934">
          <cell r="A5934">
            <v>4206039</v>
          </cell>
          <cell r="B5934">
            <v>4236020</v>
          </cell>
          <cell r="C5934">
            <v>131800000</v>
          </cell>
        </row>
        <row r="5935">
          <cell r="A5935">
            <v>4206041</v>
          </cell>
          <cell r="B5935">
            <v>4236021</v>
          </cell>
          <cell r="C5935">
            <v>110800000</v>
          </cell>
        </row>
        <row r="5936">
          <cell r="A5936">
            <v>4206042</v>
          </cell>
          <cell r="B5936">
            <v>4236022</v>
          </cell>
          <cell r="C5936">
            <v>114200000</v>
          </cell>
        </row>
        <row r="5937">
          <cell r="A5937">
            <v>4206044</v>
          </cell>
          <cell r="B5937">
            <v>4236023</v>
          </cell>
          <cell r="C5937">
            <v>112900000</v>
          </cell>
        </row>
        <row r="5938">
          <cell r="A5938">
            <v>4206046</v>
          </cell>
          <cell r="B5938">
            <v>4236024</v>
          </cell>
          <cell r="C5938">
            <v>171900000</v>
          </cell>
        </row>
        <row r="5939">
          <cell r="A5939">
            <v>4206047</v>
          </cell>
          <cell r="B5939">
            <v>4236025</v>
          </cell>
          <cell r="C5939">
            <v>99000000</v>
          </cell>
        </row>
        <row r="5940">
          <cell r="A5940">
            <v>4206048</v>
          </cell>
          <cell r="B5940">
            <v>4236026</v>
          </cell>
          <cell r="C5940">
            <v>93900000</v>
          </cell>
        </row>
        <row r="5941">
          <cell r="A5941">
            <v>4206049</v>
          </cell>
          <cell r="B5941">
            <v>4236027</v>
          </cell>
          <cell r="C5941">
            <v>137000000</v>
          </cell>
        </row>
        <row r="5942">
          <cell r="A5942">
            <v>4206050</v>
          </cell>
          <cell r="B5942">
            <v>4236028</v>
          </cell>
          <cell r="C5942">
            <v>105500000</v>
          </cell>
        </row>
        <row r="5943">
          <cell r="A5943">
            <v>4206051</v>
          </cell>
          <cell r="B5943">
            <v>4236029</v>
          </cell>
          <cell r="C5943">
            <v>102400000</v>
          </cell>
        </row>
        <row r="5944">
          <cell r="A5944">
            <v>4206056</v>
          </cell>
          <cell r="B5944">
            <v>4236030</v>
          </cell>
          <cell r="C5944">
            <v>141800000</v>
          </cell>
        </row>
        <row r="5945">
          <cell r="A5945">
            <v>4206057</v>
          </cell>
          <cell r="B5945">
            <v>4236031</v>
          </cell>
          <cell r="C5945">
            <v>143000000</v>
          </cell>
        </row>
        <row r="5946">
          <cell r="A5946">
            <v>4206058</v>
          </cell>
          <cell r="B5946">
            <v>4236032</v>
          </cell>
          <cell r="C5946">
            <v>150000000</v>
          </cell>
        </row>
        <row r="5947">
          <cell r="A5947">
            <v>4206059</v>
          </cell>
          <cell r="B5947">
            <v>4236033</v>
          </cell>
          <cell r="C5947">
            <v>230800000</v>
          </cell>
        </row>
        <row r="5948">
          <cell r="A5948">
            <v>4206061</v>
          </cell>
          <cell r="B5948">
            <v>4236034</v>
          </cell>
          <cell r="C5948">
            <v>114700000</v>
          </cell>
        </row>
        <row r="5949">
          <cell r="A5949">
            <v>4208001</v>
          </cell>
          <cell r="B5949">
            <v>4236035</v>
          </cell>
          <cell r="C5949">
            <v>74900000</v>
          </cell>
        </row>
        <row r="5950">
          <cell r="A5950">
            <v>4208002</v>
          </cell>
          <cell r="B5950">
            <v>4236036</v>
          </cell>
          <cell r="C5950">
            <v>73100000</v>
          </cell>
        </row>
        <row r="5951">
          <cell r="A5951">
            <v>4208003</v>
          </cell>
          <cell r="B5951">
            <v>4236037</v>
          </cell>
          <cell r="C5951">
            <v>77400000</v>
          </cell>
        </row>
        <row r="5952">
          <cell r="A5952">
            <v>4208005</v>
          </cell>
          <cell r="B5952">
            <v>4236038</v>
          </cell>
          <cell r="C5952">
            <v>75900000</v>
          </cell>
        </row>
        <row r="5953">
          <cell r="A5953">
            <v>4208006</v>
          </cell>
          <cell r="B5953">
            <v>4236039</v>
          </cell>
          <cell r="C5953">
            <v>75000000</v>
          </cell>
        </row>
        <row r="5954">
          <cell r="A5954">
            <v>4208009</v>
          </cell>
          <cell r="B5954">
            <v>4236040</v>
          </cell>
          <cell r="C5954">
            <v>77200000</v>
          </cell>
        </row>
        <row r="5955">
          <cell r="A5955">
            <v>4208012</v>
          </cell>
          <cell r="B5955">
            <v>4236041</v>
          </cell>
          <cell r="C5955">
            <v>208900000</v>
          </cell>
        </row>
        <row r="5956">
          <cell r="A5956">
            <v>4208013</v>
          </cell>
          <cell r="B5956">
            <v>4236042</v>
          </cell>
          <cell r="C5956">
            <v>208900000</v>
          </cell>
        </row>
        <row r="5957">
          <cell r="A5957">
            <v>4208019</v>
          </cell>
          <cell r="B5957">
            <v>4236043</v>
          </cell>
          <cell r="C5957">
            <v>206900000</v>
          </cell>
        </row>
        <row r="5958">
          <cell r="A5958">
            <v>4208020</v>
          </cell>
          <cell r="B5958">
            <v>4236044</v>
          </cell>
          <cell r="C5958">
            <v>208600000</v>
          </cell>
        </row>
        <row r="5959">
          <cell r="A5959">
            <v>4208021</v>
          </cell>
          <cell r="B5959">
            <v>4236045</v>
          </cell>
          <cell r="C5959">
            <v>206900000</v>
          </cell>
        </row>
        <row r="5960">
          <cell r="A5960">
            <v>4208022</v>
          </cell>
          <cell r="B5960">
            <v>4236046</v>
          </cell>
          <cell r="C5960">
            <v>214600000</v>
          </cell>
        </row>
        <row r="5961">
          <cell r="A5961">
            <v>4208024</v>
          </cell>
          <cell r="B5961">
            <v>4236047</v>
          </cell>
          <cell r="C5961">
            <v>63400000</v>
          </cell>
        </row>
        <row r="5962">
          <cell r="A5962">
            <v>4208027</v>
          </cell>
          <cell r="B5962">
            <v>4236048</v>
          </cell>
          <cell r="C5962">
            <v>212400000</v>
          </cell>
        </row>
        <row r="5963">
          <cell r="A5963">
            <v>4208028</v>
          </cell>
          <cell r="B5963">
            <v>4236049</v>
          </cell>
          <cell r="C5963">
            <v>118400000</v>
          </cell>
        </row>
        <row r="5964">
          <cell r="A5964">
            <v>4208029</v>
          </cell>
          <cell r="B5964">
            <v>4236050</v>
          </cell>
          <cell r="C5964">
            <v>209500000</v>
          </cell>
        </row>
        <row r="5965">
          <cell r="A5965">
            <v>4208030</v>
          </cell>
          <cell r="B5965">
            <v>4236051</v>
          </cell>
          <cell r="C5965">
            <v>103600000</v>
          </cell>
        </row>
        <row r="5966">
          <cell r="A5966">
            <v>4208031</v>
          </cell>
          <cell r="B5966">
            <v>4236052</v>
          </cell>
          <cell r="C5966">
            <v>129100000</v>
          </cell>
        </row>
        <row r="5967">
          <cell r="A5967">
            <v>4208035</v>
          </cell>
          <cell r="B5967">
            <v>4236053</v>
          </cell>
          <cell r="C5967">
            <v>213200000</v>
          </cell>
        </row>
        <row r="5968">
          <cell r="A5968">
            <v>4208036</v>
          </cell>
          <cell r="B5968">
            <v>4236054</v>
          </cell>
          <cell r="C5968">
            <v>94800000</v>
          </cell>
        </row>
        <row r="5969">
          <cell r="A5969">
            <v>4208037</v>
          </cell>
          <cell r="B5969">
            <v>4236055</v>
          </cell>
          <cell r="C5969">
            <v>212600000</v>
          </cell>
        </row>
        <row r="5970">
          <cell r="A5970">
            <v>4208038</v>
          </cell>
          <cell r="B5970">
            <v>4236056</v>
          </cell>
          <cell r="C5970">
            <v>139800000</v>
          </cell>
        </row>
        <row r="5971">
          <cell r="A5971">
            <v>4208039</v>
          </cell>
          <cell r="B5971">
            <v>4236057</v>
          </cell>
          <cell r="C5971">
            <v>104200000</v>
          </cell>
        </row>
        <row r="5972">
          <cell r="A5972">
            <v>4208040</v>
          </cell>
          <cell r="B5972">
            <v>4236058</v>
          </cell>
          <cell r="C5972">
            <v>126000000</v>
          </cell>
        </row>
        <row r="5973">
          <cell r="A5973">
            <v>4208043</v>
          </cell>
          <cell r="B5973">
            <v>4236059</v>
          </cell>
          <cell r="C5973">
            <v>44700000</v>
          </cell>
        </row>
        <row r="5974">
          <cell r="A5974">
            <v>4208044</v>
          </cell>
          <cell r="B5974">
            <v>4236060</v>
          </cell>
          <cell r="C5974">
            <v>112500000</v>
          </cell>
        </row>
        <row r="5975">
          <cell r="A5975">
            <v>4208045</v>
          </cell>
          <cell r="B5975">
            <v>4236061</v>
          </cell>
          <cell r="C5975">
            <v>100600000</v>
          </cell>
        </row>
        <row r="5976">
          <cell r="A5976">
            <v>4208046</v>
          </cell>
          <cell r="B5976">
            <v>4236062</v>
          </cell>
          <cell r="C5976">
            <v>190200000</v>
          </cell>
        </row>
        <row r="5977">
          <cell r="A5977">
            <v>4208047</v>
          </cell>
          <cell r="B5977">
            <v>4236063</v>
          </cell>
          <cell r="C5977">
            <v>72200000</v>
          </cell>
        </row>
        <row r="5978">
          <cell r="A5978">
            <v>4208048</v>
          </cell>
          <cell r="B5978">
            <v>4236064</v>
          </cell>
          <cell r="C5978">
            <v>112800000</v>
          </cell>
        </row>
        <row r="5979">
          <cell r="A5979">
            <v>4208049</v>
          </cell>
          <cell r="B5979">
            <v>4236065</v>
          </cell>
          <cell r="C5979">
            <v>74300000</v>
          </cell>
        </row>
        <row r="5980">
          <cell r="A5980">
            <v>4208050</v>
          </cell>
          <cell r="B5980">
            <v>4236066</v>
          </cell>
          <cell r="C5980">
            <v>167400000</v>
          </cell>
        </row>
        <row r="5981">
          <cell r="A5981">
            <v>4208052</v>
          </cell>
          <cell r="B5981">
            <v>4236067</v>
          </cell>
          <cell r="C5981">
            <v>96500000</v>
          </cell>
        </row>
        <row r="5982">
          <cell r="A5982">
            <v>4208053</v>
          </cell>
          <cell r="B5982">
            <v>4236068</v>
          </cell>
          <cell r="C5982">
            <v>132700000</v>
          </cell>
        </row>
        <row r="5983">
          <cell r="A5983">
            <v>4208054</v>
          </cell>
          <cell r="B5983">
            <v>4236069</v>
          </cell>
          <cell r="C5983">
            <v>123600000</v>
          </cell>
        </row>
        <row r="5984">
          <cell r="A5984">
            <v>4208056</v>
          </cell>
          <cell r="B5984">
            <v>4236070</v>
          </cell>
          <cell r="C5984">
            <v>116200000</v>
          </cell>
        </row>
        <row r="5985">
          <cell r="A5985">
            <v>4208058</v>
          </cell>
          <cell r="B5985">
            <v>4236071</v>
          </cell>
          <cell r="C5985">
            <v>124300000</v>
          </cell>
        </row>
        <row r="5986">
          <cell r="A5986">
            <v>4208059</v>
          </cell>
          <cell r="B5986">
            <v>4236072</v>
          </cell>
          <cell r="C5986">
            <v>112800000</v>
          </cell>
        </row>
        <row r="5987">
          <cell r="A5987">
            <v>4208061</v>
          </cell>
          <cell r="B5987">
            <v>4236073</v>
          </cell>
          <cell r="C5987">
            <v>210400000</v>
          </cell>
        </row>
        <row r="5988">
          <cell r="A5988">
            <v>4208062</v>
          </cell>
          <cell r="B5988">
            <v>4236074</v>
          </cell>
          <cell r="C5988">
            <v>110800000</v>
          </cell>
        </row>
        <row r="5989">
          <cell r="A5989">
            <v>4208063</v>
          </cell>
          <cell r="B5989">
            <v>4236075</v>
          </cell>
          <cell r="C5989">
            <v>140000000</v>
          </cell>
        </row>
        <row r="5990">
          <cell r="A5990">
            <v>4208066</v>
          </cell>
          <cell r="B5990">
            <v>4236076</v>
          </cell>
          <cell r="C5990">
            <v>203600000</v>
          </cell>
        </row>
        <row r="5991">
          <cell r="A5991">
            <v>4208067</v>
          </cell>
          <cell r="B5991">
            <v>4236077</v>
          </cell>
          <cell r="C5991">
            <v>205500000</v>
          </cell>
        </row>
        <row r="5992">
          <cell r="A5992">
            <v>4208068</v>
          </cell>
          <cell r="B5992">
            <v>4236078</v>
          </cell>
          <cell r="C5992">
            <v>123800000</v>
          </cell>
        </row>
        <row r="5993">
          <cell r="A5993">
            <v>4208069</v>
          </cell>
          <cell r="B5993">
            <v>4236079</v>
          </cell>
          <cell r="C5993">
            <v>132500000</v>
          </cell>
        </row>
        <row r="5994">
          <cell r="A5994">
            <v>4208070</v>
          </cell>
          <cell r="B5994">
            <v>4236080</v>
          </cell>
          <cell r="C5994">
            <v>212700000</v>
          </cell>
        </row>
        <row r="5995">
          <cell r="A5995">
            <v>4208071</v>
          </cell>
          <cell r="B5995">
            <v>4236081</v>
          </cell>
          <cell r="C5995">
            <v>203500000</v>
          </cell>
        </row>
        <row r="5996">
          <cell r="A5996">
            <v>4208072</v>
          </cell>
          <cell r="B5996">
            <v>4236082</v>
          </cell>
          <cell r="C5996">
            <v>109500000</v>
          </cell>
        </row>
        <row r="5997">
          <cell r="A5997">
            <v>4208073</v>
          </cell>
          <cell r="B5997">
            <v>4236083</v>
          </cell>
          <cell r="C5997">
            <v>106400000</v>
          </cell>
        </row>
        <row r="5998">
          <cell r="A5998">
            <v>4208074</v>
          </cell>
          <cell r="B5998">
            <v>4236084</v>
          </cell>
          <cell r="C5998">
            <v>134500000</v>
          </cell>
        </row>
        <row r="5999">
          <cell r="A5999">
            <v>4208075</v>
          </cell>
          <cell r="B5999">
            <v>4236085</v>
          </cell>
          <cell r="C5999">
            <v>180600000</v>
          </cell>
        </row>
        <row r="6000">
          <cell r="A6000">
            <v>4208076</v>
          </cell>
          <cell r="B6000">
            <v>4236086</v>
          </cell>
          <cell r="C6000">
            <v>203100000</v>
          </cell>
        </row>
        <row r="6001">
          <cell r="A6001">
            <v>4208077</v>
          </cell>
          <cell r="B6001">
            <v>4236087</v>
          </cell>
          <cell r="C6001">
            <v>221900000</v>
          </cell>
        </row>
        <row r="6002">
          <cell r="A6002">
            <v>4208078</v>
          </cell>
          <cell r="B6002">
            <v>4236088</v>
          </cell>
          <cell r="C6002">
            <v>114600000</v>
          </cell>
        </row>
        <row r="6003">
          <cell r="A6003">
            <v>4208079</v>
          </cell>
          <cell r="B6003">
            <v>4236089</v>
          </cell>
          <cell r="C6003">
            <v>114500000</v>
          </cell>
        </row>
        <row r="6004">
          <cell r="A6004">
            <v>4208080</v>
          </cell>
          <cell r="B6004">
            <v>4236090</v>
          </cell>
          <cell r="C6004">
            <v>118800000</v>
          </cell>
        </row>
        <row r="6005">
          <cell r="A6005">
            <v>4208081</v>
          </cell>
          <cell r="B6005">
            <v>4236091</v>
          </cell>
          <cell r="C6005">
            <v>213200000</v>
          </cell>
        </row>
        <row r="6006">
          <cell r="A6006">
            <v>4208082</v>
          </cell>
          <cell r="B6006">
            <v>4236092</v>
          </cell>
          <cell r="C6006">
            <v>217500000</v>
          </cell>
        </row>
        <row r="6007">
          <cell r="A6007">
            <v>4208083</v>
          </cell>
          <cell r="B6007">
            <v>4236093</v>
          </cell>
          <cell r="C6007">
            <v>226100000</v>
          </cell>
        </row>
        <row r="6008">
          <cell r="A6008">
            <v>4208084</v>
          </cell>
          <cell r="B6008">
            <v>4236094</v>
          </cell>
          <cell r="C6008">
            <v>127700000</v>
          </cell>
        </row>
        <row r="6009">
          <cell r="A6009">
            <v>4208085</v>
          </cell>
          <cell r="B6009">
            <v>4236095</v>
          </cell>
          <cell r="C6009">
            <v>152100000</v>
          </cell>
        </row>
        <row r="6010">
          <cell r="A6010">
            <v>4208086</v>
          </cell>
          <cell r="B6010">
            <v>4236096</v>
          </cell>
          <cell r="C6010">
            <v>222400000</v>
          </cell>
        </row>
        <row r="6011">
          <cell r="A6011">
            <v>4208087</v>
          </cell>
          <cell r="B6011">
            <v>4236097</v>
          </cell>
          <cell r="C6011">
            <v>97600000</v>
          </cell>
        </row>
        <row r="6012">
          <cell r="A6012">
            <v>4208088</v>
          </cell>
          <cell r="B6012">
            <v>4236098</v>
          </cell>
          <cell r="C6012">
            <v>100700000</v>
          </cell>
        </row>
        <row r="6013">
          <cell r="A6013">
            <v>4208089</v>
          </cell>
          <cell r="B6013">
            <v>4236099</v>
          </cell>
          <cell r="C6013">
            <v>232900000</v>
          </cell>
        </row>
        <row r="6014">
          <cell r="A6014">
            <v>4208090</v>
          </cell>
          <cell r="B6014">
            <v>4236100</v>
          </cell>
          <cell r="C6014">
            <v>164100000</v>
          </cell>
        </row>
        <row r="6015">
          <cell r="A6015">
            <v>4208091</v>
          </cell>
          <cell r="B6015">
            <v>4236101</v>
          </cell>
          <cell r="C6015">
            <v>159000000</v>
          </cell>
        </row>
        <row r="6016">
          <cell r="A6016">
            <v>4208092</v>
          </cell>
          <cell r="B6016">
            <v>4236102</v>
          </cell>
          <cell r="C6016">
            <v>158500000</v>
          </cell>
        </row>
        <row r="6017">
          <cell r="A6017">
            <v>4208093</v>
          </cell>
          <cell r="B6017">
            <v>4236103</v>
          </cell>
          <cell r="C6017">
            <v>173100000</v>
          </cell>
        </row>
        <row r="6018">
          <cell r="A6018">
            <v>4208094</v>
          </cell>
          <cell r="B6018">
            <v>4236104</v>
          </cell>
          <cell r="C6018">
            <v>157100000</v>
          </cell>
        </row>
        <row r="6019">
          <cell r="A6019">
            <v>4208095</v>
          </cell>
          <cell r="B6019">
            <v>4236105</v>
          </cell>
          <cell r="C6019">
            <v>178000000</v>
          </cell>
        </row>
        <row r="6020">
          <cell r="A6020">
            <v>4208096</v>
          </cell>
          <cell r="B6020">
            <v>4236106</v>
          </cell>
          <cell r="C6020">
            <v>149400000</v>
          </cell>
        </row>
        <row r="6021">
          <cell r="A6021">
            <v>4208097</v>
          </cell>
          <cell r="B6021">
            <v>4236107</v>
          </cell>
          <cell r="C6021">
            <v>151200000</v>
          </cell>
        </row>
        <row r="6022">
          <cell r="A6022">
            <v>4208098</v>
          </cell>
          <cell r="B6022">
            <v>4236108</v>
          </cell>
          <cell r="C6022">
            <v>198800000</v>
          </cell>
        </row>
        <row r="6023">
          <cell r="A6023">
            <v>4208099</v>
          </cell>
          <cell r="B6023">
            <v>4236109</v>
          </cell>
          <cell r="C6023">
            <v>101800000</v>
          </cell>
        </row>
        <row r="6024">
          <cell r="A6024">
            <v>4208100</v>
          </cell>
          <cell r="B6024">
            <v>4236110</v>
          </cell>
          <cell r="C6024">
            <v>229900000</v>
          </cell>
        </row>
        <row r="6025">
          <cell r="A6025">
            <v>4208101</v>
          </cell>
          <cell r="B6025">
            <v>4236111</v>
          </cell>
          <cell r="C6025">
            <v>173000000</v>
          </cell>
        </row>
        <row r="6026">
          <cell r="A6026">
            <v>4208102</v>
          </cell>
          <cell r="B6026">
            <v>4236112</v>
          </cell>
          <cell r="C6026">
            <v>110000000</v>
          </cell>
        </row>
        <row r="6027">
          <cell r="A6027">
            <v>4208103</v>
          </cell>
          <cell r="B6027">
            <v>4236113</v>
          </cell>
          <cell r="C6027">
            <v>252000000</v>
          </cell>
        </row>
        <row r="6028">
          <cell r="A6028">
            <v>4208104</v>
          </cell>
          <cell r="B6028">
            <v>4236114</v>
          </cell>
          <cell r="C6028">
            <v>165400000</v>
          </cell>
        </row>
        <row r="6029">
          <cell r="A6029">
            <v>4208105</v>
          </cell>
          <cell r="B6029">
            <v>4236115</v>
          </cell>
          <cell r="C6029">
            <v>320000000</v>
          </cell>
        </row>
        <row r="6030">
          <cell r="A6030">
            <v>4208106</v>
          </cell>
          <cell r="B6030">
            <v>4236116</v>
          </cell>
          <cell r="C6030">
            <v>232500000</v>
          </cell>
        </row>
        <row r="6031">
          <cell r="A6031">
            <v>4208107</v>
          </cell>
          <cell r="B6031">
            <v>4236117</v>
          </cell>
          <cell r="C6031">
            <v>168800000</v>
          </cell>
        </row>
        <row r="6032">
          <cell r="A6032">
            <v>4208108</v>
          </cell>
          <cell r="B6032">
            <v>4236118</v>
          </cell>
          <cell r="C6032">
            <v>200200000</v>
          </cell>
        </row>
        <row r="6033">
          <cell r="A6033">
            <v>4208109</v>
          </cell>
          <cell r="B6033">
            <v>4236119</v>
          </cell>
          <cell r="C6033">
            <v>230000000</v>
          </cell>
        </row>
        <row r="6034">
          <cell r="A6034">
            <v>4208110</v>
          </cell>
          <cell r="B6034">
            <v>4236120</v>
          </cell>
          <cell r="C6034">
            <v>209600000</v>
          </cell>
        </row>
        <row r="6035">
          <cell r="A6035">
            <v>4208111</v>
          </cell>
          <cell r="B6035">
            <v>4236121</v>
          </cell>
          <cell r="C6035">
            <v>209200000</v>
          </cell>
        </row>
        <row r="6036">
          <cell r="A6036">
            <v>4208112</v>
          </cell>
          <cell r="B6036">
            <v>4236122</v>
          </cell>
          <cell r="C6036">
            <v>247200000</v>
          </cell>
        </row>
        <row r="6037">
          <cell r="A6037">
            <v>4208113</v>
          </cell>
          <cell r="B6037">
            <v>4236123</v>
          </cell>
          <cell r="C6037">
            <v>339000000</v>
          </cell>
        </row>
        <row r="6038">
          <cell r="A6038">
            <v>4206066</v>
          </cell>
          <cell r="B6038">
            <v>4236124</v>
          </cell>
          <cell r="C6038">
            <v>163400000</v>
          </cell>
        </row>
        <row r="6039">
          <cell r="A6039">
            <v>4208114</v>
          </cell>
          <cell r="B6039">
            <v>4236125</v>
          </cell>
          <cell r="C6039">
            <v>260000000</v>
          </cell>
        </row>
        <row r="6040">
          <cell r="A6040">
            <v>4208115</v>
          </cell>
          <cell r="B6040">
            <v>4236126</v>
          </cell>
          <cell r="C6040">
            <v>365000000</v>
          </cell>
        </row>
        <row r="6041">
          <cell r="A6041">
            <v>4208116</v>
          </cell>
          <cell r="B6041">
            <v>4236127</v>
          </cell>
          <cell r="C6041">
            <v>240200000</v>
          </cell>
        </row>
        <row r="6042">
          <cell r="A6042">
            <v>4208117</v>
          </cell>
          <cell r="B6042">
            <v>4236128</v>
          </cell>
          <cell r="C6042">
            <v>345000000</v>
          </cell>
        </row>
        <row r="6043">
          <cell r="A6043">
            <v>4208118</v>
          </cell>
          <cell r="B6043">
            <v>4236129</v>
          </cell>
          <cell r="C6043">
            <v>323000000</v>
          </cell>
        </row>
        <row r="6044">
          <cell r="A6044">
            <v>4208119</v>
          </cell>
          <cell r="B6044">
            <v>4236130</v>
          </cell>
          <cell r="C6044">
            <v>270000000</v>
          </cell>
        </row>
        <row r="6045">
          <cell r="A6045">
            <v>4208120</v>
          </cell>
          <cell r="B6045">
            <v>4236131</v>
          </cell>
          <cell r="C6045">
            <v>366000000</v>
          </cell>
        </row>
        <row r="6046">
          <cell r="A6046">
            <v>4208121</v>
          </cell>
          <cell r="B6046">
            <v>4236132</v>
          </cell>
          <cell r="C6046">
            <v>255200000</v>
          </cell>
        </row>
        <row r="6047">
          <cell r="A6047">
            <v>4206073</v>
          </cell>
          <cell r="B6047">
            <v>4236133</v>
          </cell>
          <cell r="C6047">
            <v>581000000</v>
          </cell>
        </row>
        <row r="6048">
          <cell r="A6048">
            <v>4208122</v>
          </cell>
          <cell r="B6048">
            <v>4236134</v>
          </cell>
          <cell r="C6048">
            <v>325000000</v>
          </cell>
        </row>
        <row r="6049">
          <cell r="A6049">
            <v>4208123</v>
          </cell>
          <cell r="B6049">
            <v>4236135</v>
          </cell>
          <cell r="C6049">
            <v>365000000</v>
          </cell>
        </row>
        <row r="6050">
          <cell r="A6050">
            <v>4208124</v>
          </cell>
          <cell r="B6050">
            <v>4236136</v>
          </cell>
          <cell r="C6050">
            <v>220200000</v>
          </cell>
        </row>
        <row r="6051">
          <cell r="A6051">
            <v>4208125</v>
          </cell>
          <cell r="B6051">
            <v>4236137</v>
          </cell>
          <cell r="C6051">
            <v>400000000</v>
          </cell>
        </row>
        <row r="6052">
          <cell r="A6052">
            <v>4206079</v>
          </cell>
          <cell r="B6052">
            <v>4236138</v>
          </cell>
          <cell r="C6052">
            <v>392000000</v>
          </cell>
        </row>
        <row r="6053">
          <cell r="A6053">
            <v>4208126</v>
          </cell>
          <cell r="B6053">
            <v>4236139</v>
          </cell>
          <cell r="C6053">
            <v>351000000</v>
          </cell>
        </row>
        <row r="6054">
          <cell r="A6054">
            <v>4206084</v>
          </cell>
          <cell r="B6054">
            <v>4236140</v>
          </cell>
          <cell r="C6054">
            <v>186000000</v>
          </cell>
        </row>
        <row r="6055">
          <cell r="A6055">
            <v>4221001</v>
          </cell>
          <cell r="B6055">
            <v>4242001</v>
          </cell>
          <cell r="C6055">
            <v>376000000</v>
          </cell>
        </row>
        <row r="6056">
          <cell r="A6056">
            <v>4221002</v>
          </cell>
          <cell r="B6056">
            <v>4242002</v>
          </cell>
          <cell r="C6056">
            <v>326000000</v>
          </cell>
        </row>
        <row r="6057">
          <cell r="A6057">
            <v>4220001</v>
          </cell>
          <cell r="B6057">
            <v>4243001</v>
          </cell>
          <cell r="C6057">
            <v>49900000</v>
          </cell>
        </row>
        <row r="6058">
          <cell r="A6058">
            <v>4220002</v>
          </cell>
          <cell r="B6058">
            <v>4243002</v>
          </cell>
          <cell r="C6058">
            <v>49700000</v>
          </cell>
        </row>
        <row r="6059">
          <cell r="A6059">
            <v>4304001</v>
          </cell>
          <cell r="B6059">
            <v>4362001</v>
          </cell>
          <cell r="C6059">
            <v>101600000</v>
          </cell>
        </row>
        <row r="6060">
          <cell r="A6060">
            <v>4312001</v>
          </cell>
          <cell r="B6060">
            <v>4363001</v>
          </cell>
          <cell r="C6060">
            <v>106300000</v>
          </cell>
        </row>
        <row r="6061">
          <cell r="A6061">
            <v>4326001</v>
          </cell>
          <cell r="B6061">
            <v>4365001</v>
          </cell>
          <cell r="C6061">
            <v>140200000</v>
          </cell>
        </row>
        <row r="6062">
          <cell r="A6062">
            <v>4326002</v>
          </cell>
          <cell r="B6062">
            <v>4365002</v>
          </cell>
          <cell r="C6062">
            <v>180900000</v>
          </cell>
        </row>
        <row r="6063">
          <cell r="A6063">
            <v>4326003</v>
          </cell>
          <cell r="B6063">
            <v>4365003</v>
          </cell>
          <cell r="C6063">
            <v>215000000</v>
          </cell>
        </row>
        <row r="6064">
          <cell r="A6064">
            <v>4326004</v>
          </cell>
          <cell r="B6064">
            <v>4365004</v>
          </cell>
          <cell r="C6064">
            <v>235000000</v>
          </cell>
        </row>
        <row r="6065">
          <cell r="A6065">
            <v>4326005</v>
          </cell>
          <cell r="B6065">
            <v>4365005</v>
          </cell>
          <cell r="C6065">
            <v>109200000</v>
          </cell>
        </row>
        <row r="6066">
          <cell r="A6066">
            <v>4322001</v>
          </cell>
          <cell r="B6066">
            <v>4366001</v>
          </cell>
          <cell r="C6066">
            <v>136200000</v>
          </cell>
        </row>
        <row r="6067">
          <cell r="A6067">
            <v>4322002</v>
          </cell>
          <cell r="B6067">
            <v>4366002</v>
          </cell>
          <cell r="C6067">
            <v>148100000</v>
          </cell>
        </row>
        <row r="6068">
          <cell r="A6068">
            <v>4322003</v>
          </cell>
          <cell r="B6068">
            <v>4366003</v>
          </cell>
          <cell r="C6068">
            <v>220000000</v>
          </cell>
        </row>
        <row r="6069">
          <cell r="A6069">
            <v>4322004</v>
          </cell>
          <cell r="B6069">
            <v>4366004</v>
          </cell>
          <cell r="C6069">
            <v>200000000</v>
          </cell>
        </row>
        <row r="6070">
          <cell r="A6070">
            <v>4410001</v>
          </cell>
          <cell r="B6070">
            <v>4460001</v>
          </cell>
          <cell r="C6070">
            <v>295400000</v>
          </cell>
        </row>
        <row r="6071">
          <cell r="A6071">
            <v>4410002</v>
          </cell>
          <cell r="B6071">
            <v>4460002</v>
          </cell>
          <cell r="C6071">
            <v>214000000</v>
          </cell>
        </row>
        <row r="6072">
          <cell r="A6072">
            <v>4410003</v>
          </cell>
          <cell r="B6072">
            <v>4460003</v>
          </cell>
          <cell r="C6072">
            <v>220800000</v>
          </cell>
        </row>
        <row r="6073">
          <cell r="A6073">
            <v>4410005</v>
          </cell>
          <cell r="B6073">
            <v>4460004</v>
          </cell>
          <cell r="C6073">
            <v>317400000</v>
          </cell>
        </row>
        <row r="6074">
          <cell r="A6074">
            <v>4410007</v>
          </cell>
          <cell r="B6074">
            <v>4460005</v>
          </cell>
          <cell r="C6074">
            <v>303400000</v>
          </cell>
        </row>
        <row r="6075">
          <cell r="A6075">
            <v>4410008</v>
          </cell>
          <cell r="B6075">
            <v>4460006</v>
          </cell>
          <cell r="C6075">
            <v>313000000</v>
          </cell>
        </row>
        <row r="6076">
          <cell r="A6076">
            <v>4410009</v>
          </cell>
          <cell r="B6076">
            <v>4460007</v>
          </cell>
          <cell r="C6076">
            <v>164000000</v>
          </cell>
        </row>
        <row r="6077">
          <cell r="A6077">
            <v>4410010</v>
          </cell>
          <cell r="B6077">
            <v>4460008</v>
          </cell>
          <cell r="C6077">
            <v>290100000</v>
          </cell>
        </row>
        <row r="6078">
          <cell r="A6078">
            <v>4410011</v>
          </cell>
          <cell r="B6078">
            <v>4460009</v>
          </cell>
          <cell r="C6078">
            <v>493600000</v>
          </cell>
        </row>
        <row r="6079">
          <cell r="A6079">
            <v>4410012</v>
          </cell>
          <cell r="B6079">
            <v>4460010</v>
          </cell>
          <cell r="C6079">
            <v>506100000</v>
          </cell>
        </row>
        <row r="6080">
          <cell r="A6080">
            <v>4410013</v>
          </cell>
          <cell r="B6080">
            <v>4460011</v>
          </cell>
          <cell r="C6080">
            <v>616800000</v>
          </cell>
        </row>
        <row r="6081">
          <cell r="A6081">
            <v>4410014</v>
          </cell>
          <cell r="B6081">
            <v>4460012</v>
          </cell>
          <cell r="C6081">
            <v>176400000</v>
          </cell>
        </row>
        <row r="6082">
          <cell r="A6082">
            <v>4410015</v>
          </cell>
          <cell r="B6082">
            <v>4460013</v>
          </cell>
          <cell r="C6082">
            <v>377500000</v>
          </cell>
        </row>
        <row r="6083">
          <cell r="A6083">
            <v>4410016</v>
          </cell>
          <cell r="B6083">
            <v>4460014</v>
          </cell>
          <cell r="C6083">
            <v>789500000</v>
          </cell>
        </row>
        <row r="6084">
          <cell r="A6084">
            <v>4410017</v>
          </cell>
          <cell r="B6084">
            <v>4460015</v>
          </cell>
          <cell r="C6084">
            <v>546000000</v>
          </cell>
        </row>
        <row r="6085">
          <cell r="A6085">
            <v>4410018</v>
          </cell>
          <cell r="B6085">
            <v>4460016</v>
          </cell>
          <cell r="C6085">
            <v>642600000</v>
          </cell>
        </row>
        <row r="6086">
          <cell r="A6086">
            <v>4410019</v>
          </cell>
          <cell r="B6086">
            <v>4460017</v>
          </cell>
          <cell r="C6086">
            <v>672500000</v>
          </cell>
        </row>
        <row r="6087">
          <cell r="A6087">
            <v>4410020</v>
          </cell>
          <cell r="B6087">
            <v>4460018</v>
          </cell>
          <cell r="C6087">
            <v>706200000</v>
          </cell>
        </row>
        <row r="6088">
          <cell r="A6088">
            <v>4411002</v>
          </cell>
          <cell r="B6088">
            <v>4461001</v>
          </cell>
          <cell r="C6088">
            <v>267400000</v>
          </cell>
        </row>
        <row r="6089">
          <cell r="A6089">
            <v>4411003</v>
          </cell>
          <cell r="B6089">
            <v>4461002</v>
          </cell>
          <cell r="C6089">
            <v>150200000</v>
          </cell>
        </row>
        <row r="6090">
          <cell r="A6090">
            <v>4411004</v>
          </cell>
          <cell r="B6090">
            <v>4461003</v>
          </cell>
          <cell r="C6090">
            <v>199800000</v>
          </cell>
        </row>
        <row r="6091">
          <cell r="A6091">
            <v>4411005</v>
          </cell>
          <cell r="B6091">
            <v>4461004</v>
          </cell>
          <cell r="C6091">
            <v>261400000</v>
          </cell>
        </row>
        <row r="6092">
          <cell r="A6092">
            <v>4411006</v>
          </cell>
          <cell r="B6092">
            <v>4461005</v>
          </cell>
          <cell r="C6092">
            <v>290000000</v>
          </cell>
        </row>
        <row r="6093">
          <cell r="A6093">
            <v>4411007</v>
          </cell>
          <cell r="B6093">
            <v>4461006</v>
          </cell>
          <cell r="C6093">
            <v>461100000</v>
          </cell>
        </row>
        <row r="6094">
          <cell r="A6094">
            <v>4411008</v>
          </cell>
          <cell r="B6094">
            <v>4461007</v>
          </cell>
          <cell r="C6094">
            <v>630300000</v>
          </cell>
        </row>
        <row r="6095">
          <cell r="A6095">
            <v>4411009</v>
          </cell>
          <cell r="B6095">
            <v>4461008</v>
          </cell>
          <cell r="C6095">
            <v>315300000</v>
          </cell>
        </row>
        <row r="6096">
          <cell r="A6096">
            <v>4411010</v>
          </cell>
          <cell r="B6096">
            <v>4461009</v>
          </cell>
          <cell r="C6096">
            <v>336000000</v>
          </cell>
        </row>
        <row r="6097">
          <cell r="A6097">
            <v>4404004</v>
          </cell>
          <cell r="B6097">
            <v>4462001</v>
          </cell>
          <cell r="C6097">
            <v>136300000</v>
          </cell>
        </row>
        <row r="6098">
          <cell r="A6098">
            <v>4404005</v>
          </cell>
          <cell r="B6098">
            <v>4462002</v>
          </cell>
          <cell r="C6098">
            <v>160400000</v>
          </cell>
        </row>
        <row r="6099">
          <cell r="A6099">
            <v>4404006</v>
          </cell>
          <cell r="B6099">
            <v>4462003</v>
          </cell>
          <cell r="C6099">
            <v>288400000</v>
          </cell>
        </row>
        <row r="6100">
          <cell r="A6100">
            <v>4404007</v>
          </cell>
          <cell r="B6100">
            <v>4462004</v>
          </cell>
          <cell r="C6100">
            <v>278700000</v>
          </cell>
        </row>
        <row r="6101">
          <cell r="A6101">
            <v>4404008</v>
          </cell>
          <cell r="B6101">
            <v>4462005</v>
          </cell>
          <cell r="C6101">
            <v>208400000</v>
          </cell>
        </row>
        <row r="6102">
          <cell r="A6102">
            <v>4404009</v>
          </cell>
          <cell r="B6102">
            <v>4462006</v>
          </cell>
          <cell r="C6102">
            <v>307300000</v>
          </cell>
        </row>
        <row r="6103">
          <cell r="A6103">
            <v>4404010</v>
          </cell>
          <cell r="B6103">
            <v>4462007</v>
          </cell>
          <cell r="C6103">
            <v>267200000</v>
          </cell>
        </row>
        <row r="6104">
          <cell r="A6104">
            <v>4404011</v>
          </cell>
          <cell r="B6104">
            <v>4462008</v>
          </cell>
          <cell r="C6104">
            <v>332900000</v>
          </cell>
        </row>
        <row r="6105">
          <cell r="A6105">
            <v>4404012</v>
          </cell>
          <cell r="B6105">
            <v>4462009</v>
          </cell>
          <cell r="C6105">
            <v>602400000</v>
          </cell>
        </row>
        <row r="6106">
          <cell r="A6106">
            <v>4412002</v>
          </cell>
          <cell r="B6106">
            <v>4463001</v>
          </cell>
          <cell r="C6106">
            <v>162700000</v>
          </cell>
        </row>
        <row r="6107">
          <cell r="A6107">
            <v>4412003</v>
          </cell>
          <cell r="B6107">
            <v>4463002</v>
          </cell>
          <cell r="C6107">
            <v>209700000</v>
          </cell>
        </row>
        <row r="6108">
          <cell r="A6108">
            <v>4412004</v>
          </cell>
          <cell r="B6108">
            <v>4463003</v>
          </cell>
          <cell r="C6108">
            <v>291400000</v>
          </cell>
        </row>
        <row r="6109">
          <cell r="A6109">
            <v>4412008</v>
          </cell>
          <cell r="B6109">
            <v>4463004</v>
          </cell>
          <cell r="C6109">
            <v>310700000</v>
          </cell>
        </row>
        <row r="6110">
          <cell r="A6110">
            <v>4412005</v>
          </cell>
          <cell r="B6110">
            <v>4464001</v>
          </cell>
          <cell r="C6110">
            <v>169800000</v>
          </cell>
        </row>
        <row r="6111">
          <cell r="A6111">
            <v>4412006</v>
          </cell>
          <cell r="B6111">
            <v>4464002</v>
          </cell>
          <cell r="C6111">
            <v>503100000</v>
          </cell>
        </row>
        <row r="6112">
          <cell r="A6112">
            <v>4412007</v>
          </cell>
          <cell r="B6112">
            <v>4464003</v>
          </cell>
          <cell r="C6112">
            <v>192600000</v>
          </cell>
        </row>
        <row r="6113">
          <cell r="A6113">
            <v>4412009</v>
          </cell>
          <cell r="B6113">
            <v>4464004</v>
          </cell>
          <cell r="C6113">
            <v>299300000</v>
          </cell>
        </row>
        <row r="6114">
          <cell r="A6114">
            <v>4412010</v>
          </cell>
          <cell r="B6114">
            <v>4464005</v>
          </cell>
          <cell r="C6114">
            <v>612700000</v>
          </cell>
        </row>
        <row r="6115">
          <cell r="A6115">
            <v>4412011</v>
          </cell>
          <cell r="B6115">
            <v>4464006</v>
          </cell>
          <cell r="C6115">
            <v>822400000</v>
          </cell>
        </row>
        <row r="6116">
          <cell r="A6116">
            <v>4426001</v>
          </cell>
          <cell r="B6116">
            <v>4465001</v>
          </cell>
          <cell r="C6116">
            <v>324300000</v>
          </cell>
        </row>
        <row r="6117">
          <cell r="A6117">
            <v>4426002</v>
          </cell>
          <cell r="B6117">
            <v>4465002</v>
          </cell>
          <cell r="C6117">
            <v>270800000</v>
          </cell>
        </row>
        <row r="6118">
          <cell r="A6118">
            <v>4426003</v>
          </cell>
          <cell r="B6118">
            <v>4465003</v>
          </cell>
          <cell r="C6118">
            <v>225200000</v>
          </cell>
        </row>
        <row r="6119">
          <cell r="A6119">
            <v>4426004</v>
          </cell>
          <cell r="B6119">
            <v>4465004</v>
          </cell>
          <cell r="C6119">
            <v>391300000</v>
          </cell>
        </row>
        <row r="6120">
          <cell r="A6120">
            <v>4426005</v>
          </cell>
          <cell r="B6120">
            <v>4465005</v>
          </cell>
          <cell r="C6120">
            <v>184700000</v>
          </cell>
        </row>
        <row r="6121">
          <cell r="A6121">
            <v>4426006</v>
          </cell>
          <cell r="B6121">
            <v>4465006</v>
          </cell>
          <cell r="C6121">
            <v>561000000</v>
          </cell>
        </row>
        <row r="6122">
          <cell r="A6122">
            <v>4426007</v>
          </cell>
          <cell r="B6122">
            <v>4465007</v>
          </cell>
          <cell r="C6122">
            <v>327300000</v>
          </cell>
        </row>
        <row r="6123">
          <cell r="A6123">
            <v>4426008</v>
          </cell>
          <cell r="B6123">
            <v>4465008</v>
          </cell>
          <cell r="C6123">
            <v>538800000</v>
          </cell>
        </row>
        <row r="6124">
          <cell r="A6124">
            <v>4426009</v>
          </cell>
          <cell r="B6124">
            <v>4465009</v>
          </cell>
          <cell r="C6124">
            <v>473200000</v>
          </cell>
        </row>
        <row r="6125">
          <cell r="A6125">
            <v>4426010</v>
          </cell>
          <cell r="B6125">
            <v>4465010</v>
          </cell>
          <cell r="C6125">
            <v>692300000</v>
          </cell>
        </row>
        <row r="6126">
          <cell r="A6126">
            <v>4426011</v>
          </cell>
          <cell r="B6126">
            <v>4465011</v>
          </cell>
          <cell r="C6126">
            <v>697900000</v>
          </cell>
        </row>
        <row r="6127">
          <cell r="A6127">
            <v>4426012</v>
          </cell>
          <cell r="B6127">
            <v>4465012</v>
          </cell>
          <cell r="C6127">
            <v>538800000</v>
          </cell>
        </row>
        <row r="6128">
          <cell r="A6128">
            <v>4426013</v>
          </cell>
          <cell r="B6128">
            <v>4465013</v>
          </cell>
          <cell r="C6128">
            <v>595000000</v>
          </cell>
        </row>
        <row r="6129">
          <cell r="A6129">
            <v>4422001</v>
          </cell>
          <cell r="B6129">
            <v>4466001</v>
          </cell>
          <cell r="C6129">
            <v>299100000</v>
          </cell>
        </row>
        <row r="6130">
          <cell r="A6130">
            <v>4422002</v>
          </cell>
          <cell r="B6130">
            <v>4466002</v>
          </cell>
          <cell r="C6130">
            <v>303800000</v>
          </cell>
        </row>
        <row r="6131">
          <cell r="A6131">
            <v>4422003</v>
          </cell>
          <cell r="B6131">
            <v>4466003</v>
          </cell>
          <cell r="C6131">
            <v>504300000</v>
          </cell>
        </row>
        <row r="6132">
          <cell r="A6132">
            <v>4422004</v>
          </cell>
          <cell r="B6132">
            <v>4466004</v>
          </cell>
          <cell r="C6132">
            <v>293800000</v>
          </cell>
        </row>
        <row r="6133">
          <cell r="A6133">
            <v>4422005</v>
          </cell>
          <cell r="B6133">
            <v>4466005</v>
          </cell>
          <cell r="C6133">
            <v>308300000</v>
          </cell>
        </row>
        <row r="6134">
          <cell r="A6134">
            <v>4422006</v>
          </cell>
          <cell r="B6134">
            <v>4466006</v>
          </cell>
          <cell r="C6134">
            <v>411900000</v>
          </cell>
        </row>
        <row r="6135">
          <cell r="A6135">
            <v>4422007</v>
          </cell>
          <cell r="B6135">
            <v>4466007</v>
          </cell>
          <cell r="C6135">
            <v>481000000</v>
          </cell>
        </row>
        <row r="6136">
          <cell r="A6136">
            <v>4422009</v>
          </cell>
          <cell r="B6136">
            <v>4466008</v>
          </cell>
          <cell r="C6136">
            <v>435700000</v>
          </cell>
        </row>
        <row r="6137">
          <cell r="A6137">
            <v>4422013</v>
          </cell>
          <cell r="B6137">
            <v>4466009</v>
          </cell>
          <cell r="C6137">
            <v>287900000</v>
          </cell>
        </row>
        <row r="6138">
          <cell r="A6138">
            <v>4422014</v>
          </cell>
          <cell r="B6138">
            <v>4466010</v>
          </cell>
          <cell r="C6138">
            <v>344100000</v>
          </cell>
        </row>
        <row r="6139">
          <cell r="A6139">
            <v>4422015</v>
          </cell>
          <cell r="B6139">
            <v>4466011</v>
          </cell>
          <cell r="C6139">
            <v>182200000</v>
          </cell>
        </row>
        <row r="6140">
          <cell r="A6140">
            <v>4422080</v>
          </cell>
          <cell r="B6140">
            <v>4466012</v>
          </cell>
          <cell r="C6140">
            <v>526000000</v>
          </cell>
        </row>
        <row r="6141">
          <cell r="A6141">
            <v>4422081</v>
          </cell>
          <cell r="B6141">
            <v>4466013</v>
          </cell>
          <cell r="C6141">
            <v>120000000</v>
          </cell>
        </row>
        <row r="6142">
          <cell r="A6142">
            <v>4422082</v>
          </cell>
          <cell r="B6142">
            <v>4466014</v>
          </cell>
          <cell r="C6142">
            <v>335600000</v>
          </cell>
        </row>
        <row r="6143">
          <cell r="A6143">
            <v>4422083</v>
          </cell>
          <cell r="B6143">
            <v>4466015</v>
          </cell>
          <cell r="C6143">
            <v>200200000</v>
          </cell>
        </row>
        <row r="6144">
          <cell r="A6144">
            <v>4422084</v>
          </cell>
          <cell r="B6144">
            <v>4466016</v>
          </cell>
          <cell r="C6144">
            <v>202000000</v>
          </cell>
        </row>
        <row r="6145">
          <cell r="A6145">
            <v>4422085</v>
          </cell>
          <cell r="B6145">
            <v>4466017</v>
          </cell>
          <cell r="C6145">
            <v>312200000</v>
          </cell>
        </row>
        <row r="6146">
          <cell r="A6146">
            <v>4422086</v>
          </cell>
          <cell r="B6146">
            <v>4466018</v>
          </cell>
          <cell r="C6146">
            <v>350900000</v>
          </cell>
        </row>
        <row r="6147">
          <cell r="A6147">
            <v>4422087</v>
          </cell>
          <cell r="B6147">
            <v>4466019</v>
          </cell>
          <cell r="C6147">
            <v>250200000</v>
          </cell>
        </row>
        <row r="6148">
          <cell r="A6148">
            <v>4422088</v>
          </cell>
          <cell r="B6148">
            <v>4466020</v>
          </cell>
          <cell r="C6148">
            <v>783000000</v>
          </cell>
        </row>
        <row r="6149">
          <cell r="A6149">
            <v>4422089</v>
          </cell>
          <cell r="B6149">
            <v>4466021</v>
          </cell>
          <cell r="C6149">
            <v>490000000</v>
          </cell>
        </row>
        <row r="6150">
          <cell r="A6150">
            <v>4422090</v>
          </cell>
          <cell r="B6150">
            <v>4466022</v>
          </cell>
          <cell r="C6150">
            <v>494200000</v>
          </cell>
        </row>
        <row r="6151">
          <cell r="A6151">
            <v>4422091</v>
          </cell>
          <cell r="B6151">
            <v>4466023</v>
          </cell>
          <cell r="C6151">
            <v>556200000</v>
          </cell>
        </row>
        <row r="6152">
          <cell r="A6152">
            <v>4422092</v>
          </cell>
          <cell r="B6152">
            <v>4466024</v>
          </cell>
          <cell r="C6152">
            <v>441300000</v>
          </cell>
        </row>
        <row r="6153">
          <cell r="A6153">
            <v>4422093</v>
          </cell>
          <cell r="B6153">
            <v>4466025</v>
          </cell>
          <cell r="C6153">
            <v>395400000</v>
          </cell>
        </row>
        <row r="6154">
          <cell r="A6154">
            <v>4422094</v>
          </cell>
          <cell r="B6154">
            <v>4466026</v>
          </cell>
          <cell r="C6154">
            <v>689400000</v>
          </cell>
        </row>
        <row r="6155">
          <cell r="A6155">
            <v>4422095</v>
          </cell>
          <cell r="B6155">
            <v>4466027</v>
          </cell>
          <cell r="C6155">
            <v>718100000</v>
          </cell>
        </row>
        <row r="6156">
          <cell r="A6156">
            <v>4422096</v>
          </cell>
          <cell r="B6156">
            <v>4466028</v>
          </cell>
          <cell r="C6156">
            <v>798900000</v>
          </cell>
        </row>
        <row r="6157">
          <cell r="A6157">
            <v>4422097</v>
          </cell>
          <cell r="B6157">
            <v>4466029</v>
          </cell>
          <cell r="C6157">
            <v>665300000</v>
          </cell>
        </row>
        <row r="6158">
          <cell r="A6158">
            <v>4422098</v>
          </cell>
          <cell r="B6158">
            <v>4466030</v>
          </cell>
          <cell r="C6158">
            <v>567000000</v>
          </cell>
        </row>
        <row r="6159">
          <cell r="A6159">
            <v>4422099</v>
          </cell>
          <cell r="B6159">
            <v>4466031</v>
          </cell>
          <cell r="C6159">
            <v>742300000</v>
          </cell>
        </row>
        <row r="6160">
          <cell r="A6160">
            <v>4422100</v>
          </cell>
          <cell r="B6160">
            <v>4466032</v>
          </cell>
          <cell r="C6160">
            <v>604300000</v>
          </cell>
        </row>
        <row r="6161">
          <cell r="A6161">
            <v>4422101</v>
          </cell>
          <cell r="B6161">
            <v>4466033</v>
          </cell>
          <cell r="C6161">
            <v>821400000</v>
          </cell>
        </row>
        <row r="6162">
          <cell r="A6162">
            <v>4422102</v>
          </cell>
          <cell r="B6162">
            <v>4466034</v>
          </cell>
          <cell r="C6162">
            <v>676700000</v>
          </cell>
        </row>
        <row r="6163">
          <cell r="A6163">
            <v>4422103</v>
          </cell>
          <cell r="B6163">
            <v>4466035</v>
          </cell>
          <cell r="C6163">
            <v>713300000</v>
          </cell>
        </row>
        <row r="6164">
          <cell r="A6164">
            <v>4422104</v>
          </cell>
          <cell r="B6164">
            <v>4466036</v>
          </cell>
          <cell r="C6164">
            <v>817300000</v>
          </cell>
        </row>
        <row r="6165">
          <cell r="A6165">
            <v>4422105</v>
          </cell>
          <cell r="B6165">
            <v>4466037</v>
          </cell>
          <cell r="C6165">
            <v>724400000</v>
          </cell>
        </row>
        <row r="6166">
          <cell r="A6166">
            <v>4422106</v>
          </cell>
          <cell r="B6166">
            <v>4466038</v>
          </cell>
          <cell r="C6166">
            <v>553500000</v>
          </cell>
        </row>
        <row r="6167">
          <cell r="A6167">
            <v>4422107</v>
          </cell>
          <cell r="B6167">
            <v>4466039</v>
          </cell>
          <cell r="C6167">
            <v>524800000</v>
          </cell>
        </row>
        <row r="6168">
          <cell r="A6168">
            <v>4422108</v>
          </cell>
          <cell r="B6168">
            <v>4466040</v>
          </cell>
          <cell r="C6168">
            <v>738700000</v>
          </cell>
        </row>
        <row r="6169">
          <cell r="A6169">
            <v>4519001</v>
          </cell>
          <cell r="B6169">
            <v>4550001</v>
          </cell>
          <cell r="C6169">
            <v>26000000</v>
          </cell>
        </row>
        <row r="6170">
          <cell r="A6170">
            <v>4519002</v>
          </cell>
          <cell r="B6170">
            <v>4550002</v>
          </cell>
          <cell r="C6170">
            <v>50000000</v>
          </cell>
        </row>
        <row r="6171">
          <cell r="A6171">
            <v>4519003</v>
          </cell>
          <cell r="B6171">
            <v>4550003</v>
          </cell>
          <cell r="C6171">
            <v>22000000</v>
          </cell>
        </row>
        <row r="6172">
          <cell r="A6172">
            <v>4519004</v>
          </cell>
          <cell r="B6172">
            <v>4550004</v>
          </cell>
          <cell r="C6172">
            <v>12400000</v>
          </cell>
        </row>
        <row r="6173">
          <cell r="A6173">
            <v>4519006</v>
          </cell>
          <cell r="B6173">
            <v>4550005</v>
          </cell>
          <cell r="C6173">
            <v>45000000</v>
          </cell>
        </row>
        <row r="6174">
          <cell r="A6174">
            <v>4519008</v>
          </cell>
          <cell r="B6174">
            <v>4550006</v>
          </cell>
          <cell r="C6174">
            <v>56400000</v>
          </cell>
        </row>
        <row r="6175">
          <cell r="A6175">
            <v>4519010</v>
          </cell>
          <cell r="B6175">
            <v>4550007</v>
          </cell>
          <cell r="C6175">
            <v>25000000</v>
          </cell>
        </row>
        <row r="6176">
          <cell r="A6176">
            <v>4519005</v>
          </cell>
          <cell r="B6176">
            <v>4550008</v>
          </cell>
          <cell r="C6176">
            <v>67000000</v>
          </cell>
        </row>
        <row r="6177">
          <cell r="A6177">
            <v>4519007</v>
          </cell>
          <cell r="B6177">
            <v>4550009</v>
          </cell>
          <cell r="C6177">
            <v>47100000</v>
          </cell>
        </row>
        <row r="6178">
          <cell r="A6178">
            <v>4519009</v>
          </cell>
          <cell r="B6178">
            <v>4550010</v>
          </cell>
          <cell r="C6178">
            <v>69000000</v>
          </cell>
        </row>
        <row r="6179">
          <cell r="A6179">
            <v>4519011</v>
          </cell>
          <cell r="B6179">
            <v>4550011</v>
          </cell>
          <cell r="C6179">
            <v>71400000</v>
          </cell>
        </row>
        <row r="6180">
          <cell r="A6180">
            <v>4516001</v>
          </cell>
          <cell r="B6180">
            <v>4550012</v>
          </cell>
          <cell r="C6180">
            <v>87900000</v>
          </cell>
        </row>
        <row r="6181">
          <cell r="A6181">
            <v>4516002</v>
          </cell>
          <cell r="B6181">
            <v>4550013</v>
          </cell>
          <cell r="C6181">
            <v>110000000</v>
          </cell>
        </row>
        <row r="6182">
          <cell r="A6182">
            <v>4516003</v>
          </cell>
          <cell r="B6182">
            <v>4550014</v>
          </cell>
          <cell r="C6182">
            <v>122000000</v>
          </cell>
        </row>
        <row r="6183">
          <cell r="A6183">
            <v>4516004</v>
          </cell>
          <cell r="B6183">
            <v>4550015</v>
          </cell>
          <cell r="C6183">
            <v>129000000</v>
          </cell>
        </row>
        <row r="6184">
          <cell r="A6184">
            <v>4517054</v>
          </cell>
          <cell r="B6184">
            <v>4553001</v>
          </cell>
          <cell r="C6184">
            <v>58600000</v>
          </cell>
        </row>
        <row r="6185">
          <cell r="A6185">
            <v>4517067</v>
          </cell>
          <cell r="B6185">
            <v>4553002</v>
          </cell>
          <cell r="C6185">
            <v>113600000</v>
          </cell>
        </row>
        <row r="6186">
          <cell r="A6186">
            <v>4517082</v>
          </cell>
          <cell r="B6186">
            <v>4553003</v>
          </cell>
          <cell r="C6186">
            <v>56500000</v>
          </cell>
        </row>
        <row r="6187">
          <cell r="A6187">
            <v>4517094</v>
          </cell>
          <cell r="B6187">
            <v>4553004</v>
          </cell>
          <cell r="C6187">
            <v>61100000</v>
          </cell>
        </row>
        <row r="6188">
          <cell r="A6188">
            <v>4517097</v>
          </cell>
          <cell r="B6188">
            <v>4553005</v>
          </cell>
          <cell r="C6188">
            <v>46800000</v>
          </cell>
        </row>
        <row r="6189">
          <cell r="A6189">
            <v>4517099</v>
          </cell>
          <cell r="B6189">
            <v>4553006</v>
          </cell>
          <cell r="C6189">
            <v>18000000</v>
          </cell>
        </row>
        <row r="6190">
          <cell r="A6190">
            <v>4517103</v>
          </cell>
          <cell r="B6190">
            <v>4553007</v>
          </cell>
          <cell r="C6190">
            <v>75000000</v>
          </cell>
        </row>
        <row r="6191">
          <cell r="A6191">
            <v>4517106</v>
          </cell>
          <cell r="B6191">
            <v>4553008</v>
          </cell>
          <cell r="C6191">
            <v>76300000</v>
          </cell>
        </row>
        <row r="6192">
          <cell r="A6192">
            <v>4517107</v>
          </cell>
          <cell r="B6192">
            <v>4553009</v>
          </cell>
          <cell r="C6192">
            <v>41100000</v>
          </cell>
        </row>
        <row r="6193">
          <cell r="A6193">
            <v>4517109</v>
          </cell>
          <cell r="B6193">
            <v>4553010</v>
          </cell>
          <cell r="C6193">
            <v>53700000</v>
          </cell>
        </row>
        <row r="6194">
          <cell r="A6194">
            <v>4517114</v>
          </cell>
          <cell r="B6194">
            <v>4553011</v>
          </cell>
          <cell r="C6194">
            <v>34000000</v>
          </cell>
        </row>
        <row r="6195">
          <cell r="A6195">
            <v>4517119</v>
          </cell>
          <cell r="B6195">
            <v>4553012</v>
          </cell>
          <cell r="C6195">
            <v>40500000</v>
          </cell>
        </row>
        <row r="6196">
          <cell r="A6196">
            <v>4517120</v>
          </cell>
          <cell r="B6196">
            <v>4553013</v>
          </cell>
          <cell r="C6196">
            <v>81100000</v>
          </cell>
        </row>
        <row r="6197">
          <cell r="A6197">
            <v>4517121</v>
          </cell>
          <cell r="B6197">
            <v>4553014</v>
          </cell>
          <cell r="C6197">
            <v>22100000</v>
          </cell>
        </row>
        <row r="6198">
          <cell r="A6198">
            <v>4517122</v>
          </cell>
          <cell r="B6198">
            <v>4553015</v>
          </cell>
          <cell r="C6198">
            <v>66100000</v>
          </cell>
        </row>
        <row r="6199">
          <cell r="A6199">
            <v>4517125</v>
          </cell>
          <cell r="B6199">
            <v>4553016</v>
          </cell>
          <cell r="C6199">
            <v>65600000</v>
          </cell>
        </row>
        <row r="6200">
          <cell r="A6200">
            <v>4517136</v>
          </cell>
          <cell r="B6200">
            <v>4553017</v>
          </cell>
          <cell r="C6200">
            <v>210800000</v>
          </cell>
        </row>
        <row r="6201">
          <cell r="A6201">
            <v>4517139</v>
          </cell>
          <cell r="B6201">
            <v>4553018</v>
          </cell>
          <cell r="C6201">
            <v>17700000</v>
          </cell>
        </row>
        <row r="6202">
          <cell r="A6202">
            <v>4517146</v>
          </cell>
          <cell r="B6202">
            <v>4553019</v>
          </cell>
          <cell r="C6202">
            <v>37000000</v>
          </cell>
        </row>
        <row r="6203">
          <cell r="A6203">
            <v>4517129</v>
          </cell>
          <cell r="B6203">
            <v>4553020</v>
          </cell>
          <cell r="C6203">
            <v>72900000</v>
          </cell>
        </row>
        <row r="6204">
          <cell r="A6204">
            <v>4517132</v>
          </cell>
          <cell r="B6204">
            <v>4553021</v>
          </cell>
          <cell r="C6204">
            <v>65500000</v>
          </cell>
        </row>
        <row r="6205">
          <cell r="A6205">
            <v>4517148</v>
          </cell>
          <cell r="B6205">
            <v>4553022</v>
          </cell>
          <cell r="C6205">
            <v>82000000</v>
          </cell>
        </row>
        <row r="6206">
          <cell r="A6206">
            <v>4517150</v>
          </cell>
          <cell r="B6206">
            <v>4553023</v>
          </cell>
          <cell r="C6206">
            <v>88600000</v>
          </cell>
        </row>
        <row r="6207">
          <cell r="A6207">
            <v>4517153</v>
          </cell>
          <cell r="B6207">
            <v>4553024</v>
          </cell>
          <cell r="C6207">
            <v>95800000</v>
          </cell>
        </row>
        <row r="6208">
          <cell r="A6208">
            <v>4517158</v>
          </cell>
          <cell r="B6208">
            <v>4553025</v>
          </cell>
          <cell r="C6208">
            <v>115000000</v>
          </cell>
        </row>
        <row r="6209">
          <cell r="A6209">
            <v>4517160</v>
          </cell>
          <cell r="B6209">
            <v>4553026</v>
          </cell>
          <cell r="C6209">
            <v>38000000</v>
          </cell>
        </row>
        <row r="6210">
          <cell r="A6210">
            <v>4517161</v>
          </cell>
          <cell r="B6210">
            <v>4553027</v>
          </cell>
          <cell r="C6210">
            <v>40000000</v>
          </cell>
        </row>
        <row r="6211">
          <cell r="A6211">
            <v>4517162</v>
          </cell>
          <cell r="B6211">
            <v>4553028</v>
          </cell>
          <cell r="C6211">
            <v>63000000</v>
          </cell>
        </row>
        <row r="6212">
          <cell r="A6212">
            <v>4517060</v>
          </cell>
          <cell r="B6212">
            <v>4554001</v>
          </cell>
          <cell r="C6212">
            <v>7600000</v>
          </cell>
        </row>
        <row r="6213">
          <cell r="A6213">
            <v>4517061</v>
          </cell>
          <cell r="B6213">
            <v>4554002</v>
          </cell>
          <cell r="C6213">
            <v>36000000</v>
          </cell>
        </row>
        <row r="6214">
          <cell r="A6214">
            <v>4517065</v>
          </cell>
          <cell r="B6214">
            <v>4554003</v>
          </cell>
          <cell r="C6214">
            <v>10800000</v>
          </cell>
        </row>
        <row r="6215">
          <cell r="A6215">
            <v>4517104</v>
          </cell>
          <cell r="B6215">
            <v>4554004</v>
          </cell>
          <cell r="C6215">
            <v>31200000</v>
          </cell>
        </row>
        <row r="6216">
          <cell r="A6216">
            <v>4517108</v>
          </cell>
          <cell r="B6216">
            <v>4554005</v>
          </cell>
          <cell r="C6216">
            <v>24900000</v>
          </cell>
        </row>
        <row r="6217">
          <cell r="A6217">
            <v>4517112</v>
          </cell>
          <cell r="B6217">
            <v>4554006</v>
          </cell>
          <cell r="C6217">
            <v>14000000</v>
          </cell>
        </row>
        <row r="6218">
          <cell r="A6218">
            <v>4517126</v>
          </cell>
          <cell r="B6218">
            <v>4554007</v>
          </cell>
          <cell r="C6218">
            <v>18700000</v>
          </cell>
        </row>
        <row r="6219">
          <cell r="A6219">
            <v>4517138</v>
          </cell>
          <cell r="B6219">
            <v>4554008</v>
          </cell>
          <cell r="C6219">
            <v>27500000</v>
          </cell>
        </row>
        <row r="6220">
          <cell r="A6220">
            <v>4517143</v>
          </cell>
          <cell r="B6220">
            <v>4554010</v>
          </cell>
          <cell r="C6220">
            <v>18700000</v>
          </cell>
        </row>
        <row r="6221">
          <cell r="A6221">
            <v>4517015</v>
          </cell>
          <cell r="B6221">
            <v>4554011</v>
          </cell>
          <cell r="C6221">
            <v>4500000</v>
          </cell>
        </row>
        <row r="6222">
          <cell r="A6222">
            <v>4517021</v>
          </cell>
          <cell r="B6222">
            <v>4554012</v>
          </cell>
          <cell r="C6222">
            <v>5800000</v>
          </cell>
        </row>
        <row r="6223">
          <cell r="A6223">
            <v>4517025</v>
          </cell>
          <cell r="B6223">
            <v>4554013</v>
          </cell>
          <cell r="C6223">
            <v>7000000</v>
          </cell>
        </row>
        <row r="6224">
          <cell r="A6224">
            <v>4517157</v>
          </cell>
          <cell r="B6224">
            <v>4554014</v>
          </cell>
          <cell r="C6224">
            <v>31500000</v>
          </cell>
        </row>
        <row r="6225">
          <cell r="A6225">
            <v>4517068</v>
          </cell>
          <cell r="B6225">
            <v>4555002</v>
          </cell>
          <cell r="C6225">
            <v>3100000</v>
          </cell>
        </row>
        <row r="6226">
          <cell r="A6226">
            <v>4517071</v>
          </cell>
          <cell r="B6226">
            <v>4555003</v>
          </cell>
          <cell r="C6226">
            <v>2700000</v>
          </cell>
        </row>
        <row r="6227">
          <cell r="A6227">
            <v>4517073</v>
          </cell>
          <cell r="B6227">
            <v>4555004</v>
          </cell>
          <cell r="C6227">
            <v>3600000</v>
          </cell>
        </row>
        <row r="6228">
          <cell r="A6228">
            <v>4517075</v>
          </cell>
          <cell r="B6228">
            <v>4555005</v>
          </cell>
          <cell r="C6228">
            <v>5300000</v>
          </cell>
        </row>
        <row r="6229">
          <cell r="A6229">
            <v>4517079</v>
          </cell>
          <cell r="B6229">
            <v>4555006</v>
          </cell>
          <cell r="C6229">
            <v>6900000</v>
          </cell>
        </row>
        <row r="6230">
          <cell r="A6230">
            <v>4517092</v>
          </cell>
          <cell r="B6230">
            <v>4555007</v>
          </cell>
          <cell r="C6230">
            <v>3600000</v>
          </cell>
        </row>
        <row r="6231">
          <cell r="A6231">
            <v>4517105</v>
          </cell>
          <cell r="B6231">
            <v>4555008</v>
          </cell>
          <cell r="C6231">
            <v>4700000</v>
          </cell>
        </row>
        <row r="6232">
          <cell r="A6232">
            <v>4517111</v>
          </cell>
          <cell r="B6232">
            <v>4555009</v>
          </cell>
          <cell r="C6232">
            <v>6500000</v>
          </cell>
        </row>
        <row r="6233">
          <cell r="A6233">
            <v>4517006</v>
          </cell>
          <cell r="B6233">
            <v>4557001</v>
          </cell>
          <cell r="C6233">
            <v>2200000</v>
          </cell>
        </row>
        <row r="6234">
          <cell r="A6234">
            <v>4517012</v>
          </cell>
          <cell r="B6234">
            <v>4557002</v>
          </cell>
          <cell r="C6234">
            <v>22700000</v>
          </cell>
        </row>
        <row r="6235">
          <cell r="A6235">
            <v>4517033</v>
          </cell>
          <cell r="B6235">
            <v>4557006</v>
          </cell>
          <cell r="C6235">
            <v>11900000</v>
          </cell>
        </row>
        <row r="6236">
          <cell r="A6236">
            <v>4517059</v>
          </cell>
          <cell r="B6236">
            <v>4557007</v>
          </cell>
          <cell r="C6236">
            <v>30500000</v>
          </cell>
        </row>
        <row r="6237">
          <cell r="A6237">
            <v>4517070</v>
          </cell>
          <cell r="B6237">
            <v>4557008</v>
          </cell>
          <cell r="C6237">
            <v>48200000</v>
          </cell>
        </row>
        <row r="6238">
          <cell r="A6238">
            <v>4517072</v>
          </cell>
          <cell r="B6238">
            <v>4557009</v>
          </cell>
          <cell r="C6238">
            <v>91600000</v>
          </cell>
        </row>
        <row r="6239">
          <cell r="A6239">
            <v>4517087</v>
          </cell>
          <cell r="B6239">
            <v>4557010</v>
          </cell>
          <cell r="C6239">
            <v>3900000</v>
          </cell>
        </row>
        <row r="6240">
          <cell r="A6240">
            <v>4517093</v>
          </cell>
          <cell r="B6240">
            <v>4557011</v>
          </cell>
          <cell r="C6240">
            <v>39900000</v>
          </cell>
        </row>
        <row r="6241">
          <cell r="A6241">
            <v>4517095</v>
          </cell>
          <cell r="B6241">
            <v>4557012</v>
          </cell>
          <cell r="C6241">
            <v>50600000</v>
          </cell>
        </row>
        <row r="6242">
          <cell r="A6242">
            <v>4517096</v>
          </cell>
          <cell r="B6242">
            <v>4557013</v>
          </cell>
          <cell r="C6242">
            <v>30600000</v>
          </cell>
        </row>
        <row r="6243">
          <cell r="A6243">
            <v>4517098</v>
          </cell>
          <cell r="B6243">
            <v>4557014</v>
          </cell>
          <cell r="C6243">
            <v>69400000</v>
          </cell>
        </row>
        <row r="6244">
          <cell r="A6244">
            <v>4517100</v>
          </cell>
          <cell r="B6244">
            <v>4557015</v>
          </cell>
          <cell r="C6244">
            <v>32300000</v>
          </cell>
        </row>
        <row r="6245">
          <cell r="A6245">
            <v>4517101</v>
          </cell>
          <cell r="B6245">
            <v>4557016</v>
          </cell>
          <cell r="C6245">
            <v>51100000</v>
          </cell>
        </row>
        <row r="6246">
          <cell r="A6246">
            <v>4517102</v>
          </cell>
          <cell r="B6246">
            <v>4557017</v>
          </cell>
          <cell r="C6246">
            <v>37900000</v>
          </cell>
        </row>
        <row r="6247">
          <cell r="A6247">
            <v>4517110</v>
          </cell>
          <cell r="B6247">
            <v>4557018</v>
          </cell>
          <cell r="C6247">
            <v>74000000</v>
          </cell>
        </row>
        <row r="6248">
          <cell r="A6248">
            <v>4517113</v>
          </cell>
          <cell r="B6248">
            <v>4557019</v>
          </cell>
          <cell r="C6248">
            <v>83400000</v>
          </cell>
        </row>
        <row r="6249">
          <cell r="A6249">
            <v>4517115</v>
          </cell>
          <cell r="B6249">
            <v>4557020</v>
          </cell>
          <cell r="C6249">
            <v>42500000</v>
          </cell>
        </row>
        <row r="6250">
          <cell r="A6250">
            <v>4517116</v>
          </cell>
          <cell r="B6250">
            <v>4557021</v>
          </cell>
          <cell r="C6250">
            <v>38900000</v>
          </cell>
        </row>
        <row r="6251">
          <cell r="A6251">
            <v>4517117</v>
          </cell>
          <cell r="B6251">
            <v>4557022</v>
          </cell>
          <cell r="C6251">
            <v>84700000</v>
          </cell>
        </row>
        <row r="6252">
          <cell r="A6252">
            <v>4517118</v>
          </cell>
          <cell r="B6252">
            <v>4557023</v>
          </cell>
          <cell r="C6252">
            <v>40900000</v>
          </cell>
        </row>
        <row r="6253">
          <cell r="A6253">
            <v>4517123</v>
          </cell>
          <cell r="B6253">
            <v>4557024</v>
          </cell>
          <cell r="C6253">
            <v>58300000</v>
          </cell>
        </row>
        <row r="6254">
          <cell r="A6254">
            <v>4517124</v>
          </cell>
          <cell r="B6254">
            <v>4557025</v>
          </cell>
          <cell r="C6254">
            <v>30900000</v>
          </cell>
        </row>
        <row r="6255">
          <cell r="A6255">
            <v>4517127</v>
          </cell>
          <cell r="B6255">
            <v>4557026</v>
          </cell>
          <cell r="C6255">
            <v>16500000</v>
          </cell>
        </row>
        <row r="6256">
          <cell r="A6256">
            <v>4517128</v>
          </cell>
          <cell r="B6256">
            <v>4557027</v>
          </cell>
          <cell r="C6256">
            <v>74000000</v>
          </cell>
        </row>
        <row r="6257">
          <cell r="A6257">
            <v>4517130</v>
          </cell>
          <cell r="B6257">
            <v>4557029</v>
          </cell>
          <cell r="C6257">
            <v>46000000</v>
          </cell>
        </row>
        <row r="6258">
          <cell r="A6258">
            <v>4517131</v>
          </cell>
          <cell r="B6258">
            <v>4557030</v>
          </cell>
          <cell r="C6258">
            <v>13800000</v>
          </cell>
        </row>
        <row r="6259">
          <cell r="A6259">
            <v>4517133</v>
          </cell>
          <cell r="B6259">
            <v>4557032</v>
          </cell>
          <cell r="C6259">
            <v>58000000</v>
          </cell>
        </row>
        <row r="6260">
          <cell r="A6260">
            <v>4517134</v>
          </cell>
          <cell r="B6260">
            <v>4557033</v>
          </cell>
          <cell r="C6260">
            <v>74600000</v>
          </cell>
        </row>
        <row r="6261">
          <cell r="A6261">
            <v>4517135</v>
          </cell>
          <cell r="B6261">
            <v>4557034</v>
          </cell>
          <cell r="C6261">
            <v>38000000</v>
          </cell>
        </row>
        <row r="6262">
          <cell r="A6262">
            <v>4517137</v>
          </cell>
          <cell r="B6262">
            <v>4557035</v>
          </cell>
          <cell r="C6262">
            <v>52400000</v>
          </cell>
        </row>
        <row r="6263">
          <cell r="A6263">
            <v>4517140</v>
          </cell>
          <cell r="B6263">
            <v>4557036</v>
          </cell>
          <cell r="C6263">
            <v>36400000</v>
          </cell>
        </row>
        <row r="6264">
          <cell r="A6264">
            <v>4517141</v>
          </cell>
          <cell r="B6264">
            <v>4557037</v>
          </cell>
          <cell r="C6264">
            <v>62000000</v>
          </cell>
        </row>
        <row r="6265">
          <cell r="A6265">
            <v>4517145</v>
          </cell>
          <cell r="B6265">
            <v>4557038</v>
          </cell>
          <cell r="C6265">
            <v>70000000</v>
          </cell>
        </row>
        <row r="6266">
          <cell r="A6266">
            <v>4517142</v>
          </cell>
          <cell r="B6266">
            <v>4557039</v>
          </cell>
          <cell r="C6266">
            <v>25000000</v>
          </cell>
        </row>
        <row r="6267">
          <cell r="A6267">
            <v>4517144</v>
          </cell>
          <cell r="B6267">
            <v>4557040</v>
          </cell>
          <cell r="C6267">
            <v>35500000</v>
          </cell>
        </row>
        <row r="6268">
          <cell r="A6268">
            <v>4517147</v>
          </cell>
          <cell r="B6268">
            <v>4557041</v>
          </cell>
          <cell r="C6268">
            <v>18300000</v>
          </cell>
        </row>
        <row r="6269">
          <cell r="A6269">
            <v>4517149</v>
          </cell>
          <cell r="B6269">
            <v>4557042</v>
          </cell>
          <cell r="C6269">
            <v>35500000</v>
          </cell>
        </row>
        <row r="6270">
          <cell r="A6270">
            <v>4517151</v>
          </cell>
          <cell r="B6270">
            <v>4557043</v>
          </cell>
          <cell r="C6270">
            <v>35500000</v>
          </cell>
        </row>
        <row r="6271">
          <cell r="A6271">
            <v>4517152</v>
          </cell>
          <cell r="B6271">
            <v>4557044</v>
          </cell>
          <cell r="C6271">
            <v>125000000</v>
          </cell>
        </row>
        <row r="6272">
          <cell r="A6272">
            <v>4517154</v>
          </cell>
          <cell r="B6272">
            <v>4557045</v>
          </cell>
          <cell r="C6272">
            <v>85000000</v>
          </cell>
        </row>
        <row r="6273">
          <cell r="A6273">
            <v>4517155</v>
          </cell>
          <cell r="B6273">
            <v>4557046</v>
          </cell>
          <cell r="C6273">
            <v>122000000</v>
          </cell>
        </row>
        <row r="6274">
          <cell r="A6274">
            <v>4517156</v>
          </cell>
          <cell r="B6274">
            <v>4557047</v>
          </cell>
          <cell r="C6274">
            <v>51800000</v>
          </cell>
        </row>
        <row r="6275">
          <cell r="A6275">
            <v>4517159</v>
          </cell>
          <cell r="B6275">
            <v>4557048</v>
          </cell>
          <cell r="C6275">
            <v>75000000</v>
          </cell>
        </row>
        <row r="6276">
          <cell r="A6276">
            <v>4517163</v>
          </cell>
          <cell r="B6276">
            <v>4557049</v>
          </cell>
          <cell r="C6276">
            <v>66000000</v>
          </cell>
        </row>
        <row r="6277">
          <cell r="A6277">
            <v>4601010</v>
          </cell>
          <cell r="B6277">
            <v>4632001</v>
          </cell>
          <cell r="C6277">
            <v>27800000</v>
          </cell>
        </row>
        <row r="6278">
          <cell r="A6278">
            <v>4601013</v>
          </cell>
          <cell r="B6278">
            <v>4632002</v>
          </cell>
          <cell r="C6278">
            <v>28300000</v>
          </cell>
        </row>
        <row r="6279">
          <cell r="A6279">
            <v>4601014</v>
          </cell>
          <cell r="B6279">
            <v>4632003</v>
          </cell>
          <cell r="C6279">
            <v>88500000</v>
          </cell>
        </row>
        <row r="6280">
          <cell r="A6280">
            <v>4601016</v>
          </cell>
          <cell r="B6280">
            <v>4632004</v>
          </cell>
          <cell r="C6280">
            <v>29700000</v>
          </cell>
        </row>
        <row r="6281">
          <cell r="A6281">
            <v>4601018</v>
          </cell>
          <cell r="B6281">
            <v>4632005</v>
          </cell>
          <cell r="C6281">
            <v>28600000</v>
          </cell>
        </row>
        <row r="6282">
          <cell r="A6282">
            <v>4601022</v>
          </cell>
          <cell r="B6282">
            <v>4632006</v>
          </cell>
          <cell r="C6282">
            <v>89600000</v>
          </cell>
        </row>
        <row r="6283">
          <cell r="A6283">
            <v>4601047</v>
          </cell>
          <cell r="B6283">
            <v>4632007</v>
          </cell>
          <cell r="C6283">
            <v>54900000</v>
          </cell>
        </row>
        <row r="6284">
          <cell r="A6284">
            <v>4601048</v>
          </cell>
          <cell r="B6284">
            <v>4632008</v>
          </cell>
          <cell r="C6284">
            <v>54700000</v>
          </cell>
        </row>
        <row r="6285">
          <cell r="A6285">
            <v>4601051</v>
          </cell>
          <cell r="B6285">
            <v>4632009</v>
          </cell>
          <cell r="C6285">
            <v>54900000</v>
          </cell>
        </row>
        <row r="6286">
          <cell r="A6286">
            <v>4601052</v>
          </cell>
          <cell r="B6286">
            <v>4632010</v>
          </cell>
          <cell r="C6286">
            <v>56000000</v>
          </cell>
        </row>
        <row r="6287">
          <cell r="A6287">
            <v>4601056</v>
          </cell>
          <cell r="B6287">
            <v>4632011</v>
          </cell>
          <cell r="C6287">
            <v>56600000</v>
          </cell>
        </row>
        <row r="6288">
          <cell r="A6288">
            <v>4601061</v>
          </cell>
          <cell r="B6288">
            <v>4632012</v>
          </cell>
          <cell r="C6288">
            <v>62900000</v>
          </cell>
        </row>
        <row r="6289">
          <cell r="A6289">
            <v>4601062</v>
          </cell>
          <cell r="B6289">
            <v>4632013</v>
          </cell>
          <cell r="C6289">
            <v>60400000</v>
          </cell>
        </row>
        <row r="6290">
          <cell r="A6290">
            <v>4601085</v>
          </cell>
          <cell r="B6290">
            <v>4632014</v>
          </cell>
          <cell r="C6290">
            <v>56600000</v>
          </cell>
        </row>
        <row r="6291">
          <cell r="A6291">
            <v>4601089</v>
          </cell>
          <cell r="B6291">
            <v>4632015</v>
          </cell>
          <cell r="C6291">
            <v>48100000</v>
          </cell>
        </row>
        <row r="6292">
          <cell r="A6292">
            <v>4601094</v>
          </cell>
          <cell r="B6292">
            <v>4632016</v>
          </cell>
          <cell r="C6292">
            <v>62000000</v>
          </cell>
        </row>
        <row r="6293">
          <cell r="A6293">
            <v>4601096</v>
          </cell>
          <cell r="B6293">
            <v>4632017</v>
          </cell>
          <cell r="C6293">
            <v>75100000</v>
          </cell>
        </row>
        <row r="6294">
          <cell r="A6294">
            <v>4601098</v>
          </cell>
          <cell r="B6294">
            <v>4632018</v>
          </cell>
          <cell r="C6294">
            <v>68500000</v>
          </cell>
        </row>
        <row r="6295">
          <cell r="A6295">
            <v>4601099</v>
          </cell>
          <cell r="B6295">
            <v>4632019</v>
          </cell>
          <cell r="C6295">
            <v>48100000</v>
          </cell>
        </row>
        <row r="6296">
          <cell r="A6296">
            <v>4601101</v>
          </cell>
          <cell r="B6296">
            <v>4632020</v>
          </cell>
          <cell r="C6296">
            <v>55500000</v>
          </cell>
        </row>
        <row r="6297">
          <cell r="A6297">
            <v>4601102</v>
          </cell>
          <cell r="B6297">
            <v>4632021</v>
          </cell>
          <cell r="C6297">
            <v>55500000</v>
          </cell>
        </row>
        <row r="6298">
          <cell r="A6298">
            <v>4601107</v>
          </cell>
          <cell r="B6298">
            <v>4632022</v>
          </cell>
          <cell r="C6298">
            <v>54700000</v>
          </cell>
        </row>
        <row r="6299">
          <cell r="A6299">
            <v>4601108</v>
          </cell>
          <cell r="B6299">
            <v>4632023</v>
          </cell>
          <cell r="C6299">
            <v>54700000</v>
          </cell>
        </row>
        <row r="6300">
          <cell r="A6300">
            <v>4601109</v>
          </cell>
          <cell r="B6300">
            <v>4632024</v>
          </cell>
          <cell r="C6300">
            <v>58100000</v>
          </cell>
        </row>
        <row r="6301">
          <cell r="A6301">
            <v>4601110</v>
          </cell>
          <cell r="B6301">
            <v>4632025</v>
          </cell>
          <cell r="C6301">
            <v>64300000</v>
          </cell>
        </row>
        <row r="6302">
          <cell r="A6302">
            <v>4601111</v>
          </cell>
          <cell r="B6302">
            <v>4632026</v>
          </cell>
          <cell r="C6302">
            <v>46900000</v>
          </cell>
        </row>
        <row r="6303">
          <cell r="A6303">
            <v>4601112</v>
          </cell>
          <cell r="B6303">
            <v>4632027</v>
          </cell>
          <cell r="C6303">
            <v>47500000</v>
          </cell>
        </row>
        <row r="6304">
          <cell r="A6304">
            <v>4601114</v>
          </cell>
          <cell r="B6304">
            <v>4632028</v>
          </cell>
          <cell r="C6304">
            <v>49200000</v>
          </cell>
        </row>
        <row r="6305">
          <cell r="A6305">
            <v>4601121</v>
          </cell>
          <cell r="B6305">
            <v>4632029</v>
          </cell>
          <cell r="C6305">
            <v>65900000</v>
          </cell>
        </row>
        <row r="6306">
          <cell r="A6306">
            <v>4601128</v>
          </cell>
          <cell r="B6306">
            <v>4632030</v>
          </cell>
          <cell r="C6306">
            <v>63300000</v>
          </cell>
        </row>
        <row r="6307">
          <cell r="A6307">
            <v>4601133</v>
          </cell>
          <cell r="B6307">
            <v>4632031</v>
          </cell>
          <cell r="C6307">
            <v>73000000</v>
          </cell>
        </row>
        <row r="6308">
          <cell r="A6308">
            <v>4601134</v>
          </cell>
          <cell r="B6308">
            <v>4632032</v>
          </cell>
          <cell r="C6308">
            <v>76200000</v>
          </cell>
        </row>
        <row r="6309">
          <cell r="A6309">
            <v>4601135</v>
          </cell>
          <cell r="B6309">
            <v>4632033</v>
          </cell>
          <cell r="C6309">
            <v>47500000</v>
          </cell>
        </row>
        <row r="6310">
          <cell r="A6310">
            <v>4601136</v>
          </cell>
          <cell r="B6310">
            <v>4632034</v>
          </cell>
          <cell r="C6310">
            <v>47500000</v>
          </cell>
        </row>
        <row r="6311">
          <cell r="A6311">
            <v>4601137</v>
          </cell>
          <cell r="B6311">
            <v>4632035</v>
          </cell>
          <cell r="C6311">
            <v>58500000</v>
          </cell>
        </row>
        <row r="6312">
          <cell r="A6312">
            <v>4601138</v>
          </cell>
          <cell r="B6312">
            <v>4632036</v>
          </cell>
          <cell r="C6312">
            <v>58500000</v>
          </cell>
        </row>
        <row r="6313">
          <cell r="A6313">
            <v>4601139</v>
          </cell>
          <cell r="B6313">
            <v>4632037</v>
          </cell>
          <cell r="C6313">
            <v>60400000</v>
          </cell>
        </row>
        <row r="6314">
          <cell r="A6314">
            <v>4601140</v>
          </cell>
          <cell r="B6314">
            <v>4632038</v>
          </cell>
          <cell r="C6314">
            <v>60800000</v>
          </cell>
        </row>
        <row r="6315">
          <cell r="A6315">
            <v>4601142</v>
          </cell>
          <cell r="B6315">
            <v>4632039</v>
          </cell>
          <cell r="C6315">
            <v>60700000</v>
          </cell>
        </row>
        <row r="6316">
          <cell r="A6316">
            <v>4601143</v>
          </cell>
          <cell r="B6316">
            <v>4632040</v>
          </cell>
          <cell r="C6316">
            <v>63300000</v>
          </cell>
        </row>
        <row r="6317">
          <cell r="A6317">
            <v>4601144</v>
          </cell>
          <cell r="B6317">
            <v>4632041</v>
          </cell>
          <cell r="C6317">
            <v>66300000</v>
          </cell>
        </row>
        <row r="6318">
          <cell r="A6318">
            <v>4601145</v>
          </cell>
          <cell r="B6318">
            <v>4632042</v>
          </cell>
          <cell r="C6318">
            <v>65900000</v>
          </cell>
        </row>
        <row r="6319">
          <cell r="A6319">
            <v>4601146</v>
          </cell>
          <cell r="B6319">
            <v>4632043</v>
          </cell>
          <cell r="C6319">
            <v>69800000</v>
          </cell>
        </row>
        <row r="6320">
          <cell r="A6320">
            <v>4601147</v>
          </cell>
          <cell r="B6320">
            <v>4632044</v>
          </cell>
          <cell r="C6320">
            <v>63300000</v>
          </cell>
        </row>
        <row r="6321">
          <cell r="A6321">
            <v>4601152</v>
          </cell>
          <cell r="B6321">
            <v>4632045</v>
          </cell>
          <cell r="C6321">
            <v>51500000</v>
          </cell>
        </row>
        <row r="6322">
          <cell r="A6322">
            <v>4601153</v>
          </cell>
          <cell r="B6322">
            <v>4632046</v>
          </cell>
          <cell r="C6322">
            <v>52800000</v>
          </cell>
        </row>
        <row r="6323">
          <cell r="A6323">
            <v>4601155</v>
          </cell>
          <cell r="B6323">
            <v>4632047</v>
          </cell>
          <cell r="C6323">
            <v>52300000</v>
          </cell>
        </row>
        <row r="6324">
          <cell r="A6324">
            <v>4601156</v>
          </cell>
          <cell r="B6324">
            <v>4632048</v>
          </cell>
          <cell r="C6324">
            <v>54900000</v>
          </cell>
        </row>
        <row r="6325">
          <cell r="A6325">
            <v>4601157</v>
          </cell>
          <cell r="B6325">
            <v>4632049</v>
          </cell>
          <cell r="C6325">
            <v>57600000</v>
          </cell>
        </row>
        <row r="6326">
          <cell r="A6326">
            <v>4601162</v>
          </cell>
          <cell r="B6326">
            <v>4632050</v>
          </cell>
          <cell r="C6326">
            <v>56600000</v>
          </cell>
        </row>
        <row r="6327">
          <cell r="A6327">
            <v>4601168</v>
          </cell>
          <cell r="B6327">
            <v>4632051</v>
          </cell>
          <cell r="C6327">
            <v>80800000</v>
          </cell>
        </row>
        <row r="6328">
          <cell r="A6328">
            <v>4601170</v>
          </cell>
          <cell r="B6328">
            <v>4632052</v>
          </cell>
          <cell r="C6328">
            <v>58700000</v>
          </cell>
        </row>
        <row r="6329">
          <cell r="A6329">
            <v>4601171</v>
          </cell>
          <cell r="B6329">
            <v>4632053</v>
          </cell>
          <cell r="C6329">
            <v>85800000</v>
          </cell>
        </row>
        <row r="6330">
          <cell r="A6330">
            <v>4601175</v>
          </cell>
          <cell r="B6330">
            <v>4632054</v>
          </cell>
          <cell r="C6330">
            <v>70900000</v>
          </cell>
        </row>
        <row r="6331">
          <cell r="A6331">
            <v>4601176</v>
          </cell>
          <cell r="B6331">
            <v>4632055</v>
          </cell>
          <cell r="C6331">
            <v>70600000</v>
          </cell>
        </row>
        <row r="6332">
          <cell r="A6332">
            <v>4601178</v>
          </cell>
          <cell r="B6332">
            <v>4632056</v>
          </cell>
          <cell r="C6332">
            <v>68800000</v>
          </cell>
        </row>
        <row r="6333">
          <cell r="A6333">
            <v>4601185</v>
          </cell>
          <cell r="B6333">
            <v>4632057</v>
          </cell>
          <cell r="C6333">
            <v>56400000</v>
          </cell>
        </row>
        <row r="6334">
          <cell r="A6334">
            <v>4601188</v>
          </cell>
          <cell r="B6334">
            <v>4632058</v>
          </cell>
          <cell r="C6334">
            <v>70600000</v>
          </cell>
        </row>
        <row r="6335">
          <cell r="A6335">
            <v>4601189</v>
          </cell>
          <cell r="B6335">
            <v>4632059</v>
          </cell>
          <cell r="C6335">
            <v>44000000</v>
          </cell>
        </row>
        <row r="6336">
          <cell r="A6336">
            <v>4601190</v>
          </cell>
          <cell r="B6336">
            <v>4632060</v>
          </cell>
          <cell r="C6336">
            <v>58500000</v>
          </cell>
        </row>
        <row r="6337">
          <cell r="A6337">
            <v>4601191</v>
          </cell>
          <cell r="B6337">
            <v>4632061</v>
          </cell>
          <cell r="C6337">
            <v>58500000</v>
          </cell>
        </row>
        <row r="6338">
          <cell r="A6338">
            <v>4601192</v>
          </cell>
          <cell r="B6338">
            <v>4632062</v>
          </cell>
          <cell r="C6338">
            <v>86500000</v>
          </cell>
        </row>
        <row r="6339">
          <cell r="A6339">
            <v>4601193</v>
          </cell>
          <cell r="B6339">
            <v>4632063</v>
          </cell>
          <cell r="C6339">
            <v>60300000</v>
          </cell>
        </row>
        <row r="6340">
          <cell r="A6340">
            <v>4601194</v>
          </cell>
          <cell r="B6340">
            <v>4632064</v>
          </cell>
          <cell r="C6340">
            <v>60400000</v>
          </cell>
        </row>
        <row r="6341">
          <cell r="A6341">
            <v>4601196</v>
          </cell>
          <cell r="B6341">
            <v>4632065</v>
          </cell>
          <cell r="C6341">
            <v>55000000</v>
          </cell>
        </row>
        <row r="6342">
          <cell r="A6342">
            <v>4601197</v>
          </cell>
          <cell r="B6342">
            <v>4632066</v>
          </cell>
          <cell r="C6342">
            <v>59300000</v>
          </cell>
        </row>
        <row r="6343">
          <cell r="A6343">
            <v>4601198</v>
          </cell>
          <cell r="B6343">
            <v>4632067</v>
          </cell>
          <cell r="C6343">
            <v>45200000</v>
          </cell>
        </row>
        <row r="6344">
          <cell r="A6344">
            <v>4601200</v>
          </cell>
          <cell r="B6344">
            <v>4632068</v>
          </cell>
          <cell r="C6344">
            <v>71900000</v>
          </cell>
        </row>
        <row r="6345">
          <cell r="A6345">
            <v>4601202</v>
          </cell>
          <cell r="B6345">
            <v>4632069</v>
          </cell>
          <cell r="C6345">
            <v>58700000</v>
          </cell>
        </row>
        <row r="6346">
          <cell r="A6346">
            <v>4601204</v>
          </cell>
          <cell r="B6346">
            <v>4632070</v>
          </cell>
          <cell r="C6346">
            <v>72200000</v>
          </cell>
        </row>
        <row r="6347">
          <cell r="A6347">
            <v>4601205</v>
          </cell>
          <cell r="B6347">
            <v>4632071</v>
          </cell>
          <cell r="C6347">
            <v>60500000</v>
          </cell>
        </row>
        <row r="6348">
          <cell r="A6348">
            <v>4601206</v>
          </cell>
          <cell r="B6348">
            <v>4632072</v>
          </cell>
          <cell r="C6348">
            <v>58300000</v>
          </cell>
        </row>
        <row r="6349">
          <cell r="A6349">
            <v>4601208</v>
          </cell>
          <cell r="B6349">
            <v>4632073</v>
          </cell>
          <cell r="C6349">
            <v>54100000</v>
          </cell>
        </row>
        <row r="6350">
          <cell r="A6350">
            <v>4601210</v>
          </cell>
          <cell r="B6350">
            <v>4632074</v>
          </cell>
          <cell r="C6350">
            <v>51600000</v>
          </cell>
        </row>
        <row r="6351">
          <cell r="A6351">
            <v>4601211</v>
          </cell>
          <cell r="B6351">
            <v>4632075</v>
          </cell>
          <cell r="C6351">
            <v>54100000</v>
          </cell>
        </row>
        <row r="6352">
          <cell r="A6352">
            <v>4601212</v>
          </cell>
          <cell r="B6352">
            <v>4632076</v>
          </cell>
          <cell r="C6352">
            <v>45200000</v>
          </cell>
        </row>
        <row r="6353">
          <cell r="A6353">
            <v>4601213</v>
          </cell>
          <cell r="B6353">
            <v>4632077</v>
          </cell>
          <cell r="C6353">
            <v>68400000</v>
          </cell>
        </row>
        <row r="6354">
          <cell r="A6354">
            <v>4601215</v>
          </cell>
          <cell r="B6354">
            <v>4632078</v>
          </cell>
          <cell r="C6354">
            <v>60500000</v>
          </cell>
        </row>
        <row r="6355">
          <cell r="A6355">
            <v>4601216</v>
          </cell>
          <cell r="B6355">
            <v>4632079</v>
          </cell>
          <cell r="C6355">
            <v>58700000</v>
          </cell>
        </row>
        <row r="6356">
          <cell r="A6356">
            <v>4601218</v>
          </cell>
          <cell r="B6356">
            <v>4632080</v>
          </cell>
          <cell r="C6356">
            <v>85500000</v>
          </cell>
        </row>
        <row r="6357">
          <cell r="A6357">
            <v>4601219</v>
          </cell>
          <cell r="B6357">
            <v>4632081</v>
          </cell>
          <cell r="C6357">
            <v>58800000</v>
          </cell>
        </row>
        <row r="6358">
          <cell r="A6358">
            <v>4601220</v>
          </cell>
          <cell r="B6358">
            <v>4632082</v>
          </cell>
          <cell r="C6358">
            <v>61400000</v>
          </cell>
        </row>
        <row r="6359">
          <cell r="A6359">
            <v>4601221</v>
          </cell>
          <cell r="B6359">
            <v>4632083</v>
          </cell>
          <cell r="C6359">
            <v>83700000</v>
          </cell>
        </row>
        <row r="6360">
          <cell r="A6360">
            <v>4601227</v>
          </cell>
          <cell r="B6360">
            <v>4632084</v>
          </cell>
          <cell r="C6360">
            <v>58700000</v>
          </cell>
        </row>
        <row r="6361">
          <cell r="A6361">
            <v>4601228</v>
          </cell>
          <cell r="B6361">
            <v>4632085</v>
          </cell>
          <cell r="C6361">
            <v>57400000</v>
          </cell>
        </row>
        <row r="6362">
          <cell r="A6362">
            <v>4601229</v>
          </cell>
          <cell r="B6362">
            <v>4632086</v>
          </cell>
          <cell r="C6362">
            <v>70900000</v>
          </cell>
        </row>
        <row r="6363">
          <cell r="A6363">
            <v>4601235</v>
          </cell>
          <cell r="B6363">
            <v>4632087</v>
          </cell>
          <cell r="C6363">
            <v>86800000</v>
          </cell>
        </row>
        <row r="6364">
          <cell r="A6364">
            <v>4601237</v>
          </cell>
          <cell r="B6364">
            <v>4632088</v>
          </cell>
          <cell r="C6364">
            <v>55900000</v>
          </cell>
        </row>
        <row r="6365">
          <cell r="A6365">
            <v>4601238</v>
          </cell>
          <cell r="B6365">
            <v>4632089</v>
          </cell>
          <cell r="C6365">
            <v>55300000</v>
          </cell>
        </row>
        <row r="6366">
          <cell r="A6366">
            <v>4601240</v>
          </cell>
          <cell r="B6366">
            <v>4632090</v>
          </cell>
          <cell r="C6366">
            <v>48000000</v>
          </cell>
        </row>
        <row r="6367">
          <cell r="A6367">
            <v>4601241</v>
          </cell>
          <cell r="B6367">
            <v>4632091</v>
          </cell>
          <cell r="C6367">
            <v>55400000</v>
          </cell>
        </row>
        <row r="6368">
          <cell r="A6368">
            <v>4601243</v>
          </cell>
          <cell r="B6368">
            <v>4632092</v>
          </cell>
          <cell r="C6368">
            <v>42300000</v>
          </cell>
        </row>
        <row r="6369">
          <cell r="A6369">
            <v>4601244</v>
          </cell>
          <cell r="B6369">
            <v>4632093</v>
          </cell>
          <cell r="C6369">
            <v>59400000</v>
          </cell>
        </row>
        <row r="6370">
          <cell r="A6370">
            <v>4601245</v>
          </cell>
          <cell r="B6370">
            <v>4632094</v>
          </cell>
          <cell r="C6370">
            <v>58100000</v>
          </cell>
        </row>
        <row r="6371">
          <cell r="A6371">
            <v>4601249</v>
          </cell>
          <cell r="B6371">
            <v>4632095</v>
          </cell>
          <cell r="C6371">
            <v>50000000</v>
          </cell>
        </row>
        <row r="6372">
          <cell r="A6372">
            <v>4601250</v>
          </cell>
          <cell r="B6372">
            <v>4632096</v>
          </cell>
          <cell r="C6372">
            <v>50000000</v>
          </cell>
        </row>
        <row r="6373">
          <cell r="A6373">
            <v>4601251</v>
          </cell>
          <cell r="B6373">
            <v>4632097</v>
          </cell>
          <cell r="C6373">
            <v>55000000</v>
          </cell>
        </row>
        <row r="6374">
          <cell r="A6374">
            <v>4601252</v>
          </cell>
          <cell r="B6374">
            <v>4632098</v>
          </cell>
          <cell r="C6374">
            <v>60000000</v>
          </cell>
        </row>
        <row r="6375">
          <cell r="A6375">
            <v>4601253</v>
          </cell>
          <cell r="B6375">
            <v>4632099</v>
          </cell>
          <cell r="C6375">
            <v>57800000</v>
          </cell>
        </row>
        <row r="6376">
          <cell r="A6376">
            <v>4601254</v>
          </cell>
          <cell r="B6376">
            <v>4632100</v>
          </cell>
          <cell r="C6376">
            <v>68600000</v>
          </cell>
        </row>
        <row r="6377">
          <cell r="A6377">
            <v>4601257</v>
          </cell>
          <cell r="B6377">
            <v>4632101</v>
          </cell>
          <cell r="C6377">
            <v>54100000</v>
          </cell>
        </row>
        <row r="6378">
          <cell r="A6378">
            <v>4601258</v>
          </cell>
          <cell r="B6378">
            <v>4632102</v>
          </cell>
          <cell r="C6378">
            <v>74300000</v>
          </cell>
        </row>
        <row r="6379">
          <cell r="A6379">
            <v>4601260</v>
          </cell>
          <cell r="B6379">
            <v>4632103</v>
          </cell>
          <cell r="C6379">
            <v>80700000</v>
          </cell>
        </row>
        <row r="6380">
          <cell r="A6380">
            <v>4601262</v>
          </cell>
          <cell r="B6380">
            <v>4632104</v>
          </cell>
          <cell r="C6380">
            <v>78200000</v>
          </cell>
        </row>
        <row r="6381">
          <cell r="A6381">
            <v>4601264</v>
          </cell>
          <cell r="B6381">
            <v>4632105</v>
          </cell>
          <cell r="C6381">
            <v>84700000</v>
          </cell>
        </row>
        <row r="6382">
          <cell r="A6382">
            <v>4601266</v>
          </cell>
          <cell r="B6382">
            <v>4632106</v>
          </cell>
          <cell r="C6382">
            <v>55900000</v>
          </cell>
        </row>
        <row r="6383">
          <cell r="A6383">
            <v>4601267</v>
          </cell>
          <cell r="B6383">
            <v>4632107</v>
          </cell>
          <cell r="C6383">
            <v>59400000</v>
          </cell>
        </row>
        <row r="6384">
          <cell r="A6384">
            <v>4601268</v>
          </cell>
          <cell r="B6384">
            <v>4632108</v>
          </cell>
          <cell r="C6384">
            <v>61200000</v>
          </cell>
        </row>
        <row r="6385">
          <cell r="A6385">
            <v>4606016</v>
          </cell>
          <cell r="B6385">
            <v>4632109</v>
          </cell>
          <cell r="C6385">
            <v>19500000</v>
          </cell>
        </row>
        <row r="6386">
          <cell r="A6386">
            <v>4601269</v>
          </cell>
          <cell r="B6386">
            <v>4632110</v>
          </cell>
          <cell r="C6386">
            <v>71500000</v>
          </cell>
        </row>
        <row r="6387">
          <cell r="A6387">
            <v>4601270</v>
          </cell>
          <cell r="B6387">
            <v>4632111</v>
          </cell>
          <cell r="C6387">
            <v>265000000</v>
          </cell>
        </row>
        <row r="6388">
          <cell r="A6388">
            <v>4601271</v>
          </cell>
          <cell r="B6388">
            <v>4632112</v>
          </cell>
          <cell r="C6388">
            <v>78600000</v>
          </cell>
        </row>
        <row r="6389">
          <cell r="A6389">
            <v>4601272</v>
          </cell>
          <cell r="B6389">
            <v>4632113</v>
          </cell>
          <cell r="C6389">
            <v>74900000</v>
          </cell>
        </row>
        <row r="6390">
          <cell r="A6390">
            <v>4601274</v>
          </cell>
          <cell r="B6390">
            <v>4632114</v>
          </cell>
          <cell r="C6390">
            <v>74400000</v>
          </cell>
        </row>
        <row r="6391">
          <cell r="A6391">
            <v>4601275</v>
          </cell>
          <cell r="B6391">
            <v>4632115</v>
          </cell>
          <cell r="C6391">
            <v>58500000</v>
          </cell>
        </row>
        <row r="6392">
          <cell r="A6392">
            <v>4601276</v>
          </cell>
          <cell r="B6392">
            <v>4632116</v>
          </cell>
          <cell r="C6392">
            <v>60300000</v>
          </cell>
        </row>
        <row r="6393">
          <cell r="A6393">
            <v>4601278</v>
          </cell>
          <cell r="B6393">
            <v>4632117</v>
          </cell>
          <cell r="C6393">
            <v>70400000</v>
          </cell>
        </row>
        <row r="6394">
          <cell r="A6394">
            <v>4601279</v>
          </cell>
          <cell r="B6394">
            <v>4632118</v>
          </cell>
          <cell r="C6394">
            <v>86600000</v>
          </cell>
        </row>
        <row r="6395">
          <cell r="A6395">
            <v>4601280</v>
          </cell>
          <cell r="B6395">
            <v>4632119</v>
          </cell>
          <cell r="C6395">
            <v>84300000</v>
          </cell>
        </row>
        <row r="6396">
          <cell r="A6396">
            <v>4601281</v>
          </cell>
          <cell r="B6396">
            <v>4632120</v>
          </cell>
          <cell r="C6396">
            <v>73000000</v>
          </cell>
        </row>
        <row r="6397">
          <cell r="A6397">
            <v>4601292</v>
          </cell>
          <cell r="B6397">
            <v>4632121</v>
          </cell>
          <cell r="C6397">
            <v>64600000</v>
          </cell>
        </row>
        <row r="6398">
          <cell r="A6398">
            <v>4601295</v>
          </cell>
          <cell r="B6398">
            <v>4632122</v>
          </cell>
          <cell r="C6398">
            <v>60600000</v>
          </cell>
        </row>
        <row r="6399">
          <cell r="A6399">
            <v>4601296</v>
          </cell>
          <cell r="B6399">
            <v>4632123</v>
          </cell>
          <cell r="C6399">
            <v>60000000</v>
          </cell>
        </row>
        <row r="6400">
          <cell r="A6400">
            <v>4601297</v>
          </cell>
          <cell r="B6400">
            <v>4632124</v>
          </cell>
          <cell r="C6400">
            <v>59100000</v>
          </cell>
        </row>
        <row r="6401">
          <cell r="A6401">
            <v>4601298</v>
          </cell>
          <cell r="B6401">
            <v>4632125</v>
          </cell>
          <cell r="C6401">
            <v>64200000</v>
          </cell>
        </row>
        <row r="6402">
          <cell r="A6402">
            <v>4601299</v>
          </cell>
          <cell r="B6402">
            <v>4632126</v>
          </cell>
          <cell r="C6402">
            <v>58400000</v>
          </cell>
        </row>
        <row r="6403">
          <cell r="A6403">
            <v>4601300</v>
          </cell>
          <cell r="B6403">
            <v>4632127</v>
          </cell>
          <cell r="C6403">
            <v>60200000</v>
          </cell>
        </row>
        <row r="6404">
          <cell r="A6404">
            <v>4601301</v>
          </cell>
          <cell r="B6404">
            <v>4632128</v>
          </cell>
          <cell r="C6404">
            <v>90500000</v>
          </cell>
        </row>
        <row r="6405">
          <cell r="A6405">
            <v>4601302</v>
          </cell>
          <cell r="B6405">
            <v>4632129</v>
          </cell>
          <cell r="C6405">
            <v>110000000</v>
          </cell>
        </row>
        <row r="6406">
          <cell r="A6406">
            <v>4601303</v>
          </cell>
          <cell r="B6406">
            <v>4632130</v>
          </cell>
          <cell r="C6406">
            <v>101000000</v>
          </cell>
        </row>
        <row r="6407">
          <cell r="A6407">
            <v>4601307</v>
          </cell>
          <cell r="B6407">
            <v>4632131</v>
          </cell>
          <cell r="C6407">
            <v>79000000</v>
          </cell>
        </row>
        <row r="6408">
          <cell r="A6408">
            <v>4601308</v>
          </cell>
          <cell r="B6408">
            <v>4632132</v>
          </cell>
          <cell r="C6408">
            <v>73000000</v>
          </cell>
        </row>
        <row r="6409">
          <cell r="A6409">
            <v>4601309</v>
          </cell>
          <cell r="B6409">
            <v>4632133</v>
          </cell>
          <cell r="C6409">
            <v>81000000</v>
          </cell>
        </row>
        <row r="6410">
          <cell r="A6410">
            <v>4601312</v>
          </cell>
          <cell r="B6410">
            <v>4632134</v>
          </cell>
          <cell r="C6410">
            <v>73900000</v>
          </cell>
        </row>
        <row r="6411">
          <cell r="A6411">
            <v>4601314</v>
          </cell>
          <cell r="B6411">
            <v>4632135</v>
          </cell>
          <cell r="C6411">
            <v>87000000</v>
          </cell>
        </row>
        <row r="6412">
          <cell r="A6412">
            <v>4601315</v>
          </cell>
          <cell r="B6412">
            <v>4632136</v>
          </cell>
          <cell r="C6412">
            <v>75000000</v>
          </cell>
        </row>
        <row r="6413">
          <cell r="A6413">
            <v>4601316</v>
          </cell>
          <cell r="B6413">
            <v>4632137</v>
          </cell>
          <cell r="C6413">
            <v>68000000</v>
          </cell>
        </row>
        <row r="6414">
          <cell r="A6414">
            <v>4601317</v>
          </cell>
          <cell r="B6414">
            <v>4632138</v>
          </cell>
          <cell r="C6414">
            <v>60000000</v>
          </cell>
        </row>
        <row r="6415">
          <cell r="A6415">
            <v>4601318</v>
          </cell>
          <cell r="B6415">
            <v>4632139</v>
          </cell>
          <cell r="C6415">
            <v>63000000</v>
          </cell>
        </row>
        <row r="6416">
          <cell r="A6416">
            <v>4601320</v>
          </cell>
          <cell r="B6416">
            <v>4632140</v>
          </cell>
          <cell r="C6416">
            <v>64000000</v>
          </cell>
        </row>
        <row r="6417">
          <cell r="A6417">
            <v>4601321</v>
          </cell>
          <cell r="B6417">
            <v>4632141</v>
          </cell>
          <cell r="C6417">
            <v>64000000</v>
          </cell>
        </row>
        <row r="6418">
          <cell r="A6418">
            <v>4601323</v>
          </cell>
          <cell r="B6418">
            <v>4632142</v>
          </cell>
          <cell r="C6418">
            <v>74900000</v>
          </cell>
        </row>
        <row r="6419">
          <cell r="A6419">
            <v>4601326</v>
          </cell>
          <cell r="B6419">
            <v>4632143</v>
          </cell>
          <cell r="C6419">
            <v>64500000</v>
          </cell>
        </row>
        <row r="6420">
          <cell r="A6420">
            <v>4601331</v>
          </cell>
          <cell r="B6420">
            <v>4632144</v>
          </cell>
          <cell r="C6420">
            <v>58000000</v>
          </cell>
        </row>
        <row r="6421">
          <cell r="A6421">
            <v>4601332</v>
          </cell>
          <cell r="B6421">
            <v>4632145</v>
          </cell>
          <cell r="C6421">
            <v>65000000</v>
          </cell>
        </row>
        <row r="6422">
          <cell r="A6422">
            <v>4601333</v>
          </cell>
          <cell r="B6422">
            <v>4632146</v>
          </cell>
          <cell r="C6422">
            <v>70000000</v>
          </cell>
        </row>
        <row r="6423">
          <cell r="A6423">
            <v>4601335</v>
          </cell>
          <cell r="B6423">
            <v>4632147</v>
          </cell>
          <cell r="C6423">
            <v>78000000</v>
          </cell>
        </row>
        <row r="6424">
          <cell r="A6424">
            <v>4601336</v>
          </cell>
          <cell r="B6424">
            <v>4632148</v>
          </cell>
          <cell r="C6424">
            <v>78000000</v>
          </cell>
        </row>
        <row r="6425">
          <cell r="A6425">
            <v>4601337</v>
          </cell>
          <cell r="B6425">
            <v>4632149</v>
          </cell>
          <cell r="C6425">
            <v>78000000</v>
          </cell>
        </row>
        <row r="6426">
          <cell r="A6426">
            <v>4601338</v>
          </cell>
          <cell r="B6426">
            <v>4632150</v>
          </cell>
          <cell r="C6426">
            <v>73000000</v>
          </cell>
        </row>
        <row r="6427">
          <cell r="A6427">
            <v>4601006</v>
          </cell>
          <cell r="B6427">
            <v>4633001</v>
          </cell>
          <cell r="C6427">
            <v>53100000</v>
          </cell>
        </row>
        <row r="6428">
          <cell r="A6428">
            <v>4601007</v>
          </cell>
          <cell r="B6428">
            <v>4633002</v>
          </cell>
          <cell r="C6428">
            <v>54600000</v>
          </cell>
        </row>
        <row r="6429">
          <cell r="A6429">
            <v>4601008</v>
          </cell>
          <cell r="B6429">
            <v>4633003</v>
          </cell>
          <cell r="C6429">
            <v>57100000</v>
          </cell>
        </row>
        <row r="6430">
          <cell r="A6430">
            <v>4601009</v>
          </cell>
          <cell r="B6430">
            <v>4633004</v>
          </cell>
          <cell r="C6430">
            <v>34600000</v>
          </cell>
        </row>
        <row r="6431">
          <cell r="A6431">
            <v>4601011</v>
          </cell>
          <cell r="B6431">
            <v>4633005</v>
          </cell>
          <cell r="C6431">
            <v>51100000</v>
          </cell>
        </row>
        <row r="6432">
          <cell r="A6432">
            <v>4601012</v>
          </cell>
          <cell r="B6432">
            <v>4633006</v>
          </cell>
          <cell r="C6432">
            <v>36100000</v>
          </cell>
        </row>
        <row r="6433">
          <cell r="A6433">
            <v>4601017</v>
          </cell>
          <cell r="B6433">
            <v>4633007</v>
          </cell>
          <cell r="C6433">
            <v>86500000</v>
          </cell>
        </row>
        <row r="6434">
          <cell r="A6434">
            <v>4601019</v>
          </cell>
          <cell r="B6434">
            <v>4633008</v>
          </cell>
          <cell r="C6434">
            <v>86500000</v>
          </cell>
        </row>
        <row r="6435">
          <cell r="A6435">
            <v>4601021</v>
          </cell>
          <cell r="B6435">
            <v>4633009</v>
          </cell>
          <cell r="C6435">
            <v>87600000</v>
          </cell>
        </row>
        <row r="6436">
          <cell r="A6436">
            <v>4601025</v>
          </cell>
          <cell r="B6436">
            <v>4633010</v>
          </cell>
          <cell r="C6436">
            <v>35100000</v>
          </cell>
        </row>
        <row r="6437">
          <cell r="A6437">
            <v>4601031</v>
          </cell>
          <cell r="B6437">
            <v>4633011</v>
          </cell>
          <cell r="C6437">
            <v>53300000</v>
          </cell>
        </row>
        <row r="6438">
          <cell r="A6438">
            <v>4601032</v>
          </cell>
          <cell r="B6438">
            <v>4633012</v>
          </cell>
          <cell r="C6438">
            <v>21700000</v>
          </cell>
        </row>
        <row r="6439">
          <cell r="A6439">
            <v>4601040</v>
          </cell>
          <cell r="B6439">
            <v>4633013</v>
          </cell>
          <cell r="C6439">
            <v>54600000</v>
          </cell>
        </row>
        <row r="6440">
          <cell r="A6440">
            <v>4601041</v>
          </cell>
          <cell r="B6440">
            <v>4633014</v>
          </cell>
          <cell r="C6440">
            <v>31200000</v>
          </cell>
        </row>
        <row r="6441">
          <cell r="A6441">
            <v>4601045</v>
          </cell>
          <cell r="B6441">
            <v>4633015</v>
          </cell>
          <cell r="C6441">
            <v>86900000</v>
          </cell>
        </row>
        <row r="6442">
          <cell r="A6442">
            <v>4601050</v>
          </cell>
          <cell r="B6442">
            <v>4633016</v>
          </cell>
          <cell r="C6442">
            <v>77300000</v>
          </cell>
        </row>
        <row r="6443">
          <cell r="A6443">
            <v>4601058</v>
          </cell>
          <cell r="B6443">
            <v>4633017</v>
          </cell>
          <cell r="C6443">
            <v>89600000</v>
          </cell>
        </row>
        <row r="6444">
          <cell r="A6444">
            <v>4601064</v>
          </cell>
          <cell r="B6444">
            <v>4633018</v>
          </cell>
          <cell r="C6444">
            <v>60500000</v>
          </cell>
        </row>
        <row r="6445">
          <cell r="A6445">
            <v>4601067</v>
          </cell>
          <cell r="B6445">
            <v>4633019</v>
          </cell>
          <cell r="C6445">
            <v>65000000</v>
          </cell>
        </row>
        <row r="6446">
          <cell r="A6446">
            <v>4601080</v>
          </cell>
          <cell r="B6446">
            <v>4633020</v>
          </cell>
          <cell r="C6446">
            <v>40300000</v>
          </cell>
        </row>
        <row r="6447">
          <cell r="A6447">
            <v>4601081</v>
          </cell>
          <cell r="B6447">
            <v>4633021</v>
          </cell>
          <cell r="C6447">
            <v>42000000</v>
          </cell>
        </row>
        <row r="6448">
          <cell r="A6448">
            <v>4601082</v>
          </cell>
          <cell r="B6448">
            <v>4633022</v>
          </cell>
          <cell r="C6448">
            <v>57700000</v>
          </cell>
        </row>
        <row r="6449">
          <cell r="A6449">
            <v>4601083</v>
          </cell>
          <cell r="B6449">
            <v>4633023</v>
          </cell>
          <cell r="C6449">
            <v>65000000</v>
          </cell>
        </row>
        <row r="6450">
          <cell r="A6450">
            <v>4601084</v>
          </cell>
          <cell r="B6450">
            <v>4633024</v>
          </cell>
          <cell r="C6450">
            <v>61400000</v>
          </cell>
        </row>
        <row r="6451">
          <cell r="A6451">
            <v>4601086</v>
          </cell>
          <cell r="B6451">
            <v>4633025</v>
          </cell>
          <cell r="C6451">
            <v>62800000</v>
          </cell>
        </row>
        <row r="6452">
          <cell r="A6452">
            <v>4601087</v>
          </cell>
          <cell r="B6452">
            <v>4633026</v>
          </cell>
          <cell r="C6452">
            <v>90600000</v>
          </cell>
        </row>
        <row r="6453">
          <cell r="A6453">
            <v>4601090</v>
          </cell>
          <cell r="B6453">
            <v>4633027</v>
          </cell>
          <cell r="C6453">
            <v>27100000</v>
          </cell>
        </row>
        <row r="6454">
          <cell r="A6454">
            <v>4601091</v>
          </cell>
          <cell r="B6454">
            <v>4633028</v>
          </cell>
          <cell r="C6454">
            <v>29200000</v>
          </cell>
        </row>
        <row r="6455">
          <cell r="A6455">
            <v>4601092</v>
          </cell>
          <cell r="B6455">
            <v>4633029</v>
          </cell>
          <cell r="C6455">
            <v>67800000</v>
          </cell>
        </row>
        <row r="6456">
          <cell r="A6456">
            <v>4601093</v>
          </cell>
          <cell r="B6456">
            <v>4633030</v>
          </cell>
          <cell r="C6456">
            <v>48000000</v>
          </cell>
        </row>
        <row r="6457">
          <cell r="A6457">
            <v>4601095</v>
          </cell>
          <cell r="B6457">
            <v>4633031</v>
          </cell>
          <cell r="C6457">
            <v>59500000</v>
          </cell>
        </row>
        <row r="6458">
          <cell r="A6458">
            <v>4601097</v>
          </cell>
          <cell r="B6458">
            <v>4633032</v>
          </cell>
          <cell r="C6458">
            <v>106600000</v>
          </cell>
        </row>
        <row r="6459">
          <cell r="A6459">
            <v>4601100</v>
          </cell>
          <cell r="B6459">
            <v>4633033</v>
          </cell>
          <cell r="C6459">
            <v>41600000</v>
          </cell>
        </row>
        <row r="6460">
          <cell r="A6460">
            <v>4601103</v>
          </cell>
          <cell r="B6460">
            <v>4633034</v>
          </cell>
          <cell r="C6460">
            <v>65100000</v>
          </cell>
        </row>
        <row r="6461">
          <cell r="A6461">
            <v>4601104</v>
          </cell>
          <cell r="B6461">
            <v>4633035</v>
          </cell>
          <cell r="C6461">
            <v>65100000</v>
          </cell>
        </row>
        <row r="6462">
          <cell r="A6462">
            <v>4601105</v>
          </cell>
          <cell r="B6462">
            <v>4633036</v>
          </cell>
          <cell r="C6462">
            <v>64800000</v>
          </cell>
        </row>
        <row r="6463">
          <cell r="A6463">
            <v>4601106</v>
          </cell>
          <cell r="B6463">
            <v>4633037</v>
          </cell>
          <cell r="C6463">
            <v>67300000</v>
          </cell>
        </row>
        <row r="6464">
          <cell r="A6464">
            <v>4601115</v>
          </cell>
          <cell r="B6464">
            <v>4633038</v>
          </cell>
          <cell r="C6464">
            <v>86500000</v>
          </cell>
        </row>
        <row r="6465">
          <cell r="A6465">
            <v>4601118</v>
          </cell>
          <cell r="B6465">
            <v>4633039</v>
          </cell>
          <cell r="C6465">
            <v>72300000</v>
          </cell>
        </row>
        <row r="6466">
          <cell r="A6466">
            <v>4601119</v>
          </cell>
          <cell r="B6466">
            <v>4633040</v>
          </cell>
          <cell r="C6466">
            <v>72400000</v>
          </cell>
        </row>
        <row r="6467">
          <cell r="A6467">
            <v>4601120</v>
          </cell>
          <cell r="B6467">
            <v>4633041</v>
          </cell>
          <cell r="C6467">
            <v>74300000</v>
          </cell>
        </row>
        <row r="6468">
          <cell r="A6468">
            <v>4601122</v>
          </cell>
          <cell r="B6468">
            <v>4633042</v>
          </cell>
          <cell r="C6468">
            <v>80600000</v>
          </cell>
        </row>
        <row r="6469">
          <cell r="A6469">
            <v>4601123</v>
          </cell>
          <cell r="B6469">
            <v>4633043</v>
          </cell>
          <cell r="C6469">
            <v>86800000</v>
          </cell>
        </row>
        <row r="6470">
          <cell r="A6470">
            <v>4601124</v>
          </cell>
          <cell r="B6470">
            <v>4633044</v>
          </cell>
          <cell r="C6470">
            <v>72100000</v>
          </cell>
        </row>
        <row r="6471">
          <cell r="A6471">
            <v>4601125</v>
          </cell>
          <cell r="B6471">
            <v>4633045</v>
          </cell>
          <cell r="C6471">
            <v>51400000</v>
          </cell>
        </row>
        <row r="6472">
          <cell r="A6472">
            <v>4601126</v>
          </cell>
          <cell r="B6472">
            <v>4633046</v>
          </cell>
          <cell r="C6472">
            <v>60100000</v>
          </cell>
        </row>
        <row r="6473">
          <cell r="A6473">
            <v>4601127</v>
          </cell>
          <cell r="B6473">
            <v>4633047</v>
          </cell>
          <cell r="C6473">
            <v>60500000</v>
          </cell>
        </row>
        <row r="6474">
          <cell r="A6474">
            <v>4601129</v>
          </cell>
          <cell r="B6474">
            <v>4633048</v>
          </cell>
          <cell r="C6474">
            <v>87200000</v>
          </cell>
        </row>
        <row r="6475">
          <cell r="A6475">
            <v>4601130</v>
          </cell>
          <cell r="B6475">
            <v>4633049</v>
          </cell>
          <cell r="C6475">
            <v>77900000</v>
          </cell>
        </row>
        <row r="6476">
          <cell r="A6476">
            <v>4601131</v>
          </cell>
          <cell r="B6476">
            <v>4633050</v>
          </cell>
          <cell r="C6476">
            <v>99700000</v>
          </cell>
        </row>
        <row r="6477">
          <cell r="A6477">
            <v>4601132</v>
          </cell>
          <cell r="B6477">
            <v>4633051</v>
          </cell>
          <cell r="C6477">
            <v>97400000</v>
          </cell>
        </row>
        <row r="6478">
          <cell r="A6478">
            <v>4601148</v>
          </cell>
          <cell r="B6478">
            <v>4633052</v>
          </cell>
          <cell r="C6478">
            <v>62500000</v>
          </cell>
        </row>
        <row r="6479">
          <cell r="A6479">
            <v>4601149</v>
          </cell>
          <cell r="B6479">
            <v>4633053</v>
          </cell>
          <cell r="C6479">
            <v>64800000</v>
          </cell>
        </row>
        <row r="6480">
          <cell r="A6480">
            <v>4601150</v>
          </cell>
          <cell r="B6480">
            <v>4633054</v>
          </cell>
          <cell r="C6480">
            <v>68000000</v>
          </cell>
        </row>
        <row r="6481">
          <cell r="A6481">
            <v>4601151</v>
          </cell>
          <cell r="B6481">
            <v>4633055</v>
          </cell>
          <cell r="C6481">
            <v>68800000</v>
          </cell>
        </row>
        <row r="6482">
          <cell r="A6482">
            <v>4601154</v>
          </cell>
          <cell r="B6482">
            <v>4633056</v>
          </cell>
          <cell r="C6482">
            <v>102100000</v>
          </cell>
        </row>
        <row r="6483">
          <cell r="A6483">
            <v>4601158</v>
          </cell>
          <cell r="B6483">
            <v>4633057</v>
          </cell>
          <cell r="C6483">
            <v>160000000</v>
          </cell>
        </row>
        <row r="6484">
          <cell r="A6484">
            <v>4601159</v>
          </cell>
          <cell r="B6484">
            <v>4633058</v>
          </cell>
          <cell r="C6484">
            <v>83100000</v>
          </cell>
        </row>
        <row r="6485">
          <cell r="A6485">
            <v>4601160</v>
          </cell>
          <cell r="B6485">
            <v>4633059</v>
          </cell>
          <cell r="C6485">
            <v>52200000</v>
          </cell>
        </row>
        <row r="6486">
          <cell r="A6486">
            <v>4601161</v>
          </cell>
          <cell r="B6486">
            <v>4633060</v>
          </cell>
          <cell r="C6486">
            <v>80400000</v>
          </cell>
        </row>
        <row r="6487">
          <cell r="A6487">
            <v>4601163</v>
          </cell>
          <cell r="B6487">
            <v>4633061</v>
          </cell>
          <cell r="C6487">
            <v>130300000</v>
          </cell>
        </row>
        <row r="6488">
          <cell r="A6488">
            <v>4601164</v>
          </cell>
          <cell r="B6488">
            <v>4633062</v>
          </cell>
          <cell r="C6488">
            <v>77000000</v>
          </cell>
        </row>
        <row r="6489">
          <cell r="A6489">
            <v>4601165</v>
          </cell>
          <cell r="B6489">
            <v>4633063</v>
          </cell>
          <cell r="C6489">
            <v>224500000</v>
          </cell>
        </row>
        <row r="6490">
          <cell r="A6490">
            <v>4601166</v>
          </cell>
          <cell r="B6490">
            <v>4633064</v>
          </cell>
          <cell r="C6490">
            <v>64200000</v>
          </cell>
        </row>
        <row r="6491">
          <cell r="A6491">
            <v>4601167</v>
          </cell>
          <cell r="B6491">
            <v>4633065</v>
          </cell>
          <cell r="C6491">
            <v>82600000</v>
          </cell>
        </row>
        <row r="6492">
          <cell r="A6492">
            <v>4601169</v>
          </cell>
          <cell r="B6492">
            <v>4633066</v>
          </cell>
          <cell r="C6492">
            <v>66100000</v>
          </cell>
        </row>
        <row r="6493">
          <cell r="A6493">
            <v>4601172</v>
          </cell>
          <cell r="B6493">
            <v>4633067</v>
          </cell>
          <cell r="C6493">
            <v>90600000</v>
          </cell>
        </row>
        <row r="6494">
          <cell r="A6494">
            <v>4601173</v>
          </cell>
          <cell r="B6494">
            <v>4633068</v>
          </cell>
          <cell r="C6494">
            <v>71600000</v>
          </cell>
        </row>
        <row r="6495">
          <cell r="A6495">
            <v>4601174</v>
          </cell>
          <cell r="B6495">
            <v>4633069</v>
          </cell>
          <cell r="C6495">
            <v>56800000</v>
          </cell>
        </row>
        <row r="6496">
          <cell r="A6496">
            <v>4601177</v>
          </cell>
          <cell r="B6496">
            <v>4633070</v>
          </cell>
          <cell r="C6496">
            <v>82200000</v>
          </cell>
        </row>
        <row r="6497">
          <cell r="A6497">
            <v>4601180</v>
          </cell>
          <cell r="B6497">
            <v>4633071</v>
          </cell>
          <cell r="C6497">
            <v>69600000</v>
          </cell>
        </row>
        <row r="6498">
          <cell r="A6498">
            <v>4601183</v>
          </cell>
          <cell r="B6498">
            <v>4633072</v>
          </cell>
          <cell r="C6498">
            <v>90700000</v>
          </cell>
        </row>
        <row r="6499">
          <cell r="A6499">
            <v>4601184</v>
          </cell>
          <cell r="B6499">
            <v>4633073</v>
          </cell>
          <cell r="C6499">
            <v>80300000</v>
          </cell>
        </row>
        <row r="6500">
          <cell r="A6500">
            <v>4601186</v>
          </cell>
          <cell r="B6500">
            <v>4633074</v>
          </cell>
          <cell r="C6500">
            <v>67900000</v>
          </cell>
        </row>
        <row r="6501">
          <cell r="A6501">
            <v>4601187</v>
          </cell>
          <cell r="B6501">
            <v>4633075</v>
          </cell>
          <cell r="C6501">
            <v>93500000</v>
          </cell>
        </row>
        <row r="6502">
          <cell r="A6502">
            <v>4601199</v>
          </cell>
          <cell r="B6502">
            <v>4633076</v>
          </cell>
          <cell r="C6502">
            <v>51500000</v>
          </cell>
        </row>
        <row r="6503">
          <cell r="A6503">
            <v>4601201</v>
          </cell>
          <cell r="B6503">
            <v>4633077</v>
          </cell>
          <cell r="C6503">
            <v>66900000</v>
          </cell>
        </row>
        <row r="6504">
          <cell r="A6504">
            <v>4601203</v>
          </cell>
          <cell r="B6504">
            <v>4633078</v>
          </cell>
          <cell r="C6504">
            <v>45400000</v>
          </cell>
        </row>
        <row r="6505">
          <cell r="A6505">
            <v>4601207</v>
          </cell>
          <cell r="B6505">
            <v>4633079</v>
          </cell>
          <cell r="C6505">
            <v>72400000</v>
          </cell>
        </row>
        <row r="6506">
          <cell r="A6506">
            <v>4601209</v>
          </cell>
          <cell r="B6506">
            <v>4633080</v>
          </cell>
          <cell r="C6506">
            <v>44000000</v>
          </cell>
        </row>
        <row r="6507">
          <cell r="A6507">
            <v>4601214</v>
          </cell>
          <cell r="B6507">
            <v>4633081</v>
          </cell>
          <cell r="C6507">
            <v>93500000</v>
          </cell>
        </row>
        <row r="6508">
          <cell r="A6508">
            <v>4601217</v>
          </cell>
          <cell r="B6508">
            <v>4633082</v>
          </cell>
          <cell r="C6508">
            <v>70700000</v>
          </cell>
        </row>
        <row r="6509">
          <cell r="A6509">
            <v>4601222</v>
          </cell>
          <cell r="B6509">
            <v>4633083</v>
          </cell>
          <cell r="C6509">
            <v>80200000</v>
          </cell>
        </row>
        <row r="6510">
          <cell r="A6510">
            <v>4601223</v>
          </cell>
          <cell r="B6510">
            <v>4633084</v>
          </cell>
          <cell r="C6510">
            <v>88500000</v>
          </cell>
        </row>
        <row r="6511">
          <cell r="A6511">
            <v>4601224</v>
          </cell>
          <cell r="B6511">
            <v>4633085</v>
          </cell>
          <cell r="C6511">
            <v>99400000</v>
          </cell>
        </row>
        <row r="6512">
          <cell r="A6512">
            <v>4601225</v>
          </cell>
          <cell r="B6512">
            <v>4633086</v>
          </cell>
          <cell r="C6512">
            <v>84400000</v>
          </cell>
        </row>
        <row r="6513">
          <cell r="A6513">
            <v>4601226</v>
          </cell>
          <cell r="B6513">
            <v>4633087</v>
          </cell>
          <cell r="C6513">
            <v>90700000</v>
          </cell>
        </row>
        <row r="6514">
          <cell r="A6514">
            <v>4601230</v>
          </cell>
          <cell r="B6514">
            <v>4633088</v>
          </cell>
          <cell r="C6514">
            <v>57700000</v>
          </cell>
        </row>
        <row r="6515">
          <cell r="A6515">
            <v>4601231</v>
          </cell>
          <cell r="B6515">
            <v>4633089</v>
          </cell>
          <cell r="C6515">
            <v>65200000</v>
          </cell>
        </row>
        <row r="6516">
          <cell r="A6516">
            <v>4601232</v>
          </cell>
          <cell r="B6516">
            <v>4633090</v>
          </cell>
          <cell r="C6516">
            <v>78900000</v>
          </cell>
        </row>
        <row r="6517">
          <cell r="A6517">
            <v>4601233</v>
          </cell>
          <cell r="B6517">
            <v>4633091</v>
          </cell>
          <cell r="C6517">
            <v>84400000</v>
          </cell>
        </row>
        <row r="6518">
          <cell r="A6518">
            <v>4601234</v>
          </cell>
          <cell r="B6518">
            <v>4633092</v>
          </cell>
          <cell r="C6518">
            <v>88000000</v>
          </cell>
        </row>
        <row r="6519">
          <cell r="A6519">
            <v>4601236</v>
          </cell>
          <cell r="B6519">
            <v>4633093</v>
          </cell>
          <cell r="C6519">
            <v>68300000</v>
          </cell>
        </row>
        <row r="6520">
          <cell r="A6520">
            <v>4601246</v>
          </cell>
          <cell r="B6520">
            <v>4633094</v>
          </cell>
          <cell r="C6520">
            <v>67300000</v>
          </cell>
        </row>
        <row r="6521">
          <cell r="A6521">
            <v>4601247</v>
          </cell>
          <cell r="B6521">
            <v>4633095</v>
          </cell>
          <cell r="C6521">
            <v>62600000</v>
          </cell>
        </row>
        <row r="6522">
          <cell r="A6522">
            <v>4601259</v>
          </cell>
          <cell r="B6522">
            <v>4633096</v>
          </cell>
          <cell r="C6522">
            <v>74300000</v>
          </cell>
        </row>
        <row r="6523">
          <cell r="A6523">
            <v>4601261</v>
          </cell>
          <cell r="B6523">
            <v>4633097</v>
          </cell>
          <cell r="C6523">
            <v>80700000</v>
          </cell>
        </row>
        <row r="6524">
          <cell r="A6524">
            <v>4601263</v>
          </cell>
          <cell r="B6524">
            <v>4633098</v>
          </cell>
          <cell r="C6524">
            <v>78200000</v>
          </cell>
        </row>
        <row r="6525">
          <cell r="A6525">
            <v>4601265</v>
          </cell>
          <cell r="B6525">
            <v>4633099</v>
          </cell>
          <cell r="C6525">
            <v>84700000</v>
          </cell>
        </row>
        <row r="6526">
          <cell r="A6526">
            <v>4601273</v>
          </cell>
          <cell r="B6526">
            <v>4633100</v>
          </cell>
          <cell r="C6526">
            <v>74400000</v>
          </cell>
        </row>
        <row r="6527">
          <cell r="A6527">
            <v>4601277</v>
          </cell>
          <cell r="B6527">
            <v>4633101</v>
          </cell>
          <cell r="C6527">
            <v>70400000</v>
          </cell>
        </row>
        <row r="6528">
          <cell r="A6528">
            <v>4601282</v>
          </cell>
          <cell r="B6528">
            <v>4633102</v>
          </cell>
          <cell r="C6528">
            <v>90400000</v>
          </cell>
        </row>
        <row r="6529">
          <cell r="A6529">
            <v>4601283</v>
          </cell>
          <cell r="B6529">
            <v>4633103</v>
          </cell>
          <cell r="C6529">
            <v>94100000</v>
          </cell>
        </row>
        <row r="6530">
          <cell r="A6530">
            <v>4601287</v>
          </cell>
          <cell r="B6530">
            <v>4633104</v>
          </cell>
          <cell r="C6530">
            <v>126300000</v>
          </cell>
        </row>
        <row r="6531">
          <cell r="A6531">
            <v>4601288</v>
          </cell>
          <cell r="B6531">
            <v>4633105</v>
          </cell>
          <cell r="C6531">
            <v>95400000</v>
          </cell>
        </row>
        <row r="6532">
          <cell r="A6532">
            <v>4601289</v>
          </cell>
          <cell r="B6532">
            <v>4633106</v>
          </cell>
          <cell r="C6532">
            <v>65900000</v>
          </cell>
        </row>
        <row r="6533">
          <cell r="A6533">
            <v>4601290</v>
          </cell>
          <cell r="B6533">
            <v>4633107</v>
          </cell>
          <cell r="C6533">
            <v>65700000</v>
          </cell>
        </row>
        <row r="6534">
          <cell r="A6534">
            <v>4601291</v>
          </cell>
          <cell r="B6534">
            <v>4633108</v>
          </cell>
          <cell r="C6534">
            <v>86000000</v>
          </cell>
        </row>
        <row r="6535">
          <cell r="A6535">
            <v>4601293</v>
          </cell>
          <cell r="B6535">
            <v>4633109</v>
          </cell>
          <cell r="C6535">
            <v>79000000</v>
          </cell>
        </row>
        <row r="6536">
          <cell r="A6536">
            <v>4601304</v>
          </cell>
          <cell r="B6536">
            <v>4633110</v>
          </cell>
          <cell r="C6536">
            <v>73000000</v>
          </cell>
        </row>
        <row r="6537">
          <cell r="A6537">
            <v>4601305</v>
          </cell>
          <cell r="B6537">
            <v>4633111</v>
          </cell>
          <cell r="C6537">
            <v>77000000</v>
          </cell>
        </row>
        <row r="6538">
          <cell r="A6538">
            <v>4601306</v>
          </cell>
          <cell r="B6538">
            <v>4633112</v>
          </cell>
          <cell r="C6538">
            <v>72000000</v>
          </cell>
        </row>
        <row r="6539">
          <cell r="A6539">
            <v>4601310</v>
          </cell>
          <cell r="B6539">
            <v>4633113</v>
          </cell>
          <cell r="C6539">
            <v>85000000</v>
          </cell>
        </row>
        <row r="6540">
          <cell r="A6540">
            <v>4601311</v>
          </cell>
          <cell r="B6540">
            <v>4633114</v>
          </cell>
          <cell r="C6540">
            <v>103800000</v>
          </cell>
        </row>
        <row r="6541">
          <cell r="A6541">
            <v>4601313</v>
          </cell>
          <cell r="B6541">
            <v>4633115</v>
          </cell>
          <cell r="C6541">
            <v>79000000</v>
          </cell>
        </row>
        <row r="6542">
          <cell r="A6542">
            <v>4601319</v>
          </cell>
          <cell r="B6542">
            <v>4633116</v>
          </cell>
          <cell r="C6542">
            <v>75000000</v>
          </cell>
        </row>
        <row r="6543">
          <cell r="A6543">
            <v>4601322</v>
          </cell>
          <cell r="B6543">
            <v>4633117</v>
          </cell>
          <cell r="C6543">
            <v>72500000</v>
          </cell>
        </row>
        <row r="6544">
          <cell r="A6544">
            <v>4601324</v>
          </cell>
          <cell r="B6544">
            <v>4633118</v>
          </cell>
          <cell r="C6544">
            <v>68900000</v>
          </cell>
        </row>
        <row r="6545">
          <cell r="A6545">
            <v>4601327</v>
          </cell>
          <cell r="B6545">
            <v>4633119</v>
          </cell>
          <cell r="C6545">
            <v>88000000</v>
          </cell>
        </row>
        <row r="6546">
          <cell r="A6546">
            <v>4601328</v>
          </cell>
          <cell r="B6546">
            <v>4633120</v>
          </cell>
          <cell r="C6546">
            <v>81000000</v>
          </cell>
        </row>
        <row r="6547">
          <cell r="A6547">
            <v>4601329</v>
          </cell>
          <cell r="B6547">
            <v>4633121</v>
          </cell>
          <cell r="C6547">
            <v>94000000</v>
          </cell>
        </row>
        <row r="6548">
          <cell r="A6548">
            <v>4601330</v>
          </cell>
          <cell r="B6548">
            <v>4633122</v>
          </cell>
          <cell r="C6548">
            <v>106000000</v>
          </cell>
        </row>
        <row r="6549">
          <cell r="A6549">
            <v>4601334</v>
          </cell>
          <cell r="B6549">
            <v>4633123</v>
          </cell>
          <cell r="C6549">
            <v>71000000</v>
          </cell>
        </row>
        <row r="6550">
          <cell r="A6550">
            <v>4601339</v>
          </cell>
          <cell r="B6550">
            <v>4633124</v>
          </cell>
          <cell r="C6550">
            <v>72400000</v>
          </cell>
        </row>
        <row r="6551">
          <cell r="A6551">
            <v>4601340</v>
          </cell>
          <cell r="B6551">
            <v>4633125</v>
          </cell>
          <cell r="C6551">
            <v>137000000</v>
          </cell>
        </row>
        <row r="6552">
          <cell r="A6552">
            <v>4601341</v>
          </cell>
          <cell r="B6552">
            <v>4633126</v>
          </cell>
          <cell r="C6552">
            <v>103000000</v>
          </cell>
        </row>
        <row r="6553">
          <cell r="A6553">
            <v>4601026</v>
          </cell>
          <cell r="B6553">
            <v>4634001</v>
          </cell>
          <cell r="C6553">
            <v>62200000</v>
          </cell>
        </row>
        <row r="6554">
          <cell r="A6554">
            <v>4601027</v>
          </cell>
          <cell r="B6554">
            <v>4634002</v>
          </cell>
          <cell r="C6554">
            <v>66000000</v>
          </cell>
        </row>
        <row r="6555">
          <cell r="A6555">
            <v>4601028</v>
          </cell>
          <cell r="B6555">
            <v>4634003</v>
          </cell>
          <cell r="C6555">
            <v>28700000</v>
          </cell>
        </row>
        <row r="6556">
          <cell r="A6556">
            <v>4601033</v>
          </cell>
          <cell r="B6556">
            <v>4634004</v>
          </cell>
          <cell r="C6556">
            <v>58000000</v>
          </cell>
        </row>
        <row r="6557">
          <cell r="A6557">
            <v>4601036</v>
          </cell>
          <cell r="B6557">
            <v>4634005</v>
          </cell>
          <cell r="C6557">
            <v>39800000</v>
          </cell>
        </row>
        <row r="6558">
          <cell r="A6558">
            <v>4601037</v>
          </cell>
          <cell r="B6558">
            <v>4634006</v>
          </cell>
          <cell r="C6558">
            <v>40100000</v>
          </cell>
        </row>
        <row r="6559">
          <cell r="A6559">
            <v>4601088</v>
          </cell>
          <cell r="B6559">
            <v>4634007</v>
          </cell>
          <cell r="C6559">
            <v>62300000</v>
          </cell>
        </row>
        <row r="6560">
          <cell r="A6560">
            <v>4606007</v>
          </cell>
          <cell r="B6560">
            <v>4634008</v>
          </cell>
          <cell r="C6560">
            <v>28000000</v>
          </cell>
        </row>
        <row r="6561">
          <cell r="A6561">
            <v>4606160</v>
          </cell>
          <cell r="B6561">
            <v>4634009</v>
          </cell>
          <cell r="C6561">
            <v>92300000</v>
          </cell>
        </row>
        <row r="6562">
          <cell r="A6562">
            <v>4606161</v>
          </cell>
          <cell r="B6562">
            <v>4634010</v>
          </cell>
          <cell r="C6562">
            <v>78500000</v>
          </cell>
        </row>
        <row r="6563">
          <cell r="A6563">
            <v>4606162</v>
          </cell>
          <cell r="B6563">
            <v>4634011</v>
          </cell>
          <cell r="C6563">
            <v>90000000</v>
          </cell>
        </row>
        <row r="6564">
          <cell r="A6564">
            <v>4606168</v>
          </cell>
          <cell r="B6564">
            <v>4634012</v>
          </cell>
          <cell r="C6564">
            <v>213000000</v>
          </cell>
        </row>
        <row r="6565">
          <cell r="A6565">
            <v>4606169</v>
          </cell>
          <cell r="B6565">
            <v>4634013</v>
          </cell>
          <cell r="C6565">
            <v>138500000</v>
          </cell>
        </row>
        <row r="6566">
          <cell r="A6566">
            <v>4606170</v>
          </cell>
          <cell r="B6566">
            <v>4634014</v>
          </cell>
          <cell r="C6566">
            <v>110000000</v>
          </cell>
        </row>
        <row r="6567">
          <cell r="A6567">
            <v>4606171</v>
          </cell>
          <cell r="B6567">
            <v>4634015</v>
          </cell>
          <cell r="C6567">
            <v>390000000</v>
          </cell>
        </row>
        <row r="6568">
          <cell r="A6568">
            <v>4606172</v>
          </cell>
          <cell r="B6568">
            <v>4634016</v>
          </cell>
          <cell r="C6568">
            <v>89000000</v>
          </cell>
        </row>
        <row r="6569">
          <cell r="A6569">
            <v>4606173</v>
          </cell>
          <cell r="B6569">
            <v>4634017</v>
          </cell>
          <cell r="C6569">
            <v>96000000</v>
          </cell>
        </row>
        <row r="6570">
          <cell r="A6570">
            <v>4606174</v>
          </cell>
          <cell r="B6570">
            <v>4634018</v>
          </cell>
          <cell r="C6570">
            <v>107000000</v>
          </cell>
        </row>
        <row r="6571">
          <cell r="A6571">
            <v>4606177</v>
          </cell>
          <cell r="B6571">
            <v>4634019</v>
          </cell>
          <cell r="C6571">
            <v>160000000</v>
          </cell>
        </row>
        <row r="6572">
          <cell r="A6572">
            <v>4606178</v>
          </cell>
          <cell r="B6572">
            <v>4634020</v>
          </cell>
          <cell r="C6572">
            <v>200000000</v>
          </cell>
        </row>
        <row r="6573">
          <cell r="A6573">
            <v>4606179</v>
          </cell>
          <cell r="B6573">
            <v>4634021</v>
          </cell>
          <cell r="C6573">
            <v>84000000</v>
          </cell>
        </row>
        <row r="6574">
          <cell r="A6574">
            <v>4601113</v>
          </cell>
          <cell r="B6574">
            <v>4635001</v>
          </cell>
          <cell r="C6574">
            <v>77800000</v>
          </cell>
        </row>
        <row r="6575">
          <cell r="A6575">
            <v>4601116</v>
          </cell>
          <cell r="B6575">
            <v>4635002</v>
          </cell>
          <cell r="C6575">
            <v>79600000</v>
          </cell>
        </row>
        <row r="6576">
          <cell r="A6576">
            <v>4601117</v>
          </cell>
          <cell r="B6576">
            <v>4635003</v>
          </cell>
          <cell r="C6576">
            <v>74700000</v>
          </cell>
        </row>
        <row r="6577">
          <cell r="A6577">
            <v>4601141</v>
          </cell>
          <cell r="B6577">
            <v>4635004</v>
          </cell>
          <cell r="C6577">
            <v>76900000</v>
          </cell>
        </row>
        <row r="6578">
          <cell r="A6578">
            <v>4601179</v>
          </cell>
          <cell r="B6578">
            <v>4635005</v>
          </cell>
          <cell r="C6578">
            <v>79900000</v>
          </cell>
        </row>
        <row r="6579">
          <cell r="A6579">
            <v>4601181</v>
          </cell>
          <cell r="B6579">
            <v>4635006</v>
          </cell>
          <cell r="C6579">
            <v>72500000</v>
          </cell>
        </row>
        <row r="6580">
          <cell r="A6580">
            <v>4601182</v>
          </cell>
          <cell r="B6580">
            <v>4635007</v>
          </cell>
          <cell r="C6580">
            <v>77800000</v>
          </cell>
        </row>
        <row r="6581">
          <cell r="A6581">
            <v>4601195</v>
          </cell>
          <cell r="B6581">
            <v>4635008</v>
          </cell>
          <cell r="C6581">
            <v>72500000</v>
          </cell>
        </row>
        <row r="6582">
          <cell r="A6582">
            <v>4601239</v>
          </cell>
          <cell r="B6582">
            <v>4635009</v>
          </cell>
          <cell r="C6582">
            <v>82200000</v>
          </cell>
        </row>
        <row r="6583">
          <cell r="A6583">
            <v>4601242</v>
          </cell>
          <cell r="B6583">
            <v>4635010</v>
          </cell>
          <cell r="C6583">
            <v>133000000</v>
          </cell>
        </row>
        <row r="6584">
          <cell r="A6584">
            <v>4601248</v>
          </cell>
          <cell r="B6584">
            <v>4635011</v>
          </cell>
          <cell r="C6584">
            <v>69200000</v>
          </cell>
        </row>
        <row r="6585">
          <cell r="A6585">
            <v>4601255</v>
          </cell>
          <cell r="B6585">
            <v>4635012</v>
          </cell>
          <cell r="C6585">
            <v>82200000</v>
          </cell>
        </row>
        <row r="6586">
          <cell r="A6586">
            <v>4601256</v>
          </cell>
          <cell r="B6586">
            <v>4635013</v>
          </cell>
          <cell r="C6586">
            <v>75700000</v>
          </cell>
        </row>
        <row r="6587">
          <cell r="A6587">
            <v>4606065</v>
          </cell>
          <cell r="B6587">
            <v>4635014</v>
          </cell>
          <cell r="C6587">
            <v>97300000</v>
          </cell>
        </row>
        <row r="6588">
          <cell r="A6588">
            <v>4606066</v>
          </cell>
          <cell r="B6588">
            <v>4635015</v>
          </cell>
          <cell r="C6588">
            <v>102900000</v>
          </cell>
        </row>
        <row r="6589">
          <cell r="A6589">
            <v>4606067</v>
          </cell>
          <cell r="B6589">
            <v>4635016</v>
          </cell>
          <cell r="C6589">
            <v>102400000</v>
          </cell>
        </row>
        <row r="6590">
          <cell r="A6590">
            <v>4606068</v>
          </cell>
          <cell r="B6590">
            <v>4635017</v>
          </cell>
          <cell r="C6590">
            <v>125600000</v>
          </cell>
        </row>
        <row r="6591">
          <cell r="A6591">
            <v>4606071</v>
          </cell>
          <cell r="B6591">
            <v>4635018</v>
          </cell>
          <cell r="C6591">
            <v>126200000</v>
          </cell>
        </row>
        <row r="6592">
          <cell r="A6592">
            <v>4606072</v>
          </cell>
          <cell r="B6592">
            <v>4635019</v>
          </cell>
          <cell r="C6592">
            <v>123300000</v>
          </cell>
        </row>
        <row r="6593">
          <cell r="A6593">
            <v>4606074</v>
          </cell>
          <cell r="B6593">
            <v>4635020</v>
          </cell>
          <cell r="C6593">
            <v>128300000</v>
          </cell>
        </row>
        <row r="6594">
          <cell r="A6594">
            <v>4606075</v>
          </cell>
          <cell r="B6594">
            <v>4635021</v>
          </cell>
          <cell r="C6594">
            <v>124100000</v>
          </cell>
        </row>
        <row r="6595">
          <cell r="A6595">
            <v>4606078</v>
          </cell>
          <cell r="B6595">
            <v>4635022</v>
          </cell>
          <cell r="C6595">
            <v>100200000</v>
          </cell>
        </row>
        <row r="6596">
          <cell r="A6596">
            <v>4606079</v>
          </cell>
          <cell r="B6596">
            <v>4635023</v>
          </cell>
          <cell r="C6596">
            <v>129100000</v>
          </cell>
        </row>
        <row r="6597">
          <cell r="A6597">
            <v>4606080</v>
          </cell>
          <cell r="B6597">
            <v>4635024</v>
          </cell>
          <cell r="C6597">
            <v>125900000</v>
          </cell>
        </row>
        <row r="6598">
          <cell r="A6598">
            <v>4606081</v>
          </cell>
          <cell r="B6598">
            <v>4635025</v>
          </cell>
          <cell r="C6598">
            <v>139600000</v>
          </cell>
        </row>
        <row r="6599">
          <cell r="A6599">
            <v>4606084</v>
          </cell>
          <cell r="B6599">
            <v>4635026</v>
          </cell>
          <cell r="C6599">
            <v>132400000</v>
          </cell>
        </row>
        <row r="6600">
          <cell r="A6600">
            <v>4606085</v>
          </cell>
          <cell r="B6600">
            <v>4635027</v>
          </cell>
          <cell r="C6600">
            <v>134600000</v>
          </cell>
        </row>
        <row r="6601">
          <cell r="A6601">
            <v>4606086</v>
          </cell>
          <cell r="B6601">
            <v>4635028</v>
          </cell>
          <cell r="C6601">
            <v>120800000</v>
          </cell>
        </row>
        <row r="6602">
          <cell r="A6602">
            <v>4606087</v>
          </cell>
          <cell r="B6602">
            <v>4635029</v>
          </cell>
          <cell r="C6602">
            <v>99000000</v>
          </cell>
        </row>
        <row r="6603">
          <cell r="A6603">
            <v>4606088</v>
          </cell>
          <cell r="B6603">
            <v>4635030</v>
          </cell>
          <cell r="C6603">
            <v>128800000</v>
          </cell>
        </row>
        <row r="6604">
          <cell r="A6604">
            <v>4606090</v>
          </cell>
          <cell r="B6604">
            <v>4635031</v>
          </cell>
          <cell r="C6604">
            <v>126200000</v>
          </cell>
        </row>
        <row r="6605">
          <cell r="A6605">
            <v>4606091</v>
          </cell>
          <cell r="B6605">
            <v>4635032</v>
          </cell>
          <cell r="C6605">
            <v>122600000</v>
          </cell>
        </row>
        <row r="6606">
          <cell r="A6606">
            <v>4606092</v>
          </cell>
          <cell r="B6606">
            <v>4635033</v>
          </cell>
          <cell r="C6606">
            <v>121200000</v>
          </cell>
        </row>
        <row r="6607">
          <cell r="A6607">
            <v>4606093</v>
          </cell>
          <cell r="B6607">
            <v>4635034</v>
          </cell>
          <cell r="C6607">
            <v>95800000</v>
          </cell>
        </row>
        <row r="6608">
          <cell r="A6608">
            <v>4606096</v>
          </cell>
          <cell r="B6608">
            <v>4635035</v>
          </cell>
          <cell r="C6608">
            <v>138500000</v>
          </cell>
        </row>
        <row r="6609">
          <cell r="A6609">
            <v>4606097</v>
          </cell>
          <cell r="B6609">
            <v>4635036</v>
          </cell>
          <cell r="C6609">
            <v>127700000</v>
          </cell>
        </row>
        <row r="6610">
          <cell r="A6610">
            <v>4606098</v>
          </cell>
          <cell r="B6610">
            <v>4635037</v>
          </cell>
          <cell r="C6610">
            <v>126100000</v>
          </cell>
        </row>
        <row r="6611">
          <cell r="A6611">
            <v>4606100</v>
          </cell>
          <cell r="B6611">
            <v>4635038</v>
          </cell>
          <cell r="C6611">
            <v>142500000</v>
          </cell>
        </row>
        <row r="6612">
          <cell r="A6612">
            <v>4606101</v>
          </cell>
          <cell r="B6612">
            <v>4635039</v>
          </cell>
          <cell r="C6612">
            <v>131100000</v>
          </cell>
        </row>
        <row r="6613">
          <cell r="A6613">
            <v>4606102</v>
          </cell>
          <cell r="B6613">
            <v>4635040</v>
          </cell>
          <cell r="C6613">
            <v>118700000</v>
          </cell>
        </row>
        <row r="6614">
          <cell r="A6614">
            <v>4606103</v>
          </cell>
          <cell r="B6614">
            <v>4635041</v>
          </cell>
          <cell r="C6614">
            <v>133500000</v>
          </cell>
        </row>
        <row r="6615">
          <cell r="A6615">
            <v>4606105</v>
          </cell>
          <cell r="B6615">
            <v>4635042</v>
          </cell>
          <cell r="C6615">
            <v>130100000</v>
          </cell>
        </row>
        <row r="6616">
          <cell r="A6616">
            <v>4606108</v>
          </cell>
          <cell r="B6616">
            <v>4635043</v>
          </cell>
          <cell r="C6616">
            <v>130100000</v>
          </cell>
        </row>
        <row r="6617">
          <cell r="A6617">
            <v>4606109</v>
          </cell>
          <cell r="B6617">
            <v>4635044</v>
          </cell>
          <cell r="C6617">
            <v>136200000</v>
          </cell>
        </row>
        <row r="6618">
          <cell r="A6618">
            <v>4606110</v>
          </cell>
          <cell r="B6618">
            <v>4635045</v>
          </cell>
          <cell r="C6618">
            <v>146000000</v>
          </cell>
        </row>
        <row r="6619">
          <cell r="A6619">
            <v>4606111</v>
          </cell>
          <cell r="B6619">
            <v>4635046</v>
          </cell>
          <cell r="C6619">
            <v>121100000</v>
          </cell>
        </row>
        <row r="6620">
          <cell r="A6620">
            <v>4606112</v>
          </cell>
          <cell r="B6620">
            <v>4635047</v>
          </cell>
          <cell r="C6620">
            <v>132600000</v>
          </cell>
        </row>
        <row r="6621">
          <cell r="A6621">
            <v>4606113</v>
          </cell>
          <cell r="B6621">
            <v>4635048</v>
          </cell>
          <cell r="C6621">
            <v>136100000</v>
          </cell>
        </row>
        <row r="6622">
          <cell r="A6622">
            <v>4601284</v>
          </cell>
          <cell r="B6622">
            <v>4635049</v>
          </cell>
          <cell r="C6622">
            <v>80500000</v>
          </cell>
        </row>
        <row r="6623">
          <cell r="A6623">
            <v>4606121</v>
          </cell>
          <cell r="B6623">
            <v>4635050</v>
          </cell>
          <cell r="C6623">
            <v>120000000</v>
          </cell>
        </row>
        <row r="6624">
          <cell r="A6624">
            <v>4601285</v>
          </cell>
          <cell r="B6624">
            <v>4635051</v>
          </cell>
          <cell r="C6624">
            <v>79400000</v>
          </cell>
        </row>
        <row r="6625">
          <cell r="A6625">
            <v>4606122</v>
          </cell>
          <cell r="B6625">
            <v>4635052</v>
          </cell>
          <cell r="C6625">
            <v>146100000</v>
          </cell>
        </row>
        <row r="6626">
          <cell r="A6626">
            <v>4601286</v>
          </cell>
          <cell r="B6626">
            <v>4635053</v>
          </cell>
          <cell r="C6626">
            <v>76100000</v>
          </cell>
        </row>
        <row r="6627">
          <cell r="A6627">
            <v>4606124</v>
          </cell>
          <cell r="B6627">
            <v>4635054</v>
          </cell>
          <cell r="C6627">
            <v>116500000</v>
          </cell>
        </row>
        <row r="6628">
          <cell r="A6628">
            <v>4606125</v>
          </cell>
          <cell r="B6628">
            <v>4635055</v>
          </cell>
          <cell r="C6628">
            <v>128000000</v>
          </cell>
        </row>
        <row r="6629">
          <cell r="A6629">
            <v>4606126</v>
          </cell>
          <cell r="B6629">
            <v>4635056</v>
          </cell>
          <cell r="C6629">
            <v>114000000</v>
          </cell>
        </row>
        <row r="6630">
          <cell r="A6630">
            <v>4606127</v>
          </cell>
          <cell r="B6630">
            <v>4635057</v>
          </cell>
          <cell r="C6630">
            <v>118000000</v>
          </cell>
        </row>
        <row r="6631">
          <cell r="A6631">
            <v>4606128</v>
          </cell>
          <cell r="B6631">
            <v>4635058</v>
          </cell>
          <cell r="C6631">
            <v>141700000</v>
          </cell>
        </row>
        <row r="6632">
          <cell r="A6632">
            <v>4606130</v>
          </cell>
          <cell r="B6632">
            <v>4635059</v>
          </cell>
          <cell r="C6632">
            <v>154000000</v>
          </cell>
        </row>
        <row r="6633">
          <cell r="A6633">
            <v>4606132</v>
          </cell>
          <cell r="B6633">
            <v>4635060</v>
          </cell>
          <cell r="C6633">
            <v>129400000</v>
          </cell>
        </row>
        <row r="6634">
          <cell r="A6634">
            <v>4606134</v>
          </cell>
          <cell r="B6634">
            <v>4635061</v>
          </cell>
          <cell r="C6634">
            <v>117200000</v>
          </cell>
        </row>
        <row r="6635">
          <cell r="A6635">
            <v>4606135</v>
          </cell>
          <cell r="B6635">
            <v>4635062</v>
          </cell>
          <cell r="C6635">
            <v>152000000</v>
          </cell>
        </row>
        <row r="6636">
          <cell r="A6636">
            <v>4601294</v>
          </cell>
          <cell r="B6636">
            <v>4635063</v>
          </cell>
          <cell r="C6636">
            <v>76500000</v>
          </cell>
        </row>
        <row r="6637">
          <cell r="A6637">
            <v>4606137</v>
          </cell>
          <cell r="B6637">
            <v>4635064</v>
          </cell>
          <cell r="C6637">
            <v>130300000</v>
          </cell>
        </row>
        <row r="6638">
          <cell r="A6638">
            <v>4606138</v>
          </cell>
          <cell r="B6638">
            <v>4635065</v>
          </cell>
          <cell r="C6638">
            <v>150000000</v>
          </cell>
        </row>
        <row r="6639">
          <cell r="A6639">
            <v>4606140</v>
          </cell>
          <cell r="B6639">
            <v>4635066</v>
          </cell>
          <cell r="C6639">
            <v>132000000</v>
          </cell>
        </row>
        <row r="6640">
          <cell r="A6640">
            <v>4606141</v>
          </cell>
          <cell r="B6640">
            <v>4635067</v>
          </cell>
          <cell r="C6640">
            <v>132000000</v>
          </cell>
        </row>
        <row r="6641">
          <cell r="A6641">
            <v>4606142</v>
          </cell>
          <cell r="B6641">
            <v>4635068</v>
          </cell>
          <cell r="C6641">
            <v>110900000</v>
          </cell>
        </row>
        <row r="6642">
          <cell r="A6642">
            <v>4606143</v>
          </cell>
          <cell r="B6642">
            <v>4635069</v>
          </cell>
          <cell r="C6642">
            <v>117600000</v>
          </cell>
        </row>
        <row r="6643">
          <cell r="A6643">
            <v>4606144</v>
          </cell>
          <cell r="B6643">
            <v>4635070</v>
          </cell>
          <cell r="C6643">
            <v>127900000</v>
          </cell>
        </row>
        <row r="6644">
          <cell r="A6644">
            <v>4606145</v>
          </cell>
          <cell r="B6644">
            <v>4635071</v>
          </cell>
          <cell r="C6644">
            <v>133800000</v>
          </cell>
        </row>
        <row r="6645">
          <cell r="A6645">
            <v>4606147</v>
          </cell>
          <cell r="B6645">
            <v>4635072</v>
          </cell>
          <cell r="C6645">
            <v>84400000</v>
          </cell>
        </row>
        <row r="6646">
          <cell r="A6646">
            <v>4606148</v>
          </cell>
          <cell r="B6646">
            <v>4635073</v>
          </cell>
          <cell r="C6646">
            <v>90900000</v>
          </cell>
        </row>
        <row r="6647">
          <cell r="A6647">
            <v>4606149</v>
          </cell>
          <cell r="B6647">
            <v>4635074</v>
          </cell>
          <cell r="C6647">
            <v>95900000</v>
          </cell>
        </row>
        <row r="6648">
          <cell r="A6648">
            <v>4606150</v>
          </cell>
          <cell r="B6648">
            <v>4635075</v>
          </cell>
          <cell r="C6648">
            <v>99900000</v>
          </cell>
        </row>
        <row r="6649">
          <cell r="A6649">
            <v>4606151</v>
          </cell>
          <cell r="B6649">
            <v>4635076</v>
          </cell>
          <cell r="C6649">
            <v>135000000</v>
          </cell>
        </row>
        <row r="6650">
          <cell r="A6650">
            <v>4606152</v>
          </cell>
          <cell r="B6650">
            <v>4635077</v>
          </cell>
          <cell r="C6650">
            <v>166000000</v>
          </cell>
        </row>
        <row r="6651">
          <cell r="A6651">
            <v>4606154</v>
          </cell>
          <cell r="B6651">
            <v>4635078</v>
          </cell>
          <cell r="C6651">
            <v>152000000</v>
          </cell>
        </row>
        <row r="6652">
          <cell r="A6652">
            <v>4606155</v>
          </cell>
          <cell r="B6652">
            <v>4635079</v>
          </cell>
          <cell r="C6652">
            <v>183000000</v>
          </cell>
        </row>
        <row r="6653">
          <cell r="A6653">
            <v>4606157</v>
          </cell>
          <cell r="B6653">
            <v>4635080</v>
          </cell>
          <cell r="C6653">
            <v>150000000</v>
          </cell>
        </row>
        <row r="6654">
          <cell r="A6654">
            <v>4606158</v>
          </cell>
          <cell r="B6654">
            <v>4635081</v>
          </cell>
          <cell r="C6654">
            <v>120600000</v>
          </cell>
        </row>
        <row r="6655">
          <cell r="A6655">
            <v>4606159</v>
          </cell>
          <cell r="B6655">
            <v>4635082</v>
          </cell>
          <cell r="C6655">
            <v>94000000</v>
          </cell>
        </row>
        <row r="6656">
          <cell r="A6656">
            <v>4606163</v>
          </cell>
          <cell r="B6656">
            <v>4635083</v>
          </cell>
          <cell r="C6656">
            <v>118000000</v>
          </cell>
        </row>
        <row r="6657">
          <cell r="A6657">
            <v>4606164</v>
          </cell>
          <cell r="B6657">
            <v>4635084</v>
          </cell>
          <cell r="C6657">
            <v>125000000</v>
          </cell>
        </row>
        <row r="6658">
          <cell r="A6658">
            <v>4606166</v>
          </cell>
          <cell r="B6658">
            <v>4635085</v>
          </cell>
          <cell r="C6658">
            <v>137000000</v>
          </cell>
        </row>
        <row r="6659">
          <cell r="A6659">
            <v>4606175</v>
          </cell>
          <cell r="B6659">
            <v>4635086</v>
          </cell>
          <cell r="C6659">
            <v>252000000</v>
          </cell>
        </row>
        <row r="6660">
          <cell r="A6660">
            <v>4606176</v>
          </cell>
          <cell r="B6660">
            <v>4635087</v>
          </cell>
          <cell r="C6660">
            <v>158000000</v>
          </cell>
        </row>
        <row r="6661">
          <cell r="A6661">
            <v>4606183</v>
          </cell>
          <cell r="B6661">
            <v>4635088</v>
          </cell>
          <cell r="C6661">
            <v>180000000</v>
          </cell>
        </row>
        <row r="6662">
          <cell r="A6662">
            <v>4606184</v>
          </cell>
          <cell r="B6662">
            <v>4635089</v>
          </cell>
          <cell r="C6662">
            <v>150000000</v>
          </cell>
        </row>
        <row r="6663">
          <cell r="A6663">
            <v>4606185</v>
          </cell>
          <cell r="B6663">
            <v>4635090</v>
          </cell>
          <cell r="C6663">
            <v>165000000</v>
          </cell>
        </row>
        <row r="6664">
          <cell r="A6664">
            <v>4606186</v>
          </cell>
          <cell r="B6664">
            <v>4635091</v>
          </cell>
          <cell r="C6664">
            <v>84000000</v>
          </cell>
        </row>
        <row r="6665">
          <cell r="A6665">
            <v>4606187</v>
          </cell>
          <cell r="B6665">
            <v>4635092</v>
          </cell>
          <cell r="C6665">
            <v>82000000</v>
          </cell>
        </row>
        <row r="6666">
          <cell r="A6666">
            <v>4606188</v>
          </cell>
          <cell r="B6666">
            <v>4635093</v>
          </cell>
          <cell r="C6666">
            <v>105000000</v>
          </cell>
        </row>
        <row r="6667">
          <cell r="A6667">
            <v>4606189</v>
          </cell>
          <cell r="B6667">
            <v>4635094</v>
          </cell>
          <cell r="C6667">
            <v>114000000</v>
          </cell>
        </row>
        <row r="6668">
          <cell r="A6668">
            <v>4606190</v>
          </cell>
          <cell r="B6668">
            <v>4635095</v>
          </cell>
          <cell r="C6668">
            <v>132000000</v>
          </cell>
        </row>
        <row r="6669">
          <cell r="A6669">
            <v>4606191</v>
          </cell>
          <cell r="B6669">
            <v>4635096</v>
          </cell>
          <cell r="C6669">
            <v>150000000</v>
          </cell>
        </row>
        <row r="6670">
          <cell r="A6670">
            <v>4606192</v>
          </cell>
          <cell r="B6670">
            <v>4635097</v>
          </cell>
          <cell r="C6670">
            <v>180000000</v>
          </cell>
        </row>
        <row r="6671">
          <cell r="A6671">
            <v>4606193</v>
          </cell>
          <cell r="B6671">
            <v>4635098</v>
          </cell>
          <cell r="C6671">
            <v>100000000</v>
          </cell>
        </row>
        <row r="6672">
          <cell r="A6672">
            <v>4606194</v>
          </cell>
          <cell r="B6672">
            <v>4635099</v>
          </cell>
          <cell r="C6672">
            <v>91000000</v>
          </cell>
        </row>
        <row r="6673">
          <cell r="A6673">
            <v>4606195</v>
          </cell>
          <cell r="B6673">
            <v>4635100</v>
          </cell>
          <cell r="C6673">
            <v>170000000</v>
          </cell>
        </row>
        <row r="6674">
          <cell r="A6674">
            <v>4606196</v>
          </cell>
          <cell r="B6674">
            <v>4635101</v>
          </cell>
          <cell r="C6674">
            <v>141000000</v>
          </cell>
        </row>
        <row r="6675">
          <cell r="A6675">
            <v>4606197</v>
          </cell>
          <cell r="B6675">
            <v>4635102</v>
          </cell>
          <cell r="C6675">
            <v>107000000</v>
          </cell>
        </row>
        <row r="6676">
          <cell r="A6676">
            <v>4606198</v>
          </cell>
          <cell r="B6676">
            <v>4635103</v>
          </cell>
          <cell r="C6676">
            <v>99000000</v>
          </cell>
        </row>
        <row r="6677">
          <cell r="A6677">
            <v>4606094</v>
          </cell>
          <cell r="B6677">
            <v>4636001</v>
          </cell>
          <cell r="C6677">
            <v>155500000</v>
          </cell>
        </row>
        <row r="6678">
          <cell r="A6678">
            <v>4606095</v>
          </cell>
          <cell r="B6678">
            <v>4636002</v>
          </cell>
          <cell r="C6678">
            <v>145200000</v>
          </cell>
        </row>
        <row r="6679">
          <cell r="A6679">
            <v>4606104</v>
          </cell>
          <cell r="B6679">
            <v>4636003</v>
          </cell>
          <cell r="C6679">
            <v>140000000</v>
          </cell>
        </row>
        <row r="6680">
          <cell r="A6680">
            <v>4606106</v>
          </cell>
          <cell r="B6680">
            <v>4636004</v>
          </cell>
          <cell r="C6680">
            <v>150400000</v>
          </cell>
        </row>
        <row r="6681">
          <cell r="A6681">
            <v>4606107</v>
          </cell>
          <cell r="B6681">
            <v>4636005</v>
          </cell>
          <cell r="C6681">
            <v>158900000</v>
          </cell>
        </row>
        <row r="6682">
          <cell r="A6682">
            <v>4608001</v>
          </cell>
          <cell r="B6682">
            <v>4636006</v>
          </cell>
          <cell r="C6682">
            <v>110200000</v>
          </cell>
        </row>
        <row r="6683">
          <cell r="A6683">
            <v>4608002</v>
          </cell>
          <cell r="B6683">
            <v>4636007</v>
          </cell>
          <cell r="C6683">
            <v>94300000</v>
          </cell>
        </row>
        <row r="6684">
          <cell r="A6684">
            <v>4608003</v>
          </cell>
          <cell r="B6684">
            <v>4636008</v>
          </cell>
          <cell r="C6684">
            <v>97800000</v>
          </cell>
        </row>
        <row r="6685">
          <cell r="A6685">
            <v>4608005</v>
          </cell>
          <cell r="B6685">
            <v>4636009</v>
          </cell>
          <cell r="C6685">
            <v>106100000</v>
          </cell>
        </row>
        <row r="6686">
          <cell r="A6686">
            <v>4608007</v>
          </cell>
          <cell r="B6686">
            <v>4636010</v>
          </cell>
          <cell r="C6686">
            <v>103700000</v>
          </cell>
        </row>
        <row r="6687">
          <cell r="A6687">
            <v>4608009</v>
          </cell>
          <cell r="B6687">
            <v>4636011</v>
          </cell>
          <cell r="C6687">
            <v>96500000</v>
          </cell>
        </row>
        <row r="6688">
          <cell r="A6688">
            <v>4608010</v>
          </cell>
          <cell r="B6688">
            <v>4636012</v>
          </cell>
          <cell r="C6688">
            <v>94500000</v>
          </cell>
        </row>
        <row r="6689">
          <cell r="A6689">
            <v>4608011</v>
          </cell>
          <cell r="B6689">
            <v>4636013</v>
          </cell>
          <cell r="C6689">
            <v>94200000</v>
          </cell>
        </row>
        <row r="6690">
          <cell r="A6690">
            <v>4608012</v>
          </cell>
          <cell r="B6690">
            <v>4636014</v>
          </cell>
          <cell r="C6690">
            <v>101000000</v>
          </cell>
        </row>
        <row r="6691">
          <cell r="A6691">
            <v>4608020</v>
          </cell>
          <cell r="B6691">
            <v>4636015</v>
          </cell>
          <cell r="C6691">
            <v>96900000</v>
          </cell>
        </row>
        <row r="6692">
          <cell r="A6692">
            <v>4608021</v>
          </cell>
          <cell r="B6692">
            <v>4636016</v>
          </cell>
          <cell r="C6692">
            <v>89500000</v>
          </cell>
        </row>
        <row r="6693">
          <cell r="A6693">
            <v>4608022</v>
          </cell>
          <cell r="B6693">
            <v>4636017</v>
          </cell>
          <cell r="C6693">
            <v>87500000</v>
          </cell>
        </row>
        <row r="6694">
          <cell r="A6694">
            <v>4608028</v>
          </cell>
          <cell r="B6694">
            <v>4636018</v>
          </cell>
          <cell r="C6694">
            <v>93900000</v>
          </cell>
        </row>
        <row r="6695">
          <cell r="A6695">
            <v>4608029</v>
          </cell>
          <cell r="B6695">
            <v>4636019</v>
          </cell>
          <cell r="C6695">
            <v>95600000</v>
          </cell>
        </row>
        <row r="6696">
          <cell r="A6696">
            <v>4608030</v>
          </cell>
          <cell r="B6696">
            <v>4636020</v>
          </cell>
          <cell r="C6696">
            <v>100000000</v>
          </cell>
        </row>
        <row r="6697">
          <cell r="A6697">
            <v>4608031</v>
          </cell>
          <cell r="B6697">
            <v>4636021</v>
          </cell>
          <cell r="C6697">
            <v>106800000</v>
          </cell>
        </row>
        <row r="6698">
          <cell r="A6698">
            <v>4608032</v>
          </cell>
          <cell r="B6698">
            <v>4636022</v>
          </cell>
          <cell r="C6698">
            <v>105400000</v>
          </cell>
        </row>
        <row r="6699">
          <cell r="A6699">
            <v>4608033</v>
          </cell>
          <cell r="B6699">
            <v>4636023</v>
          </cell>
          <cell r="C6699">
            <v>97400000</v>
          </cell>
        </row>
        <row r="6700">
          <cell r="A6700">
            <v>4608034</v>
          </cell>
          <cell r="B6700">
            <v>4636024</v>
          </cell>
          <cell r="C6700">
            <v>98400000</v>
          </cell>
        </row>
        <row r="6701">
          <cell r="A6701">
            <v>4608035</v>
          </cell>
          <cell r="B6701">
            <v>4636025</v>
          </cell>
          <cell r="C6701">
            <v>94200000</v>
          </cell>
        </row>
        <row r="6702">
          <cell r="A6702">
            <v>4608036</v>
          </cell>
          <cell r="B6702">
            <v>4636026</v>
          </cell>
          <cell r="C6702">
            <v>94200000</v>
          </cell>
        </row>
        <row r="6703">
          <cell r="A6703">
            <v>4608037</v>
          </cell>
          <cell r="B6703">
            <v>4636027</v>
          </cell>
          <cell r="C6703">
            <v>87900000</v>
          </cell>
        </row>
        <row r="6704">
          <cell r="A6704">
            <v>4608038</v>
          </cell>
          <cell r="B6704">
            <v>4636028</v>
          </cell>
          <cell r="C6704">
            <v>89800000</v>
          </cell>
        </row>
        <row r="6705">
          <cell r="A6705">
            <v>4608039</v>
          </cell>
          <cell r="B6705">
            <v>4636029</v>
          </cell>
          <cell r="C6705">
            <v>106800000</v>
          </cell>
        </row>
        <row r="6706">
          <cell r="A6706">
            <v>4608040</v>
          </cell>
          <cell r="B6706">
            <v>4636030</v>
          </cell>
          <cell r="C6706">
            <v>108100000</v>
          </cell>
        </row>
        <row r="6707">
          <cell r="A6707">
            <v>4608041</v>
          </cell>
          <cell r="B6707">
            <v>4636031</v>
          </cell>
          <cell r="C6707">
            <v>101300000</v>
          </cell>
        </row>
        <row r="6708">
          <cell r="A6708">
            <v>4608042</v>
          </cell>
          <cell r="B6708">
            <v>4636032</v>
          </cell>
          <cell r="C6708">
            <v>99900000</v>
          </cell>
        </row>
        <row r="6709">
          <cell r="A6709">
            <v>4608043</v>
          </cell>
          <cell r="B6709">
            <v>4636033</v>
          </cell>
          <cell r="C6709">
            <v>113100000</v>
          </cell>
        </row>
        <row r="6710">
          <cell r="A6710">
            <v>4608044</v>
          </cell>
          <cell r="B6710">
            <v>4636034</v>
          </cell>
          <cell r="C6710">
            <v>117500000</v>
          </cell>
        </row>
        <row r="6711">
          <cell r="A6711">
            <v>4608045</v>
          </cell>
          <cell r="B6711">
            <v>4636035</v>
          </cell>
          <cell r="C6711">
            <v>103100000</v>
          </cell>
        </row>
        <row r="6712">
          <cell r="A6712">
            <v>4608046</v>
          </cell>
          <cell r="B6712">
            <v>4636036</v>
          </cell>
          <cell r="C6712">
            <v>115900000</v>
          </cell>
        </row>
        <row r="6713">
          <cell r="A6713">
            <v>4608047</v>
          </cell>
          <cell r="B6713">
            <v>4636037</v>
          </cell>
          <cell r="C6713">
            <v>109100000</v>
          </cell>
        </row>
        <row r="6714">
          <cell r="A6714">
            <v>4608048</v>
          </cell>
          <cell r="B6714">
            <v>4636038</v>
          </cell>
          <cell r="C6714">
            <v>104500000</v>
          </cell>
        </row>
        <row r="6715">
          <cell r="A6715">
            <v>4608049</v>
          </cell>
          <cell r="B6715">
            <v>4636039</v>
          </cell>
          <cell r="C6715">
            <v>100200000</v>
          </cell>
        </row>
        <row r="6716">
          <cell r="A6716">
            <v>4608050</v>
          </cell>
          <cell r="B6716">
            <v>4636040</v>
          </cell>
          <cell r="C6716">
            <v>100800000</v>
          </cell>
        </row>
        <row r="6717">
          <cell r="A6717">
            <v>4608051</v>
          </cell>
          <cell r="B6717">
            <v>4636041</v>
          </cell>
          <cell r="C6717">
            <v>102100000</v>
          </cell>
        </row>
        <row r="6718">
          <cell r="A6718">
            <v>4608052</v>
          </cell>
          <cell r="B6718">
            <v>4636042</v>
          </cell>
          <cell r="C6718">
            <v>98100000</v>
          </cell>
        </row>
        <row r="6719">
          <cell r="A6719">
            <v>4608053</v>
          </cell>
          <cell r="B6719">
            <v>4636043</v>
          </cell>
          <cell r="C6719">
            <v>99600000</v>
          </cell>
        </row>
        <row r="6720">
          <cell r="A6720">
            <v>4608054</v>
          </cell>
          <cell r="B6720">
            <v>4636044</v>
          </cell>
          <cell r="C6720">
            <v>114800000</v>
          </cell>
        </row>
        <row r="6721">
          <cell r="A6721">
            <v>4608055</v>
          </cell>
          <cell r="B6721">
            <v>4636045</v>
          </cell>
          <cell r="C6721">
            <v>124900000</v>
          </cell>
        </row>
        <row r="6722">
          <cell r="A6722">
            <v>4608056</v>
          </cell>
          <cell r="B6722">
            <v>4636046</v>
          </cell>
          <cell r="C6722">
            <v>129100000</v>
          </cell>
        </row>
        <row r="6723">
          <cell r="A6723">
            <v>4608057</v>
          </cell>
          <cell r="B6723">
            <v>4636047</v>
          </cell>
          <cell r="C6723">
            <v>143200000</v>
          </cell>
        </row>
        <row r="6724">
          <cell r="A6724">
            <v>4608058</v>
          </cell>
          <cell r="B6724">
            <v>4636048</v>
          </cell>
          <cell r="C6724">
            <v>96900000</v>
          </cell>
        </row>
        <row r="6725">
          <cell r="A6725">
            <v>4608059</v>
          </cell>
          <cell r="B6725">
            <v>4636049</v>
          </cell>
          <cell r="C6725">
            <v>98900000</v>
          </cell>
        </row>
        <row r="6726">
          <cell r="A6726">
            <v>4608060</v>
          </cell>
          <cell r="B6726">
            <v>4636050</v>
          </cell>
          <cell r="C6726">
            <v>126200000</v>
          </cell>
        </row>
        <row r="6727">
          <cell r="A6727">
            <v>4608061</v>
          </cell>
          <cell r="B6727">
            <v>4636051</v>
          </cell>
          <cell r="C6727">
            <v>131300000</v>
          </cell>
        </row>
        <row r="6728">
          <cell r="A6728">
            <v>4608062</v>
          </cell>
          <cell r="B6728">
            <v>4636052</v>
          </cell>
          <cell r="C6728">
            <v>70200000</v>
          </cell>
        </row>
        <row r="6729">
          <cell r="A6729">
            <v>4608063</v>
          </cell>
          <cell r="B6729">
            <v>4636053</v>
          </cell>
          <cell r="C6729">
            <v>139400000</v>
          </cell>
        </row>
        <row r="6730">
          <cell r="A6730">
            <v>4608064</v>
          </cell>
          <cell r="B6730">
            <v>4636054</v>
          </cell>
          <cell r="C6730">
            <v>139600000</v>
          </cell>
        </row>
        <row r="6731">
          <cell r="A6731">
            <v>4608065</v>
          </cell>
          <cell r="B6731">
            <v>4636055</v>
          </cell>
          <cell r="C6731">
            <v>116500000</v>
          </cell>
        </row>
        <row r="6732">
          <cell r="A6732">
            <v>4608066</v>
          </cell>
          <cell r="B6732">
            <v>4636056</v>
          </cell>
          <cell r="C6732">
            <v>118400000</v>
          </cell>
        </row>
        <row r="6733">
          <cell r="A6733">
            <v>4608067</v>
          </cell>
          <cell r="B6733">
            <v>4636057</v>
          </cell>
          <cell r="C6733">
            <v>128800000</v>
          </cell>
        </row>
        <row r="6734">
          <cell r="A6734">
            <v>4608068</v>
          </cell>
          <cell r="B6734">
            <v>4636058</v>
          </cell>
          <cell r="C6734">
            <v>128700000</v>
          </cell>
        </row>
        <row r="6735">
          <cell r="A6735">
            <v>4608069</v>
          </cell>
          <cell r="B6735">
            <v>4636059</v>
          </cell>
          <cell r="C6735">
            <v>121300000</v>
          </cell>
        </row>
        <row r="6736">
          <cell r="A6736">
            <v>4608070</v>
          </cell>
          <cell r="B6736">
            <v>4636060</v>
          </cell>
          <cell r="C6736">
            <v>124200000</v>
          </cell>
        </row>
        <row r="6737">
          <cell r="A6737">
            <v>4608071</v>
          </cell>
          <cell r="B6737">
            <v>4636061</v>
          </cell>
          <cell r="C6737">
            <v>51500000</v>
          </cell>
        </row>
        <row r="6738">
          <cell r="A6738">
            <v>4608072</v>
          </cell>
          <cell r="B6738">
            <v>4636062</v>
          </cell>
          <cell r="C6738">
            <v>135200000</v>
          </cell>
        </row>
        <row r="6739">
          <cell r="A6739">
            <v>4608073</v>
          </cell>
          <cell r="B6739">
            <v>4636063</v>
          </cell>
          <cell r="C6739">
            <v>71800000</v>
          </cell>
        </row>
        <row r="6740">
          <cell r="A6740">
            <v>4608074</v>
          </cell>
          <cell r="B6740">
            <v>4636064</v>
          </cell>
          <cell r="C6740">
            <v>117000000</v>
          </cell>
        </row>
        <row r="6741">
          <cell r="A6741">
            <v>4608075</v>
          </cell>
          <cell r="B6741">
            <v>4636065</v>
          </cell>
          <cell r="C6741">
            <v>115600000</v>
          </cell>
        </row>
        <row r="6742">
          <cell r="A6742">
            <v>4608076</v>
          </cell>
          <cell r="B6742">
            <v>4636066</v>
          </cell>
          <cell r="C6742">
            <v>115000000</v>
          </cell>
        </row>
        <row r="6743">
          <cell r="A6743">
            <v>4608077</v>
          </cell>
          <cell r="B6743">
            <v>4636067</v>
          </cell>
          <cell r="C6743">
            <v>151700000</v>
          </cell>
        </row>
        <row r="6744">
          <cell r="A6744">
            <v>4608078</v>
          </cell>
          <cell r="B6744">
            <v>4636068</v>
          </cell>
          <cell r="C6744">
            <v>110900000</v>
          </cell>
        </row>
        <row r="6745">
          <cell r="A6745">
            <v>4608079</v>
          </cell>
          <cell r="B6745">
            <v>4636069</v>
          </cell>
          <cell r="C6745">
            <v>113200000</v>
          </cell>
        </row>
        <row r="6746">
          <cell r="A6746">
            <v>4608080</v>
          </cell>
          <cell r="B6746">
            <v>4636070</v>
          </cell>
          <cell r="C6746">
            <v>132500000</v>
          </cell>
        </row>
        <row r="6747">
          <cell r="A6747">
            <v>4608081</v>
          </cell>
          <cell r="B6747">
            <v>4636071</v>
          </cell>
          <cell r="C6747">
            <v>127600000</v>
          </cell>
        </row>
        <row r="6748">
          <cell r="A6748">
            <v>4608082</v>
          </cell>
          <cell r="B6748">
            <v>4636072</v>
          </cell>
          <cell r="C6748">
            <v>131800000</v>
          </cell>
        </row>
        <row r="6749">
          <cell r="A6749">
            <v>4608083</v>
          </cell>
          <cell r="B6749">
            <v>4636073</v>
          </cell>
          <cell r="C6749">
            <v>123800000</v>
          </cell>
        </row>
        <row r="6750">
          <cell r="A6750">
            <v>4606114</v>
          </cell>
          <cell r="B6750">
            <v>4636074</v>
          </cell>
          <cell r="C6750">
            <v>143100000</v>
          </cell>
        </row>
        <row r="6751">
          <cell r="A6751">
            <v>4606118</v>
          </cell>
          <cell r="B6751">
            <v>4636075</v>
          </cell>
          <cell r="C6751">
            <v>150600000</v>
          </cell>
        </row>
        <row r="6752">
          <cell r="A6752">
            <v>4606119</v>
          </cell>
          <cell r="B6752">
            <v>4636076</v>
          </cell>
          <cell r="C6752">
            <v>172000000</v>
          </cell>
        </row>
        <row r="6753">
          <cell r="A6753">
            <v>4606129</v>
          </cell>
          <cell r="B6753">
            <v>4636077</v>
          </cell>
          <cell r="C6753">
            <v>164500000</v>
          </cell>
        </row>
        <row r="6754">
          <cell r="A6754">
            <v>4606131</v>
          </cell>
          <cell r="B6754">
            <v>4636078</v>
          </cell>
          <cell r="C6754">
            <v>174400000</v>
          </cell>
        </row>
        <row r="6755">
          <cell r="A6755">
            <v>4606133</v>
          </cell>
          <cell r="B6755">
            <v>4636079</v>
          </cell>
          <cell r="C6755">
            <v>144100000</v>
          </cell>
        </row>
        <row r="6756">
          <cell r="A6756">
            <v>4606136</v>
          </cell>
          <cell r="B6756">
            <v>4636080</v>
          </cell>
          <cell r="C6756">
            <v>142400000</v>
          </cell>
        </row>
        <row r="6757">
          <cell r="A6757">
            <v>4606139</v>
          </cell>
          <cell r="B6757">
            <v>4636081</v>
          </cell>
          <cell r="C6757">
            <v>160000000</v>
          </cell>
        </row>
        <row r="6758">
          <cell r="A6758">
            <v>4606153</v>
          </cell>
          <cell r="B6758">
            <v>4636082</v>
          </cell>
          <cell r="C6758">
            <v>139000000</v>
          </cell>
        </row>
        <row r="6759">
          <cell r="A6759">
            <v>4606156</v>
          </cell>
          <cell r="B6759">
            <v>4636083</v>
          </cell>
          <cell r="C6759">
            <v>190000000</v>
          </cell>
        </row>
        <row r="6760">
          <cell r="A6760">
            <v>4606165</v>
          </cell>
          <cell r="B6760">
            <v>4636084</v>
          </cell>
          <cell r="C6760">
            <v>130000000</v>
          </cell>
        </row>
        <row r="6761">
          <cell r="A6761">
            <v>4606167</v>
          </cell>
          <cell r="B6761">
            <v>4636085</v>
          </cell>
          <cell r="C6761">
            <v>147000000</v>
          </cell>
        </row>
        <row r="6762">
          <cell r="A6762">
            <v>4606180</v>
          </cell>
          <cell r="B6762">
            <v>4636086</v>
          </cell>
          <cell r="C6762">
            <v>220000000</v>
          </cell>
        </row>
        <row r="6763">
          <cell r="A6763">
            <v>4606181</v>
          </cell>
          <cell r="B6763">
            <v>4636087</v>
          </cell>
          <cell r="C6763">
            <v>230000000</v>
          </cell>
        </row>
        <row r="6764">
          <cell r="A6764">
            <v>4606010</v>
          </cell>
          <cell r="B6764">
            <v>4637001</v>
          </cell>
          <cell r="C6764">
            <v>103500000</v>
          </cell>
        </row>
        <row r="6765">
          <cell r="A6765">
            <v>4606012</v>
          </cell>
          <cell r="B6765">
            <v>4637002</v>
          </cell>
          <cell r="C6765">
            <v>108800000</v>
          </cell>
        </row>
        <row r="6766">
          <cell r="A6766">
            <v>4606014</v>
          </cell>
          <cell r="B6766">
            <v>4637003</v>
          </cell>
          <cell r="C6766">
            <v>78300000</v>
          </cell>
        </row>
        <row r="6767">
          <cell r="A6767">
            <v>4606015</v>
          </cell>
          <cell r="B6767">
            <v>4637004</v>
          </cell>
          <cell r="C6767">
            <v>79900000</v>
          </cell>
        </row>
        <row r="6768">
          <cell r="A6768">
            <v>4606018</v>
          </cell>
          <cell r="B6768">
            <v>4637005</v>
          </cell>
          <cell r="C6768">
            <v>87800000</v>
          </cell>
        </row>
        <row r="6769">
          <cell r="A6769">
            <v>4606019</v>
          </cell>
          <cell r="B6769">
            <v>4637006</v>
          </cell>
          <cell r="C6769">
            <v>97800000</v>
          </cell>
        </row>
        <row r="6770">
          <cell r="A6770">
            <v>4606022</v>
          </cell>
          <cell r="B6770">
            <v>4637007</v>
          </cell>
          <cell r="C6770">
            <v>98700000</v>
          </cell>
        </row>
        <row r="6771">
          <cell r="A6771">
            <v>4606029</v>
          </cell>
          <cell r="B6771">
            <v>4637008</v>
          </cell>
          <cell r="C6771">
            <v>101900000</v>
          </cell>
        </row>
        <row r="6772">
          <cell r="A6772">
            <v>4606034</v>
          </cell>
          <cell r="B6772">
            <v>4637009</v>
          </cell>
          <cell r="C6772">
            <v>79800000</v>
          </cell>
        </row>
        <row r="6773">
          <cell r="A6773">
            <v>4606040</v>
          </cell>
          <cell r="B6773">
            <v>4637010</v>
          </cell>
          <cell r="C6773">
            <v>78400000</v>
          </cell>
        </row>
        <row r="6774">
          <cell r="A6774">
            <v>4606050</v>
          </cell>
          <cell r="B6774">
            <v>4637011</v>
          </cell>
          <cell r="C6774">
            <v>85800000</v>
          </cell>
        </row>
        <row r="6775">
          <cell r="A6775">
            <v>4606051</v>
          </cell>
          <cell r="B6775">
            <v>4637012</v>
          </cell>
          <cell r="C6775">
            <v>88800000</v>
          </cell>
        </row>
        <row r="6776">
          <cell r="A6776">
            <v>4606053</v>
          </cell>
          <cell r="B6776">
            <v>4637013</v>
          </cell>
          <cell r="C6776">
            <v>93400000</v>
          </cell>
        </row>
        <row r="6777">
          <cell r="A6777">
            <v>4606054</v>
          </cell>
          <cell r="B6777">
            <v>4637014</v>
          </cell>
          <cell r="C6777">
            <v>114700000</v>
          </cell>
        </row>
        <row r="6778">
          <cell r="A6778">
            <v>4606056</v>
          </cell>
          <cell r="B6778">
            <v>4637015</v>
          </cell>
          <cell r="C6778">
            <v>120200000</v>
          </cell>
        </row>
        <row r="6779">
          <cell r="A6779">
            <v>4606057</v>
          </cell>
          <cell r="B6779">
            <v>4637016</v>
          </cell>
          <cell r="C6779">
            <v>111800000</v>
          </cell>
        </row>
        <row r="6780">
          <cell r="A6780">
            <v>4606058</v>
          </cell>
          <cell r="B6780">
            <v>4637017</v>
          </cell>
          <cell r="C6780">
            <v>84600000</v>
          </cell>
        </row>
        <row r="6781">
          <cell r="A6781">
            <v>4606059</v>
          </cell>
          <cell r="B6781">
            <v>4637018</v>
          </cell>
          <cell r="C6781">
            <v>80900000</v>
          </cell>
        </row>
        <row r="6782">
          <cell r="A6782">
            <v>4606060</v>
          </cell>
          <cell r="B6782">
            <v>4637019</v>
          </cell>
          <cell r="C6782">
            <v>92100000</v>
          </cell>
        </row>
        <row r="6783">
          <cell r="A6783">
            <v>4606061</v>
          </cell>
          <cell r="B6783">
            <v>4637020</v>
          </cell>
          <cell r="C6783">
            <v>81700000</v>
          </cell>
        </row>
        <row r="6784">
          <cell r="A6784">
            <v>4606062</v>
          </cell>
          <cell r="B6784">
            <v>4637021</v>
          </cell>
          <cell r="C6784">
            <v>81400000</v>
          </cell>
        </row>
        <row r="6785">
          <cell r="A6785">
            <v>4606063</v>
          </cell>
          <cell r="B6785">
            <v>4637022</v>
          </cell>
          <cell r="C6785">
            <v>78800000</v>
          </cell>
        </row>
        <row r="6786">
          <cell r="A6786">
            <v>4606064</v>
          </cell>
          <cell r="B6786">
            <v>4637023</v>
          </cell>
          <cell r="C6786">
            <v>120100000</v>
          </cell>
        </row>
        <row r="6787">
          <cell r="A6787">
            <v>4606069</v>
          </cell>
          <cell r="B6787">
            <v>4637024</v>
          </cell>
          <cell r="C6787">
            <v>95600000</v>
          </cell>
        </row>
        <row r="6788">
          <cell r="A6788">
            <v>4606070</v>
          </cell>
          <cell r="B6788">
            <v>4637025</v>
          </cell>
          <cell r="C6788">
            <v>101200000</v>
          </cell>
        </row>
        <row r="6789">
          <cell r="A6789">
            <v>4606073</v>
          </cell>
          <cell r="B6789">
            <v>4637026</v>
          </cell>
          <cell r="C6789">
            <v>100700000</v>
          </cell>
        </row>
        <row r="6790">
          <cell r="A6790">
            <v>4606076</v>
          </cell>
          <cell r="B6790">
            <v>4637027</v>
          </cell>
          <cell r="C6790">
            <v>85000000</v>
          </cell>
        </row>
        <row r="6791">
          <cell r="A6791">
            <v>4606077</v>
          </cell>
          <cell r="B6791">
            <v>4637028</v>
          </cell>
          <cell r="C6791">
            <v>97700000</v>
          </cell>
        </row>
        <row r="6792">
          <cell r="A6792">
            <v>4606082</v>
          </cell>
          <cell r="B6792">
            <v>4637029</v>
          </cell>
          <cell r="C6792">
            <v>96000000</v>
          </cell>
        </row>
        <row r="6793">
          <cell r="A6793">
            <v>4606083</v>
          </cell>
          <cell r="B6793">
            <v>4637030</v>
          </cell>
          <cell r="C6793">
            <v>75000000</v>
          </cell>
        </row>
        <row r="6794">
          <cell r="A6794">
            <v>4606089</v>
          </cell>
          <cell r="B6794">
            <v>4637031</v>
          </cell>
          <cell r="C6794">
            <v>92700000</v>
          </cell>
        </row>
        <row r="6795">
          <cell r="A6795">
            <v>4606099</v>
          </cell>
          <cell r="B6795">
            <v>4637032</v>
          </cell>
          <cell r="C6795">
            <v>182200000</v>
          </cell>
        </row>
        <row r="6796">
          <cell r="A6796">
            <v>4606115</v>
          </cell>
          <cell r="B6796">
            <v>4637033</v>
          </cell>
          <cell r="C6796">
            <v>192200000</v>
          </cell>
        </row>
        <row r="6797">
          <cell r="A6797">
            <v>4606116</v>
          </cell>
          <cell r="B6797">
            <v>4637034</v>
          </cell>
          <cell r="C6797">
            <v>156300000</v>
          </cell>
        </row>
        <row r="6798">
          <cell r="A6798">
            <v>4606117</v>
          </cell>
          <cell r="B6798">
            <v>4637035</v>
          </cell>
          <cell r="C6798">
            <v>156000000</v>
          </cell>
        </row>
        <row r="6799">
          <cell r="A6799">
            <v>4606120</v>
          </cell>
          <cell r="B6799">
            <v>4637036</v>
          </cell>
          <cell r="C6799">
            <v>100400000</v>
          </cell>
        </row>
        <row r="6800">
          <cell r="A6800">
            <v>4606123</v>
          </cell>
          <cell r="B6800">
            <v>4637037</v>
          </cell>
          <cell r="C6800">
            <v>115000000</v>
          </cell>
        </row>
        <row r="6801">
          <cell r="A6801">
            <v>4606146</v>
          </cell>
          <cell r="B6801">
            <v>4637038</v>
          </cell>
          <cell r="C6801">
            <v>278000000</v>
          </cell>
        </row>
        <row r="6802">
          <cell r="A6802">
            <v>4606182</v>
          </cell>
          <cell r="B6802">
            <v>4637039</v>
          </cell>
          <cell r="C6802">
            <v>265000000</v>
          </cell>
        </row>
        <row r="6803">
          <cell r="A6803">
            <v>4607001</v>
          </cell>
          <cell r="B6803">
            <v>4641001</v>
          </cell>
          <cell r="C6803">
            <v>100500000</v>
          </cell>
        </row>
        <row r="6804">
          <cell r="A6804">
            <v>4621001</v>
          </cell>
          <cell r="B6804">
            <v>4642001</v>
          </cell>
          <cell r="C6804">
            <v>261000000</v>
          </cell>
        </row>
        <row r="6805">
          <cell r="A6805">
            <v>4621002</v>
          </cell>
          <cell r="B6805">
            <v>4642002</v>
          </cell>
          <cell r="C6805">
            <v>49000000</v>
          </cell>
        </row>
        <row r="6806">
          <cell r="A6806">
            <v>4621003</v>
          </cell>
          <cell r="B6806">
            <v>4642003</v>
          </cell>
          <cell r="C6806">
            <v>190000000</v>
          </cell>
        </row>
        <row r="6807">
          <cell r="A6807">
            <v>4621004</v>
          </cell>
          <cell r="B6807">
            <v>4642004</v>
          </cell>
          <cell r="C6807">
            <v>236000000</v>
          </cell>
        </row>
        <row r="6808">
          <cell r="A6808">
            <v>4610001</v>
          </cell>
          <cell r="B6808">
            <v>4660001</v>
          </cell>
          <cell r="C6808">
            <v>34200000</v>
          </cell>
        </row>
        <row r="6809">
          <cell r="A6809">
            <v>4611001</v>
          </cell>
          <cell r="B6809">
            <v>4661001</v>
          </cell>
          <cell r="C6809">
            <v>30900000</v>
          </cell>
        </row>
        <row r="6810">
          <cell r="A6810">
            <v>4611002</v>
          </cell>
          <cell r="B6810">
            <v>4661002</v>
          </cell>
          <cell r="C6810">
            <v>32200000</v>
          </cell>
        </row>
        <row r="6811">
          <cell r="A6811">
            <v>4611005</v>
          </cell>
          <cell r="B6811">
            <v>4661003</v>
          </cell>
          <cell r="C6811">
            <v>27500000</v>
          </cell>
        </row>
        <row r="6812">
          <cell r="A6812">
            <v>4611007</v>
          </cell>
          <cell r="B6812">
            <v>4661004</v>
          </cell>
          <cell r="C6812">
            <v>53500000</v>
          </cell>
        </row>
        <row r="6813">
          <cell r="A6813">
            <v>4611008</v>
          </cell>
          <cell r="B6813">
            <v>4661005</v>
          </cell>
          <cell r="C6813">
            <v>42800000</v>
          </cell>
        </row>
        <row r="6814">
          <cell r="A6814">
            <v>4611009</v>
          </cell>
          <cell r="B6814">
            <v>4661006</v>
          </cell>
          <cell r="C6814">
            <v>43000000</v>
          </cell>
        </row>
        <row r="6815">
          <cell r="A6815">
            <v>4611010</v>
          </cell>
          <cell r="B6815">
            <v>4661007</v>
          </cell>
          <cell r="C6815">
            <v>39200000</v>
          </cell>
        </row>
        <row r="6816">
          <cell r="A6816">
            <v>4611011</v>
          </cell>
          <cell r="B6816">
            <v>4661008</v>
          </cell>
          <cell r="C6816">
            <v>51500000</v>
          </cell>
        </row>
        <row r="6817">
          <cell r="A6817">
            <v>4611012</v>
          </cell>
          <cell r="B6817">
            <v>4661009</v>
          </cell>
          <cell r="C6817">
            <v>43500000</v>
          </cell>
        </row>
        <row r="6818">
          <cell r="A6818">
            <v>4611013</v>
          </cell>
          <cell r="B6818">
            <v>4661010</v>
          </cell>
          <cell r="C6818">
            <v>72200000</v>
          </cell>
        </row>
        <row r="6819">
          <cell r="A6819">
            <v>4604002</v>
          </cell>
          <cell r="B6819">
            <v>4662001</v>
          </cell>
          <cell r="C6819">
            <v>32500000</v>
          </cell>
        </row>
        <row r="6820">
          <cell r="A6820">
            <v>4604003</v>
          </cell>
          <cell r="B6820">
            <v>4662002</v>
          </cell>
          <cell r="C6820">
            <v>34200000</v>
          </cell>
        </row>
        <row r="6821">
          <cell r="A6821">
            <v>4604004</v>
          </cell>
          <cell r="B6821">
            <v>4662003</v>
          </cell>
          <cell r="C6821">
            <v>40500000</v>
          </cell>
        </row>
        <row r="6822">
          <cell r="A6822">
            <v>4604005</v>
          </cell>
          <cell r="B6822">
            <v>4662004</v>
          </cell>
          <cell r="C6822">
            <v>49600000</v>
          </cell>
        </row>
        <row r="6823">
          <cell r="A6823">
            <v>4604006</v>
          </cell>
          <cell r="B6823">
            <v>4662005</v>
          </cell>
          <cell r="C6823">
            <v>36600000</v>
          </cell>
        </row>
        <row r="6824">
          <cell r="A6824">
            <v>4604007</v>
          </cell>
          <cell r="B6824">
            <v>4662006</v>
          </cell>
          <cell r="C6824">
            <v>35300000</v>
          </cell>
        </row>
        <row r="6825">
          <cell r="A6825">
            <v>4604008</v>
          </cell>
          <cell r="B6825">
            <v>4662007</v>
          </cell>
          <cell r="C6825">
            <v>49500000</v>
          </cell>
        </row>
        <row r="6826">
          <cell r="A6826">
            <v>4604010</v>
          </cell>
          <cell r="B6826">
            <v>4662008</v>
          </cell>
          <cell r="C6826">
            <v>46000000</v>
          </cell>
        </row>
        <row r="6827">
          <cell r="A6827">
            <v>4604011</v>
          </cell>
          <cell r="B6827">
            <v>4662009</v>
          </cell>
          <cell r="C6827">
            <v>38400000</v>
          </cell>
        </row>
        <row r="6828">
          <cell r="A6828">
            <v>4604012</v>
          </cell>
          <cell r="B6828">
            <v>4662010</v>
          </cell>
          <cell r="C6828">
            <v>37600000</v>
          </cell>
        </row>
        <row r="6829">
          <cell r="A6829">
            <v>4604013</v>
          </cell>
          <cell r="B6829">
            <v>4662011</v>
          </cell>
          <cell r="C6829">
            <v>50000000</v>
          </cell>
        </row>
        <row r="6830">
          <cell r="A6830">
            <v>4604014</v>
          </cell>
          <cell r="B6830">
            <v>4662012</v>
          </cell>
          <cell r="C6830">
            <v>58900000</v>
          </cell>
        </row>
        <row r="6831">
          <cell r="A6831">
            <v>4604015</v>
          </cell>
          <cell r="B6831">
            <v>4662013</v>
          </cell>
          <cell r="C6831">
            <v>52000000</v>
          </cell>
        </row>
        <row r="6832">
          <cell r="A6832">
            <v>4604016</v>
          </cell>
          <cell r="B6832">
            <v>4662014</v>
          </cell>
          <cell r="C6832">
            <v>51500000</v>
          </cell>
        </row>
        <row r="6833">
          <cell r="A6833">
            <v>4604017</v>
          </cell>
          <cell r="B6833">
            <v>4662015</v>
          </cell>
          <cell r="C6833">
            <v>59500000</v>
          </cell>
        </row>
        <row r="6834">
          <cell r="A6834">
            <v>4604018</v>
          </cell>
          <cell r="B6834">
            <v>4662016</v>
          </cell>
          <cell r="C6834">
            <v>55000000</v>
          </cell>
        </row>
        <row r="6835">
          <cell r="A6835">
            <v>4604019</v>
          </cell>
          <cell r="B6835">
            <v>4662017</v>
          </cell>
          <cell r="C6835">
            <v>59500000</v>
          </cell>
        </row>
        <row r="6836">
          <cell r="A6836">
            <v>4604020</v>
          </cell>
          <cell r="B6836">
            <v>4662018</v>
          </cell>
          <cell r="C6836">
            <v>53500000</v>
          </cell>
        </row>
        <row r="6837">
          <cell r="A6837">
            <v>4604021</v>
          </cell>
          <cell r="B6837">
            <v>4662019</v>
          </cell>
          <cell r="C6837">
            <v>50000000</v>
          </cell>
        </row>
        <row r="6838">
          <cell r="A6838">
            <v>4604022</v>
          </cell>
          <cell r="B6838">
            <v>4662020</v>
          </cell>
          <cell r="C6838">
            <v>58600000</v>
          </cell>
        </row>
        <row r="6839">
          <cell r="A6839">
            <v>4604023</v>
          </cell>
          <cell r="B6839">
            <v>4662021</v>
          </cell>
          <cell r="C6839">
            <v>59500000</v>
          </cell>
        </row>
        <row r="6840">
          <cell r="A6840">
            <v>4604024</v>
          </cell>
          <cell r="B6840">
            <v>4662022</v>
          </cell>
          <cell r="C6840">
            <v>63100000</v>
          </cell>
        </row>
        <row r="6841">
          <cell r="A6841">
            <v>4604025</v>
          </cell>
          <cell r="B6841">
            <v>4662023</v>
          </cell>
          <cell r="C6841">
            <v>77200000</v>
          </cell>
        </row>
        <row r="6842">
          <cell r="A6842">
            <v>4604026</v>
          </cell>
          <cell r="B6842">
            <v>4662024</v>
          </cell>
          <cell r="C6842">
            <v>64000000</v>
          </cell>
        </row>
        <row r="6843">
          <cell r="A6843">
            <v>4604027</v>
          </cell>
          <cell r="B6843">
            <v>4662025</v>
          </cell>
          <cell r="C6843">
            <v>65000000</v>
          </cell>
        </row>
        <row r="6844">
          <cell r="A6844">
            <v>4604028</v>
          </cell>
          <cell r="B6844">
            <v>4662026</v>
          </cell>
          <cell r="C6844">
            <v>74200000</v>
          </cell>
        </row>
        <row r="6845">
          <cell r="A6845">
            <v>4604029</v>
          </cell>
          <cell r="B6845">
            <v>4662027</v>
          </cell>
          <cell r="C6845">
            <v>73800000</v>
          </cell>
        </row>
        <row r="6846">
          <cell r="A6846">
            <v>4604030</v>
          </cell>
          <cell r="B6846">
            <v>4662028</v>
          </cell>
          <cell r="C6846">
            <v>65100000</v>
          </cell>
        </row>
        <row r="6847">
          <cell r="A6847">
            <v>4612002</v>
          </cell>
          <cell r="B6847">
            <v>4663001</v>
          </cell>
          <cell r="C6847">
            <v>36300000</v>
          </cell>
        </row>
        <row r="6848">
          <cell r="A6848">
            <v>4612003</v>
          </cell>
          <cell r="B6848">
            <v>4663002</v>
          </cell>
          <cell r="C6848">
            <v>37500000</v>
          </cell>
        </row>
        <row r="6849">
          <cell r="A6849">
            <v>4612004</v>
          </cell>
          <cell r="B6849">
            <v>4663003</v>
          </cell>
          <cell r="C6849">
            <v>33500000</v>
          </cell>
        </row>
        <row r="6850">
          <cell r="A6850">
            <v>4612005</v>
          </cell>
          <cell r="B6850">
            <v>4663004</v>
          </cell>
          <cell r="C6850">
            <v>41900000</v>
          </cell>
        </row>
        <row r="6851">
          <cell r="A6851">
            <v>4612007</v>
          </cell>
          <cell r="B6851">
            <v>4663005</v>
          </cell>
          <cell r="C6851">
            <v>35100000</v>
          </cell>
        </row>
        <row r="6852">
          <cell r="A6852">
            <v>4612008</v>
          </cell>
          <cell r="B6852">
            <v>4663006</v>
          </cell>
          <cell r="C6852">
            <v>50400000</v>
          </cell>
        </row>
        <row r="6853">
          <cell r="A6853">
            <v>4612009</v>
          </cell>
          <cell r="B6853">
            <v>4663007</v>
          </cell>
          <cell r="C6853">
            <v>51000000</v>
          </cell>
        </row>
        <row r="6854">
          <cell r="A6854">
            <v>4612010</v>
          </cell>
          <cell r="B6854">
            <v>4663008</v>
          </cell>
          <cell r="C6854">
            <v>47600000</v>
          </cell>
        </row>
        <row r="6855">
          <cell r="A6855">
            <v>4612011</v>
          </cell>
          <cell r="B6855">
            <v>4663009</v>
          </cell>
          <cell r="C6855">
            <v>55200000</v>
          </cell>
        </row>
        <row r="6856">
          <cell r="A6856">
            <v>4612014</v>
          </cell>
          <cell r="B6856">
            <v>4663010</v>
          </cell>
          <cell r="C6856">
            <v>38800000</v>
          </cell>
        </row>
        <row r="6857">
          <cell r="A6857">
            <v>4612018</v>
          </cell>
          <cell r="B6857">
            <v>4663011</v>
          </cell>
          <cell r="C6857">
            <v>37800000</v>
          </cell>
        </row>
        <row r="6858">
          <cell r="A6858">
            <v>4612019</v>
          </cell>
          <cell r="B6858">
            <v>4663012</v>
          </cell>
          <cell r="C6858">
            <v>51900000</v>
          </cell>
        </row>
        <row r="6859">
          <cell r="A6859">
            <v>4612020</v>
          </cell>
          <cell r="B6859">
            <v>4663013</v>
          </cell>
          <cell r="C6859">
            <v>63400000</v>
          </cell>
        </row>
        <row r="6860">
          <cell r="A6860">
            <v>4612021</v>
          </cell>
          <cell r="B6860">
            <v>4663014</v>
          </cell>
          <cell r="C6860">
            <v>61800000</v>
          </cell>
        </row>
        <row r="6861">
          <cell r="A6861">
            <v>4612023</v>
          </cell>
          <cell r="B6861">
            <v>4663015</v>
          </cell>
          <cell r="C6861">
            <v>58300000</v>
          </cell>
        </row>
        <row r="6862">
          <cell r="A6862">
            <v>4612026</v>
          </cell>
          <cell r="B6862">
            <v>4663016</v>
          </cell>
          <cell r="C6862">
            <v>67400000</v>
          </cell>
        </row>
        <row r="6863">
          <cell r="A6863">
            <v>4612027</v>
          </cell>
          <cell r="B6863">
            <v>4663017</v>
          </cell>
          <cell r="C6863">
            <v>71600000</v>
          </cell>
        </row>
        <row r="6864">
          <cell r="A6864">
            <v>4612006</v>
          </cell>
          <cell r="B6864">
            <v>4664001</v>
          </cell>
          <cell r="C6864">
            <v>39300000</v>
          </cell>
        </row>
        <row r="6865">
          <cell r="A6865">
            <v>4612012</v>
          </cell>
          <cell r="B6865">
            <v>4664002</v>
          </cell>
          <cell r="C6865">
            <v>55700000</v>
          </cell>
        </row>
        <row r="6866">
          <cell r="A6866">
            <v>4612013</v>
          </cell>
          <cell r="B6866">
            <v>4664003</v>
          </cell>
          <cell r="C6866">
            <v>52100000</v>
          </cell>
        </row>
        <row r="6867">
          <cell r="A6867">
            <v>4612015</v>
          </cell>
          <cell r="B6867">
            <v>4664004</v>
          </cell>
          <cell r="C6867">
            <v>41500000</v>
          </cell>
        </row>
        <row r="6868">
          <cell r="A6868">
            <v>4612016</v>
          </cell>
          <cell r="B6868">
            <v>4664005</v>
          </cell>
          <cell r="C6868">
            <v>52400000</v>
          </cell>
        </row>
        <row r="6869">
          <cell r="A6869">
            <v>4612017</v>
          </cell>
          <cell r="B6869">
            <v>4664006</v>
          </cell>
          <cell r="C6869">
            <v>57000000</v>
          </cell>
        </row>
        <row r="6870">
          <cell r="A6870">
            <v>4612022</v>
          </cell>
          <cell r="B6870">
            <v>4664007</v>
          </cell>
          <cell r="C6870">
            <v>69700000</v>
          </cell>
        </row>
        <row r="6871">
          <cell r="A6871">
            <v>4612024</v>
          </cell>
          <cell r="B6871">
            <v>4664008</v>
          </cell>
          <cell r="C6871">
            <v>66200000</v>
          </cell>
        </row>
        <row r="6872">
          <cell r="A6872">
            <v>4612025</v>
          </cell>
          <cell r="B6872">
            <v>4664009</v>
          </cell>
          <cell r="C6872">
            <v>69700000</v>
          </cell>
        </row>
        <row r="6873">
          <cell r="A6873">
            <v>4626001</v>
          </cell>
          <cell r="B6873">
            <v>4665001</v>
          </cell>
          <cell r="C6873">
            <v>34000000</v>
          </cell>
        </row>
        <row r="6874">
          <cell r="A6874">
            <v>4603018</v>
          </cell>
          <cell r="B6874">
            <v>4674001</v>
          </cell>
          <cell r="C6874">
            <v>85900000</v>
          </cell>
        </row>
        <row r="6875">
          <cell r="A6875">
            <v>4603020</v>
          </cell>
          <cell r="B6875">
            <v>4674002</v>
          </cell>
          <cell r="C6875">
            <v>80000000</v>
          </cell>
        </row>
        <row r="6876">
          <cell r="A6876">
            <v>4603001</v>
          </cell>
          <cell r="B6876">
            <v>4675001</v>
          </cell>
          <cell r="C6876">
            <v>34000000</v>
          </cell>
        </row>
        <row r="6877">
          <cell r="A6877">
            <v>4603002</v>
          </cell>
          <cell r="B6877">
            <v>4675002</v>
          </cell>
          <cell r="C6877">
            <v>39600000</v>
          </cell>
        </row>
        <row r="6878">
          <cell r="A6878">
            <v>4603004</v>
          </cell>
          <cell r="B6878">
            <v>4675003</v>
          </cell>
          <cell r="C6878">
            <v>66200000</v>
          </cell>
        </row>
        <row r="6879">
          <cell r="A6879">
            <v>4603006</v>
          </cell>
          <cell r="B6879">
            <v>4675004</v>
          </cell>
          <cell r="C6879">
            <v>68200000</v>
          </cell>
        </row>
        <row r="6880">
          <cell r="A6880">
            <v>4603007</v>
          </cell>
          <cell r="B6880">
            <v>4675005</v>
          </cell>
          <cell r="C6880">
            <v>74200000</v>
          </cell>
        </row>
        <row r="6881">
          <cell r="A6881">
            <v>4603008</v>
          </cell>
          <cell r="B6881">
            <v>4675006</v>
          </cell>
          <cell r="C6881">
            <v>74200000</v>
          </cell>
        </row>
        <row r="6882">
          <cell r="A6882">
            <v>4603009</v>
          </cell>
          <cell r="B6882">
            <v>4675007</v>
          </cell>
          <cell r="C6882">
            <v>77400000</v>
          </cell>
        </row>
        <row r="6883">
          <cell r="A6883">
            <v>4603010</v>
          </cell>
          <cell r="B6883">
            <v>4675008</v>
          </cell>
          <cell r="C6883">
            <v>76300000</v>
          </cell>
        </row>
        <row r="6884">
          <cell r="A6884">
            <v>4603011</v>
          </cell>
          <cell r="B6884">
            <v>4675009</v>
          </cell>
          <cell r="C6884">
            <v>81400000</v>
          </cell>
        </row>
        <row r="6885">
          <cell r="A6885">
            <v>4603012</v>
          </cell>
          <cell r="B6885">
            <v>4675010</v>
          </cell>
          <cell r="C6885">
            <v>34000000</v>
          </cell>
        </row>
        <row r="6886">
          <cell r="A6886">
            <v>4603013</v>
          </cell>
          <cell r="B6886">
            <v>4675011</v>
          </cell>
          <cell r="C6886">
            <v>34900000</v>
          </cell>
        </row>
        <row r="6887">
          <cell r="A6887">
            <v>4603014</v>
          </cell>
          <cell r="B6887">
            <v>4675012</v>
          </cell>
          <cell r="C6887">
            <v>33000000</v>
          </cell>
        </row>
        <row r="6888">
          <cell r="A6888">
            <v>4603015</v>
          </cell>
          <cell r="B6888">
            <v>4675013</v>
          </cell>
          <cell r="C6888">
            <v>36300000</v>
          </cell>
        </row>
        <row r="6889">
          <cell r="A6889">
            <v>4603016</v>
          </cell>
          <cell r="B6889">
            <v>4675014</v>
          </cell>
          <cell r="C6889">
            <v>35100000</v>
          </cell>
        </row>
        <row r="6890">
          <cell r="A6890">
            <v>4603017</v>
          </cell>
          <cell r="B6890">
            <v>4675015</v>
          </cell>
          <cell r="C6890">
            <v>32400000</v>
          </cell>
        </row>
        <row r="6891">
          <cell r="A6891">
            <v>4603019</v>
          </cell>
          <cell r="B6891">
            <v>4675016</v>
          </cell>
          <cell r="C6891">
            <v>76300000</v>
          </cell>
        </row>
        <row r="6892">
          <cell r="A6892">
            <v>4606003</v>
          </cell>
          <cell r="B6892">
            <v>4688015</v>
          </cell>
          <cell r="C6892">
            <v>39700000</v>
          </cell>
        </row>
        <row r="6893">
          <cell r="A6893">
            <v>4606004</v>
          </cell>
          <cell r="B6893">
            <v>4688016</v>
          </cell>
          <cell r="C6893">
            <v>38400000</v>
          </cell>
        </row>
        <row r="6894">
          <cell r="A6894">
            <v>4606005</v>
          </cell>
          <cell r="B6894">
            <v>4688017</v>
          </cell>
          <cell r="C6894">
            <v>96300000</v>
          </cell>
        </row>
        <row r="6895">
          <cell r="A6895">
            <v>4606013</v>
          </cell>
          <cell r="B6895">
            <v>4688018</v>
          </cell>
          <cell r="C6895">
            <v>64900000</v>
          </cell>
        </row>
        <row r="6896">
          <cell r="A6896">
            <v>4606017</v>
          </cell>
          <cell r="B6896">
            <v>4688019</v>
          </cell>
          <cell r="C6896">
            <v>67300000</v>
          </cell>
        </row>
        <row r="6897">
          <cell r="A6897">
            <v>4606021</v>
          </cell>
          <cell r="B6897">
            <v>4688020</v>
          </cell>
          <cell r="C6897">
            <v>106900000</v>
          </cell>
        </row>
        <row r="6898">
          <cell r="A6898">
            <v>4606025</v>
          </cell>
          <cell r="B6898">
            <v>4688021</v>
          </cell>
          <cell r="C6898">
            <v>68200000</v>
          </cell>
        </row>
        <row r="6899">
          <cell r="A6899">
            <v>4606049</v>
          </cell>
          <cell r="B6899">
            <v>4688022</v>
          </cell>
          <cell r="C6899">
            <v>76300000</v>
          </cell>
        </row>
        <row r="6900">
          <cell r="A6900">
            <v>4704082</v>
          </cell>
          <cell r="B6900">
            <v>4761001</v>
          </cell>
          <cell r="C6900">
            <v>135900000</v>
          </cell>
        </row>
        <row r="6901">
          <cell r="A6901">
            <v>4711081</v>
          </cell>
          <cell r="B6901">
            <v>4761002</v>
          </cell>
          <cell r="C6901">
            <v>142100000</v>
          </cell>
        </row>
        <row r="6902">
          <cell r="A6902">
            <v>4704001</v>
          </cell>
          <cell r="B6902">
            <v>4762001</v>
          </cell>
          <cell r="C6902">
            <v>148600000</v>
          </cell>
        </row>
        <row r="6903">
          <cell r="A6903">
            <v>4704080</v>
          </cell>
          <cell r="B6903">
            <v>4762002</v>
          </cell>
          <cell r="C6903">
            <v>143900000</v>
          </cell>
        </row>
        <row r="6904">
          <cell r="A6904">
            <v>4726001</v>
          </cell>
          <cell r="B6904">
            <v>4765001</v>
          </cell>
          <cell r="C6904">
            <v>155400000</v>
          </cell>
        </row>
        <row r="6905">
          <cell r="A6905">
            <v>4726002</v>
          </cell>
          <cell r="B6905">
            <v>4765002</v>
          </cell>
          <cell r="C6905">
            <v>93100000</v>
          </cell>
        </row>
        <row r="6906">
          <cell r="A6906">
            <v>4726081</v>
          </cell>
          <cell r="B6906">
            <v>4765003</v>
          </cell>
          <cell r="C6906">
            <v>143900000</v>
          </cell>
        </row>
        <row r="6907">
          <cell r="A6907">
            <v>4722007</v>
          </cell>
          <cell r="B6907">
            <v>4766001</v>
          </cell>
          <cell r="C6907">
            <v>98000000</v>
          </cell>
        </row>
        <row r="6908">
          <cell r="A6908">
            <v>4801008</v>
          </cell>
          <cell r="B6908">
            <v>4832001</v>
          </cell>
          <cell r="C6908">
            <v>19800000</v>
          </cell>
        </row>
        <row r="6909">
          <cell r="A6909">
            <v>4801002</v>
          </cell>
          <cell r="B6909">
            <v>4833001</v>
          </cell>
          <cell r="C6909">
            <v>15000000</v>
          </cell>
        </row>
        <row r="6910">
          <cell r="A6910">
            <v>4801003</v>
          </cell>
          <cell r="B6910">
            <v>4833002</v>
          </cell>
          <cell r="C6910">
            <v>18000000</v>
          </cell>
        </row>
        <row r="6911">
          <cell r="A6911">
            <v>4801004</v>
          </cell>
          <cell r="B6911">
            <v>4833003</v>
          </cell>
          <cell r="C6911">
            <v>20600000</v>
          </cell>
        </row>
        <row r="6912">
          <cell r="A6912">
            <v>4801005</v>
          </cell>
          <cell r="B6912">
            <v>4833004</v>
          </cell>
          <cell r="C6912">
            <v>17400000</v>
          </cell>
        </row>
        <row r="6913">
          <cell r="A6913">
            <v>4801006</v>
          </cell>
          <cell r="B6913">
            <v>4833005</v>
          </cell>
          <cell r="C6913">
            <v>20900000</v>
          </cell>
        </row>
        <row r="6914">
          <cell r="A6914">
            <v>4801007</v>
          </cell>
          <cell r="B6914">
            <v>4833006</v>
          </cell>
          <cell r="C6914">
            <v>22700000</v>
          </cell>
        </row>
        <row r="6915">
          <cell r="A6915">
            <v>4801009</v>
          </cell>
          <cell r="B6915">
            <v>4833007</v>
          </cell>
          <cell r="C6915">
            <v>18200000</v>
          </cell>
        </row>
        <row r="6916">
          <cell r="A6916">
            <v>4801010</v>
          </cell>
          <cell r="B6916">
            <v>4833008</v>
          </cell>
          <cell r="C6916">
            <v>21400000</v>
          </cell>
        </row>
        <row r="6917">
          <cell r="A6917">
            <v>4806001</v>
          </cell>
          <cell r="B6917">
            <v>4834001</v>
          </cell>
          <cell r="C6917">
            <v>23800000</v>
          </cell>
        </row>
        <row r="6918">
          <cell r="A6918">
            <v>4808001</v>
          </cell>
          <cell r="B6918">
            <v>4836001</v>
          </cell>
          <cell r="C6918">
            <v>74300000</v>
          </cell>
        </row>
        <row r="6919">
          <cell r="A6919">
            <v>4808003</v>
          </cell>
          <cell r="B6919">
            <v>4836002</v>
          </cell>
          <cell r="C6919">
            <v>79300000</v>
          </cell>
        </row>
        <row r="6920">
          <cell r="A6920">
            <v>4808004</v>
          </cell>
          <cell r="B6920">
            <v>4836003</v>
          </cell>
          <cell r="C6920">
            <v>73700000</v>
          </cell>
        </row>
        <row r="6921">
          <cell r="A6921">
            <v>4808005</v>
          </cell>
          <cell r="B6921">
            <v>4836004</v>
          </cell>
          <cell r="C6921">
            <v>72800000</v>
          </cell>
        </row>
        <row r="6922">
          <cell r="A6922">
            <v>4808006</v>
          </cell>
          <cell r="B6922">
            <v>4836005</v>
          </cell>
          <cell r="C6922">
            <v>78200000</v>
          </cell>
        </row>
        <row r="6923">
          <cell r="A6923">
            <v>4808007</v>
          </cell>
          <cell r="B6923">
            <v>4836006</v>
          </cell>
          <cell r="C6923">
            <v>79800000</v>
          </cell>
        </row>
        <row r="6924">
          <cell r="A6924">
            <v>4808008</v>
          </cell>
          <cell r="B6924">
            <v>4836007</v>
          </cell>
          <cell r="C6924">
            <v>78300000</v>
          </cell>
        </row>
        <row r="6925">
          <cell r="A6925">
            <v>4911080</v>
          </cell>
          <cell r="B6925">
            <v>4961001</v>
          </cell>
          <cell r="C6925">
            <v>134500000</v>
          </cell>
        </row>
        <row r="6926">
          <cell r="A6926">
            <v>4904001</v>
          </cell>
          <cell r="B6926">
            <v>4962001</v>
          </cell>
          <cell r="C6926">
            <v>191200000</v>
          </cell>
        </row>
        <row r="6927">
          <cell r="A6927">
            <v>4926001</v>
          </cell>
          <cell r="B6927">
            <v>4965001</v>
          </cell>
          <cell r="C6927">
            <v>195500000</v>
          </cell>
        </row>
        <row r="6928">
          <cell r="A6928">
            <v>4922001</v>
          </cell>
          <cell r="B6928">
            <v>4966001</v>
          </cell>
          <cell r="C6928">
            <v>200000000</v>
          </cell>
        </row>
        <row r="6929">
          <cell r="A6929">
            <v>4922002</v>
          </cell>
          <cell r="B6929">
            <v>4966002</v>
          </cell>
          <cell r="C6929">
            <v>195500000</v>
          </cell>
        </row>
        <row r="6930">
          <cell r="A6930">
            <v>5001010</v>
          </cell>
          <cell r="B6930">
            <v>5032001</v>
          </cell>
          <cell r="C6930">
            <v>26600000</v>
          </cell>
        </row>
        <row r="6931">
          <cell r="A6931">
            <v>5001004</v>
          </cell>
          <cell r="B6931">
            <v>5033001</v>
          </cell>
          <cell r="C6931">
            <v>65000000</v>
          </cell>
        </row>
        <row r="6932">
          <cell r="A6932">
            <v>5001008</v>
          </cell>
          <cell r="B6932">
            <v>5033002</v>
          </cell>
          <cell r="C6932">
            <v>53300000</v>
          </cell>
        </row>
        <row r="6933">
          <cell r="A6933">
            <v>5001009</v>
          </cell>
          <cell r="B6933">
            <v>5033003</v>
          </cell>
          <cell r="C6933">
            <v>57200000</v>
          </cell>
        </row>
        <row r="6934">
          <cell r="A6934">
            <v>5001011</v>
          </cell>
          <cell r="B6934">
            <v>5033004</v>
          </cell>
          <cell r="C6934">
            <v>31500000</v>
          </cell>
        </row>
        <row r="6935">
          <cell r="A6935">
            <v>5001012</v>
          </cell>
          <cell r="B6935">
            <v>5033005</v>
          </cell>
          <cell r="C6935">
            <v>32800000</v>
          </cell>
        </row>
        <row r="6936">
          <cell r="A6936">
            <v>5001013</v>
          </cell>
          <cell r="B6936">
            <v>5033006</v>
          </cell>
          <cell r="C6936">
            <v>29500000</v>
          </cell>
        </row>
        <row r="6937">
          <cell r="A6937">
            <v>5117001</v>
          </cell>
          <cell r="B6937">
            <v>5153001</v>
          </cell>
          <cell r="C6937">
            <v>6400000</v>
          </cell>
        </row>
        <row r="6938">
          <cell r="A6938">
            <v>5117004</v>
          </cell>
          <cell r="B6938">
            <v>5154001</v>
          </cell>
          <cell r="C6938">
            <v>5100000</v>
          </cell>
        </row>
        <row r="6939">
          <cell r="A6939">
            <v>5117003</v>
          </cell>
          <cell r="B6939">
            <v>5155001</v>
          </cell>
          <cell r="C6939">
            <v>4300000</v>
          </cell>
        </row>
        <row r="6940">
          <cell r="A6940">
            <v>5117002</v>
          </cell>
          <cell r="B6940">
            <v>5156001</v>
          </cell>
          <cell r="C6940">
            <v>3400000</v>
          </cell>
        </row>
        <row r="6941">
          <cell r="A6941">
            <v>5117005</v>
          </cell>
          <cell r="B6941">
            <v>5157001</v>
          </cell>
          <cell r="C6941">
            <v>7000000</v>
          </cell>
        </row>
        <row r="6942">
          <cell r="A6942">
            <v>5206001</v>
          </cell>
          <cell r="B6942">
            <v>5236001</v>
          </cell>
          <cell r="C6942">
            <v>117700000</v>
          </cell>
        </row>
        <row r="6943">
          <cell r="A6943">
            <v>5206002</v>
          </cell>
          <cell r="B6943">
            <v>5236002</v>
          </cell>
          <cell r="C6943">
            <v>171700000</v>
          </cell>
        </row>
        <row r="6944">
          <cell r="A6944">
            <v>5206004</v>
          </cell>
          <cell r="B6944">
            <v>5236003</v>
          </cell>
          <cell r="C6944">
            <v>279200000</v>
          </cell>
        </row>
        <row r="6945">
          <cell r="A6945">
            <v>5206009</v>
          </cell>
          <cell r="B6945">
            <v>5236004</v>
          </cell>
          <cell r="C6945">
            <v>101300000</v>
          </cell>
        </row>
        <row r="6946">
          <cell r="A6946">
            <v>5206010</v>
          </cell>
          <cell r="B6946">
            <v>5236005</v>
          </cell>
          <cell r="C6946">
            <v>176900000</v>
          </cell>
        </row>
        <row r="6947">
          <cell r="A6947">
            <v>5206011</v>
          </cell>
          <cell r="B6947">
            <v>5236006</v>
          </cell>
          <cell r="C6947">
            <v>121600000</v>
          </cell>
        </row>
        <row r="6948">
          <cell r="A6948">
            <v>5206012</v>
          </cell>
          <cell r="B6948">
            <v>5236007</v>
          </cell>
          <cell r="C6948">
            <v>161300000</v>
          </cell>
        </row>
        <row r="6949">
          <cell r="A6949">
            <v>5206013</v>
          </cell>
          <cell r="B6949">
            <v>5236008</v>
          </cell>
          <cell r="C6949">
            <v>164200000</v>
          </cell>
        </row>
        <row r="6950">
          <cell r="A6950">
            <v>5206014</v>
          </cell>
          <cell r="B6950">
            <v>5236009</v>
          </cell>
          <cell r="C6950">
            <v>129600000</v>
          </cell>
        </row>
        <row r="6951">
          <cell r="A6951">
            <v>5206016</v>
          </cell>
          <cell r="B6951">
            <v>5236010</v>
          </cell>
          <cell r="C6951">
            <v>149000000</v>
          </cell>
        </row>
        <row r="6952">
          <cell r="A6952">
            <v>5206017</v>
          </cell>
          <cell r="B6952">
            <v>5236011</v>
          </cell>
          <cell r="C6952">
            <v>109200000</v>
          </cell>
        </row>
        <row r="6953">
          <cell r="A6953">
            <v>5206018</v>
          </cell>
          <cell r="B6953">
            <v>5236012</v>
          </cell>
          <cell r="C6953">
            <v>248700000</v>
          </cell>
        </row>
        <row r="6954">
          <cell r="A6954">
            <v>5206019</v>
          </cell>
          <cell r="B6954">
            <v>5236013</v>
          </cell>
          <cell r="C6954">
            <v>265300000</v>
          </cell>
        </row>
        <row r="6955">
          <cell r="A6955">
            <v>5208001</v>
          </cell>
          <cell r="B6955">
            <v>5236014</v>
          </cell>
          <cell r="C6955">
            <v>46400000</v>
          </cell>
        </row>
        <row r="6956">
          <cell r="A6956">
            <v>5208003</v>
          </cell>
          <cell r="B6956">
            <v>5236015</v>
          </cell>
          <cell r="C6956">
            <v>43100000</v>
          </cell>
        </row>
        <row r="6957">
          <cell r="A6957">
            <v>5208005</v>
          </cell>
          <cell r="B6957">
            <v>5236016</v>
          </cell>
          <cell r="C6957">
            <v>110400000</v>
          </cell>
        </row>
        <row r="6958">
          <cell r="A6958">
            <v>5208008</v>
          </cell>
          <cell r="B6958">
            <v>5236017</v>
          </cell>
          <cell r="C6958">
            <v>27000000</v>
          </cell>
        </row>
        <row r="6959">
          <cell r="A6959">
            <v>5208009</v>
          </cell>
          <cell r="B6959">
            <v>5236018</v>
          </cell>
          <cell r="C6959">
            <v>26800000</v>
          </cell>
        </row>
        <row r="6960">
          <cell r="A6960">
            <v>5208018</v>
          </cell>
          <cell r="B6960">
            <v>5236019</v>
          </cell>
          <cell r="C6960">
            <v>164800000</v>
          </cell>
        </row>
        <row r="6961">
          <cell r="A6961">
            <v>5208020</v>
          </cell>
          <cell r="B6961">
            <v>5236020</v>
          </cell>
          <cell r="C6961">
            <v>161800000</v>
          </cell>
        </row>
        <row r="6962">
          <cell r="A6962">
            <v>5208021</v>
          </cell>
          <cell r="B6962">
            <v>5236021</v>
          </cell>
          <cell r="C6962">
            <v>212000000</v>
          </cell>
        </row>
        <row r="6963">
          <cell r="A6963">
            <v>5208022</v>
          </cell>
          <cell r="B6963">
            <v>5236022</v>
          </cell>
          <cell r="C6963">
            <v>143700000</v>
          </cell>
        </row>
        <row r="6964">
          <cell r="A6964">
            <v>5208024</v>
          </cell>
          <cell r="B6964">
            <v>5236023</v>
          </cell>
          <cell r="C6964">
            <v>145200000</v>
          </cell>
        </row>
        <row r="6965">
          <cell r="A6965">
            <v>5208026</v>
          </cell>
          <cell r="B6965">
            <v>5236024</v>
          </cell>
          <cell r="C6965">
            <v>165300000</v>
          </cell>
        </row>
        <row r="6966">
          <cell r="A6966">
            <v>5208027</v>
          </cell>
          <cell r="B6966">
            <v>5236025</v>
          </cell>
          <cell r="C6966">
            <v>177100000</v>
          </cell>
        </row>
        <row r="6967">
          <cell r="A6967">
            <v>5208028</v>
          </cell>
          <cell r="B6967">
            <v>5236026</v>
          </cell>
          <cell r="C6967">
            <v>54100000</v>
          </cell>
        </row>
        <row r="6968">
          <cell r="A6968">
            <v>5208033</v>
          </cell>
          <cell r="B6968">
            <v>5236027</v>
          </cell>
          <cell r="C6968">
            <v>154900000</v>
          </cell>
        </row>
        <row r="6969">
          <cell r="A6969">
            <v>5208034</v>
          </cell>
          <cell r="B6969">
            <v>5236028</v>
          </cell>
          <cell r="C6969">
            <v>112600000</v>
          </cell>
        </row>
        <row r="6970">
          <cell r="A6970">
            <v>5208035</v>
          </cell>
          <cell r="B6970">
            <v>5236029</v>
          </cell>
          <cell r="C6970">
            <v>162900000</v>
          </cell>
        </row>
        <row r="6971">
          <cell r="A6971">
            <v>5208036</v>
          </cell>
          <cell r="B6971">
            <v>5236030</v>
          </cell>
          <cell r="C6971">
            <v>274700000</v>
          </cell>
        </row>
        <row r="6972">
          <cell r="A6972">
            <v>5208037</v>
          </cell>
          <cell r="B6972">
            <v>5236031</v>
          </cell>
          <cell r="C6972">
            <v>276600000</v>
          </cell>
        </row>
        <row r="6973">
          <cell r="A6973">
            <v>5208039</v>
          </cell>
          <cell r="B6973">
            <v>5236032</v>
          </cell>
          <cell r="C6973">
            <v>179100000</v>
          </cell>
        </row>
        <row r="6974">
          <cell r="A6974">
            <v>5208041</v>
          </cell>
          <cell r="B6974">
            <v>5236033</v>
          </cell>
          <cell r="C6974">
            <v>210000000</v>
          </cell>
        </row>
        <row r="6975">
          <cell r="A6975">
            <v>5208042</v>
          </cell>
          <cell r="B6975">
            <v>5236034</v>
          </cell>
          <cell r="C6975">
            <v>233300000</v>
          </cell>
        </row>
        <row r="6976">
          <cell r="A6976">
            <v>5208043</v>
          </cell>
          <cell r="B6976">
            <v>5236035</v>
          </cell>
          <cell r="C6976">
            <v>280900000</v>
          </cell>
        </row>
        <row r="6977">
          <cell r="A6977">
            <v>5208044</v>
          </cell>
          <cell r="B6977">
            <v>5236036</v>
          </cell>
          <cell r="C6977">
            <v>329800000</v>
          </cell>
        </row>
        <row r="6978">
          <cell r="A6978">
            <v>5208045</v>
          </cell>
          <cell r="B6978">
            <v>5236037</v>
          </cell>
          <cell r="C6978">
            <v>333600000</v>
          </cell>
        </row>
        <row r="6979">
          <cell r="A6979">
            <v>5208046</v>
          </cell>
          <cell r="B6979">
            <v>5236038</v>
          </cell>
          <cell r="C6979">
            <v>396600000</v>
          </cell>
        </row>
        <row r="6980">
          <cell r="A6980">
            <v>5208047</v>
          </cell>
          <cell r="B6980">
            <v>5236039</v>
          </cell>
          <cell r="C6980">
            <v>231100000</v>
          </cell>
        </row>
        <row r="6981">
          <cell r="A6981">
            <v>5208048</v>
          </cell>
          <cell r="B6981">
            <v>5236040</v>
          </cell>
          <cell r="C6981">
            <v>303100000</v>
          </cell>
        </row>
        <row r="6982">
          <cell r="A6982">
            <v>5208049</v>
          </cell>
          <cell r="B6982">
            <v>5236041</v>
          </cell>
          <cell r="C6982">
            <v>38700000</v>
          </cell>
        </row>
        <row r="6983">
          <cell r="A6983">
            <v>5208050</v>
          </cell>
          <cell r="B6983">
            <v>5236042</v>
          </cell>
          <cell r="C6983">
            <v>196500000</v>
          </cell>
        </row>
        <row r="6984">
          <cell r="A6984">
            <v>5208051</v>
          </cell>
          <cell r="B6984">
            <v>5236043</v>
          </cell>
          <cell r="C6984">
            <v>220900000</v>
          </cell>
        </row>
        <row r="6985">
          <cell r="A6985">
            <v>5208052</v>
          </cell>
          <cell r="B6985">
            <v>5236044</v>
          </cell>
          <cell r="C6985">
            <v>194000000</v>
          </cell>
        </row>
        <row r="6986">
          <cell r="A6986">
            <v>5208053</v>
          </cell>
          <cell r="B6986">
            <v>5236045</v>
          </cell>
          <cell r="C6986">
            <v>129900000</v>
          </cell>
        </row>
        <row r="6987">
          <cell r="A6987">
            <v>5208054</v>
          </cell>
          <cell r="B6987">
            <v>5236046</v>
          </cell>
          <cell r="C6987">
            <v>247900000</v>
          </cell>
        </row>
        <row r="6988">
          <cell r="A6988">
            <v>5208055</v>
          </cell>
          <cell r="B6988">
            <v>5236047</v>
          </cell>
          <cell r="C6988">
            <v>232600000</v>
          </cell>
        </row>
        <row r="6989">
          <cell r="A6989">
            <v>5208056</v>
          </cell>
          <cell r="B6989">
            <v>5236048</v>
          </cell>
          <cell r="C6989">
            <v>134300000</v>
          </cell>
        </row>
        <row r="6990">
          <cell r="A6990">
            <v>5208057</v>
          </cell>
          <cell r="B6990">
            <v>5236049</v>
          </cell>
          <cell r="C6990">
            <v>130800000</v>
          </cell>
        </row>
        <row r="6991">
          <cell r="A6991">
            <v>5208058</v>
          </cell>
          <cell r="B6991">
            <v>5236050</v>
          </cell>
          <cell r="C6991">
            <v>189900000</v>
          </cell>
        </row>
        <row r="6992">
          <cell r="A6992">
            <v>5208059</v>
          </cell>
          <cell r="B6992">
            <v>5236051</v>
          </cell>
          <cell r="C6992">
            <v>194000000</v>
          </cell>
        </row>
        <row r="6993">
          <cell r="A6993">
            <v>5208060</v>
          </cell>
          <cell r="B6993">
            <v>5236052</v>
          </cell>
          <cell r="C6993">
            <v>190600000</v>
          </cell>
        </row>
        <row r="6994">
          <cell r="A6994">
            <v>5208061</v>
          </cell>
          <cell r="B6994">
            <v>5236053</v>
          </cell>
          <cell r="C6994">
            <v>201700000</v>
          </cell>
        </row>
        <row r="6995">
          <cell r="A6995">
            <v>5208062</v>
          </cell>
          <cell r="B6995">
            <v>5236054</v>
          </cell>
          <cell r="C6995">
            <v>201700000</v>
          </cell>
        </row>
        <row r="6996">
          <cell r="A6996">
            <v>5208063</v>
          </cell>
          <cell r="B6996">
            <v>5236055</v>
          </cell>
          <cell r="C6996">
            <v>207400000</v>
          </cell>
        </row>
        <row r="6997">
          <cell r="A6997">
            <v>5208064</v>
          </cell>
          <cell r="B6997">
            <v>5236056</v>
          </cell>
          <cell r="C6997">
            <v>187100000</v>
          </cell>
        </row>
        <row r="6998">
          <cell r="A6998">
            <v>5208065</v>
          </cell>
          <cell r="B6998">
            <v>5236057</v>
          </cell>
          <cell r="C6998">
            <v>171800000</v>
          </cell>
        </row>
        <row r="6999">
          <cell r="A6999">
            <v>5208066</v>
          </cell>
          <cell r="B6999">
            <v>5236058</v>
          </cell>
          <cell r="C6999">
            <v>188900000</v>
          </cell>
        </row>
        <row r="7000">
          <cell r="A7000">
            <v>5208067</v>
          </cell>
          <cell r="B7000">
            <v>5236059</v>
          </cell>
          <cell r="C7000">
            <v>139100000</v>
          </cell>
        </row>
        <row r="7001">
          <cell r="A7001">
            <v>5208068</v>
          </cell>
          <cell r="B7001">
            <v>5236060</v>
          </cell>
          <cell r="C7001">
            <v>146500000</v>
          </cell>
        </row>
        <row r="7002">
          <cell r="A7002">
            <v>5208069</v>
          </cell>
          <cell r="B7002">
            <v>5236061</v>
          </cell>
          <cell r="C7002">
            <v>230600000</v>
          </cell>
        </row>
        <row r="7003">
          <cell r="A7003">
            <v>5208070</v>
          </cell>
          <cell r="B7003">
            <v>5236062</v>
          </cell>
          <cell r="C7003">
            <v>246600000</v>
          </cell>
        </row>
        <row r="7004">
          <cell r="A7004">
            <v>5208071</v>
          </cell>
          <cell r="B7004">
            <v>5236063</v>
          </cell>
          <cell r="C7004">
            <v>225100000</v>
          </cell>
        </row>
        <row r="7005">
          <cell r="A7005">
            <v>5208072</v>
          </cell>
          <cell r="B7005">
            <v>5236064</v>
          </cell>
          <cell r="C7005">
            <v>239900000</v>
          </cell>
        </row>
        <row r="7006">
          <cell r="A7006">
            <v>5208073</v>
          </cell>
          <cell r="B7006">
            <v>5236065</v>
          </cell>
          <cell r="C7006">
            <v>295900000</v>
          </cell>
        </row>
        <row r="7007">
          <cell r="A7007">
            <v>5208074</v>
          </cell>
          <cell r="B7007">
            <v>5236066</v>
          </cell>
          <cell r="C7007">
            <v>245200000</v>
          </cell>
        </row>
        <row r="7008">
          <cell r="A7008">
            <v>5208075</v>
          </cell>
          <cell r="B7008">
            <v>5236067</v>
          </cell>
          <cell r="C7008">
            <v>259700000</v>
          </cell>
        </row>
        <row r="7009">
          <cell r="A7009">
            <v>5208076</v>
          </cell>
          <cell r="B7009">
            <v>5236068</v>
          </cell>
          <cell r="C7009">
            <v>263000000</v>
          </cell>
        </row>
        <row r="7010">
          <cell r="A7010">
            <v>5208077</v>
          </cell>
          <cell r="B7010">
            <v>5236069</v>
          </cell>
          <cell r="C7010">
            <v>295200000</v>
          </cell>
        </row>
        <row r="7011">
          <cell r="A7011">
            <v>5208078</v>
          </cell>
          <cell r="B7011">
            <v>5236070</v>
          </cell>
          <cell r="C7011">
            <v>392700000</v>
          </cell>
        </row>
        <row r="7012">
          <cell r="A7012">
            <v>5208079</v>
          </cell>
          <cell r="B7012">
            <v>5236071</v>
          </cell>
          <cell r="C7012">
            <v>160900000</v>
          </cell>
        </row>
        <row r="7013">
          <cell r="A7013">
            <v>5208080</v>
          </cell>
          <cell r="B7013">
            <v>5236072</v>
          </cell>
          <cell r="C7013">
            <v>244800000</v>
          </cell>
        </row>
        <row r="7014">
          <cell r="A7014">
            <v>5208081</v>
          </cell>
          <cell r="B7014">
            <v>5236073</v>
          </cell>
          <cell r="C7014">
            <v>371400000</v>
          </cell>
        </row>
        <row r="7015">
          <cell r="A7015">
            <v>5208082</v>
          </cell>
          <cell r="B7015">
            <v>5236074</v>
          </cell>
          <cell r="C7015">
            <v>113400000</v>
          </cell>
        </row>
        <row r="7016">
          <cell r="A7016">
            <v>5208083</v>
          </cell>
          <cell r="B7016">
            <v>5236075</v>
          </cell>
          <cell r="C7016">
            <v>284700000</v>
          </cell>
        </row>
        <row r="7017">
          <cell r="A7017">
            <v>5208084</v>
          </cell>
          <cell r="B7017">
            <v>5236076</v>
          </cell>
          <cell r="C7017">
            <v>90000000</v>
          </cell>
        </row>
        <row r="7018">
          <cell r="A7018">
            <v>5208085</v>
          </cell>
          <cell r="B7018">
            <v>5236077</v>
          </cell>
          <cell r="C7018">
            <v>85500000</v>
          </cell>
        </row>
        <row r="7019">
          <cell r="A7019">
            <v>5208086</v>
          </cell>
          <cell r="B7019">
            <v>5236078</v>
          </cell>
          <cell r="C7019">
            <v>359500000</v>
          </cell>
        </row>
        <row r="7020">
          <cell r="A7020">
            <v>5208087</v>
          </cell>
          <cell r="B7020">
            <v>5236079</v>
          </cell>
          <cell r="C7020">
            <v>228400000</v>
          </cell>
        </row>
        <row r="7021">
          <cell r="A7021">
            <v>5208088</v>
          </cell>
          <cell r="B7021">
            <v>5236080</v>
          </cell>
          <cell r="C7021">
            <v>252800000</v>
          </cell>
        </row>
        <row r="7022">
          <cell r="A7022">
            <v>5208089</v>
          </cell>
          <cell r="B7022">
            <v>5236081</v>
          </cell>
          <cell r="C7022">
            <v>226100000</v>
          </cell>
        </row>
        <row r="7023">
          <cell r="A7023">
            <v>5208090</v>
          </cell>
          <cell r="B7023">
            <v>5236082</v>
          </cell>
          <cell r="C7023">
            <v>168800000</v>
          </cell>
        </row>
        <row r="7024">
          <cell r="A7024">
            <v>5208091</v>
          </cell>
          <cell r="B7024">
            <v>5236083</v>
          </cell>
          <cell r="C7024">
            <v>203000000</v>
          </cell>
        </row>
        <row r="7025">
          <cell r="A7025">
            <v>5208092</v>
          </cell>
          <cell r="B7025">
            <v>5236084</v>
          </cell>
          <cell r="C7025">
            <v>226100000</v>
          </cell>
        </row>
        <row r="7026">
          <cell r="A7026">
            <v>5208093</v>
          </cell>
          <cell r="B7026">
            <v>5236085</v>
          </cell>
          <cell r="C7026">
            <v>549900000</v>
          </cell>
        </row>
        <row r="7027">
          <cell r="A7027">
            <v>5208094</v>
          </cell>
          <cell r="B7027">
            <v>5236086</v>
          </cell>
          <cell r="C7027">
            <v>232800000</v>
          </cell>
        </row>
        <row r="7028">
          <cell r="A7028">
            <v>5208095</v>
          </cell>
          <cell r="B7028">
            <v>5236087</v>
          </cell>
          <cell r="C7028">
            <v>223500000</v>
          </cell>
        </row>
        <row r="7029">
          <cell r="A7029">
            <v>5208096</v>
          </cell>
          <cell r="B7029">
            <v>5236088</v>
          </cell>
          <cell r="C7029">
            <v>281800000</v>
          </cell>
        </row>
        <row r="7030">
          <cell r="A7030">
            <v>5208097</v>
          </cell>
          <cell r="B7030">
            <v>5236089</v>
          </cell>
          <cell r="C7030">
            <v>415100000</v>
          </cell>
        </row>
        <row r="7031">
          <cell r="A7031">
            <v>5208098</v>
          </cell>
          <cell r="B7031">
            <v>5236090</v>
          </cell>
          <cell r="C7031">
            <v>195000000</v>
          </cell>
        </row>
        <row r="7032">
          <cell r="A7032">
            <v>5208099</v>
          </cell>
          <cell r="B7032">
            <v>5236091</v>
          </cell>
          <cell r="C7032">
            <v>228400000</v>
          </cell>
        </row>
        <row r="7033">
          <cell r="A7033">
            <v>5208100</v>
          </cell>
          <cell r="B7033">
            <v>5236092</v>
          </cell>
          <cell r="C7033">
            <v>473600000</v>
          </cell>
        </row>
        <row r="7034">
          <cell r="A7034">
            <v>5208101</v>
          </cell>
          <cell r="B7034">
            <v>5236093</v>
          </cell>
          <cell r="C7034">
            <v>168700000</v>
          </cell>
        </row>
        <row r="7035">
          <cell r="A7035">
            <v>5208102</v>
          </cell>
          <cell r="B7035">
            <v>5236094</v>
          </cell>
          <cell r="C7035">
            <v>236500000</v>
          </cell>
        </row>
        <row r="7036">
          <cell r="A7036">
            <v>5208103</v>
          </cell>
          <cell r="B7036">
            <v>5236095</v>
          </cell>
          <cell r="C7036">
            <v>446300000</v>
          </cell>
        </row>
        <row r="7037">
          <cell r="A7037">
            <v>5208104</v>
          </cell>
          <cell r="B7037">
            <v>5236096</v>
          </cell>
          <cell r="C7037">
            <v>336500000</v>
          </cell>
        </row>
        <row r="7038">
          <cell r="A7038">
            <v>5208105</v>
          </cell>
          <cell r="B7038">
            <v>5236097</v>
          </cell>
          <cell r="C7038">
            <v>226500000</v>
          </cell>
        </row>
        <row r="7039">
          <cell r="A7039">
            <v>5208106</v>
          </cell>
          <cell r="B7039">
            <v>5236098</v>
          </cell>
          <cell r="C7039">
            <v>230900000</v>
          </cell>
        </row>
        <row r="7040">
          <cell r="A7040">
            <v>5208107</v>
          </cell>
          <cell r="B7040">
            <v>5236099</v>
          </cell>
          <cell r="C7040">
            <v>194400000</v>
          </cell>
        </row>
        <row r="7041">
          <cell r="A7041">
            <v>5208108</v>
          </cell>
          <cell r="B7041">
            <v>5236100</v>
          </cell>
          <cell r="C7041">
            <v>254900000</v>
          </cell>
        </row>
        <row r="7042">
          <cell r="A7042">
            <v>5208109</v>
          </cell>
          <cell r="B7042">
            <v>5236101</v>
          </cell>
          <cell r="C7042">
            <v>453600000</v>
          </cell>
        </row>
        <row r="7043">
          <cell r="A7043">
            <v>5208110</v>
          </cell>
          <cell r="B7043">
            <v>5236102</v>
          </cell>
          <cell r="C7043">
            <v>411000000</v>
          </cell>
        </row>
        <row r="7044">
          <cell r="A7044">
            <v>5208111</v>
          </cell>
          <cell r="B7044">
            <v>5236103</v>
          </cell>
          <cell r="C7044">
            <v>209300000</v>
          </cell>
        </row>
        <row r="7045">
          <cell r="A7045">
            <v>5208112</v>
          </cell>
          <cell r="B7045">
            <v>5236104</v>
          </cell>
          <cell r="C7045">
            <v>235300000</v>
          </cell>
        </row>
        <row r="7046">
          <cell r="A7046">
            <v>5208113</v>
          </cell>
          <cell r="B7046">
            <v>5236105</v>
          </cell>
          <cell r="C7046">
            <v>279200000</v>
          </cell>
        </row>
        <row r="7047">
          <cell r="A7047">
            <v>5208114</v>
          </cell>
          <cell r="B7047">
            <v>5236106</v>
          </cell>
          <cell r="C7047">
            <v>487800000</v>
          </cell>
        </row>
        <row r="7048">
          <cell r="A7048">
            <v>5208115</v>
          </cell>
          <cell r="B7048">
            <v>5236107</v>
          </cell>
          <cell r="C7048">
            <v>218700000</v>
          </cell>
        </row>
        <row r="7049">
          <cell r="A7049">
            <v>5208116</v>
          </cell>
          <cell r="B7049">
            <v>5236108</v>
          </cell>
          <cell r="C7049">
            <v>450200000</v>
          </cell>
        </row>
        <row r="7050">
          <cell r="A7050">
            <v>5208117</v>
          </cell>
          <cell r="B7050">
            <v>5236109</v>
          </cell>
          <cell r="C7050">
            <v>250300000</v>
          </cell>
        </row>
        <row r="7051">
          <cell r="A7051">
            <v>5208118</v>
          </cell>
          <cell r="B7051">
            <v>5236110</v>
          </cell>
          <cell r="C7051">
            <v>348400000</v>
          </cell>
        </row>
        <row r="7052">
          <cell r="A7052">
            <v>5208119</v>
          </cell>
          <cell r="B7052">
            <v>5236111</v>
          </cell>
          <cell r="C7052">
            <v>438600000</v>
          </cell>
        </row>
        <row r="7053">
          <cell r="A7053">
            <v>5208120</v>
          </cell>
          <cell r="B7053">
            <v>5236112</v>
          </cell>
          <cell r="C7053">
            <v>321500000</v>
          </cell>
        </row>
        <row r="7054">
          <cell r="A7054">
            <v>5208121</v>
          </cell>
          <cell r="B7054">
            <v>5236113</v>
          </cell>
          <cell r="C7054">
            <v>419400000</v>
          </cell>
        </row>
        <row r="7055">
          <cell r="A7055">
            <v>5208122</v>
          </cell>
          <cell r="B7055">
            <v>5236114</v>
          </cell>
          <cell r="C7055">
            <v>387800000</v>
          </cell>
        </row>
        <row r="7056">
          <cell r="A7056">
            <v>5208123</v>
          </cell>
          <cell r="B7056">
            <v>5236115</v>
          </cell>
          <cell r="C7056">
            <v>350800000</v>
          </cell>
        </row>
        <row r="7057">
          <cell r="A7057">
            <v>5208124</v>
          </cell>
          <cell r="B7057">
            <v>5236116</v>
          </cell>
          <cell r="C7057">
            <v>252100000</v>
          </cell>
        </row>
        <row r="7058">
          <cell r="A7058">
            <v>5208125</v>
          </cell>
          <cell r="B7058">
            <v>5236117</v>
          </cell>
          <cell r="C7058">
            <v>301500000</v>
          </cell>
        </row>
        <row r="7059">
          <cell r="A7059">
            <v>5208126</v>
          </cell>
          <cell r="B7059">
            <v>5236118</v>
          </cell>
          <cell r="C7059">
            <v>161300000</v>
          </cell>
        </row>
        <row r="7060">
          <cell r="A7060">
            <v>5208127</v>
          </cell>
          <cell r="B7060">
            <v>5236119</v>
          </cell>
          <cell r="C7060">
            <v>384500000</v>
          </cell>
        </row>
        <row r="7061">
          <cell r="A7061">
            <v>5208128</v>
          </cell>
          <cell r="B7061">
            <v>5236120</v>
          </cell>
          <cell r="C7061">
            <v>399900000</v>
          </cell>
        </row>
        <row r="7062">
          <cell r="A7062">
            <v>5208129</v>
          </cell>
          <cell r="B7062">
            <v>5236121</v>
          </cell>
          <cell r="C7062">
            <v>313100000</v>
          </cell>
        </row>
        <row r="7063">
          <cell r="A7063">
            <v>5208130</v>
          </cell>
          <cell r="B7063">
            <v>5236122</v>
          </cell>
          <cell r="C7063">
            <v>889900000</v>
          </cell>
        </row>
        <row r="7064">
          <cell r="A7064">
            <v>5208131</v>
          </cell>
          <cell r="B7064">
            <v>5236123</v>
          </cell>
          <cell r="C7064">
            <v>332900000</v>
          </cell>
        </row>
        <row r="7065">
          <cell r="A7065">
            <v>5208132</v>
          </cell>
          <cell r="B7065">
            <v>5236124</v>
          </cell>
          <cell r="C7065">
            <v>324800000</v>
          </cell>
        </row>
        <row r="7066">
          <cell r="A7066">
            <v>5208133</v>
          </cell>
          <cell r="B7066">
            <v>5236125</v>
          </cell>
          <cell r="C7066">
            <v>339300000</v>
          </cell>
        </row>
        <row r="7067">
          <cell r="A7067">
            <v>5208134</v>
          </cell>
          <cell r="B7067">
            <v>5236126</v>
          </cell>
          <cell r="C7067">
            <v>285300000</v>
          </cell>
        </row>
        <row r="7068">
          <cell r="A7068">
            <v>5208135</v>
          </cell>
          <cell r="B7068">
            <v>5236127</v>
          </cell>
          <cell r="C7068">
            <v>284800000</v>
          </cell>
        </row>
        <row r="7069">
          <cell r="A7069">
            <v>5208136</v>
          </cell>
          <cell r="B7069">
            <v>5236128</v>
          </cell>
          <cell r="C7069">
            <v>299900000</v>
          </cell>
        </row>
        <row r="7070">
          <cell r="A7070">
            <v>5208137</v>
          </cell>
          <cell r="B7070">
            <v>5236129</v>
          </cell>
          <cell r="C7070">
            <v>679900000</v>
          </cell>
        </row>
        <row r="7071">
          <cell r="A7071">
            <v>5208138</v>
          </cell>
          <cell r="B7071">
            <v>5236130</v>
          </cell>
          <cell r="C7071">
            <v>335900000</v>
          </cell>
        </row>
        <row r="7072">
          <cell r="A7072">
            <v>5208139</v>
          </cell>
          <cell r="B7072">
            <v>5236131</v>
          </cell>
          <cell r="C7072">
            <v>395900000</v>
          </cell>
        </row>
        <row r="7073">
          <cell r="A7073">
            <v>5208140</v>
          </cell>
          <cell r="B7073">
            <v>5236132</v>
          </cell>
          <cell r="C7073">
            <v>396600000</v>
          </cell>
        </row>
        <row r="7074">
          <cell r="A7074">
            <v>5208141</v>
          </cell>
          <cell r="B7074">
            <v>5236133</v>
          </cell>
          <cell r="C7074">
            <v>414300000</v>
          </cell>
        </row>
        <row r="7075">
          <cell r="A7075">
            <v>5208142</v>
          </cell>
          <cell r="B7075">
            <v>5236134</v>
          </cell>
          <cell r="C7075">
            <v>455700000</v>
          </cell>
        </row>
        <row r="7076">
          <cell r="A7076">
            <v>5208143</v>
          </cell>
          <cell r="B7076">
            <v>5236135</v>
          </cell>
          <cell r="C7076">
            <v>289700000</v>
          </cell>
        </row>
        <row r="7077">
          <cell r="A7077">
            <v>5208144</v>
          </cell>
          <cell r="B7077">
            <v>5236136</v>
          </cell>
          <cell r="C7077">
            <v>489900000</v>
          </cell>
        </row>
        <row r="7078">
          <cell r="A7078">
            <v>5208145</v>
          </cell>
          <cell r="B7078">
            <v>5236137</v>
          </cell>
          <cell r="C7078">
            <v>348000000</v>
          </cell>
        </row>
        <row r="7079">
          <cell r="A7079">
            <v>5208146</v>
          </cell>
          <cell r="B7079">
            <v>5236138</v>
          </cell>
          <cell r="C7079">
            <v>395100000</v>
          </cell>
        </row>
        <row r="7080">
          <cell r="A7080">
            <v>5208147</v>
          </cell>
          <cell r="B7080">
            <v>5236139</v>
          </cell>
          <cell r="C7080">
            <v>238200000</v>
          </cell>
        </row>
        <row r="7081">
          <cell r="A7081">
            <v>5208148</v>
          </cell>
          <cell r="B7081">
            <v>5236140</v>
          </cell>
          <cell r="C7081">
            <v>321100000</v>
          </cell>
        </row>
        <row r="7082">
          <cell r="A7082">
            <v>5208149</v>
          </cell>
          <cell r="B7082">
            <v>5236141</v>
          </cell>
          <cell r="C7082">
            <v>317900000</v>
          </cell>
        </row>
        <row r="7083">
          <cell r="A7083">
            <v>5208150</v>
          </cell>
          <cell r="B7083">
            <v>5236142</v>
          </cell>
          <cell r="C7083">
            <v>554900000</v>
          </cell>
        </row>
        <row r="7084">
          <cell r="A7084">
            <v>5208151</v>
          </cell>
          <cell r="B7084">
            <v>5236143</v>
          </cell>
          <cell r="C7084">
            <v>323500000</v>
          </cell>
        </row>
        <row r="7085">
          <cell r="A7085">
            <v>5208152</v>
          </cell>
          <cell r="B7085">
            <v>5236144</v>
          </cell>
          <cell r="C7085">
            <v>513700000</v>
          </cell>
        </row>
        <row r="7086">
          <cell r="A7086">
            <v>5208153</v>
          </cell>
          <cell r="B7086">
            <v>5236145</v>
          </cell>
          <cell r="C7086">
            <v>306300000</v>
          </cell>
        </row>
        <row r="7087">
          <cell r="A7087">
            <v>5208154</v>
          </cell>
          <cell r="B7087">
            <v>5236146</v>
          </cell>
          <cell r="C7087">
            <v>352800000</v>
          </cell>
        </row>
        <row r="7088">
          <cell r="A7088">
            <v>5208155</v>
          </cell>
          <cell r="B7088">
            <v>5236147</v>
          </cell>
          <cell r="C7088">
            <v>247900000</v>
          </cell>
        </row>
        <row r="7089">
          <cell r="A7089">
            <v>5208156</v>
          </cell>
          <cell r="B7089">
            <v>5236148</v>
          </cell>
          <cell r="C7089">
            <v>548700000</v>
          </cell>
        </row>
        <row r="7090">
          <cell r="A7090">
            <v>5208157</v>
          </cell>
          <cell r="B7090">
            <v>5236149</v>
          </cell>
          <cell r="C7090">
            <v>549900000</v>
          </cell>
        </row>
        <row r="7091">
          <cell r="A7091">
            <v>5208158</v>
          </cell>
          <cell r="B7091">
            <v>5236150</v>
          </cell>
          <cell r="C7091">
            <v>449900000</v>
          </cell>
        </row>
        <row r="7092">
          <cell r="A7092">
            <v>5208159</v>
          </cell>
          <cell r="B7092">
            <v>5236151</v>
          </cell>
          <cell r="C7092">
            <v>391900000</v>
          </cell>
        </row>
        <row r="7093">
          <cell r="A7093">
            <v>5208160</v>
          </cell>
          <cell r="B7093">
            <v>5236152</v>
          </cell>
          <cell r="C7093">
            <v>689900000</v>
          </cell>
        </row>
        <row r="7094">
          <cell r="A7094">
            <v>5208161</v>
          </cell>
          <cell r="B7094">
            <v>5236153</v>
          </cell>
          <cell r="C7094">
            <v>356300000</v>
          </cell>
        </row>
        <row r="7095">
          <cell r="A7095">
            <v>5208162</v>
          </cell>
          <cell r="B7095">
            <v>5236154</v>
          </cell>
          <cell r="C7095">
            <v>352800000</v>
          </cell>
        </row>
        <row r="7096">
          <cell r="A7096">
            <v>5208163</v>
          </cell>
          <cell r="B7096">
            <v>5236155</v>
          </cell>
          <cell r="C7096">
            <v>325300000</v>
          </cell>
        </row>
        <row r="7097">
          <cell r="A7097">
            <v>5208164</v>
          </cell>
          <cell r="B7097">
            <v>5236156</v>
          </cell>
          <cell r="C7097">
            <v>1150000000</v>
          </cell>
        </row>
        <row r="7098">
          <cell r="A7098">
            <v>5208165</v>
          </cell>
          <cell r="B7098">
            <v>5236157</v>
          </cell>
          <cell r="C7098">
            <v>789900000</v>
          </cell>
        </row>
        <row r="7099">
          <cell r="A7099">
            <v>5208166</v>
          </cell>
          <cell r="B7099">
            <v>5236158</v>
          </cell>
          <cell r="C7099">
            <v>1350000000</v>
          </cell>
        </row>
        <row r="7100">
          <cell r="A7100">
            <v>5208167</v>
          </cell>
          <cell r="B7100">
            <v>5236159</v>
          </cell>
          <cell r="C7100">
            <v>876000000</v>
          </cell>
        </row>
        <row r="7101">
          <cell r="A7101">
            <v>5208168</v>
          </cell>
          <cell r="B7101">
            <v>5236160</v>
          </cell>
          <cell r="C7101">
            <v>999900000</v>
          </cell>
        </row>
        <row r="7102">
          <cell r="A7102">
            <v>5208169</v>
          </cell>
          <cell r="B7102">
            <v>5236161</v>
          </cell>
          <cell r="C7102">
            <v>1399600000</v>
          </cell>
        </row>
        <row r="7103">
          <cell r="A7103">
            <v>5208170</v>
          </cell>
          <cell r="B7103">
            <v>5236162</v>
          </cell>
          <cell r="C7103">
            <v>847300000</v>
          </cell>
        </row>
        <row r="7104">
          <cell r="A7104">
            <v>5208171</v>
          </cell>
          <cell r="B7104">
            <v>5236163</v>
          </cell>
          <cell r="C7104">
            <v>649900000</v>
          </cell>
        </row>
        <row r="7105">
          <cell r="A7105">
            <v>5208172</v>
          </cell>
          <cell r="B7105">
            <v>5236164</v>
          </cell>
          <cell r="C7105">
            <v>766900000</v>
          </cell>
        </row>
        <row r="7106">
          <cell r="A7106">
            <v>5208173</v>
          </cell>
          <cell r="B7106">
            <v>5236165</v>
          </cell>
          <cell r="C7106">
            <v>752900000</v>
          </cell>
        </row>
        <row r="7107">
          <cell r="A7107">
            <v>5208174</v>
          </cell>
          <cell r="B7107">
            <v>5236166</v>
          </cell>
          <cell r="C7107">
            <v>1149900000</v>
          </cell>
        </row>
        <row r="7108">
          <cell r="A7108">
            <v>5208175</v>
          </cell>
          <cell r="B7108">
            <v>5236167</v>
          </cell>
          <cell r="C7108">
            <v>628900000</v>
          </cell>
        </row>
        <row r="7109">
          <cell r="A7109">
            <v>5208176</v>
          </cell>
          <cell r="B7109">
            <v>5236168</v>
          </cell>
          <cell r="C7109">
            <v>830900000</v>
          </cell>
        </row>
        <row r="7110">
          <cell r="A7110">
            <v>5208177</v>
          </cell>
          <cell r="B7110">
            <v>5236169</v>
          </cell>
          <cell r="C7110">
            <v>670900000</v>
          </cell>
        </row>
        <row r="7111">
          <cell r="A7111">
            <v>5208178</v>
          </cell>
          <cell r="B7111">
            <v>5236170</v>
          </cell>
          <cell r="C7111">
            <v>1459600000</v>
          </cell>
        </row>
        <row r="7112">
          <cell r="A7112">
            <v>5208179</v>
          </cell>
          <cell r="B7112">
            <v>5236171</v>
          </cell>
          <cell r="C7112">
            <v>876000000</v>
          </cell>
        </row>
        <row r="7113">
          <cell r="A7113">
            <v>5208180</v>
          </cell>
          <cell r="B7113">
            <v>5236172</v>
          </cell>
          <cell r="C7113">
            <v>499900000</v>
          </cell>
        </row>
        <row r="7114">
          <cell r="A7114">
            <v>5208181</v>
          </cell>
          <cell r="B7114">
            <v>5236173</v>
          </cell>
          <cell r="C7114">
            <v>654700000</v>
          </cell>
        </row>
        <row r="7115">
          <cell r="A7115">
            <v>5208182</v>
          </cell>
          <cell r="B7115">
            <v>5236174</v>
          </cell>
          <cell r="C7115">
            <v>575700000</v>
          </cell>
        </row>
        <row r="7116">
          <cell r="A7116">
            <v>5208183</v>
          </cell>
          <cell r="B7116">
            <v>5236175</v>
          </cell>
          <cell r="C7116">
            <v>752900000</v>
          </cell>
        </row>
        <row r="7117">
          <cell r="A7117">
            <v>5208184</v>
          </cell>
          <cell r="B7117">
            <v>5236176</v>
          </cell>
          <cell r="C7117">
            <v>1359200000</v>
          </cell>
        </row>
        <row r="7118">
          <cell r="A7118">
            <v>5208185</v>
          </cell>
          <cell r="B7118">
            <v>5236177</v>
          </cell>
          <cell r="C7118">
            <v>1649900000</v>
          </cell>
        </row>
        <row r="7119">
          <cell r="A7119">
            <v>5208186</v>
          </cell>
          <cell r="B7119">
            <v>5236178</v>
          </cell>
          <cell r="C7119">
            <v>369900000</v>
          </cell>
        </row>
        <row r="7120">
          <cell r="A7120">
            <v>5208187</v>
          </cell>
          <cell r="B7120">
            <v>5236179</v>
          </cell>
          <cell r="C7120">
            <v>369900000</v>
          </cell>
        </row>
        <row r="7121">
          <cell r="A7121">
            <v>5208188</v>
          </cell>
          <cell r="B7121">
            <v>5236180</v>
          </cell>
          <cell r="C7121">
            <v>214900000</v>
          </cell>
        </row>
        <row r="7122">
          <cell r="A7122">
            <v>5208189</v>
          </cell>
          <cell r="B7122">
            <v>5236181</v>
          </cell>
          <cell r="C7122">
            <v>1670000000</v>
          </cell>
        </row>
        <row r="7123">
          <cell r="A7123">
            <v>5208190</v>
          </cell>
          <cell r="B7123">
            <v>5236182</v>
          </cell>
          <cell r="C7123">
            <v>649900000</v>
          </cell>
        </row>
        <row r="7124">
          <cell r="A7124">
            <v>5208191</v>
          </cell>
          <cell r="B7124">
            <v>5236183</v>
          </cell>
          <cell r="C7124">
            <v>729900000</v>
          </cell>
        </row>
        <row r="7125">
          <cell r="A7125">
            <v>5208192</v>
          </cell>
          <cell r="B7125">
            <v>5236184</v>
          </cell>
          <cell r="C7125">
            <v>798900000</v>
          </cell>
        </row>
        <row r="7126">
          <cell r="A7126">
            <v>5208193</v>
          </cell>
          <cell r="B7126">
            <v>5236185</v>
          </cell>
          <cell r="C7126">
            <v>319900000</v>
          </cell>
        </row>
        <row r="7127">
          <cell r="A7127">
            <v>5208194</v>
          </cell>
          <cell r="B7127">
            <v>5236186</v>
          </cell>
          <cell r="C7127">
            <v>699900000</v>
          </cell>
        </row>
        <row r="7128">
          <cell r="A7128">
            <v>5221001</v>
          </cell>
          <cell r="B7128">
            <v>5242001</v>
          </cell>
          <cell r="C7128">
            <v>199000000</v>
          </cell>
        </row>
        <row r="7129">
          <cell r="A7129">
            <v>5221002</v>
          </cell>
          <cell r="B7129">
            <v>5242002</v>
          </cell>
          <cell r="C7129">
            <v>103600000</v>
          </cell>
        </row>
        <row r="7130">
          <cell r="A7130">
            <v>5221003</v>
          </cell>
          <cell r="B7130">
            <v>5242003</v>
          </cell>
          <cell r="C7130">
            <v>199800000</v>
          </cell>
        </row>
        <row r="7131">
          <cell r="A7131">
            <v>5220003</v>
          </cell>
          <cell r="B7131">
            <v>5243001</v>
          </cell>
          <cell r="C7131">
            <v>95100000</v>
          </cell>
        </row>
        <row r="7132">
          <cell r="A7132">
            <v>5317001</v>
          </cell>
          <cell r="B7132">
            <v>5357001</v>
          </cell>
          <cell r="C7132">
            <v>18000000</v>
          </cell>
        </row>
        <row r="7133">
          <cell r="A7133">
            <v>5410001</v>
          </cell>
          <cell r="B7133">
            <v>5460001</v>
          </cell>
          <cell r="C7133">
            <v>623300000</v>
          </cell>
        </row>
        <row r="7134">
          <cell r="A7134">
            <v>5411001</v>
          </cell>
          <cell r="B7134">
            <v>5461001</v>
          </cell>
          <cell r="C7134">
            <v>270200000</v>
          </cell>
        </row>
        <row r="7135">
          <cell r="A7135">
            <v>5411002</v>
          </cell>
          <cell r="B7135">
            <v>5461002</v>
          </cell>
          <cell r="C7135">
            <v>233100000</v>
          </cell>
        </row>
        <row r="7136">
          <cell r="A7136">
            <v>5411003</v>
          </cell>
          <cell r="B7136">
            <v>5461003</v>
          </cell>
          <cell r="C7136">
            <v>420400000</v>
          </cell>
        </row>
        <row r="7137">
          <cell r="A7137">
            <v>5411004</v>
          </cell>
          <cell r="B7137">
            <v>5461004</v>
          </cell>
          <cell r="C7137">
            <v>235800000</v>
          </cell>
        </row>
        <row r="7138">
          <cell r="A7138">
            <v>5411005</v>
          </cell>
          <cell r="B7138">
            <v>5461005</v>
          </cell>
          <cell r="C7138">
            <v>252500000</v>
          </cell>
        </row>
        <row r="7139">
          <cell r="A7139">
            <v>5411006</v>
          </cell>
          <cell r="B7139">
            <v>5461006</v>
          </cell>
          <cell r="C7139">
            <v>229800000</v>
          </cell>
        </row>
        <row r="7140">
          <cell r="A7140">
            <v>5411007</v>
          </cell>
          <cell r="B7140">
            <v>5461007</v>
          </cell>
          <cell r="C7140">
            <v>225200000</v>
          </cell>
        </row>
        <row r="7141">
          <cell r="A7141">
            <v>5411008</v>
          </cell>
          <cell r="B7141">
            <v>5461008</v>
          </cell>
          <cell r="C7141">
            <v>309400000</v>
          </cell>
        </row>
        <row r="7142">
          <cell r="A7142">
            <v>5411009</v>
          </cell>
          <cell r="B7142">
            <v>5461009</v>
          </cell>
          <cell r="C7142">
            <v>420400000</v>
          </cell>
        </row>
        <row r="7143">
          <cell r="A7143">
            <v>5411010</v>
          </cell>
          <cell r="B7143">
            <v>5461010</v>
          </cell>
          <cell r="C7143">
            <v>340000000</v>
          </cell>
        </row>
        <row r="7144">
          <cell r="A7144">
            <v>5411011</v>
          </cell>
          <cell r="B7144">
            <v>5461011</v>
          </cell>
          <cell r="C7144">
            <v>435900000</v>
          </cell>
        </row>
        <row r="7145">
          <cell r="A7145">
            <v>5411012</v>
          </cell>
          <cell r="B7145">
            <v>5461012</v>
          </cell>
          <cell r="C7145">
            <v>473100000</v>
          </cell>
        </row>
        <row r="7146">
          <cell r="A7146">
            <v>5411013</v>
          </cell>
          <cell r="B7146">
            <v>5461013</v>
          </cell>
          <cell r="C7146">
            <v>723200000</v>
          </cell>
        </row>
        <row r="7147">
          <cell r="A7147">
            <v>5411014</v>
          </cell>
          <cell r="B7147">
            <v>5461014</v>
          </cell>
          <cell r="C7147">
            <v>536900000</v>
          </cell>
        </row>
        <row r="7148">
          <cell r="A7148">
            <v>5404005</v>
          </cell>
          <cell r="B7148">
            <v>5462001</v>
          </cell>
          <cell r="C7148">
            <v>124500000</v>
          </cell>
        </row>
        <row r="7149">
          <cell r="A7149">
            <v>5404007</v>
          </cell>
          <cell r="B7149">
            <v>5462002</v>
          </cell>
          <cell r="C7149">
            <v>204300000</v>
          </cell>
        </row>
        <row r="7150">
          <cell r="A7150">
            <v>5404010</v>
          </cell>
          <cell r="B7150">
            <v>5462003</v>
          </cell>
          <cell r="C7150">
            <v>185900000</v>
          </cell>
        </row>
        <row r="7151">
          <cell r="A7151">
            <v>5404080</v>
          </cell>
          <cell r="B7151">
            <v>5462004</v>
          </cell>
          <cell r="C7151">
            <v>139600000</v>
          </cell>
        </row>
        <row r="7152">
          <cell r="A7152">
            <v>5404081</v>
          </cell>
          <cell r="B7152">
            <v>5462005</v>
          </cell>
          <cell r="C7152">
            <v>256400000</v>
          </cell>
        </row>
        <row r="7153">
          <cell r="A7153">
            <v>5404082</v>
          </cell>
          <cell r="B7153">
            <v>5462006</v>
          </cell>
          <cell r="C7153">
            <v>259000000</v>
          </cell>
        </row>
        <row r="7154">
          <cell r="A7154">
            <v>5412001</v>
          </cell>
          <cell r="B7154">
            <v>5464001</v>
          </cell>
          <cell r="C7154">
            <v>136800000</v>
          </cell>
        </row>
        <row r="7155">
          <cell r="A7155">
            <v>5426003</v>
          </cell>
          <cell r="B7155">
            <v>5465001</v>
          </cell>
          <cell r="C7155">
            <v>251800000</v>
          </cell>
        </row>
        <row r="7156">
          <cell r="A7156">
            <v>5426006</v>
          </cell>
          <cell r="B7156">
            <v>5465002</v>
          </cell>
          <cell r="C7156">
            <v>226600000</v>
          </cell>
        </row>
        <row r="7157">
          <cell r="A7157">
            <v>5426009</v>
          </cell>
          <cell r="B7157">
            <v>5465003</v>
          </cell>
          <cell r="C7157">
            <v>228900000</v>
          </cell>
        </row>
        <row r="7158">
          <cell r="A7158">
            <v>5426010</v>
          </cell>
          <cell r="B7158">
            <v>5465004</v>
          </cell>
          <cell r="C7158">
            <v>257600000</v>
          </cell>
        </row>
        <row r="7159">
          <cell r="A7159">
            <v>5426080</v>
          </cell>
          <cell r="B7159">
            <v>5465005</v>
          </cell>
          <cell r="C7159">
            <v>257100000</v>
          </cell>
        </row>
        <row r="7160">
          <cell r="A7160">
            <v>5426081</v>
          </cell>
          <cell r="B7160">
            <v>5465006</v>
          </cell>
          <cell r="C7160">
            <v>218500000</v>
          </cell>
        </row>
        <row r="7161">
          <cell r="A7161">
            <v>5426082</v>
          </cell>
          <cell r="B7161">
            <v>5465007</v>
          </cell>
          <cell r="C7161">
            <v>285900000</v>
          </cell>
        </row>
        <row r="7162">
          <cell r="A7162">
            <v>5426083</v>
          </cell>
          <cell r="B7162">
            <v>5465008</v>
          </cell>
          <cell r="C7162">
            <v>264400000</v>
          </cell>
        </row>
        <row r="7163">
          <cell r="A7163">
            <v>5426084</v>
          </cell>
          <cell r="B7163">
            <v>5465009</v>
          </cell>
          <cell r="C7163">
            <v>263600000</v>
          </cell>
        </row>
        <row r="7164">
          <cell r="A7164">
            <v>5426085</v>
          </cell>
          <cell r="B7164">
            <v>5465010</v>
          </cell>
          <cell r="C7164">
            <v>341400000</v>
          </cell>
        </row>
        <row r="7165">
          <cell r="A7165">
            <v>5426086</v>
          </cell>
          <cell r="B7165">
            <v>5465011</v>
          </cell>
          <cell r="C7165">
            <v>470300000</v>
          </cell>
        </row>
        <row r="7166">
          <cell r="A7166">
            <v>5426087</v>
          </cell>
          <cell r="B7166">
            <v>5465012</v>
          </cell>
          <cell r="C7166">
            <v>398000000</v>
          </cell>
        </row>
        <row r="7167">
          <cell r="A7167">
            <v>5426088</v>
          </cell>
          <cell r="B7167">
            <v>5465013</v>
          </cell>
          <cell r="C7167">
            <v>597600000</v>
          </cell>
        </row>
        <row r="7168">
          <cell r="A7168">
            <v>5426089</v>
          </cell>
          <cell r="B7168">
            <v>5465014</v>
          </cell>
          <cell r="C7168">
            <v>99800000</v>
          </cell>
        </row>
        <row r="7169">
          <cell r="A7169">
            <v>5426090</v>
          </cell>
          <cell r="B7169">
            <v>5465015</v>
          </cell>
          <cell r="C7169">
            <v>23400000</v>
          </cell>
        </row>
        <row r="7170">
          <cell r="A7170">
            <v>5426091</v>
          </cell>
          <cell r="B7170">
            <v>5465016</v>
          </cell>
          <cell r="C7170">
            <v>715900000</v>
          </cell>
        </row>
        <row r="7171">
          <cell r="A7171">
            <v>5422003</v>
          </cell>
          <cell r="B7171">
            <v>5466001</v>
          </cell>
          <cell r="C7171">
            <v>245600000</v>
          </cell>
        </row>
        <row r="7172">
          <cell r="A7172">
            <v>5422004</v>
          </cell>
          <cell r="B7172">
            <v>5466002</v>
          </cell>
          <cell r="C7172">
            <v>230100000</v>
          </cell>
        </row>
        <row r="7173">
          <cell r="A7173">
            <v>5422005</v>
          </cell>
          <cell r="B7173">
            <v>5466003</v>
          </cell>
          <cell r="C7173">
            <v>225600000</v>
          </cell>
        </row>
        <row r="7174">
          <cell r="A7174">
            <v>5422007</v>
          </cell>
          <cell r="B7174">
            <v>5466004</v>
          </cell>
          <cell r="C7174">
            <v>201600000</v>
          </cell>
        </row>
        <row r="7175">
          <cell r="A7175">
            <v>5422008</v>
          </cell>
          <cell r="B7175">
            <v>5466005</v>
          </cell>
          <cell r="C7175">
            <v>182800000</v>
          </cell>
        </row>
        <row r="7176">
          <cell r="A7176">
            <v>5422011</v>
          </cell>
          <cell r="B7176">
            <v>5466006</v>
          </cell>
          <cell r="C7176">
            <v>199500000</v>
          </cell>
        </row>
        <row r="7177">
          <cell r="A7177">
            <v>5422020</v>
          </cell>
          <cell r="B7177">
            <v>5466007</v>
          </cell>
          <cell r="C7177">
            <v>179000000</v>
          </cell>
        </row>
        <row r="7178">
          <cell r="A7178">
            <v>5422021</v>
          </cell>
          <cell r="B7178">
            <v>5466008</v>
          </cell>
          <cell r="C7178">
            <v>244800000</v>
          </cell>
        </row>
        <row r="7179">
          <cell r="A7179">
            <v>5422083</v>
          </cell>
          <cell r="B7179">
            <v>5466009</v>
          </cell>
          <cell r="C7179">
            <v>239500000</v>
          </cell>
        </row>
        <row r="7180">
          <cell r="A7180">
            <v>5422086</v>
          </cell>
          <cell r="B7180">
            <v>5466010</v>
          </cell>
          <cell r="C7180">
            <v>241900000</v>
          </cell>
        </row>
        <row r="7181">
          <cell r="A7181">
            <v>5422088</v>
          </cell>
          <cell r="B7181">
            <v>5466011</v>
          </cell>
          <cell r="C7181">
            <v>242400000</v>
          </cell>
        </row>
        <row r="7182">
          <cell r="A7182">
            <v>5422090</v>
          </cell>
          <cell r="B7182">
            <v>5466012</v>
          </cell>
          <cell r="C7182">
            <v>243100000</v>
          </cell>
        </row>
        <row r="7183">
          <cell r="A7183">
            <v>5422091</v>
          </cell>
          <cell r="B7183">
            <v>5466013</v>
          </cell>
          <cell r="C7183">
            <v>227800000</v>
          </cell>
        </row>
        <row r="7184">
          <cell r="A7184">
            <v>5422093</v>
          </cell>
          <cell r="B7184">
            <v>5466014</v>
          </cell>
          <cell r="C7184">
            <v>246300000</v>
          </cell>
        </row>
        <row r="7185">
          <cell r="A7185">
            <v>5422094</v>
          </cell>
          <cell r="B7185">
            <v>5466015</v>
          </cell>
          <cell r="C7185">
            <v>121500000</v>
          </cell>
        </row>
        <row r="7186">
          <cell r="A7186">
            <v>5422095</v>
          </cell>
          <cell r="B7186">
            <v>5466016</v>
          </cell>
          <cell r="C7186">
            <v>372700000</v>
          </cell>
        </row>
        <row r="7187">
          <cell r="A7187">
            <v>5422096</v>
          </cell>
          <cell r="B7187">
            <v>5466017</v>
          </cell>
          <cell r="C7187">
            <v>255200000</v>
          </cell>
        </row>
        <row r="7188">
          <cell r="A7188">
            <v>5422097</v>
          </cell>
          <cell r="B7188">
            <v>5466018</v>
          </cell>
          <cell r="C7188">
            <v>388000000</v>
          </cell>
        </row>
        <row r="7189">
          <cell r="A7189">
            <v>5422098</v>
          </cell>
          <cell r="B7189">
            <v>5466019</v>
          </cell>
          <cell r="C7189">
            <v>392000000</v>
          </cell>
        </row>
        <row r="7190">
          <cell r="A7190">
            <v>5422099</v>
          </cell>
          <cell r="B7190">
            <v>5466020</v>
          </cell>
          <cell r="C7190">
            <v>365000000</v>
          </cell>
        </row>
        <row r="7191">
          <cell r="A7191">
            <v>5422100</v>
          </cell>
          <cell r="B7191">
            <v>5466021</v>
          </cell>
          <cell r="C7191">
            <v>412100000</v>
          </cell>
        </row>
        <row r="7192">
          <cell r="A7192">
            <v>5422101</v>
          </cell>
          <cell r="B7192">
            <v>5466022</v>
          </cell>
          <cell r="C7192">
            <v>451400000</v>
          </cell>
        </row>
        <row r="7193">
          <cell r="A7193">
            <v>5422102</v>
          </cell>
          <cell r="B7193">
            <v>5466023</v>
          </cell>
          <cell r="C7193">
            <v>685900000</v>
          </cell>
        </row>
        <row r="7194">
          <cell r="A7194">
            <v>5422103</v>
          </cell>
          <cell r="B7194">
            <v>5466024</v>
          </cell>
          <cell r="C7194">
            <v>628200000</v>
          </cell>
        </row>
        <row r="7195">
          <cell r="A7195">
            <v>5422104</v>
          </cell>
          <cell r="B7195">
            <v>5466025</v>
          </cell>
          <cell r="C7195">
            <v>549000000</v>
          </cell>
        </row>
        <row r="7196">
          <cell r="A7196">
            <v>5422105</v>
          </cell>
          <cell r="B7196">
            <v>5466026</v>
          </cell>
          <cell r="C7196">
            <v>709900000</v>
          </cell>
        </row>
        <row r="7197">
          <cell r="A7197">
            <v>5422106</v>
          </cell>
          <cell r="B7197">
            <v>5466027</v>
          </cell>
          <cell r="C7197">
            <v>699900000</v>
          </cell>
        </row>
        <row r="7198">
          <cell r="A7198">
            <v>5422107</v>
          </cell>
          <cell r="B7198">
            <v>5466028</v>
          </cell>
          <cell r="C7198">
            <v>710000000</v>
          </cell>
        </row>
        <row r="7199">
          <cell r="A7199">
            <v>5422108</v>
          </cell>
          <cell r="B7199">
            <v>5466029</v>
          </cell>
          <cell r="C7199">
            <v>863200000</v>
          </cell>
        </row>
        <row r="7200">
          <cell r="A7200">
            <v>5601080</v>
          </cell>
          <cell r="B7200">
            <v>5631001</v>
          </cell>
          <cell r="C7200">
            <v>148100000</v>
          </cell>
        </row>
        <row r="7201">
          <cell r="A7201">
            <v>5601113</v>
          </cell>
          <cell r="B7201">
            <v>5631002</v>
          </cell>
          <cell r="C7201">
            <v>136600000</v>
          </cell>
        </row>
        <row r="7202">
          <cell r="A7202">
            <v>5601122</v>
          </cell>
          <cell r="B7202">
            <v>5631003</v>
          </cell>
          <cell r="C7202">
            <v>135500000</v>
          </cell>
        </row>
        <row r="7203">
          <cell r="A7203">
            <v>5601126</v>
          </cell>
          <cell r="B7203">
            <v>5631004</v>
          </cell>
          <cell r="C7203">
            <v>153700000</v>
          </cell>
        </row>
        <row r="7204">
          <cell r="A7204">
            <v>5601160</v>
          </cell>
          <cell r="B7204">
            <v>5631005</v>
          </cell>
          <cell r="C7204">
            <v>122500000</v>
          </cell>
        </row>
        <row r="7205">
          <cell r="A7205">
            <v>5601161</v>
          </cell>
          <cell r="B7205">
            <v>5631006</v>
          </cell>
          <cell r="C7205">
            <v>125800000</v>
          </cell>
        </row>
        <row r="7206">
          <cell r="A7206">
            <v>5601177</v>
          </cell>
          <cell r="B7206">
            <v>5631007</v>
          </cell>
          <cell r="C7206">
            <v>182700000</v>
          </cell>
        </row>
        <row r="7207">
          <cell r="A7207">
            <v>5601004</v>
          </cell>
          <cell r="B7207">
            <v>5632001</v>
          </cell>
          <cell r="C7207">
            <v>62200000</v>
          </cell>
        </row>
        <row r="7208">
          <cell r="A7208">
            <v>5601005</v>
          </cell>
          <cell r="B7208">
            <v>5632002</v>
          </cell>
          <cell r="C7208">
            <v>62200000</v>
          </cell>
        </row>
        <row r="7209">
          <cell r="A7209">
            <v>5601017</v>
          </cell>
          <cell r="B7209">
            <v>5632003</v>
          </cell>
          <cell r="C7209">
            <v>68200000</v>
          </cell>
        </row>
        <row r="7210">
          <cell r="A7210">
            <v>5601030</v>
          </cell>
          <cell r="B7210">
            <v>5632004</v>
          </cell>
          <cell r="C7210">
            <v>56600000</v>
          </cell>
        </row>
        <row r="7211">
          <cell r="A7211">
            <v>5601033</v>
          </cell>
          <cell r="B7211">
            <v>5632005</v>
          </cell>
          <cell r="C7211">
            <v>68700000</v>
          </cell>
        </row>
        <row r="7212">
          <cell r="A7212">
            <v>5601034</v>
          </cell>
          <cell r="B7212">
            <v>5632006</v>
          </cell>
          <cell r="C7212">
            <v>68700000</v>
          </cell>
        </row>
        <row r="7213">
          <cell r="A7213">
            <v>5601040</v>
          </cell>
          <cell r="B7213">
            <v>5632007</v>
          </cell>
          <cell r="C7213">
            <v>75400000</v>
          </cell>
        </row>
        <row r="7214">
          <cell r="A7214">
            <v>5601041</v>
          </cell>
          <cell r="B7214">
            <v>5632008</v>
          </cell>
          <cell r="C7214">
            <v>56600000</v>
          </cell>
        </row>
        <row r="7215">
          <cell r="A7215">
            <v>5601050</v>
          </cell>
          <cell r="B7215">
            <v>5632009</v>
          </cell>
          <cell r="C7215">
            <v>68700000</v>
          </cell>
        </row>
        <row r="7216">
          <cell r="A7216">
            <v>5601051</v>
          </cell>
          <cell r="B7216">
            <v>5632010</v>
          </cell>
          <cell r="C7216">
            <v>68700000</v>
          </cell>
        </row>
        <row r="7217">
          <cell r="A7217">
            <v>5601052</v>
          </cell>
          <cell r="B7217">
            <v>5632011</v>
          </cell>
          <cell r="C7217">
            <v>57400000</v>
          </cell>
        </row>
        <row r="7218">
          <cell r="A7218">
            <v>5601053</v>
          </cell>
          <cell r="B7218">
            <v>5632012</v>
          </cell>
          <cell r="C7218">
            <v>57400000</v>
          </cell>
        </row>
        <row r="7219">
          <cell r="A7219">
            <v>5601059</v>
          </cell>
          <cell r="B7219">
            <v>5632013</v>
          </cell>
          <cell r="C7219">
            <v>68900000</v>
          </cell>
        </row>
        <row r="7220">
          <cell r="A7220">
            <v>5601060</v>
          </cell>
          <cell r="B7220">
            <v>5632014</v>
          </cell>
          <cell r="C7220">
            <v>68900000</v>
          </cell>
        </row>
        <row r="7221">
          <cell r="A7221">
            <v>5601061</v>
          </cell>
          <cell r="B7221">
            <v>5632015</v>
          </cell>
          <cell r="C7221">
            <v>68900000</v>
          </cell>
        </row>
        <row r="7222">
          <cell r="A7222">
            <v>5601062</v>
          </cell>
          <cell r="B7222">
            <v>5632016</v>
          </cell>
          <cell r="C7222">
            <v>68900000</v>
          </cell>
        </row>
        <row r="7223">
          <cell r="A7223">
            <v>5601075</v>
          </cell>
          <cell r="B7223">
            <v>5632017</v>
          </cell>
          <cell r="C7223">
            <v>66000000</v>
          </cell>
        </row>
        <row r="7224">
          <cell r="A7224">
            <v>5601076</v>
          </cell>
          <cell r="B7224">
            <v>5632018</v>
          </cell>
          <cell r="C7224">
            <v>66000000</v>
          </cell>
        </row>
        <row r="7225">
          <cell r="A7225">
            <v>5601077</v>
          </cell>
          <cell r="B7225">
            <v>5632019</v>
          </cell>
          <cell r="C7225">
            <v>66000000</v>
          </cell>
        </row>
        <row r="7226">
          <cell r="A7226">
            <v>5601078</v>
          </cell>
          <cell r="B7226">
            <v>5632020</v>
          </cell>
          <cell r="C7226">
            <v>66000000</v>
          </cell>
        </row>
        <row r="7227">
          <cell r="A7227">
            <v>5601084</v>
          </cell>
          <cell r="B7227">
            <v>5632021</v>
          </cell>
          <cell r="C7227">
            <v>73900000</v>
          </cell>
        </row>
        <row r="7228">
          <cell r="A7228">
            <v>5601085</v>
          </cell>
          <cell r="B7228">
            <v>5632022</v>
          </cell>
          <cell r="C7228">
            <v>70000000</v>
          </cell>
        </row>
        <row r="7229">
          <cell r="A7229">
            <v>5601093</v>
          </cell>
          <cell r="B7229">
            <v>5632023</v>
          </cell>
          <cell r="C7229">
            <v>52600000</v>
          </cell>
        </row>
        <row r="7230">
          <cell r="A7230">
            <v>5601094</v>
          </cell>
          <cell r="B7230">
            <v>5632024</v>
          </cell>
          <cell r="C7230">
            <v>52600000</v>
          </cell>
        </row>
        <row r="7231">
          <cell r="A7231">
            <v>5601099</v>
          </cell>
          <cell r="B7231">
            <v>5632025</v>
          </cell>
          <cell r="C7231">
            <v>57400000</v>
          </cell>
        </row>
        <row r="7232">
          <cell r="A7232">
            <v>5601100</v>
          </cell>
          <cell r="B7232">
            <v>5632026</v>
          </cell>
          <cell r="C7232">
            <v>75200000</v>
          </cell>
        </row>
        <row r="7233">
          <cell r="A7233">
            <v>5601101</v>
          </cell>
          <cell r="B7233">
            <v>5632027</v>
          </cell>
          <cell r="C7233">
            <v>74300000</v>
          </cell>
        </row>
        <row r="7234">
          <cell r="A7234">
            <v>5601104</v>
          </cell>
          <cell r="B7234">
            <v>5632028</v>
          </cell>
          <cell r="C7234">
            <v>72600000</v>
          </cell>
        </row>
        <row r="7235">
          <cell r="A7235">
            <v>5601105</v>
          </cell>
          <cell r="B7235">
            <v>5632029</v>
          </cell>
          <cell r="C7235">
            <v>69700000</v>
          </cell>
        </row>
        <row r="7236">
          <cell r="A7236">
            <v>5601106</v>
          </cell>
          <cell r="B7236">
            <v>5632030</v>
          </cell>
          <cell r="C7236">
            <v>100800000</v>
          </cell>
        </row>
        <row r="7237">
          <cell r="A7237">
            <v>5601107</v>
          </cell>
          <cell r="B7237">
            <v>5632031</v>
          </cell>
          <cell r="C7237">
            <v>65000000</v>
          </cell>
        </row>
        <row r="7238">
          <cell r="A7238">
            <v>5601108</v>
          </cell>
          <cell r="B7238">
            <v>5632032</v>
          </cell>
          <cell r="C7238">
            <v>65000000</v>
          </cell>
        </row>
        <row r="7239">
          <cell r="A7239">
            <v>5601110</v>
          </cell>
          <cell r="B7239">
            <v>5632033</v>
          </cell>
          <cell r="C7239">
            <v>77300000</v>
          </cell>
        </row>
        <row r="7240">
          <cell r="A7240">
            <v>5601118</v>
          </cell>
          <cell r="B7240">
            <v>5632034</v>
          </cell>
          <cell r="C7240">
            <v>74900000</v>
          </cell>
        </row>
        <row r="7241">
          <cell r="A7241">
            <v>5601119</v>
          </cell>
          <cell r="B7241">
            <v>5632035</v>
          </cell>
          <cell r="C7241">
            <v>85100000</v>
          </cell>
        </row>
        <row r="7242">
          <cell r="A7242">
            <v>5601123</v>
          </cell>
          <cell r="B7242">
            <v>5632036</v>
          </cell>
          <cell r="C7242">
            <v>86300000</v>
          </cell>
        </row>
        <row r="7243">
          <cell r="A7243">
            <v>5601124</v>
          </cell>
          <cell r="B7243">
            <v>5632037</v>
          </cell>
          <cell r="C7243">
            <v>71700000</v>
          </cell>
        </row>
        <row r="7244">
          <cell r="A7244">
            <v>5601125</v>
          </cell>
          <cell r="B7244">
            <v>5632038</v>
          </cell>
          <cell r="C7244">
            <v>69500000</v>
          </cell>
        </row>
        <row r="7245">
          <cell r="A7245">
            <v>5601133</v>
          </cell>
          <cell r="B7245">
            <v>5632039</v>
          </cell>
          <cell r="C7245">
            <v>89300000</v>
          </cell>
        </row>
        <row r="7246">
          <cell r="A7246">
            <v>5601134</v>
          </cell>
          <cell r="B7246">
            <v>5632040</v>
          </cell>
          <cell r="C7246">
            <v>103800000</v>
          </cell>
        </row>
        <row r="7247">
          <cell r="A7247">
            <v>5601138</v>
          </cell>
          <cell r="B7247">
            <v>5632041</v>
          </cell>
          <cell r="C7247">
            <v>72700000</v>
          </cell>
        </row>
        <row r="7248">
          <cell r="A7248">
            <v>5601144</v>
          </cell>
          <cell r="B7248">
            <v>5632042</v>
          </cell>
          <cell r="C7248">
            <v>91000000</v>
          </cell>
        </row>
        <row r="7249">
          <cell r="A7249">
            <v>5601145</v>
          </cell>
          <cell r="B7249">
            <v>5632043</v>
          </cell>
          <cell r="C7249">
            <v>105000000</v>
          </cell>
        </row>
        <row r="7250">
          <cell r="A7250">
            <v>5601146</v>
          </cell>
          <cell r="B7250">
            <v>5632044</v>
          </cell>
          <cell r="C7250">
            <v>71500000</v>
          </cell>
        </row>
        <row r="7251">
          <cell r="A7251">
            <v>5601148</v>
          </cell>
          <cell r="B7251">
            <v>5632045</v>
          </cell>
          <cell r="C7251">
            <v>92100000</v>
          </cell>
        </row>
        <row r="7252">
          <cell r="A7252">
            <v>5601149</v>
          </cell>
          <cell r="B7252">
            <v>5632046</v>
          </cell>
          <cell r="C7252">
            <v>69100000</v>
          </cell>
        </row>
        <row r="7253">
          <cell r="A7253">
            <v>5601150</v>
          </cell>
          <cell r="B7253">
            <v>5632047</v>
          </cell>
          <cell r="C7253">
            <v>61600000</v>
          </cell>
        </row>
        <row r="7254">
          <cell r="A7254">
            <v>5601151</v>
          </cell>
          <cell r="B7254">
            <v>5632048</v>
          </cell>
          <cell r="C7254">
            <v>95400000</v>
          </cell>
        </row>
        <row r="7255">
          <cell r="A7255">
            <v>5601152</v>
          </cell>
          <cell r="B7255">
            <v>5632049</v>
          </cell>
          <cell r="C7255">
            <v>91600000</v>
          </cell>
        </row>
        <row r="7256">
          <cell r="A7256">
            <v>5601153</v>
          </cell>
          <cell r="B7256">
            <v>5632050</v>
          </cell>
          <cell r="C7256">
            <v>117900000</v>
          </cell>
        </row>
        <row r="7257">
          <cell r="A7257">
            <v>5601154</v>
          </cell>
          <cell r="B7257">
            <v>5632051</v>
          </cell>
          <cell r="C7257">
            <v>85900000</v>
          </cell>
        </row>
        <row r="7258">
          <cell r="A7258">
            <v>5601155</v>
          </cell>
          <cell r="B7258">
            <v>5632052</v>
          </cell>
          <cell r="C7258">
            <v>91800000</v>
          </cell>
        </row>
        <row r="7259">
          <cell r="A7259">
            <v>5601156</v>
          </cell>
          <cell r="B7259">
            <v>5632053</v>
          </cell>
          <cell r="C7259">
            <v>59200000</v>
          </cell>
        </row>
        <row r="7260">
          <cell r="A7260">
            <v>5601157</v>
          </cell>
          <cell r="B7260">
            <v>5632054</v>
          </cell>
          <cell r="C7260">
            <v>64300000</v>
          </cell>
        </row>
        <row r="7261">
          <cell r="A7261">
            <v>5601158</v>
          </cell>
          <cell r="B7261">
            <v>5632055</v>
          </cell>
          <cell r="C7261">
            <v>112600000</v>
          </cell>
        </row>
        <row r="7262">
          <cell r="A7262">
            <v>5601162</v>
          </cell>
          <cell r="B7262">
            <v>5632056</v>
          </cell>
          <cell r="C7262">
            <v>87800000</v>
          </cell>
        </row>
        <row r="7263">
          <cell r="A7263">
            <v>5601163</v>
          </cell>
          <cell r="B7263">
            <v>5632057</v>
          </cell>
          <cell r="C7263">
            <v>81800000</v>
          </cell>
        </row>
        <row r="7264">
          <cell r="A7264">
            <v>5602001</v>
          </cell>
          <cell r="B7264">
            <v>5632058</v>
          </cell>
          <cell r="C7264">
            <v>55700000</v>
          </cell>
        </row>
        <row r="7265">
          <cell r="A7265">
            <v>5602004</v>
          </cell>
          <cell r="B7265">
            <v>5632059</v>
          </cell>
          <cell r="C7265">
            <v>57700000</v>
          </cell>
        </row>
        <row r="7266">
          <cell r="A7266">
            <v>5602005</v>
          </cell>
          <cell r="B7266">
            <v>5632060</v>
          </cell>
          <cell r="C7266">
            <v>59000000</v>
          </cell>
        </row>
        <row r="7267">
          <cell r="A7267">
            <v>5602006</v>
          </cell>
          <cell r="B7267">
            <v>5632061</v>
          </cell>
          <cell r="C7267">
            <v>59000000</v>
          </cell>
        </row>
        <row r="7268">
          <cell r="A7268">
            <v>5602007</v>
          </cell>
          <cell r="B7268">
            <v>5632062</v>
          </cell>
          <cell r="C7268">
            <v>59000000</v>
          </cell>
        </row>
        <row r="7269">
          <cell r="A7269">
            <v>5602011</v>
          </cell>
          <cell r="B7269">
            <v>5632063</v>
          </cell>
          <cell r="C7269">
            <v>50200000</v>
          </cell>
        </row>
        <row r="7270">
          <cell r="A7270">
            <v>5602012</v>
          </cell>
          <cell r="B7270">
            <v>5632064</v>
          </cell>
          <cell r="C7270">
            <v>50200000</v>
          </cell>
        </row>
        <row r="7271">
          <cell r="A7271">
            <v>5602020</v>
          </cell>
          <cell r="B7271">
            <v>5632065</v>
          </cell>
          <cell r="C7271">
            <v>66500000</v>
          </cell>
        </row>
        <row r="7272">
          <cell r="A7272">
            <v>5602052</v>
          </cell>
          <cell r="B7272">
            <v>5632066</v>
          </cell>
          <cell r="C7272">
            <v>71000000</v>
          </cell>
        </row>
        <row r="7273">
          <cell r="A7273">
            <v>5602057</v>
          </cell>
          <cell r="B7273">
            <v>5632067</v>
          </cell>
          <cell r="C7273">
            <v>65200000</v>
          </cell>
        </row>
        <row r="7274">
          <cell r="A7274">
            <v>5602070</v>
          </cell>
          <cell r="B7274">
            <v>5632069</v>
          </cell>
          <cell r="C7274">
            <v>59500000</v>
          </cell>
        </row>
        <row r="7275">
          <cell r="A7275">
            <v>5602080</v>
          </cell>
          <cell r="B7275">
            <v>5632070</v>
          </cell>
          <cell r="C7275">
            <v>67800000</v>
          </cell>
        </row>
        <row r="7276">
          <cell r="A7276">
            <v>5602130</v>
          </cell>
          <cell r="B7276">
            <v>5632071</v>
          </cell>
          <cell r="C7276">
            <v>50400000</v>
          </cell>
        </row>
        <row r="7277">
          <cell r="A7277">
            <v>5602131</v>
          </cell>
          <cell r="B7277">
            <v>5632072</v>
          </cell>
          <cell r="C7277">
            <v>75400000</v>
          </cell>
        </row>
        <row r="7278">
          <cell r="A7278">
            <v>5602132</v>
          </cell>
          <cell r="B7278">
            <v>5632073</v>
          </cell>
          <cell r="C7278">
            <v>79600000</v>
          </cell>
        </row>
        <row r="7279">
          <cell r="A7279">
            <v>5602134</v>
          </cell>
          <cell r="B7279">
            <v>5632074</v>
          </cell>
          <cell r="C7279">
            <v>75800000</v>
          </cell>
        </row>
        <row r="7280">
          <cell r="A7280">
            <v>5602415</v>
          </cell>
          <cell r="B7280">
            <v>5632075</v>
          </cell>
          <cell r="C7280">
            <v>74200000</v>
          </cell>
        </row>
        <row r="7281">
          <cell r="A7281">
            <v>5602417</v>
          </cell>
          <cell r="B7281">
            <v>5632076</v>
          </cell>
          <cell r="C7281">
            <v>58400000</v>
          </cell>
        </row>
        <row r="7282">
          <cell r="A7282">
            <v>5602420</v>
          </cell>
          <cell r="B7282">
            <v>5632077</v>
          </cell>
          <cell r="C7282">
            <v>81500000</v>
          </cell>
        </row>
        <row r="7283">
          <cell r="A7283">
            <v>5602421</v>
          </cell>
          <cell r="B7283">
            <v>5632078</v>
          </cell>
          <cell r="C7283">
            <v>83800000</v>
          </cell>
        </row>
        <row r="7284">
          <cell r="A7284">
            <v>5602423</v>
          </cell>
          <cell r="B7284">
            <v>5632079</v>
          </cell>
          <cell r="C7284">
            <v>78500000</v>
          </cell>
        </row>
        <row r="7285">
          <cell r="A7285">
            <v>5602424</v>
          </cell>
          <cell r="B7285">
            <v>5632080</v>
          </cell>
          <cell r="C7285">
            <v>77600000</v>
          </cell>
        </row>
        <row r="7286">
          <cell r="A7286">
            <v>5601164</v>
          </cell>
          <cell r="B7286">
            <v>5632081</v>
          </cell>
          <cell r="C7286">
            <v>77200000</v>
          </cell>
        </row>
        <row r="7287">
          <cell r="A7287">
            <v>5601165</v>
          </cell>
          <cell r="B7287">
            <v>5632082</v>
          </cell>
          <cell r="C7287">
            <v>80300000</v>
          </cell>
        </row>
        <row r="7288">
          <cell r="A7288">
            <v>5601178</v>
          </cell>
          <cell r="B7288">
            <v>5632083</v>
          </cell>
          <cell r="C7288">
            <v>124400000</v>
          </cell>
        </row>
        <row r="7289">
          <cell r="A7289">
            <v>5601179</v>
          </cell>
          <cell r="B7289">
            <v>5632084</v>
          </cell>
          <cell r="C7289">
            <v>126000000</v>
          </cell>
        </row>
        <row r="7290">
          <cell r="A7290">
            <v>5601187</v>
          </cell>
          <cell r="B7290">
            <v>5632085</v>
          </cell>
          <cell r="C7290">
            <v>79200000</v>
          </cell>
        </row>
        <row r="7291">
          <cell r="A7291">
            <v>5601188</v>
          </cell>
          <cell r="B7291">
            <v>5632086</v>
          </cell>
          <cell r="C7291">
            <v>83400000</v>
          </cell>
        </row>
        <row r="7292">
          <cell r="A7292">
            <v>5601189</v>
          </cell>
          <cell r="B7292">
            <v>5632087</v>
          </cell>
          <cell r="C7292">
            <v>79100000</v>
          </cell>
        </row>
        <row r="7293">
          <cell r="A7293">
            <v>5601190</v>
          </cell>
          <cell r="B7293">
            <v>5632088</v>
          </cell>
          <cell r="C7293">
            <v>82800000</v>
          </cell>
        </row>
        <row r="7294">
          <cell r="A7294">
            <v>5601191</v>
          </cell>
          <cell r="B7294">
            <v>5632089</v>
          </cell>
          <cell r="C7294">
            <v>87100000</v>
          </cell>
        </row>
        <row r="7295">
          <cell r="A7295">
            <v>5601192</v>
          </cell>
          <cell r="B7295">
            <v>5632090</v>
          </cell>
          <cell r="C7295">
            <v>86600000</v>
          </cell>
        </row>
        <row r="7296">
          <cell r="A7296">
            <v>5601193</v>
          </cell>
          <cell r="B7296">
            <v>5632091</v>
          </cell>
          <cell r="C7296">
            <v>91300000</v>
          </cell>
        </row>
        <row r="7297">
          <cell r="A7297">
            <v>5601203</v>
          </cell>
          <cell r="B7297">
            <v>5632092</v>
          </cell>
          <cell r="C7297">
            <v>85400000</v>
          </cell>
        </row>
        <row r="7298">
          <cell r="A7298">
            <v>5601205</v>
          </cell>
          <cell r="B7298">
            <v>5632093</v>
          </cell>
          <cell r="C7298">
            <v>97900000</v>
          </cell>
        </row>
        <row r="7299">
          <cell r="A7299">
            <v>5601206</v>
          </cell>
          <cell r="B7299">
            <v>5632094</v>
          </cell>
          <cell r="C7299">
            <v>79100000</v>
          </cell>
        </row>
        <row r="7300">
          <cell r="A7300">
            <v>5601207</v>
          </cell>
          <cell r="B7300">
            <v>5632095</v>
          </cell>
          <cell r="C7300">
            <v>82800000</v>
          </cell>
        </row>
        <row r="7301">
          <cell r="A7301">
            <v>5601208</v>
          </cell>
          <cell r="B7301">
            <v>5632096</v>
          </cell>
          <cell r="C7301">
            <v>86300000</v>
          </cell>
        </row>
        <row r="7302">
          <cell r="A7302">
            <v>5601209</v>
          </cell>
          <cell r="B7302">
            <v>5632097</v>
          </cell>
          <cell r="C7302">
            <v>91300000</v>
          </cell>
        </row>
        <row r="7303">
          <cell r="A7303">
            <v>5601006</v>
          </cell>
          <cell r="B7303">
            <v>5633001</v>
          </cell>
          <cell r="C7303">
            <v>59700000</v>
          </cell>
        </row>
        <row r="7304">
          <cell r="A7304">
            <v>5601007</v>
          </cell>
          <cell r="B7304">
            <v>5633002</v>
          </cell>
          <cell r="C7304">
            <v>59700000</v>
          </cell>
        </row>
        <row r="7305">
          <cell r="A7305">
            <v>5601010</v>
          </cell>
          <cell r="B7305">
            <v>5633003</v>
          </cell>
          <cell r="C7305">
            <v>81400000</v>
          </cell>
        </row>
        <row r="7306">
          <cell r="A7306">
            <v>5601014</v>
          </cell>
          <cell r="B7306">
            <v>5633004</v>
          </cell>
          <cell r="C7306">
            <v>67000000</v>
          </cell>
        </row>
        <row r="7307">
          <cell r="A7307">
            <v>5601015</v>
          </cell>
          <cell r="B7307">
            <v>5633005</v>
          </cell>
          <cell r="C7307">
            <v>67000000</v>
          </cell>
        </row>
        <row r="7308">
          <cell r="A7308">
            <v>5601019</v>
          </cell>
          <cell r="B7308">
            <v>5633006</v>
          </cell>
          <cell r="C7308">
            <v>67100000</v>
          </cell>
        </row>
        <row r="7309">
          <cell r="A7309">
            <v>5601020</v>
          </cell>
          <cell r="B7309">
            <v>5633007</v>
          </cell>
          <cell r="C7309">
            <v>67100000</v>
          </cell>
        </row>
        <row r="7310">
          <cell r="A7310">
            <v>5601022</v>
          </cell>
          <cell r="B7310">
            <v>5633008</v>
          </cell>
          <cell r="C7310">
            <v>59700000</v>
          </cell>
        </row>
        <row r="7311">
          <cell r="A7311">
            <v>5601023</v>
          </cell>
          <cell r="B7311">
            <v>5633009</v>
          </cell>
          <cell r="C7311">
            <v>59700000</v>
          </cell>
        </row>
        <row r="7312">
          <cell r="A7312">
            <v>5601024</v>
          </cell>
          <cell r="B7312">
            <v>5633010</v>
          </cell>
          <cell r="C7312">
            <v>59700000</v>
          </cell>
        </row>
        <row r="7313">
          <cell r="A7313">
            <v>5601025</v>
          </cell>
          <cell r="B7313">
            <v>5633011</v>
          </cell>
          <cell r="C7313">
            <v>59700000</v>
          </cell>
        </row>
        <row r="7314">
          <cell r="A7314">
            <v>5601029</v>
          </cell>
          <cell r="B7314">
            <v>5633012</v>
          </cell>
          <cell r="C7314">
            <v>60700000</v>
          </cell>
        </row>
        <row r="7315">
          <cell r="A7315">
            <v>5601031</v>
          </cell>
          <cell r="B7315">
            <v>5633013</v>
          </cell>
          <cell r="C7315">
            <v>61000000</v>
          </cell>
        </row>
        <row r="7316">
          <cell r="A7316">
            <v>5601032</v>
          </cell>
          <cell r="B7316">
            <v>5633014</v>
          </cell>
          <cell r="C7316">
            <v>61000000</v>
          </cell>
        </row>
        <row r="7317">
          <cell r="A7317">
            <v>5601035</v>
          </cell>
          <cell r="B7317">
            <v>5633015</v>
          </cell>
          <cell r="C7317">
            <v>67100000</v>
          </cell>
        </row>
        <row r="7318">
          <cell r="A7318">
            <v>5601036</v>
          </cell>
          <cell r="B7318">
            <v>5633016</v>
          </cell>
          <cell r="C7318">
            <v>67100000</v>
          </cell>
        </row>
        <row r="7319">
          <cell r="A7319">
            <v>5601037</v>
          </cell>
          <cell r="B7319">
            <v>5633017</v>
          </cell>
          <cell r="C7319">
            <v>65800000</v>
          </cell>
        </row>
        <row r="7320">
          <cell r="A7320">
            <v>5601038</v>
          </cell>
          <cell r="B7320">
            <v>5633018</v>
          </cell>
          <cell r="C7320">
            <v>65800000</v>
          </cell>
        </row>
        <row r="7321">
          <cell r="A7321">
            <v>5601042</v>
          </cell>
          <cell r="B7321">
            <v>5633019</v>
          </cell>
          <cell r="C7321">
            <v>55300000</v>
          </cell>
        </row>
        <row r="7322">
          <cell r="A7322">
            <v>5601043</v>
          </cell>
          <cell r="B7322">
            <v>5633020</v>
          </cell>
          <cell r="C7322">
            <v>55300000</v>
          </cell>
        </row>
        <row r="7323">
          <cell r="A7323">
            <v>5601045</v>
          </cell>
          <cell r="B7323">
            <v>5633021</v>
          </cell>
          <cell r="C7323">
            <v>61000000</v>
          </cell>
        </row>
        <row r="7324">
          <cell r="A7324">
            <v>5601046</v>
          </cell>
          <cell r="B7324">
            <v>5633022</v>
          </cell>
          <cell r="C7324">
            <v>46800000</v>
          </cell>
        </row>
        <row r="7325">
          <cell r="A7325">
            <v>5601048</v>
          </cell>
          <cell r="B7325">
            <v>5633023</v>
          </cell>
          <cell r="C7325">
            <v>65800000</v>
          </cell>
        </row>
        <row r="7326">
          <cell r="A7326">
            <v>5601049</v>
          </cell>
          <cell r="B7326">
            <v>5633024</v>
          </cell>
          <cell r="C7326">
            <v>65800000</v>
          </cell>
        </row>
        <row r="7327">
          <cell r="A7327">
            <v>5601054</v>
          </cell>
          <cell r="B7327">
            <v>5633025</v>
          </cell>
          <cell r="C7327">
            <v>34000000</v>
          </cell>
        </row>
        <row r="7328">
          <cell r="A7328">
            <v>5601055</v>
          </cell>
          <cell r="B7328">
            <v>5633026</v>
          </cell>
          <cell r="C7328">
            <v>67800000</v>
          </cell>
        </row>
        <row r="7329">
          <cell r="A7329">
            <v>5601056</v>
          </cell>
          <cell r="B7329">
            <v>5633027</v>
          </cell>
          <cell r="C7329">
            <v>67800000</v>
          </cell>
        </row>
        <row r="7330">
          <cell r="A7330">
            <v>5601057</v>
          </cell>
          <cell r="B7330">
            <v>5633028</v>
          </cell>
          <cell r="C7330">
            <v>67800000</v>
          </cell>
        </row>
        <row r="7331">
          <cell r="A7331">
            <v>5601058</v>
          </cell>
          <cell r="B7331">
            <v>5633029</v>
          </cell>
          <cell r="C7331">
            <v>67800000</v>
          </cell>
        </row>
        <row r="7332">
          <cell r="A7332">
            <v>5601063</v>
          </cell>
          <cell r="B7332">
            <v>5633030</v>
          </cell>
          <cell r="C7332">
            <v>70700000</v>
          </cell>
        </row>
        <row r="7333">
          <cell r="A7333">
            <v>5601064</v>
          </cell>
          <cell r="B7333">
            <v>5633031</v>
          </cell>
          <cell r="C7333">
            <v>70700000</v>
          </cell>
        </row>
        <row r="7334">
          <cell r="A7334">
            <v>5601065</v>
          </cell>
          <cell r="B7334">
            <v>5633032</v>
          </cell>
          <cell r="C7334">
            <v>70700000</v>
          </cell>
        </row>
        <row r="7335">
          <cell r="A7335">
            <v>5601066</v>
          </cell>
          <cell r="B7335">
            <v>5633033</v>
          </cell>
          <cell r="C7335">
            <v>70700000</v>
          </cell>
        </row>
        <row r="7336">
          <cell r="A7336">
            <v>5601067</v>
          </cell>
          <cell r="B7336">
            <v>5633034</v>
          </cell>
          <cell r="C7336">
            <v>60500000</v>
          </cell>
        </row>
        <row r="7337">
          <cell r="A7337">
            <v>5601068</v>
          </cell>
          <cell r="B7337">
            <v>5633035</v>
          </cell>
          <cell r="C7337">
            <v>60500000</v>
          </cell>
        </row>
        <row r="7338">
          <cell r="A7338">
            <v>5601069</v>
          </cell>
          <cell r="B7338">
            <v>5633036</v>
          </cell>
          <cell r="C7338">
            <v>60500000</v>
          </cell>
        </row>
        <row r="7339">
          <cell r="A7339">
            <v>5601070</v>
          </cell>
          <cell r="B7339">
            <v>5633037</v>
          </cell>
          <cell r="C7339">
            <v>60500000</v>
          </cell>
        </row>
        <row r="7340">
          <cell r="A7340">
            <v>5601071</v>
          </cell>
          <cell r="B7340">
            <v>5633038</v>
          </cell>
          <cell r="C7340">
            <v>71900000</v>
          </cell>
        </row>
        <row r="7341">
          <cell r="A7341">
            <v>5601072</v>
          </cell>
          <cell r="B7341">
            <v>5633039</v>
          </cell>
          <cell r="C7341">
            <v>71900000</v>
          </cell>
        </row>
        <row r="7342">
          <cell r="A7342">
            <v>5601073</v>
          </cell>
          <cell r="B7342">
            <v>5633040</v>
          </cell>
          <cell r="C7342">
            <v>74800000</v>
          </cell>
        </row>
        <row r="7343">
          <cell r="A7343">
            <v>5601074</v>
          </cell>
          <cell r="B7343">
            <v>5633041</v>
          </cell>
          <cell r="C7343">
            <v>74800000</v>
          </cell>
        </row>
        <row r="7344">
          <cell r="A7344">
            <v>5601079</v>
          </cell>
          <cell r="B7344">
            <v>5633042</v>
          </cell>
          <cell r="C7344">
            <v>37900000</v>
          </cell>
        </row>
        <row r="7345">
          <cell r="A7345">
            <v>5601082</v>
          </cell>
          <cell r="B7345">
            <v>5633043</v>
          </cell>
          <cell r="C7345">
            <v>78000000</v>
          </cell>
        </row>
        <row r="7346">
          <cell r="A7346">
            <v>5601083</v>
          </cell>
          <cell r="B7346">
            <v>5633044</v>
          </cell>
          <cell r="C7346">
            <v>93100000</v>
          </cell>
        </row>
        <row r="7347">
          <cell r="A7347">
            <v>5601087</v>
          </cell>
          <cell r="B7347">
            <v>5633045</v>
          </cell>
          <cell r="C7347">
            <v>76600000</v>
          </cell>
        </row>
        <row r="7348">
          <cell r="A7348">
            <v>5601088</v>
          </cell>
          <cell r="B7348">
            <v>5633046</v>
          </cell>
          <cell r="C7348">
            <v>51700000</v>
          </cell>
        </row>
        <row r="7349">
          <cell r="A7349">
            <v>5601090</v>
          </cell>
          <cell r="B7349">
            <v>5633047</v>
          </cell>
          <cell r="C7349">
            <v>51700000</v>
          </cell>
        </row>
        <row r="7350">
          <cell r="A7350">
            <v>5601091</v>
          </cell>
          <cell r="B7350">
            <v>5633048</v>
          </cell>
          <cell r="C7350">
            <v>51900000</v>
          </cell>
        </row>
        <row r="7351">
          <cell r="A7351">
            <v>5601092</v>
          </cell>
          <cell r="B7351">
            <v>5633049</v>
          </cell>
          <cell r="C7351">
            <v>51900000</v>
          </cell>
        </row>
        <row r="7352">
          <cell r="A7352">
            <v>5601095</v>
          </cell>
          <cell r="B7352">
            <v>5633050</v>
          </cell>
          <cell r="C7352">
            <v>60400000</v>
          </cell>
        </row>
        <row r="7353">
          <cell r="A7353">
            <v>5601096</v>
          </cell>
          <cell r="B7353">
            <v>5633051</v>
          </cell>
          <cell r="C7353">
            <v>60400000</v>
          </cell>
        </row>
        <row r="7354">
          <cell r="A7354">
            <v>5601097</v>
          </cell>
          <cell r="B7354">
            <v>5633052</v>
          </cell>
          <cell r="C7354">
            <v>66500000</v>
          </cell>
        </row>
        <row r="7355">
          <cell r="A7355">
            <v>5601098</v>
          </cell>
          <cell r="B7355">
            <v>5633053</v>
          </cell>
          <cell r="C7355">
            <v>31400000</v>
          </cell>
        </row>
        <row r="7356">
          <cell r="A7356">
            <v>5601102</v>
          </cell>
          <cell r="B7356">
            <v>5633054</v>
          </cell>
          <cell r="C7356">
            <v>76300000</v>
          </cell>
        </row>
        <row r="7357">
          <cell r="A7357">
            <v>5601103</v>
          </cell>
          <cell r="B7357">
            <v>5633055</v>
          </cell>
          <cell r="C7357">
            <v>90700000</v>
          </cell>
        </row>
        <row r="7358">
          <cell r="A7358">
            <v>5601109</v>
          </cell>
          <cell r="B7358">
            <v>5633056</v>
          </cell>
          <cell r="C7358">
            <v>31900000</v>
          </cell>
        </row>
        <row r="7359">
          <cell r="A7359">
            <v>5601111</v>
          </cell>
          <cell r="B7359">
            <v>5633057</v>
          </cell>
          <cell r="C7359">
            <v>89100000</v>
          </cell>
        </row>
        <row r="7360">
          <cell r="A7360">
            <v>5601112</v>
          </cell>
          <cell r="B7360">
            <v>5633058</v>
          </cell>
          <cell r="C7360">
            <v>95200000</v>
          </cell>
        </row>
        <row r="7361">
          <cell r="A7361">
            <v>5601114</v>
          </cell>
          <cell r="B7361">
            <v>5633059</v>
          </cell>
          <cell r="C7361">
            <v>122000000</v>
          </cell>
        </row>
        <row r="7362">
          <cell r="A7362">
            <v>5601115</v>
          </cell>
          <cell r="B7362">
            <v>5633060</v>
          </cell>
          <cell r="C7362">
            <v>78500000</v>
          </cell>
        </row>
        <row r="7363">
          <cell r="A7363">
            <v>5601116</v>
          </cell>
          <cell r="B7363">
            <v>5633061</v>
          </cell>
          <cell r="C7363">
            <v>78000000</v>
          </cell>
        </row>
        <row r="7364">
          <cell r="A7364">
            <v>5601117</v>
          </cell>
          <cell r="B7364">
            <v>5633062</v>
          </cell>
          <cell r="C7364">
            <v>89700000</v>
          </cell>
        </row>
        <row r="7365">
          <cell r="A7365">
            <v>5601120</v>
          </cell>
          <cell r="B7365">
            <v>5633063</v>
          </cell>
          <cell r="C7365">
            <v>70700000</v>
          </cell>
        </row>
        <row r="7366">
          <cell r="A7366">
            <v>5601121</v>
          </cell>
          <cell r="B7366">
            <v>5633064</v>
          </cell>
          <cell r="C7366">
            <v>72000000</v>
          </cell>
        </row>
        <row r="7367">
          <cell r="A7367">
            <v>5601127</v>
          </cell>
          <cell r="B7367">
            <v>5633065</v>
          </cell>
          <cell r="C7367">
            <v>86700000</v>
          </cell>
        </row>
        <row r="7368">
          <cell r="A7368">
            <v>5601128</v>
          </cell>
          <cell r="B7368">
            <v>5633066</v>
          </cell>
          <cell r="C7368">
            <v>78200000</v>
          </cell>
        </row>
        <row r="7369">
          <cell r="A7369">
            <v>5601129</v>
          </cell>
          <cell r="B7369">
            <v>5633067</v>
          </cell>
          <cell r="C7369">
            <v>79700000</v>
          </cell>
        </row>
        <row r="7370">
          <cell r="A7370">
            <v>5601130</v>
          </cell>
          <cell r="B7370">
            <v>5633068</v>
          </cell>
          <cell r="C7370">
            <v>77200000</v>
          </cell>
        </row>
        <row r="7371">
          <cell r="A7371">
            <v>5601131</v>
          </cell>
          <cell r="B7371">
            <v>5633069</v>
          </cell>
          <cell r="C7371">
            <v>78400000</v>
          </cell>
        </row>
        <row r="7372">
          <cell r="A7372">
            <v>5601132</v>
          </cell>
          <cell r="B7372">
            <v>5633070</v>
          </cell>
          <cell r="C7372">
            <v>88800000</v>
          </cell>
        </row>
        <row r="7373">
          <cell r="A7373">
            <v>5601135</v>
          </cell>
          <cell r="B7373">
            <v>5633071</v>
          </cell>
          <cell r="C7373">
            <v>103500000</v>
          </cell>
        </row>
        <row r="7374">
          <cell r="A7374">
            <v>5601136</v>
          </cell>
          <cell r="B7374">
            <v>5633072</v>
          </cell>
          <cell r="C7374">
            <v>120700000</v>
          </cell>
        </row>
        <row r="7375">
          <cell r="A7375">
            <v>5601137</v>
          </cell>
          <cell r="B7375">
            <v>5633073</v>
          </cell>
          <cell r="C7375">
            <v>80600000</v>
          </cell>
        </row>
        <row r="7376">
          <cell r="A7376">
            <v>5601139</v>
          </cell>
          <cell r="B7376">
            <v>5633074</v>
          </cell>
          <cell r="C7376">
            <v>93400000</v>
          </cell>
        </row>
        <row r="7377">
          <cell r="A7377">
            <v>5601140</v>
          </cell>
          <cell r="B7377">
            <v>5633075</v>
          </cell>
          <cell r="C7377">
            <v>99800000</v>
          </cell>
        </row>
        <row r="7378">
          <cell r="A7378">
            <v>5601141</v>
          </cell>
          <cell r="B7378">
            <v>5633076</v>
          </cell>
          <cell r="C7378">
            <v>103100000</v>
          </cell>
        </row>
        <row r="7379">
          <cell r="A7379">
            <v>5601142</v>
          </cell>
          <cell r="B7379">
            <v>5633077</v>
          </cell>
          <cell r="C7379">
            <v>106200000</v>
          </cell>
        </row>
        <row r="7380">
          <cell r="A7380">
            <v>5601143</v>
          </cell>
          <cell r="B7380">
            <v>5633078</v>
          </cell>
          <cell r="C7380">
            <v>90800000</v>
          </cell>
        </row>
        <row r="7381">
          <cell r="A7381">
            <v>5601147</v>
          </cell>
          <cell r="B7381">
            <v>5633079</v>
          </cell>
          <cell r="C7381">
            <v>125300000</v>
          </cell>
        </row>
        <row r="7382">
          <cell r="A7382">
            <v>5601159</v>
          </cell>
          <cell r="B7382">
            <v>5633080</v>
          </cell>
          <cell r="C7382">
            <v>93500000</v>
          </cell>
        </row>
        <row r="7383">
          <cell r="A7383">
            <v>5602002</v>
          </cell>
          <cell r="B7383">
            <v>5633081</v>
          </cell>
          <cell r="C7383">
            <v>53600000</v>
          </cell>
        </row>
        <row r="7384">
          <cell r="A7384">
            <v>5602009</v>
          </cell>
          <cell r="B7384">
            <v>5633082</v>
          </cell>
          <cell r="C7384">
            <v>49400000</v>
          </cell>
        </row>
        <row r="7385">
          <cell r="A7385">
            <v>5602013</v>
          </cell>
          <cell r="B7385">
            <v>5633083</v>
          </cell>
          <cell r="C7385">
            <v>65400000</v>
          </cell>
        </row>
        <row r="7386">
          <cell r="A7386">
            <v>5602024</v>
          </cell>
          <cell r="B7386">
            <v>5633084</v>
          </cell>
          <cell r="C7386">
            <v>62800000</v>
          </cell>
        </row>
        <row r="7387">
          <cell r="A7387">
            <v>5602028</v>
          </cell>
          <cell r="B7387">
            <v>5633085</v>
          </cell>
          <cell r="C7387">
            <v>54400000</v>
          </cell>
        </row>
        <row r="7388">
          <cell r="A7388">
            <v>5602035</v>
          </cell>
          <cell r="B7388">
            <v>5633086</v>
          </cell>
          <cell r="C7388">
            <v>58900000</v>
          </cell>
        </row>
        <row r="7389">
          <cell r="A7389">
            <v>5602036</v>
          </cell>
          <cell r="B7389">
            <v>5633087</v>
          </cell>
          <cell r="C7389">
            <v>20400000</v>
          </cell>
        </row>
        <row r="7390">
          <cell r="A7390">
            <v>5602037</v>
          </cell>
          <cell r="B7390">
            <v>5633088</v>
          </cell>
          <cell r="C7390">
            <v>59800000</v>
          </cell>
        </row>
        <row r="7391">
          <cell r="A7391">
            <v>5602040</v>
          </cell>
          <cell r="B7391">
            <v>5633089</v>
          </cell>
          <cell r="C7391">
            <v>49400000</v>
          </cell>
        </row>
        <row r="7392">
          <cell r="A7392">
            <v>5602043</v>
          </cell>
          <cell r="B7392">
            <v>5633090</v>
          </cell>
          <cell r="C7392">
            <v>67600000</v>
          </cell>
        </row>
        <row r="7393">
          <cell r="A7393">
            <v>5602046</v>
          </cell>
          <cell r="B7393">
            <v>5633091</v>
          </cell>
          <cell r="C7393">
            <v>69500000</v>
          </cell>
        </row>
        <row r="7394">
          <cell r="A7394">
            <v>5602051</v>
          </cell>
          <cell r="B7394">
            <v>5633092</v>
          </cell>
          <cell r="C7394">
            <v>63600000</v>
          </cell>
        </row>
        <row r="7395">
          <cell r="A7395">
            <v>5602059</v>
          </cell>
          <cell r="B7395">
            <v>5633093</v>
          </cell>
          <cell r="C7395">
            <v>44400000</v>
          </cell>
        </row>
        <row r="7396">
          <cell r="A7396">
            <v>5602062</v>
          </cell>
          <cell r="B7396">
            <v>5633094</v>
          </cell>
          <cell r="C7396">
            <v>62500000</v>
          </cell>
        </row>
        <row r="7397">
          <cell r="A7397">
            <v>5602065</v>
          </cell>
          <cell r="B7397">
            <v>5633095</v>
          </cell>
          <cell r="C7397">
            <v>77700000</v>
          </cell>
        </row>
        <row r="7398">
          <cell r="A7398">
            <v>5602072</v>
          </cell>
          <cell r="B7398">
            <v>5633096</v>
          </cell>
          <cell r="C7398">
            <v>65000000</v>
          </cell>
        </row>
        <row r="7399">
          <cell r="A7399">
            <v>5602082</v>
          </cell>
          <cell r="B7399">
            <v>5633097</v>
          </cell>
          <cell r="C7399">
            <v>63900000</v>
          </cell>
        </row>
        <row r="7400">
          <cell r="A7400">
            <v>5602084</v>
          </cell>
          <cell r="B7400">
            <v>5633098</v>
          </cell>
          <cell r="C7400">
            <v>63600000</v>
          </cell>
        </row>
        <row r="7401">
          <cell r="A7401">
            <v>5602087</v>
          </cell>
          <cell r="B7401">
            <v>5633099</v>
          </cell>
          <cell r="C7401">
            <v>33200000</v>
          </cell>
        </row>
        <row r="7402">
          <cell r="A7402">
            <v>5602089</v>
          </cell>
          <cell r="B7402">
            <v>5633100</v>
          </cell>
          <cell r="C7402">
            <v>32700000</v>
          </cell>
        </row>
        <row r="7403">
          <cell r="A7403">
            <v>5602103</v>
          </cell>
          <cell r="B7403">
            <v>5633101</v>
          </cell>
          <cell r="C7403">
            <v>79000000</v>
          </cell>
        </row>
        <row r="7404">
          <cell r="A7404">
            <v>5602121</v>
          </cell>
          <cell r="B7404">
            <v>5633102</v>
          </cell>
          <cell r="C7404">
            <v>67800000</v>
          </cell>
        </row>
        <row r="7405">
          <cell r="A7405">
            <v>5602122</v>
          </cell>
          <cell r="B7405">
            <v>5633103</v>
          </cell>
          <cell r="C7405">
            <v>59000000</v>
          </cell>
        </row>
        <row r="7406">
          <cell r="A7406">
            <v>5602125</v>
          </cell>
          <cell r="B7406">
            <v>5633104</v>
          </cell>
          <cell r="C7406">
            <v>69200000</v>
          </cell>
        </row>
        <row r="7407">
          <cell r="A7407">
            <v>5602126</v>
          </cell>
          <cell r="B7407">
            <v>5633105</v>
          </cell>
          <cell r="C7407">
            <v>69200000</v>
          </cell>
        </row>
        <row r="7408">
          <cell r="A7408">
            <v>5602128</v>
          </cell>
          <cell r="B7408">
            <v>5633106</v>
          </cell>
          <cell r="C7408">
            <v>57700000</v>
          </cell>
        </row>
        <row r="7409">
          <cell r="A7409">
            <v>5602129</v>
          </cell>
          <cell r="B7409">
            <v>5633107</v>
          </cell>
          <cell r="C7409">
            <v>68800000</v>
          </cell>
        </row>
        <row r="7410">
          <cell r="A7410">
            <v>5602133</v>
          </cell>
          <cell r="B7410">
            <v>5633108</v>
          </cell>
          <cell r="C7410">
            <v>74000000</v>
          </cell>
        </row>
        <row r="7411">
          <cell r="A7411">
            <v>5602141</v>
          </cell>
          <cell r="B7411">
            <v>5633109</v>
          </cell>
          <cell r="C7411">
            <v>78000000</v>
          </cell>
        </row>
        <row r="7412">
          <cell r="A7412">
            <v>5602153</v>
          </cell>
          <cell r="B7412">
            <v>5633110</v>
          </cell>
          <cell r="C7412">
            <v>57300000</v>
          </cell>
        </row>
        <row r="7413">
          <cell r="A7413">
            <v>5602154</v>
          </cell>
          <cell r="B7413">
            <v>5633111</v>
          </cell>
          <cell r="C7413">
            <v>57300000</v>
          </cell>
        </row>
        <row r="7414">
          <cell r="A7414">
            <v>5602156</v>
          </cell>
          <cell r="B7414">
            <v>5633112</v>
          </cell>
          <cell r="C7414">
            <v>74100000</v>
          </cell>
        </row>
        <row r="7415">
          <cell r="A7415">
            <v>5602158</v>
          </cell>
          <cell r="B7415">
            <v>5633113</v>
          </cell>
          <cell r="C7415">
            <v>54400000</v>
          </cell>
        </row>
        <row r="7416">
          <cell r="A7416">
            <v>5602160</v>
          </cell>
          <cell r="B7416">
            <v>5633114</v>
          </cell>
          <cell r="C7416">
            <v>75800000</v>
          </cell>
        </row>
        <row r="7417">
          <cell r="A7417">
            <v>5602161</v>
          </cell>
          <cell r="B7417">
            <v>5633115</v>
          </cell>
          <cell r="C7417">
            <v>76500000</v>
          </cell>
        </row>
        <row r="7418">
          <cell r="A7418">
            <v>5602162</v>
          </cell>
          <cell r="B7418">
            <v>5633116</v>
          </cell>
          <cell r="C7418">
            <v>72100000</v>
          </cell>
        </row>
        <row r="7419">
          <cell r="A7419">
            <v>5602168</v>
          </cell>
          <cell r="B7419">
            <v>5633117</v>
          </cell>
          <cell r="C7419">
            <v>70800000</v>
          </cell>
        </row>
        <row r="7420">
          <cell r="A7420">
            <v>5602414</v>
          </cell>
          <cell r="B7420">
            <v>5633118</v>
          </cell>
          <cell r="C7420">
            <v>76500000</v>
          </cell>
        </row>
        <row r="7421">
          <cell r="A7421">
            <v>5602416</v>
          </cell>
          <cell r="B7421">
            <v>5633119</v>
          </cell>
          <cell r="C7421">
            <v>53700000</v>
          </cell>
        </row>
        <row r="7422">
          <cell r="A7422">
            <v>5602418</v>
          </cell>
          <cell r="B7422">
            <v>5633120</v>
          </cell>
          <cell r="C7422">
            <v>80700000</v>
          </cell>
        </row>
        <row r="7423">
          <cell r="A7423">
            <v>5602419</v>
          </cell>
          <cell r="B7423">
            <v>5633121</v>
          </cell>
          <cell r="C7423">
            <v>68900000</v>
          </cell>
        </row>
        <row r="7424">
          <cell r="A7424">
            <v>5602422</v>
          </cell>
          <cell r="B7424">
            <v>5633122</v>
          </cell>
          <cell r="C7424">
            <v>72900000</v>
          </cell>
        </row>
        <row r="7425">
          <cell r="A7425">
            <v>5601166</v>
          </cell>
          <cell r="B7425">
            <v>5633123</v>
          </cell>
          <cell r="C7425">
            <v>97600000</v>
          </cell>
        </row>
        <row r="7426">
          <cell r="A7426">
            <v>5601167</v>
          </cell>
          <cell r="B7426">
            <v>5633124</v>
          </cell>
          <cell r="C7426">
            <v>101200000</v>
          </cell>
        </row>
        <row r="7427">
          <cell r="A7427">
            <v>5601168</v>
          </cell>
          <cell r="B7427">
            <v>5633125</v>
          </cell>
          <cell r="C7427">
            <v>55200000</v>
          </cell>
        </row>
        <row r="7428">
          <cell r="A7428">
            <v>5601169</v>
          </cell>
          <cell r="B7428">
            <v>5633126</v>
          </cell>
          <cell r="C7428">
            <v>62100000</v>
          </cell>
        </row>
        <row r="7429">
          <cell r="A7429">
            <v>5601170</v>
          </cell>
          <cell r="B7429">
            <v>5633127</v>
          </cell>
          <cell r="C7429">
            <v>77800000</v>
          </cell>
        </row>
        <row r="7430">
          <cell r="A7430">
            <v>5601171</v>
          </cell>
          <cell r="B7430">
            <v>5633128</v>
          </cell>
          <cell r="C7430">
            <v>81300000</v>
          </cell>
        </row>
        <row r="7431">
          <cell r="A7431">
            <v>5601172</v>
          </cell>
          <cell r="B7431">
            <v>5633129</v>
          </cell>
          <cell r="C7431">
            <v>80300000</v>
          </cell>
        </row>
        <row r="7432">
          <cell r="A7432">
            <v>5601173</v>
          </cell>
          <cell r="B7432">
            <v>5633130</v>
          </cell>
          <cell r="C7432">
            <v>63500000</v>
          </cell>
        </row>
        <row r="7433">
          <cell r="A7433">
            <v>5601174</v>
          </cell>
          <cell r="B7433">
            <v>5633131</v>
          </cell>
          <cell r="C7433">
            <v>67300000</v>
          </cell>
        </row>
        <row r="7434">
          <cell r="A7434">
            <v>5601175</v>
          </cell>
          <cell r="B7434">
            <v>5633132</v>
          </cell>
          <cell r="C7434">
            <v>136200000</v>
          </cell>
        </row>
        <row r="7435">
          <cell r="A7435">
            <v>5601176</v>
          </cell>
          <cell r="B7435">
            <v>5633133</v>
          </cell>
          <cell r="C7435">
            <v>134400000</v>
          </cell>
        </row>
        <row r="7436">
          <cell r="A7436">
            <v>5602067</v>
          </cell>
          <cell r="B7436">
            <v>5633134</v>
          </cell>
          <cell r="C7436">
            <v>73400000</v>
          </cell>
        </row>
        <row r="7437">
          <cell r="A7437">
            <v>5601180</v>
          </cell>
          <cell r="B7437">
            <v>5633135</v>
          </cell>
          <cell r="C7437">
            <v>98300000</v>
          </cell>
        </row>
        <row r="7438">
          <cell r="A7438">
            <v>5601181</v>
          </cell>
          <cell r="B7438">
            <v>5633136</v>
          </cell>
          <cell r="C7438">
            <v>102000000</v>
          </cell>
        </row>
        <row r="7439">
          <cell r="A7439">
            <v>5601182</v>
          </cell>
          <cell r="B7439">
            <v>5633137</v>
          </cell>
          <cell r="C7439">
            <v>106300000</v>
          </cell>
        </row>
        <row r="7440">
          <cell r="A7440">
            <v>5601183</v>
          </cell>
          <cell r="B7440">
            <v>5633138</v>
          </cell>
          <cell r="C7440">
            <v>104300000</v>
          </cell>
        </row>
        <row r="7441">
          <cell r="A7441">
            <v>5601184</v>
          </cell>
          <cell r="B7441">
            <v>5633139</v>
          </cell>
          <cell r="C7441">
            <v>121900000</v>
          </cell>
        </row>
        <row r="7442">
          <cell r="A7442">
            <v>5601185</v>
          </cell>
          <cell r="B7442">
            <v>5633140</v>
          </cell>
          <cell r="C7442">
            <v>116400000</v>
          </cell>
        </row>
        <row r="7443">
          <cell r="A7443">
            <v>5601186</v>
          </cell>
          <cell r="B7443">
            <v>5633141</v>
          </cell>
          <cell r="C7443">
            <v>128600000</v>
          </cell>
        </row>
        <row r="7444">
          <cell r="A7444">
            <v>5601194</v>
          </cell>
          <cell r="B7444">
            <v>5633142</v>
          </cell>
          <cell r="C7444">
            <v>63800000</v>
          </cell>
        </row>
        <row r="7445">
          <cell r="A7445">
            <v>5601195</v>
          </cell>
          <cell r="B7445">
            <v>5633143</v>
          </cell>
          <cell r="C7445">
            <v>71700000</v>
          </cell>
        </row>
        <row r="7446">
          <cell r="A7446">
            <v>5601196</v>
          </cell>
          <cell r="B7446">
            <v>5633144</v>
          </cell>
          <cell r="C7446">
            <v>80300000</v>
          </cell>
        </row>
        <row r="7447">
          <cell r="A7447">
            <v>5601197</v>
          </cell>
          <cell r="B7447">
            <v>5633145</v>
          </cell>
          <cell r="C7447">
            <v>77700000</v>
          </cell>
        </row>
        <row r="7448">
          <cell r="A7448">
            <v>5601198</v>
          </cell>
          <cell r="B7448">
            <v>5633146</v>
          </cell>
          <cell r="C7448">
            <v>78000000</v>
          </cell>
        </row>
        <row r="7449">
          <cell r="A7449">
            <v>5601199</v>
          </cell>
          <cell r="B7449">
            <v>5633147</v>
          </cell>
          <cell r="C7449">
            <v>87500000</v>
          </cell>
        </row>
        <row r="7450">
          <cell r="A7450">
            <v>5601200</v>
          </cell>
          <cell r="B7450">
            <v>5633148</v>
          </cell>
          <cell r="C7450">
            <v>92200000</v>
          </cell>
        </row>
        <row r="7451">
          <cell r="A7451">
            <v>5601201</v>
          </cell>
          <cell r="B7451">
            <v>5633149</v>
          </cell>
          <cell r="C7451">
            <v>114400000</v>
          </cell>
        </row>
        <row r="7452">
          <cell r="A7452">
            <v>5601202</v>
          </cell>
          <cell r="B7452">
            <v>5633150</v>
          </cell>
          <cell r="C7452">
            <v>130800000</v>
          </cell>
        </row>
        <row r="7453">
          <cell r="A7453">
            <v>5601204</v>
          </cell>
          <cell r="B7453">
            <v>5633151</v>
          </cell>
          <cell r="C7453">
            <v>131400000</v>
          </cell>
        </row>
        <row r="7454">
          <cell r="A7454">
            <v>5601210</v>
          </cell>
          <cell r="B7454">
            <v>5633152</v>
          </cell>
          <cell r="C7454">
            <v>80300000</v>
          </cell>
        </row>
        <row r="7455">
          <cell r="A7455">
            <v>5601211</v>
          </cell>
          <cell r="B7455">
            <v>5633153</v>
          </cell>
          <cell r="C7455">
            <v>84000000</v>
          </cell>
        </row>
        <row r="7456">
          <cell r="A7456">
            <v>5601212</v>
          </cell>
          <cell r="B7456">
            <v>5633154</v>
          </cell>
          <cell r="C7456">
            <v>87800000</v>
          </cell>
        </row>
        <row r="7457">
          <cell r="A7457">
            <v>5601213</v>
          </cell>
          <cell r="B7457">
            <v>5633155</v>
          </cell>
          <cell r="C7457">
            <v>92500000</v>
          </cell>
        </row>
        <row r="7458">
          <cell r="A7458">
            <v>5606007</v>
          </cell>
          <cell r="B7458">
            <v>5634001</v>
          </cell>
          <cell r="C7458">
            <v>64800000</v>
          </cell>
        </row>
        <row r="7459">
          <cell r="A7459">
            <v>5606008</v>
          </cell>
          <cell r="B7459">
            <v>5634002</v>
          </cell>
          <cell r="C7459">
            <v>64800000</v>
          </cell>
        </row>
        <row r="7460">
          <cell r="A7460">
            <v>5606014</v>
          </cell>
          <cell r="B7460">
            <v>5634003</v>
          </cell>
          <cell r="C7460">
            <v>62900000</v>
          </cell>
        </row>
        <row r="7461">
          <cell r="A7461">
            <v>5606016</v>
          </cell>
          <cell r="B7461">
            <v>5634004</v>
          </cell>
          <cell r="C7461">
            <v>61300000</v>
          </cell>
        </row>
        <row r="7462">
          <cell r="A7462">
            <v>5606017</v>
          </cell>
          <cell r="B7462">
            <v>5634005</v>
          </cell>
          <cell r="C7462">
            <v>61300000</v>
          </cell>
        </row>
        <row r="7463">
          <cell r="A7463">
            <v>5606050</v>
          </cell>
          <cell r="B7463">
            <v>5634006</v>
          </cell>
          <cell r="C7463">
            <v>67900000</v>
          </cell>
        </row>
        <row r="7464">
          <cell r="A7464">
            <v>5606070</v>
          </cell>
          <cell r="B7464">
            <v>5634007</v>
          </cell>
          <cell r="C7464">
            <v>99800000</v>
          </cell>
        </row>
        <row r="7465">
          <cell r="A7465">
            <v>5606056</v>
          </cell>
          <cell r="B7465">
            <v>5635001</v>
          </cell>
          <cell r="C7465">
            <v>61200000</v>
          </cell>
        </row>
        <row r="7466">
          <cell r="A7466">
            <v>5606071</v>
          </cell>
          <cell r="B7466">
            <v>5635002</v>
          </cell>
          <cell r="C7466">
            <v>92800000</v>
          </cell>
        </row>
        <row r="7467">
          <cell r="A7467">
            <v>5606073</v>
          </cell>
          <cell r="B7467">
            <v>5635003</v>
          </cell>
          <cell r="C7467">
            <v>117500000</v>
          </cell>
        </row>
        <row r="7468">
          <cell r="A7468">
            <v>5606074</v>
          </cell>
          <cell r="B7468">
            <v>5635004</v>
          </cell>
          <cell r="C7468">
            <v>111500000</v>
          </cell>
        </row>
        <row r="7469">
          <cell r="A7469">
            <v>5606075</v>
          </cell>
          <cell r="B7469">
            <v>5635005</v>
          </cell>
          <cell r="C7469">
            <v>124700000</v>
          </cell>
        </row>
        <row r="7470">
          <cell r="A7470">
            <v>5606077</v>
          </cell>
          <cell r="B7470">
            <v>5635006</v>
          </cell>
          <cell r="C7470">
            <v>125400000</v>
          </cell>
        </row>
        <row r="7471">
          <cell r="A7471">
            <v>5606078</v>
          </cell>
          <cell r="B7471">
            <v>5635007</v>
          </cell>
          <cell r="C7471">
            <v>129300000</v>
          </cell>
        </row>
        <row r="7472">
          <cell r="A7472">
            <v>5606079</v>
          </cell>
          <cell r="B7472">
            <v>5635008</v>
          </cell>
          <cell r="C7472">
            <v>136300000</v>
          </cell>
        </row>
        <row r="7473">
          <cell r="A7473">
            <v>5606082</v>
          </cell>
          <cell r="B7473">
            <v>5635009</v>
          </cell>
          <cell r="C7473">
            <v>93500000</v>
          </cell>
        </row>
        <row r="7474">
          <cell r="A7474">
            <v>5606083</v>
          </cell>
          <cell r="B7474">
            <v>5635010</v>
          </cell>
          <cell r="C7474">
            <v>96300000</v>
          </cell>
        </row>
        <row r="7475">
          <cell r="A7475">
            <v>5606084</v>
          </cell>
          <cell r="B7475">
            <v>5635011</v>
          </cell>
          <cell r="C7475">
            <v>101600000</v>
          </cell>
        </row>
        <row r="7476">
          <cell r="A7476">
            <v>5606086</v>
          </cell>
          <cell r="B7476">
            <v>5635012</v>
          </cell>
          <cell r="C7476">
            <v>136700000</v>
          </cell>
        </row>
        <row r="7477">
          <cell r="A7477">
            <v>5606087</v>
          </cell>
          <cell r="B7477">
            <v>5635013</v>
          </cell>
          <cell r="C7477">
            <v>144500000</v>
          </cell>
        </row>
        <row r="7478">
          <cell r="A7478">
            <v>5606090</v>
          </cell>
          <cell r="B7478">
            <v>5635014</v>
          </cell>
          <cell r="C7478">
            <v>169000000</v>
          </cell>
        </row>
        <row r="7479">
          <cell r="A7479">
            <v>5606091</v>
          </cell>
          <cell r="B7479">
            <v>5635015</v>
          </cell>
          <cell r="C7479">
            <v>89500000</v>
          </cell>
        </row>
        <row r="7480">
          <cell r="A7480">
            <v>5606092</v>
          </cell>
          <cell r="B7480">
            <v>5635016</v>
          </cell>
          <cell r="C7480">
            <v>92100000</v>
          </cell>
        </row>
        <row r="7481">
          <cell r="A7481">
            <v>5606097</v>
          </cell>
          <cell r="B7481">
            <v>5635017</v>
          </cell>
          <cell r="C7481">
            <v>85900000</v>
          </cell>
        </row>
        <row r="7482">
          <cell r="A7482">
            <v>5606098</v>
          </cell>
          <cell r="B7482">
            <v>5635018</v>
          </cell>
          <cell r="C7482">
            <v>91400000</v>
          </cell>
        </row>
        <row r="7483">
          <cell r="A7483">
            <v>5606099</v>
          </cell>
          <cell r="B7483">
            <v>5635019</v>
          </cell>
          <cell r="C7483">
            <v>112800000</v>
          </cell>
        </row>
        <row r="7484">
          <cell r="A7484">
            <v>5606100</v>
          </cell>
          <cell r="B7484">
            <v>5635020</v>
          </cell>
          <cell r="C7484">
            <v>112600000</v>
          </cell>
        </row>
        <row r="7485">
          <cell r="A7485">
            <v>5606101</v>
          </cell>
          <cell r="B7485">
            <v>5635021</v>
          </cell>
          <cell r="C7485">
            <v>122400000</v>
          </cell>
        </row>
        <row r="7486">
          <cell r="A7486">
            <v>5606102</v>
          </cell>
          <cell r="B7486">
            <v>5635022</v>
          </cell>
          <cell r="C7486">
            <v>126200000</v>
          </cell>
        </row>
        <row r="7487">
          <cell r="A7487">
            <v>5606103</v>
          </cell>
          <cell r="B7487">
            <v>5635023</v>
          </cell>
          <cell r="C7487">
            <v>134600000</v>
          </cell>
        </row>
        <row r="7488">
          <cell r="A7488">
            <v>5606104</v>
          </cell>
          <cell r="B7488">
            <v>5635024</v>
          </cell>
          <cell r="C7488">
            <v>124400000</v>
          </cell>
        </row>
        <row r="7489">
          <cell r="A7489">
            <v>5606105</v>
          </cell>
          <cell r="B7489">
            <v>5635025</v>
          </cell>
          <cell r="C7489">
            <v>117500000</v>
          </cell>
        </row>
        <row r="7490">
          <cell r="A7490">
            <v>5606106</v>
          </cell>
          <cell r="B7490">
            <v>5635026</v>
          </cell>
          <cell r="C7490">
            <v>149600000</v>
          </cell>
        </row>
        <row r="7491">
          <cell r="A7491">
            <v>5606107</v>
          </cell>
          <cell r="B7491">
            <v>5635027</v>
          </cell>
          <cell r="C7491">
            <v>159600000</v>
          </cell>
        </row>
        <row r="7492">
          <cell r="A7492">
            <v>5606111</v>
          </cell>
          <cell r="B7492">
            <v>5635028</v>
          </cell>
          <cell r="C7492">
            <v>131300000</v>
          </cell>
        </row>
        <row r="7493">
          <cell r="A7493">
            <v>5606112</v>
          </cell>
          <cell r="B7493">
            <v>5635029</v>
          </cell>
          <cell r="C7493">
            <v>141900000</v>
          </cell>
        </row>
        <row r="7494">
          <cell r="A7494">
            <v>5606113</v>
          </cell>
          <cell r="B7494">
            <v>5635030</v>
          </cell>
          <cell r="C7494">
            <v>206600000</v>
          </cell>
        </row>
        <row r="7495">
          <cell r="A7495">
            <v>5606114</v>
          </cell>
          <cell r="B7495">
            <v>5635031</v>
          </cell>
          <cell r="C7495">
            <v>173000000</v>
          </cell>
        </row>
        <row r="7496">
          <cell r="A7496">
            <v>5606117</v>
          </cell>
          <cell r="B7496">
            <v>5635032</v>
          </cell>
          <cell r="C7496">
            <v>143700000</v>
          </cell>
        </row>
        <row r="7497">
          <cell r="A7497">
            <v>5606119</v>
          </cell>
          <cell r="B7497">
            <v>5635033</v>
          </cell>
          <cell r="C7497">
            <v>140200000</v>
          </cell>
        </row>
        <row r="7498">
          <cell r="A7498">
            <v>5606127</v>
          </cell>
          <cell r="B7498">
            <v>5635034</v>
          </cell>
          <cell r="C7498">
            <v>119400000</v>
          </cell>
        </row>
        <row r="7499">
          <cell r="A7499">
            <v>5606130</v>
          </cell>
          <cell r="B7499">
            <v>5635036</v>
          </cell>
          <cell r="C7499">
            <v>119400000</v>
          </cell>
        </row>
        <row r="7500">
          <cell r="A7500">
            <v>5606010</v>
          </cell>
          <cell r="B7500">
            <v>5636001</v>
          </cell>
          <cell r="C7500">
            <v>35900000</v>
          </cell>
        </row>
        <row r="7501">
          <cell r="A7501">
            <v>5606060</v>
          </cell>
          <cell r="B7501">
            <v>5636002</v>
          </cell>
          <cell r="C7501">
            <v>107300000</v>
          </cell>
        </row>
        <row r="7502">
          <cell r="A7502">
            <v>5606061</v>
          </cell>
          <cell r="B7502">
            <v>5636003</v>
          </cell>
          <cell r="C7502">
            <v>135400000</v>
          </cell>
        </row>
        <row r="7503">
          <cell r="A7503">
            <v>5606062</v>
          </cell>
          <cell r="B7503">
            <v>5636004</v>
          </cell>
          <cell r="C7503">
            <v>147900000</v>
          </cell>
        </row>
        <row r="7504">
          <cell r="A7504">
            <v>5606065</v>
          </cell>
          <cell r="B7504">
            <v>5636005</v>
          </cell>
          <cell r="C7504">
            <v>101700000</v>
          </cell>
        </row>
        <row r="7505">
          <cell r="A7505">
            <v>5606067</v>
          </cell>
          <cell r="B7505">
            <v>5636006</v>
          </cell>
          <cell r="C7505">
            <v>70200000</v>
          </cell>
        </row>
        <row r="7506">
          <cell r="A7506">
            <v>5606068</v>
          </cell>
          <cell r="B7506">
            <v>5636007</v>
          </cell>
          <cell r="C7506">
            <v>117000000</v>
          </cell>
        </row>
        <row r="7507">
          <cell r="A7507">
            <v>5606076</v>
          </cell>
          <cell r="B7507">
            <v>5636008</v>
          </cell>
          <cell r="C7507">
            <v>128300000</v>
          </cell>
        </row>
        <row r="7508">
          <cell r="A7508">
            <v>5606080</v>
          </cell>
          <cell r="B7508">
            <v>5636009</v>
          </cell>
          <cell r="C7508">
            <v>202400000</v>
          </cell>
        </row>
        <row r="7509">
          <cell r="A7509">
            <v>5606081</v>
          </cell>
          <cell r="B7509">
            <v>5636010</v>
          </cell>
          <cell r="C7509">
            <v>143800000</v>
          </cell>
        </row>
        <row r="7510">
          <cell r="A7510">
            <v>5606085</v>
          </cell>
          <cell r="B7510">
            <v>5636011</v>
          </cell>
          <cell r="C7510">
            <v>122600000</v>
          </cell>
        </row>
        <row r="7511">
          <cell r="A7511">
            <v>5606088</v>
          </cell>
          <cell r="B7511">
            <v>5636012</v>
          </cell>
          <cell r="C7511">
            <v>149600000</v>
          </cell>
        </row>
        <row r="7512">
          <cell r="A7512">
            <v>5606089</v>
          </cell>
          <cell r="B7512">
            <v>5636013</v>
          </cell>
          <cell r="C7512">
            <v>135400000</v>
          </cell>
        </row>
        <row r="7513">
          <cell r="A7513">
            <v>5608001</v>
          </cell>
          <cell r="B7513">
            <v>5636014</v>
          </cell>
          <cell r="C7513">
            <v>142000000</v>
          </cell>
        </row>
        <row r="7514">
          <cell r="A7514">
            <v>5608002</v>
          </cell>
          <cell r="B7514">
            <v>5636015</v>
          </cell>
          <cell r="C7514">
            <v>163900000</v>
          </cell>
        </row>
        <row r="7515">
          <cell r="A7515">
            <v>5608003</v>
          </cell>
          <cell r="B7515">
            <v>5636016</v>
          </cell>
          <cell r="C7515">
            <v>126900000</v>
          </cell>
        </row>
        <row r="7516">
          <cell r="A7516">
            <v>5608004</v>
          </cell>
          <cell r="B7516">
            <v>5636017</v>
          </cell>
          <cell r="C7516">
            <v>139000000</v>
          </cell>
        </row>
        <row r="7517">
          <cell r="A7517">
            <v>5608005</v>
          </cell>
          <cell r="B7517">
            <v>5636018</v>
          </cell>
          <cell r="C7517">
            <v>154700000</v>
          </cell>
        </row>
        <row r="7518">
          <cell r="A7518">
            <v>5608006</v>
          </cell>
          <cell r="B7518">
            <v>5636019</v>
          </cell>
          <cell r="C7518">
            <v>159200000</v>
          </cell>
        </row>
        <row r="7519">
          <cell r="A7519">
            <v>5606093</v>
          </cell>
          <cell r="B7519">
            <v>5636020</v>
          </cell>
          <cell r="C7519">
            <v>239800000</v>
          </cell>
        </row>
        <row r="7520">
          <cell r="A7520">
            <v>5606094</v>
          </cell>
          <cell r="B7520">
            <v>5636021</v>
          </cell>
          <cell r="C7520">
            <v>123500000</v>
          </cell>
        </row>
        <row r="7521">
          <cell r="A7521">
            <v>5606095</v>
          </cell>
          <cell r="B7521">
            <v>5636022</v>
          </cell>
          <cell r="C7521">
            <v>181200000</v>
          </cell>
        </row>
        <row r="7522">
          <cell r="A7522">
            <v>5606096</v>
          </cell>
          <cell r="B7522">
            <v>5636023</v>
          </cell>
          <cell r="C7522">
            <v>147500000</v>
          </cell>
        </row>
        <row r="7523">
          <cell r="A7523">
            <v>5606108</v>
          </cell>
          <cell r="B7523">
            <v>5636024</v>
          </cell>
          <cell r="C7523">
            <v>166300000</v>
          </cell>
        </row>
        <row r="7524">
          <cell r="A7524">
            <v>5606109</v>
          </cell>
          <cell r="B7524">
            <v>5636025</v>
          </cell>
          <cell r="C7524">
            <v>179600000</v>
          </cell>
        </row>
        <row r="7525">
          <cell r="A7525">
            <v>5606110</v>
          </cell>
          <cell r="B7525">
            <v>5636026</v>
          </cell>
          <cell r="C7525">
            <v>198900000</v>
          </cell>
        </row>
        <row r="7526">
          <cell r="A7526">
            <v>5606115</v>
          </cell>
          <cell r="B7526">
            <v>5636027</v>
          </cell>
          <cell r="C7526">
            <v>176600000</v>
          </cell>
        </row>
        <row r="7527">
          <cell r="A7527">
            <v>5606116</v>
          </cell>
          <cell r="B7527">
            <v>5636028</v>
          </cell>
          <cell r="C7527">
            <v>186400000</v>
          </cell>
        </row>
        <row r="7528">
          <cell r="A7528">
            <v>5606118</v>
          </cell>
          <cell r="B7528">
            <v>5636029</v>
          </cell>
          <cell r="C7528">
            <v>230400000</v>
          </cell>
        </row>
        <row r="7529">
          <cell r="A7529">
            <v>5606120</v>
          </cell>
          <cell r="B7529">
            <v>5636030</v>
          </cell>
          <cell r="C7529">
            <v>139000000</v>
          </cell>
        </row>
        <row r="7530">
          <cell r="A7530">
            <v>5606121</v>
          </cell>
          <cell r="B7530">
            <v>5636031</v>
          </cell>
          <cell r="C7530">
            <v>158000000</v>
          </cell>
        </row>
        <row r="7531">
          <cell r="A7531">
            <v>5606122</v>
          </cell>
          <cell r="B7531">
            <v>5636032</v>
          </cell>
          <cell r="C7531">
            <v>171500000</v>
          </cell>
        </row>
        <row r="7532">
          <cell r="A7532">
            <v>5606123</v>
          </cell>
          <cell r="B7532">
            <v>5636033</v>
          </cell>
          <cell r="C7532">
            <v>143100000</v>
          </cell>
        </row>
        <row r="7533">
          <cell r="A7533">
            <v>5606124</v>
          </cell>
          <cell r="B7533">
            <v>5636034</v>
          </cell>
          <cell r="C7533">
            <v>171200000</v>
          </cell>
        </row>
        <row r="7534">
          <cell r="A7534">
            <v>5606125</v>
          </cell>
          <cell r="B7534">
            <v>5636035</v>
          </cell>
          <cell r="C7534">
            <v>160200000</v>
          </cell>
        </row>
        <row r="7535">
          <cell r="A7535">
            <v>5606126</v>
          </cell>
          <cell r="B7535">
            <v>5636036</v>
          </cell>
          <cell r="C7535">
            <v>262100000</v>
          </cell>
        </row>
        <row r="7536">
          <cell r="A7536">
            <v>5606128</v>
          </cell>
          <cell r="B7536">
            <v>5636037</v>
          </cell>
          <cell r="C7536">
            <v>150600000</v>
          </cell>
        </row>
        <row r="7537">
          <cell r="A7537">
            <v>5606131</v>
          </cell>
          <cell r="B7537">
            <v>5636038</v>
          </cell>
          <cell r="C7537">
            <v>262400000</v>
          </cell>
        </row>
        <row r="7538">
          <cell r="A7538">
            <v>5606132</v>
          </cell>
          <cell r="B7538">
            <v>5636039</v>
          </cell>
          <cell r="C7538">
            <v>165900000</v>
          </cell>
        </row>
        <row r="7539">
          <cell r="A7539">
            <v>5606133</v>
          </cell>
          <cell r="B7539">
            <v>5636040</v>
          </cell>
          <cell r="C7539">
            <v>189600000</v>
          </cell>
        </row>
        <row r="7540">
          <cell r="A7540">
            <v>5606134</v>
          </cell>
          <cell r="B7540">
            <v>5636041</v>
          </cell>
          <cell r="C7540">
            <v>265400000</v>
          </cell>
        </row>
        <row r="7541">
          <cell r="A7541">
            <v>5621001</v>
          </cell>
          <cell r="B7541">
            <v>5642001</v>
          </cell>
          <cell r="C7541">
            <v>34600000</v>
          </cell>
        </row>
        <row r="7542">
          <cell r="A7542">
            <v>5621002</v>
          </cell>
          <cell r="B7542">
            <v>5642002</v>
          </cell>
          <cell r="C7542">
            <v>170200000</v>
          </cell>
        </row>
        <row r="7543">
          <cell r="A7543">
            <v>5621003</v>
          </cell>
          <cell r="B7543">
            <v>5642003</v>
          </cell>
          <cell r="C7543">
            <v>148800000</v>
          </cell>
        </row>
        <row r="7544">
          <cell r="A7544">
            <v>5621004</v>
          </cell>
          <cell r="B7544">
            <v>5642004</v>
          </cell>
          <cell r="C7544">
            <v>171800000</v>
          </cell>
        </row>
        <row r="7545">
          <cell r="A7545">
            <v>5621005</v>
          </cell>
          <cell r="B7545">
            <v>5642005</v>
          </cell>
          <cell r="C7545">
            <v>123400000</v>
          </cell>
        </row>
        <row r="7546">
          <cell r="A7546">
            <v>5621006</v>
          </cell>
          <cell r="B7546">
            <v>5642006</v>
          </cell>
          <cell r="C7546">
            <v>164500000</v>
          </cell>
        </row>
        <row r="7547">
          <cell r="A7547">
            <v>5621008</v>
          </cell>
          <cell r="B7547">
            <v>5642007</v>
          </cell>
          <cell r="C7547">
            <v>48600000</v>
          </cell>
        </row>
        <row r="7548">
          <cell r="A7548">
            <v>5621009</v>
          </cell>
          <cell r="B7548">
            <v>5642008</v>
          </cell>
          <cell r="C7548">
            <v>130900000</v>
          </cell>
        </row>
        <row r="7549">
          <cell r="A7549">
            <v>5621013</v>
          </cell>
          <cell r="B7549">
            <v>5642009</v>
          </cell>
          <cell r="C7549">
            <v>111900000</v>
          </cell>
        </row>
        <row r="7550">
          <cell r="A7550">
            <v>5621017</v>
          </cell>
          <cell r="B7550">
            <v>5642010</v>
          </cell>
          <cell r="C7550">
            <v>57200000</v>
          </cell>
        </row>
        <row r="7551">
          <cell r="A7551">
            <v>5621018</v>
          </cell>
          <cell r="B7551">
            <v>5642011</v>
          </cell>
          <cell r="C7551">
            <v>124700000</v>
          </cell>
        </row>
        <row r="7552">
          <cell r="A7552">
            <v>5621019</v>
          </cell>
          <cell r="B7552">
            <v>5642012</v>
          </cell>
          <cell r="C7552">
            <v>113800000</v>
          </cell>
        </row>
        <row r="7553">
          <cell r="A7553">
            <v>5621020</v>
          </cell>
          <cell r="B7553">
            <v>5642013</v>
          </cell>
          <cell r="C7553">
            <v>123100000</v>
          </cell>
        </row>
        <row r="7554">
          <cell r="A7554">
            <v>5621021</v>
          </cell>
          <cell r="B7554">
            <v>5642014</v>
          </cell>
          <cell r="C7554">
            <v>144000000</v>
          </cell>
        </row>
        <row r="7555">
          <cell r="A7555">
            <v>5621022</v>
          </cell>
          <cell r="B7555">
            <v>5642015</v>
          </cell>
          <cell r="C7555">
            <v>97700000</v>
          </cell>
        </row>
        <row r="7556">
          <cell r="A7556">
            <v>5621023</v>
          </cell>
          <cell r="B7556">
            <v>5642016</v>
          </cell>
          <cell r="C7556">
            <v>107700000</v>
          </cell>
        </row>
        <row r="7557">
          <cell r="A7557">
            <v>5621024</v>
          </cell>
          <cell r="B7557">
            <v>5642017</v>
          </cell>
          <cell r="C7557">
            <v>134700000</v>
          </cell>
        </row>
        <row r="7558">
          <cell r="A7558">
            <v>5621025</v>
          </cell>
          <cell r="B7558">
            <v>5642018</v>
          </cell>
          <cell r="C7558">
            <v>116000000</v>
          </cell>
        </row>
        <row r="7559">
          <cell r="A7559">
            <v>5621026</v>
          </cell>
          <cell r="B7559">
            <v>5642019</v>
          </cell>
          <cell r="C7559">
            <v>143000000</v>
          </cell>
        </row>
        <row r="7560">
          <cell r="A7560">
            <v>5621027</v>
          </cell>
          <cell r="B7560">
            <v>5642020</v>
          </cell>
          <cell r="C7560">
            <v>178800000</v>
          </cell>
        </row>
        <row r="7561">
          <cell r="A7561">
            <v>5621028</v>
          </cell>
          <cell r="B7561">
            <v>5642021</v>
          </cell>
          <cell r="C7561">
            <v>189000000</v>
          </cell>
        </row>
        <row r="7562">
          <cell r="A7562">
            <v>5621029</v>
          </cell>
          <cell r="B7562">
            <v>5642022</v>
          </cell>
          <cell r="C7562">
            <v>126600000</v>
          </cell>
        </row>
        <row r="7563">
          <cell r="A7563">
            <v>5621030</v>
          </cell>
          <cell r="B7563">
            <v>5642023</v>
          </cell>
          <cell r="C7563">
            <v>196100000</v>
          </cell>
        </row>
        <row r="7564">
          <cell r="A7564">
            <v>5621031</v>
          </cell>
          <cell r="B7564">
            <v>5642024</v>
          </cell>
          <cell r="C7564">
            <v>181300000</v>
          </cell>
        </row>
        <row r="7565">
          <cell r="A7565">
            <v>5620001</v>
          </cell>
          <cell r="B7565">
            <v>5643001</v>
          </cell>
          <cell r="C7565">
            <v>28000000</v>
          </cell>
        </row>
        <row r="7566">
          <cell r="A7566">
            <v>5620003</v>
          </cell>
          <cell r="B7566">
            <v>5643003</v>
          </cell>
          <cell r="C7566">
            <v>31100000</v>
          </cell>
        </row>
        <row r="7567">
          <cell r="A7567">
            <v>5620009</v>
          </cell>
          <cell r="B7567">
            <v>5643005</v>
          </cell>
          <cell r="C7567">
            <v>167100000</v>
          </cell>
        </row>
        <row r="7568">
          <cell r="A7568">
            <v>5620010</v>
          </cell>
          <cell r="B7568">
            <v>5643006</v>
          </cell>
          <cell r="C7568">
            <v>147400000</v>
          </cell>
        </row>
        <row r="7569">
          <cell r="A7569">
            <v>5620014</v>
          </cell>
          <cell r="B7569">
            <v>5643007</v>
          </cell>
          <cell r="C7569">
            <v>53100000</v>
          </cell>
        </row>
        <row r="7570">
          <cell r="A7570">
            <v>5620015</v>
          </cell>
          <cell r="B7570">
            <v>5643008</v>
          </cell>
          <cell r="C7570">
            <v>39800000</v>
          </cell>
        </row>
        <row r="7571">
          <cell r="A7571">
            <v>5620017</v>
          </cell>
          <cell r="B7571">
            <v>5643009</v>
          </cell>
          <cell r="C7571">
            <v>134100000</v>
          </cell>
        </row>
        <row r="7572">
          <cell r="A7572">
            <v>5620021</v>
          </cell>
          <cell r="B7572">
            <v>5643010</v>
          </cell>
          <cell r="C7572">
            <v>45000000</v>
          </cell>
        </row>
        <row r="7573">
          <cell r="A7573">
            <v>5620022</v>
          </cell>
          <cell r="B7573">
            <v>5643011</v>
          </cell>
          <cell r="C7573">
            <v>131200000</v>
          </cell>
        </row>
        <row r="7574">
          <cell r="A7574">
            <v>5620023</v>
          </cell>
          <cell r="B7574">
            <v>5643012</v>
          </cell>
          <cell r="C7574">
            <v>106600000</v>
          </cell>
        </row>
        <row r="7575">
          <cell r="A7575">
            <v>5620024</v>
          </cell>
          <cell r="B7575">
            <v>5643013</v>
          </cell>
          <cell r="C7575">
            <v>128600000</v>
          </cell>
        </row>
        <row r="7576">
          <cell r="A7576">
            <v>5620026</v>
          </cell>
          <cell r="B7576">
            <v>5643014</v>
          </cell>
          <cell r="C7576">
            <v>147600000</v>
          </cell>
        </row>
        <row r="7577">
          <cell r="A7577">
            <v>5620038</v>
          </cell>
          <cell r="B7577">
            <v>5643015</v>
          </cell>
          <cell r="C7577">
            <v>150600000</v>
          </cell>
        </row>
        <row r="7578">
          <cell r="A7578">
            <v>5611008</v>
          </cell>
          <cell r="B7578">
            <v>5644001</v>
          </cell>
          <cell r="C7578">
            <v>47900000</v>
          </cell>
        </row>
        <row r="7579">
          <cell r="A7579">
            <v>5611009</v>
          </cell>
          <cell r="B7579">
            <v>5644002</v>
          </cell>
          <cell r="C7579">
            <v>35800000</v>
          </cell>
        </row>
        <row r="7580">
          <cell r="A7580">
            <v>5611011</v>
          </cell>
          <cell r="B7580">
            <v>5644003</v>
          </cell>
          <cell r="C7580">
            <v>39500000</v>
          </cell>
        </row>
        <row r="7581">
          <cell r="A7581">
            <v>5611012</v>
          </cell>
          <cell r="B7581">
            <v>5644004</v>
          </cell>
          <cell r="C7581">
            <v>49500000</v>
          </cell>
        </row>
        <row r="7582">
          <cell r="A7582">
            <v>5611013</v>
          </cell>
          <cell r="B7582">
            <v>5644005</v>
          </cell>
          <cell r="C7582">
            <v>38500000</v>
          </cell>
        </row>
        <row r="7583">
          <cell r="A7583">
            <v>5611014</v>
          </cell>
          <cell r="B7583">
            <v>5644006</v>
          </cell>
          <cell r="C7583">
            <v>39900000</v>
          </cell>
        </row>
        <row r="7584">
          <cell r="A7584">
            <v>5611015</v>
          </cell>
          <cell r="B7584">
            <v>5644007</v>
          </cell>
          <cell r="C7584">
            <v>37900000</v>
          </cell>
        </row>
        <row r="7585">
          <cell r="A7585">
            <v>5611016</v>
          </cell>
          <cell r="B7585">
            <v>5644008</v>
          </cell>
          <cell r="C7585">
            <v>55400000</v>
          </cell>
        </row>
        <row r="7586">
          <cell r="A7586">
            <v>5620011</v>
          </cell>
          <cell r="B7586">
            <v>5645001</v>
          </cell>
          <cell r="C7586">
            <v>167800000</v>
          </cell>
        </row>
        <row r="7587">
          <cell r="A7587">
            <v>5620020</v>
          </cell>
          <cell r="B7587">
            <v>5645002</v>
          </cell>
          <cell r="C7587">
            <v>129200000</v>
          </cell>
        </row>
        <row r="7588">
          <cell r="A7588">
            <v>5620027</v>
          </cell>
          <cell r="B7588">
            <v>5645003</v>
          </cell>
          <cell r="C7588">
            <v>128600000</v>
          </cell>
        </row>
        <row r="7589">
          <cell r="A7589">
            <v>5620029</v>
          </cell>
          <cell r="B7589">
            <v>5645004</v>
          </cell>
          <cell r="C7589">
            <v>106600000</v>
          </cell>
        </row>
        <row r="7590">
          <cell r="A7590">
            <v>5620030</v>
          </cell>
          <cell r="B7590">
            <v>5645005</v>
          </cell>
          <cell r="C7590">
            <v>103400000</v>
          </cell>
        </row>
        <row r="7591">
          <cell r="A7591">
            <v>5620031</v>
          </cell>
          <cell r="B7591">
            <v>5645006</v>
          </cell>
          <cell r="C7591">
            <v>123700000</v>
          </cell>
        </row>
        <row r="7592">
          <cell r="A7592">
            <v>5620032</v>
          </cell>
          <cell r="B7592">
            <v>5645007</v>
          </cell>
          <cell r="C7592">
            <v>140700000</v>
          </cell>
        </row>
        <row r="7593">
          <cell r="A7593">
            <v>5620033</v>
          </cell>
          <cell r="B7593">
            <v>5645008</v>
          </cell>
          <cell r="C7593">
            <v>116900000</v>
          </cell>
        </row>
        <row r="7594">
          <cell r="A7594">
            <v>5620034</v>
          </cell>
          <cell r="B7594">
            <v>5645009</v>
          </cell>
          <cell r="C7594">
            <v>81200000</v>
          </cell>
        </row>
        <row r="7595">
          <cell r="A7595">
            <v>5620035</v>
          </cell>
          <cell r="B7595">
            <v>5645010</v>
          </cell>
          <cell r="C7595">
            <v>147400000</v>
          </cell>
        </row>
        <row r="7596">
          <cell r="A7596">
            <v>5620036</v>
          </cell>
          <cell r="B7596">
            <v>5645011</v>
          </cell>
          <cell r="C7596">
            <v>97300000</v>
          </cell>
        </row>
        <row r="7597">
          <cell r="A7597">
            <v>5620037</v>
          </cell>
          <cell r="B7597">
            <v>5645012</v>
          </cell>
          <cell r="C7597">
            <v>150600000</v>
          </cell>
        </row>
        <row r="7598">
          <cell r="A7598">
            <v>5620039</v>
          </cell>
          <cell r="B7598">
            <v>5645013</v>
          </cell>
          <cell r="C7598">
            <v>161600000</v>
          </cell>
        </row>
        <row r="7599">
          <cell r="A7599">
            <v>5620040</v>
          </cell>
          <cell r="B7599">
            <v>5645014</v>
          </cell>
          <cell r="C7599">
            <v>111500000</v>
          </cell>
        </row>
        <row r="7600">
          <cell r="A7600">
            <v>5620041</v>
          </cell>
          <cell r="B7600">
            <v>5645015</v>
          </cell>
          <cell r="C7600">
            <v>110600000</v>
          </cell>
        </row>
        <row r="7601">
          <cell r="A7601">
            <v>5620002</v>
          </cell>
          <cell r="B7601">
            <v>5645016</v>
          </cell>
          <cell r="C7601">
            <v>27500000</v>
          </cell>
        </row>
        <row r="7602">
          <cell r="A7602">
            <v>5620004</v>
          </cell>
          <cell r="B7602">
            <v>5645017</v>
          </cell>
          <cell r="C7602">
            <v>30500000</v>
          </cell>
        </row>
        <row r="7603">
          <cell r="A7603">
            <v>5612001</v>
          </cell>
          <cell r="B7603">
            <v>5646001</v>
          </cell>
          <cell r="C7603">
            <v>35000000</v>
          </cell>
        </row>
        <row r="7604">
          <cell r="A7604">
            <v>5612002</v>
          </cell>
          <cell r="B7604">
            <v>5646002</v>
          </cell>
          <cell r="C7604">
            <v>37000000</v>
          </cell>
        </row>
        <row r="7605">
          <cell r="A7605">
            <v>5612005</v>
          </cell>
          <cell r="B7605">
            <v>5646003</v>
          </cell>
          <cell r="C7605">
            <v>40800000</v>
          </cell>
        </row>
        <row r="7606">
          <cell r="A7606">
            <v>5612007</v>
          </cell>
          <cell r="B7606">
            <v>5646004</v>
          </cell>
          <cell r="C7606">
            <v>52900000</v>
          </cell>
        </row>
        <row r="7607">
          <cell r="A7607">
            <v>5612008</v>
          </cell>
          <cell r="B7607">
            <v>5646005</v>
          </cell>
          <cell r="C7607">
            <v>42400000</v>
          </cell>
        </row>
        <row r="7608">
          <cell r="A7608">
            <v>5612010</v>
          </cell>
          <cell r="B7608">
            <v>5646006</v>
          </cell>
          <cell r="C7608">
            <v>43500000</v>
          </cell>
        </row>
        <row r="7609">
          <cell r="A7609">
            <v>5612012</v>
          </cell>
          <cell r="B7609">
            <v>5646007</v>
          </cell>
          <cell r="C7609">
            <v>54500000</v>
          </cell>
        </row>
        <row r="7610">
          <cell r="A7610">
            <v>5612013</v>
          </cell>
          <cell r="B7610">
            <v>5646008</v>
          </cell>
          <cell r="C7610">
            <v>44500000</v>
          </cell>
        </row>
        <row r="7611">
          <cell r="A7611">
            <v>5612014</v>
          </cell>
          <cell r="B7611">
            <v>5646009</v>
          </cell>
          <cell r="C7611">
            <v>39000000</v>
          </cell>
        </row>
        <row r="7612">
          <cell r="A7612">
            <v>5612015</v>
          </cell>
          <cell r="B7612">
            <v>5646010</v>
          </cell>
          <cell r="C7612">
            <v>44800000</v>
          </cell>
        </row>
        <row r="7613">
          <cell r="A7613">
            <v>5612016</v>
          </cell>
          <cell r="B7613">
            <v>5646011</v>
          </cell>
          <cell r="C7613">
            <v>42900000</v>
          </cell>
        </row>
        <row r="7614">
          <cell r="A7614">
            <v>5612017</v>
          </cell>
          <cell r="B7614">
            <v>5646012</v>
          </cell>
          <cell r="C7614">
            <v>60400000</v>
          </cell>
        </row>
        <row r="7615">
          <cell r="A7615">
            <v>5612021</v>
          </cell>
          <cell r="B7615">
            <v>5646013</v>
          </cell>
          <cell r="C7615">
            <v>57500000</v>
          </cell>
        </row>
        <row r="7616">
          <cell r="A7616">
            <v>5612011</v>
          </cell>
          <cell r="B7616">
            <v>5647001</v>
          </cell>
          <cell r="C7616">
            <v>47500000</v>
          </cell>
        </row>
        <row r="7617">
          <cell r="A7617">
            <v>5612018</v>
          </cell>
          <cell r="B7617">
            <v>5647002</v>
          </cell>
          <cell r="C7617">
            <v>42000000</v>
          </cell>
        </row>
        <row r="7618">
          <cell r="A7618">
            <v>5612019</v>
          </cell>
          <cell r="B7618">
            <v>5647003</v>
          </cell>
          <cell r="C7618">
            <v>45900000</v>
          </cell>
        </row>
        <row r="7619">
          <cell r="A7619">
            <v>5612020</v>
          </cell>
          <cell r="B7619">
            <v>5647004</v>
          </cell>
          <cell r="C7619">
            <v>49900000</v>
          </cell>
        </row>
        <row r="7620">
          <cell r="A7620">
            <v>5612022</v>
          </cell>
          <cell r="B7620">
            <v>5647005</v>
          </cell>
          <cell r="C7620">
            <v>63400000</v>
          </cell>
        </row>
        <row r="7621">
          <cell r="A7621">
            <v>5610001</v>
          </cell>
          <cell r="B7621">
            <v>5660001</v>
          </cell>
          <cell r="C7621">
            <v>61500000</v>
          </cell>
        </row>
        <row r="7622">
          <cell r="A7622">
            <v>5611005</v>
          </cell>
          <cell r="B7622">
            <v>5661001</v>
          </cell>
          <cell r="C7622">
            <v>54500000</v>
          </cell>
        </row>
        <row r="7623">
          <cell r="A7623">
            <v>5604002</v>
          </cell>
          <cell r="B7623">
            <v>5662001</v>
          </cell>
          <cell r="C7623">
            <v>60500000</v>
          </cell>
        </row>
        <row r="7624">
          <cell r="A7624">
            <v>5604003</v>
          </cell>
          <cell r="B7624">
            <v>5662002</v>
          </cell>
          <cell r="C7624">
            <v>39000000</v>
          </cell>
        </row>
        <row r="7625">
          <cell r="A7625">
            <v>5612003</v>
          </cell>
          <cell r="B7625">
            <v>5663001</v>
          </cell>
          <cell r="C7625">
            <v>61300000</v>
          </cell>
        </row>
        <row r="7626">
          <cell r="A7626">
            <v>5612004</v>
          </cell>
          <cell r="B7626">
            <v>5664001</v>
          </cell>
          <cell r="C7626">
            <v>62300000</v>
          </cell>
        </row>
        <row r="7627">
          <cell r="A7627">
            <v>5626001</v>
          </cell>
          <cell r="B7627">
            <v>5665001</v>
          </cell>
          <cell r="C7627">
            <v>60500000</v>
          </cell>
        </row>
        <row r="7628">
          <cell r="A7628">
            <v>5603003</v>
          </cell>
          <cell r="B7628">
            <v>5672001</v>
          </cell>
          <cell r="C7628">
            <v>81300000</v>
          </cell>
        </row>
        <row r="7629">
          <cell r="A7629">
            <v>5603001</v>
          </cell>
          <cell r="B7629">
            <v>5673001</v>
          </cell>
          <cell r="C7629">
            <v>69800000</v>
          </cell>
        </row>
        <row r="7630">
          <cell r="A7630">
            <v>5606009</v>
          </cell>
          <cell r="B7630">
            <v>5688001</v>
          </cell>
          <cell r="C7630">
            <v>61900000</v>
          </cell>
        </row>
        <row r="7631">
          <cell r="A7631">
            <v>5606057</v>
          </cell>
          <cell r="B7631">
            <v>5688002</v>
          </cell>
          <cell r="C7631">
            <v>96100000</v>
          </cell>
        </row>
        <row r="7632">
          <cell r="A7632">
            <v>5606058</v>
          </cell>
          <cell r="B7632">
            <v>5688003</v>
          </cell>
          <cell r="C7632">
            <v>80800000</v>
          </cell>
        </row>
        <row r="7633">
          <cell r="A7633">
            <v>5606059</v>
          </cell>
          <cell r="B7633">
            <v>5688004</v>
          </cell>
          <cell r="C7633">
            <v>72400000</v>
          </cell>
        </row>
        <row r="7634">
          <cell r="A7634">
            <v>5606063</v>
          </cell>
          <cell r="B7634">
            <v>5688005</v>
          </cell>
          <cell r="C7634">
            <v>95400000</v>
          </cell>
        </row>
        <row r="7635">
          <cell r="A7635">
            <v>5606064</v>
          </cell>
          <cell r="B7635">
            <v>5688006</v>
          </cell>
          <cell r="C7635">
            <v>94200000</v>
          </cell>
        </row>
        <row r="7636">
          <cell r="A7636">
            <v>5606066</v>
          </cell>
          <cell r="B7636">
            <v>5688007</v>
          </cell>
          <cell r="C7636">
            <v>87200000</v>
          </cell>
        </row>
        <row r="7637">
          <cell r="A7637">
            <v>5606069</v>
          </cell>
          <cell r="B7637">
            <v>5688008</v>
          </cell>
          <cell r="C7637">
            <v>89200000</v>
          </cell>
        </row>
        <row r="7638">
          <cell r="A7638">
            <v>5606072</v>
          </cell>
          <cell r="B7638">
            <v>5688009</v>
          </cell>
          <cell r="C7638">
            <v>92700000</v>
          </cell>
        </row>
        <row r="7639">
          <cell r="A7639">
            <v>5801044</v>
          </cell>
          <cell r="B7639">
            <v>5831002</v>
          </cell>
          <cell r="C7639">
            <v>221900000</v>
          </cell>
        </row>
        <row r="7640">
          <cell r="A7640">
            <v>5801048</v>
          </cell>
          <cell r="B7640">
            <v>5831003</v>
          </cell>
          <cell r="C7640">
            <v>272400000</v>
          </cell>
        </row>
        <row r="7641">
          <cell r="A7641">
            <v>5801074</v>
          </cell>
          <cell r="B7641">
            <v>5831004</v>
          </cell>
          <cell r="C7641">
            <v>158000000</v>
          </cell>
        </row>
        <row r="7642">
          <cell r="A7642">
            <v>5801075</v>
          </cell>
          <cell r="B7642">
            <v>5831005</v>
          </cell>
          <cell r="C7642">
            <v>202600000</v>
          </cell>
        </row>
        <row r="7643">
          <cell r="A7643">
            <v>5801077</v>
          </cell>
          <cell r="B7643">
            <v>5831006</v>
          </cell>
          <cell r="C7643">
            <v>179400000</v>
          </cell>
        </row>
        <row r="7644">
          <cell r="A7644">
            <v>5801087</v>
          </cell>
          <cell r="B7644">
            <v>5831007</v>
          </cell>
          <cell r="C7644">
            <v>172200000</v>
          </cell>
        </row>
        <row r="7645">
          <cell r="A7645">
            <v>5801093</v>
          </cell>
          <cell r="B7645">
            <v>5831008</v>
          </cell>
          <cell r="C7645">
            <v>211700000</v>
          </cell>
        </row>
        <row r="7646">
          <cell r="A7646">
            <v>5801108</v>
          </cell>
          <cell r="B7646">
            <v>5831009</v>
          </cell>
          <cell r="C7646">
            <v>284000000</v>
          </cell>
        </row>
        <row r="7647">
          <cell r="A7647">
            <v>5801114</v>
          </cell>
          <cell r="B7647">
            <v>5831010</v>
          </cell>
          <cell r="C7647">
            <v>125000000</v>
          </cell>
        </row>
        <row r="7648">
          <cell r="A7648">
            <v>5801121</v>
          </cell>
          <cell r="B7648">
            <v>5831011</v>
          </cell>
          <cell r="C7648">
            <v>272500000</v>
          </cell>
        </row>
        <row r="7649">
          <cell r="A7649">
            <v>5801132</v>
          </cell>
          <cell r="B7649">
            <v>5831012</v>
          </cell>
          <cell r="C7649">
            <v>161200000</v>
          </cell>
        </row>
        <row r="7650">
          <cell r="A7650">
            <v>5801137</v>
          </cell>
          <cell r="B7650">
            <v>5831013</v>
          </cell>
          <cell r="C7650">
            <v>165000000</v>
          </cell>
        </row>
        <row r="7651">
          <cell r="A7651">
            <v>5801147</v>
          </cell>
          <cell r="B7651">
            <v>5831014</v>
          </cell>
          <cell r="C7651">
            <v>129000000</v>
          </cell>
        </row>
        <row r="7652">
          <cell r="A7652">
            <v>5801160</v>
          </cell>
          <cell r="B7652">
            <v>5831015</v>
          </cell>
          <cell r="C7652">
            <v>145000000</v>
          </cell>
        </row>
        <row r="7653">
          <cell r="A7653">
            <v>5801173</v>
          </cell>
          <cell r="B7653">
            <v>5831016</v>
          </cell>
          <cell r="C7653">
            <v>265000000</v>
          </cell>
        </row>
        <row r="7654">
          <cell r="A7654">
            <v>5801196</v>
          </cell>
          <cell r="B7654">
            <v>5831017</v>
          </cell>
          <cell r="C7654">
            <v>268600000</v>
          </cell>
        </row>
        <row r="7655">
          <cell r="A7655">
            <v>5801198</v>
          </cell>
          <cell r="B7655">
            <v>5831018</v>
          </cell>
          <cell r="C7655">
            <v>290000000</v>
          </cell>
        </row>
        <row r="7656">
          <cell r="A7656">
            <v>5801199</v>
          </cell>
          <cell r="B7656">
            <v>5831019</v>
          </cell>
          <cell r="C7656">
            <v>223200000</v>
          </cell>
        </row>
        <row r="7657">
          <cell r="A7657">
            <v>5801203</v>
          </cell>
          <cell r="B7657">
            <v>5831020</v>
          </cell>
          <cell r="C7657">
            <v>260000000</v>
          </cell>
        </row>
        <row r="7658">
          <cell r="A7658">
            <v>5801207</v>
          </cell>
          <cell r="B7658">
            <v>5831021</v>
          </cell>
          <cell r="C7658">
            <v>175000000</v>
          </cell>
        </row>
        <row r="7659">
          <cell r="A7659">
            <v>5801208</v>
          </cell>
          <cell r="B7659">
            <v>5831022</v>
          </cell>
          <cell r="C7659">
            <v>159800000</v>
          </cell>
        </row>
        <row r="7660">
          <cell r="A7660">
            <v>5801211</v>
          </cell>
          <cell r="B7660">
            <v>5831023</v>
          </cell>
          <cell r="C7660">
            <v>140000000</v>
          </cell>
        </row>
        <row r="7661">
          <cell r="A7661">
            <v>5801234</v>
          </cell>
          <cell r="B7661">
            <v>5831024</v>
          </cell>
          <cell r="C7661">
            <v>185300000</v>
          </cell>
        </row>
        <row r="7662">
          <cell r="A7662">
            <v>5801237</v>
          </cell>
          <cell r="B7662">
            <v>5831025</v>
          </cell>
          <cell r="C7662">
            <v>162000000</v>
          </cell>
        </row>
        <row r="7663">
          <cell r="A7663">
            <v>5801244</v>
          </cell>
          <cell r="B7663">
            <v>5831026</v>
          </cell>
          <cell r="C7663">
            <v>290000000</v>
          </cell>
        </row>
        <row r="7664">
          <cell r="A7664">
            <v>5801265</v>
          </cell>
          <cell r="B7664">
            <v>5831027</v>
          </cell>
          <cell r="C7664">
            <v>172000000</v>
          </cell>
        </row>
        <row r="7665">
          <cell r="A7665">
            <v>5801266</v>
          </cell>
          <cell r="B7665">
            <v>5831028</v>
          </cell>
          <cell r="C7665">
            <v>182500000</v>
          </cell>
        </row>
        <row r="7666">
          <cell r="A7666">
            <v>5801272</v>
          </cell>
          <cell r="B7666">
            <v>5831029</v>
          </cell>
          <cell r="C7666">
            <v>313500000</v>
          </cell>
        </row>
        <row r="7667">
          <cell r="A7667">
            <v>5801276</v>
          </cell>
          <cell r="B7667">
            <v>5831030</v>
          </cell>
          <cell r="C7667">
            <v>212900000</v>
          </cell>
        </row>
        <row r="7668">
          <cell r="A7668">
            <v>5801282</v>
          </cell>
          <cell r="B7668">
            <v>5831031</v>
          </cell>
          <cell r="C7668">
            <v>230000000</v>
          </cell>
        </row>
        <row r="7669">
          <cell r="A7669">
            <v>5801292</v>
          </cell>
          <cell r="B7669">
            <v>5831032</v>
          </cell>
          <cell r="C7669">
            <v>187400000</v>
          </cell>
        </row>
        <row r="7670">
          <cell r="A7670">
            <v>5801294</v>
          </cell>
          <cell r="B7670">
            <v>5831033</v>
          </cell>
          <cell r="C7670">
            <v>385000000</v>
          </cell>
        </row>
        <row r="7671">
          <cell r="A7671">
            <v>5801297</v>
          </cell>
          <cell r="B7671">
            <v>5831034</v>
          </cell>
          <cell r="C7671">
            <v>258800000</v>
          </cell>
        </row>
        <row r="7672">
          <cell r="A7672">
            <v>5801299</v>
          </cell>
          <cell r="B7672">
            <v>5831035</v>
          </cell>
          <cell r="C7672">
            <v>228000000</v>
          </cell>
        </row>
        <row r="7673">
          <cell r="A7673">
            <v>5801306</v>
          </cell>
          <cell r="B7673">
            <v>5831036</v>
          </cell>
          <cell r="C7673">
            <v>165000000</v>
          </cell>
        </row>
        <row r="7674">
          <cell r="A7674">
            <v>5801314</v>
          </cell>
          <cell r="B7674">
            <v>5831037</v>
          </cell>
          <cell r="C7674">
            <v>169900000</v>
          </cell>
        </row>
        <row r="7675">
          <cell r="A7675">
            <v>5801315</v>
          </cell>
          <cell r="B7675">
            <v>5831038</v>
          </cell>
          <cell r="C7675">
            <v>203000000</v>
          </cell>
        </row>
        <row r="7676">
          <cell r="A7676">
            <v>5801321</v>
          </cell>
          <cell r="B7676">
            <v>5831039</v>
          </cell>
          <cell r="C7676">
            <v>150000000</v>
          </cell>
        </row>
        <row r="7677">
          <cell r="A7677">
            <v>5801322</v>
          </cell>
          <cell r="B7677">
            <v>5831040</v>
          </cell>
          <cell r="C7677">
            <v>200900000</v>
          </cell>
        </row>
        <row r="7678">
          <cell r="A7678">
            <v>5801324</v>
          </cell>
          <cell r="B7678">
            <v>5831041</v>
          </cell>
          <cell r="C7678">
            <v>232900000</v>
          </cell>
        </row>
        <row r="7679">
          <cell r="A7679">
            <v>5801329</v>
          </cell>
          <cell r="B7679">
            <v>5831042</v>
          </cell>
          <cell r="C7679">
            <v>633900000</v>
          </cell>
        </row>
        <row r="7680">
          <cell r="A7680">
            <v>5801368</v>
          </cell>
          <cell r="B7680">
            <v>5831043</v>
          </cell>
          <cell r="C7680">
            <v>324900000</v>
          </cell>
        </row>
        <row r="7681">
          <cell r="A7681">
            <v>5801370</v>
          </cell>
          <cell r="B7681">
            <v>5831044</v>
          </cell>
          <cell r="C7681">
            <v>402900000</v>
          </cell>
        </row>
        <row r="7682">
          <cell r="A7682">
            <v>5801082</v>
          </cell>
          <cell r="B7682">
            <v>5832001</v>
          </cell>
          <cell r="C7682">
            <v>65600000</v>
          </cell>
        </row>
        <row r="7683">
          <cell r="A7683">
            <v>5801099</v>
          </cell>
          <cell r="B7683">
            <v>5832002</v>
          </cell>
          <cell r="C7683">
            <v>64200000</v>
          </cell>
        </row>
        <row r="7684">
          <cell r="A7684">
            <v>5801123</v>
          </cell>
          <cell r="B7684">
            <v>5832003</v>
          </cell>
          <cell r="C7684">
            <v>66900000</v>
          </cell>
        </row>
        <row r="7685">
          <cell r="A7685">
            <v>5801135</v>
          </cell>
          <cell r="B7685">
            <v>5832004</v>
          </cell>
          <cell r="C7685">
            <v>64300000</v>
          </cell>
        </row>
        <row r="7686">
          <cell r="A7686">
            <v>5801136</v>
          </cell>
          <cell r="B7686">
            <v>5832005</v>
          </cell>
          <cell r="C7686">
            <v>64900000</v>
          </cell>
        </row>
        <row r="7687">
          <cell r="A7687">
            <v>5801139</v>
          </cell>
          <cell r="B7687">
            <v>5832006</v>
          </cell>
          <cell r="C7687">
            <v>131700000</v>
          </cell>
        </row>
        <row r="7688">
          <cell r="A7688">
            <v>5801152</v>
          </cell>
          <cell r="B7688">
            <v>5832007</v>
          </cell>
          <cell r="C7688">
            <v>114300000</v>
          </cell>
        </row>
        <row r="7689">
          <cell r="A7689">
            <v>5801153</v>
          </cell>
          <cell r="B7689">
            <v>5832008</v>
          </cell>
          <cell r="C7689">
            <v>97900000</v>
          </cell>
        </row>
        <row r="7690">
          <cell r="A7690">
            <v>5801216</v>
          </cell>
          <cell r="B7690">
            <v>5832009</v>
          </cell>
          <cell r="C7690">
            <v>116300000</v>
          </cell>
        </row>
        <row r="7691">
          <cell r="A7691">
            <v>5801219</v>
          </cell>
          <cell r="B7691">
            <v>5832010</v>
          </cell>
          <cell r="C7691">
            <v>103300000</v>
          </cell>
        </row>
        <row r="7692">
          <cell r="A7692">
            <v>5801231</v>
          </cell>
          <cell r="B7692">
            <v>5832011</v>
          </cell>
          <cell r="C7692">
            <v>124500000</v>
          </cell>
        </row>
        <row r="7693">
          <cell r="A7693">
            <v>5801238</v>
          </cell>
          <cell r="B7693">
            <v>5832012</v>
          </cell>
          <cell r="C7693">
            <v>106700000</v>
          </cell>
        </row>
        <row r="7694">
          <cell r="A7694">
            <v>5801247</v>
          </cell>
          <cell r="B7694">
            <v>5832013</v>
          </cell>
          <cell r="C7694">
            <v>42500000</v>
          </cell>
        </row>
        <row r="7695">
          <cell r="A7695">
            <v>5801248</v>
          </cell>
          <cell r="B7695">
            <v>5832014</v>
          </cell>
          <cell r="C7695">
            <v>103100000</v>
          </cell>
        </row>
        <row r="7696">
          <cell r="A7696">
            <v>5801251</v>
          </cell>
          <cell r="B7696">
            <v>5832015</v>
          </cell>
          <cell r="C7696">
            <v>49200000</v>
          </cell>
        </row>
        <row r="7697">
          <cell r="A7697">
            <v>5801258</v>
          </cell>
          <cell r="B7697">
            <v>5832016</v>
          </cell>
          <cell r="C7697">
            <v>115100000</v>
          </cell>
        </row>
        <row r="7698">
          <cell r="A7698">
            <v>5801259</v>
          </cell>
          <cell r="B7698">
            <v>5832017</v>
          </cell>
          <cell r="C7698">
            <v>127100000</v>
          </cell>
        </row>
        <row r="7699">
          <cell r="A7699">
            <v>5801263</v>
          </cell>
          <cell r="B7699">
            <v>5832018</v>
          </cell>
          <cell r="C7699">
            <v>66300000</v>
          </cell>
        </row>
        <row r="7700">
          <cell r="A7700">
            <v>5801268</v>
          </cell>
          <cell r="B7700">
            <v>5832019</v>
          </cell>
          <cell r="C7700">
            <v>125000000</v>
          </cell>
        </row>
        <row r="7701">
          <cell r="A7701">
            <v>5801275</v>
          </cell>
          <cell r="B7701">
            <v>5832020</v>
          </cell>
          <cell r="C7701">
            <v>200600000</v>
          </cell>
        </row>
        <row r="7702">
          <cell r="A7702">
            <v>5801280</v>
          </cell>
          <cell r="B7702">
            <v>5832021</v>
          </cell>
          <cell r="C7702">
            <v>144200000</v>
          </cell>
        </row>
        <row r="7703">
          <cell r="A7703">
            <v>5801284</v>
          </cell>
          <cell r="B7703">
            <v>5832022</v>
          </cell>
          <cell r="C7703">
            <v>116400000</v>
          </cell>
        </row>
        <row r="7704">
          <cell r="A7704">
            <v>5801295</v>
          </cell>
          <cell r="B7704">
            <v>5832023</v>
          </cell>
          <cell r="C7704">
            <v>549900000</v>
          </cell>
        </row>
        <row r="7705">
          <cell r="A7705">
            <v>5801300</v>
          </cell>
          <cell r="B7705">
            <v>5832024</v>
          </cell>
          <cell r="C7705">
            <v>121700000</v>
          </cell>
        </row>
        <row r="7706">
          <cell r="A7706">
            <v>5801316</v>
          </cell>
          <cell r="B7706">
            <v>5832025</v>
          </cell>
          <cell r="C7706">
            <v>126100000</v>
          </cell>
        </row>
        <row r="7707">
          <cell r="A7707">
            <v>5801325</v>
          </cell>
          <cell r="B7707">
            <v>5832026</v>
          </cell>
          <cell r="C7707">
            <v>127800000</v>
          </cell>
        </row>
        <row r="7708">
          <cell r="A7708">
            <v>5801328</v>
          </cell>
          <cell r="B7708">
            <v>5832027</v>
          </cell>
          <cell r="C7708">
            <v>143900000</v>
          </cell>
        </row>
        <row r="7709">
          <cell r="A7709">
            <v>5801335</v>
          </cell>
          <cell r="B7709">
            <v>5832028</v>
          </cell>
          <cell r="C7709">
            <v>257900000</v>
          </cell>
        </row>
        <row r="7710">
          <cell r="A7710">
            <v>5801337</v>
          </cell>
          <cell r="B7710">
            <v>5832029</v>
          </cell>
          <cell r="C7710">
            <v>256800000</v>
          </cell>
        </row>
        <row r="7711">
          <cell r="A7711">
            <v>5801343</v>
          </cell>
          <cell r="B7711">
            <v>5832030</v>
          </cell>
          <cell r="C7711">
            <v>163900000</v>
          </cell>
        </row>
        <row r="7712">
          <cell r="A7712">
            <v>5801353</v>
          </cell>
          <cell r="B7712">
            <v>5832031</v>
          </cell>
          <cell r="C7712">
            <v>383900000</v>
          </cell>
        </row>
        <row r="7713">
          <cell r="A7713">
            <v>5801358</v>
          </cell>
          <cell r="B7713">
            <v>5832032</v>
          </cell>
          <cell r="C7713">
            <v>235900000</v>
          </cell>
        </row>
        <row r="7714">
          <cell r="A7714">
            <v>5801361</v>
          </cell>
          <cell r="B7714">
            <v>5832033</v>
          </cell>
          <cell r="C7714">
            <v>209900000</v>
          </cell>
        </row>
        <row r="7715">
          <cell r="A7715">
            <v>5801371</v>
          </cell>
          <cell r="B7715">
            <v>5832034</v>
          </cell>
          <cell r="C7715">
            <v>359900000</v>
          </cell>
        </row>
        <row r="7716">
          <cell r="A7716">
            <v>5801001</v>
          </cell>
          <cell r="B7716">
            <v>5833001</v>
          </cell>
          <cell r="C7716">
            <v>113200000</v>
          </cell>
        </row>
        <row r="7717">
          <cell r="A7717">
            <v>5801002</v>
          </cell>
          <cell r="B7717">
            <v>5833002</v>
          </cell>
          <cell r="C7717">
            <v>141800000</v>
          </cell>
        </row>
        <row r="7718">
          <cell r="A7718">
            <v>5801003</v>
          </cell>
          <cell r="B7718">
            <v>5833003</v>
          </cell>
          <cell r="C7718">
            <v>147500000</v>
          </cell>
        </row>
        <row r="7719">
          <cell r="A7719">
            <v>5801004</v>
          </cell>
          <cell r="B7719">
            <v>5833004</v>
          </cell>
          <cell r="C7719">
            <v>64100000</v>
          </cell>
        </row>
        <row r="7720">
          <cell r="A7720">
            <v>5801008</v>
          </cell>
          <cell r="B7720">
            <v>5833005</v>
          </cell>
          <cell r="C7720">
            <v>119000000</v>
          </cell>
        </row>
        <row r="7721">
          <cell r="A7721">
            <v>5801009</v>
          </cell>
          <cell r="B7721">
            <v>5833006</v>
          </cell>
          <cell r="C7721">
            <v>133800000</v>
          </cell>
        </row>
        <row r="7722">
          <cell r="A7722">
            <v>5801015</v>
          </cell>
          <cell r="B7722">
            <v>5833007</v>
          </cell>
          <cell r="C7722">
            <v>42200000</v>
          </cell>
        </row>
        <row r="7723">
          <cell r="A7723">
            <v>5801018</v>
          </cell>
          <cell r="B7723">
            <v>5833009</v>
          </cell>
          <cell r="C7723">
            <v>102300000</v>
          </cell>
        </row>
        <row r="7724">
          <cell r="A7724">
            <v>5801021</v>
          </cell>
          <cell r="B7724">
            <v>5833010</v>
          </cell>
          <cell r="C7724">
            <v>224400000</v>
          </cell>
        </row>
        <row r="7725">
          <cell r="A7725">
            <v>5801022</v>
          </cell>
          <cell r="B7725">
            <v>5833011</v>
          </cell>
          <cell r="C7725">
            <v>104500000</v>
          </cell>
        </row>
        <row r="7726">
          <cell r="A7726">
            <v>5801023</v>
          </cell>
          <cell r="B7726">
            <v>5833012</v>
          </cell>
          <cell r="C7726">
            <v>106800000</v>
          </cell>
        </row>
        <row r="7727">
          <cell r="A7727">
            <v>5801024</v>
          </cell>
          <cell r="B7727">
            <v>5833013</v>
          </cell>
          <cell r="C7727">
            <v>113200000</v>
          </cell>
        </row>
        <row r="7728">
          <cell r="A7728">
            <v>5801026</v>
          </cell>
          <cell r="B7728">
            <v>5833014</v>
          </cell>
          <cell r="C7728">
            <v>163700000</v>
          </cell>
        </row>
        <row r="7729">
          <cell r="A7729">
            <v>5801033</v>
          </cell>
          <cell r="B7729">
            <v>5833015</v>
          </cell>
          <cell r="C7729">
            <v>128000000</v>
          </cell>
        </row>
        <row r="7730">
          <cell r="A7730">
            <v>5801034</v>
          </cell>
          <cell r="B7730">
            <v>5833016</v>
          </cell>
          <cell r="C7730">
            <v>160200000</v>
          </cell>
        </row>
        <row r="7731">
          <cell r="A7731">
            <v>5801035</v>
          </cell>
          <cell r="B7731">
            <v>5833017</v>
          </cell>
          <cell r="C7731">
            <v>200000000</v>
          </cell>
        </row>
        <row r="7732">
          <cell r="A7732">
            <v>5801036</v>
          </cell>
          <cell r="B7732">
            <v>5833018</v>
          </cell>
          <cell r="C7732">
            <v>169400000</v>
          </cell>
        </row>
        <row r="7733">
          <cell r="A7733">
            <v>5801037</v>
          </cell>
          <cell r="B7733">
            <v>5833019</v>
          </cell>
          <cell r="C7733">
            <v>129000000</v>
          </cell>
        </row>
        <row r="7734">
          <cell r="A7734">
            <v>5801038</v>
          </cell>
          <cell r="B7734">
            <v>5833020</v>
          </cell>
          <cell r="C7734">
            <v>193700000</v>
          </cell>
        </row>
        <row r="7735">
          <cell r="A7735">
            <v>5801039</v>
          </cell>
          <cell r="B7735">
            <v>5833021</v>
          </cell>
          <cell r="C7735">
            <v>231000000</v>
          </cell>
        </row>
        <row r="7736">
          <cell r="A7736">
            <v>5801040</v>
          </cell>
          <cell r="B7736">
            <v>5833022</v>
          </cell>
          <cell r="C7736">
            <v>106300000</v>
          </cell>
        </row>
        <row r="7737">
          <cell r="A7737">
            <v>5801042</v>
          </cell>
          <cell r="B7737">
            <v>5833023</v>
          </cell>
          <cell r="C7737">
            <v>120000000</v>
          </cell>
        </row>
        <row r="7738">
          <cell r="A7738">
            <v>5801043</v>
          </cell>
          <cell r="B7738">
            <v>5833024</v>
          </cell>
          <cell r="C7738">
            <v>107800000</v>
          </cell>
        </row>
        <row r="7739">
          <cell r="A7739">
            <v>5801046</v>
          </cell>
          <cell r="B7739">
            <v>5833025</v>
          </cell>
          <cell r="C7739">
            <v>120200000</v>
          </cell>
        </row>
        <row r="7740">
          <cell r="A7740">
            <v>5801047</v>
          </cell>
          <cell r="B7740">
            <v>5833026</v>
          </cell>
          <cell r="C7740">
            <v>141400000</v>
          </cell>
        </row>
        <row r="7741">
          <cell r="A7741">
            <v>5801049</v>
          </cell>
          <cell r="B7741">
            <v>5833027</v>
          </cell>
          <cell r="C7741">
            <v>134000000</v>
          </cell>
        </row>
        <row r="7742">
          <cell r="A7742">
            <v>5801050</v>
          </cell>
          <cell r="B7742">
            <v>5833028</v>
          </cell>
          <cell r="C7742">
            <v>160900000</v>
          </cell>
        </row>
        <row r="7743">
          <cell r="A7743">
            <v>5801051</v>
          </cell>
          <cell r="B7743">
            <v>5833029</v>
          </cell>
          <cell r="C7743">
            <v>218000000</v>
          </cell>
        </row>
        <row r="7744">
          <cell r="A7744">
            <v>5801052</v>
          </cell>
          <cell r="B7744">
            <v>5833030</v>
          </cell>
          <cell r="C7744">
            <v>86500000</v>
          </cell>
        </row>
        <row r="7745">
          <cell r="A7745">
            <v>5801055</v>
          </cell>
          <cell r="B7745">
            <v>5833032</v>
          </cell>
          <cell r="C7745">
            <v>88500000</v>
          </cell>
        </row>
        <row r="7746">
          <cell r="A7746">
            <v>5801056</v>
          </cell>
          <cell r="B7746">
            <v>5833033</v>
          </cell>
          <cell r="C7746">
            <v>137400000</v>
          </cell>
        </row>
        <row r="7747">
          <cell r="A7747">
            <v>5801057</v>
          </cell>
          <cell r="B7747">
            <v>5833034</v>
          </cell>
          <cell r="C7747">
            <v>97800000</v>
          </cell>
        </row>
        <row r="7748">
          <cell r="A7748">
            <v>5801060</v>
          </cell>
          <cell r="B7748">
            <v>5833035</v>
          </cell>
          <cell r="C7748">
            <v>86700000</v>
          </cell>
        </row>
        <row r="7749">
          <cell r="A7749">
            <v>5801061</v>
          </cell>
          <cell r="B7749">
            <v>5833036</v>
          </cell>
          <cell r="C7749">
            <v>100900000</v>
          </cell>
        </row>
        <row r="7750">
          <cell r="A7750">
            <v>5801062</v>
          </cell>
          <cell r="B7750">
            <v>5833037</v>
          </cell>
          <cell r="C7750">
            <v>84900000</v>
          </cell>
        </row>
        <row r="7751">
          <cell r="A7751">
            <v>5801063</v>
          </cell>
          <cell r="B7751">
            <v>5833038</v>
          </cell>
          <cell r="C7751">
            <v>84100000</v>
          </cell>
        </row>
        <row r="7752">
          <cell r="A7752">
            <v>5801064</v>
          </cell>
          <cell r="B7752">
            <v>5833039</v>
          </cell>
          <cell r="C7752">
            <v>120300000</v>
          </cell>
        </row>
        <row r="7753">
          <cell r="A7753">
            <v>5801066</v>
          </cell>
          <cell r="B7753">
            <v>5833040</v>
          </cell>
          <cell r="C7753">
            <v>127400000</v>
          </cell>
        </row>
        <row r="7754">
          <cell r="A7754">
            <v>5801067</v>
          </cell>
          <cell r="B7754">
            <v>5833041</v>
          </cell>
          <cell r="C7754">
            <v>81200000</v>
          </cell>
        </row>
        <row r="7755">
          <cell r="A7755">
            <v>5801069</v>
          </cell>
          <cell r="B7755">
            <v>5833042</v>
          </cell>
          <cell r="C7755">
            <v>90800000</v>
          </cell>
        </row>
        <row r="7756">
          <cell r="A7756">
            <v>5801071</v>
          </cell>
          <cell r="B7756">
            <v>5833043</v>
          </cell>
          <cell r="C7756">
            <v>214800000</v>
          </cell>
        </row>
        <row r="7757">
          <cell r="A7757">
            <v>5801072</v>
          </cell>
          <cell r="B7757">
            <v>5833044</v>
          </cell>
          <cell r="C7757">
            <v>233400000</v>
          </cell>
        </row>
        <row r="7758">
          <cell r="A7758">
            <v>5801076</v>
          </cell>
          <cell r="B7758">
            <v>5833045</v>
          </cell>
          <cell r="C7758">
            <v>211100000</v>
          </cell>
        </row>
        <row r="7759">
          <cell r="A7759">
            <v>5801078</v>
          </cell>
          <cell r="B7759">
            <v>5833046</v>
          </cell>
          <cell r="C7759">
            <v>147700000</v>
          </cell>
        </row>
        <row r="7760">
          <cell r="A7760">
            <v>5801079</v>
          </cell>
          <cell r="B7760">
            <v>5833047</v>
          </cell>
          <cell r="C7760">
            <v>83500000</v>
          </cell>
        </row>
        <row r="7761">
          <cell r="A7761">
            <v>5801081</v>
          </cell>
          <cell r="B7761">
            <v>5833048</v>
          </cell>
          <cell r="C7761">
            <v>219400000</v>
          </cell>
        </row>
        <row r="7762">
          <cell r="A7762">
            <v>5801083</v>
          </cell>
          <cell r="B7762">
            <v>5833049</v>
          </cell>
          <cell r="C7762">
            <v>107400000</v>
          </cell>
        </row>
        <row r="7763">
          <cell r="A7763">
            <v>5801084</v>
          </cell>
          <cell r="B7763">
            <v>5833050</v>
          </cell>
          <cell r="C7763">
            <v>98400000</v>
          </cell>
        </row>
        <row r="7764">
          <cell r="A7764">
            <v>5801085</v>
          </cell>
          <cell r="B7764">
            <v>5833051</v>
          </cell>
          <cell r="C7764">
            <v>89200000</v>
          </cell>
        </row>
        <row r="7765">
          <cell r="A7765">
            <v>5801088</v>
          </cell>
          <cell r="B7765">
            <v>5833052</v>
          </cell>
          <cell r="C7765">
            <v>110900000</v>
          </cell>
        </row>
        <row r="7766">
          <cell r="A7766">
            <v>5801089</v>
          </cell>
          <cell r="B7766">
            <v>5833053</v>
          </cell>
          <cell r="C7766">
            <v>120100000</v>
          </cell>
        </row>
        <row r="7767">
          <cell r="A7767">
            <v>5801090</v>
          </cell>
          <cell r="B7767">
            <v>5833054</v>
          </cell>
          <cell r="C7767">
            <v>84700000</v>
          </cell>
        </row>
        <row r="7768">
          <cell r="A7768">
            <v>5801091</v>
          </cell>
          <cell r="B7768">
            <v>5833055</v>
          </cell>
          <cell r="C7768">
            <v>106000000</v>
          </cell>
        </row>
        <row r="7769">
          <cell r="A7769">
            <v>5801092</v>
          </cell>
          <cell r="B7769">
            <v>5833056</v>
          </cell>
          <cell r="C7769">
            <v>157600000</v>
          </cell>
        </row>
        <row r="7770">
          <cell r="A7770">
            <v>5801094</v>
          </cell>
          <cell r="B7770">
            <v>5833057</v>
          </cell>
          <cell r="C7770">
            <v>157300000</v>
          </cell>
        </row>
        <row r="7771">
          <cell r="A7771">
            <v>5801096</v>
          </cell>
          <cell r="B7771">
            <v>5833058</v>
          </cell>
          <cell r="C7771">
            <v>154000000</v>
          </cell>
        </row>
        <row r="7772">
          <cell r="A7772">
            <v>5801098</v>
          </cell>
          <cell r="B7772">
            <v>5833059</v>
          </cell>
          <cell r="C7772">
            <v>138500000</v>
          </cell>
        </row>
        <row r="7773">
          <cell r="A7773">
            <v>5801100</v>
          </cell>
          <cell r="B7773">
            <v>5833060</v>
          </cell>
          <cell r="C7773">
            <v>126900000</v>
          </cell>
        </row>
        <row r="7774">
          <cell r="A7774">
            <v>5801103</v>
          </cell>
          <cell r="B7774">
            <v>5833061</v>
          </cell>
          <cell r="C7774">
            <v>116800000</v>
          </cell>
        </row>
        <row r="7775">
          <cell r="A7775">
            <v>5801107</v>
          </cell>
          <cell r="B7775">
            <v>5833062</v>
          </cell>
          <cell r="C7775">
            <v>171600000</v>
          </cell>
        </row>
        <row r="7776">
          <cell r="A7776">
            <v>5801109</v>
          </cell>
          <cell r="B7776">
            <v>5833063</v>
          </cell>
          <cell r="C7776">
            <v>141000000</v>
          </cell>
        </row>
        <row r="7777">
          <cell r="A7777">
            <v>5801110</v>
          </cell>
          <cell r="B7777">
            <v>5833064</v>
          </cell>
          <cell r="C7777">
            <v>151200000</v>
          </cell>
        </row>
        <row r="7778">
          <cell r="A7778">
            <v>5801111</v>
          </cell>
          <cell r="B7778">
            <v>5833065</v>
          </cell>
          <cell r="C7778">
            <v>159600000</v>
          </cell>
        </row>
        <row r="7779">
          <cell r="A7779">
            <v>5801112</v>
          </cell>
          <cell r="B7779">
            <v>5833066</v>
          </cell>
          <cell r="C7779">
            <v>154200000</v>
          </cell>
        </row>
        <row r="7780">
          <cell r="A7780">
            <v>5801113</v>
          </cell>
          <cell r="B7780">
            <v>5833067</v>
          </cell>
          <cell r="C7780">
            <v>130600000</v>
          </cell>
        </row>
        <row r="7781">
          <cell r="A7781">
            <v>5801115</v>
          </cell>
          <cell r="B7781">
            <v>5833068</v>
          </cell>
          <cell r="C7781">
            <v>218800000</v>
          </cell>
        </row>
        <row r="7782">
          <cell r="A7782">
            <v>5801116</v>
          </cell>
          <cell r="B7782">
            <v>5833069</v>
          </cell>
          <cell r="C7782">
            <v>133200000</v>
          </cell>
        </row>
        <row r="7783">
          <cell r="A7783">
            <v>5801117</v>
          </cell>
          <cell r="B7783">
            <v>5833070</v>
          </cell>
          <cell r="C7783">
            <v>82200000</v>
          </cell>
        </row>
        <row r="7784">
          <cell r="A7784">
            <v>5801118</v>
          </cell>
          <cell r="B7784">
            <v>5833071</v>
          </cell>
          <cell r="C7784">
            <v>178200000</v>
          </cell>
        </row>
        <row r="7785">
          <cell r="A7785">
            <v>5801119</v>
          </cell>
          <cell r="B7785">
            <v>5833072</v>
          </cell>
          <cell r="C7785">
            <v>118500000</v>
          </cell>
        </row>
        <row r="7786">
          <cell r="A7786">
            <v>5801120</v>
          </cell>
          <cell r="B7786">
            <v>5833073</v>
          </cell>
          <cell r="C7786">
            <v>137900000</v>
          </cell>
        </row>
        <row r="7787">
          <cell r="A7787">
            <v>5801122</v>
          </cell>
          <cell r="B7787">
            <v>5833074</v>
          </cell>
          <cell r="C7787">
            <v>273800000</v>
          </cell>
        </row>
        <row r="7788">
          <cell r="A7788">
            <v>5801126</v>
          </cell>
          <cell r="B7788">
            <v>5833075</v>
          </cell>
          <cell r="C7788">
            <v>185000000</v>
          </cell>
        </row>
        <row r="7789">
          <cell r="A7789">
            <v>5801128</v>
          </cell>
          <cell r="B7789">
            <v>5833076</v>
          </cell>
          <cell r="C7789">
            <v>180500000</v>
          </cell>
        </row>
        <row r="7790">
          <cell r="A7790">
            <v>5801129</v>
          </cell>
          <cell r="B7790">
            <v>5833077</v>
          </cell>
          <cell r="C7790">
            <v>135800000</v>
          </cell>
        </row>
        <row r="7791">
          <cell r="A7791">
            <v>5801130</v>
          </cell>
          <cell r="B7791">
            <v>5833078</v>
          </cell>
          <cell r="C7791">
            <v>160300000</v>
          </cell>
        </row>
        <row r="7792">
          <cell r="A7792">
            <v>5801133</v>
          </cell>
          <cell r="B7792">
            <v>5833079</v>
          </cell>
          <cell r="C7792">
            <v>85800000</v>
          </cell>
        </row>
        <row r="7793">
          <cell r="A7793">
            <v>5801134</v>
          </cell>
          <cell r="B7793">
            <v>5833080</v>
          </cell>
          <cell r="C7793">
            <v>182000000</v>
          </cell>
        </row>
        <row r="7794">
          <cell r="A7794">
            <v>5801140</v>
          </cell>
          <cell r="B7794">
            <v>5833081</v>
          </cell>
          <cell r="C7794">
            <v>246400000</v>
          </cell>
        </row>
        <row r="7795">
          <cell r="A7795">
            <v>5801141</v>
          </cell>
          <cell r="B7795">
            <v>5833082</v>
          </cell>
          <cell r="C7795">
            <v>103000000</v>
          </cell>
        </row>
        <row r="7796">
          <cell r="A7796">
            <v>5801142</v>
          </cell>
          <cell r="B7796">
            <v>5833083</v>
          </cell>
          <cell r="C7796">
            <v>143300000</v>
          </cell>
        </row>
        <row r="7797">
          <cell r="A7797">
            <v>5801143</v>
          </cell>
          <cell r="B7797">
            <v>5833084</v>
          </cell>
          <cell r="C7797">
            <v>136900000</v>
          </cell>
        </row>
        <row r="7798">
          <cell r="A7798">
            <v>5801144</v>
          </cell>
          <cell r="B7798">
            <v>5833085</v>
          </cell>
          <cell r="C7798">
            <v>126600000</v>
          </cell>
        </row>
        <row r="7799">
          <cell r="A7799">
            <v>5801149</v>
          </cell>
          <cell r="B7799">
            <v>5833087</v>
          </cell>
          <cell r="C7799">
            <v>540000000</v>
          </cell>
        </row>
        <row r="7800">
          <cell r="A7800">
            <v>5801151</v>
          </cell>
          <cell r="B7800">
            <v>5833088</v>
          </cell>
          <cell r="C7800">
            <v>254200000</v>
          </cell>
        </row>
        <row r="7801">
          <cell r="A7801">
            <v>5801154</v>
          </cell>
          <cell r="B7801">
            <v>5833089</v>
          </cell>
          <cell r="C7801">
            <v>128200000</v>
          </cell>
        </row>
        <row r="7802">
          <cell r="A7802">
            <v>5801155</v>
          </cell>
          <cell r="B7802">
            <v>5833090</v>
          </cell>
          <cell r="C7802">
            <v>116400000</v>
          </cell>
        </row>
        <row r="7803">
          <cell r="A7803">
            <v>5801156</v>
          </cell>
          <cell r="B7803">
            <v>5833091</v>
          </cell>
          <cell r="C7803">
            <v>300000000</v>
          </cell>
        </row>
        <row r="7804">
          <cell r="A7804">
            <v>5801157</v>
          </cell>
          <cell r="B7804">
            <v>5833092</v>
          </cell>
          <cell r="C7804">
            <v>108000000</v>
          </cell>
        </row>
        <row r="7805">
          <cell r="A7805">
            <v>5801158</v>
          </cell>
          <cell r="B7805">
            <v>5833093</v>
          </cell>
          <cell r="C7805">
            <v>317500000</v>
          </cell>
        </row>
        <row r="7806">
          <cell r="A7806">
            <v>5801159</v>
          </cell>
          <cell r="B7806">
            <v>5833094</v>
          </cell>
          <cell r="C7806">
            <v>150000000</v>
          </cell>
        </row>
        <row r="7807">
          <cell r="A7807">
            <v>5801162</v>
          </cell>
          <cell r="B7807">
            <v>5833095</v>
          </cell>
          <cell r="C7807">
            <v>87600000</v>
          </cell>
        </row>
        <row r="7808">
          <cell r="A7808">
            <v>5801163</v>
          </cell>
          <cell r="B7808">
            <v>5833096</v>
          </cell>
          <cell r="C7808">
            <v>170300000</v>
          </cell>
        </row>
        <row r="7809">
          <cell r="A7809">
            <v>5801164</v>
          </cell>
          <cell r="B7809">
            <v>5833097</v>
          </cell>
          <cell r="C7809">
            <v>172300000</v>
          </cell>
        </row>
        <row r="7810">
          <cell r="A7810">
            <v>5801166</v>
          </cell>
          <cell r="B7810">
            <v>5833098</v>
          </cell>
          <cell r="C7810">
            <v>140000000</v>
          </cell>
        </row>
        <row r="7811">
          <cell r="A7811">
            <v>5801167</v>
          </cell>
          <cell r="B7811">
            <v>5833099</v>
          </cell>
          <cell r="C7811">
            <v>88400000</v>
          </cell>
        </row>
        <row r="7812">
          <cell r="A7812">
            <v>5801168</v>
          </cell>
          <cell r="B7812">
            <v>5833100</v>
          </cell>
          <cell r="C7812">
            <v>366900000</v>
          </cell>
        </row>
        <row r="7813">
          <cell r="A7813">
            <v>5801170</v>
          </cell>
          <cell r="B7813">
            <v>5833101</v>
          </cell>
          <cell r="C7813">
            <v>109300000</v>
          </cell>
        </row>
        <row r="7814">
          <cell r="A7814">
            <v>5801171</v>
          </cell>
          <cell r="B7814">
            <v>5833102</v>
          </cell>
          <cell r="C7814">
            <v>110000000</v>
          </cell>
        </row>
        <row r="7815">
          <cell r="A7815">
            <v>5801174</v>
          </cell>
          <cell r="B7815">
            <v>5833103</v>
          </cell>
          <cell r="C7815">
            <v>207600000</v>
          </cell>
        </row>
        <row r="7816">
          <cell r="A7816">
            <v>5801175</v>
          </cell>
          <cell r="B7816">
            <v>5833104</v>
          </cell>
          <cell r="C7816">
            <v>178200000</v>
          </cell>
        </row>
        <row r="7817">
          <cell r="A7817">
            <v>5801176</v>
          </cell>
          <cell r="B7817">
            <v>5833105</v>
          </cell>
          <cell r="C7817">
            <v>115000000</v>
          </cell>
        </row>
        <row r="7818">
          <cell r="A7818">
            <v>5801177</v>
          </cell>
          <cell r="B7818">
            <v>5833106</v>
          </cell>
          <cell r="C7818">
            <v>142000000</v>
          </cell>
        </row>
        <row r="7819">
          <cell r="A7819">
            <v>5801178</v>
          </cell>
          <cell r="B7819">
            <v>5833107</v>
          </cell>
          <cell r="C7819">
            <v>344400000</v>
          </cell>
        </row>
        <row r="7820">
          <cell r="A7820">
            <v>5801179</v>
          </cell>
          <cell r="B7820">
            <v>5833108</v>
          </cell>
          <cell r="C7820">
            <v>175600000</v>
          </cell>
        </row>
        <row r="7821">
          <cell r="A7821">
            <v>5801180</v>
          </cell>
          <cell r="B7821">
            <v>5833109</v>
          </cell>
          <cell r="C7821">
            <v>106100000</v>
          </cell>
        </row>
        <row r="7822">
          <cell r="A7822">
            <v>5801181</v>
          </cell>
          <cell r="B7822">
            <v>5833110</v>
          </cell>
          <cell r="C7822">
            <v>132400000</v>
          </cell>
        </row>
        <row r="7823">
          <cell r="A7823">
            <v>5801182</v>
          </cell>
          <cell r="B7823">
            <v>5833111</v>
          </cell>
          <cell r="C7823">
            <v>139500000</v>
          </cell>
        </row>
        <row r="7824">
          <cell r="A7824">
            <v>5801183</v>
          </cell>
          <cell r="B7824">
            <v>5833112</v>
          </cell>
          <cell r="C7824">
            <v>200400000</v>
          </cell>
        </row>
        <row r="7825">
          <cell r="A7825">
            <v>5801184</v>
          </cell>
          <cell r="B7825">
            <v>5833113</v>
          </cell>
          <cell r="C7825">
            <v>184200000</v>
          </cell>
        </row>
        <row r="7826">
          <cell r="A7826">
            <v>5801185</v>
          </cell>
          <cell r="B7826">
            <v>5833114</v>
          </cell>
          <cell r="C7826">
            <v>175000000</v>
          </cell>
        </row>
        <row r="7827">
          <cell r="A7827">
            <v>5801186</v>
          </cell>
          <cell r="B7827">
            <v>5833115</v>
          </cell>
          <cell r="C7827">
            <v>115100000</v>
          </cell>
        </row>
        <row r="7828">
          <cell r="A7828">
            <v>5801187</v>
          </cell>
          <cell r="B7828">
            <v>5833116</v>
          </cell>
          <cell r="C7828">
            <v>200800000</v>
          </cell>
        </row>
        <row r="7829">
          <cell r="A7829">
            <v>5801188</v>
          </cell>
          <cell r="B7829">
            <v>5833117</v>
          </cell>
          <cell r="C7829">
            <v>214400000</v>
          </cell>
        </row>
        <row r="7830">
          <cell r="A7830">
            <v>5801189</v>
          </cell>
          <cell r="B7830">
            <v>5833118</v>
          </cell>
          <cell r="C7830">
            <v>159400000</v>
          </cell>
        </row>
        <row r="7831">
          <cell r="A7831">
            <v>5801190</v>
          </cell>
          <cell r="B7831">
            <v>5833119</v>
          </cell>
          <cell r="C7831">
            <v>108700000</v>
          </cell>
        </row>
        <row r="7832">
          <cell r="A7832">
            <v>5801191</v>
          </cell>
          <cell r="B7832">
            <v>5833120</v>
          </cell>
          <cell r="C7832">
            <v>104100000</v>
          </cell>
        </row>
        <row r="7833">
          <cell r="A7833">
            <v>5801192</v>
          </cell>
          <cell r="B7833">
            <v>5833121</v>
          </cell>
          <cell r="C7833">
            <v>72600000</v>
          </cell>
        </row>
        <row r="7834">
          <cell r="A7834">
            <v>5801193</v>
          </cell>
          <cell r="B7834">
            <v>5833122</v>
          </cell>
          <cell r="C7834">
            <v>87500000</v>
          </cell>
        </row>
        <row r="7835">
          <cell r="A7835">
            <v>5801194</v>
          </cell>
          <cell r="B7835">
            <v>5833123</v>
          </cell>
          <cell r="C7835">
            <v>214900000</v>
          </cell>
        </row>
        <row r="7836">
          <cell r="A7836">
            <v>5801195</v>
          </cell>
          <cell r="B7836">
            <v>5833124</v>
          </cell>
          <cell r="C7836">
            <v>100500000</v>
          </cell>
        </row>
        <row r="7837">
          <cell r="A7837">
            <v>5801197</v>
          </cell>
          <cell r="B7837">
            <v>5833125</v>
          </cell>
          <cell r="C7837">
            <v>215100000</v>
          </cell>
        </row>
        <row r="7838">
          <cell r="A7838">
            <v>5801200</v>
          </cell>
          <cell r="B7838">
            <v>5833126</v>
          </cell>
          <cell r="C7838">
            <v>147600000</v>
          </cell>
        </row>
        <row r="7839">
          <cell r="A7839">
            <v>5801201</v>
          </cell>
          <cell r="B7839">
            <v>5833127</v>
          </cell>
          <cell r="C7839">
            <v>121600000</v>
          </cell>
        </row>
        <row r="7840">
          <cell r="A7840">
            <v>5801202</v>
          </cell>
          <cell r="B7840">
            <v>5833128</v>
          </cell>
          <cell r="C7840">
            <v>318000000</v>
          </cell>
        </row>
        <row r="7841">
          <cell r="A7841">
            <v>5801204</v>
          </cell>
          <cell r="B7841">
            <v>5833129</v>
          </cell>
          <cell r="C7841">
            <v>231600000</v>
          </cell>
        </row>
        <row r="7842">
          <cell r="A7842">
            <v>5801205</v>
          </cell>
          <cell r="B7842">
            <v>5833130</v>
          </cell>
          <cell r="C7842">
            <v>272000000</v>
          </cell>
        </row>
        <row r="7843">
          <cell r="A7843">
            <v>5801206</v>
          </cell>
          <cell r="B7843">
            <v>5833131</v>
          </cell>
          <cell r="C7843">
            <v>108400000</v>
          </cell>
        </row>
        <row r="7844">
          <cell r="A7844">
            <v>5801209</v>
          </cell>
          <cell r="B7844">
            <v>5833132</v>
          </cell>
          <cell r="C7844">
            <v>202100000</v>
          </cell>
        </row>
        <row r="7845">
          <cell r="A7845">
            <v>5801210</v>
          </cell>
          <cell r="B7845">
            <v>5833133</v>
          </cell>
          <cell r="C7845">
            <v>173300000</v>
          </cell>
        </row>
        <row r="7846">
          <cell r="A7846">
            <v>5801212</v>
          </cell>
          <cell r="B7846">
            <v>5833134</v>
          </cell>
          <cell r="C7846">
            <v>196000000</v>
          </cell>
        </row>
        <row r="7847">
          <cell r="A7847">
            <v>5801213</v>
          </cell>
          <cell r="B7847">
            <v>5833135</v>
          </cell>
          <cell r="C7847">
            <v>109700000</v>
          </cell>
        </row>
        <row r="7848">
          <cell r="A7848">
            <v>5801214</v>
          </cell>
          <cell r="B7848">
            <v>5833136</v>
          </cell>
          <cell r="C7848">
            <v>111200000</v>
          </cell>
        </row>
        <row r="7849">
          <cell r="A7849">
            <v>5801215</v>
          </cell>
          <cell r="B7849">
            <v>5833137</v>
          </cell>
          <cell r="C7849">
            <v>193900000</v>
          </cell>
        </row>
        <row r="7850">
          <cell r="A7850">
            <v>5801217</v>
          </cell>
          <cell r="B7850">
            <v>5833138</v>
          </cell>
          <cell r="C7850">
            <v>147300000</v>
          </cell>
        </row>
        <row r="7851">
          <cell r="A7851">
            <v>5801218</v>
          </cell>
          <cell r="B7851">
            <v>5833139</v>
          </cell>
          <cell r="C7851">
            <v>163600000</v>
          </cell>
        </row>
        <row r="7852">
          <cell r="A7852">
            <v>5801220</v>
          </cell>
          <cell r="B7852">
            <v>5833140</v>
          </cell>
          <cell r="C7852">
            <v>113800000</v>
          </cell>
        </row>
        <row r="7853">
          <cell r="A7853">
            <v>5801221</v>
          </cell>
          <cell r="B7853">
            <v>5833141</v>
          </cell>
          <cell r="C7853">
            <v>178800000</v>
          </cell>
        </row>
        <row r="7854">
          <cell r="A7854">
            <v>5801222</v>
          </cell>
          <cell r="B7854">
            <v>5833142</v>
          </cell>
          <cell r="C7854">
            <v>73300000</v>
          </cell>
        </row>
        <row r="7855">
          <cell r="A7855">
            <v>5801223</v>
          </cell>
          <cell r="B7855">
            <v>5833143</v>
          </cell>
          <cell r="C7855">
            <v>321800000</v>
          </cell>
        </row>
        <row r="7856">
          <cell r="A7856">
            <v>5801224</v>
          </cell>
          <cell r="B7856">
            <v>5833144</v>
          </cell>
          <cell r="C7856">
            <v>130800000</v>
          </cell>
        </row>
        <row r="7857">
          <cell r="A7857">
            <v>5801225</v>
          </cell>
          <cell r="B7857">
            <v>5833145</v>
          </cell>
          <cell r="C7857">
            <v>131600000</v>
          </cell>
        </row>
        <row r="7858">
          <cell r="A7858">
            <v>5801226</v>
          </cell>
          <cell r="B7858">
            <v>5833146</v>
          </cell>
          <cell r="C7858">
            <v>102700000</v>
          </cell>
        </row>
        <row r="7859">
          <cell r="A7859">
            <v>5801227</v>
          </cell>
          <cell r="B7859">
            <v>5833147</v>
          </cell>
          <cell r="C7859">
            <v>131500000</v>
          </cell>
        </row>
        <row r="7860">
          <cell r="A7860">
            <v>5801228</v>
          </cell>
          <cell r="B7860">
            <v>5833148</v>
          </cell>
          <cell r="C7860">
            <v>117900000</v>
          </cell>
        </row>
        <row r="7861">
          <cell r="A7861">
            <v>5801229</v>
          </cell>
          <cell r="B7861">
            <v>5833149</v>
          </cell>
          <cell r="C7861">
            <v>118800000</v>
          </cell>
        </row>
        <row r="7862">
          <cell r="A7862">
            <v>5801230</v>
          </cell>
          <cell r="B7862">
            <v>5833150</v>
          </cell>
          <cell r="C7862">
            <v>170000000</v>
          </cell>
        </row>
        <row r="7863">
          <cell r="A7863">
            <v>5801232</v>
          </cell>
          <cell r="B7863">
            <v>5833151</v>
          </cell>
          <cell r="C7863">
            <v>203100000</v>
          </cell>
        </row>
        <row r="7864">
          <cell r="A7864">
            <v>5801233</v>
          </cell>
          <cell r="B7864">
            <v>5833152</v>
          </cell>
          <cell r="C7864">
            <v>107700000</v>
          </cell>
        </row>
        <row r="7865">
          <cell r="A7865">
            <v>5801235</v>
          </cell>
          <cell r="B7865">
            <v>5833153</v>
          </cell>
          <cell r="C7865">
            <v>360000000</v>
          </cell>
        </row>
        <row r="7866">
          <cell r="A7866">
            <v>5801236</v>
          </cell>
          <cell r="B7866">
            <v>5833154</v>
          </cell>
          <cell r="C7866">
            <v>325000000</v>
          </cell>
        </row>
        <row r="7867">
          <cell r="A7867">
            <v>5801239</v>
          </cell>
          <cell r="B7867">
            <v>5833155</v>
          </cell>
          <cell r="C7867">
            <v>131400000</v>
          </cell>
        </row>
        <row r="7868">
          <cell r="A7868">
            <v>5801240</v>
          </cell>
          <cell r="B7868">
            <v>5833156</v>
          </cell>
          <cell r="C7868">
            <v>939700000</v>
          </cell>
        </row>
        <row r="7869">
          <cell r="A7869">
            <v>5801241</v>
          </cell>
          <cell r="B7869">
            <v>5833157</v>
          </cell>
          <cell r="C7869">
            <v>132000000</v>
          </cell>
        </row>
        <row r="7870">
          <cell r="A7870">
            <v>5801242</v>
          </cell>
          <cell r="B7870">
            <v>5833158</v>
          </cell>
          <cell r="C7870">
            <v>144600000</v>
          </cell>
        </row>
        <row r="7871">
          <cell r="A7871">
            <v>5801243</v>
          </cell>
          <cell r="B7871">
            <v>5833159</v>
          </cell>
          <cell r="C7871">
            <v>142300000</v>
          </cell>
        </row>
        <row r="7872">
          <cell r="A7872">
            <v>5801245</v>
          </cell>
          <cell r="B7872">
            <v>5833160</v>
          </cell>
          <cell r="C7872">
            <v>318800000</v>
          </cell>
        </row>
        <row r="7873">
          <cell r="A7873">
            <v>5801246</v>
          </cell>
          <cell r="B7873">
            <v>5833161</v>
          </cell>
          <cell r="C7873">
            <v>140600000</v>
          </cell>
        </row>
        <row r="7874">
          <cell r="A7874">
            <v>5801249</v>
          </cell>
          <cell r="B7874">
            <v>5833162</v>
          </cell>
          <cell r="C7874">
            <v>134700000</v>
          </cell>
        </row>
        <row r="7875">
          <cell r="A7875">
            <v>5801250</v>
          </cell>
          <cell r="B7875">
            <v>5833163</v>
          </cell>
          <cell r="C7875">
            <v>174900000</v>
          </cell>
        </row>
        <row r="7876">
          <cell r="A7876">
            <v>5801252</v>
          </cell>
          <cell r="B7876">
            <v>5833164</v>
          </cell>
          <cell r="C7876">
            <v>129700000</v>
          </cell>
        </row>
        <row r="7877">
          <cell r="A7877">
            <v>5801253</v>
          </cell>
          <cell r="B7877">
            <v>5833165</v>
          </cell>
          <cell r="C7877">
            <v>134900000</v>
          </cell>
        </row>
        <row r="7878">
          <cell r="A7878">
            <v>5801254</v>
          </cell>
          <cell r="B7878">
            <v>5833166</v>
          </cell>
          <cell r="C7878">
            <v>128700000</v>
          </cell>
        </row>
        <row r="7879">
          <cell r="A7879">
            <v>5801255</v>
          </cell>
          <cell r="B7879">
            <v>5833167</v>
          </cell>
          <cell r="C7879">
            <v>303500000</v>
          </cell>
        </row>
        <row r="7880">
          <cell r="A7880">
            <v>5801256</v>
          </cell>
          <cell r="B7880">
            <v>5833168</v>
          </cell>
          <cell r="C7880">
            <v>684000000</v>
          </cell>
        </row>
        <row r="7881">
          <cell r="A7881">
            <v>5801260</v>
          </cell>
          <cell r="B7881">
            <v>5833169</v>
          </cell>
          <cell r="C7881">
            <v>328400000</v>
          </cell>
        </row>
        <row r="7882">
          <cell r="A7882">
            <v>5801261</v>
          </cell>
          <cell r="B7882">
            <v>5833170</v>
          </cell>
          <cell r="C7882">
            <v>147200000</v>
          </cell>
        </row>
        <row r="7883">
          <cell r="A7883">
            <v>5801262</v>
          </cell>
          <cell r="B7883">
            <v>5833171</v>
          </cell>
          <cell r="C7883">
            <v>122700000</v>
          </cell>
        </row>
        <row r="7884">
          <cell r="A7884">
            <v>5801264</v>
          </cell>
          <cell r="B7884">
            <v>5833172</v>
          </cell>
          <cell r="C7884">
            <v>93000000</v>
          </cell>
        </row>
        <row r="7885">
          <cell r="A7885">
            <v>5801267</v>
          </cell>
          <cell r="B7885">
            <v>5833173</v>
          </cell>
          <cell r="C7885">
            <v>184900000</v>
          </cell>
        </row>
        <row r="7886">
          <cell r="A7886">
            <v>5801269</v>
          </cell>
          <cell r="B7886">
            <v>5833174</v>
          </cell>
          <cell r="C7886">
            <v>161400000</v>
          </cell>
        </row>
        <row r="7887">
          <cell r="A7887">
            <v>5801270</v>
          </cell>
          <cell r="B7887">
            <v>5833175</v>
          </cell>
          <cell r="C7887">
            <v>273900000</v>
          </cell>
        </row>
        <row r="7888">
          <cell r="A7888">
            <v>5801271</v>
          </cell>
          <cell r="B7888">
            <v>5833176</v>
          </cell>
          <cell r="C7888">
            <v>132500000</v>
          </cell>
        </row>
        <row r="7889">
          <cell r="A7889">
            <v>5801273</v>
          </cell>
          <cell r="B7889">
            <v>5833177</v>
          </cell>
          <cell r="C7889">
            <v>124500000</v>
          </cell>
        </row>
        <row r="7890">
          <cell r="A7890">
            <v>5801274</v>
          </cell>
          <cell r="B7890">
            <v>5833178</v>
          </cell>
          <cell r="C7890">
            <v>210200000</v>
          </cell>
        </row>
        <row r="7891">
          <cell r="A7891">
            <v>5801278</v>
          </cell>
          <cell r="B7891">
            <v>5833179</v>
          </cell>
          <cell r="C7891">
            <v>222900000</v>
          </cell>
        </row>
        <row r="7892">
          <cell r="A7892">
            <v>5801279</v>
          </cell>
          <cell r="B7892">
            <v>5833180</v>
          </cell>
          <cell r="C7892">
            <v>320000000</v>
          </cell>
        </row>
        <row r="7893">
          <cell r="A7893">
            <v>5801281</v>
          </cell>
          <cell r="B7893">
            <v>5833181</v>
          </cell>
          <cell r="C7893">
            <v>208400000</v>
          </cell>
        </row>
        <row r="7894">
          <cell r="A7894">
            <v>5801283</v>
          </cell>
          <cell r="B7894">
            <v>5833182</v>
          </cell>
          <cell r="C7894">
            <v>530400000</v>
          </cell>
        </row>
        <row r="7895">
          <cell r="A7895">
            <v>5801285</v>
          </cell>
          <cell r="B7895">
            <v>5833183</v>
          </cell>
          <cell r="C7895">
            <v>146400000</v>
          </cell>
        </row>
        <row r="7896">
          <cell r="A7896">
            <v>5801286</v>
          </cell>
          <cell r="B7896">
            <v>5833184</v>
          </cell>
          <cell r="C7896">
            <v>124700000</v>
          </cell>
        </row>
        <row r="7897">
          <cell r="A7897">
            <v>5801287</v>
          </cell>
          <cell r="B7897">
            <v>5833185</v>
          </cell>
          <cell r="C7897">
            <v>141500000</v>
          </cell>
        </row>
        <row r="7898">
          <cell r="A7898">
            <v>5801288</v>
          </cell>
          <cell r="B7898">
            <v>5833186</v>
          </cell>
          <cell r="C7898">
            <v>378000000</v>
          </cell>
        </row>
        <row r="7899">
          <cell r="A7899">
            <v>5801290</v>
          </cell>
          <cell r="B7899">
            <v>5833187</v>
          </cell>
          <cell r="C7899">
            <v>167900000</v>
          </cell>
        </row>
        <row r="7900">
          <cell r="A7900">
            <v>5801291</v>
          </cell>
          <cell r="B7900">
            <v>5833188</v>
          </cell>
          <cell r="C7900">
            <v>213400000</v>
          </cell>
        </row>
        <row r="7901">
          <cell r="A7901">
            <v>5801293</v>
          </cell>
          <cell r="B7901">
            <v>5833189</v>
          </cell>
          <cell r="C7901">
            <v>430900000</v>
          </cell>
        </row>
        <row r="7902">
          <cell r="A7902">
            <v>5801296</v>
          </cell>
          <cell r="B7902">
            <v>5833190</v>
          </cell>
          <cell r="C7902">
            <v>131200000</v>
          </cell>
        </row>
        <row r="7903">
          <cell r="A7903">
            <v>5801298</v>
          </cell>
          <cell r="B7903">
            <v>5833191</v>
          </cell>
          <cell r="C7903">
            <v>144700000</v>
          </cell>
        </row>
        <row r="7904">
          <cell r="A7904">
            <v>5801301</v>
          </cell>
          <cell r="B7904">
            <v>5833192</v>
          </cell>
          <cell r="C7904">
            <v>132000000</v>
          </cell>
        </row>
        <row r="7905">
          <cell r="A7905">
            <v>5801302</v>
          </cell>
          <cell r="B7905">
            <v>5833193</v>
          </cell>
          <cell r="C7905">
            <v>174600000</v>
          </cell>
        </row>
        <row r="7906">
          <cell r="A7906">
            <v>5801303</v>
          </cell>
          <cell r="B7906">
            <v>5833194</v>
          </cell>
          <cell r="C7906">
            <v>523400000</v>
          </cell>
        </row>
        <row r="7907">
          <cell r="A7907">
            <v>5801304</v>
          </cell>
          <cell r="B7907">
            <v>5833195</v>
          </cell>
          <cell r="C7907">
            <v>250500000</v>
          </cell>
        </row>
        <row r="7908">
          <cell r="A7908">
            <v>5801305</v>
          </cell>
          <cell r="B7908">
            <v>5833196</v>
          </cell>
          <cell r="C7908">
            <v>350700000</v>
          </cell>
        </row>
        <row r="7909">
          <cell r="A7909">
            <v>5801308</v>
          </cell>
          <cell r="B7909">
            <v>5833197</v>
          </cell>
          <cell r="C7909">
            <v>715800000</v>
          </cell>
        </row>
        <row r="7910">
          <cell r="A7910">
            <v>5801309</v>
          </cell>
          <cell r="B7910">
            <v>5833198</v>
          </cell>
          <cell r="C7910">
            <v>174000000</v>
          </cell>
        </row>
        <row r="7911">
          <cell r="A7911">
            <v>5801310</v>
          </cell>
          <cell r="B7911">
            <v>5833199</v>
          </cell>
          <cell r="C7911">
            <v>190500000</v>
          </cell>
        </row>
        <row r="7912">
          <cell r="A7912">
            <v>5801311</v>
          </cell>
          <cell r="B7912">
            <v>5833200</v>
          </cell>
          <cell r="C7912">
            <v>134700000</v>
          </cell>
        </row>
        <row r="7913">
          <cell r="A7913">
            <v>5801312</v>
          </cell>
          <cell r="B7913">
            <v>5833201</v>
          </cell>
          <cell r="C7913">
            <v>306200000</v>
          </cell>
        </row>
        <row r="7914">
          <cell r="A7914">
            <v>5801313</v>
          </cell>
          <cell r="B7914">
            <v>5833202</v>
          </cell>
          <cell r="C7914">
            <v>558000000</v>
          </cell>
        </row>
        <row r="7915">
          <cell r="A7915">
            <v>5801317</v>
          </cell>
          <cell r="B7915">
            <v>5833203</v>
          </cell>
          <cell r="C7915">
            <v>112000000</v>
          </cell>
        </row>
        <row r="7916">
          <cell r="A7916">
            <v>5801318</v>
          </cell>
          <cell r="B7916">
            <v>5833204</v>
          </cell>
          <cell r="C7916">
            <v>185500000</v>
          </cell>
        </row>
        <row r="7917">
          <cell r="A7917">
            <v>5801319</v>
          </cell>
          <cell r="B7917">
            <v>5833205</v>
          </cell>
          <cell r="C7917">
            <v>496900000</v>
          </cell>
        </row>
        <row r="7918">
          <cell r="A7918">
            <v>5801320</v>
          </cell>
          <cell r="B7918">
            <v>5833206</v>
          </cell>
          <cell r="C7918">
            <v>253600000</v>
          </cell>
        </row>
        <row r="7919">
          <cell r="A7919">
            <v>5801323</v>
          </cell>
          <cell r="B7919">
            <v>5833207</v>
          </cell>
          <cell r="C7919">
            <v>186900000</v>
          </cell>
        </row>
        <row r="7920">
          <cell r="A7920">
            <v>5801326</v>
          </cell>
          <cell r="B7920">
            <v>5833208</v>
          </cell>
          <cell r="C7920">
            <v>116900000</v>
          </cell>
        </row>
        <row r="7921">
          <cell r="A7921">
            <v>5801327</v>
          </cell>
          <cell r="B7921">
            <v>5833209</v>
          </cell>
          <cell r="C7921">
            <v>485900000</v>
          </cell>
        </row>
        <row r="7922">
          <cell r="A7922">
            <v>5801330</v>
          </cell>
          <cell r="B7922">
            <v>5833210</v>
          </cell>
          <cell r="C7922">
            <v>280400000</v>
          </cell>
        </row>
        <row r="7923">
          <cell r="A7923">
            <v>5801331</v>
          </cell>
          <cell r="B7923">
            <v>5833211</v>
          </cell>
          <cell r="C7923">
            <v>163900000</v>
          </cell>
        </row>
        <row r="7924">
          <cell r="A7924">
            <v>5801332</v>
          </cell>
          <cell r="B7924">
            <v>5833212</v>
          </cell>
          <cell r="C7924">
            <v>161900000</v>
          </cell>
        </row>
        <row r="7925">
          <cell r="A7925">
            <v>5801333</v>
          </cell>
          <cell r="B7925">
            <v>5833213</v>
          </cell>
          <cell r="C7925">
            <v>271900000</v>
          </cell>
        </row>
        <row r="7926">
          <cell r="A7926">
            <v>5801334</v>
          </cell>
          <cell r="B7926">
            <v>5833214</v>
          </cell>
          <cell r="C7926">
            <v>177900000</v>
          </cell>
        </row>
        <row r="7927">
          <cell r="A7927">
            <v>5801336</v>
          </cell>
          <cell r="B7927">
            <v>5833215</v>
          </cell>
          <cell r="C7927">
            <v>288500000</v>
          </cell>
        </row>
        <row r="7928">
          <cell r="A7928">
            <v>5801338</v>
          </cell>
          <cell r="B7928">
            <v>5833216</v>
          </cell>
          <cell r="C7928">
            <v>368900000</v>
          </cell>
        </row>
        <row r="7929">
          <cell r="A7929">
            <v>5801339</v>
          </cell>
          <cell r="B7929">
            <v>5833217</v>
          </cell>
          <cell r="C7929">
            <v>154900000</v>
          </cell>
        </row>
        <row r="7930">
          <cell r="A7930">
            <v>5801340</v>
          </cell>
          <cell r="B7930">
            <v>5833218</v>
          </cell>
          <cell r="C7930">
            <v>256000000</v>
          </cell>
        </row>
        <row r="7931">
          <cell r="A7931">
            <v>5801341</v>
          </cell>
          <cell r="B7931">
            <v>5833219</v>
          </cell>
          <cell r="C7931">
            <v>402900000</v>
          </cell>
        </row>
        <row r="7932">
          <cell r="A7932">
            <v>5801342</v>
          </cell>
          <cell r="B7932">
            <v>5833220</v>
          </cell>
          <cell r="C7932">
            <v>600900000</v>
          </cell>
        </row>
        <row r="7933">
          <cell r="A7933">
            <v>5801344</v>
          </cell>
          <cell r="B7933">
            <v>5833221</v>
          </cell>
          <cell r="C7933">
            <v>285900000</v>
          </cell>
        </row>
        <row r="7934">
          <cell r="A7934">
            <v>5801345</v>
          </cell>
          <cell r="B7934">
            <v>5833222</v>
          </cell>
          <cell r="C7934">
            <v>254900000</v>
          </cell>
        </row>
        <row r="7935">
          <cell r="A7935">
            <v>5801346</v>
          </cell>
          <cell r="B7935">
            <v>5833223</v>
          </cell>
          <cell r="C7935">
            <v>249900000</v>
          </cell>
        </row>
        <row r="7936">
          <cell r="A7936">
            <v>5801347</v>
          </cell>
          <cell r="B7936">
            <v>5833224</v>
          </cell>
          <cell r="C7936">
            <v>339900000</v>
          </cell>
        </row>
        <row r="7937">
          <cell r="A7937">
            <v>5801348</v>
          </cell>
          <cell r="B7937">
            <v>5833225</v>
          </cell>
          <cell r="C7937">
            <v>213900000</v>
          </cell>
        </row>
        <row r="7938">
          <cell r="A7938">
            <v>5801349</v>
          </cell>
          <cell r="B7938">
            <v>5833226</v>
          </cell>
          <cell r="C7938">
            <v>209900000</v>
          </cell>
        </row>
        <row r="7939">
          <cell r="A7939">
            <v>5801350</v>
          </cell>
          <cell r="B7939">
            <v>5833227</v>
          </cell>
          <cell r="C7939">
            <v>275900000</v>
          </cell>
        </row>
        <row r="7940">
          <cell r="A7940">
            <v>5801351</v>
          </cell>
          <cell r="B7940">
            <v>5833228</v>
          </cell>
          <cell r="C7940">
            <v>349900000</v>
          </cell>
        </row>
        <row r="7941">
          <cell r="A7941">
            <v>5801352</v>
          </cell>
          <cell r="B7941">
            <v>5833229</v>
          </cell>
          <cell r="C7941">
            <v>350900000</v>
          </cell>
        </row>
        <row r="7942">
          <cell r="A7942">
            <v>5801354</v>
          </cell>
          <cell r="B7942">
            <v>5833230</v>
          </cell>
          <cell r="C7942">
            <v>419900000</v>
          </cell>
        </row>
        <row r="7943">
          <cell r="A7943">
            <v>5801355</v>
          </cell>
          <cell r="B7943">
            <v>5833231</v>
          </cell>
          <cell r="C7943">
            <v>806900000</v>
          </cell>
        </row>
        <row r="7944">
          <cell r="A7944">
            <v>5801356</v>
          </cell>
          <cell r="B7944">
            <v>5833232</v>
          </cell>
          <cell r="C7944">
            <v>339000000</v>
          </cell>
        </row>
        <row r="7945">
          <cell r="A7945">
            <v>5801357</v>
          </cell>
          <cell r="B7945">
            <v>5833233</v>
          </cell>
          <cell r="C7945">
            <v>689900000</v>
          </cell>
        </row>
        <row r="7946">
          <cell r="A7946">
            <v>5801359</v>
          </cell>
          <cell r="B7946">
            <v>5833234</v>
          </cell>
          <cell r="C7946">
            <v>265900000</v>
          </cell>
        </row>
        <row r="7947">
          <cell r="A7947">
            <v>5801360</v>
          </cell>
          <cell r="B7947">
            <v>5833235</v>
          </cell>
          <cell r="C7947">
            <v>363900000</v>
          </cell>
        </row>
        <row r="7948">
          <cell r="A7948">
            <v>5801362</v>
          </cell>
          <cell r="B7948">
            <v>5833236</v>
          </cell>
          <cell r="C7948">
            <v>281900000</v>
          </cell>
        </row>
        <row r="7949">
          <cell r="A7949">
            <v>5801363</v>
          </cell>
          <cell r="B7949">
            <v>5833237</v>
          </cell>
          <cell r="C7949">
            <v>347900000</v>
          </cell>
        </row>
        <row r="7950">
          <cell r="A7950">
            <v>5801364</v>
          </cell>
          <cell r="B7950">
            <v>5833238</v>
          </cell>
          <cell r="C7950">
            <v>394900000</v>
          </cell>
        </row>
        <row r="7951">
          <cell r="A7951">
            <v>5801365</v>
          </cell>
          <cell r="B7951">
            <v>5833239</v>
          </cell>
          <cell r="C7951">
            <v>218900000</v>
          </cell>
        </row>
        <row r="7952">
          <cell r="A7952">
            <v>5801366</v>
          </cell>
          <cell r="B7952">
            <v>5833240</v>
          </cell>
          <cell r="C7952">
            <v>357900000</v>
          </cell>
        </row>
        <row r="7953">
          <cell r="A7953">
            <v>5801367</v>
          </cell>
          <cell r="B7953">
            <v>5833241</v>
          </cell>
          <cell r="C7953">
            <v>254900000</v>
          </cell>
        </row>
        <row r="7954">
          <cell r="A7954">
            <v>5801369</v>
          </cell>
          <cell r="B7954">
            <v>5833242</v>
          </cell>
          <cell r="C7954">
            <v>331900000</v>
          </cell>
        </row>
        <row r="7955">
          <cell r="A7955">
            <v>5801372</v>
          </cell>
          <cell r="B7955">
            <v>5833243</v>
          </cell>
          <cell r="C7955">
            <v>369900000</v>
          </cell>
        </row>
        <row r="7956">
          <cell r="A7956">
            <v>5801146</v>
          </cell>
          <cell r="B7956">
            <v>5834001</v>
          </cell>
          <cell r="C7956">
            <v>185000000</v>
          </cell>
        </row>
        <row r="7957">
          <cell r="A7957">
            <v>5801148</v>
          </cell>
          <cell r="B7957">
            <v>5834002</v>
          </cell>
          <cell r="C7957">
            <v>87600000</v>
          </cell>
        </row>
        <row r="7958">
          <cell r="A7958">
            <v>5801161</v>
          </cell>
          <cell r="B7958">
            <v>5834003</v>
          </cell>
          <cell r="C7958">
            <v>107400000</v>
          </cell>
        </row>
        <row r="7959">
          <cell r="A7959">
            <v>5801169</v>
          </cell>
          <cell r="B7959">
            <v>5834004</v>
          </cell>
          <cell r="C7959">
            <v>110000000</v>
          </cell>
        </row>
        <row r="7960">
          <cell r="A7960">
            <v>5801172</v>
          </cell>
          <cell r="B7960">
            <v>5834005</v>
          </cell>
          <cell r="C7960">
            <v>107000000</v>
          </cell>
        </row>
        <row r="7961">
          <cell r="A7961">
            <v>5801257</v>
          </cell>
          <cell r="B7961">
            <v>5834006</v>
          </cell>
          <cell r="C7961">
            <v>169100000</v>
          </cell>
        </row>
        <row r="7962">
          <cell r="A7962">
            <v>5801277</v>
          </cell>
          <cell r="B7962">
            <v>5834007</v>
          </cell>
          <cell r="C7962">
            <v>125400000</v>
          </cell>
        </row>
        <row r="7963">
          <cell r="A7963">
            <v>5801307</v>
          </cell>
          <cell r="B7963">
            <v>5834008</v>
          </cell>
          <cell r="C7963">
            <v>136100000</v>
          </cell>
        </row>
        <row r="7964">
          <cell r="A7964">
            <v>5806001</v>
          </cell>
          <cell r="B7964">
            <v>5834009</v>
          </cell>
          <cell r="C7964">
            <v>89200000</v>
          </cell>
        </row>
        <row r="7965">
          <cell r="A7965">
            <v>5806002</v>
          </cell>
          <cell r="B7965">
            <v>5834010</v>
          </cell>
          <cell r="C7965">
            <v>92100000</v>
          </cell>
        </row>
        <row r="7966">
          <cell r="A7966">
            <v>5806008</v>
          </cell>
          <cell r="B7966">
            <v>5834011</v>
          </cell>
          <cell r="C7966">
            <v>118000000</v>
          </cell>
        </row>
        <row r="7967">
          <cell r="A7967">
            <v>5806009</v>
          </cell>
          <cell r="B7967">
            <v>5834012</v>
          </cell>
          <cell r="C7967">
            <v>96300000</v>
          </cell>
        </row>
        <row r="7968">
          <cell r="A7968">
            <v>5806019</v>
          </cell>
          <cell r="B7968">
            <v>5834013</v>
          </cell>
          <cell r="C7968">
            <v>101200000</v>
          </cell>
        </row>
        <row r="7969">
          <cell r="A7969">
            <v>5806024</v>
          </cell>
          <cell r="B7969">
            <v>5834014</v>
          </cell>
          <cell r="C7969">
            <v>84700000</v>
          </cell>
        </row>
        <row r="7970">
          <cell r="A7970">
            <v>5806026</v>
          </cell>
          <cell r="B7970">
            <v>5834015</v>
          </cell>
          <cell r="C7970">
            <v>113000000</v>
          </cell>
        </row>
        <row r="7971">
          <cell r="A7971">
            <v>5806038</v>
          </cell>
          <cell r="B7971">
            <v>5834016</v>
          </cell>
          <cell r="C7971">
            <v>92600000</v>
          </cell>
        </row>
        <row r="7972">
          <cell r="A7972">
            <v>5806040</v>
          </cell>
          <cell r="B7972">
            <v>5834017</v>
          </cell>
          <cell r="C7972">
            <v>112000000</v>
          </cell>
        </row>
        <row r="7973">
          <cell r="A7973">
            <v>5806041</v>
          </cell>
          <cell r="B7973">
            <v>5834018</v>
          </cell>
          <cell r="C7973">
            <v>90400000</v>
          </cell>
        </row>
        <row r="7974">
          <cell r="A7974">
            <v>5806042</v>
          </cell>
          <cell r="B7974">
            <v>5834019</v>
          </cell>
          <cell r="C7974">
            <v>117000000</v>
          </cell>
        </row>
        <row r="7975">
          <cell r="A7975">
            <v>5806043</v>
          </cell>
          <cell r="B7975">
            <v>5834020</v>
          </cell>
          <cell r="C7975">
            <v>87700000</v>
          </cell>
        </row>
        <row r="7976">
          <cell r="A7976">
            <v>5806104</v>
          </cell>
          <cell r="B7976">
            <v>5834021</v>
          </cell>
          <cell r="C7976">
            <v>469900000</v>
          </cell>
        </row>
        <row r="7977">
          <cell r="A7977">
            <v>5806106</v>
          </cell>
          <cell r="B7977">
            <v>5834022</v>
          </cell>
          <cell r="C7977">
            <v>660900000</v>
          </cell>
        </row>
        <row r="7978">
          <cell r="A7978">
            <v>5806107</v>
          </cell>
          <cell r="B7978">
            <v>5834023</v>
          </cell>
          <cell r="C7978">
            <v>239900000</v>
          </cell>
        </row>
        <row r="7979">
          <cell r="A7979">
            <v>5806114</v>
          </cell>
          <cell r="B7979">
            <v>5834024</v>
          </cell>
          <cell r="C7979">
            <v>91000000</v>
          </cell>
        </row>
        <row r="7980">
          <cell r="A7980">
            <v>5806115</v>
          </cell>
          <cell r="B7980">
            <v>5834025</v>
          </cell>
          <cell r="C7980">
            <v>249900000</v>
          </cell>
        </row>
        <row r="7981">
          <cell r="A7981">
            <v>5806063</v>
          </cell>
          <cell r="B7981">
            <v>5835002</v>
          </cell>
          <cell r="C7981">
            <v>155500000</v>
          </cell>
        </row>
        <row r="7982">
          <cell r="A7982">
            <v>5806080</v>
          </cell>
          <cell r="B7982">
            <v>5835003</v>
          </cell>
          <cell r="C7982">
            <v>229900000</v>
          </cell>
        </row>
        <row r="7983">
          <cell r="A7983">
            <v>5806085</v>
          </cell>
          <cell r="B7983">
            <v>5835004</v>
          </cell>
          <cell r="C7983">
            <v>229900000</v>
          </cell>
        </row>
        <row r="7984">
          <cell r="A7984">
            <v>5806119</v>
          </cell>
          <cell r="B7984">
            <v>5835005</v>
          </cell>
          <cell r="C7984">
            <v>190700000</v>
          </cell>
        </row>
        <row r="7985">
          <cell r="A7985">
            <v>5806124</v>
          </cell>
          <cell r="B7985">
            <v>5835006</v>
          </cell>
          <cell r="C7985">
            <v>259900000</v>
          </cell>
        </row>
        <row r="7986">
          <cell r="A7986">
            <v>5806125</v>
          </cell>
          <cell r="B7986">
            <v>5835007</v>
          </cell>
          <cell r="C7986">
            <v>249900000</v>
          </cell>
        </row>
        <row r="7987">
          <cell r="A7987">
            <v>5806044</v>
          </cell>
          <cell r="B7987">
            <v>5836002</v>
          </cell>
          <cell r="C7987">
            <v>223600000</v>
          </cell>
        </row>
        <row r="7988">
          <cell r="A7988">
            <v>5806046</v>
          </cell>
          <cell r="B7988">
            <v>5836003</v>
          </cell>
          <cell r="C7988">
            <v>145000000</v>
          </cell>
        </row>
        <row r="7989">
          <cell r="A7989">
            <v>5806047</v>
          </cell>
          <cell r="B7989">
            <v>5836004</v>
          </cell>
          <cell r="C7989">
            <v>245900000</v>
          </cell>
        </row>
        <row r="7990">
          <cell r="A7990">
            <v>5806048</v>
          </cell>
          <cell r="B7990">
            <v>5836005</v>
          </cell>
          <cell r="C7990">
            <v>299200000</v>
          </cell>
        </row>
        <row r="7991">
          <cell r="A7991">
            <v>5806049</v>
          </cell>
          <cell r="B7991">
            <v>5836006</v>
          </cell>
          <cell r="C7991">
            <v>480000000</v>
          </cell>
        </row>
        <row r="7992">
          <cell r="A7992">
            <v>5806050</v>
          </cell>
          <cell r="B7992">
            <v>5836007</v>
          </cell>
          <cell r="C7992">
            <v>172900000</v>
          </cell>
        </row>
        <row r="7993">
          <cell r="A7993">
            <v>5806051</v>
          </cell>
          <cell r="B7993">
            <v>5836008</v>
          </cell>
          <cell r="C7993">
            <v>219900000</v>
          </cell>
        </row>
        <row r="7994">
          <cell r="A7994">
            <v>5806052</v>
          </cell>
          <cell r="B7994">
            <v>5836009</v>
          </cell>
          <cell r="C7994">
            <v>175900000</v>
          </cell>
        </row>
        <row r="7995">
          <cell r="A7995">
            <v>5806053</v>
          </cell>
          <cell r="B7995">
            <v>5836010</v>
          </cell>
          <cell r="C7995">
            <v>434600000</v>
          </cell>
        </row>
        <row r="7996">
          <cell r="A7996">
            <v>5806054</v>
          </cell>
          <cell r="B7996">
            <v>5836011</v>
          </cell>
          <cell r="C7996">
            <v>287900000</v>
          </cell>
        </row>
        <row r="7997">
          <cell r="A7997">
            <v>5806055</v>
          </cell>
          <cell r="B7997">
            <v>5836012</v>
          </cell>
          <cell r="C7997">
            <v>275700000</v>
          </cell>
        </row>
        <row r="7998">
          <cell r="A7998">
            <v>5806056</v>
          </cell>
          <cell r="B7998">
            <v>5836013</v>
          </cell>
          <cell r="C7998">
            <v>654600000</v>
          </cell>
        </row>
        <row r="7999">
          <cell r="A7999">
            <v>5806057</v>
          </cell>
          <cell r="B7999">
            <v>5836014</v>
          </cell>
          <cell r="C7999">
            <v>336600000</v>
          </cell>
        </row>
        <row r="8000">
          <cell r="A8000">
            <v>5806058</v>
          </cell>
          <cell r="B8000">
            <v>5836015</v>
          </cell>
          <cell r="C8000">
            <v>291400000</v>
          </cell>
        </row>
        <row r="8001">
          <cell r="A8001">
            <v>5806059</v>
          </cell>
          <cell r="B8001">
            <v>5836016</v>
          </cell>
          <cell r="C8001">
            <v>518900000</v>
          </cell>
        </row>
        <row r="8002">
          <cell r="A8002">
            <v>5806060</v>
          </cell>
          <cell r="B8002">
            <v>5836017</v>
          </cell>
          <cell r="C8002">
            <v>341900000</v>
          </cell>
        </row>
        <row r="8003">
          <cell r="A8003">
            <v>5806061</v>
          </cell>
          <cell r="B8003">
            <v>5836018</v>
          </cell>
          <cell r="C8003">
            <v>349700000</v>
          </cell>
        </row>
        <row r="8004">
          <cell r="A8004">
            <v>5806064</v>
          </cell>
          <cell r="B8004">
            <v>5836019</v>
          </cell>
          <cell r="C8004">
            <v>242800000</v>
          </cell>
        </row>
        <row r="8005">
          <cell r="A8005">
            <v>5806065</v>
          </cell>
          <cell r="B8005">
            <v>5836020</v>
          </cell>
          <cell r="C8005">
            <v>189900000</v>
          </cell>
        </row>
        <row r="8006">
          <cell r="A8006">
            <v>5806066</v>
          </cell>
          <cell r="B8006">
            <v>5836021</v>
          </cell>
          <cell r="C8006">
            <v>192600000</v>
          </cell>
        </row>
        <row r="8007">
          <cell r="A8007">
            <v>5808003</v>
          </cell>
          <cell r="B8007">
            <v>5836022</v>
          </cell>
          <cell r="C8007">
            <v>153400000</v>
          </cell>
        </row>
        <row r="8008">
          <cell r="A8008">
            <v>5808004</v>
          </cell>
          <cell r="B8008">
            <v>5836023</v>
          </cell>
          <cell r="C8008">
            <v>201500000</v>
          </cell>
        </row>
        <row r="8009">
          <cell r="A8009">
            <v>5808005</v>
          </cell>
          <cell r="B8009">
            <v>5836024</v>
          </cell>
          <cell r="C8009">
            <v>134400000</v>
          </cell>
        </row>
        <row r="8010">
          <cell r="A8010">
            <v>5808006</v>
          </cell>
          <cell r="B8010">
            <v>5836025</v>
          </cell>
          <cell r="C8010">
            <v>248500000</v>
          </cell>
        </row>
        <row r="8011">
          <cell r="A8011">
            <v>5808007</v>
          </cell>
          <cell r="B8011">
            <v>5836026</v>
          </cell>
          <cell r="C8011">
            <v>245000000</v>
          </cell>
        </row>
        <row r="8012">
          <cell r="A8012">
            <v>5808008</v>
          </cell>
          <cell r="B8012">
            <v>5836027</v>
          </cell>
          <cell r="C8012">
            <v>464800000</v>
          </cell>
        </row>
        <row r="8013">
          <cell r="A8013">
            <v>5808009</v>
          </cell>
          <cell r="B8013">
            <v>5836028</v>
          </cell>
          <cell r="C8013">
            <v>185600000</v>
          </cell>
        </row>
        <row r="8014">
          <cell r="A8014">
            <v>5808010</v>
          </cell>
          <cell r="B8014">
            <v>5836029</v>
          </cell>
          <cell r="C8014">
            <v>184800000</v>
          </cell>
        </row>
        <row r="8015">
          <cell r="A8015">
            <v>5808011</v>
          </cell>
          <cell r="B8015">
            <v>5836030</v>
          </cell>
          <cell r="C8015">
            <v>418700000</v>
          </cell>
        </row>
        <row r="8016">
          <cell r="A8016">
            <v>5808012</v>
          </cell>
          <cell r="B8016">
            <v>5836031</v>
          </cell>
          <cell r="C8016">
            <v>200200000</v>
          </cell>
        </row>
        <row r="8017">
          <cell r="A8017">
            <v>5808013</v>
          </cell>
          <cell r="B8017">
            <v>5836032</v>
          </cell>
          <cell r="C8017">
            <v>110000000</v>
          </cell>
        </row>
        <row r="8018">
          <cell r="A8018">
            <v>5808014</v>
          </cell>
          <cell r="B8018">
            <v>5836033</v>
          </cell>
          <cell r="C8018">
            <v>295000000</v>
          </cell>
        </row>
        <row r="8019">
          <cell r="A8019">
            <v>5808015</v>
          </cell>
          <cell r="B8019">
            <v>5836034</v>
          </cell>
          <cell r="C8019">
            <v>158000000</v>
          </cell>
        </row>
        <row r="8020">
          <cell r="A8020">
            <v>5808016</v>
          </cell>
          <cell r="B8020">
            <v>5836035</v>
          </cell>
          <cell r="C8020">
            <v>328000000</v>
          </cell>
        </row>
        <row r="8021">
          <cell r="A8021">
            <v>5808017</v>
          </cell>
          <cell r="B8021">
            <v>5836036</v>
          </cell>
          <cell r="C8021">
            <v>270000000</v>
          </cell>
        </row>
        <row r="8022">
          <cell r="A8022">
            <v>5808018</v>
          </cell>
          <cell r="B8022">
            <v>5836037</v>
          </cell>
          <cell r="C8022">
            <v>180000000</v>
          </cell>
        </row>
        <row r="8023">
          <cell r="A8023">
            <v>5808019</v>
          </cell>
          <cell r="B8023">
            <v>5836038</v>
          </cell>
          <cell r="C8023">
            <v>286400000</v>
          </cell>
        </row>
        <row r="8024">
          <cell r="A8024">
            <v>5808020</v>
          </cell>
          <cell r="B8024">
            <v>5836039</v>
          </cell>
          <cell r="C8024">
            <v>117600000</v>
          </cell>
        </row>
        <row r="8025">
          <cell r="A8025">
            <v>5808021</v>
          </cell>
          <cell r="B8025">
            <v>5836040</v>
          </cell>
          <cell r="C8025">
            <v>305000000</v>
          </cell>
        </row>
        <row r="8026">
          <cell r="A8026">
            <v>5808022</v>
          </cell>
          <cell r="B8026">
            <v>5836041</v>
          </cell>
          <cell r="C8026">
            <v>134000000</v>
          </cell>
        </row>
        <row r="8027">
          <cell r="A8027">
            <v>5808023</v>
          </cell>
          <cell r="B8027">
            <v>5836042</v>
          </cell>
          <cell r="C8027">
            <v>205000000</v>
          </cell>
        </row>
        <row r="8028">
          <cell r="A8028">
            <v>5808024</v>
          </cell>
          <cell r="B8028">
            <v>5836043</v>
          </cell>
          <cell r="C8028">
            <v>134900000</v>
          </cell>
        </row>
        <row r="8029">
          <cell r="A8029">
            <v>5808025</v>
          </cell>
          <cell r="B8029">
            <v>5836044</v>
          </cell>
          <cell r="C8029">
            <v>232800000</v>
          </cell>
        </row>
        <row r="8030">
          <cell r="A8030">
            <v>5808026</v>
          </cell>
          <cell r="B8030">
            <v>5836045</v>
          </cell>
          <cell r="C8030">
            <v>320000000</v>
          </cell>
        </row>
        <row r="8031">
          <cell r="A8031">
            <v>5808027</v>
          </cell>
          <cell r="B8031">
            <v>5836046</v>
          </cell>
          <cell r="C8031">
            <v>136200000</v>
          </cell>
        </row>
        <row r="8032">
          <cell r="A8032">
            <v>5808028</v>
          </cell>
          <cell r="B8032">
            <v>5836047</v>
          </cell>
          <cell r="C8032">
            <v>328000000</v>
          </cell>
        </row>
        <row r="8033">
          <cell r="A8033">
            <v>5808029</v>
          </cell>
          <cell r="B8033">
            <v>5836048</v>
          </cell>
          <cell r="C8033">
            <v>199900000</v>
          </cell>
        </row>
        <row r="8034">
          <cell r="A8034">
            <v>5808030</v>
          </cell>
          <cell r="B8034">
            <v>5836049</v>
          </cell>
          <cell r="C8034">
            <v>141300000</v>
          </cell>
        </row>
        <row r="8035">
          <cell r="A8035">
            <v>5808031</v>
          </cell>
          <cell r="B8035">
            <v>5836050</v>
          </cell>
          <cell r="C8035">
            <v>569100000</v>
          </cell>
        </row>
        <row r="8036">
          <cell r="A8036">
            <v>5808032</v>
          </cell>
          <cell r="B8036">
            <v>5836051</v>
          </cell>
          <cell r="C8036">
            <v>199200000</v>
          </cell>
        </row>
        <row r="8037">
          <cell r="A8037">
            <v>5808033</v>
          </cell>
          <cell r="B8037">
            <v>5836052</v>
          </cell>
          <cell r="C8037">
            <v>240000000</v>
          </cell>
        </row>
        <row r="8038">
          <cell r="A8038">
            <v>5808034</v>
          </cell>
          <cell r="B8038">
            <v>5836053</v>
          </cell>
          <cell r="C8038">
            <v>208400000</v>
          </cell>
        </row>
        <row r="8039">
          <cell r="A8039">
            <v>5808035</v>
          </cell>
          <cell r="B8039">
            <v>5836054</v>
          </cell>
          <cell r="C8039">
            <v>176000000</v>
          </cell>
        </row>
        <row r="8040">
          <cell r="A8040">
            <v>5808036</v>
          </cell>
          <cell r="B8040">
            <v>5836055</v>
          </cell>
          <cell r="C8040">
            <v>240100000</v>
          </cell>
        </row>
        <row r="8041">
          <cell r="A8041">
            <v>5808037</v>
          </cell>
          <cell r="B8041">
            <v>5836056</v>
          </cell>
          <cell r="C8041">
            <v>184000000</v>
          </cell>
        </row>
        <row r="8042">
          <cell r="A8042">
            <v>5808038</v>
          </cell>
          <cell r="B8042">
            <v>5836057</v>
          </cell>
          <cell r="C8042">
            <v>337500000</v>
          </cell>
        </row>
        <row r="8043">
          <cell r="A8043">
            <v>5808039</v>
          </cell>
          <cell r="B8043">
            <v>5836058</v>
          </cell>
          <cell r="C8043">
            <v>169800000</v>
          </cell>
        </row>
        <row r="8044">
          <cell r="A8044">
            <v>5808040</v>
          </cell>
          <cell r="B8044">
            <v>5836059</v>
          </cell>
          <cell r="C8044">
            <v>288600000</v>
          </cell>
        </row>
        <row r="8045">
          <cell r="A8045">
            <v>5808041</v>
          </cell>
          <cell r="B8045">
            <v>5836060</v>
          </cell>
          <cell r="C8045">
            <v>180000000</v>
          </cell>
        </row>
        <row r="8046">
          <cell r="A8046">
            <v>5808042</v>
          </cell>
          <cell r="B8046">
            <v>5836061</v>
          </cell>
          <cell r="C8046">
            <v>540700000</v>
          </cell>
        </row>
        <row r="8047">
          <cell r="A8047">
            <v>5808043</v>
          </cell>
          <cell r="B8047">
            <v>5836062</v>
          </cell>
          <cell r="C8047">
            <v>182000000</v>
          </cell>
        </row>
        <row r="8048">
          <cell r="A8048">
            <v>5808044</v>
          </cell>
          <cell r="B8048">
            <v>5836063</v>
          </cell>
          <cell r="C8048">
            <v>811000000</v>
          </cell>
        </row>
        <row r="8049">
          <cell r="A8049">
            <v>5808045</v>
          </cell>
          <cell r="B8049">
            <v>5836064</v>
          </cell>
          <cell r="C8049">
            <v>141700000</v>
          </cell>
        </row>
        <row r="8050">
          <cell r="A8050">
            <v>5808046</v>
          </cell>
          <cell r="B8050">
            <v>5836065</v>
          </cell>
          <cell r="C8050">
            <v>245900000</v>
          </cell>
        </row>
        <row r="8051">
          <cell r="A8051">
            <v>5808047</v>
          </cell>
          <cell r="B8051">
            <v>5836066</v>
          </cell>
          <cell r="C8051">
            <v>560300000</v>
          </cell>
        </row>
        <row r="8052">
          <cell r="A8052">
            <v>5806068</v>
          </cell>
          <cell r="B8052">
            <v>5836067</v>
          </cell>
          <cell r="C8052">
            <v>449900000</v>
          </cell>
        </row>
        <row r="8053">
          <cell r="A8053">
            <v>5806069</v>
          </cell>
          <cell r="B8053">
            <v>5836068</v>
          </cell>
          <cell r="C8053">
            <v>299900000</v>
          </cell>
        </row>
        <row r="8054">
          <cell r="A8054">
            <v>5806070</v>
          </cell>
          <cell r="B8054">
            <v>5836069</v>
          </cell>
          <cell r="C8054">
            <v>427900000</v>
          </cell>
        </row>
        <row r="8055">
          <cell r="A8055">
            <v>5806071</v>
          </cell>
          <cell r="B8055">
            <v>5836070</v>
          </cell>
          <cell r="C8055">
            <v>231500000</v>
          </cell>
        </row>
        <row r="8056">
          <cell r="A8056">
            <v>5808048</v>
          </cell>
          <cell r="B8056">
            <v>5836071</v>
          </cell>
          <cell r="C8056">
            <v>1399900000</v>
          </cell>
        </row>
        <row r="8057">
          <cell r="A8057">
            <v>5806072</v>
          </cell>
          <cell r="B8057">
            <v>5836072</v>
          </cell>
          <cell r="C8057">
            <v>258900000</v>
          </cell>
        </row>
        <row r="8058">
          <cell r="A8058">
            <v>5806073</v>
          </cell>
          <cell r="B8058">
            <v>5836073</v>
          </cell>
          <cell r="C8058">
            <v>409900000</v>
          </cell>
        </row>
        <row r="8059">
          <cell r="A8059">
            <v>5806076</v>
          </cell>
          <cell r="B8059">
            <v>5836074</v>
          </cell>
          <cell r="C8059">
            <v>249400000</v>
          </cell>
        </row>
        <row r="8060">
          <cell r="A8060">
            <v>5806077</v>
          </cell>
          <cell r="B8060">
            <v>5836075</v>
          </cell>
          <cell r="C8060">
            <v>405800000</v>
          </cell>
        </row>
        <row r="8061">
          <cell r="A8061">
            <v>5806078</v>
          </cell>
          <cell r="B8061">
            <v>5836076</v>
          </cell>
          <cell r="C8061">
            <v>338900000</v>
          </cell>
        </row>
        <row r="8062">
          <cell r="A8062">
            <v>5806079</v>
          </cell>
          <cell r="B8062">
            <v>5836077</v>
          </cell>
          <cell r="C8062">
            <v>314400000</v>
          </cell>
        </row>
        <row r="8063">
          <cell r="A8063">
            <v>5806081</v>
          </cell>
          <cell r="B8063">
            <v>5836078</v>
          </cell>
          <cell r="C8063">
            <v>519900000</v>
          </cell>
        </row>
        <row r="8064">
          <cell r="A8064">
            <v>5806082</v>
          </cell>
          <cell r="B8064">
            <v>5836079</v>
          </cell>
          <cell r="C8064">
            <v>339300000</v>
          </cell>
        </row>
        <row r="8065">
          <cell r="A8065">
            <v>5806083</v>
          </cell>
          <cell r="B8065">
            <v>5836080</v>
          </cell>
          <cell r="C8065">
            <v>289900000</v>
          </cell>
        </row>
        <row r="8066">
          <cell r="A8066">
            <v>5806084</v>
          </cell>
          <cell r="B8066">
            <v>5836081</v>
          </cell>
          <cell r="C8066">
            <v>380500000</v>
          </cell>
        </row>
        <row r="8067">
          <cell r="A8067">
            <v>5806086</v>
          </cell>
          <cell r="B8067">
            <v>5836082</v>
          </cell>
          <cell r="C8067">
            <v>523900000</v>
          </cell>
        </row>
        <row r="8068">
          <cell r="A8068">
            <v>5806087</v>
          </cell>
          <cell r="B8068">
            <v>5836083</v>
          </cell>
          <cell r="C8068">
            <v>295900000</v>
          </cell>
        </row>
        <row r="8069">
          <cell r="A8069">
            <v>5806088</v>
          </cell>
          <cell r="B8069">
            <v>5836084</v>
          </cell>
          <cell r="C8069">
            <v>314900000</v>
          </cell>
        </row>
        <row r="8070">
          <cell r="A8070">
            <v>5806089</v>
          </cell>
          <cell r="B8070">
            <v>5836085</v>
          </cell>
          <cell r="C8070">
            <v>496900000</v>
          </cell>
        </row>
        <row r="8071">
          <cell r="A8071">
            <v>5806090</v>
          </cell>
          <cell r="B8071">
            <v>5836086</v>
          </cell>
          <cell r="C8071">
            <v>828900000</v>
          </cell>
        </row>
        <row r="8072">
          <cell r="A8072">
            <v>5806091</v>
          </cell>
          <cell r="B8072">
            <v>5836087</v>
          </cell>
          <cell r="C8072">
            <v>878900000</v>
          </cell>
        </row>
        <row r="8073">
          <cell r="A8073">
            <v>5806092</v>
          </cell>
          <cell r="B8073">
            <v>5836088</v>
          </cell>
          <cell r="C8073">
            <v>290300000</v>
          </cell>
        </row>
        <row r="8074">
          <cell r="A8074">
            <v>5806093</v>
          </cell>
          <cell r="B8074">
            <v>5836089</v>
          </cell>
          <cell r="C8074">
            <v>650900000</v>
          </cell>
        </row>
        <row r="8075">
          <cell r="A8075">
            <v>5806095</v>
          </cell>
          <cell r="B8075">
            <v>5836090</v>
          </cell>
          <cell r="C8075">
            <v>309900000</v>
          </cell>
        </row>
        <row r="8076">
          <cell r="A8076">
            <v>5806096</v>
          </cell>
          <cell r="B8076">
            <v>5836091</v>
          </cell>
          <cell r="C8076">
            <v>434900000</v>
          </cell>
        </row>
        <row r="8077">
          <cell r="A8077">
            <v>5806097</v>
          </cell>
          <cell r="B8077">
            <v>5836092</v>
          </cell>
          <cell r="C8077">
            <v>480900000</v>
          </cell>
        </row>
        <row r="8078">
          <cell r="A8078">
            <v>5806098</v>
          </cell>
          <cell r="B8078">
            <v>5836093</v>
          </cell>
          <cell r="C8078">
            <v>459900000</v>
          </cell>
        </row>
        <row r="8079">
          <cell r="A8079">
            <v>5806099</v>
          </cell>
          <cell r="B8079">
            <v>5836094</v>
          </cell>
          <cell r="C8079">
            <v>464900000</v>
          </cell>
        </row>
        <row r="8080">
          <cell r="A8080">
            <v>5806100</v>
          </cell>
          <cell r="B8080">
            <v>5836095</v>
          </cell>
          <cell r="C8080">
            <v>324900000</v>
          </cell>
        </row>
        <row r="8081">
          <cell r="A8081">
            <v>5806101</v>
          </cell>
          <cell r="B8081">
            <v>5836096</v>
          </cell>
          <cell r="C8081">
            <v>339900000</v>
          </cell>
        </row>
        <row r="8082">
          <cell r="A8082">
            <v>5806102</v>
          </cell>
          <cell r="B8082">
            <v>5836097</v>
          </cell>
          <cell r="C8082">
            <v>739900000</v>
          </cell>
        </row>
        <row r="8083">
          <cell r="A8083">
            <v>5806103</v>
          </cell>
          <cell r="B8083">
            <v>5836098</v>
          </cell>
          <cell r="C8083">
            <v>335900000</v>
          </cell>
        </row>
        <row r="8084">
          <cell r="A8084">
            <v>5806105</v>
          </cell>
          <cell r="B8084">
            <v>5836099</v>
          </cell>
          <cell r="C8084">
            <v>334900000</v>
          </cell>
        </row>
        <row r="8085">
          <cell r="A8085">
            <v>5806108</v>
          </cell>
          <cell r="B8085">
            <v>5836100</v>
          </cell>
          <cell r="C8085">
            <v>399900000</v>
          </cell>
        </row>
        <row r="8086">
          <cell r="A8086">
            <v>5806109</v>
          </cell>
          <cell r="B8086">
            <v>5836101</v>
          </cell>
          <cell r="C8086">
            <v>489900000</v>
          </cell>
        </row>
        <row r="8087">
          <cell r="A8087">
            <v>5806110</v>
          </cell>
          <cell r="B8087">
            <v>5836102</v>
          </cell>
          <cell r="C8087">
            <v>549900000</v>
          </cell>
        </row>
        <row r="8088">
          <cell r="A8088">
            <v>5806111</v>
          </cell>
          <cell r="B8088">
            <v>5836103</v>
          </cell>
          <cell r="C8088">
            <v>791900000</v>
          </cell>
        </row>
        <row r="8089">
          <cell r="A8089">
            <v>5806112</v>
          </cell>
          <cell r="B8089">
            <v>5836104</v>
          </cell>
          <cell r="C8089">
            <v>916900000</v>
          </cell>
        </row>
        <row r="8090">
          <cell r="A8090">
            <v>5806117</v>
          </cell>
          <cell r="B8090">
            <v>5836105</v>
          </cell>
          <cell r="C8090">
            <v>789900000</v>
          </cell>
        </row>
        <row r="8091">
          <cell r="A8091">
            <v>5808049</v>
          </cell>
          <cell r="B8091">
            <v>5836106</v>
          </cell>
          <cell r="C8091">
            <v>2180900000</v>
          </cell>
        </row>
        <row r="8092">
          <cell r="A8092">
            <v>5806118</v>
          </cell>
          <cell r="B8092">
            <v>5836107</v>
          </cell>
          <cell r="C8092">
            <v>269900000</v>
          </cell>
        </row>
        <row r="8093">
          <cell r="A8093">
            <v>5806120</v>
          </cell>
          <cell r="B8093">
            <v>5836108</v>
          </cell>
          <cell r="C8093">
            <v>399900000</v>
          </cell>
        </row>
        <row r="8094">
          <cell r="A8094">
            <v>5806121</v>
          </cell>
          <cell r="B8094">
            <v>5836109</v>
          </cell>
          <cell r="C8094">
            <v>279900000</v>
          </cell>
        </row>
        <row r="8095">
          <cell r="A8095">
            <v>5806122</v>
          </cell>
          <cell r="B8095">
            <v>5836110</v>
          </cell>
          <cell r="C8095">
            <v>825900000</v>
          </cell>
        </row>
        <row r="8096">
          <cell r="A8096">
            <v>5806123</v>
          </cell>
          <cell r="B8096">
            <v>5836111</v>
          </cell>
          <cell r="C8096">
            <v>429900000</v>
          </cell>
        </row>
        <row r="8097">
          <cell r="A8097">
            <v>5806126</v>
          </cell>
          <cell r="B8097">
            <v>5836112</v>
          </cell>
          <cell r="C8097">
            <v>1149900000</v>
          </cell>
        </row>
        <row r="8098">
          <cell r="A8098">
            <v>5806074</v>
          </cell>
          <cell r="B8098">
            <v>5837001</v>
          </cell>
          <cell r="C8098">
            <v>151300000</v>
          </cell>
        </row>
        <row r="8099">
          <cell r="A8099">
            <v>5806094</v>
          </cell>
          <cell r="B8099">
            <v>5837002</v>
          </cell>
          <cell r="C8099">
            <v>216600000</v>
          </cell>
        </row>
        <row r="8100">
          <cell r="A8100">
            <v>5807018</v>
          </cell>
          <cell r="B8100">
            <v>5840001</v>
          </cell>
          <cell r="C8100">
            <v>249900000</v>
          </cell>
        </row>
        <row r="8101">
          <cell r="A8101">
            <v>5807022</v>
          </cell>
          <cell r="B8101">
            <v>5840002</v>
          </cell>
          <cell r="C8101">
            <v>367900000</v>
          </cell>
        </row>
        <row r="8102">
          <cell r="A8102">
            <v>5807023</v>
          </cell>
          <cell r="B8102">
            <v>5840003</v>
          </cell>
          <cell r="C8102">
            <v>349900000</v>
          </cell>
        </row>
        <row r="8103">
          <cell r="A8103">
            <v>5807001</v>
          </cell>
          <cell r="B8103">
            <v>5841001</v>
          </cell>
          <cell r="C8103">
            <v>76800000</v>
          </cell>
        </row>
        <row r="8104">
          <cell r="A8104">
            <v>5807002</v>
          </cell>
          <cell r="B8104">
            <v>5841002</v>
          </cell>
          <cell r="C8104">
            <v>160600000</v>
          </cell>
        </row>
        <row r="8105">
          <cell r="A8105">
            <v>5807003</v>
          </cell>
          <cell r="B8105">
            <v>5841003</v>
          </cell>
          <cell r="C8105">
            <v>173300000</v>
          </cell>
        </row>
        <row r="8106">
          <cell r="A8106">
            <v>5807004</v>
          </cell>
          <cell r="B8106">
            <v>5841004</v>
          </cell>
          <cell r="C8106">
            <v>175400000</v>
          </cell>
        </row>
        <row r="8107">
          <cell r="A8107">
            <v>5807005</v>
          </cell>
          <cell r="B8107">
            <v>5841005</v>
          </cell>
          <cell r="C8107">
            <v>169400000</v>
          </cell>
        </row>
        <row r="8108">
          <cell r="A8108">
            <v>5807006</v>
          </cell>
          <cell r="B8108">
            <v>5841006</v>
          </cell>
          <cell r="C8108">
            <v>236700000</v>
          </cell>
        </row>
        <row r="8109">
          <cell r="A8109">
            <v>5807007</v>
          </cell>
          <cell r="B8109">
            <v>5841007</v>
          </cell>
          <cell r="C8109">
            <v>179500000</v>
          </cell>
        </row>
        <row r="8110">
          <cell r="A8110">
            <v>5807008</v>
          </cell>
          <cell r="B8110">
            <v>5841008</v>
          </cell>
          <cell r="C8110">
            <v>155800000</v>
          </cell>
        </row>
        <row r="8111">
          <cell r="A8111">
            <v>5807009</v>
          </cell>
          <cell r="B8111">
            <v>5841009</v>
          </cell>
          <cell r="C8111">
            <v>149000000</v>
          </cell>
        </row>
        <row r="8112">
          <cell r="A8112">
            <v>5807010</v>
          </cell>
          <cell r="B8112">
            <v>5841010</v>
          </cell>
          <cell r="C8112">
            <v>154700000</v>
          </cell>
        </row>
        <row r="8113">
          <cell r="A8113">
            <v>5807011</v>
          </cell>
          <cell r="B8113">
            <v>5841011</v>
          </cell>
          <cell r="C8113">
            <v>152600000</v>
          </cell>
        </row>
        <row r="8114">
          <cell r="A8114">
            <v>5807012</v>
          </cell>
          <cell r="B8114">
            <v>5841012</v>
          </cell>
          <cell r="C8114">
            <v>183200000</v>
          </cell>
        </row>
        <row r="8115">
          <cell r="A8115">
            <v>5807013</v>
          </cell>
          <cell r="B8115">
            <v>5841013</v>
          </cell>
          <cell r="C8115">
            <v>213200000</v>
          </cell>
        </row>
        <row r="8116">
          <cell r="A8116">
            <v>5807014</v>
          </cell>
          <cell r="B8116">
            <v>5841014</v>
          </cell>
          <cell r="C8116">
            <v>186700000</v>
          </cell>
        </row>
        <row r="8117">
          <cell r="A8117">
            <v>5807015</v>
          </cell>
          <cell r="B8117">
            <v>5841015</v>
          </cell>
          <cell r="C8117">
            <v>253900000</v>
          </cell>
        </row>
        <row r="8118">
          <cell r="A8118">
            <v>5807016</v>
          </cell>
          <cell r="B8118">
            <v>5841016</v>
          </cell>
          <cell r="C8118">
            <v>228900000</v>
          </cell>
        </row>
        <row r="8119">
          <cell r="A8119">
            <v>5807017</v>
          </cell>
          <cell r="B8119">
            <v>5841017</v>
          </cell>
          <cell r="C8119">
            <v>224900000</v>
          </cell>
        </row>
        <row r="8120">
          <cell r="A8120">
            <v>5807019</v>
          </cell>
          <cell r="B8120">
            <v>5841018</v>
          </cell>
          <cell r="C8120">
            <v>215000000</v>
          </cell>
        </row>
        <row r="8121">
          <cell r="A8121">
            <v>5807020</v>
          </cell>
          <cell r="B8121">
            <v>5841019</v>
          </cell>
          <cell r="C8121">
            <v>261900000</v>
          </cell>
        </row>
        <row r="8122">
          <cell r="A8122">
            <v>5807021</v>
          </cell>
          <cell r="B8122">
            <v>5841020</v>
          </cell>
          <cell r="C8122">
            <v>295900000</v>
          </cell>
        </row>
        <row r="8123">
          <cell r="A8123">
            <v>5810002</v>
          </cell>
          <cell r="B8123">
            <v>5860001</v>
          </cell>
          <cell r="C8123">
            <v>96000000</v>
          </cell>
        </row>
        <row r="8124">
          <cell r="A8124">
            <v>5810003</v>
          </cell>
          <cell r="B8124">
            <v>5860002</v>
          </cell>
          <cell r="C8124">
            <v>131800000</v>
          </cell>
        </row>
        <row r="8125">
          <cell r="A8125">
            <v>5810004</v>
          </cell>
          <cell r="B8125">
            <v>5860003</v>
          </cell>
          <cell r="C8125">
            <v>138700000</v>
          </cell>
        </row>
        <row r="8126">
          <cell r="A8126">
            <v>5810005</v>
          </cell>
          <cell r="B8126">
            <v>5860004</v>
          </cell>
          <cell r="C8126">
            <v>115200000</v>
          </cell>
        </row>
        <row r="8127">
          <cell r="A8127">
            <v>5810006</v>
          </cell>
          <cell r="B8127">
            <v>5860005</v>
          </cell>
          <cell r="C8127">
            <v>378500000</v>
          </cell>
        </row>
        <row r="8128">
          <cell r="A8128">
            <v>5810007</v>
          </cell>
          <cell r="B8128">
            <v>5860006</v>
          </cell>
          <cell r="C8128">
            <v>130400000</v>
          </cell>
        </row>
        <row r="8129">
          <cell r="A8129">
            <v>5810008</v>
          </cell>
          <cell r="B8129">
            <v>5860007</v>
          </cell>
          <cell r="C8129">
            <v>413000000</v>
          </cell>
        </row>
        <row r="8130">
          <cell r="A8130">
            <v>5810009</v>
          </cell>
          <cell r="B8130">
            <v>5860008</v>
          </cell>
          <cell r="C8130">
            <v>303400000</v>
          </cell>
        </row>
        <row r="8131">
          <cell r="A8131">
            <v>5810010</v>
          </cell>
          <cell r="B8131">
            <v>5860009</v>
          </cell>
          <cell r="C8131">
            <v>325100000</v>
          </cell>
        </row>
        <row r="8132">
          <cell r="A8132">
            <v>5810011</v>
          </cell>
          <cell r="B8132">
            <v>5860010</v>
          </cell>
          <cell r="C8132">
            <v>649400000</v>
          </cell>
        </row>
        <row r="8133">
          <cell r="A8133">
            <v>5811001</v>
          </cell>
          <cell r="B8133">
            <v>5861001</v>
          </cell>
          <cell r="C8133">
            <v>46100000</v>
          </cell>
        </row>
        <row r="8134">
          <cell r="A8134">
            <v>5811002</v>
          </cell>
          <cell r="B8134">
            <v>5861002</v>
          </cell>
          <cell r="C8134">
            <v>103400000</v>
          </cell>
        </row>
        <row r="8135">
          <cell r="A8135">
            <v>5811003</v>
          </cell>
          <cell r="B8135">
            <v>5861003</v>
          </cell>
          <cell r="C8135">
            <v>83000000</v>
          </cell>
        </row>
        <row r="8136">
          <cell r="A8136">
            <v>5811004</v>
          </cell>
          <cell r="B8136">
            <v>5861004</v>
          </cell>
          <cell r="C8136">
            <v>94200000</v>
          </cell>
        </row>
        <row r="8137">
          <cell r="A8137">
            <v>5811005</v>
          </cell>
          <cell r="B8137">
            <v>5861005</v>
          </cell>
          <cell r="C8137">
            <v>93800000</v>
          </cell>
        </row>
        <row r="8138">
          <cell r="A8138">
            <v>5811006</v>
          </cell>
          <cell r="B8138">
            <v>5861006</v>
          </cell>
          <cell r="C8138">
            <v>205700000</v>
          </cell>
        </row>
        <row r="8139">
          <cell r="A8139">
            <v>5811007</v>
          </cell>
          <cell r="B8139">
            <v>5861007</v>
          </cell>
          <cell r="C8139">
            <v>95900000</v>
          </cell>
        </row>
        <row r="8140">
          <cell r="A8140">
            <v>5811008</v>
          </cell>
          <cell r="B8140">
            <v>5861008</v>
          </cell>
          <cell r="C8140">
            <v>170000000</v>
          </cell>
        </row>
        <row r="8141">
          <cell r="A8141">
            <v>5811009</v>
          </cell>
          <cell r="B8141">
            <v>5861009</v>
          </cell>
          <cell r="C8141">
            <v>231700000</v>
          </cell>
        </row>
        <row r="8142">
          <cell r="A8142">
            <v>5811010</v>
          </cell>
          <cell r="B8142">
            <v>5861010</v>
          </cell>
          <cell r="C8142">
            <v>409400000</v>
          </cell>
        </row>
        <row r="8143">
          <cell r="A8143">
            <v>5811011</v>
          </cell>
          <cell r="B8143">
            <v>5861011</v>
          </cell>
          <cell r="C8143">
            <v>119800000</v>
          </cell>
        </row>
        <row r="8144">
          <cell r="A8144">
            <v>5811012</v>
          </cell>
          <cell r="B8144">
            <v>5861012</v>
          </cell>
          <cell r="C8144">
            <v>110900000</v>
          </cell>
        </row>
        <row r="8145">
          <cell r="A8145">
            <v>5811013</v>
          </cell>
          <cell r="B8145">
            <v>5861013</v>
          </cell>
          <cell r="C8145">
            <v>113500000</v>
          </cell>
        </row>
        <row r="8146">
          <cell r="A8146">
            <v>5811014</v>
          </cell>
          <cell r="B8146">
            <v>5861014</v>
          </cell>
          <cell r="C8146">
            <v>222700000</v>
          </cell>
        </row>
        <row r="8147">
          <cell r="A8147">
            <v>5811015</v>
          </cell>
          <cell r="B8147">
            <v>5861015</v>
          </cell>
          <cell r="C8147">
            <v>223400000</v>
          </cell>
        </row>
        <row r="8148">
          <cell r="A8148">
            <v>5811016</v>
          </cell>
          <cell r="B8148">
            <v>5861016</v>
          </cell>
          <cell r="C8148">
            <v>278000000</v>
          </cell>
        </row>
        <row r="8149">
          <cell r="A8149">
            <v>5811017</v>
          </cell>
          <cell r="B8149">
            <v>5861017</v>
          </cell>
          <cell r="C8149">
            <v>338500000</v>
          </cell>
        </row>
        <row r="8150">
          <cell r="A8150">
            <v>5811018</v>
          </cell>
          <cell r="B8150">
            <v>5861018</v>
          </cell>
          <cell r="C8150">
            <v>428500000</v>
          </cell>
        </row>
        <row r="8151">
          <cell r="A8151">
            <v>5811019</v>
          </cell>
          <cell r="B8151">
            <v>5861019</v>
          </cell>
          <cell r="C8151">
            <v>385600000</v>
          </cell>
        </row>
        <row r="8152">
          <cell r="A8152">
            <v>5811020</v>
          </cell>
          <cell r="B8152">
            <v>5861020</v>
          </cell>
          <cell r="C8152">
            <v>315100000</v>
          </cell>
        </row>
        <row r="8153">
          <cell r="A8153">
            <v>5811021</v>
          </cell>
          <cell r="B8153">
            <v>5861021</v>
          </cell>
          <cell r="C8153">
            <v>340000000</v>
          </cell>
        </row>
        <row r="8154">
          <cell r="A8154">
            <v>5811022</v>
          </cell>
          <cell r="B8154">
            <v>5861022</v>
          </cell>
          <cell r="C8154">
            <v>345000000</v>
          </cell>
        </row>
        <row r="8155">
          <cell r="A8155">
            <v>5811023</v>
          </cell>
          <cell r="B8155">
            <v>5861023</v>
          </cell>
          <cell r="C8155">
            <v>317300000</v>
          </cell>
        </row>
        <row r="8156">
          <cell r="A8156">
            <v>5811024</v>
          </cell>
          <cell r="B8156">
            <v>5861024</v>
          </cell>
          <cell r="C8156">
            <v>160200000</v>
          </cell>
        </row>
        <row r="8157">
          <cell r="A8157">
            <v>5811025</v>
          </cell>
          <cell r="B8157">
            <v>5861025</v>
          </cell>
          <cell r="C8157">
            <v>248600000</v>
          </cell>
        </row>
        <row r="8158">
          <cell r="A8158">
            <v>5811026</v>
          </cell>
          <cell r="B8158">
            <v>5861026</v>
          </cell>
          <cell r="C8158">
            <v>153100000</v>
          </cell>
        </row>
        <row r="8159">
          <cell r="A8159">
            <v>5811027</v>
          </cell>
          <cell r="B8159">
            <v>5861027</v>
          </cell>
          <cell r="C8159">
            <v>289900000</v>
          </cell>
        </row>
        <row r="8160">
          <cell r="A8160">
            <v>5811028</v>
          </cell>
          <cell r="B8160">
            <v>5861028</v>
          </cell>
          <cell r="C8160">
            <v>305100000</v>
          </cell>
        </row>
        <row r="8161">
          <cell r="A8161">
            <v>5811029</v>
          </cell>
          <cell r="B8161">
            <v>5861029</v>
          </cell>
          <cell r="C8161">
            <v>376100000</v>
          </cell>
        </row>
        <row r="8162">
          <cell r="A8162">
            <v>5811030</v>
          </cell>
          <cell r="B8162">
            <v>5861030</v>
          </cell>
          <cell r="C8162">
            <v>101600000</v>
          </cell>
        </row>
        <row r="8163">
          <cell r="A8163">
            <v>5811031</v>
          </cell>
          <cell r="B8163">
            <v>5861031</v>
          </cell>
          <cell r="C8163">
            <v>338500000</v>
          </cell>
        </row>
        <row r="8164">
          <cell r="A8164">
            <v>5811032</v>
          </cell>
          <cell r="B8164">
            <v>5861032</v>
          </cell>
          <cell r="C8164">
            <v>288100000</v>
          </cell>
        </row>
        <row r="8165">
          <cell r="A8165">
            <v>5811033</v>
          </cell>
          <cell r="B8165">
            <v>5861033</v>
          </cell>
          <cell r="C8165">
            <v>334500000</v>
          </cell>
        </row>
        <row r="8166">
          <cell r="A8166">
            <v>5811034</v>
          </cell>
          <cell r="B8166">
            <v>5861034</v>
          </cell>
          <cell r="C8166">
            <v>200600000</v>
          </cell>
        </row>
        <row r="8167">
          <cell r="A8167">
            <v>5811035</v>
          </cell>
          <cell r="B8167">
            <v>5861035</v>
          </cell>
          <cell r="C8167">
            <v>501500000</v>
          </cell>
        </row>
        <row r="8168">
          <cell r="A8168">
            <v>5811036</v>
          </cell>
          <cell r="B8168">
            <v>5861036</v>
          </cell>
          <cell r="C8168">
            <v>187600000</v>
          </cell>
        </row>
        <row r="8169">
          <cell r="A8169">
            <v>5811037</v>
          </cell>
          <cell r="B8169">
            <v>5861037</v>
          </cell>
          <cell r="C8169">
            <v>316600000</v>
          </cell>
        </row>
        <row r="8170">
          <cell r="A8170">
            <v>5811038</v>
          </cell>
          <cell r="B8170">
            <v>5861038</v>
          </cell>
          <cell r="C8170">
            <v>335500000</v>
          </cell>
        </row>
        <row r="8171">
          <cell r="A8171">
            <v>5811039</v>
          </cell>
          <cell r="B8171">
            <v>5861039</v>
          </cell>
          <cell r="C8171">
            <v>581000000</v>
          </cell>
        </row>
        <row r="8172">
          <cell r="A8172">
            <v>5811040</v>
          </cell>
          <cell r="B8172">
            <v>5861040</v>
          </cell>
          <cell r="C8172">
            <v>488700000</v>
          </cell>
        </row>
        <row r="8173">
          <cell r="A8173">
            <v>5811041</v>
          </cell>
          <cell r="B8173">
            <v>5861041</v>
          </cell>
          <cell r="C8173">
            <v>335400000</v>
          </cell>
        </row>
        <row r="8174">
          <cell r="A8174">
            <v>5811042</v>
          </cell>
          <cell r="B8174">
            <v>5861042</v>
          </cell>
          <cell r="C8174">
            <v>784000000</v>
          </cell>
        </row>
        <row r="8175">
          <cell r="A8175">
            <v>5811043</v>
          </cell>
          <cell r="B8175">
            <v>5861043</v>
          </cell>
          <cell r="C8175">
            <v>660500000</v>
          </cell>
        </row>
        <row r="8176">
          <cell r="A8176">
            <v>5811044</v>
          </cell>
          <cell r="B8176">
            <v>5861044</v>
          </cell>
          <cell r="C8176">
            <v>404400000</v>
          </cell>
        </row>
        <row r="8177">
          <cell r="A8177">
            <v>5811045</v>
          </cell>
          <cell r="B8177">
            <v>5861045</v>
          </cell>
          <cell r="C8177">
            <v>582000000</v>
          </cell>
        </row>
        <row r="8178">
          <cell r="A8178">
            <v>5811046</v>
          </cell>
          <cell r="B8178">
            <v>5861046</v>
          </cell>
          <cell r="C8178">
            <v>700000000</v>
          </cell>
        </row>
        <row r="8179">
          <cell r="A8179">
            <v>5804001</v>
          </cell>
          <cell r="B8179">
            <v>5862001</v>
          </cell>
          <cell r="C8179">
            <v>231700000</v>
          </cell>
        </row>
        <row r="8180">
          <cell r="A8180">
            <v>5804003</v>
          </cell>
          <cell r="B8180">
            <v>5862002</v>
          </cell>
          <cell r="C8180">
            <v>83200000</v>
          </cell>
        </row>
        <row r="8181">
          <cell r="A8181">
            <v>5804004</v>
          </cell>
          <cell r="B8181">
            <v>5862003</v>
          </cell>
          <cell r="C8181">
            <v>104400000</v>
          </cell>
        </row>
        <row r="8182">
          <cell r="A8182">
            <v>5804007</v>
          </cell>
          <cell r="B8182">
            <v>5862004</v>
          </cell>
          <cell r="C8182">
            <v>95000000</v>
          </cell>
        </row>
        <row r="8183">
          <cell r="A8183">
            <v>5804011</v>
          </cell>
          <cell r="B8183">
            <v>5862005</v>
          </cell>
          <cell r="C8183">
            <v>130800000</v>
          </cell>
        </row>
        <row r="8184">
          <cell r="A8184">
            <v>5804081</v>
          </cell>
          <cell r="B8184">
            <v>5862006</v>
          </cell>
          <cell r="C8184">
            <v>113500000</v>
          </cell>
        </row>
        <row r="8185">
          <cell r="A8185">
            <v>5804082</v>
          </cell>
          <cell r="B8185">
            <v>5862007</v>
          </cell>
          <cell r="C8185">
            <v>83200000</v>
          </cell>
        </row>
        <row r="8186">
          <cell r="A8186">
            <v>5804083</v>
          </cell>
          <cell r="B8186">
            <v>5862008</v>
          </cell>
          <cell r="C8186">
            <v>127900000</v>
          </cell>
        </row>
        <row r="8187">
          <cell r="A8187">
            <v>5804084</v>
          </cell>
          <cell r="B8187">
            <v>5862009</v>
          </cell>
          <cell r="C8187">
            <v>130500000</v>
          </cell>
        </row>
        <row r="8188">
          <cell r="A8188">
            <v>5804085</v>
          </cell>
          <cell r="B8188">
            <v>5862010</v>
          </cell>
          <cell r="C8188">
            <v>300100000</v>
          </cell>
        </row>
        <row r="8189">
          <cell r="A8189">
            <v>5804086</v>
          </cell>
          <cell r="B8189">
            <v>5862011</v>
          </cell>
          <cell r="C8189">
            <v>325100000</v>
          </cell>
        </row>
        <row r="8190">
          <cell r="A8190">
            <v>5804087</v>
          </cell>
          <cell r="B8190">
            <v>5862012</v>
          </cell>
          <cell r="C8190">
            <v>399100000</v>
          </cell>
        </row>
        <row r="8191">
          <cell r="A8191">
            <v>5804088</v>
          </cell>
          <cell r="B8191">
            <v>5862013</v>
          </cell>
          <cell r="C8191">
            <v>419700000</v>
          </cell>
        </row>
        <row r="8192">
          <cell r="A8192">
            <v>5812001</v>
          </cell>
          <cell r="B8192">
            <v>5863001</v>
          </cell>
          <cell r="C8192">
            <v>71800000</v>
          </cell>
        </row>
        <row r="8193">
          <cell r="A8193">
            <v>5812002</v>
          </cell>
          <cell r="B8193">
            <v>5863002</v>
          </cell>
          <cell r="C8193">
            <v>107900000</v>
          </cell>
        </row>
        <row r="8194">
          <cell r="A8194">
            <v>5812003</v>
          </cell>
          <cell r="B8194">
            <v>5863003</v>
          </cell>
          <cell r="C8194">
            <v>95700000</v>
          </cell>
        </row>
        <row r="8195">
          <cell r="A8195">
            <v>5812004</v>
          </cell>
          <cell r="B8195">
            <v>5863004</v>
          </cell>
          <cell r="C8195">
            <v>113100000</v>
          </cell>
        </row>
        <row r="8196">
          <cell r="A8196">
            <v>5812005</v>
          </cell>
          <cell r="B8196">
            <v>5863005</v>
          </cell>
          <cell r="C8196">
            <v>106800000</v>
          </cell>
        </row>
        <row r="8197">
          <cell r="A8197">
            <v>5812006</v>
          </cell>
          <cell r="B8197">
            <v>5863006</v>
          </cell>
          <cell r="C8197">
            <v>116500000</v>
          </cell>
        </row>
        <row r="8198">
          <cell r="A8198">
            <v>5812010</v>
          </cell>
          <cell r="B8198">
            <v>5863007</v>
          </cell>
          <cell r="C8198">
            <v>133900000</v>
          </cell>
        </row>
        <row r="8199">
          <cell r="A8199">
            <v>5812012</v>
          </cell>
          <cell r="B8199">
            <v>5863008</v>
          </cell>
          <cell r="C8199">
            <v>302100000</v>
          </cell>
        </row>
        <row r="8200">
          <cell r="A8200">
            <v>5812013</v>
          </cell>
          <cell r="B8200">
            <v>5863009</v>
          </cell>
          <cell r="C8200">
            <v>129700000</v>
          </cell>
        </row>
        <row r="8201">
          <cell r="A8201">
            <v>5812015</v>
          </cell>
          <cell r="B8201">
            <v>5863010</v>
          </cell>
          <cell r="C8201">
            <v>341100000</v>
          </cell>
        </row>
        <row r="8202">
          <cell r="A8202">
            <v>5812017</v>
          </cell>
          <cell r="B8202">
            <v>5863011</v>
          </cell>
          <cell r="C8202">
            <v>402000000</v>
          </cell>
        </row>
        <row r="8203">
          <cell r="A8203">
            <v>5812018</v>
          </cell>
          <cell r="B8203">
            <v>5863012</v>
          </cell>
          <cell r="C8203">
            <v>428000000</v>
          </cell>
        </row>
        <row r="8204">
          <cell r="A8204">
            <v>5812007</v>
          </cell>
          <cell r="B8204">
            <v>5864001</v>
          </cell>
          <cell r="C8204">
            <v>121300000</v>
          </cell>
        </row>
        <row r="8205">
          <cell r="A8205">
            <v>5812008</v>
          </cell>
          <cell r="B8205">
            <v>5864002</v>
          </cell>
          <cell r="C8205">
            <v>112100000</v>
          </cell>
        </row>
        <row r="8206">
          <cell r="A8206">
            <v>5812009</v>
          </cell>
          <cell r="B8206">
            <v>5864003</v>
          </cell>
          <cell r="C8206">
            <v>140100000</v>
          </cell>
        </row>
        <row r="8207">
          <cell r="A8207">
            <v>5812011</v>
          </cell>
          <cell r="B8207">
            <v>5864004</v>
          </cell>
          <cell r="C8207">
            <v>147100000</v>
          </cell>
        </row>
        <row r="8208">
          <cell r="A8208">
            <v>5812014</v>
          </cell>
          <cell r="B8208">
            <v>5864005</v>
          </cell>
          <cell r="C8208">
            <v>305200000</v>
          </cell>
        </row>
        <row r="8209">
          <cell r="A8209">
            <v>5812016</v>
          </cell>
          <cell r="B8209">
            <v>5864006</v>
          </cell>
          <cell r="C8209">
            <v>109900000</v>
          </cell>
        </row>
        <row r="8210">
          <cell r="A8210">
            <v>5812019</v>
          </cell>
          <cell r="B8210">
            <v>5864007</v>
          </cell>
          <cell r="C8210">
            <v>585500000</v>
          </cell>
        </row>
        <row r="8211">
          <cell r="A8211">
            <v>5812020</v>
          </cell>
          <cell r="B8211">
            <v>5864008</v>
          </cell>
          <cell r="C8211">
            <v>410200000</v>
          </cell>
        </row>
        <row r="8212">
          <cell r="A8212">
            <v>5826001</v>
          </cell>
          <cell r="B8212">
            <v>5865001</v>
          </cell>
          <cell r="C8212">
            <v>267100000</v>
          </cell>
        </row>
        <row r="8213">
          <cell r="A8213">
            <v>5826002</v>
          </cell>
          <cell r="B8213">
            <v>5865002</v>
          </cell>
          <cell r="C8213">
            <v>86300000</v>
          </cell>
        </row>
        <row r="8214">
          <cell r="A8214">
            <v>5826003</v>
          </cell>
          <cell r="B8214">
            <v>5865003</v>
          </cell>
          <cell r="C8214">
            <v>106100000</v>
          </cell>
        </row>
        <row r="8215">
          <cell r="A8215">
            <v>5826004</v>
          </cell>
          <cell r="B8215">
            <v>5865004</v>
          </cell>
          <cell r="C8215">
            <v>297500000</v>
          </cell>
        </row>
        <row r="8216">
          <cell r="A8216">
            <v>5826005</v>
          </cell>
          <cell r="B8216">
            <v>5865005</v>
          </cell>
          <cell r="C8216">
            <v>373500000</v>
          </cell>
        </row>
        <row r="8217">
          <cell r="A8217">
            <v>5826006</v>
          </cell>
          <cell r="B8217">
            <v>5865006</v>
          </cell>
          <cell r="C8217">
            <v>288000000</v>
          </cell>
        </row>
        <row r="8218">
          <cell r="A8218">
            <v>5826007</v>
          </cell>
          <cell r="B8218">
            <v>5865007</v>
          </cell>
          <cell r="C8218">
            <v>82000000</v>
          </cell>
        </row>
        <row r="8219">
          <cell r="A8219">
            <v>5826008</v>
          </cell>
          <cell r="B8219">
            <v>5865008</v>
          </cell>
          <cell r="C8219">
            <v>236500000</v>
          </cell>
        </row>
        <row r="8220">
          <cell r="A8220">
            <v>5826009</v>
          </cell>
          <cell r="B8220">
            <v>5865009</v>
          </cell>
          <cell r="C8220">
            <v>447400000</v>
          </cell>
        </row>
        <row r="8221">
          <cell r="A8221">
            <v>5826010</v>
          </cell>
          <cell r="B8221">
            <v>5865010</v>
          </cell>
          <cell r="C8221">
            <v>297500000</v>
          </cell>
        </row>
        <row r="8222">
          <cell r="A8222">
            <v>5826011</v>
          </cell>
          <cell r="B8222">
            <v>5865011</v>
          </cell>
          <cell r="C8222">
            <v>115600000</v>
          </cell>
        </row>
        <row r="8223">
          <cell r="A8223">
            <v>5826012</v>
          </cell>
          <cell r="B8223">
            <v>5865012</v>
          </cell>
          <cell r="C8223">
            <v>254700000</v>
          </cell>
        </row>
        <row r="8224">
          <cell r="A8224">
            <v>5826013</v>
          </cell>
          <cell r="B8224">
            <v>5865013</v>
          </cell>
          <cell r="C8224">
            <v>455400000</v>
          </cell>
        </row>
        <row r="8225">
          <cell r="A8225">
            <v>5826014</v>
          </cell>
          <cell r="B8225">
            <v>5865014</v>
          </cell>
          <cell r="C8225">
            <v>348600000</v>
          </cell>
        </row>
        <row r="8226">
          <cell r="A8226">
            <v>5826015</v>
          </cell>
          <cell r="B8226">
            <v>5865015</v>
          </cell>
          <cell r="C8226">
            <v>378000000</v>
          </cell>
        </row>
        <row r="8227">
          <cell r="A8227">
            <v>5826016</v>
          </cell>
          <cell r="B8227">
            <v>5865016</v>
          </cell>
          <cell r="C8227">
            <v>428700000</v>
          </cell>
        </row>
        <row r="8228">
          <cell r="A8228">
            <v>5826017</v>
          </cell>
          <cell r="B8228">
            <v>5865017</v>
          </cell>
          <cell r="C8228">
            <v>374200000</v>
          </cell>
        </row>
        <row r="8229">
          <cell r="A8229">
            <v>5826018</v>
          </cell>
          <cell r="B8229">
            <v>5865018</v>
          </cell>
          <cell r="C8229">
            <v>750500000</v>
          </cell>
        </row>
        <row r="8230">
          <cell r="A8230">
            <v>5826019</v>
          </cell>
          <cell r="B8230">
            <v>5865019</v>
          </cell>
          <cell r="C8230">
            <v>340100000</v>
          </cell>
        </row>
        <row r="8231">
          <cell r="A8231">
            <v>5826020</v>
          </cell>
          <cell r="B8231">
            <v>5865020</v>
          </cell>
          <cell r="C8231">
            <v>447000000</v>
          </cell>
        </row>
        <row r="8232">
          <cell r="A8232">
            <v>5826021</v>
          </cell>
          <cell r="B8232">
            <v>5865021</v>
          </cell>
          <cell r="C8232">
            <v>615000000</v>
          </cell>
        </row>
        <row r="8233">
          <cell r="A8233">
            <v>5822001</v>
          </cell>
          <cell r="B8233">
            <v>5866001</v>
          </cell>
          <cell r="C8233">
            <v>274500000</v>
          </cell>
        </row>
        <row r="8234">
          <cell r="A8234">
            <v>5822002</v>
          </cell>
          <cell r="B8234">
            <v>5866002</v>
          </cell>
          <cell r="C8234">
            <v>263500000</v>
          </cell>
        </row>
        <row r="8235">
          <cell r="A8235">
            <v>5822004</v>
          </cell>
          <cell r="B8235">
            <v>5866003</v>
          </cell>
          <cell r="C8235">
            <v>179700000</v>
          </cell>
        </row>
        <row r="8236">
          <cell r="A8236">
            <v>5822005</v>
          </cell>
          <cell r="B8236">
            <v>5866004</v>
          </cell>
          <cell r="C8236">
            <v>120900000</v>
          </cell>
        </row>
        <row r="8237">
          <cell r="A8237">
            <v>5822080</v>
          </cell>
          <cell r="B8237">
            <v>5866005</v>
          </cell>
          <cell r="C8237">
            <v>260000000</v>
          </cell>
        </row>
        <row r="8238">
          <cell r="A8238">
            <v>5822081</v>
          </cell>
          <cell r="B8238">
            <v>5866006</v>
          </cell>
          <cell r="C8238">
            <v>243000000</v>
          </cell>
        </row>
        <row r="8239">
          <cell r="A8239">
            <v>5822082</v>
          </cell>
          <cell r="B8239">
            <v>5866007</v>
          </cell>
          <cell r="C8239">
            <v>266900000</v>
          </cell>
        </row>
        <row r="8240">
          <cell r="A8240">
            <v>5822083</v>
          </cell>
          <cell r="B8240">
            <v>5866008</v>
          </cell>
          <cell r="C8240">
            <v>179700000</v>
          </cell>
        </row>
        <row r="8241">
          <cell r="A8241">
            <v>5822084</v>
          </cell>
          <cell r="B8241">
            <v>5866009</v>
          </cell>
          <cell r="C8241">
            <v>230000000</v>
          </cell>
        </row>
        <row r="8242">
          <cell r="A8242">
            <v>5822085</v>
          </cell>
          <cell r="B8242">
            <v>5866010</v>
          </cell>
          <cell r="C8242">
            <v>303300000</v>
          </cell>
        </row>
        <row r="8243">
          <cell r="A8243">
            <v>5822086</v>
          </cell>
          <cell r="B8243">
            <v>5866011</v>
          </cell>
          <cell r="C8243">
            <v>505500000</v>
          </cell>
        </row>
        <row r="8244">
          <cell r="A8244">
            <v>5822087</v>
          </cell>
          <cell r="B8244">
            <v>5866012</v>
          </cell>
          <cell r="C8244">
            <v>469700000</v>
          </cell>
        </row>
        <row r="8245">
          <cell r="A8245">
            <v>5822088</v>
          </cell>
          <cell r="B8245">
            <v>5866013</v>
          </cell>
          <cell r="C8245">
            <v>329400000</v>
          </cell>
        </row>
        <row r="8246">
          <cell r="A8246">
            <v>5822089</v>
          </cell>
          <cell r="B8246">
            <v>5866014</v>
          </cell>
          <cell r="C8246">
            <v>595800000</v>
          </cell>
        </row>
        <row r="8247">
          <cell r="A8247">
            <v>5822090</v>
          </cell>
          <cell r="B8247">
            <v>5866015</v>
          </cell>
          <cell r="C8247">
            <v>718100000</v>
          </cell>
        </row>
        <row r="8248">
          <cell r="A8248">
            <v>5822091</v>
          </cell>
          <cell r="B8248">
            <v>5866016</v>
          </cell>
          <cell r="C8248">
            <v>473200000</v>
          </cell>
        </row>
        <row r="8249">
          <cell r="A8249">
            <v>5822092</v>
          </cell>
          <cell r="B8249">
            <v>5866017</v>
          </cell>
          <cell r="C8249">
            <v>608700000</v>
          </cell>
        </row>
        <row r="8250">
          <cell r="A8250">
            <v>5822093</v>
          </cell>
          <cell r="B8250">
            <v>5866018</v>
          </cell>
          <cell r="C8250">
            <v>625000000</v>
          </cell>
        </row>
        <row r="8251">
          <cell r="A8251">
            <v>5803001</v>
          </cell>
          <cell r="B8251">
            <v>5870001</v>
          </cell>
          <cell r="C8251">
            <v>118400000</v>
          </cell>
        </row>
        <row r="8252">
          <cell r="A8252">
            <v>5803004</v>
          </cell>
          <cell r="B8252">
            <v>5870002</v>
          </cell>
          <cell r="C8252">
            <v>144800000</v>
          </cell>
        </row>
        <row r="8253">
          <cell r="A8253">
            <v>5803006</v>
          </cell>
          <cell r="B8253">
            <v>5870003</v>
          </cell>
          <cell r="C8253">
            <v>241900000</v>
          </cell>
        </row>
        <row r="8254">
          <cell r="A8254">
            <v>5803013</v>
          </cell>
          <cell r="B8254">
            <v>5870004</v>
          </cell>
          <cell r="C8254">
            <v>142100000</v>
          </cell>
        </row>
        <row r="8255">
          <cell r="A8255">
            <v>5803027</v>
          </cell>
          <cell r="B8255">
            <v>5870005</v>
          </cell>
          <cell r="C8255">
            <v>325000000</v>
          </cell>
        </row>
        <row r="8256">
          <cell r="A8256">
            <v>5803084</v>
          </cell>
          <cell r="B8256">
            <v>5870006</v>
          </cell>
          <cell r="C8256">
            <v>141300000</v>
          </cell>
        </row>
        <row r="8257">
          <cell r="A8257">
            <v>5803086</v>
          </cell>
          <cell r="B8257">
            <v>5870007</v>
          </cell>
          <cell r="C8257">
            <v>319900000</v>
          </cell>
        </row>
        <row r="8258">
          <cell r="A8258">
            <v>5803087</v>
          </cell>
          <cell r="B8258">
            <v>5870008</v>
          </cell>
          <cell r="C8258">
            <v>410900000</v>
          </cell>
        </row>
        <row r="8259">
          <cell r="A8259">
            <v>5803089</v>
          </cell>
          <cell r="B8259">
            <v>5870009</v>
          </cell>
          <cell r="C8259">
            <v>430400000</v>
          </cell>
        </row>
        <row r="8260">
          <cell r="A8260">
            <v>5803090</v>
          </cell>
          <cell r="B8260">
            <v>5870010</v>
          </cell>
          <cell r="C8260">
            <v>209800000</v>
          </cell>
        </row>
        <row r="8261">
          <cell r="A8261">
            <v>5803094</v>
          </cell>
          <cell r="B8261">
            <v>5870011</v>
          </cell>
          <cell r="C8261">
            <v>330000000</v>
          </cell>
        </row>
        <row r="8262">
          <cell r="A8262">
            <v>5803100</v>
          </cell>
          <cell r="B8262">
            <v>5870012</v>
          </cell>
          <cell r="C8262">
            <v>329900000</v>
          </cell>
        </row>
        <row r="8263">
          <cell r="A8263">
            <v>5803104</v>
          </cell>
          <cell r="B8263">
            <v>5870013</v>
          </cell>
          <cell r="C8263">
            <v>269000000</v>
          </cell>
        </row>
        <row r="8264">
          <cell r="A8264">
            <v>5803107</v>
          </cell>
          <cell r="B8264">
            <v>5870014</v>
          </cell>
          <cell r="C8264">
            <v>169000000</v>
          </cell>
        </row>
        <row r="8265">
          <cell r="A8265">
            <v>5803109</v>
          </cell>
          <cell r="B8265">
            <v>5870015</v>
          </cell>
          <cell r="C8265">
            <v>398600000</v>
          </cell>
        </row>
        <row r="8266">
          <cell r="A8266">
            <v>5803110</v>
          </cell>
          <cell r="B8266">
            <v>5870016</v>
          </cell>
          <cell r="C8266">
            <v>263100000</v>
          </cell>
        </row>
        <row r="8267">
          <cell r="A8267">
            <v>5803111</v>
          </cell>
          <cell r="B8267">
            <v>5870017</v>
          </cell>
          <cell r="C8267">
            <v>562000000</v>
          </cell>
        </row>
        <row r="8268">
          <cell r="A8268">
            <v>5803115</v>
          </cell>
          <cell r="B8268">
            <v>5870018</v>
          </cell>
          <cell r="C8268">
            <v>256700000</v>
          </cell>
        </row>
        <row r="8269">
          <cell r="A8269">
            <v>5803116</v>
          </cell>
          <cell r="B8269">
            <v>5870019</v>
          </cell>
          <cell r="C8269">
            <v>216600000</v>
          </cell>
        </row>
        <row r="8270">
          <cell r="A8270">
            <v>5803119</v>
          </cell>
          <cell r="B8270">
            <v>5870020</v>
          </cell>
          <cell r="C8270">
            <v>1086500000</v>
          </cell>
        </row>
        <row r="8271">
          <cell r="A8271">
            <v>5803121</v>
          </cell>
          <cell r="B8271">
            <v>5870021</v>
          </cell>
          <cell r="C8271">
            <v>281700000</v>
          </cell>
        </row>
        <row r="8272">
          <cell r="A8272">
            <v>5803123</v>
          </cell>
          <cell r="B8272">
            <v>5870022</v>
          </cell>
          <cell r="C8272">
            <v>332200000</v>
          </cell>
        </row>
        <row r="8273">
          <cell r="A8273">
            <v>5803128</v>
          </cell>
          <cell r="B8273">
            <v>5870023</v>
          </cell>
          <cell r="C8273">
            <v>652000000</v>
          </cell>
        </row>
        <row r="8274">
          <cell r="A8274">
            <v>5803130</v>
          </cell>
          <cell r="B8274">
            <v>5870024</v>
          </cell>
          <cell r="C8274">
            <v>781100000</v>
          </cell>
        </row>
        <row r="8275">
          <cell r="A8275">
            <v>5803131</v>
          </cell>
          <cell r="B8275">
            <v>5870025</v>
          </cell>
          <cell r="C8275">
            <v>1168200000</v>
          </cell>
        </row>
        <row r="8276">
          <cell r="A8276">
            <v>5803140</v>
          </cell>
          <cell r="B8276">
            <v>5870026</v>
          </cell>
          <cell r="C8276">
            <v>1058700000</v>
          </cell>
        </row>
        <row r="8277">
          <cell r="A8277">
            <v>5803002</v>
          </cell>
          <cell r="B8277">
            <v>5871001</v>
          </cell>
          <cell r="C8277">
            <v>112500000</v>
          </cell>
        </row>
        <row r="8278">
          <cell r="A8278">
            <v>5803022</v>
          </cell>
          <cell r="B8278">
            <v>5871002</v>
          </cell>
          <cell r="C8278">
            <v>149900000</v>
          </cell>
        </row>
        <row r="8279">
          <cell r="A8279">
            <v>5803083</v>
          </cell>
          <cell r="B8279">
            <v>5871003</v>
          </cell>
          <cell r="C8279">
            <v>146800000</v>
          </cell>
        </row>
        <row r="8280">
          <cell r="A8280">
            <v>5803085</v>
          </cell>
          <cell r="B8280">
            <v>5871004</v>
          </cell>
          <cell r="C8280">
            <v>163100000</v>
          </cell>
        </row>
        <row r="8281">
          <cell r="A8281">
            <v>5803098</v>
          </cell>
          <cell r="B8281">
            <v>5871005</v>
          </cell>
          <cell r="C8281">
            <v>320000000</v>
          </cell>
        </row>
        <row r="8282">
          <cell r="A8282">
            <v>5803101</v>
          </cell>
          <cell r="B8282">
            <v>5871006</v>
          </cell>
          <cell r="C8282">
            <v>161600000</v>
          </cell>
        </row>
        <row r="8283">
          <cell r="A8283">
            <v>5803103</v>
          </cell>
          <cell r="B8283">
            <v>5871007</v>
          </cell>
          <cell r="C8283">
            <v>528200000</v>
          </cell>
        </row>
        <row r="8284">
          <cell r="A8284">
            <v>5803105</v>
          </cell>
          <cell r="B8284">
            <v>5871008</v>
          </cell>
          <cell r="C8284">
            <v>225200000</v>
          </cell>
        </row>
        <row r="8285">
          <cell r="A8285">
            <v>5803117</v>
          </cell>
          <cell r="B8285">
            <v>5871009</v>
          </cell>
          <cell r="C8285">
            <v>387900000</v>
          </cell>
        </row>
        <row r="8286">
          <cell r="A8286">
            <v>5803124</v>
          </cell>
          <cell r="B8286">
            <v>5871010</v>
          </cell>
          <cell r="C8286">
            <v>299200000</v>
          </cell>
        </row>
        <row r="8287">
          <cell r="A8287">
            <v>5803129</v>
          </cell>
          <cell r="B8287">
            <v>5871011</v>
          </cell>
          <cell r="C8287">
            <v>734000000</v>
          </cell>
        </row>
        <row r="8288">
          <cell r="A8288">
            <v>5803141</v>
          </cell>
          <cell r="B8288">
            <v>5871012</v>
          </cell>
          <cell r="C8288">
            <v>767900000</v>
          </cell>
        </row>
        <row r="8289">
          <cell r="A8289">
            <v>5803024</v>
          </cell>
          <cell r="B8289">
            <v>5872001</v>
          </cell>
          <cell r="C8289">
            <v>168900000</v>
          </cell>
        </row>
        <row r="8290">
          <cell r="A8290">
            <v>5803080</v>
          </cell>
          <cell r="B8290">
            <v>5872002</v>
          </cell>
          <cell r="C8290">
            <v>105300000</v>
          </cell>
        </row>
        <row r="8291">
          <cell r="A8291">
            <v>5803088</v>
          </cell>
          <cell r="B8291">
            <v>5872003</v>
          </cell>
          <cell r="C8291">
            <v>76700000</v>
          </cell>
        </row>
        <row r="8292">
          <cell r="A8292">
            <v>5803108</v>
          </cell>
          <cell r="B8292">
            <v>5872004</v>
          </cell>
          <cell r="C8292">
            <v>101200000</v>
          </cell>
        </row>
        <row r="8293">
          <cell r="A8293">
            <v>5803113</v>
          </cell>
          <cell r="B8293">
            <v>5872005</v>
          </cell>
          <cell r="C8293">
            <v>231200000</v>
          </cell>
        </row>
        <row r="8294">
          <cell r="A8294">
            <v>5803118</v>
          </cell>
          <cell r="B8294">
            <v>5872006</v>
          </cell>
          <cell r="C8294">
            <v>263700000</v>
          </cell>
        </row>
        <row r="8295">
          <cell r="A8295">
            <v>5803003</v>
          </cell>
          <cell r="B8295">
            <v>5873001</v>
          </cell>
          <cell r="C8295">
            <v>101400000</v>
          </cell>
        </row>
        <row r="8296">
          <cell r="A8296">
            <v>5803009</v>
          </cell>
          <cell r="B8296">
            <v>5873002</v>
          </cell>
          <cell r="C8296">
            <v>66900000</v>
          </cell>
        </row>
        <row r="8297">
          <cell r="A8297">
            <v>5803015</v>
          </cell>
          <cell r="B8297">
            <v>5873003</v>
          </cell>
          <cell r="C8297">
            <v>96500000</v>
          </cell>
        </row>
        <row r="8298">
          <cell r="A8298">
            <v>5803018</v>
          </cell>
          <cell r="B8298">
            <v>5873004</v>
          </cell>
          <cell r="C8298">
            <v>158900000</v>
          </cell>
        </row>
        <row r="8299">
          <cell r="A8299">
            <v>5803023</v>
          </cell>
          <cell r="B8299">
            <v>5873005</v>
          </cell>
          <cell r="C8299">
            <v>70600000</v>
          </cell>
        </row>
        <row r="8300">
          <cell r="A8300">
            <v>5803114</v>
          </cell>
          <cell r="B8300">
            <v>5873006</v>
          </cell>
          <cell r="C8300">
            <v>213200000</v>
          </cell>
        </row>
        <row r="8301">
          <cell r="A8301">
            <v>5803011</v>
          </cell>
          <cell r="B8301">
            <v>5874001</v>
          </cell>
          <cell r="C8301">
            <v>132900000</v>
          </cell>
        </row>
        <row r="8302">
          <cell r="A8302">
            <v>5803016</v>
          </cell>
          <cell r="B8302">
            <v>5874002</v>
          </cell>
          <cell r="C8302">
            <v>116000000</v>
          </cell>
        </row>
        <row r="8303">
          <cell r="A8303">
            <v>5803019</v>
          </cell>
          <cell r="B8303">
            <v>5874003</v>
          </cell>
          <cell r="C8303">
            <v>127900000</v>
          </cell>
        </row>
        <row r="8304">
          <cell r="A8304">
            <v>5803091</v>
          </cell>
          <cell r="B8304">
            <v>5874004</v>
          </cell>
          <cell r="C8304">
            <v>113900000</v>
          </cell>
        </row>
        <row r="8305">
          <cell r="A8305">
            <v>5803092</v>
          </cell>
          <cell r="B8305">
            <v>5874005</v>
          </cell>
          <cell r="C8305">
            <v>110900000</v>
          </cell>
        </row>
        <row r="8306">
          <cell r="A8306">
            <v>5803093</v>
          </cell>
          <cell r="B8306">
            <v>5874006</v>
          </cell>
          <cell r="C8306">
            <v>139500000</v>
          </cell>
        </row>
        <row r="8307">
          <cell r="A8307">
            <v>5803096</v>
          </cell>
          <cell r="B8307">
            <v>5874007</v>
          </cell>
          <cell r="C8307">
            <v>92200000</v>
          </cell>
        </row>
        <row r="8308">
          <cell r="A8308">
            <v>5803099</v>
          </cell>
          <cell r="B8308">
            <v>5874008</v>
          </cell>
          <cell r="C8308">
            <v>177800000</v>
          </cell>
        </row>
        <row r="8309">
          <cell r="A8309">
            <v>5803102</v>
          </cell>
          <cell r="B8309">
            <v>5874009</v>
          </cell>
          <cell r="C8309">
            <v>247800000</v>
          </cell>
        </row>
        <row r="8310">
          <cell r="A8310">
            <v>5803106</v>
          </cell>
          <cell r="B8310">
            <v>5874010</v>
          </cell>
          <cell r="C8310">
            <v>145200000</v>
          </cell>
        </row>
        <row r="8311">
          <cell r="A8311">
            <v>5803120</v>
          </cell>
          <cell r="B8311">
            <v>5874011</v>
          </cell>
          <cell r="C8311">
            <v>238700000</v>
          </cell>
        </row>
        <row r="8312">
          <cell r="A8312">
            <v>5803122</v>
          </cell>
          <cell r="B8312">
            <v>5874012</v>
          </cell>
          <cell r="C8312">
            <v>259900000</v>
          </cell>
        </row>
        <row r="8313">
          <cell r="A8313">
            <v>5803125</v>
          </cell>
          <cell r="B8313">
            <v>5874013</v>
          </cell>
          <cell r="C8313">
            <v>202900000</v>
          </cell>
        </row>
        <row r="8314">
          <cell r="A8314">
            <v>5803126</v>
          </cell>
          <cell r="B8314">
            <v>5874014</v>
          </cell>
          <cell r="C8314">
            <v>242200000</v>
          </cell>
        </row>
        <row r="8315">
          <cell r="A8315">
            <v>5803132</v>
          </cell>
          <cell r="B8315">
            <v>5874015</v>
          </cell>
          <cell r="C8315">
            <v>270000000</v>
          </cell>
        </row>
        <row r="8316">
          <cell r="A8316">
            <v>5803133</v>
          </cell>
          <cell r="B8316">
            <v>5874016</v>
          </cell>
          <cell r="C8316">
            <v>300900000</v>
          </cell>
        </row>
        <row r="8317">
          <cell r="A8317">
            <v>5803136</v>
          </cell>
          <cell r="B8317">
            <v>5874017</v>
          </cell>
          <cell r="C8317">
            <v>404300000</v>
          </cell>
        </row>
        <row r="8318">
          <cell r="A8318">
            <v>5803137</v>
          </cell>
          <cell r="B8318">
            <v>5874018</v>
          </cell>
          <cell r="C8318">
            <v>420700000</v>
          </cell>
        </row>
        <row r="8319">
          <cell r="A8319">
            <v>5803139</v>
          </cell>
          <cell r="B8319">
            <v>5874019</v>
          </cell>
          <cell r="C8319">
            <v>326800000</v>
          </cell>
        </row>
        <row r="8320">
          <cell r="A8320">
            <v>5803008</v>
          </cell>
          <cell r="B8320">
            <v>5875001</v>
          </cell>
          <cell r="C8320">
            <v>74600000</v>
          </cell>
        </row>
        <row r="8321">
          <cell r="A8321">
            <v>5803025</v>
          </cell>
          <cell r="B8321">
            <v>5875002</v>
          </cell>
          <cell r="C8321">
            <v>101200000</v>
          </cell>
        </row>
        <row r="8322">
          <cell r="A8322">
            <v>5803026</v>
          </cell>
          <cell r="B8322">
            <v>5875003</v>
          </cell>
          <cell r="C8322">
            <v>111200000</v>
          </cell>
        </row>
        <row r="8323">
          <cell r="A8323">
            <v>5803082</v>
          </cell>
          <cell r="B8323">
            <v>5875004</v>
          </cell>
          <cell r="C8323">
            <v>122500000</v>
          </cell>
        </row>
        <row r="8324">
          <cell r="A8324">
            <v>5803097</v>
          </cell>
          <cell r="B8324">
            <v>5875005</v>
          </cell>
          <cell r="C8324">
            <v>104200000</v>
          </cell>
        </row>
        <row r="8325">
          <cell r="A8325">
            <v>5803112</v>
          </cell>
          <cell r="B8325">
            <v>5875006</v>
          </cell>
          <cell r="C8325">
            <v>205200000</v>
          </cell>
        </row>
        <row r="8326">
          <cell r="A8326">
            <v>5803095</v>
          </cell>
          <cell r="B8326">
            <v>5875007</v>
          </cell>
          <cell r="C8326">
            <v>63300000</v>
          </cell>
        </row>
        <row r="8327">
          <cell r="A8327">
            <v>5803127</v>
          </cell>
          <cell r="B8327">
            <v>5875008</v>
          </cell>
          <cell r="C8327">
            <v>404300000</v>
          </cell>
        </row>
        <row r="8328">
          <cell r="A8328">
            <v>5803134</v>
          </cell>
          <cell r="B8328">
            <v>5875009</v>
          </cell>
          <cell r="C8328">
            <v>300900000</v>
          </cell>
        </row>
        <row r="8329">
          <cell r="A8329">
            <v>5803135</v>
          </cell>
          <cell r="B8329">
            <v>5875010</v>
          </cell>
          <cell r="C8329">
            <v>270000000</v>
          </cell>
        </row>
        <row r="8330">
          <cell r="A8330">
            <v>5803138</v>
          </cell>
          <cell r="B8330">
            <v>5875011</v>
          </cell>
          <cell r="C8330">
            <v>420700000</v>
          </cell>
        </row>
        <row r="8331">
          <cell r="A8331">
            <v>5806014</v>
          </cell>
          <cell r="B8331">
            <v>5888002</v>
          </cell>
          <cell r="C8331">
            <v>78400000</v>
          </cell>
        </row>
        <row r="8332">
          <cell r="A8332">
            <v>5806016</v>
          </cell>
          <cell r="B8332">
            <v>5888003</v>
          </cell>
          <cell r="C8332">
            <v>77500000</v>
          </cell>
        </row>
        <row r="8333">
          <cell r="A8333">
            <v>5806021</v>
          </cell>
          <cell r="B8333">
            <v>5888004</v>
          </cell>
          <cell r="C8333">
            <v>102000000</v>
          </cell>
        </row>
        <row r="8334">
          <cell r="A8334">
            <v>5806037</v>
          </cell>
          <cell r="B8334">
            <v>5888005</v>
          </cell>
          <cell r="C8334">
            <v>105000000</v>
          </cell>
        </row>
        <row r="8335">
          <cell r="A8335">
            <v>5806045</v>
          </cell>
          <cell r="B8335">
            <v>5888006</v>
          </cell>
          <cell r="C8335">
            <v>145700000</v>
          </cell>
        </row>
        <row r="8336">
          <cell r="A8336">
            <v>5806062</v>
          </cell>
          <cell r="B8336">
            <v>5888007</v>
          </cell>
          <cell r="C8336">
            <v>245900000</v>
          </cell>
        </row>
        <row r="8337">
          <cell r="A8337">
            <v>5806067</v>
          </cell>
          <cell r="B8337">
            <v>5888008</v>
          </cell>
          <cell r="C8337">
            <v>246900000</v>
          </cell>
        </row>
        <row r="8338">
          <cell r="A8338">
            <v>5806075</v>
          </cell>
          <cell r="B8338">
            <v>5888009</v>
          </cell>
          <cell r="C8338">
            <v>128000000</v>
          </cell>
        </row>
        <row r="8339">
          <cell r="A8339">
            <v>5806113</v>
          </cell>
          <cell r="B8339">
            <v>5888010</v>
          </cell>
          <cell r="C8339">
            <v>214900000</v>
          </cell>
        </row>
        <row r="8340">
          <cell r="A8340">
            <v>5806116</v>
          </cell>
          <cell r="B8340">
            <v>5888011</v>
          </cell>
          <cell r="C8340">
            <v>261900000</v>
          </cell>
        </row>
        <row r="8341">
          <cell r="A8341">
            <v>5901006</v>
          </cell>
          <cell r="B8341">
            <v>5931001</v>
          </cell>
          <cell r="C8341">
            <v>153500000</v>
          </cell>
        </row>
        <row r="8342">
          <cell r="A8342">
            <v>5901007</v>
          </cell>
          <cell r="B8342">
            <v>5931002</v>
          </cell>
          <cell r="C8342">
            <v>146300000</v>
          </cell>
        </row>
        <row r="8343">
          <cell r="A8343">
            <v>5901009</v>
          </cell>
          <cell r="B8343">
            <v>5931003</v>
          </cell>
          <cell r="C8343">
            <v>135500000</v>
          </cell>
        </row>
        <row r="8344">
          <cell r="A8344">
            <v>5901019</v>
          </cell>
          <cell r="B8344">
            <v>5931004</v>
          </cell>
          <cell r="C8344">
            <v>127200000</v>
          </cell>
        </row>
        <row r="8345">
          <cell r="A8345">
            <v>5901025</v>
          </cell>
          <cell r="B8345">
            <v>5931005</v>
          </cell>
          <cell r="C8345">
            <v>163600000</v>
          </cell>
        </row>
        <row r="8346">
          <cell r="A8346">
            <v>5901031</v>
          </cell>
          <cell r="B8346">
            <v>5931006</v>
          </cell>
          <cell r="C8346">
            <v>147400000</v>
          </cell>
        </row>
        <row r="8347">
          <cell r="A8347">
            <v>5901036</v>
          </cell>
          <cell r="B8347">
            <v>5931007</v>
          </cell>
          <cell r="C8347">
            <v>173300000</v>
          </cell>
        </row>
        <row r="8348">
          <cell r="A8348">
            <v>5901039</v>
          </cell>
          <cell r="B8348">
            <v>5931008</v>
          </cell>
          <cell r="C8348">
            <v>137900000</v>
          </cell>
        </row>
        <row r="8349">
          <cell r="A8349">
            <v>5901041</v>
          </cell>
          <cell r="B8349">
            <v>5931009</v>
          </cell>
          <cell r="C8349">
            <v>138200000</v>
          </cell>
        </row>
        <row r="8350">
          <cell r="A8350">
            <v>5901042</v>
          </cell>
          <cell r="B8350">
            <v>5931010</v>
          </cell>
          <cell r="C8350">
            <v>163300000</v>
          </cell>
        </row>
        <row r="8351">
          <cell r="A8351">
            <v>5901048</v>
          </cell>
          <cell r="B8351">
            <v>5931011</v>
          </cell>
          <cell r="C8351">
            <v>129900000</v>
          </cell>
        </row>
        <row r="8352">
          <cell r="A8352">
            <v>5901060</v>
          </cell>
          <cell r="B8352">
            <v>5931012</v>
          </cell>
          <cell r="C8352">
            <v>180900000</v>
          </cell>
        </row>
        <row r="8353">
          <cell r="A8353">
            <v>5901061</v>
          </cell>
          <cell r="B8353">
            <v>5931013</v>
          </cell>
          <cell r="C8353">
            <v>156800000</v>
          </cell>
        </row>
        <row r="8354">
          <cell r="A8354">
            <v>5901071</v>
          </cell>
          <cell r="B8354">
            <v>5931014</v>
          </cell>
          <cell r="C8354">
            <v>199900000</v>
          </cell>
        </row>
        <row r="8355">
          <cell r="A8355">
            <v>5901079</v>
          </cell>
          <cell r="B8355">
            <v>5931015</v>
          </cell>
          <cell r="C8355">
            <v>254900000</v>
          </cell>
        </row>
        <row r="8356">
          <cell r="A8356">
            <v>5901094</v>
          </cell>
          <cell r="B8356">
            <v>5931016</v>
          </cell>
          <cell r="C8356">
            <v>259900000</v>
          </cell>
        </row>
        <row r="8357">
          <cell r="A8357">
            <v>5901118</v>
          </cell>
          <cell r="B8357">
            <v>5931017</v>
          </cell>
          <cell r="C8357">
            <v>209900000</v>
          </cell>
        </row>
        <row r="8358">
          <cell r="A8358">
            <v>5901119</v>
          </cell>
          <cell r="B8358">
            <v>5931018</v>
          </cell>
          <cell r="C8358">
            <v>219900000</v>
          </cell>
        </row>
        <row r="8359">
          <cell r="A8359">
            <v>5901005</v>
          </cell>
          <cell r="B8359">
            <v>5932001</v>
          </cell>
          <cell r="C8359">
            <v>137100000</v>
          </cell>
        </row>
        <row r="8360">
          <cell r="A8360">
            <v>5901008</v>
          </cell>
          <cell r="B8360">
            <v>5932002</v>
          </cell>
          <cell r="C8360">
            <v>102800000</v>
          </cell>
        </row>
        <row r="8361">
          <cell r="A8361">
            <v>5901010</v>
          </cell>
          <cell r="B8361">
            <v>5932003</v>
          </cell>
          <cell r="C8361">
            <v>102800000</v>
          </cell>
        </row>
        <row r="8362">
          <cell r="A8362">
            <v>5901011</v>
          </cell>
          <cell r="B8362">
            <v>5932004</v>
          </cell>
          <cell r="C8362">
            <v>102900000</v>
          </cell>
        </row>
        <row r="8363">
          <cell r="A8363">
            <v>5901012</v>
          </cell>
          <cell r="B8363">
            <v>5932005</v>
          </cell>
          <cell r="C8363">
            <v>103200000</v>
          </cell>
        </row>
        <row r="8364">
          <cell r="A8364">
            <v>5901013</v>
          </cell>
          <cell r="B8364">
            <v>5932006</v>
          </cell>
          <cell r="C8364">
            <v>120900000</v>
          </cell>
        </row>
        <row r="8365">
          <cell r="A8365">
            <v>5901014</v>
          </cell>
          <cell r="B8365">
            <v>5932007</v>
          </cell>
          <cell r="C8365">
            <v>103800000</v>
          </cell>
        </row>
        <row r="8366">
          <cell r="A8366">
            <v>5901015</v>
          </cell>
          <cell r="B8366">
            <v>5932008</v>
          </cell>
          <cell r="C8366">
            <v>103200000</v>
          </cell>
        </row>
        <row r="8367">
          <cell r="A8367">
            <v>5901017</v>
          </cell>
          <cell r="B8367">
            <v>5932009</v>
          </cell>
          <cell r="C8367">
            <v>106200000</v>
          </cell>
        </row>
        <row r="8368">
          <cell r="A8368">
            <v>5901018</v>
          </cell>
          <cell r="B8368">
            <v>5932010</v>
          </cell>
          <cell r="C8368">
            <v>107600000</v>
          </cell>
        </row>
        <row r="8369">
          <cell r="A8369">
            <v>5901020</v>
          </cell>
          <cell r="B8369">
            <v>5932011</v>
          </cell>
          <cell r="C8369">
            <v>122700000</v>
          </cell>
        </row>
        <row r="8370">
          <cell r="A8370">
            <v>5901021</v>
          </cell>
          <cell r="B8370">
            <v>5932012</v>
          </cell>
          <cell r="C8370">
            <v>145100000</v>
          </cell>
        </row>
        <row r="8371">
          <cell r="A8371">
            <v>5901022</v>
          </cell>
          <cell r="B8371">
            <v>5932013</v>
          </cell>
          <cell r="C8371">
            <v>142200000</v>
          </cell>
        </row>
        <row r="8372">
          <cell r="A8372">
            <v>5901023</v>
          </cell>
          <cell r="B8372">
            <v>5932014</v>
          </cell>
          <cell r="C8372">
            <v>117600000</v>
          </cell>
        </row>
        <row r="8373">
          <cell r="A8373">
            <v>5901024</v>
          </cell>
          <cell r="B8373">
            <v>5932015</v>
          </cell>
          <cell r="C8373">
            <v>130500000</v>
          </cell>
        </row>
        <row r="8374">
          <cell r="A8374">
            <v>5901026</v>
          </cell>
          <cell r="B8374">
            <v>5932016</v>
          </cell>
          <cell r="C8374">
            <v>103800000</v>
          </cell>
        </row>
        <row r="8375">
          <cell r="A8375">
            <v>5901027</v>
          </cell>
          <cell r="B8375">
            <v>5932017</v>
          </cell>
          <cell r="C8375">
            <v>139800000</v>
          </cell>
        </row>
        <row r="8376">
          <cell r="A8376">
            <v>5901028</v>
          </cell>
          <cell r="B8376">
            <v>5932018</v>
          </cell>
          <cell r="C8376">
            <v>102400000</v>
          </cell>
        </row>
        <row r="8377">
          <cell r="A8377">
            <v>5901029</v>
          </cell>
          <cell r="B8377">
            <v>5932019</v>
          </cell>
          <cell r="C8377">
            <v>112500000</v>
          </cell>
        </row>
        <row r="8378">
          <cell r="A8378">
            <v>5901030</v>
          </cell>
          <cell r="B8378">
            <v>5932020</v>
          </cell>
          <cell r="C8378">
            <v>120700000</v>
          </cell>
        </row>
        <row r="8379">
          <cell r="A8379">
            <v>5901032</v>
          </cell>
          <cell r="B8379">
            <v>5932021</v>
          </cell>
          <cell r="C8379">
            <v>139000000</v>
          </cell>
        </row>
        <row r="8380">
          <cell r="A8380">
            <v>5901033</v>
          </cell>
          <cell r="B8380">
            <v>5932022</v>
          </cell>
          <cell r="C8380">
            <v>112300000</v>
          </cell>
        </row>
        <row r="8381">
          <cell r="A8381">
            <v>5901034</v>
          </cell>
          <cell r="B8381">
            <v>5932023</v>
          </cell>
          <cell r="C8381">
            <v>111000000</v>
          </cell>
        </row>
        <row r="8382">
          <cell r="A8382">
            <v>5901035</v>
          </cell>
          <cell r="B8382">
            <v>5932024</v>
          </cell>
          <cell r="C8382">
            <v>121000000</v>
          </cell>
        </row>
        <row r="8383">
          <cell r="A8383">
            <v>5901037</v>
          </cell>
          <cell r="B8383">
            <v>5932025</v>
          </cell>
          <cell r="C8383">
            <v>114900000</v>
          </cell>
        </row>
        <row r="8384">
          <cell r="A8384">
            <v>5901038</v>
          </cell>
          <cell r="B8384">
            <v>5932026</v>
          </cell>
          <cell r="C8384">
            <v>129100000</v>
          </cell>
        </row>
        <row r="8385">
          <cell r="A8385">
            <v>5901040</v>
          </cell>
          <cell r="B8385">
            <v>5932027</v>
          </cell>
          <cell r="C8385">
            <v>124100000</v>
          </cell>
        </row>
        <row r="8386">
          <cell r="A8386">
            <v>5901043</v>
          </cell>
          <cell r="B8386">
            <v>5932028</v>
          </cell>
          <cell r="C8386">
            <v>131800000</v>
          </cell>
        </row>
        <row r="8387">
          <cell r="A8387">
            <v>5901044</v>
          </cell>
          <cell r="B8387">
            <v>5932029</v>
          </cell>
          <cell r="C8387">
            <v>139900000</v>
          </cell>
        </row>
        <row r="8388">
          <cell r="A8388">
            <v>5901045</v>
          </cell>
          <cell r="B8388">
            <v>5932030</v>
          </cell>
          <cell r="C8388">
            <v>134900000</v>
          </cell>
        </row>
        <row r="8389">
          <cell r="A8389">
            <v>5901046</v>
          </cell>
          <cell r="B8389">
            <v>5932031</v>
          </cell>
          <cell r="C8389">
            <v>123200000</v>
          </cell>
        </row>
        <row r="8390">
          <cell r="A8390">
            <v>5901047</v>
          </cell>
          <cell r="B8390">
            <v>5932032</v>
          </cell>
          <cell r="C8390">
            <v>128700000</v>
          </cell>
        </row>
        <row r="8391">
          <cell r="A8391">
            <v>5901049</v>
          </cell>
          <cell r="B8391">
            <v>5932033</v>
          </cell>
          <cell r="C8391">
            <v>139900000</v>
          </cell>
        </row>
        <row r="8392">
          <cell r="A8392">
            <v>5901050</v>
          </cell>
          <cell r="B8392">
            <v>5932034</v>
          </cell>
          <cell r="C8392">
            <v>127900000</v>
          </cell>
        </row>
        <row r="8393">
          <cell r="A8393">
            <v>5901051</v>
          </cell>
          <cell r="B8393">
            <v>5932035</v>
          </cell>
          <cell r="C8393">
            <v>128300000</v>
          </cell>
        </row>
        <row r="8394">
          <cell r="A8394">
            <v>5901052</v>
          </cell>
          <cell r="B8394">
            <v>5932036</v>
          </cell>
          <cell r="C8394">
            <v>142000000</v>
          </cell>
        </row>
        <row r="8395">
          <cell r="A8395">
            <v>5901053</v>
          </cell>
          <cell r="B8395">
            <v>5932037</v>
          </cell>
          <cell r="C8395">
            <v>149100000</v>
          </cell>
        </row>
        <row r="8396">
          <cell r="A8396">
            <v>5901054</v>
          </cell>
          <cell r="B8396">
            <v>5932038</v>
          </cell>
          <cell r="C8396">
            <v>139700000</v>
          </cell>
        </row>
        <row r="8397">
          <cell r="A8397">
            <v>5901055</v>
          </cell>
          <cell r="B8397">
            <v>5932039</v>
          </cell>
          <cell r="C8397">
            <v>126100000</v>
          </cell>
        </row>
        <row r="8398">
          <cell r="A8398">
            <v>5901056</v>
          </cell>
          <cell r="B8398">
            <v>5932040</v>
          </cell>
          <cell r="C8398">
            <v>137800000</v>
          </cell>
        </row>
        <row r="8399">
          <cell r="A8399">
            <v>5901057</v>
          </cell>
          <cell r="B8399">
            <v>5932041</v>
          </cell>
          <cell r="C8399">
            <v>137200000</v>
          </cell>
        </row>
        <row r="8400">
          <cell r="A8400">
            <v>5901058</v>
          </cell>
          <cell r="B8400">
            <v>5932042</v>
          </cell>
          <cell r="C8400">
            <v>145200000</v>
          </cell>
        </row>
        <row r="8401">
          <cell r="A8401">
            <v>5901059</v>
          </cell>
          <cell r="B8401">
            <v>5932043</v>
          </cell>
          <cell r="C8401">
            <v>173900000</v>
          </cell>
        </row>
        <row r="8402">
          <cell r="A8402">
            <v>5901062</v>
          </cell>
          <cell r="B8402">
            <v>5932044</v>
          </cell>
          <cell r="C8402">
            <v>147300000</v>
          </cell>
        </row>
        <row r="8403">
          <cell r="A8403">
            <v>5901063</v>
          </cell>
          <cell r="B8403">
            <v>5932045</v>
          </cell>
          <cell r="C8403">
            <v>138200000</v>
          </cell>
        </row>
        <row r="8404">
          <cell r="A8404">
            <v>5901064</v>
          </cell>
          <cell r="B8404">
            <v>5932046</v>
          </cell>
          <cell r="C8404">
            <v>168700000</v>
          </cell>
        </row>
        <row r="8405">
          <cell r="A8405">
            <v>5901065</v>
          </cell>
          <cell r="B8405">
            <v>5932047</v>
          </cell>
          <cell r="C8405">
            <v>158800000</v>
          </cell>
        </row>
        <row r="8406">
          <cell r="A8406">
            <v>5901066</v>
          </cell>
          <cell r="B8406">
            <v>5932048</v>
          </cell>
          <cell r="C8406">
            <v>132600000</v>
          </cell>
        </row>
        <row r="8407">
          <cell r="A8407">
            <v>5901067</v>
          </cell>
          <cell r="B8407">
            <v>5932049</v>
          </cell>
          <cell r="C8407">
            <v>202900000</v>
          </cell>
        </row>
        <row r="8408">
          <cell r="A8408">
            <v>5901068</v>
          </cell>
          <cell r="B8408">
            <v>5932050</v>
          </cell>
          <cell r="C8408">
            <v>142400000</v>
          </cell>
        </row>
        <row r="8409">
          <cell r="A8409">
            <v>5901069</v>
          </cell>
          <cell r="B8409">
            <v>5932051</v>
          </cell>
          <cell r="C8409">
            <v>199400000</v>
          </cell>
        </row>
        <row r="8410">
          <cell r="A8410">
            <v>5901070</v>
          </cell>
          <cell r="B8410">
            <v>5932052</v>
          </cell>
          <cell r="C8410">
            <v>218500000</v>
          </cell>
        </row>
        <row r="8411">
          <cell r="A8411">
            <v>5901072</v>
          </cell>
          <cell r="B8411">
            <v>5932053</v>
          </cell>
          <cell r="C8411">
            <v>233700000</v>
          </cell>
        </row>
        <row r="8412">
          <cell r="A8412">
            <v>5901073</v>
          </cell>
          <cell r="B8412">
            <v>5932054</v>
          </cell>
          <cell r="C8412">
            <v>131500000</v>
          </cell>
        </row>
        <row r="8413">
          <cell r="A8413">
            <v>5901074</v>
          </cell>
          <cell r="B8413">
            <v>5932055</v>
          </cell>
          <cell r="C8413">
            <v>217000000</v>
          </cell>
        </row>
        <row r="8414">
          <cell r="A8414">
            <v>5901075</v>
          </cell>
          <cell r="B8414">
            <v>5932056</v>
          </cell>
          <cell r="C8414">
            <v>196400000</v>
          </cell>
        </row>
        <row r="8415">
          <cell r="A8415">
            <v>5901076</v>
          </cell>
          <cell r="B8415">
            <v>5932057</v>
          </cell>
          <cell r="C8415">
            <v>163500000</v>
          </cell>
        </row>
        <row r="8416">
          <cell r="A8416">
            <v>5901077</v>
          </cell>
          <cell r="B8416">
            <v>5932058</v>
          </cell>
          <cell r="C8416">
            <v>249900000</v>
          </cell>
        </row>
        <row r="8417">
          <cell r="A8417">
            <v>5901078</v>
          </cell>
          <cell r="B8417">
            <v>5932059</v>
          </cell>
          <cell r="C8417">
            <v>173400000</v>
          </cell>
        </row>
        <row r="8418">
          <cell r="A8418">
            <v>5901080</v>
          </cell>
          <cell r="B8418">
            <v>5932060</v>
          </cell>
          <cell r="C8418">
            <v>195900000</v>
          </cell>
        </row>
        <row r="8419">
          <cell r="A8419">
            <v>5901081</v>
          </cell>
          <cell r="B8419">
            <v>5932061</v>
          </cell>
          <cell r="C8419">
            <v>174900000</v>
          </cell>
        </row>
        <row r="8420">
          <cell r="A8420">
            <v>5901082</v>
          </cell>
          <cell r="B8420">
            <v>5932062</v>
          </cell>
          <cell r="C8420">
            <v>256900000</v>
          </cell>
        </row>
        <row r="8421">
          <cell r="A8421">
            <v>5901083</v>
          </cell>
          <cell r="B8421">
            <v>5932063</v>
          </cell>
          <cell r="C8421">
            <v>130500000</v>
          </cell>
        </row>
        <row r="8422">
          <cell r="A8422">
            <v>5901084</v>
          </cell>
          <cell r="B8422">
            <v>5932064</v>
          </cell>
          <cell r="C8422">
            <v>161900000</v>
          </cell>
        </row>
        <row r="8423">
          <cell r="A8423">
            <v>5901085</v>
          </cell>
          <cell r="B8423">
            <v>5932065</v>
          </cell>
          <cell r="C8423">
            <v>171900000</v>
          </cell>
        </row>
        <row r="8424">
          <cell r="A8424">
            <v>5901086</v>
          </cell>
          <cell r="B8424">
            <v>5932066</v>
          </cell>
          <cell r="C8424">
            <v>213900000</v>
          </cell>
        </row>
        <row r="8425">
          <cell r="A8425">
            <v>5901087</v>
          </cell>
          <cell r="B8425">
            <v>5932067</v>
          </cell>
          <cell r="C8425">
            <v>139900000</v>
          </cell>
        </row>
        <row r="8426">
          <cell r="A8426">
            <v>5901088</v>
          </cell>
          <cell r="B8426">
            <v>5932068</v>
          </cell>
          <cell r="C8426">
            <v>173900000</v>
          </cell>
        </row>
        <row r="8427">
          <cell r="A8427">
            <v>5901089</v>
          </cell>
          <cell r="B8427">
            <v>5932069</v>
          </cell>
          <cell r="C8427">
            <v>206900000</v>
          </cell>
        </row>
        <row r="8428">
          <cell r="A8428">
            <v>5901090</v>
          </cell>
          <cell r="B8428">
            <v>5932070</v>
          </cell>
          <cell r="C8428">
            <v>190900000</v>
          </cell>
        </row>
        <row r="8429">
          <cell r="A8429">
            <v>5901091</v>
          </cell>
          <cell r="B8429">
            <v>5932071</v>
          </cell>
          <cell r="C8429">
            <v>236900000</v>
          </cell>
        </row>
        <row r="8430">
          <cell r="A8430">
            <v>5901092</v>
          </cell>
          <cell r="B8430">
            <v>5932072</v>
          </cell>
          <cell r="C8430">
            <v>213500000</v>
          </cell>
        </row>
        <row r="8431">
          <cell r="A8431">
            <v>5901093</v>
          </cell>
          <cell r="B8431">
            <v>5932073</v>
          </cell>
          <cell r="C8431">
            <v>189900000</v>
          </cell>
        </row>
        <row r="8432">
          <cell r="A8432">
            <v>5901095</v>
          </cell>
          <cell r="B8432">
            <v>5932074</v>
          </cell>
          <cell r="C8432">
            <v>122400000</v>
          </cell>
        </row>
        <row r="8433">
          <cell r="A8433">
            <v>5901096</v>
          </cell>
          <cell r="B8433">
            <v>5932075</v>
          </cell>
          <cell r="C8433">
            <v>176900000</v>
          </cell>
        </row>
        <row r="8434">
          <cell r="A8434">
            <v>5901097</v>
          </cell>
          <cell r="B8434">
            <v>5932076</v>
          </cell>
          <cell r="C8434">
            <v>72100000</v>
          </cell>
        </row>
        <row r="8435">
          <cell r="A8435">
            <v>5901098</v>
          </cell>
          <cell r="B8435">
            <v>5932077</v>
          </cell>
          <cell r="C8435">
            <v>189900000</v>
          </cell>
        </row>
        <row r="8436">
          <cell r="A8436">
            <v>5901099</v>
          </cell>
          <cell r="B8436">
            <v>5932078</v>
          </cell>
          <cell r="C8436">
            <v>174900000</v>
          </cell>
        </row>
        <row r="8437">
          <cell r="A8437">
            <v>5901100</v>
          </cell>
          <cell r="B8437">
            <v>5932079</v>
          </cell>
          <cell r="C8437">
            <v>181900000</v>
          </cell>
        </row>
        <row r="8438">
          <cell r="A8438">
            <v>5901101</v>
          </cell>
          <cell r="B8438">
            <v>5932080</v>
          </cell>
          <cell r="C8438">
            <v>194900000</v>
          </cell>
        </row>
        <row r="8439">
          <cell r="A8439">
            <v>5901102</v>
          </cell>
          <cell r="B8439">
            <v>5932081</v>
          </cell>
          <cell r="C8439">
            <v>219900000</v>
          </cell>
        </row>
        <row r="8440">
          <cell r="A8440">
            <v>5901103</v>
          </cell>
          <cell r="B8440">
            <v>5932082</v>
          </cell>
          <cell r="C8440">
            <v>254900000</v>
          </cell>
        </row>
        <row r="8441">
          <cell r="A8441">
            <v>5901104</v>
          </cell>
          <cell r="B8441">
            <v>5932083</v>
          </cell>
          <cell r="C8441">
            <v>247900000</v>
          </cell>
        </row>
        <row r="8442">
          <cell r="A8442">
            <v>5901105</v>
          </cell>
          <cell r="B8442">
            <v>5932084</v>
          </cell>
          <cell r="C8442">
            <v>224900000</v>
          </cell>
        </row>
        <row r="8443">
          <cell r="A8443">
            <v>5901106</v>
          </cell>
          <cell r="B8443">
            <v>5932085</v>
          </cell>
          <cell r="C8443">
            <v>194900000</v>
          </cell>
        </row>
        <row r="8444">
          <cell r="A8444">
            <v>5901107</v>
          </cell>
          <cell r="B8444">
            <v>5932086</v>
          </cell>
          <cell r="C8444">
            <v>204900000</v>
          </cell>
        </row>
        <row r="8445">
          <cell r="A8445">
            <v>5901108</v>
          </cell>
          <cell r="B8445">
            <v>5932087</v>
          </cell>
          <cell r="C8445">
            <v>176900000</v>
          </cell>
        </row>
        <row r="8446">
          <cell r="A8446">
            <v>5901109</v>
          </cell>
          <cell r="B8446">
            <v>5932088</v>
          </cell>
          <cell r="C8446">
            <v>212900000</v>
          </cell>
        </row>
        <row r="8447">
          <cell r="A8447">
            <v>5901110</v>
          </cell>
          <cell r="B8447">
            <v>5932089</v>
          </cell>
          <cell r="C8447">
            <v>179900000</v>
          </cell>
        </row>
        <row r="8448">
          <cell r="A8448">
            <v>5901111</v>
          </cell>
          <cell r="B8448">
            <v>5932090</v>
          </cell>
          <cell r="C8448">
            <v>169900000</v>
          </cell>
        </row>
        <row r="8449">
          <cell r="A8449">
            <v>5901112</v>
          </cell>
          <cell r="B8449">
            <v>5932091</v>
          </cell>
          <cell r="C8449">
            <v>187900000</v>
          </cell>
        </row>
        <row r="8450">
          <cell r="A8450">
            <v>5901113</v>
          </cell>
          <cell r="B8450">
            <v>5932092</v>
          </cell>
          <cell r="C8450">
            <v>204900000</v>
          </cell>
        </row>
        <row r="8451">
          <cell r="A8451">
            <v>5901114</v>
          </cell>
          <cell r="B8451">
            <v>5932093</v>
          </cell>
          <cell r="C8451">
            <v>227900000</v>
          </cell>
        </row>
        <row r="8452">
          <cell r="A8452">
            <v>5901115</v>
          </cell>
          <cell r="B8452">
            <v>5932094</v>
          </cell>
          <cell r="C8452">
            <v>189900000</v>
          </cell>
        </row>
        <row r="8453">
          <cell r="A8453">
            <v>5901116</v>
          </cell>
          <cell r="B8453">
            <v>5932095</v>
          </cell>
          <cell r="C8453">
            <v>172900000</v>
          </cell>
        </row>
        <row r="8454">
          <cell r="A8454">
            <v>5901117</v>
          </cell>
          <cell r="B8454">
            <v>5932096</v>
          </cell>
          <cell r="C8454">
            <v>204900000</v>
          </cell>
        </row>
        <row r="8455">
          <cell r="A8455">
            <v>5901120</v>
          </cell>
          <cell r="B8455">
            <v>5932097</v>
          </cell>
          <cell r="C8455">
            <v>219900000</v>
          </cell>
        </row>
        <row r="8456">
          <cell r="A8456">
            <v>5901001</v>
          </cell>
          <cell r="B8456">
            <v>5933001</v>
          </cell>
          <cell r="C8456">
            <v>35000000</v>
          </cell>
        </row>
        <row r="8457">
          <cell r="A8457">
            <v>5901002</v>
          </cell>
          <cell r="B8457">
            <v>5933002</v>
          </cell>
          <cell r="C8457">
            <v>38000000</v>
          </cell>
        </row>
        <row r="8458">
          <cell r="A8458">
            <v>5901003</v>
          </cell>
          <cell r="B8458">
            <v>5933003</v>
          </cell>
          <cell r="C8458">
            <v>41000000</v>
          </cell>
        </row>
        <row r="8459">
          <cell r="A8459">
            <v>5901004</v>
          </cell>
          <cell r="B8459">
            <v>5933004</v>
          </cell>
          <cell r="C8459">
            <v>51600000</v>
          </cell>
        </row>
        <row r="8460">
          <cell r="A8460">
            <v>5901016</v>
          </cell>
          <cell r="B8460">
            <v>5933005</v>
          </cell>
          <cell r="C8460">
            <v>58700000</v>
          </cell>
        </row>
        <row r="8461">
          <cell r="A8461">
            <v>6001005</v>
          </cell>
          <cell r="B8461">
            <v>6031001</v>
          </cell>
          <cell r="C8461">
            <v>43000000</v>
          </cell>
        </row>
        <row r="8462">
          <cell r="A8462">
            <v>6001006</v>
          </cell>
          <cell r="B8462">
            <v>6033001</v>
          </cell>
          <cell r="C8462">
            <v>38000000</v>
          </cell>
        </row>
        <row r="8463">
          <cell r="A8463">
            <v>6001008</v>
          </cell>
          <cell r="B8463">
            <v>6033002</v>
          </cell>
          <cell r="C8463">
            <v>35000000</v>
          </cell>
        </row>
        <row r="8464">
          <cell r="A8464">
            <v>6001009</v>
          </cell>
          <cell r="B8464">
            <v>6033003</v>
          </cell>
          <cell r="C8464">
            <v>31500000</v>
          </cell>
        </row>
        <row r="8465">
          <cell r="A8465">
            <v>6008001</v>
          </cell>
          <cell r="B8465">
            <v>6036001</v>
          </cell>
          <cell r="C8465">
            <v>68800000</v>
          </cell>
        </row>
        <row r="8466">
          <cell r="A8466">
            <v>6006001</v>
          </cell>
          <cell r="B8466">
            <v>6037001</v>
          </cell>
          <cell r="C8466">
            <v>50000000</v>
          </cell>
        </row>
        <row r="8467">
          <cell r="A8467">
            <v>6101042</v>
          </cell>
          <cell r="B8467">
            <v>6131001</v>
          </cell>
          <cell r="C8467">
            <v>250000000</v>
          </cell>
        </row>
        <row r="8468">
          <cell r="A8468">
            <v>6101044</v>
          </cell>
          <cell r="B8468">
            <v>6131002</v>
          </cell>
          <cell r="C8468">
            <v>250000000</v>
          </cell>
        </row>
        <row r="8469">
          <cell r="A8469">
            <v>6101003</v>
          </cell>
          <cell r="B8469">
            <v>6132001</v>
          </cell>
          <cell r="C8469">
            <v>56000000</v>
          </cell>
        </row>
        <row r="8470">
          <cell r="A8470">
            <v>6101004</v>
          </cell>
          <cell r="B8470">
            <v>6132002</v>
          </cell>
          <cell r="C8470">
            <v>60300000</v>
          </cell>
        </row>
        <row r="8471">
          <cell r="A8471">
            <v>6101005</v>
          </cell>
          <cell r="B8471">
            <v>6132003</v>
          </cell>
          <cell r="C8471">
            <v>61400000</v>
          </cell>
        </row>
        <row r="8472">
          <cell r="A8472">
            <v>6101006</v>
          </cell>
          <cell r="B8472">
            <v>6132004</v>
          </cell>
          <cell r="C8472">
            <v>66000000</v>
          </cell>
        </row>
        <row r="8473">
          <cell r="A8473">
            <v>6101017</v>
          </cell>
          <cell r="B8473">
            <v>6132005</v>
          </cell>
          <cell r="C8473">
            <v>69400000</v>
          </cell>
        </row>
        <row r="8474">
          <cell r="A8474">
            <v>6101018</v>
          </cell>
          <cell r="B8474">
            <v>6132006</v>
          </cell>
          <cell r="C8474">
            <v>73800000</v>
          </cell>
        </row>
        <row r="8475">
          <cell r="A8475">
            <v>6101019</v>
          </cell>
          <cell r="B8475">
            <v>6132007</v>
          </cell>
          <cell r="C8475">
            <v>74500000</v>
          </cell>
        </row>
        <row r="8476">
          <cell r="A8476">
            <v>6101020</v>
          </cell>
          <cell r="B8476">
            <v>6132008</v>
          </cell>
          <cell r="C8476">
            <v>78600000</v>
          </cell>
        </row>
        <row r="8477">
          <cell r="A8477">
            <v>6101021</v>
          </cell>
          <cell r="B8477">
            <v>6132009</v>
          </cell>
          <cell r="C8477">
            <v>78900000</v>
          </cell>
        </row>
        <row r="8478">
          <cell r="A8478">
            <v>6101023</v>
          </cell>
          <cell r="B8478">
            <v>6132010</v>
          </cell>
          <cell r="C8478">
            <v>56800000</v>
          </cell>
        </row>
        <row r="8479">
          <cell r="A8479">
            <v>6101024</v>
          </cell>
          <cell r="B8479">
            <v>6132011</v>
          </cell>
          <cell r="C8479">
            <v>59500000</v>
          </cell>
        </row>
        <row r="8480">
          <cell r="A8480">
            <v>6101025</v>
          </cell>
          <cell r="B8480">
            <v>6132012</v>
          </cell>
          <cell r="C8480">
            <v>64000000</v>
          </cell>
        </row>
        <row r="8481">
          <cell r="A8481">
            <v>6101026</v>
          </cell>
          <cell r="B8481">
            <v>6132013</v>
          </cell>
          <cell r="C8481">
            <v>54200000</v>
          </cell>
        </row>
        <row r="8482">
          <cell r="A8482">
            <v>6101027</v>
          </cell>
          <cell r="B8482">
            <v>6132014</v>
          </cell>
          <cell r="C8482">
            <v>54200000</v>
          </cell>
        </row>
        <row r="8483">
          <cell r="A8483">
            <v>6101028</v>
          </cell>
          <cell r="B8483">
            <v>6132015</v>
          </cell>
          <cell r="C8483">
            <v>59000000</v>
          </cell>
        </row>
        <row r="8484">
          <cell r="A8484">
            <v>6101029</v>
          </cell>
          <cell r="B8484">
            <v>6132016</v>
          </cell>
          <cell r="C8484">
            <v>58000000</v>
          </cell>
        </row>
        <row r="8485">
          <cell r="A8485">
            <v>6101038</v>
          </cell>
          <cell r="B8485">
            <v>6132017</v>
          </cell>
          <cell r="C8485">
            <v>110000000</v>
          </cell>
        </row>
        <row r="8486">
          <cell r="A8486">
            <v>6101039</v>
          </cell>
          <cell r="B8486">
            <v>6132018</v>
          </cell>
          <cell r="C8486">
            <v>130000000</v>
          </cell>
        </row>
        <row r="8487">
          <cell r="A8487">
            <v>6101040</v>
          </cell>
          <cell r="B8487">
            <v>6132019</v>
          </cell>
          <cell r="C8487">
            <v>97000000</v>
          </cell>
        </row>
        <row r="8488">
          <cell r="A8488">
            <v>6101041</v>
          </cell>
          <cell r="B8488">
            <v>6132020</v>
          </cell>
          <cell r="C8488">
            <v>155000000</v>
          </cell>
        </row>
        <row r="8489">
          <cell r="A8489">
            <v>6101043</v>
          </cell>
          <cell r="B8489">
            <v>6132021</v>
          </cell>
          <cell r="C8489">
            <v>100000000</v>
          </cell>
        </row>
        <row r="8490">
          <cell r="A8490">
            <v>6101045</v>
          </cell>
          <cell r="B8490">
            <v>6132022</v>
          </cell>
          <cell r="C8490">
            <v>110000000</v>
          </cell>
        </row>
        <row r="8491">
          <cell r="A8491">
            <v>6101007</v>
          </cell>
          <cell r="B8491">
            <v>6133001</v>
          </cell>
          <cell r="C8491">
            <v>64100000</v>
          </cell>
        </row>
        <row r="8492">
          <cell r="A8492">
            <v>6101008</v>
          </cell>
          <cell r="B8492">
            <v>6133002</v>
          </cell>
          <cell r="C8492">
            <v>67700000</v>
          </cell>
        </row>
        <row r="8493">
          <cell r="A8493">
            <v>6101009</v>
          </cell>
          <cell r="B8493">
            <v>6133003</v>
          </cell>
          <cell r="C8493">
            <v>67000000</v>
          </cell>
        </row>
        <row r="8494">
          <cell r="A8494">
            <v>6101010</v>
          </cell>
          <cell r="B8494">
            <v>6133004</v>
          </cell>
          <cell r="C8494">
            <v>72800000</v>
          </cell>
        </row>
        <row r="8495">
          <cell r="A8495">
            <v>6101011</v>
          </cell>
          <cell r="B8495">
            <v>6133005</v>
          </cell>
          <cell r="C8495">
            <v>81600000</v>
          </cell>
        </row>
        <row r="8496">
          <cell r="A8496">
            <v>6101012</v>
          </cell>
          <cell r="B8496">
            <v>6133006</v>
          </cell>
          <cell r="C8496">
            <v>67200000</v>
          </cell>
        </row>
        <row r="8497">
          <cell r="A8497">
            <v>6101013</v>
          </cell>
          <cell r="B8497">
            <v>6133007</v>
          </cell>
          <cell r="C8497">
            <v>69200000</v>
          </cell>
        </row>
        <row r="8498">
          <cell r="A8498">
            <v>6101014</v>
          </cell>
          <cell r="B8498">
            <v>6133008</v>
          </cell>
          <cell r="C8498">
            <v>72000000</v>
          </cell>
        </row>
        <row r="8499">
          <cell r="A8499">
            <v>6101015</v>
          </cell>
          <cell r="B8499">
            <v>6133009</v>
          </cell>
          <cell r="C8499">
            <v>74200000</v>
          </cell>
        </row>
        <row r="8500">
          <cell r="A8500">
            <v>6101016</v>
          </cell>
          <cell r="B8500">
            <v>6133010</v>
          </cell>
          <cell r="C8500">
            <v>75500000</v>
          </cell>
        </row>
        <row r="8501">
          <cell r="A8501">
            <v>6101022</v>
          </cell>
          <cell r="B8501">
            <v>6133011</v>
          </cell>
          <cell r="C8501">
            <v>87000000</v>
          </cell>
        </row>
        <row r="8502">
          <cell r="A8502">
            <v>6101030</v>
          </cell>
          <cell r="B8502">
            <v>6133012</v>
          </cell>
          <cell r="C8502">
            <v>78600000</v>
          </cell>
        </row>
        <row r="8503">
          <cell r="A8503">
            <v>6101031</v>
          </cell>
          <cell r="B8503">
            <v>6133013</v>
          </cell>
          <cell r="C8503">
            <v>62800000</v>
          </cell>
        </row>
        <row r="8504">
          <cell r="A8504">
            <v>6101032</v>
          </cell>
          <cell r="B8504">
            <v>6133014</v>
          </cell>
          <cell r="C8504">
            <v>64100000</v>
          </cell>
        </row>
        <row r="8505">
          <cell r="A8505">
            <v>6101033</v>
          </cell>
          <cell r="B8505">
            <v>6133015</v>
          </cell>
          <cell r="C8505">
            <v>81000000</v>
          </cell>
        </row>
        <row r="8506">
          <cell r="A8506">
            <v>6101034</v>
          </cell>
          <cell r="B8506">
            <v>6133016</v>
          </cell>
          <cell r="C8506">
            <v>87300000</v>
          </cell>
        </row>
        <row r="8507">
          <cell r="A8507">
            <v>6101035</v>
          </cell>
          <cell r="B8507">
            <v>6133017</v>
          </cell>
          <cell r="C8507">
            <v>89000000</v>
          </cell>
        </row>
        <row r="8508">
          <cell r="A8508">
            <v>6101036</v>
          </cell>
          <cell r="B8508">
            <v>6133018</v>
          </cell>
          <cell r="C8508">
            <v>98400000</v>
          </cell>
        </row>
        <row r="8509">
          <cell r="A8509">
            <v>6101037</v>
          </cell>
          <cell r="B8509">
            <v>6133019</v>
          </cell>
          <cell r="C8509">
            <v>102900000</v>
          </cell>
        </row>
        <row r="8510">
          <cell r="A8510">
            <v>6106009</v>
          </cell>
          <cell r="B8510">
            <v>6134001</v>
          </cell>
          <cell r="C8510">
            <v>200000000</v>
          </cell>
        </row>
        <row r="8511">
          <cell r="A8511">
            <v>6106010</v>
          </cell>
          <cell r="B8511">
            <v>6134002</v>
          </cell>
          <cell r="C8511">
            <v>115000000</v>
          </cell>
        </row>
        <row r="8512">
          <cell r="A8512">
            <v>6106011</v>
          </cell>
          <cell r="B8512">
            <v>6134003</v>
          </cell>
          <cell r="C8512">
            <v>120000000</v>
          </cell>
        </row>
        <row r="8513">
          <cell r="A8513">
            <v>6106001</v>
          </cell>
          <cell r="B8513">
            <v>6135001</v>
          </cell>
          <cell r="C8513">
            <v>75000000</v>
          </cell>
        </row>
        <row r="8514">
          <cell r="A8514">
            <v>6106002</v>
          </cell>
          <cell r="B8514">
            <v>6135002</v>
          </cell>
          <cell r="C8514">
            <v>80000000</v>
          </cell>
        </row>
        <row r="8515">
          <cell r="A8515">
            <v>6106003</v>
          </cell>
          <cell r="B8515">
            <v>6135003</v>
          </cell>
          <cell r="C8515">
            <v>90000000</v>
          </cell>
        </row>
        <row r="8516">
          <cell r="A8516">
            <v>6106004</v>
          </cell>
          <cell r="B8516">
            <v>6135004</v>
          </cell>
          <cell r="C8516">
            <v>99700000</v>
          </cell>
        </row>
        <row r="8517">
          <cell r="A8517">
            <v>6106005</v>
          </cell>
          <cell r="B8517">
            <v>6135005</v>
          </cell>
          <cell r="C8517">
            <v>95000000</v>
          </cell>
        </row>
        <row r="8518">
          <cell r="A8518">
            <v>6106006</v>
          </cell>
          <cell r="B8518">
            <v>6135006</v>
          </cell>
          <cell r="C8518">
            <v>143000000</v>
          </cell>
        </row>
        <row r="8519">
          <cell r="A8519">
            <v>6106007</v>
          </cell>
          <cell r="B8519">
            <v>6135007</v>
          </cell>
          <cell r="C8519">
            <v>188000000</v>
          </cell>
        </row>
        <row r="8520">
          <cell r="A8520">
            <v>6106008</v>
          </cell>
          <cell r="B8520">
            <v>6135008</v>
          </cell>
          <cell r="C8520">
            <v>190000000</v>
          </cell>
        </row>
        <row r="8521">
          <cell r="A8521">
            <v>6106012</v>
          </cell>
          <cell r="B8521">
            <v>6135009</v>
          </cell>
          <cell r="C8521">
            <v>135000000</v>
          </cell>
        </row>
        <row r="8522">
          <cell r="A8522">
            <v>6106013</v>
          </cell>
          <cell r="B8522">
            <v>6135010</v>
          </cell>
          <cell r="C8522">
            <v>130000000</v>
          </cell>
        </row>
        <row r="8523">
          <cell r="A8523">
            <v>6106014</v>
          </cell>
          <cell r="B8523">
            <v>6135011</v>
          </cell>
          <cell r="C8523">
            <v>70000000</v>
          </cell>
        </row>
        <row r="8524">
          <cell r="A8524">
            <v>6106015</v>
          </cell>
          <cell r="B8524">
            <v>6135012</v>
          </cell>
          <cell r="C8524">
            <v>133000000</v>
          </cell>
        </row>
        <row r="8525">
          <cell r="A8525">
            <v>6201058</v>
          </cell>
          <cell r="B8525">
            <v>6231001</v>
          </cell>
          <cell r="C8525">
            <v>138800000</v>
          </cell>
        </row>
        <row r="8526">
          <cell r="A8526">
            <v>6201008</v>
          </cell>
          <cell r="B8526">
            <v>6232001</v>
          </cell>
          <cell r="C8526">
            <v>130600000</v>
          </cell>
        </row>
        <row r="8527">
          <cell r="A8527">
            <v>6201014</v>
          </cell>
          <cell r="B8527">
            <v>6232002</v>
          </cell>
          <cell r="C8527">
            <v>38300000</v>
          </cell>
        </row>
        <row r="8528">
          <cell r="A8528">
            <v>6201042</v>
          </cell>
          <cell r="B8528">
            <v>6232003</v>
          </cell>
          <cell r="C8528">
            <v>95700000</v>
          </cell>
        </row>
        <row r="8529">
          <cell r="A8529">
            <v>6201046</v>
          </cell>
          <cell r="B8529">
            <v>6232004</v>
          </cell>
          <cell r="C8529">
            <v>41000000</v>
          </cell>
        </row>
        <row r="8530">
          <cell r="A8530">
            <v>6201047</v>
          </cell>
          <cell r="B8530">
            <v>6232005</v>
          </cell>
          <cell r="C8530">
            <v>43700000</v>
          </cell>
        </row>
        <row r="8531">
          <cell r="A8531">
            <v>6201050</v>
          </cell>
          <cell r="B8531">
            <v>6232006</v>
          </cell>
          <cell r="C8531">
            <v>36700000</v>
          </cell>
        </row>
        <row r="8532">
          <cell r="A8532">
            <v>6201055</v>
          </cell>
          <cell r="B8532">
            <v>6232007</v>
          </cell>
          <cell r="C8532">
            <v>111800000</v>
          </cell>
        </row>
        <row r="8533">
          <cell r="A8533">
            <v>6201061</v>
          </cell>
          <cell r="B8533">
            <v>6232008</v>
          </cell>
          <cell r="C8533">
            <v>141000000</v>
          </cell>
        </row>
        <row r="8534">
          <cell r="A8534">
            <v>6201062</v>
          </cell>
          <cell r="B8534">
            <v>6232009</v>
          </cell>
          <cell r="C8534">
            <v>94300000</v>
          </cell>
        </row>
        <row r="8535">
          <cell r="A8535">
            <v>6201068</v>
          </cell>
          <cell r="B8535">
            <v>6232010</v>
          </cell>
          <cell r="C8535">
            <v>59500000</v>
          </cell>
        </row>
        <row r="8536">
          <cell r="A8536">
            <v>6201069</v>
          </cell>
          <cell r="B8536">
            <v>6232011</v>
          </cell>
          <cell r="C8536">
            <v>53600000</v>
          </cell>
        </row>
        <row r="8537">
          <cell r="A8537">
            <v>6201071</v>
          </cell>
          <cell r="B8537">
            <v>6232012</v>
          </cell>
          <cell r="C8537">
            <v>84900000</v>
          </cell>
        </row>
        <row r="8538">
          <cell r="A8538">
            <v>6201003</v>
          </cell>
          <cell r="B8538">
            <v>6233001</v>
          </cell>
          <cell r="C8538">
            <v>63000000</v>
          </cell>
        </row>
        <row r="8539">
          <cell r="A8539">
            <v>6201010</v>
          </cell>
          <cell r="B8539">
            <v>6233002</v>
          </cell>
          <cell r="C8539">
            <v>60300000</v>
          </cell>
        </row>
        <row r="8540">
          <cell r="A8540">
            <v>6201011</v>
          </cell>
          <cell r="B8540">
            <v>6233003</v>
          </cell>
          <cell r="C8540">
            <v>69800000</v>
          </cell>
        </row>
        <row r="8541">
          <cell r="A8541">
            <v>6201012</v>
          </cell>
          <cell r="B8541">
            <v>6233004</v>
          </cell>
          <cell r="C8541">
            <v>67400000</v>
          </cell>
        </row>
        <row r="8542">
          <cell r="A8542">
            <v>6201013</v>
          </cell>
          <cell r="B8542">
            <v>6233005</v>
          </cell>
          <cell r="C8542">
            <v>65900000</v>
          </cell>
        </row>
        <row r="8543">
          <cell r="A8543">
            <v>6201016</v>
          </cell>
          <cell r="B8543">
            <v>6233006</v>
          </cell>
          <cell r="C8543">
            <v>61100000</v>
          </cell>
        </row>
        <row r="8544">
          <cell r="A8544">
            <v>6201017</v>
          </cell>
          <cell r="B8544">
            <v>6233007</v>
          </cell>
          <cell r="C8544">
            <v>62900000</v>
          </cell>
        </row>
        <row r="8545">
          <cell r="A8545">
            <v>6201018</v>
          </cell>
          <cell r="B8545">
            <v>6233008</v>
          </cell>
          <cell r="C8545">
            <v>61700000</v>
          </cell>
        </row>
        <row r="8546">
          <cell r="A8546">
            <v>6201019</v>
          </cell>
          <cell r="B8546">
            <v>6233009</v>
          </cell>
          <cell r="C8546">
            <v>54000000</v>
          </cell>
        </row>
        <row r="8547">
          <cell r="A8547">
            <v>6201020</v>
          </cell>
          <cell r="B8547">
            <v>6233010</v>
          </cell>
          <cell r="C8547">
            <v>56900000</v>
          </cell>
        </row>
        <row r="8548">
          <cell r="A8548">
            <v>6201024</v>
          </cell>
          <cell r="B8548">
            <v>6233011</v>
          </cell>
          <cell r="C8548">
            <v>59500000</v>
          </cell>
        </row>
        <row r="8549">
          <cell r="A8549">
            <v>6201030</v>
          </cell>
          <cell r="B8549">
            <v>6233012</v>
          </cell>
          <cell r="C8549">
            <v>61000000</v>
          </cell>
        </row>
        <row r="8550">
          <cell r="A8550">
            <v>6201031</v>
          </cell>
          <cell r="B8550">
            <v>6233013</v>
          </cell>
          <cell r="C8550">
            <v>65600000</v>
          </cell>
        </row>
        <row r="8551">
          <cell r="A8551">
            <v>6201033</v>
          </cell>
          <cell r="B8551">
            <v>6233014</v>
          </cell>
          <cell r="C8551">
            <v>65300000</v>
          </cell>
        </row>
        <row r="8552">
          <cell r="A8552">
            <v>6201034</v>
          </cell>
          <cell r="B8552">
            <v>6233015</v>
          </cell>
          <cell r="C8552">
            <v>66600000</v>
          </cell>
        </row>
        <row r="8553">
          <cell r="A8553">
            <v>6201036</v>
          </cell>
          <cell r="B8553">
            <v>6233016</v>
          </cell>
          <cell r="C8553">
            <v>64200000</v>
          </cell>
        </row>
        <row r="8554">
          <cell r="A8554">
            <v>6201037</v>
          </cell>
          <cell r="B8554">
            <v>6233017</v>
          </cell>
          <cell r="C8554">
            <v>58300000</v>
          </cell>
        </row>
        <row r="8555">
          <cell r="A8555">
            <v>6201038</v>
          </cell>
          <cell r="B8555">
            <v>6233018</v>
          </cell>
          <cell r="C8555">
            <v>60600000</v>
          </cell>
        </row>
        <row r="8556">
          <cell r="A8556">
            <v>6201040</v>
          </cell>
          <cell r="B8556">
            <v>6233019</v>
          </cell>
          <cell r="C8556">
            <v>32500000</v>
          </cell>
        </row>
        <row r="8557">
          <cell r="A8557">
            <v>6201041</v>
          </cell>
          <cell r="B8557">
            <v>6233020</v>
          </cell>
          <cell r="C8557">
            <v>55400000</v>
          </cell>
        </row>
        <row r="8558">
          <cell r="A8558">
            <v>6201048</v>
          </cell>
          <cell r="B8558">
            <v>6233021</v>
          </cell>
          <cell r="C8558">
            <v>67200000</v>
          </cell>
        </row>
        <row r="8559">
          <cell r="A8559">
            <v>6201049</v>
          </cell>
          <cell r="B8559">
            <v>6233022</v>
          </cell>
          <cell r="C8559">
            <v>72000000</v>
          </cell>
        </row>
        <row r="8560">
          <cell r="A8560">
            <v>6201051</v>
          </cell>
          <cell r="B8560">
            <v>6233023</v>
          </cell>
          <cell r="C8560">
            <v>144700000</v>
          </cell>
        </row>
        <row r="8561">
          <cell r="A8561">
            <v>6201052</v>
          </cell>
          <cell r="B8561">
            <v>6233024</v>
          </cell>
          <cell r="C8561">
            <v>89700000</v>
          </cell>
        </row>
        <row r="8562">
          <cell r="A8562">
            <v>6201053</v>
          </cell>
          <cell r="B8562">
            <v>6233025</v>
          </cell>
          <cell r="C8562">
            <v>90900000</v>
          </cell>
        </row>
        <row r="8563">
          <cell r="A8563">
            <v>6201054</v>
          </cell>
          <cell r="B8563">
            <v>6233026</v>
          </cell>
          <cell r="C8563">
            <v>63100000</v>
          </cell>
        </row>
        <row r="8564">
          <cell r="A8564">
            <v>6201056</v>
          </cell>
          <cell r="B8564">
            <v>6233027</v>
          </cell>
          <cell r="C8564">
            <v>61300000</v>
          </cell>
        </row>
        <row r="8565">
          <cell r="A8565">
            <v>6201057</v>
          </cell>
          <cell r="B8565">
            <v>6233028</v>
          </cell>
          <cell r="C8565">
            <v>59900000</v>
          </cell>
        </row>
        <row r="8566">
          <cell r="A8566">
            <v>6201059</v>
          </cell>
          <cell r="B8566">
            <v>6233029</v>
          </cell>
          <cell r="C8566">
            <v>29100000</v>
          </cell>
        </row>
        <row r="8567">
          <cell r="A8567">
            <v>6201060</v>
          </cell>
          <cell r="B8567">
            <v>6233030</v>
          </cell>
          <cell r="C8567">
            <v>79000000</v>
          </cell>
        </row>
        <row r="8568">
          <cell r="A8568">
            <v>6201063</v>
          </cell>
          <cell r="B8568">
            <v>6233031</v>
          </cell>
          <cell r="C8568">
            <v>88800000</v>
          </cell>
        </row>
        <row r="8569">
          <cell r="A8569">
            <v>6201064</v>
          </cell>
          <cell r="B8569">
            <v>6233032</v>
          </cell>
          <cell r="C8569">
            <v>63400000</v>
          </cell>
        </row>
        <row r="8570">
          <cell r="A8570">
            <v>6201065</v>
          </cell>
          <cell r="B8570">
            <v>6233033</v>
          </cell>
          <cell r="C8570">
            <v>64400000</v>
          </cell>
        </row>
        <row r="8571">
          <cell r="A8571">
            <v>6201066</v>
          </cell>
          <cell r="B8571">
            <v>6233034</v>
          </cell>
          <cell r="C8571">
            <v>65400000</v>
          </cell>
        </row>
        <row r="8572">
          <cell r="A8572">
            <v>6201067</v>
          </cell>
          <cell r="B8572">
            <v>6233035</v>
          </cell>
          <cell r="C8572">
            <v>66200000</v>
          </cell>
        </row>
        <row r="8573">
          <cell r="A8573">
            <v>6201070</v>
          </cell>
          <cell r="B8573">
            <v>6233036</v>
          </cell>
          <cell r="C8573">
            <v>89400000</v>
          </cell>
        </row>
        <row r="8574">
          <cell r="A8574">
            <v>6206012</v>
          </cell>
          <cell r="B8574">
            <v>6234001</v>
          </cell>
          <cell r="C8574">
            <v>63500000</v>
          </cell>
        </row>
        <row r="8575">
          <cell r="A8575">
            <v>6206021</v>
          </cell>
          <cell r="B8575">
            <v>6234002</v>
          </cell>
          <cell r="C8575">
            <v>75700000</v>
          </cell>
        </row>
        <row r="8576">
          <cell r="A8576">
            <v>6206022</v>
          </cell>
          <cell r="B8576">
            <v>6234003</v>
          </cell>
          <cell r="C8576">
            <v>77300000</v>
          </cell>
        </row>
        <row r="8577">
          <cell r="A8577">
            <v>6206035</v>
          </cell>
          <cell r="B8577">
            <v>6234004</v>
          </cell>
          <cell r="C8577">
            <v>74800000</v>
          </cell>
        </row>
        <row r="8578">
          <cell r="A8578">
            <v>6206073</v>
          </cell>
          <cell r="B8578">
            <v>6234005</v>
          </cell>
          <cell r="C8578">
            <v>70900000</v>
          </cell>
        </row>
        <row r="8579">
          <cell r="A8579">
            <v>6206079</v>
          </cell>
          <cell r="B8579">
            <v>6235001</v>
          </cell>
          <cell r="C8579">
            <v>105900000</v>
          </cell>
        </row>
        <row r="8580">
          <cell r="A8580">
            <v>6206080</v>
          </cell>
          <cell r="B8580">
            <v>6235002</v>
          </cell>
          <cell r="C8580">
            <v>104200000</v>
          </cell>
        </row>
        <row r="8581">
          <cell r="A8581">
            <v>6206081</v>
          </cell>
          <cell r="B8581">
            <v>6235003</v>
          </cell>
          <cell r="C8581">
            <v>102800000</v>
          </cell>
        </row>
        <row r="8582">
          <cell r="A8582">
            <v>6206082</v>
          </cell>
          <cell r="B8582">
            <v>6235004</v>
          </cell>
          <cell r="C8582">
            <v>138400000</v>
          </cell>
        </row>
        <row r="8583">
          <cell r="A8583">
            <v>6206083</v>
          </cell>
          <cell r="B8583">
            <v>6235005</v>
          </cell>
          <cell r="C8583">
            <v>126800000</v>
          </cell>
        </row>
        <row r="8584">
          <cell r="A8584">
            <v>6206087</v>
          </cell>
          <cell r="B8584">
            <v>6235006</v>
          </cell>
          <cell r="C8584">
            <v>136200000</v>
          </cell>
        </row>
        <row r="8585">
          <cell r="A8585">
            <v>6206089</v>
          </cell>
          <cell r="B8585">
            <v>6235007</v>
          </cell>
          <cell r="C8585">
            <v>148500000</v>
          </cell>
        </row>
        <row r="8586">
          <cell r="A8586">
            <v>6206090</v>
          </cell>
          <cell r="B8586">
            <v>6235008</v>
          </cell>
          <cell r="C8586">
            <v>205900000</v>
          </cell>
        </row>
        <row r="8587">
          <cell r="A8587">
            <v>6206091</v>
          </cell>
          <cell r="B8587">
            <v>6235009</v>
          </cell>
          <cell r="C8587">
            <v>110600000</v>
          </cell>
        </row>
        <row r="8588">
          <cell r="A8588">
            <v>6206092</v>
          </cell>
          <cell r="B8588">
            <v>6235010</v>
          </cell>
          <cell r="C8588">
            <v>116600000</v>
          </cell>
        </row>
        <row r="8589">
          <cell r="A8589">
            <v>6206097</v>
          </cell>
          <cell r="B8589">
            <v>6235011</v>
          </cell>
          <cell r="C8589">
            <v>141900000</v>
          </cell>
        </row>
        <row r="8590">
          <cell r="A8590">
            <v>6206100</v>
          </cell>
          <cell r="B8590">
            <v>6235012</v>
          </cell>
          <cell r="C8590">
            <v>123100000</v>
          </cell>
        </row>
        <row r="8591">
          <cell r="A8591">
            <v>6206106</v>
          </cell>
          <cell r="B8591">
            <v>6235013</v>
          </cell>
          <cell r="C8591">
            <v>114900000</v>
          </cell>
        </row>
        <row r="8592">
          <cell r="A8592">
            <v>6206108</v>
          </cell>
          <cell r="B8592">
            <v>6235014</v>
          </cell>
          <cell r="C8592">
            <v>175900000</v>
          </cell>
        </row>
        <row r="8593">
          <cell r="A8593">
            <v>6206109</v>
          </cell>
          <cell r="B8593">
            <v>6235015</v>
          </cell>
          <cell r="C8593">
            <v>137900000</v>
          </cell>
        </row>
        <row r="8594">
          <cell r="A8594">
            <v>6206110</v>
          </cell>
          <cell r="B8594">
            <v>6235016</v>
          </cell>
          <cell r="C8594">
            <v>129900000</v>
          </cell>
        </row>
        <row r="8595">
          <cell r="A8595">
            <v>6206018</v>
          </cell>
          <cell r="B8595">
            <v>6236001</v>
          </cell>
          <cell r="C8595">
            <v>207300000</v>
          </cell>
        </row>
        <row r="8596">
          <cell r="A8596">
            <v>6206026</v>
          </cell>
          <cell r="B8596">
            <v>6236002</v>
          </cell>
          <cell r="C8596">
            <v>157200000</v>
          </cell>
        </row>
        <row r="8597">
          <cell r="A8597">
            <v>6206028</v>
          </cell>
          <cell r="B8597">
            <v>6236003</v>
          </cell>
          <cell r="C8597">
            <v>161200000</v>
          </cell>
        </row>
        <row r="8598">
          <cell r="A8598">
            <v>6206029</v>
          </cell>
          <cell r="B8598">
            <v>6236004</v>
          </cell>
          <cell r="C8598">
            <v>151700000</v>
          </cell>
        </row>
        <row r="8599">
          <cell r="A8599">
            <v>6206052</v>
          </cell>
          <cell r="B8599">
            <v>6236005</v>
          </cell>
          <cell r="C8599">
            <v>144100000</v>
          </cell>
        </row>
        <row r="8600">
          <cell r="A8600">
            <v>6206084</v>
          </cell>
          <cell r="B8600">
            <v>6236006</v>
          </cell>
          <cell r="C8600">
            <v>200000000</v>
          </cell>
        </row>
        <row r="8601">
          <cell r="A8601">
            <v>6206085</v>
          </cell>
          <cell r="B8601">
            <v>6236007</v>
          </cell>
          <cell r="C8601">
            <v>147600000</v>
          </cell>
        </row>
        <row r="8602">
          <cell r="A8602">
            <v>6206086</v>
          </cell>
          <cell r="B8602">
            <v>6236008</v>
          </cell>
          <cell r="C8602">
            <v>179800000</v>
          </cell>
        </row>
        <row r="8603">
          <cell r="A8603">
            <v>6206088</v>
          </cell>
          <cell r="B8603">
            <v>6236009</v>
          </cell>
          <cell r="C8603">
            <v>124000000</v>
          </cell>
        </row>
        <row r="8604">
          <cell r="A8604">
            <v>6206093</v>
          </cell>
          <cell r="B8604">
            <v>6236010</v>
          </cell>
          <cell r="C8604">
            <v>127000000</v>
          </cell>
        </row>
        <row r="8605">
          <cell r="A8605">
            <v>6208001</v>
          </cell>
          <cell r="B8605">
            <v>6236011</v>
          </cell>
          <cell r="C8605">
            <v>166400000</v>
          </cell>
        </row>
        <row r="8606">
          <cell r="A8606">
            <v>6208002</v>
          </cell>
          <cell r="B8606">
            <v>6236012</v>
          </cell>
          <cell r="C8606">
            <v>163400000</v>
          </cell>
        </row>
        <row r="8607">
          <cell r="A8607">
            <v>6208003</v>
          </cell>
          <cell r="B8607">
            <v>6236013</v>
          </cell>
          <cell r="C8607">
            <v>163400000</v>
          </cell>
        </row>
        <row r="8608">
          <cell r="A8608">
            <v>6208006</v>
          </cell>
          <cell r="B8608">
            <v>6236014</v>
          </cell>
          <cell r="C8608">
            <v>166400000</v>
          </cell>
        </row>
        <row r="8609">
          <cell r="A8609">
            <v>6208007</v>
          </cell>
          <cell r="B8609">
            <v>6236015</v>
          </cell>
          <cell r="C8609">
            <v>152400000</v>
          </cell>
        </row>
        <row r="8610">
          <cell r="A8610">
            <v>6208008</v>
          </cell>
          <cell r="B8610">
            <v>6236016</v>
          </cell>
          <cell r="C8610">
            <v>149600000</v>
          </cell>
        </row>
        <row r="8611">
          <cell r="A8611">
            <v>6208009</v>
          </cell>
          <cell r="B8611">
            <v>6236017</v>
          </cell>
          <cell r="C8611">
            <v>152400000</v>
          </cell>
        </row>
        <row r="8612">
          <cell r="A8612">
            <v>6208010</v>
          </cell>
          <cell r="B8612">
            <v>6236018</v>
          </cell>
          <cell r="C8612">
            <v>149600000</v>
          </cell>
        </row>
        <row r="8613">
          <cell r="A8613">
            <v>6208011</v>
          </cell>
          <cell r="B8613">
            <v>6236019</v>
          </cell>
          <cell r="C8613">
            <v>149600000</v>
          </cell>
        </row>
        <row r="8614">
          <cell r="A8614">
            <v>6208012</v>
          </cell>
          <cell r="B8614">
            <v>6236020</v>
          </cell>
          <cell r="C8614">
            <v>149600000</v>
          </cell>
        </row>
        <row r="8615">
          <cell r="A8615">
            <v>6208015</v>
          </cell>
          <cell r="B8615">
            <v>6236021</v>
          </cell>
          <cell r="C8615">
            <v>174300000</v>
          </cell>
        </row>
        <row r="8616">
          <cell r="A8616">
            <v>6208016</v>
          </cell>
          <cell r="B8616">
            <v>6236022</v>
          </cell>
          <cell r="C8616">
            <v>150500000</v>
          </cell>
        </row>
        <row r="8617">
          <cell r="A8617">
            <v>6208019</v>
          </cell>
          <cell r="B8617">
            <v>6236023</v>
          </cell>
          <cell r="C8617">
            <v>184100000</v>
          </cell>
        </row>
        <row r="8618">
          <cell r="A8618">
            <v>6208020</v>
          </cell>
          <cell r="B8618">
            <v>6236024</v>
          </cell>
          <cell r="C8618">
            <v>182400000</v>
          </cell>
        </row>
        <row r="8619">
          <cell r="A8619">
            <v>6208021</v>
          </cell>
          <cell r="B8619">
            <v>6236025</v>
          </cell>
          <cell r="C8619">
            <v>152800000</v>
          </cell>
        </row>
        <row r="8620">
          <cell r="A8620">
            <v>6208022</v>
          </cell>
          <cell r="B8620">
            <v>6236026</v>
          </cell>
          <cell r="C8620">
            <v>164400000</v>
          </cell>
        </row>
        <row r="8621">
          <cell r="A8621">
            <v>6208026</v>
          </cell>
          <cell r="B8621">
            <v>6236027</v>
          </cell>
          <cell r="C8621">
            <v>166100000</v>
          </cell>
        </row>
        <row r="8622">
          <cell r="A8622">
            <v>6208029</v>
          </cell>
          <cell r="B8622">
            <v>6236028</v>
          </cell>
          <cell r="C8622">
            <v>164400000</v>
          </cell>
        </row>
        <row r="8623">
          <cell r="A8623">
            <v>6208030</v>
          </cell>
          <cell r="B8623">
            <v>6236029</v>
          </cell>
          <cell r="C8623">
            <v>144600000</v>
          </cell>
        </row>
        <row r="8624">
          <cell r="A8624">
            <v>6208031</v>
          </cell>
          <cell r="B8624">
            <v>6236030</v>
          </cell>
          <cell r="C8624">
            <v>140300000</v>
          </cell>
        </row>
        <row r="8625">
          <cell r="A8625">
            <v>6208034</v>
          </cell>
          <cell r="B8625">
            <v>6236031</v>
          </cell>
          <cell r="C8625">
            <v>151500000</v>
          </cell>
        </row>
        <row r="8626">
          <cell r="A8626">
            <v>6208035</v>
          </cell>
          <cell r="B8626">
            <v>6236032</v>
          </cell>
          <cell r="C8626">
            <v>138300000</v>
          </cell>
        </row>
        <row r="8627">
          <cell r="A8627">
            <v>6208036</v>
          </cell>
          <cell r="B8627">
            <v>6236033</v>
          </cell>
          <cell r="C8627">
            <v>137500000</v>
          </cell>
        </row>
        <row r="8628">
          <cell r="A8628">
            <v>6208037</v>
          </cell>
          <cell r="B8628">
            <v>6236034</v>
          </cell>
          <cell r="C8628">
            <v>182000000</v>
          </cell>
        </row>
        <row r="8629">
          <cell r="A8629">
            <v>6208039</v>
          </cell>
          <cell r="B8629">
            <v>6236035</v>
          </cell>
          <cell r="C8629">
            <v>162000000</v>
          </cell>
        </row>
        <row r="8630">
          <cell r="A8630">
            <v>6208040</v>
          </cell>
          <cell r="B8630">
            <v>6236036</v>
          </cell>
          <cell r="C8630">
            <v>161000000</v>
          </cell>
        </row>
        <row r="8631">
          <cell r="A8631">
            <v>6208041</v>
          </cell>
          <cell r="B8631">
            <v>6236037</v>
          </cell>
          <cell r="C8631">
            <v>180000000</v>
          </cell>
        </row>
        <row r="8632">
          <cell r="A8632">
            <v>6208043</v>
          </cell>
          <cell r="B8632">
            <v>6236038</v>
          </cell>
          <cell r="C8632">
            <v>140100000</v>
          </cell>
        </row>
        <row r="8633">
          <cell r="A8633">
            <v>6208045</v>
          </cell>
          <cell r="B8633">
            <v>6236039</v>
          </cell>
          <cell r="C8633">
            <v>128600000</v>
          </cell>
        </row>
        <row r="8634">
          <cell r="A8634">
            <v>6208046</v>
          </cell>
          <cell r="B8634">
            <v>6236040</v>
          </cell>
          <cell r="C8634">
            <v>164800000</v>
          </cell>
        </row>
        <row r="8635">
          <cell r="A8635">
            <v>6208047</v>
          </cell>
          <cell r="B8635">
            <v>6236041</v>
          </cell>
          <cell r="C8635">
            <v>156900000</v>
          </cell>
        </row>
        <row r="8636">
          <cell r="A8636">
            <v>6208051</v>
          </cell>
          <cell r="B8636">
            <v>6236042</v>
          </cell>
          <cell r="C8636">
            <v>141000000</v>
          </cell>
        </row>
        <row r="8637">
          <cell r="A8637">
            <v>6208052</v>
          </cell>
          <cell r="B8637">
            <v>6236043</v>
          </cell>
          <cell r="C8637">
            <v>157200000</v>
          </cell>
        </row>
        <row r="8638">
          <cell r="A8638">
            <v>6208053</v>
          </cell>
          <cell r="B8638">
            <v>6236044</v>
          </cell>
          <cell r="C8638">
            <v>165900000</v>
          </cell>
        </row>
        <row r="8639">
          <cell r="A8639">
            <v>6208056</v>
          </cell>
          <cell r="B8639">
            <v>6236045</v>
          </cell>
          <cell r="C8639">
            <v>123100000</v>
          </cell>
        </row>
        <row r="8640">
          <cell r="A8640">
            <v>6208060</v>
          </cell>
          <cell r="B8640">
            <v>6236046</v>
          </cell>
          <cell r="C8640">
            <v>174400000</v>
          </cell>
        </row>
        <row r="8641">
          <cell r="A8641">
            <v>6208061</v>
          </cell>
          <cell r="B8641">
            <v>6236047</v>
          </cell>
          <cell r="C8641">
            <v>169000000</v>
          </cell>
        </row>
        <row r="8642">
          <cell r="A8642">
            <v>6208063</v>
          </cell>
          <cell r="B8642">
            <v>6236048</v>
          </cell>
          <cell r="C8642">
            <v>180800000</v>
          </cell>
        </row>
        <row r="8643">
          <cell r="A8643">
            <v>6208069</v>
          </cell>
          <cell r="B8643">
            <v>6236049</v>
          </cell>
          <cell r="C8643">
            <v>160700000</v>
          </cell>
        </row>
        <row r="8644">
          <cell r="A8644">
            <v>6208070</v>
          </cell>
          <cell r="B8644">
            <v>6236050</v>
          </cell>
          <cell r="C8644">
            <v>164300000</v>
          </cell>
        </row>
        <row r="8645">
          <cell r="A8645">
            <v>6208071</v>
          </cell>
          <cell r="B8645">
            <v>6236051</v>
          </cell>
          <cell r="C8645">
            <v>142400000</v>
          </cell>
        </row>
        <row r="8646">
          <cell r="A8646">
            <v>6208075</v>
          </cell>
          <cell r="B8646">
            <v>6236052</v>
          </cell>
          <cell r="C8646">
            <v>105200000</v>
          </cell>
        </row>
        <row r="8647">
          <cell r="A8647">
            <v>6208076</v>
          </cell>
          <cell r="B8647">
            <v>6236053</v>
          </cell>
          <cell r="C8647">
            <v>107500000</v>
          </cell>
        </row>
        <row r="8648">
          <cell r="A8648">
            <v>6208079</v>
          </cell>
          <cell r="B8648">
            <v>6236054</v>
          </cell>
          <cell r="C8648">
            <v>153500000</v>
          </cell>
        </row>
        <row r="8649">
          <cell r="A8649">
            <v>6208080</v>
          </cell>
          <cell r="B8649">
            <v>6236055</v>
          </cell>
          <cell r="C8649">
            <v>185900000</v>
          </cell>
        </row>
        <row r="8650">
          <cell r="A8650">
            <v>6208081</v>
          </cell>
          <cell r="B8650">
            <v>6236056</v>
          </cell>
          <cell r="C8650">
            <v>160000000</v>
          </cell>
        </row>
        <row r="8651">
          <cell r="A8651">
            <v>6208082</v>
          </cell>
          <cell r="B8651">
            <v>6236057</v>
          </cell>
          <cell r="C8651">
            <v>130600000</v>
          </cell>
        </row>
        <row r="8652">
          <cell r="A8652">
            <v>6208084</v>
          </cell>
          <cell r="B8652">
            <v>6236058</v>
          </cell>
          <cell r="C8652">
            <v>111900000</v>
          </cell>
        </row>
        <row r="8653">
          <cell r="A8653">
            <v>6208089</v>
          </cell>
          <cell r="B8653">
            <v>6236059</v>
          </cell>
          <cell r="C8653">
            <v>211200000</v>
          </cell>
        </row>
        <row r="8654">
          <cell r="A8654">
            <v>6208090</v>
          </cell>
          <cell r="B8654">
            <v>6236060</v>
          </cell>
          <cell r="C8654">
            <v>175200000</v>
          </cell>
        </row>
        <row r="8655">
          <cell r="A8655">
            <v>6208093</v>
          </cell>
          <cell r="B8655">
            <v>6236061</v>
          </cell>
          <cell r="C8655">
            <v>175100000</v>
          </cell>
        </row>
        <row r="8656">
          <cell r="A8656">
            <v>6208098</v>
          </cell>
          <cell r="B8656">
            <v>6236062</v>
          </cell>
          <cell r="C8656">
            <v>165300000</v>
          </cell>
        </row>
        <row r="8657">
          <cell r="A8657">
            <v>6208099</v>
          </cell>
          <cell r="B8657">
            <v>6236063</v>
          </cell>
          <cell r="C8657">
            <v>164500000</v>
          </cell>
        </row>
        <row r="8658">
          <cell r="A8658">
            <v>6208101</v>
          </cell>
          <cell r="B8658">
            <v>6236064</v>
          </cell>
          <cell r="C8658">
            <v>130000000</v>
          </cell>
        </row>
        <row r="8659">
          <cell r="A8659">
            <v>6208102</v>
          </cell>
          <cell r="B8659">
            <v>6236065</v>
          </cell>
          <cell r="C8659">
            <v>134500000</v>
          </cell>
        </row>
        <row r="8660">
          <cell r="A8660">
            <v>6208114</v>
          </cell>
          <cell r="B8660">
            <v>6236066</v>
          </cell>
          <cell r="C8660">
            <v>148500000</v>
          </cell>
        </row>
        <row r="8661">
          <cell r="A8661">
            <v>6208115</v>
          </cell>
          <cell r="B8661">
            <v>6236067</v>
          </cell>
          <cell r="C8661">
            <v>215600000</v>
          </cell>
        </row>
        <row r="8662">
          <cell r="A8662">
            <v>6208116</v>
          </cell>
          <cell r="B8662">
            <v>6236068</v>
          </cell>
          <cell r="C8662">
            <v>218700000</v>
          </cell>
        </row>
        <row r="8663">
          <cell r="A8663">
            <v>6208117</v>
          </cell>
          <cell r="B8663">
            <v>6236069</v>
          </cell>
          <cell r="C8663">
            <v>215000000</v>
          </cell>
        </row>
        <row r="8664">
          <cell r="A8664">
            <v>6208118</v>
          </cell>
          <cell r="B8664">
            <v>6236070</v>
          </cell>
          <cell r="C8664">
            <v>207300000</v>
          </cell>
        </row>
        <row r="8665">
          <cell r="A8665">
            <v>6208119</v>
          </cell>
          <cell r="B8665">
            <v>6236071</v>
          </cell>
          <cell r="C8665">
            <v>193700000</v>
          </cell>
        </row>
        <row r="8666">
          <cell r="A8666">
            <v>6208120</v>
          </cell>
          <cell r="B8666">
            <v>6236072</v>
          </cell>
          <cell r="C8666">
            <v>188800000</v>
          </cell>
        </row>
        <row r="8667">
          <cell r="A8667">
            <v>6208121</v>
          </cell>
          <cell r="B8667">
            <v>6236073</v>
          </cell>
          <cell r="C8667">
            <v>184600000</v>
          </cell>
        </row>
        <row r="8668">
          <cell r="A8668">
            <v>6208122</v>
          </cell>
          <cell r="B8668">
            <v>6236074</v>
          </cell>
          <cell r="C8668">
            <v>175700000</v>
          </cell>
        </row>
        <row r="8669">
          <cell r="A8669">
            <v>6208123</v>
          </cell>
          <cell r="B8669">
            <v>6236075</v>
          </cell>
          <cell r="C8669">
            <v>241800000</v>
          </cell>
        </row>
        <row r="8670">
          <cell r="A8670">
            <v>6208124</v>
          </cell>
          <cell r="B8670">
            <v>6236076</v>
          </cell>
          <cell r="C8670">
            <v>135300000</v>
          </cell>
        </row>
        <row r="8671">
          <cell r="A8671">
            <v>6208125</v>
          </cell>
          <cell r="B8671">
            <v>6236077</v>
          </cell>
          <cell r="C8671">
            <v>122400000</v>
          </cell>
        </row>
        <row r="8672">
          <cell r="A8672">
            <v>6208126</v>
          </cell>
          <cell r="B8672">
            <v>6236078</v>
          </cell>
          <cell r="C8672">
            <v>111600000</v>
          </cell>
        </row>
        <row r="8673">
          <cell r="A8673">
            <v>6208127</v>
          </cell>
          <cell r="B8673">
            <v>6236079</v>
          </cell>
          <cell r="C8673">
            <v>185200000</v>
          </cell>
        </row>
        <row r="8674">
          <cell r="A8674">
            <v>6208128</v>
          </cell>
          <cell r="B8674">
            <v>6236080</v>
          </cell>
          <cell r="C8674">
            <v>115600000</v>
          </cell>
        </row>
        <row r="8675">
          <cell r="A8675">
            <v>6208129</v>
          </cell>
          <cell r="B8675">
            <v>6236081</v>
          </cell>
          <cell r="C8675">
            <v>116600000</v>
          </cell>
        </row>
        <row r="8676">
          <cell r="A8676">
            <v>6208130</v>
          </cell>
          <cell r="B8676">
            <v>6236082</v>
          </cell>
          <cell r="C8676">
            <v>166900000</v>
          </cell>
        </row>
        <row r="8677">
          <cell r="A8677">
            <v>6208131</v>
          </cell>
          <cell r="B8677">
            <v>6236083</v>
          </cell>
          <cell r="C8677">
            <v>215400000</v>
          </cell>
        </row>
        <row r="8678">
          <cell r="A8678">
            <v>6208132</v>
          </cell>
          <cell r="B8678">
            <v>6236084</v>
          </cell>
          <cell r="C8678">
            <v>159900000</v>
          </cell>
        </row>
        <row r="8679">
          <cell r="A8679">
            <v>6208133</v>
          </cell>
          <cell r="B8679">
            <v>6236085</v>
          </cell>
          <cell r="C8679">
            <v>163400000</v>
          </cell>
        </row>
        <row r="8680">
          <cell r="A8680">
            <v>6208134</v>
          </cell>
          <cell r="B8680">
            <v>6236086</v>
          </cell>
          <cell r="C8680">
            <v>181200000</v>
          </cell>
        </row>
        <row r="8681">
          <cell r="A8681">
            <v>6208135</v>
          </cell>
          <cell r="B8681">
            <v>6236087</v>
          </cell>
          <cell r="C8681">
            <v>142100000</v>
          </cell>
        </row>
        <row r="8682">
          <cell r="A8682">
            <v>6208136</v>
          </cell>
          <cell r="B8682">
            <v>6236088</v>
          </cell>
          <cell r="C8682">
            <v>153700000</v>
          </cell>
        </row>
        <row r="8683">
          <cell r="A8683">
            <v>6208137</v>
          </cell>
          <cell r="B8683">
            <v>6236089</v>
          </cell>
          <cell r="C8683">
            <v>118800000</v>
          </cell>
        </row>
        <row r="8684">
          <cell r="A8684">
            <v>6208138</v>
          </cell>
          <cell r="B8684">
            <v>6236090</v>
          </cell>
          <cell r="C8684">
            <v>125700000</v>
          </cell>
        </row>
        <row r="8685">
          <cell r="A8685">
            <v>6208139</v>
          </cell>
          <cell r="B8685">
            <v>6236091</v>
          </cell>
          <cell r="C8685">
            <v>117100000</v>
          </cell>
        </row>
        <row r="8686">
          <cell r="A8686">
            <v>6208140</v>
          </cell>
          <cell r="B8686">
            <v>6236092</v>
          </cell>
          <cell r="C8686">
            <v>120600000</v>
          </cell>
        </row>
        <row r="8687">
          <cell r="A8687">
            <v>6208141</v>
          </cell>
          <cell r="B8687">
            <v>6236093</v>
          </cell>
          <cell r="C8687">
            <v>149700000</v>
          </cell>
        </row>
        <row r="8688">
          <cell r="A8688">
            <v>6208142</v>
          </cell>
          <cell r="B8688">
            <v>6236094</v>
          </cell>
          <cell r="C8688">
            <v>135400000</v>
          </cell>
        </row>
        <row r="8689">
          <cell r="A8689">
            <v>6208143</v>
          </cell>
          <cell r="B8689">
            <v>6236095</v>
          </cell>
          <cell r="C8689">
            <v>156200000</v>
          </cell>
        </row>
        <row r="8690">
          <cell r="A8690">
            <v>6208144</v>
          </cell>
          <cell r="B8690">
            <v>6236096</v>
          </cell>
          <cell r="C8690">
            <v>162700000</v>
          </cell>
        </row>
        <row r="8691">
          <cell r="A8691">
            <v>6208145</v>
          </cell>
          <cell r="B8691">
            <v>6236097</v>
          </cell>
          <cell r="C8691">
            <v>188600000</v>
          </cell>
        </row>
        <row r="8692">
          <cell r="A8692">
            <v>6208146</v>
          </cell>
          <cell r="B8692">
            <v>6236098</v>
          </cell>
          <cell r="C8692">
            <v>176800000</v>
          </cell>
        </row>
        <row r="8693">
          <cell r="A8693">
            <v>6208147</v>
          </cell>
          <cell r="B8693">
            <v>6236099</v>
          </cell>
          <cell r="C8693">
            <v>171500000</v>
          </cell>
        </row>
        <row r="8694">
          <cell r="A8694">
            <v>6208148</v>
          </cell>
          <cell r="B8694">
            <v>6236100</v>
          </cell>
          <cell r="C8694">
            <v>147000000</v>
          </cell>
        </row>
        <row r="8695">
          <cell r="A8695">
            <v>6208149</v>
          </cell>
          <cell r="B8695">
            <v>6236101</v>
          </cell>
          <cell r="C8695">
            <v>260600000</v>
          </cell>
        </row>
        <row r="8696">
          <cell r="A8696">
            <v>6208150</v>
          </cell>
          <cell r="B8696">
            <v>6236102</v>
          </cell>
          <cell r="C8696">
            <v>261000000</v>
          </cell>
        </row>
        <row r="8697">
          <cell r="A8697">
            <v>6206094</v>
          </cell>
          <cell r="B8697">
            <v>6236103</v>
          </cell>
          <cell r="C8697">
            <v>239900000</v>
          </cell>
        </row>
        <row r="8698">
          <cell r="A8698">
            <v>6206095</v>
          </cell>
          <cell r="B8698">
            <v>6236104</v>
          </cell>
          <cell r="C8698">
            <v>161900000</v>
          </cell>
        </row>
        <row r="8699">
          <cell r="A8699">
            <v>6206096</v>
          </cell>
          <cell r="B8699">
            <v>6236105</v>
          </cell>
          <cell r="C8699">
            <v>128900000</v>
          </cell>
        </row>
        <row r="8700">
          <cell r="A8700">
            <v>6206098</v>
          </cell>
          <cell r="B8700">
            <v>6236106</v>
          </cell>
          <cell r="C8700">
            <v>169900000</v>
          </cell>
        </row>
        <row r="8701">
          <cell r="A8701">
            <v>6206099</v>
          </cell>
          <cell r="B8701">
            <v>6236107</v>
          </cell>
          <cell r="C8701">
            <v>134900000</v>
          </cell>
        </row>
        <row r="8702">
          <cell r="A8702">
            <v>6208151</v>
          </cell>
          <cell r="B8702">
            <v>6236108</v>
          </cell>
          <cell r="C8702">
            <v>289900000</v>
          </cell>
        </row>
        <row r="8703">
          <cell r="A8703">
            <v>6208152</v>
          </cell>
          <cell r="B8703">
            <v>6236109</v>
          </cell>
          <cell r="C8703">
            <v>287900000</v>
          </cell>
        </row>
        <row r="8704">
          <cell r="A8704">
            <v>6206101</v>
          </cell>
          <cell r="B8704">
            <v>6236110</v>
          </cell>
          <cell r="C8704">
            <v>150000000</v>
          </cell>
        </row>
        <row r="8705">
          <cell r="A8705">
            <v>6206102</v>
          </cell>
          <cell r="B8705">
            <v>6236111</v>
          </cell>
          <cell r="C8705">
            <v>153900000</v>
          </cell>
        </row>
        <row r="8706">
          <cell r="A8706">
            <v>6206105</v>
          </cell>
          <cell r="B8706">
            <v>6236112</v>
          </cell>
          <cell r="C8706">
            <v>129400000</v>
          </cell>
        </row>
        <row r="8707">
          <cell r="A8707">
            <v>6206107</v>
          </cell>
          <cell r="B8707">
            <v>6236113</v>
          </cell>
          <cell r="C8707">
            <v>220900000</v>
          </cell>
        </row>
        <row r="8708">
          <cell r="A8708">
            <v>6206007</v>
          </cell>
          <cell r="B8708">
            <v>6237001</v>
          </cell>
          <cell r="C8708">
            <v>62400000</v>
          </cell>
        </row>
        <row r="8709">
          <cell r="A8709">
            <v>6206011</v>
          </cell>
          <cell r="B8709">
            <v>6237002</v>
          </cell>
          <cell r="C8709">
            <v>55600000</v>
          </cell>
        </row>
        <row r="8710">
          <cell r="A8710">
            <v>6206020</v>
          </cell>
          <cell r="B8710">
            <v>6237003</v>
          </cell>
          <cell r="C8710">
            <v>57800000</v>
          </cell>
        </row>
        <row r="8711">
          <cell r="A8711">
            <v>6206033</v>
          </cell>
          <cell r="B8711">
            <v>6237004</v>
          </cell>
          <cell r="C8711">
            <v>57800000</v>
          </cell>
        </row>
        <row r="8712">
          <cell r="A8712">
            <v>6206034</v>
          </cell>
          <cell r="B8712">
            <v>6237005</v>
          </cell>
          <cell r="C8712">
            <v>58200000</v>
          </cell>
        </row>
        <row r="8713">
          <cell r="A8713">
            <v>6206043</v>
          </cell>
          <cell r="B8713">
            <v>6237006</v>
          </cell>
          <cell r="C8713">
            <v>61000000</v>
          </cell>
        </row>
        <row r="8714">
          <cell r="A8714">
            <v>6206053</v>
          </cell>
          <cell r="B8714">
            <v>6237007</v>
          </cell>
          <cell r="C8714">
            <v>60500000</v>
          </cell>
        </row>
        <row r="8715">
          <cell r="A8715">
            <v>6206057</v>
          </cell>
          <cell r="B8715">
            <v>6237008</v>
          </cell>
          <cell r="C8715">
            <v>62500000</v>
          </cell>
        </row>
        <row r="8716">
          <cell r="A8716">
            <v>6206063</v>
          </cell>
          <cell r="B8716">
            <v>6237009</v>
          </cell>
          <cell r="C8716">
            <v>59600000</v>
          </cell>
        </row>
        <row r="8717">
          <cell r="A8717">
            <v>6206065</v>
          </cell>
          <cell r="B8717">
            <v>6237010</v>
          </cell>
          <cell r="C8717">
            <v>100000000</v>
          </cell>
        </row>
        <row r="8718">
          <cell r="A8718">
            <v>6206068</v>
          </cell>
          <cell r="B8718">
            <v>6237011</v>
          </cell>
          <cell r="C8718">
            <v>58400000</v>
          </cell>
        </row>
        <row r="8719">
          <cell r="A8719">
            <v>6206103</v>
          </cell>
          <cell r="B8719">
            <v>6237012</v>
          </cell>
          <cell r="C8719">
            <v>115900000</v>
          </cell>
        </row>
        <row r="8720">
          <cell r="A8720">
            <v>6206104</v>
          </cell>
          <cell r="B8720">
            <v>6237013</v>
          </cell>
          <cell r="C8720">
            <v>139900000</v>
          </cell>
        </row>
        <row r="8721">
          <cell r="A8721">
            <v>6207001</v>
          </cell>
          <cell r="B8721">
            <v>6241001</v>
          </cell>
          <cell r="C8721">
            <v>84800000</v>
          </cell>
        </row>
        <row r="8722">
          <cell r="A8722">
            <v>6207002</v>
          </cell>
          <cell r="B8722">
            <v>6241002</v>
          </cell>
          <cell r="C8722">
            <v>90300000</v>
          </cell>
        </row>
        <row r="8723">
          <cell r="A8723">
            <v>6207003</v>
          </cell>
          <cell r="B8723">
            <v>6241003</v>
          </cell>
          <cell r="C8723">
            <v>106800000</v>
          </cell>
        </row>
        <row r="8724">
          <cell r="A8724">
            <v>6207004</v>
          </cell>
          <cell r="B8724">
            <v>6241004</v>
          </cell>
          <cell r="C8724">
            <v>82900000</v>
          </cell>
        </row>
        <row r="8725">
          <cell r="A8725">
            <v>6207005</v>
          </cell>
          <cell r="B8725">
            <v>6241005</v>
          </cell>
          <cell r="C8725">
            <v>90300000</v>
          </cell>
        </row>
        <row r="8726">
          <cell r="A8726">
            <v>6207006</v>
          </cell>
          <cell r="B8726">
            <v>6241006</v>
          </cell>
          <cell r="C8726">
            <v>105700000</v>
          </cell>
        </row>
        <row r="8727">
          <cell r="A8727">
            <v>6221001</v>
          </cell>
          <cell r="B8727">
            <v>6242001</v>
          </cell>
          <cell r="C8727">
            <v>103000000</v>
          </cell>
        </row>
        <row r="8728">
          <cell r="A8728">
            <v>6221002</v>
          </cell>
          <cell r="B8728">
            <v>6242002</v>
          </cell>
          <cell r="C8728">
            <v>105000000</v>
          </cell>
        </row>
        <row r="8729">
          <cell r="A8729">
            <v>6221003</v>
          </cell>
          <cell r="B8729">
            <v>6242003</v>
          </cell>
          <cell r="C8729">
            <v>116200000</v>
          </cell>
        </row>
        <row r="8730">
          <cell r="A8730">
            <v>6221004</v>
          </cell>
          <cell r="B8730">
            <v>6242004</v>
          </cell>
          <cell r="C8730">
            <v>88600000</v>
          </cell>
        </row>
        <row r="8731">
          <cell r="A8731">
            <v>6221005</v>
          </cell>
          <cell r="B8731">
            <v>6242005</v>
          </cell>
          <cell r="C8731">
            <v>104300000</v>
          </cell>
        </row>
        <row r="8732">
          <cell r="A8732">
            <v>6221006</v>
          </cell>
          <cell r="B8732">
            <v>6242006</v>
          </cell>
          <cell r="C8732">
            <v>114600000</v>
          </cell>
        </row>
        <row r="8733">
          <cell r="A8733">
            <v>6221007</v>
          </cell>
          <cell r="B8733">
            <v>6242007</v>
          </cell>
          <cell r="C8733">
            <v>116200000</v>
          </cell>
        </row>
        <row r="8734">
          <cell r="A8734">
            <v>6221008</v>
          </cell>
          <cell r="B8734">
            <v>6242008</v>
          </cell>
          <cell r="C8734">
            <v>114800000</v>
          </cell>
        </row>
        <row r="8735">
          <cell r="A8735">
            <v>6221009</v>
          </cell>
          <cell r="B8735">
            <v>6242009</v>
          </cell>
          <cell r="C8735">
            <v>157300000</v>
          </cell>
        </row>
        <row r="8736">
          <cell r="A8736">
            <v>6221010</v>
          </cell>
          <cell r="B8736">
            <v>6242010</v>
          </cell>
          <cell r="C8736">
            <v>153500000</v>
          </cell>
        </row>
        <row r="8737">
          <cell r="A8737">
            <v>6221011</v>
          </cell>
          <cell r="B8737">
            <v>6242011</v>
          </cell>
          <cell r="C8737">
            <v>164000000</v>
          </cell>
        </row>
        <row r="8738">
          <cell r="A8738">
            <v>6221012</v>
          </cell>
          <cell r="B8738">
            <v>6242012</v>
          </cell>
          <cell r="C8738">
            <v>162100000</v>
          </cell>
        </row>
        <row r="8739">
          <cell r="A8739">
            <v>6221013</v>
          </cell>
          <cell r="B8739">
            <v>6242013</v>
          </cell>
          <cell r="C8739">
            <v>156800000</v>
          </cell>
        </row>
        <row r="8740">
          <cell r="A8740">
            <v>6221014</v>
          </cell>
          <cell r="B8740">
            <v>6242014</v>
          </cell>
          <cell r="C8740">
            <v>166600000</v>
          </cell>
        </row>
        <row r="8741">
          <cell r="A8741">
            <v>6221015</v>
          </cell>
          <cell r="B8741">
            <v>6242015</v>
          </cell>
          <cell r="C8741">
            <v>177200000</v>
          </cell>
        </row>
        <row r="8742">
          <cell r="A8742">
            <v>6221016</v>
          </cell>
          <cell r="B8742">
            <v>6242016</v>
          </cell>
          <cell r="C8742">
            <v>103100000</v>
          </cell>
        </row>
        <row r="8743">
          <cell r="A8743">
            <v>6221017</v>
          </cell>
          <cell r="B8743">
            <v>6242017</v>
          </cell>
          <cell r="C8743">
            <v>103100000</v>
          </cell>
        </row>
        <row r="8744">
          <cell r="A8744">
            <v>6221018</v>
          </cell>
          <cell r="B8744">
            <v>6242018</v>
          </cell>
          <cell r="C8744">
            <v>119600000</v>
          </cell>
        </row>
        <row r="8745">
          <cell r="A8745">
            <v>6221019</v>
          </cell>
          <cell r="B8745">
            <v>6242019</v>
          </cell>
          <cell r="C8745">
            <v>141900000</v>
          </cell>
        </row>
        <row r="8746">
          <cell r="A8746">
            <v>6221020</v>
          </cell>
          <cell r="B8746">
            <v>6242020</v>
          </cell>
          <cell r="C8746">
            <v>139500000</v>
          </cell>
        </row>
        <row r="8747">
          <cell r="A8747">
            <v>6221021</v>
          </cell>
          <cell r="B8747">
            <v>6242021</v>
          </cell>
          <cell r="C8747">
            <v>165700000</v>
          </cell>
        </row>
        <row r="8748">
          <cell r="A8748">
            <v>6221022</v>
          </cell>
          <cell r="B8748">
            <v>6242022</v>
          </cell>
          <cell r="C8748">
            <v>169100000</v>
          </cell>
        </row>
        <row r="8749">
          <cell r="A8749">
            <v>6221023</v>
          </cell>
          <cell r="B8749">
            <v>6242023</v>
          </cell>
          <cell r="C8749">
            <v>140900000</v>
          </cell>
        </row>
        <row r="8750">
          <cell r="A8750">
            <v>6221024</v>
          </cell>
          <cell r="B8750">
            <v>6242024</v>
          </cell>
          <cell r="C8750">
            <v>151900000</v>
          </cell>
        </row>
        <row r="8751">
          <cell r="A8751">
            <v>6221025</v>
          </cell>
          <cell r="B8751">
            <v>6242025</v>
          </cell>
          <cell r="C8751">
            <v>167000000</v>
          </cell>
        </row>
        <row r="8752">
          <cell r="A8752">
            <v>6221026</v>
          </cell>
          <cell r="B8752">
            <v>6242026</v>
          </cell>
          <cell r="C8752">
            <v>182500000</v>
          </cell>
        </row>
        <row r="8753">
          <cell r="A8753">
            <v>6221027</v>
          </cell>
          <cell r="B8753">
            <v>6242027</v>
          </cell>
          <cell r="C8753">
            <v>158300000</v>
          </cell>
        </row>
        <row r="8754">
          <cell r="A8754">
            <v>6221028</v>
          </cell>
          <cell r="B8754">
            <v>6242028</v>
          </cell>
          <cell r="C8754">
            <v>175500000</v>
          </cell>
        </row>
        <row r="8755">
          <cell r="A8755">
            <v>6221029</v>
          </cell>
          <cell r="B8755">
            <v>6242029</v>
          </cell>
          <cell r="C8755">
            <v>176400000</v>
          </cell>
        </row>
        <row r="8756">
          <cell r="A8756">
            <v>6221030</v>
          </cell>
          <cell r="B8756">
            <v>6242030</v>
          </cell>
          <cell r="C8756">
            <v>194900000</v>
          </cell>
        </row>
        <row r="8757">
          <cell r="A8757">
            <v>6221031</v>
          </cell>
          <cell r="B8757">
            <v>6242031</v>
          </cell>
          <cell r="C8757">
            <v>202600000</v>
          </cell>
        </row>
        <row r="8758">
          <cell r="A8758">
            <v>6221032</v>
          </cell>
          <cell r="B8758">
            <v>6242032</v>
          </cell>
          <cell r="C8758">
            <v>179900000</v>
          </cell>
        </row>
        <row r="8759">
          <cell r="A8759">
            <v>6221033</v>
          </cell>
          <cell r="B8759">
            <v>6242033</v>
          </cell>
          <cell r="C8759">
            <v>185900000</v>
          </cell>
        </row>
        <row r="8760">
          <cell r="A8760">
            <v>6221034</v>
          </cell>
          <cell r="B8760">
            <v>6242034</v>
          </cell>
          <cell r="C8760">
            <v>138000000</v>
          </cell>
        </row>
        <row r="8761">
          <cell r="A8761">
            <v>6221035</v>
          </cell>
          <cell r="B8761">
            <v>6242035</v>
          </cell>
          <cell r="C8761">
            <v>199900000</v>
          </cell>
        </row>
        <row r="8762">
          <cell r="A8762">
            <v>6221036</v>
          </cell>
          <cell r="B8762">
            <v>6242036</v>
          </cell>
          <cell r="C8762">
            <v>192900000</v>
          </cell>
        </row>
        <row r="8763">
          <cell r="A8763">
            <v>6221037</v>
          </cell>
          <cell r="B8763">
            <v>6242037</v>
          </cell>
          <cell r="C8763">
            <v>214900000</v>
          </cell>
        </row>
        <row r="8764">
          <cell r="A8764">
            <v>6221038</v>
          </cell>
          <cell r="B8764">
            <v>6242038</v>
          </cell>
          <cell r="C8764">
            <v>248900000</v>
          </cell>
        </row>
        <row r="8765">
          <cell r="A8765">
            <v>6221039</v>
          </cell>
          <cell r="B8765">
            <v>6242039</v>
          </cell>
          <cell r="C8765">
            <v>252900000</v>
          </cell>
        </row>
        <row r="8766">
          <cell r="A8766">
            <v>6220001</v>
          </cell>
          <cell r="B8766">
            <v>6243001</v>
          </cell>
          <cell r="C8766">
            <v>100800000</v>
          </cell>
        </row>
        <row r="8767">
          <cell r="A8767">
            <v>6220003</v>
          </cell>
          <cell r="B8767">
            <v>6243002</v>
          </cell>
          <cell r="C8767">
            <v>107200000</v>
          </cell>
        </row>
        <row r="8768">
          <cell r="A8768">
            <v>6220004</v>
          </cell>
          <cell r="B8768">
            <v>6243003</v>
          </cell>
          <cell r="C8768">
            <v>102700000</v>
          </cell>
        </row>
        <row r="8769">
          <cell r="A8769">
            <v>6220007</v>
          </cell>
          <cell r="B8769">
            <v>6243004</v>
          </cell>
          <cell r="C8769">
            <v>105200000</v>
          </cell>
        </row>
        <row r="8770">
          <cell r="A8770">
            <v>6220002</v>
          </cell>
          <cell r="B8770">
            <v>6245001</v>
          </cell>
          <cell r="C8770">
            <v>105200000</v>
          </cell>
        </row>
        <row r="8771">
          <cell r="A8771">
            <v>6220006</v>
          </cell>
          <cell r="B8771">
            <v>6245002</v>
          </cell>
          <cell r="C8771">
            <v>107200000</v>
          </cell>
        </row>
        <row r="8772">
          <cell r="A8772">
            <v>6220008</v>
          </cell>
          <cell r="B8772">
            <v>6245003</v>
          </cell>
          <cell r="C8772">
            <v>100800000</v>
          </cell>
        </row>
        <row r="8773">
          <cell r="A8773">
            <v>6220009</v>
          </cell>
          <cell r="B8773">
            <v>6245004</v>
          </cell>
          <cell r="C8773">
            <v>102700000</v>
          </cell>
        </row>
        <row r="8774">
          <cell r="A8774">
            <v>6212001</v>
          </cell>
          <cell r="B8774">
            <v>6246001</v>
          </cell>
          <cell r="C8774">
            <v>27100000</v>
          </cell>
        </row>
        <row r="8775">
          <cell r="A8775">
            <v>6212014</v>
          </cell>
          <cell r="B8775">
            <v>6246002</v>
          </cell>
          <cell r="C8775">
            <v>30200000</v>
          </cell>
        </row>
        <row r="8776">
          <cell r="A8776">
            <v>6210001</v>
          </cell>
          <cell r="B8776">
            <v>6260001</v>
          </cell>
          <cell r="C8776">
            <v>71200000</v>
          </cell>
        </row>
        <row r="8777">
          <cell r="A8777">
            <v>6210002</v>
          </cell>
          <cell r="B8777">
            <v>6260002</v>
          </cell>
          <cell r="C8777">
            <v>87100000</v>
          </cell>
        </row>
        <row r="8778">
          <cell r="A8778">
            <v>6210003</v>
          </cell>
          <cell r="B8778">
            <v>6260003</v>
          </cell>
          <cell r="C8778">
            <v>112900000</v>
          </cell>
        </row>
        <row r="8779">
          <cell r="A8779">
            <v>6210004</v>
          </cell>
          <cell r="B8779">
            <v>6260004</v>
          </cell>
          <cell r="C8779">
            <v>94400000</v>
          </cell>
        </row>
        <row r="8780">
          <cell r="A8780">
            <v>6211002</v>
          </cell>
          <cell r="B8780">
            <v>6261001</v>
          </cell>
          <cell r="C8780">
            <v>60200000</v>
          </cell>
        </row>
        <row r="8781">
          <cell r="A8781">
            <v>6211003</v>
          </cell>
          <cell r="B8781">
            <v>6261002</v>
          </cell>
          <cell r="C8781">
            <v>64400000</v>
          </cell>
        </row>
        <row r="8782">
          <cell r="A8782">
            <v>6211005</v>
          </cell>
          <cell r="B8782">
            <v>6261003</v>
          </cell>
          <cell r="C8782">
            <v>79900000</v>
          </cell>
        </row>
        <row r="8783">
          <cell r="A8783">
            <v>6211006</v>
          </cell>
          <cell r="B8783">
            <v>6261004</v>
          </cell>
          <cell r="C8783">
            <v>75500000</v>
          </cell>
        </row>
        <row r="8784">
          <cell r="A8784">
            <v>6211007</v>
          </cell>
          <cell r="B8784">
            <v>6261005</v>
          </cell>
          <cell r="C8784">
            <v>63000000</v>
          </cell>
        </row>
        <row r="8785">
          <cell r="A8785">
            <v>6211008</v>
          </cell>
          <cell r="B8785">
            <v>6261006</v>
          </cell>
          <cell r="C8785">
            <v>71200000</v>
          </cell>
        </row>
        <row r="8786">
          <cell r="A8786">
            <v>6211009</v>
          </cell>
          <cell r="B8786">
            <v>6261007</v>
          </cell>
          <cell r="C8786">
            <v>88200000</v>
          </cell>
        </row>
        <row r="8787">
          <cell r="A8787">
            <v>6204004</v>
          </cell>
          <cell r="B8787">
            <v>6262001</v>
          </cell>
          <cell r="C8787">
            <v>78000000</v>
          </cell>
        </row>
        <row r="8788">
          <cell r="A8788">
            <v>6204006</v>
          </cell>
          <cell r="B8788">
            <v>6262002</v>
          </cell>
          <cell r="C8788">
            <v>78000000</v>
          </cell>
        </row>
        <row r="8789">
          <cell r="A8789">
            <v>6204008</v>
          </cell>
          <cell r="B8789">
            <v>6262003</v>
          </cell>
          <cell r="C8789">
            <v>67800000</v>
          </cell>
        </row>
        <row r="8790">
          <cell r="A8790">
            <v>6204081</v>
          </cell>
          <cell r="B8790">
            <v>6262004</v>
          </cell>
          <cell r="C8790">
            <v>85800000</v>
          </cell>
        </row>
        <row r="8791">
          <cell r="A8791">
            <v>6204082</v>
          </cell>
          <cell r="B8791">
            <v>6262005</v>
          </cell>
          <cell r="C8791">
            <v>91100000</v>
          </cell>
        </row>
        <row r="8792">
          <cell r="A8792">
            <v>6204083</v>
          </cell>
          <cell r="B8792">
            <v>6262006</v>
          </cell>
          <cell r="C8792">
            <v>68600000</v>
          </cell>
        </row>
        <row r="8793">
          <cell r="A8793">
            <v>6204084</v>
          </cell>
          <cell r="B8793">
            <v>6262007</v>
          </cell>
          <cell r="C8793">
            <v>76300000</v>
          </cell>
        </row>
        <row r="8794">
          <cell r="A8794">
            <v>6204085</v>
          </cell>
          <cell r="B8794">
            <v>6262008</v>
          </cell>
          <cell r="C8794">
            <v>101700000</v>
          </cell>
        </row>
        <row r="8795">
          <cell r="A8795">
            <v>6212002</v>
          </cell>
          <cell r="B8795">
            <v>6263001</v>
          </cell>
          <cell r="C8795">
            <v>76800000</v>
          </cell>
        </row>
        <row r="8796">
          <cell r="A8796">
            <v>6212004</v>
          </cell>
          <cell r="B8796">
            <v>6263002</v>
          </cell>
          <cell r="C8796">
            <v>67300000</v>
          </cell>
        </row>
        <row r="8797">
          <cell r="A8797">
            <v>6212005</v>
          </cell>
          <cell r="B8797">
            <v>6263003</v>
          </cell>
          <cell r="C8797">
            <v>78300000</v>
          </cell>
        </row>
        <row r="8798">
          <cell r="A8798">
            <v>6212006</v>
          </cell>
          <cell r="B8798">
            <v>6263004</v>
          </cell>
          <cell r="C8798">
            <v>71100000</v>
          </cell>
        </row>
        <row r="8799">
          <cell r="A8799">
            <v>6212008</v>
          </cell>
          <cell r="B8799">
            <v>6263005</v>
          </cell>
          <cell r="C8799">
            <v>68600000</v>
          </cell>
        </row>
        <row r="8800">
          <cell r="A8800">
            <v>6212009</v>
          </cell>
          <cell r="B8800">
            <v>6263006</v>
          </cell>
          <cell r="C8800">
            <v>91900000</v>
          </cell>
        </row>
        <row r="8801">
          <cell r="A8801">
            <v>6212010</v>
          </cell>
          <cell r="B8801">
            <v>6263007</v>
          </cell>
          <cell r="C8801">
            <v>86900000</v>
          </cell>
        </row>
        <row r="8802">
          <cell r="A8802">
            <v>6212015</v>
          </cell>
          <cell r="B8802">
            <v>6263008</v>
          </cell>
          <cell r="C8802">
            <v>70000000</v>
          </cell>
        </row>
        <row r="8803">
          <cell r="A8803">
            <v>6212018</v>
          </cell>
          <cell r="B8803">
            <v>6263009</v>
          </cell>
          <cell r="C8803">
            <v>102800000</v>
          </cell>
        </row>
        <row r="8804">
          <cell r="A8804">
            <v>6212007</v>
          </cell>
          <cell r="B8804">
            <v>6264001</v>
          </cell>
          <cell r="C8804">
            <v>83200000</v>
          </cell>
        </row>
        <row r="8805">
          <cell r="A8805">
            <v>6212011</v>
          </cell>
          <cell r="B8805">
            <v>6264002</v>
          </cell>
          <cell r="C8805">
            <v>100100000</v>
          </cell>
        </row>
        <row r="8806">
          <cell r="A8806">
            <v>6212012</v>
          </cell>
          <cell r="B8806">
            <v>6264003</v>
          </cell>
          <cell r="C8806">
            <v>94100000</v>
          </cell>
        </row>
        <row r="8807">
          <cell r="A8807">
            <v>6212013</v>
          </cell>
          <cell r="B8807">
            <v>6264004</v>
          </cell>
          <cell r="C8807">
            <v>75100000</v>
          </cell>
        </row>
        <row r="8808">
          <cell r="A8808">
            <v>6212016</v>
          </cell>
          <cell r="B8808">
            <v>6264005</v>
          </cell>
          <cell r="C8808">
            <v>68600000</v>
          </cell>
        </row>
        <row r="8809">
          <cell r="A8809">
            <v>6212017</v>
          </cell>
          <cell r="B8809">
            <v>6264006</v>
          </cell>
          <cell r="C8809">
            <v>72600000</v>
          </cell>
        </row>
        <row r="8810">
          <cell r="A8810">
            <v>6203001</v>
          </cell>
          <cell r="B8810">
            <v>6271001</v>
          </cell>
          <cell r="C8810">
            <v>251100000</v>
          </cell>
        </row>
        <row r="8811">
          <cell r="A8811">
            <v>6203002</v>
          </cell>
          <cell r="B8811">
            <v>6271002</v>
          </cell>
          <cell r="C8811">
            <v>63100000</v>
          </cell>
        </row>
        <row r="8812">
          <cell r="A8812">
            <v>6203010</v>
          </cell>
          <cell r="B8812">
            <v>6272001</v>
          </cell>
          <cell r="C8812">
            <v>134400000</v>
          </cell>
        </row>
        <row r="8813">
          <cell r="A8813">
            <v>6203007</v>
          </cell>
          <cell r="B8813">
            <v>6273001</v>
          </cell>
          <cell r="C8813">
            <v>120700000</v>
          </cell>
        </row>
        <row r="8814">
          <cell r="A8814">
            <v>6203011</v>
          </cell>
          <cell r="B8814">
            <v>6274001</v>
          </cell>
          <cell r="C8814">
            <v>116600000</v>
          </cell>
        </row>
        <row r="8815">
          <cell r="A8815">
            <v>6203006</v>
          </cell>
          <cell r="B8815">
            <v>6275001</v>
          </cell>
          <cell r="C8815">
            <v>113000000</v>
          </cell>
        </row>
        <row r="8816">
          <cell r="A8816">
            <v>6203012</v>
          </cell>
          <cell r="B8816">
            <v>6275002</v>
          </cell>
          <cell r="C8816">
            <v>74200000</v>
          </cell>
        </row>
        <row r="8817">
          <cell r="A8817">
            <v>6203013</v>
          </cell>
          <cell r="B8817">
            <v>6275003</v>
          </cell>
          <cell r="C8817">
            <v>65200000</v>
          </cell>
        </row>
        <row r="8818">
          <cell r="A8818">
            <v>6203014</v>
          </cell>
          <cell r="B8818">
            <v>6275004</v>
          </cell>
          <cell r="C8818">
            <v>60000000</v>
          </cell>
        </row>
        <row r="8819">
          <cell r="A8819">
            <v>6206002</v>
          </cell>
          <cell r="B8819">
            <v>6288004</v>
          </cell>
          <cell r="C8819">
            <v>80400000</v>
          </cell>
        </row>
        <row r="8820">
          <cell r="A8820">
            <v>6206003</v>
          </cell>
          <cell r="B8820">
            <v>6288005</v>
          </cell>
          <cell r="C8820">
            <v>82400000</v>
          </cell>
        </row>
        <row r="8821">
          <cell r="A8821">
            <v>6206050</v>
          </cell>
          <cell r="B8821">
            <v>6288006</v>
          </cell>
          <cell r="C8821">
            <v>81600000</v>
          </cell>
        </row>
        <row r="8822">
          <cell r="A8822">
            <v>6206074</v>
          </cell>
          <cell r="B8822">
            <v>6288007</v>
          </cell>
          <cell r="C8822">
            <v>81200000</v>
          </cell>
        </row>
        <row r="8823">
          <cell r="A8823">
            <v>6206075</v>
          </cell>
          <cell r="B8823">
            <v>6288008</v>
          </cell>
          <cell r="C8823">
            <v>81500000</v>
          </cell>
        </row>
        <row r="8824">
          <cell r="A8824">
            <v>6206076</v>
          </cell>
          <cell r="B8824">
            <v>6288009</v>
          </cell>
          <cell r="C8824">
            <v>95500000</v>
          </cell>
        </row>
        <row r="8825">
          <cell r="A8825">
            <v>6206077</v>
          </cell>
          <cell r="B8825">
            <v>6288010</v>
          </cell>
          <cell r="C8825">
            <v>98200000</v>
          </cell>
        </row>
        <row r="8826">
          <cell r="A8826">
            <v>6206078</v>
          </cell>
          <cell r="B8826">
            <v>6288011</v>
          </cell>
          <cell r="C8826">
            <v>61700000</v>
          </cell>
        </row>
        <row r="8827">
          <cell r="A8827">
            <v>6401201</v>
          </cell>
          <cell r="B8827">
            <v>6431001</v>
          </cell>
          <cell r="C8827">
            <v>101000000</v>
          </cell>
        </row>
        <row r="8828">
          <cell r="A8828">
            <v>6401032</v>
          </cell>
          <cell r="B8828">
            <v>6432001</v>
          </cell>
          <cell r="C8828">
            <v>49700000</v>
          </cell>
        </row>
        <row r="8829">
          <cell r="A8829">
            <v>6401049</v>
          </cell>
          <cell r="B8829">
            <v>6432002</v>
          </cell>
          <cell r="C8829">
            <v>70500000</v>
          </cell>
        </row>
        <row r="8830">
          <cell r="A8830">
            <v>6401050</v>
          </cell>
          <cell r="B8830">
            <v>6432003</v>
          </cell>
          <cell r="C8830">
            <v>65600000</v>
          </cell>
        </row>
        <row r="8831">
          <cell r="A8831">
            <v>6401051</v>
          </cell>
          <cell r="B8831">
            <v>6432004</v>
          </cell>
          <cell r="C8831">
            <v>58800000</v>
          </cell>
        </row>
        <row r="8832">
          <cell r="A8832">
            <v>6401052</v>
          </cell>
          <cell r="B8832">
            <v>6432005</v>
          </cell>
          <cell r="C8832">
            <v>67700000</v>
          </cell>
        </row>
        <row r="8833">
          <cell r="A8833">
            <v>6401084</v>
          </cell>
          <cell r="B8833">
            <v>6432006</v>
          </cell>
          <cell r="C8833">
            <v>68500000</v>
          </cell>
        </row>
        <row r="8834">
          <cell r="A8834">
            <v>6401120</v>
          </cell>
          <cell r="B8834">
            <v>6432007</v>
          </cell>
          <cell r="C8834">
            <v>70700000</v>
          </cell>
        </row>
        <row r="8835">
          <cell r="A8835">
            <v>6401122</v>
          </cell>
          <cell r="B8835">
            <v>6432008</v>
          </cell>
          <cell r="C8835">
            <v>190800000</v>
          </cell>
        </row>
        <row r="8836">
          <cell r="A8836">
            <v>6401143</v>
          </cell>
          <cell r="B8836">
            <v>6432009</v>
          </cell>
          <cell r="C8836">
            <v>57400000</v>
          </cell>
        </row>
        <row r="8837">
          <cell r="A8837">
            <v>6401144</v>
          </cell>
          <cell r="B8837">
            <v>6432010</v>
          </cell>
          <cell r="C8837">
            <v>50900000</v>
          </cell>
        </row>
        <row r="8838">
          <cell r="A8838">
            <v>6401145</v>
          </cell>
          <cell r="B8838">
            <v>6432011</v>
          </cell>
          <cell r="C8838">
            <v>64200000</v>
          </cell>
        </row>
        <row r="8839">
          <cell r="A8839">
            <v>6401146</v>
          </cell>
          <cell r="B8839">
            <v>6432012</v>
          </cell>
          <cell r="C8839">
            <v>67400000</v>
          </cell>
        </row>
        <row r="8840">
          <cell r="A8840">
            <v>6401147</v>
          </cell>
          <cell r="B8840">
            <v>6432013</v>
          </cell>
          <cell r="C8840">
            <v>62700000</v>
          </cell>
        </row>
        <row r="8841">
          <cell r="A8841">
            <v>6401148</v>
          </cell>
          <cell r="B8841">
            <v>6432014</v>
          </cell>
          <cell r="C8841">
            <v>64700000</v>
          </cell>
        </row>
        <row r="8842">
          <cell r="A8842">
            <v>6401171</v>
          </cell>
          <cell r="B8842">
            <v>6432015</v>
          </cell>
          <cell r="C8842">
            <v>233800000</v>
          </cell>
        </row>
        <row r="8843">
          <cell r="A8843">
            <v>6401179</v>
          </cell>
          <cell r="B8843">
            <v>6432016</v>
          </cell>
          <cell r="C8843">
            <v>66800000</v>
          </cell>
        </row>
        <row r="8844">
          <cell r="A8844">
            <v>6401180</v>
          </cell>
          <cell r="B8844">
            <v>6432017</v>
          </cell>
          <cell r="C8844">
            <v>61500000</v>
          </cell>
        </row>
        <row r="8845">
          <cell r="A8845">
            <v>6401181</v>
          </cell>
          <cell r="B8845">
            <v>6432018</v>
          </cell>
          <cell r="C8845">
            <v>64500000</v>
          </cell>
        </row>
        <row r="8846">
          <cell r="A8846">
            <v>6401182</v>
          </cell>
          <cell r="B8846">
            <v>6432019</v>
          </cell>
          <cell r="C8846">
            <v>59300000</v>
          </cell>
        </row>
        <row r="8847">
          <cell r="A8847">
            <v>6401183</v>
          </cell>
          <cell r="B8847">
            <v>6432020</v>
          </cell>
          <cell r="C8847">
            <v>58600000</v>
          </cell>
        </row>
        <row r="8848">
          <cell r="A8848">
            <v>6401186</v>
          </cell>
          <cell r="B8848">
            <v>6432021</v>
          </cell>
          <cell r="C8848">
            <v>60800000</v>
          </cell>
        </row>
        <row r="8849">
          <cell r="A8849">
            <v>6401187</v>
          </cell>
          <cell r="B8849">
            <v>6432022</v>
          </cell>
          <cell r="C8849">
            <v>62700000</v>
          </cell>
        </row>
        <row r="8850">
          <cell r="A8850">
            <v>6401188</v>
          </cell>
          <cell r="B8850">
            <v>6432023</v>
          </cell>
          <cell r="C8850">
            <v>61200000</v>
          </cell>
        </row>
        <row r="8851">
          <cell r="A8851">
            <v>6401189</v>
          </cell>
          <cell r="B8851">
            <v>6432024</v>
          </cell>
          <cell r="C8851">
            <v>59800000</v>
          </cell>
        </row>
        <row r="8852">
          <cell r="A8852">
            <v>6401196</v>
          </cell>
          <cell r="B8852">
            <v>6432025</v>
          </cell>
          <cell r="C8852">
            <v>58800000</v>
          </cell>
        </row>
        <row r="8853">
          <cell r="A8853">
            <v>6401197</v>
          </cell>
          <cell r="B8853">
            <v>6432026</v>
          </cell>
          <cell r="C8853">
            <v>60600000</v>
          </cell>
        </row>
        <row r="8854">
          <cell r="A8854">
            <v>6401198</v>
          </cell>
          <cell r="B8854">
            <v>6432027</v>
          </cell>
          <cell r="C8854">
            <v>59100000</v>
          </cell>
        </row>
        <row r="8855">
          <cell r="A8855">
            <v>6401199</v>
          </cell>
          <cell r="B8855">
            <v>6432028</v>
          </cell>
          <cell r="C8855">
            <v>56500000</v>
          </cell>
        </row>
        <row r="8856">
          <cell r="A8856">
            <v>6401204</v>
          </cell>
          <cell r="B8856">
            <v>6432029</v>
          </cell>
          <cell r="C8856">
            <v>66900000</v>
          </cell>
        </row>
        <row r="8857">
          <cell r="A8857">
            <v>6401205</v>
          </cell>
          <cell r="B8857">
            <v>6432030</v>
          </cell>
          <cell r="C8857">
            <v>66400000</v>
          </cell>
        </row>
        <row r="8858">
          <cell r="A8858">
            <v>6401206</v>
          </cell>
          <cell r="B8858">
            <v>6432031</v>
          </cell>
          <cell r="C8858">
            <v>67800000</v>
          </cell>
        </row>
        <row r="8859">
          <cell r="A8859">
            <v>6401207</v>
          </cell>
          <cell r="B8859">
            <v>6432032</v>
          </cell>
          <cell r="C8859">
            <v>70800000</v>
          </cell>
        </row>
        <row r="8860">
          <cell r="A8860">
            <v>6401209</v>
          </cell>
          <cell r="B8860">
            <v>6432033</v>
          </cell>
          <cell r="C8860">
            <v>50400000</v>
          </cell>
        </row>
        <row r="8861">
          <cell r="A8861">
            <v>6401210</v>
          </cell>
          <cell r="B8861">
            <v>6432034</v>
          </cell>
          <cell r="C8861">
            <v>59000000</v>
          </cell>
        </row>
        <row r="8862">
          <cell r="A8862">
            <v>6401211</v>
          </cell>
          <cell r="B8862">
            <v>6432035</v>
          </cell>
          <cell r="C8862">
            <v>56800000</v>
          </cell>
        </row>
        <row r="8863">
          <cell r="A8863">
            <v>6401215</v>
          </cell>
          <cell r="B8863">
            <v>6432036</v>
          </cell>
          <cell r="C8863">
            <v>60900000</v>
          </cell>
        </row>
        <row r="8864">
          <cell r="A8864">
            <v>6401216</v>
          </cell>
          <cell r="B8864">
            <v>6432037</v>
          </cell>
          <cell r="C8864">
            <v>63000000</v>
          </cell>
        </row>
        <row r="8865">
          <cell r="A8865">
            <v>6401219</v>
          </cell>
          <cell r="B8865">
            <v>6432038</v>
          </cell>
          <cell r="C8865">
            <v>56600000</v>
          </cell>
        </row>
        <row r="8866">
          <cell r="A8866">
            <v>6401221</v>
          </cell>
          <cell r="B8866">
            <v>6432039</v>
          </cell>
          <cell r="C8866">
            <v>56600000</v>
          </cell>
        </row>
        <row r="8867">
          <cell r="A8867">
            <v>6401222</v>
          </cell>
          <cell r="B8867">
            <v>6432040</v>
          </cell>
          <cell r="C8867">
            <v>119700000</v>
          </cell>
        </row>
        <row r="8868">
          <cell r="A8868">
            <v>6401227</v>
          </cell>
          <cell r="B8868">
            <v>6432041</v>
          </cell>
          <cell r="C8868">
            <v>55600000</v>
          </cell>
        </row>
        <row r="8869">
          <cell r="A8869">
            <v>6401233</v>
          </cell>
          <cell r="B8869">
            <v>6432042</v>
          </cell>
          <cell r="C8869">
            <v>53000000</v>
          </cell>
        </row>
        <row r="8870">
          <cell r="A8870">
            <v>6401234</v>
          </cell>
          <cell r="B8870">
            <v>6432043</v>
          </cell>
          <cell r="C8870">
            <v>71800000</v>
          </cell>
        </row>
        <row r="8871">
          <cell r="A8871">
            <v>6401235</v>
          </cell>
          <cell r="B8871">
            <v>6432044</v>
          </cell>
          <cell r="C8871">
            <v>59900000</v>
          </cell>
        </row>
        <row r="8872">
          <cell r="A8872">
            <v>6401236</v>
          </cell>
          <cell r="B8872">
            <v>6432045</v>
          </cell>
          <cell r="C8872">
            <v>58100000</v>
          </cell>
        </row>
        <row r="8873">
          <cell r="A8873">
            <v>6401237</v>
          </cell>
          <cell r="B8873">
            <v>6432046</v>
          </cell>
          <cell r="C8873">
            <v>61000000</v>
          </cell>
        </row>
        <row r="8874">
          <cell r="A8874">
            <v>6401238</v>
          </cell>
          <cell r="B8874">
            <v>6432047</v>
          </cell>
          <cell r="C8874">
            <v>62200000</v>
          </cell>
        </row>
        <row r="8875">
          <cell r="A8875">
            <v>6401240</v>
          </cell>
          <cell r="B8875">
            <v>6432048</v>
          </cell>
          <cell r="C8875">
            <v>138000000</v>
          </cell>
        </row>
        <row r="8876">
          <cell r="A8876">
            <v>6401242</v>
          </cell>
          <cell r="B8876">
            <v>6432049</v>
          </cell>
          <cell r="C8876">
            <v>56000000</v>
          </cell>
        </row>
        <row r="8877">
          <cell r="A8877">
            <v>6401255</v>
          </cell>
          <cell r="B8877">
            <v>6432050</v>
          </cell>
          <cell r="C8877">
            <v>68000000</v>
          </cell>
        </row>
        <row r="8878">
          <cell r="A8878">
            <v>6401256</v>
          </cell>
          <cell r="B8878">
            <v>6432051</v>
          </cell>
          <cell r="C8878">
            <v>73000000</v>
          </cell>
        </row>
        <row r="8879">
          <cell r="A8879">
            <v>6401257</v>
          </cell>
          <cell r="B8879">
            <v>6432052</v>
          </cell>
          <cell r="C8879">
            <v>77000000</v>
          </cell>
        </row>
        <row r="8880">
          <cell r="A8880">
            <v>6401258</v>
          </cell>
          <cell r="B8880">
            <v>6432053</v>
          </cell>
          <cell r="C8880">
            <v>80000000</v>
          </cell>
        </row>
        <row r="8881">
          <cell r="A8881">
            <v>6401259</v>
          </cell>
          <cell r="B8881">
            <v>6432054</v>
          </cell>
          <cell r="C8881">
            <v>56700000</v>
          </cell>
        </row>
        <row r="8882">
          <cell r="A8882">
            <v>6401267</v>
          </cell>
          <cell r="B8882">
            <v>6432055</v>
          </cell>
          <cell r="C8882">
            <v>193000000</v>
          </cell>
        </row>
        <row r="8883">
          <cell r="A8883">
            <v>6401268</v>
          </cell>
          <cell r="B8883">
            <v>6432056</v>
          </cell>
          <cell r="C8883">
            <v>75000000</v>
          </cell>
        </row>
        <row r="8884">
          <cell r="A8884">
            <v>6401269</v>
          </cell>
          <cell r="B8884">
            <v>6432057</v>
          </cell>
          <cell r="C8884">
            <v>70000000</v>
          </cell>
        </row>
        <row r="8885">
          <cell r="A8885">
            <v>6401270</v>
          </cell>
          <cell r="B8885">
            <v>6432058</v>
          </cell>
          <cell r="C8885">
            <v>73000000</v>
          </cell>
        </row>
        <row r="8886">
          <cell r="A8886">
            <v>6401001</v>
          </cell>
          <cell r="B8886">
            <v>6433001</v>
          </cell>
          <cell r="C8886">
            <v>41200000</v>
          </cell>
        </row>
        <row r="8887">
          <cell r="A8887">
            <v>6401002</v>
          </cell>
          <cell r="B8887">
            <v>6433002</v>
          </cell>
          <cell r="C8887">
            <v>12800000</v>
          </cell>
        </row>
        <row r="8888">
          <cell r="A8888">
            <v>6401003</v>
          </cell>
          <cell r="B8888">
            <v>6433003</v>
          </cell>
          <cell r="C8888">
            <v>31200000</v>
          </cell>
        </row>
        <row r="8889">
          <cell r="A8889">
            <v>6401005</v>
          </cell>
          <cell r="B8889">
            <v>6433004</v>
          </cell>
          <cell r="C8889">
            <v>17500000</v>
          </cell>
        </row>
        <row r="8890">
          <cell r="A8890">
            <v>6401008</v>
          </cell>
          <cell r="B8890">
            <v>6433005</v>
          </cell>
          <cell r="C8890">
            <v>20600000</v>
          </cell>
        </row>
        <row r="8891">
          <cell r="A8891">
            <v>6401009</v>
          </cell>
          <cell r="B8891">
            <v>6433006</v>
          </cell>
          <cell r="C8891">
            <v>21600000</v>
          </cell>
        </row>
        <row r="8892">
          <cell r="A8892">
            <v>6401011</v>
          </cell>
          <cell r="B8892">
            <v>6433007</v>
          </cell>
          <cell r="C8892">
            <v>67600000</v>
          </cell>
        </row>
        <row r="8893">
          <cell r="A8893">
            <v>6401023</v>
          </cell>
          <cell r="B8893">
            <v>6433009</v>
          </cell>
          <cell r="C8893">
            <v>23700000</v>
          </cell>
        </row>
        <row r="8894">
          <cell r="A8894">
            <v>6401024</v>
          </cell>
          <cell r="B8894">
            <v>6433010</v>
          </cell>
          <cell r="C8894">
            <v>61500000</v>
          </cell>
        </row>
        <row r="8895">
          <cell r="A8895">
            <v>6401025</v>
          </cell>
          <cell r="B8895">
            <v>6433011</v>
          </cell>
          <cell r="C8895">
            <v>46600000</v>
          </cell>
        </row>
        <row r="8896">
          <cell r="A8896">
            <v>6401026</v>
          </cell>
          <cell r="B8896">
            <v>6433012</v>
          </cell>
          <cell r="C8896">
            <v>64700000</v>
          </cell>
        </row>
        <row r="8897">
          <cell r="A8897">
            <v>6401027</v>
          </cell>
          <cell r="B8897">
            <v>6433013</v>
          </cell>
          <cell r="C8897">
            <v>62700000</v>
          </cell>
        </row>
        <row r="8898">
          <cell r="A8898">
            <v>6401028</v>
          </cell>
          <cell r="B8898">
            <v>6433014</v>
          </cell>
          <cell r="C8898">
            <v>59300000</v>
          </cell>
        </row>
        <row r="8899">
          <cell r="A8899">
            <v>6401029</v>
          </cell>
          <cell r="B8899">
            <v>6433015</v>
          </cell>
          <cell r="C8899">
            <v>85300000</v>
          </cell>
        </row>
        <row r="8900">
          <cell r="A8900">
            <v>6401030</v>
          </cell>
          <cell r="B8900">
            <v>6433016</v>
          </cell>
          <cell r="C8900">
            <v>34000000</v>
          </cell>
        </row>
        <row r="8901">
          <cell r="A8901">
            <v>6401038</v>
          </cell>
          <cell r="B8901">
            <v>6433017</v>
          </cell>
          <cell r="C8901">
            <v>35700000</v>
          </cell>
        </row>
        <row r="8902">
          <cell r="A8902">
            <v>6401040</v>
          </cell>
          <cell r="B8902">
            <v>6433018</v>
          </cell>
          <cell r="C8902">
            <v>32600000</v>
          </cell>
        </row>
        <row r="8903">
          <cell r="A8903">
            <v>6401041</v>
          </cell>
          <cell r="B8903">
            <v>6433019</v>
          </cell>
          <cell r="C8903">
            <v>65200000</v>
          </cell>
        </row>
        <row r="8904">
          <cell r="A8904">
            <v>6401043</v>
          </cell>
          <cell r="B8904">
            <v>6433020</v>
          </cell>
          <cell r="C8904">
            <v>60400000</v>
          </cell>
        </row>
        <row r="8905">
          <cell r="A8905">
            <v>6401044</v>
          </cell>
          <cell r="B8905">
            <v>6433021</v>
          </cell>
          <cell r="C8905">
            <v>34200000</v>
          </cell>
        </row>
        <row r="8906">
          <cell r="A8906">
            <v>6401045</v>
          </cell>
          <cell r="B8906">
            <v>6433022</v>
          </cell>
          <cell r="C8906">
            <v>24700000</v>
          </cell>
        </row>
        <row r="8907">
          <cell r="A8907">
            <v>6401046</v>
          </cell>
          <cell r="B8907">
            <v>6433023</v>
          </cell>
          <cell r="C8907">
            <v>50500000</v>
          </cell>
        </row>
        <row r="8908">
          <cell r="A8908">
            <v>6401047</v>
          </cell>
          <cell r="B8908">
            <v>6433024</v>
          </cell>
          <cell r="C8908">
            <v>52300000</v>
          </cell>
        </row>
        <row r="8909">
          <cell r="A8909">
            <v>6401053</v>
          </cell>
          <cell r="B8909">
            <v>6433025</v>
          </cell>
          <cell r="C8909">
            <v>62800000</v>
          </cell>
        </row>
        <row r="8910">
          <cell r="A8910">
            <v>6401056</v>
          </cell>
          <cell r="B8910">
            <v>6433026</v>
          </cell>
          <cell r="C8910">
            <v>59000000</v>
          </cell>
        </row>
        <row r="8911">
          <cell r="A8911">
            <v>6401058</v>
          </cell>
          <cell r="B8911">
            <v>6433027</v>
          </cell>
          <cell r="C8911">
            <v>75100000</v>
          </cell>
        </row>
        <row r="8912">
          <cell r="A8912">
            <v>6401062</v>
          </cell>
          <cell r="B8912">
            <v>6433028</v>
          </cell>
          <cell r="C8912">
            <v>61800000</v>
          </cell>
        </row>
        <row r="8913">
          <cell r="A8913">
            <v>6401063</v>
          </cell>
          <cell r="B8913">
            <v>6433029</v>
          </cell>
          <cell r="C8913">
            <v>52500000</v>
          </cell>
        </row>
        <row r="8914">
          <cell r="A8914">
            <v>6401066</v>
          </cell>
          <cell r="B8914">
            <v>6433030</v>
          </cell>
          <cell r="C8914">
            <v>87100000</v>
          </cell>
        </row>
        <row r="8915">
          <cell r="A8915">
            <v>6401069</v>
          </cell>
          <cell r="B8915">
            <v>6433031</v>
          </cell>
          <cell r="C8915">
            <v>58600000</v>
          </cell>
        </row>
        <row r="8916">
          <cell r="A8916">
            <v>6401070</v>
          </cell>
          <cell r="B8916">
            <v>6433032</v>
          </cell>
          <cell r="C8916">
            <v>66000000</v>
          </cell>
        </row>
        <row r="8917">
          <cell r="A8917">
            <v>6401077</v>
          </cell>
          <cell r="B8917">
            <v>6433033</v>
          </cell>
          <cell r="C8917">
            <v>58100000</v>
          </cell>
        </row>
        <row r="8918">
          <cell r="A8918">
            <v>6401079</v>
          </cell>
          <cell r="B8918">
            <v>6433034</v>
          </cell>
          <cell r="C8918">
            <v>63700000</v>
          </cell>
        </row>
        <row r="8919">
          <cell r="A8919">
            <v>6401080</v>
          </cell>
          <cell r="B8919">
            <v>6433035</v>
          </cell>
          <cell r="C8919">
            <v>58000000</v>
          </cell>
        </row>
        <row r="8920">
          <cell r="A8920">
            <v>6401086</v>
          </cell>
          <cell r="B8920">
            <v>6433036</v>
          </cell>
          <cell r="C8920">
            <v>49700000</v>
          </cell>
        </row>
        <row r="8921">
          <cell r="A8921">
            <v>6401089</v>
          </cell>
          <cell r="B8921">
            <v>6433037</v>
          </cell>
          <cell r="C8921">
            <v>61700000</v>
          </cell>
        </row>
        <row r="8922">
          <cell r="A8922">
            <v>6401090</v>
          </cell>
          <cell r="B8922">
            <v>6433038</v>
          </cell>
          <cell r="C8922">
            <v>57300000</v>
          </cell>
        </row>
        <row r="8923">
          <cell r="A8923">
            <v>6401091</v>
          </cell>
          <cell r="B8923">
            <v>6433039</v>
          </cell>
          <cell r="C8923">
            <v>65500000</v>
          </cell>
        </row>
        <row r="8924">
          <cell r="A8924">
            <v>6401092</v>
          </cell>
          <cell r="B8924">
            <v>6433040</v>
          </cell>
          <cell r="C8924">
            <v>57800000</v>
          </cell>
        </row>
        <row r="8925">
          <cell r="A8925">
            <v>6401095</v>
          </cell>
          <cell r="B8925">
            <v>6433041</v>
          </cell>
          <cell r="C8925">
            <v>61900000</v>
          </cell>
        </row>
        <row r="8926">
          <cell r="A8926">
            <v>6401097</v>
          </cell>
          <cell r="B8926">
            <v>6433042</v>
          </cell>
          <cell r="C8926">
            <v>70500000</v>
          </cell>
        </row>
        <row r="8927">
          <cell r="A8927">
            <v>6401102</v>
          </cell>
          <cell r="B8927">
            <v>6433043</v>
          </cell>
          <cell r="C8927">
            <v>67100000</v>
          </cell>
        </row>
        <row r="8928">
          <cell r="A8928">
            <v>6401103</v>
          </cell>
          <cell r="B8928">
            <v>6433044</v>
          </cell>
          <cell r="C8928">
            <v>74000000</v>
          </cell>
        </row>
        <row r="8929">
          <cell r="A8929">
            <v>6401105</v>
          </cell>
          <cell r="B8929">
            <v>6433045</v>
          </cell>
          <cell r="C8929">
            <v>66000000</v>
          </cell>
        </row>
        <row r="8930">
          <cell r="A8930">
            <v>6401110</v>
          </cell>
          <cell r="B8930">
            <v>6433046</v>
          </cell>
          <cell r="C8930">
            <v>61900000</v>
          </cell>
        </row>
        <row r="8931">
          <cell r="A8931">
            <v>6401112</v>
          </cell>
          <cell r="B8931">
            <v>6433047</v>
          </cell>
          <cell r="C8931">
            <v>109100000</v>
          </cell>
        </row>
        <row r="8932">
          <cell r="A8932">
            <v>6401113</v>
          </cell>
          <cell r="B8932">
            <v>6433048</v>
          </cell>
          <cell r="C8932">
            <v>57200000</v>
          </cell>
        </row>
        <row r="8933">
          <cell r="A8933">
            <v>6401114</v>
          </cell>
          <cell r="B8933">
            <v>6433049</v>
          </cell>
          <cell r="C8933">
            <v>93600000</v>
          </cell>
        </row>
        <row r="8934">
          <cell r="A8934">
            <v>6401116</v>
          </cell>
          <cell r="B8934">
            <v>6433050</v>
          </cell>
          <cell r="C8934">
            <v>50500000</v>
          </cell>
        </row>
        <row r="8935">
          <cell r="A8935">
            <v>6401118</v>
          </cell>
          <cell r="B8935">
            <v>6433051</v>
          </cell>
          <cell r="C8935">
            <v>62400000</v>
          </cell>
        </row>
        <row r="8936">
          <cell r="A8936">
            <v>6401126</v>
          </cell>
          <cell r="B8936">
            <v>6433052</v>
          </cell>
          <cell r="C8936">
            <v>60900000</v>
          </cell>
        </row>
        <row r="8937">
          <cell r="A8937">
            <v>6401128</v>
          </cell>
          <cell r="B8937">
            <v>6433053</v>
          </cell>
          <cell r="C8937">
            <v>58600000</v>
          </cell>
        </row>
        <row r="8938">
          <cell r="A8938">
            <v>6401129</v>
          </cell>
          <cell r="B8938">
            <v>6433054</v>
          </cell>
          <cell r="C8938">
            <v>59100000</v>
          </cell>
        </row>
        <row r="8939">
          <cell r="A8939">
            <v>6401130</v>
          </cell>
          <cell r="B8939">
            <v>6433055</v>
          </cell>
          <cell r="C8939">
            <v>58600000</v>
          </cell>
        </row>
        <row r="8940">
          <cell r="A8940">
            <v>6401131</v>
          </cell>
          <cell r="B8940">
            <v>6433056</v>
          </cell>
          <cell r="C8940">
            <v>58600000</v>
          </cell>
        </row>
        <row r="8941">
          <cell r="A8941">
            <v>6401132</v>
          </cell>
          <cell r="B8941">
            <v>6433057</v>
          </cell>
          <cell r="C8941">
            <v>64900000</v>
          </cell>
        </row>
        <row r="8942">
          <cell r="A8942">
            <v>6401133</v>
          </cell>
          <cell r="B8942">
            <v>6433058</v>
          </cell>
          <cell r="C8942">
            <v>64900000</v>
          </cell>
        </row>
        <row r="8943">
          <cell r="A8943">
            <v>6401134</v>
          </cell>
          <cell r="B8943">
            <v>6433059</v>
          </cell>
          <cell r="C8943">
            <v>64900000</v>
          </cell>
        </row>
        <row r="8944">
          <cell r="A8944">
            <v>6401135</v>
          </cell>
          <cell r="B8944">
            <v>6433060</v>
          </cell>
          <cell r="C8944">
            <v>64900000</v>
          </cell>
        </row>
        <row r="8945">
          <cell r="A8945">
            <v>6401136</v>
          </cell>
          <cell r="B8945">
            <v>6433061</v>
          </cell>
          <cell r="C8945">
            <v>61900000</v>
          </cell>
        </row>
        <row r="8946">
          <cell r="A8946">
            <v>6401137</v>
          </cell>
          <cell r="B8946">
            <v>6433062</v>
          </cell>
          <cell r="C8946">
            <v>64500000</v>
          </cell>
        </row>
        <row r="8947">
          <cell r="A8947">
            <v>6401139</v>
          </cell>
          <cell r="B8947">
            <v>6433063</v>
          </cell>
          <cell r="C8947">
            <v>65400000</v>
          </cell>
        </row>
        <row r="8948">
          <cell r="A8948">
            <v>6401140</v>
          </cell>
          <cell r="B8948">
            <v>6433064</v>
          </cell>
          <cell r="C8948">
            <v>63300000</v>
          </cell>
        </row>
        <row r="8949">
          <cell r="A8949">
            <v>6401141</v>
          </cell>
          <cell r="B8949">
            <v>6433065</v>
          </cell>
          <cell r="C8949">
            <v>58000000</v>
          </cell>
        </row>
        <row r="8950">
          <cell r="A8950">
            <v>6401150</v>
          </cell>
          <cell r="B8950">
            <v>6433066</v>
          </cell>
          <cell r="C8950">
            <v>61400000</v>
          </cell>
        </row>
        <row r="8951">
          <cell r="A8951">
            <v>6401151</v>
          </cell>
          <cell r="B8951">
            <v>6433067</v>
          </cell>
          <cell r="C8951">
            <v>62100000</v>
          </cell>
        </row>
        <row r="8952">
          <cell r="A8952">
            <v>6401152</v>
          </cell>
          <cell r="B8952">
            <v>6433068</v>
          </cell>
          <cell r="C8952">
            <v>64000000</v>
          </cell>
        </row>
        <row r="8953">
          <cell r="A8953">
            <v>6401153</v>
          </cell>
          <cell r="B8953">
            <v>6433069</v>
          </cell>
          <cell r="C8953">
            <v>66000000</v>
          </cell>
        </row>
        <row r="8954">
          <cell r="A8954">
            <v>6401154</v>
          </cell>
          <cell r="B8954">
            <v>6433070</v>
          </cell>
          <cell r="C8954">
            <v>63100000</v>
          </cell>
        </row>
        <row r="8955">
          <cell r="A8955">
            <v>6401155</v>
          </cell>
          <cell r="B8955">
            <v>6433071</v>
          </cell>
          <cell r="C8955">
            <v>65800000</v>
          </cell>
        </row>
        <row r="8956">
          <cell r="A8956">
            <v>6401156</v>
          </cell>
          <cell r="B8956">
            <v>6433072</v>
          </cell>
          <cell r="C8956">
            <v>63500000</v>
          </cell>
        </row>
        <row r="8957">
          <cell r="A8957">
            <v>6401157</v>
          </cell>
          <cell r="B8957">
            <v>6433073</v>
          </cell>
          <cell r="C8957">
            <v>64400000</v>
          </cell>
        </row>
        <row r="8958">
          <cell r="A8958">
            <v>6401158</v>
          </cell>
          <cell r="B8958">
            <v>6433074</v>
          </cell>
          <cell r="C8958">
            <v>63700000</v>
          </cell>
        </row>
        <row r="8959">
          <cell r="A8959">
            <v>6401159</v>
          </cell>
          <cell r="B8959">
            <v>6433075</v>
          </cell>
          <cell r="C8959">
            <v>67700000</v>
          </cell>
        </row>
        <row r="8960">
          <cell r="A8960">
            <v>6401160</v>
          </cell>
          <cell r="B8960">
            <v>6433076</v>
          </cell>
          <cell r="C8960">
            <v>69300000</v>
          </cell>
        </row>
        <row r="8961">
          <cell r="A8961">
            <v>6401161</v>
          </cell>
          <cell r="B8961">
            <v>6433077</v>
          </cell>
          <cell r="C8961">
            <v>48900000</v>
          </cell>
        </row>
        <row r="8962">
          <cell r="A8962">
            <v>6401162</v>
          </cell>
          <cell r="B8962">
            <v>6433078</v>
          </cell>
          <cell r="C8962">
            <v>98200000</v>
          </cell>
        </row>
        <row r="8963">
          <cell r="A8963">
            <v>6401163</v>
          </cell>
          <cell r="B8963">
            <v>6433079</v>
          </cell>
          <cell r="C8963">
            <v>65000000</v>
          </cell>
        </row>
        <row r="8964">
          <cell r="A8964">
            <v>6401164</v>
          </cell>
          <cell r="B8964">
            <v>6433080</v>
          </cell>
          <cell r="C8964">
            <v>68200000</v>
          </cell>
        </row>
        <row r="8965">
          <cell r="A8965">
            <v>6401165</v>
          </cell>
          <cell r="B8965">
            <v>6433081</v>
          </cell>
          <cell r="C8965">
            <v>89400000</v>
          </cell>
        </row>
        <row r="8966">
          <cell r="A8966">
            <v>6401166</v>
          </cell>
          <cell r="B8966">
            <v>6433082</v>
          </cell>
          <cell r="C8966">
            <v>53300000</v>
          </cell>
        </row>
        <row r="8967">
          <cell r="A8967">
            <v>6401167</v>
          </cell>
          <cell r="B8967">
            <v>6433083</v>
          </cell>
          <cell r="C8967">
            <v>64300000</v>
          </cell>
        </row>
        <row r="8968">
          <cell r="A8968">
            <v>6401168</v>
          </cell>
          <cell r="B8968">
            <v>6433084</v>
          </cell>
          <cell r="C8968">
            <v>100000000</v>
          </cell>
        </row>
        <row r="8969">
          <cell r="A8969">
            <v>6401169</v>
          </cell>
          <cell r="B8969">
            <v>6433085</v>
          </cell>
          <cell r="C8969">
            <v>77500000</v>
          </cell>
        </row>
        <row r="8970">
          <cell r="A8970">
            <v>6401170</v>
          </cell>
          <cell r="B8970">
            <v>6433086</v>
          </cell>
          <cell r="C8970">
            <v>608900000</v>
          </cell>
        </row>
        <row r="8971">
          <cell r="A8971">
            <v>6401172</v>
          </cell>
          <cell r="B8971">
            <v>6433087</v>
          </cell>
          <cell r="C8971">
            <v>130000000</v>
          </cell>
        </row>
        <row r="8972">
          <cell r="A8972">
            <v>6401173</v>
          </cell>
          <cell r="B8972">
            <v>6433088</v>
          </cell>
          <cell r="C8972">
            <v>57300000</v>
          </cell>
        </row>
        <row r="8973">
          <cell r="A8973">
            <v>6401174</v>
          </cell>
          <cell r="B8973">
            <v>6433089</v>
          </cell>
          <cell r="C8973">
            <v>57300000</v>
          </cell>
        </row>
        <row r="8974">
          <cell r="A8974">
            <v>6401175</v>
          </cell>
          <cell r="B8974">
            <v>6433090</v>
          </cell>
          <cell r="C8974">
            <v>122600000</v>
          </cell>
        </row>
        <row r="8975">
          <cell r="A8975">
            <v>6401176</v>
          </cell>
          <cell r="B8975">
            <v>6433091</v>
          </cell>
          <cell r="C8975">
            <v>58800000</v>
          </cell>
        </row>
        <row r="8976">
          <cell r="A8976">
            <v>6401177</v>
          </cell>
          <cell r="B8976">
            <v>6433092</v>
          </cell>
          <cell r="C8976">
            <v>75000000</v>
          </cell>
        </row>
        <row r="8977">
          <cell r="A8977">
            <v>6401178</v>
          </cell>
          <cell r="B8977">
            <v>6433093</v>
          </cell>
          <cell r="C8977">
            <v>79000000</v>
          </cell>
        </row>
        <row r="8978">
          <cell r="A8978">
            <v>6401184</v>
          </cell>
          <cell r="B8978">
            <v>6433094</v>
          </cell>
          <cell r="C8978">
            <v>71600000</v>
          </cell>
        </row>
        <row r="8979">
          <cell r="A8979">
            <v>6401185</v>
          </cell>
          <cell r="B8979">
            <v>6433095</v>
          </cell>
          <cell r="C8979">
            <v>68500000</v>
          </cell>
        </row>
        <row r="8980">
          <cell r="A8980">
            <v>6401190</v>
          </cell>
          <cell r="B8980">
            <v>6433096</v>
          </cell>
          <cell r="C8980">
            <v>68300000</v>
          </cell>
        </row>
        <row r="8981">
          <cell r="A8981">
            <v>6401191</v>
          </cell>
          <cell r="B8981">
            <v>6433097</v>
          </cell>
          <cell r="C8981">
            <v>69500000</v>
          </cell>
        </row>
        <row r="8982">
          <cell r="A8982">
            <v>6401192</v>
          </cell>
          <cell r="B8982">
            <v>6433098</v>
          </cell>
          <cell r="C8982">
            <v>60600000</v>
          </cell>
        </row>
        <row r="8983">
          <cell r="A8983">
            <v>6401193</v>
          </cell>
          <cell r="B8983">
            <v>6433099</v>
          </cell>
          <cell r="C8983">
            <v>67600000</v>
          </cell>
        </row>
        <row r="8984">
          <cell r="A8984">
            <v>6401194</v>
          </cell>
          <cell r="B8984">
            <v>6433100</v>
          </cell>
          <cell r="C8984">
            <v>94200000</v>
          </cell>
        </row>
        <row r="8985">
          <cell r="A8985">
            <v>6401195</v>
          </cell>
          <cell r="B8985">
            <v>6433101</v>
          </cell>
          <cell r="C8985">
            <v>59300000</v>
          </cell>
        </row>
        <row r="8986">
          <cell r="A8986">
            <v>6401200</v>
          </cell>
          <cell r="B8986">
            <v>6433102</v>
          </cell>
          <cell r="C8986">
            <v>56000000</v>
          </cell>
        </row>
        <row r="8987">
          <cell r="A8987">
            <v>6401202</v>
          </cell>
          <cell r="B8987">
            <v>6433103</v>
          </cell>
          <cell r="C8987">
            <v>73100000</v>
          </cell>
        </row>
        <row r="8988">
          <cell r="A8988">
            <v>6401203</v>
          </cell>
          <cell r="B8988">
            <v>6433104</v>
          </cell>
          <cell r="C8988">
            <v>52900000</v>
          </cell>
        </row>
        <row r="8989">
          <cell r="A8989">
            <v>6401208</v>
          </cell>
          <cell r="B8989">
            <v>6433105</v>
          </cell>
          <cell r="C8989">
            <v>590200000</v>
          </cell>
        </row>
        <row r="8990">
          <cell r="A8990">
            <v>6401212</v>
          </cell>
          <cell r="B8990">
            <v>6433106</v>
          </cell>
          <cell r="C8990">
            <v>73200000</v>
          </cell>
        </row>
        <row r="8991">
          <cell r="A8991">
            <v>6401213</v>
          </cell>
          <cell r="B8991">
            <v>6433107</v>
          </cell>
          <cell r="C8991">
            <v>71000000</v>
          </cell>
        </row>
        <row r="8992">
          <cell r="A8992">
            <v>6401214</v>
          </cell>
          <cell r="B8992">
            <v>6433108</v>
          </cell>
          <cell r="C8992">
            <v>95600000</v>
          </cell>
        </row>
        <row r="8993">
          <cell r="A8993">
            <v>6401217</v>
          </cell>
          <cell r="B8993">
            <v>6433109</v>
          </cell>
          <cell r="C8993">
            <v>70800000</v>
          </cell>
        </row>
        <row r="8994">
          <cell r="A8994">
            <v>6401218</v>
          </cell>
          <cell r="B8994">
            <v>6433110</v>
          </cell>
          <cell r="C8994">
            <v>73000000</v>
          </cell>
        </row>
        <row r="8995">
          <cell r="A8995">
            <v>6401220</v>
          </cell>
          <cell r="B8995">
            <v>6433111</v>
          </cell>
          <cell r="C8995">
            <v>59300000</v>
          </cell>
        </row>
        <row r="8996">
          <cell r="A8996">
            <v>6401223</v>
          </cell>
          <cell r="B8996">
            <v>6433112</v>
          </cell>
          <cell r="C8996">
            <v>79900000</v>
          </cell>
        </row>
        <row r="8997">
          <cell r="A8997">
            <v>6401224</v>
          </cell>
          <cell r="B8997">
            <v>6433113</v>
          </cell>
          <cell r="C8997">
            <v>74500000</v>
          </cell>
        </row>
        <row r="8998">
          <cell r="A8998">
            <v>6401225</v>
          </cell>
          <cell r="B8998">
            <v>6433114</v>
          </cell>
          <cell r="C8998">
            <v>72300000</v>
          </cell>
        </row>
        <row r="8999">
          <cell r="A8999">
            <v>6401226</v>
          </cell>
          <cell r="B8999">
            <v>6433115</v>
          </cell>
          <cell r="C8999">
            <v>80700000</v>
          </cell>
        </row>
        <row r="9000">
          <cell r="A9000">
            <v>6401228</v>
          </cell>
          <cell r="B9000">
            <v>6433116</v>
          </cell>
          <cell r="C9000">
            <v>69800000</v>
          </cell>
        </row>
        <row r="9001">
          <cell r="A9001">
            <v>6401229</v>
          </cell>
          <cell r="B9001">
            <v>6433117</v>
          </cell>
          <cell r="C9001">
            <v>75000000</v>
          </cell>
        </row>
        <row r="9002">
          <cell r="A9002">
            <v>6401230</v>
          </cell>
          <cell r="B9002">
            <v>6433118</v>
          </cell>
          <cell r="C9002">
            <v>107100000</v>
          </cell>
        </row>
        <row r="9003">
          <cell r="A9003">
            <v>6401231</v>
          </cell>
          <cell r="B9003">
            <v>6433119</v>
          </cell>
          <cell r="C9003">
            <v>77200000</v>
          </cell>
        </row>
        <row r="9004">
          <cell r="A9004">
            <v>6401232</v>
          </cell>
          <cell r="B9004">
            <v>6433120</v>
          </cell>
          <cell r="C9004">
            <v>84800000</v>
          </cell>
        </row>
        <row r="9005">
          <cell r="A9005">
            <v>6401239</v>
          </cell>
          <cell r="B9005">
            <v>6433121</v>
          </cell>
          <cell r="C9005">
            <v>1075400000</v>
          </cell>
        </row>
        <row r="9006">
          <cell r="A9006">
            <v>6401241</v>
          </cell>
          <cell r="B9006">
            <v>6433122</v>
          </cell>
          <cell r="C9006">
            <v>148300000</v>
          </cell>
        </row>
        <row r="9007">
          <cell r="A9007">
            <v>6401243</v>
          </cell>
          <cell r="B9007">
            <v>6433123</v>
          </cell>
          <cell r="C9007">
            <v>66600000</v>
          </cell>
        </row>
        <row r="9008">
          <cell r="A9008">
            <v>6401244</v>
          </cell>
          <cell r="B9008">
            <v>6433124</v>
          </cell>
          <cell r="C9008">
            <v>98000000</v>
          </cell>
        </row>
        <row r="9009">
          <cell r="A9009">
            <v>6401245</v>
          </cell>
          <cell r="B9009">
            <v>6433125</v>
          </cell>
          <cell r="C9009">
            <v>92000000</v>
          </cell>
        </row>
        <row r="9010">
          <cell r="A9010">
            <v>6401246</v>
          </cell>
          <cell r="B9010">
            <v>6433126</v>
          </cell>
          <cell r="C9010">
            <v>86000000</v>
          </cell>
        </row>
        <row r="9011">
          <cell r="A9011">
            <v>6401247</v>
          </cell>
          <cell r="B9011">
            <v>6433127</v>
          </cell>
          <cell r="C9011">
            <v>82000000</v>
          </cell>
        </row>
        <row r="9012">
          <cell r="A9012">
            <v>6401248</v>
          </cell>
          <cell r="B9012">
            <v>6433128</v>
          </cell>
          <cell r="C9012">
            <v>87000000</v>
          </cell>
        </row>
        <row r="9013">
          <cell r="A9013">
            <v>6401249</v>
          </cell>
          <cell r="B9013">
            <v>6433129</v>
          </cell>
          <cell r="C9013">
            <v>66600000</v>
          </cell>
        </row>
        <row r="9014">
          <cell r="A9014">
            <v>6401250</v>
          </cell>
          <cell r="B9014">
            <v>6433130</v>
          </cell>
          <cell r="C9014">
            <v>69200000</v>
          </cell>
        </row>
        <row r="9015">
          <cell r="A9015">
            <v>6401251</v>
          </cell>
          <cell r="B9015">
            <v>6433131</v>
          </cell>
          <cell r="C9015">
            <v>103000000</v>
          </cell>
        </row>
        <row r="9016">
          <cell r="A9016">
            <v>6401252</v>
          </cell>
          <cell r="B9016">
            <v>6433132</v>
          </cell>
          <cell r="C9016">
            <v>123000000</v>
          </cell>
        </row>
        <row r="9017">
          <cell r="A9017">
            <v>6401253</v>
          </cell>
          <cell r="B9017">
            <v>6433133</v>
          </cell>
          <cell r="C9017">
            <v>122000000</v>
          </cell>
        </row>
        <row r="9018">
          <cell r="A9018">
            <v>6401254</v>
          </cell>
          <cell r="B9018">
            <v>6433134</v>
          </cell>
          <cell r="C9018">
            <v>102300000</v>
          </cell>
        </row>
        <row r="9019">
          <cell r="A9019">
            <v>6401260</v>
          </cell>
          <cell r="B9019">
            <v>6433135</v>
          </cell>
          <cell r="C9019">
            <v>74000000</v>
          </cell>
        </row>
        <row r="9020">
          <cell r="A9020">
            <v>6401261</v>
          </cell>
          <cell r="B9020">
            <v>6433136</v>
          </cell>
          <cell r="C9020">
            <v>77000000</v>
          </cell>
        </row>
        <row r="9021">
          <cell r="A9021">
            <v>6401262</v>
          </cell>
          <cell r="B9021">
            <v>6433137</v>
          </cell>
          <cell r="C9021">
            <v>77000000</v>
          </cell>
        </row>
        <row r="9022">
          <cell r="A9022">
            <v>6401263</v>
          </cell>
          <cell r="B9022">
            <v>6433138</v>
          </cell>
          <cell r="C9022">
            <v>80000000</v>
          </cell>
        </row>
        <row r="9023">
          <cell r="A9023">
            <v>6401264</v>
          </cell>
          <cell r="B9023">
            <v>6433139</v>
          </cell>
          <cell r="C9023">
            <v>85000000</v>
          </cell>
        </row>
        <row r="9024">
          <cell r="A9024">
            <v>6401265</v>
          </cell>
          <cell r="B9024">
            <v>6433140</v>
          </cell>
          <cell r="C9024">
            <v>89000000</v>
          </cell>
        </row>
        <row r="9025">
          <cell r="A9025">
            <v>6401266</v>
          </cell>
          <cell r="B9025">
            <v>6433141</v>
          </cell>
          <cell r="C9025">
            <v>93000000</v>
          </cell>
        </row>
        <row r="9026">
          <cell r="A9026">
            <v>6401271</v>
          </cell>
          <cell r="B9026">
            <v>6433142</v>
          </cell>
          <cell r="C9026">
            <v>78000000</v>
          </cell>
        </row>
        <row r="9027">
          <cell r="A9027">
            <v>6401272</v>
          </cell>
          <cell r="B9027">
            <v>6433143</v>
          </cell>
          <cell r="C9027">
            <v>116000000</v>
          </cell>
        </row>
        <row r="9028">
          <cell r="A9028">
            <v>6401273</v>
          </cell>
          <cell r="B9028">
            <v>6433144</v>
          </cell>
          <cell r="C9028">
            <v>91000000</v>
          </cell>
        </row>
        <row r="9029">
          <cell r="A9029">
            <v>6401274</v>
          </cell>
          <cell r="B9029">
            <v>6433145</v>
          </cell>
          <cell r="C9029">
            <v>109000000</v>
          </cell>
        </row>
        <row r="9030">
          <cell r="A9030">
            <v>6401275</v>
          </cell>
          <cell r="B9030">
            <v>6433146</v>
          </cell>
          <cell r="C9030">
            <v>88000000</v>
          </cell>
        </row>
        <row r="9031">
          <cell r="A9031">
            <v>6401276</v>
          </cell>
          <cell r="B9031">
            <v>6433147</v>
          </cell>
          <cell r="C9031">
            <v>83000000</v>
          </cell>
        </row>
        <row r="9032">
          <cell r="A9032">
            <v>6401277</v>
          </cell>
          <cell r="B9032">
            <v>6433148</v>
          </cell>
          <cell r="C9032">
            <v>97000000</v>
          </cell>
        </row>
        <row r="9033">
          <cell r="A9033">
            <v>6401278</v>
          </cell>
          <cell r="B9033">
            <v>6433149</v>
          </cell>
          <cell r="C9033">
            <v>116000000</v>
          </cell>
        </row>
        <row r="9034">
          <cell r="A9034">
            <v>6406013</v>
          </cell>
          <cell r="B9034">
            <v>6434001</v>
          </cell>
          <cell r="C9034">
            <v>27500000</v>
          </cell>
        </row>
        <row r="9035">
          <cell r="A9035">
            <v>6406014</v>
          </cell>
          <cell r="B9035">
            <v>6434002</v>
          </cell>
          <cell r="C9035">
            <v>26500000</v>
          </cell>
        </row>
        <row r="9036">
          <cell r="A9036">
            <v>6406015</v>
          </cell>
          <cell r="B9036">
            <v>6434003</v>
          </cell>
          <cell r="C9036">
            <v>28600000</v>
          </cell>
        </row>
        <row r="9037">
          <cell r="A9037">
            <v>6406032</v>
          </cell>
          <cell r="B9037">
            <v>6434004</v>
          </cell>
          <cell r="C9037">
            <v>27500000</v>
          </cell>
        </row>
        <row r="9038">
          <cell r="A9038">
            <v>6406157</v>
          </cell>
          <cell r="B9038">
            <v>6434005</v>
          </cell>
          <cell r="C9038">
            <v>253000000</v>
          </cell>
        </row>
        <row r="9039">
          <cell r="A9039">
            <v>6406109</v>
          </cell>
          <cell r="B9039">
            <v>6435001</v>
          </cell>
          <cell r="C9039">
            <v>78200000</v>
          </cell>
        </row>
        <row r="9040">
          <cell r="A9040">
            <v>6406110</v>
          </cell>
          <cell r="B9040">
            <v>6435002</v>
          </cell>
          <cell r="C9040">
            <v>104800000</v>
          </cell>
        </row>
        <row r="9041">
          <cell r="A9041">
            <v>6406111</v>
          </cell>
          <cell r="B9041">
            <v>6435003</v>
          </cell>
          <cell r="C9041">
            <v>105900000</v>
          </cell>
        </row>
        <row r="9042">
          <cell r="A9042">
            <v>6406112</v>
          </cell>
          <cell r="B9042">
            <v>6435004</v>
          </cell>
          <cell r="C9042">
            <v>102500000</v>
          </cell>
        </row>
        <row r="9043">
          <cell r="A9043">
            <v>6406113</v>
          </cell>
          <cell r="B9043">
            <v>6435005</v>
          </cell>
          <cell r="C9043">
            <v>130400000</v>
          </cell>
        </row>
        <row r="9044">
          <cell r="A9044">
            <v>6406115</v>
          </cell>
          <cell r="B9044">
            <v>6435006</v>
          </cell>
          <cell r="C9044">
            <v>111200000</v>
          </cell>
        </row>
        <row r="9045">
          <cell r="A9045">
            <v>6406117</v>
          </cell>
          <cell r="B9045">
            <v>6435007</v>
          </cell>
          <cell r="C9045">
            <v>83600000</v>
          </cell>
        </row>
        <row r="9046">
          <cell r="A9046">
            <v>6406118</v>
          </cell>
          <cell r="B9046">
            <v>6435008</v>
          </cell>
          <cell r="C9046">
            <v>109500000</v>
          </cell>
        </row>
        <row r="9047">
          <cell r="A9047">
            <v>6406119</v>
          </cell>
          <cell r="B9047">
            <v>6435009</v>
          </cell>
          <cell r="C9047">
            <v>110000000</v>
          </cell>
        </row>
        <row r="9048">
          <cell r="A9048">
            <v>6406120</v>
          </cell>
          <cell r="B9048">
            <v>6435010</v>
          </cell>
          <cell r="C9048">
            <v>104400000</v>
          </cell>
        </row>
        <row r="9049">
          <cell r="A9049">
            <v>6406122</v>
          </cell>
          <cell r="B9049">
            <v>6435011</v>
          </cell>
          <cell r="C9049">
            <v>117600000</v>
          </cell>
        </row>
        <row r="9050">
          <cell r="A9050">
            <v>6406124</v>
          </cell>
          <cell r="B9050">
            <v>6435012</v>
          </cell>
          <cell r="C9050">
            <v>133700000</v>
          </cell>
        </row>
        <row r="9051">
          <cell r="A9051">
            <v>6406125</v>
          </cell>
          <cell r="B9051">
            <v>6435013</v>
          </cell>
          <cell r="C9051">
            <v>121900000</v>
          </cell>
        </row>
        <row r="9052">
          <cell r="A9052">
            <v>6406126</v>
          </cell>
          <cell r="B9052">
            <v>6435014</v>
          </cell>
          <cell r="C9052">
            <v>118700000</v>
          </cell>
        </row>
        <row r="9053">
          <cell r="A9053">
            <v>6406127</v>
          </cell>
          <cell r="B9053">
            <v>6435015</v>
          </cell>
          <cell r="C9053">
            <v>116100000</v>
          </cell>
        </row>
        <row r="9054">
          <cell r="A9054">
            <v>6406128</v>
          </cell>
          <cell r="B9054">
            <v>6435016</v>
          </cell>
          <cell r="C9054">
            <v>102500000</v>
          </cell>
        </row>
        <row r="9055">
          <cell r="A9055">
            <v>6406130</v>
          </cell>
          <cell r="B9055">
            <v>6435017</v>
          </cell>
          <cell r="C9055">
            <v>92800000</v>
          </cell>
        </row>
        <row r="9056">
          <cell r="A9056">
            <v>6406131</v>
          </cell>
          <cell r="B9056">
            <v>6435018</v>
          </cell>
          <cell r="C9056">
            <v>98000000</v>
          </cell>
        </row>
        <row r="9057">
          <cell r="A9057">
            <v>6406132</v>
          </cell>
          <cell r="B9057">
            <v>6435019</v>
          </cell>
          <cell r="C9057">
            <v>104400000</v>
          </cell>
        </row>
        <row r="9058">
          <cell r="A9058">
            <v>6406133</v>
          </cell>
          <cell r="B9058">
            <v>6435020</v>
          </cell>
          <cell r="C9058">
            <v>107500000</v>
          </cell>
        </row>
        <row r="9059">
          <cell r="A9059">
            <v>6406135</v>
          </cell>
          <cell r="B9059">
            <v>6435021</v>
          </cell>
          <cell r="C9059">
            <v>79500000</v>
          </cell>
        </row>
        <row r="9060">
          <cell r="A9060">
            <v>6406136</v>
          </cell>
          <cell r="B9060">
            <v>6435022</v>
          </cell>
          <cell r="C9060">
            <v>106400000</v>
          </cell>
        </row>
        <row r="9061">
          <cell r="A9061">
            <v>6406137</v>
          </cell>
          <cell r="B9061">
            <v>6435023</v>
          </cell>
          <cell r="C9061">
            <v>83900000</v>
          </cell>
        </row>
        <row r="9062">
          <cell r="A9062">
            <v>6406138</v>
          </cell>
          <cell r="B9062">
            <v>6435024</v>
          </cell>
          <cell r="C9062">
            <v>118000000</v>
          </cell>
        </row>
        <row r="9063">
          <cell r="A9063">
            <v>6406139</v>
          </cell>
          <cell r="B9063">
            <v>6435025</v>
          </cell>
          <cell r="C9063">
            <v>123700000</v>
          </cell>
        </row>
        <row r="9064">
          <cell r="A9064">
            <v>6406140</v>
          </cell>
          <cell r="B9064">
            <v>6435026</v>
          </cell>
          <cell r="C9064">
            <v>92000000</v>
          </cell>
        </row>
        <row r="9065">
          <cell r="A9065">
            <v>6406141</v>
          </cell>
          <cell r="B9065">
            <v>6435027</v>
          </cell>
          <cell r="C9065">
            <v>100000000</v>
          </cell>
        </row>
        <row r="9066">
          <cell r="A9066">
            <v>6406142</v>
          </cell>
          <cell r="B9066">
            <v>6435028</v>
          </cell>
          <cell r="C9066">
            <v>105000000</v>
          </cell>
        </row>
        <row r="9067">
          <cell r="A9067">
            <v>6406143</v>
          </cell>
          <cell r="B9067">
            <v>6435029</v>
          </cell>
          <cell r="C9067">
            <v>118000000</v>
          </cell>
        </row>
        <row r="9068">
          <cell r="A9068">
            <v>6406145</v>
          </cell>
          <cell r="B9068">
            <v>6435030</v>
          </cell>
          <cell r="C9068">
            <v>168000000</v>
          </cell>
        </row>
        <row r="9069">
          <cell r="A9069">
            <v>6406146</v>
          </cell>
          <cell r="B9069">
            <v>6435031</v>
          </cell>
          <cell r="C9069">
            <v>79800000</v>
          </cell>
        </row>
        <row r="9070">
          <cell r="A9070">
            <v>6406147</v>
          </cell>
          <cell r="B9070">
            <v>6435032</v>
          </cell>
          <cell r="C9070">
            <v>131900000</v>
          </cell>
        </row>
        <row r="9071">
          <cell r="A9071">
            <v>6406148</v>
          </cell>
          <cell r="B9071">
            <v>6435033</v>
          </cell>
          <cell r="C9071">
            <v>148000000</v>
          </cell>
        </row>
        <row r="9072">
          <cell r="A9072">
            <v>6406150</v>
          </cell>
          <cell r="B9072">
            <v>6435034</v>
          </cell>
          <cell r="C9072">
            <v>136000000</v>
          </cell>
        </row>
        <row r="9073">
          <cell r="A9073">
            <v>6406151</v>
          </cell>
          <cell r="B9073">
            <v>6435035</v>
          </cell>
          <cell r="C9073">
            <v>133000000</v>
          </cell>
        </row>
        <row r="9074">
          <cell r="A9074">
            <v>6406152</v>
          </cell>
          <cell r="B9074">
            <v>6435036</v>
          </cell>
          <cell r="C9074">
            <v>138000000</v>
          </cell>
        </row>
        <row r="9075">
          <cell r="A9075">
            <v>6406153</v>
          </cell>
          <cell r="B9075">
            <v>6435037</v>
          </cell>
          <cell r="C9075">
            <v>192000000</v>
          </cell>
        </row>
        <row r="9076">
          <cell r="A9076">
            <v>6406156</v>
          </cell>
          <cell r="B9076">
            <v>6435038</v>
          </cell>
          <cell r="C9076">
            <v>92000000</v>
          </cell>
        </row>
        <row r="9077">
          <cell r="A9077">
            <v>6406160</v>
          </cell>
          <cell r="B9077">
            <v>6435039</v>
          </cell>
          <cell r="C9077">
            <v>122000000</v>
          </cell>
        </row>
        <row r="9078">
          <cell r="A9078">
            <v>6406161</v>
          </cell>
          <cell r="B9078">
            <v>6435040</v>
          </cell>
          <cell r="C9078">
            <v>128000000</v>
          </cell>
        </row>
        <row r="9079">
          <cell r="A9079">
            <v>6406162</v>
          </cell>
          <cell r="B9079">
            <v>6435041</v>
          </cell>
          <cell r="C9079">
            <v>143000000</v>
          </cell>
        </row>
        <row r="9080">
          <cell r="A9080">
            <v>6406163</v>
          </cell>
          <cell r="B9080">
            <v>6435042</v>
          </cell>
          <cell r="C9080">
            <v>108000000</v>
          </cell>
        </row>
        <row r="9081">
          <cell r="A9081">
            <v>6406164</v>
          </cell>
          <cell r="B9081">
            <v>6435043</v>
          </cell>
          <cell r="C9081">
            <v>103000000</v>
          </cell>
        </row>
        <row r="9082">
          <cell r="A9082">
            <v>6406008</v>
          </cell>
          <cell r="B9082">
            <v>6436001</v>
          </cell>
          <cell r="C9082">
            <v>103900000</v>
          </cell>
        </row>
        <row r="9083">
          <cell r="A9083">
            <v>6406010</v>
          </cell>
          <cell r="B9083">
            <v>6436002</v>
          </cell>
          <cell r="C9083">
            <v>104600000</v>
          </cell>
        </row>
        <row r="9084">
          <cell r="A9084">
            <v>6406011</v>
          </cell>
          <cell r="B9084">
            <v>6436003</v>
          </cell>
          <cell r="C9084">
            <v>103300000</v>
          </cell>
        </row>
        <row r="9085">
          <cell r="A9085">
            <v>6406022</v>
          </cell>
          <cell r="B9085">
            <v>6436004</v>
          </cell>
          <cell r="C9085">
            <v>112700000</v>
          </cell>
        </row>
        <row r="9086">
          <cell r="A9086">
            <v>6406023</v>
          </cell>
          <cell r="B9086">
            <v>6436005</v>
          </cell>
          <cell r="C9086">
            <v>113900000</v>
          </cell>
        </row>
        <row r="9087">
          <cell r="A9087">
            <v>6406026</v>
          </cell>
          <cell r="B9087">
            <v>6436006</v>
          </cell>
          <cell r="C9087">
            <v>109600000</v>
          </cell>
        </row>
        <row r="9088">
          <cell r="A9088">
            <v>6406027</v>
          </cell>
          <cell r="B9088">
            <v>6436007</v>
          </cell>
          <cell r="C9088">
            <v>113000000</v>
          </cell>
        </row>
        <row r="9089">
          <cell r="A9089">
            <v>6406028</v>
          </cell>
          <cell r="B9089">
            <v>6436008</v>
          </cell>
          <cell r="C9089">
            <v>111000000</v>
          </cell>
        </row>
        <row r="9090">
          <cell r="A9090">
            <v>6406029</v>
          </cell>
          <cell r="B9090">
            <v>6436009</v>
          </cell>
          <cell r="C9090">
            <v>107700000</v>
          </cell>
        </row>
        <row r="9091">
          <cell r="A9091">
            <v>6406038</v>
          </cell>
          <cell r="B9091">
            <v>6436010</v>
          </cell>
          <cell r="C9091">
            <v>107600000</v>
          </cell>
        </row>
        <row r="9092">
          <cell r="A9092">
            <v>6406049</v>
          </cell>
          <cell r="B9092">
            <v>6436011</v>
          </cell>
          <cell r="C9092">
            <v>114100000</v>
          </cell>
        </row>
        <row r="9093">
          <cell r="A9093">
            <v>6406053</v>
          </cell>
          <cell r="B9093">
            <v>6436012</v>
          </cell>
          <cell r="C9093">
            <v>62000000</v>
          </cell>
        </row>
        <row r="9094">
          <cell r="A9094">
            <v>6406056</v>
          </cell>
          <cell r="B9094">
            <v>6436013</v>
          </cell>
          <cell r="C9094">
            <v>132100000</v>
          </cell>
        </row>
        <row r="9095">
          <cell r="A9095">
            <v>6406097</v>
          </cell>
          <cell r="B9095">
            <v>6436014</v>
          </cell>
          <cell r="C9095">
            <v>130200000</v>
          </cell>
        </row>
        <row r="9096">
          <cell r="A9096">
            <v>6406105</v>
          </cell>
          <cell r="B9096">
            <v>6436015</v>
          </cell>
          <cell r="C9096">
            <v>175000000</v>
          </cell>
        </row>
        <row r="9097">
          <cell r="A9097">
            <v>6406106</v>
          </cell>
          <cell r="B9097">
            <v>6436016</v>
          </cell>
          <cell r="C9097">
            <v>109100000</v>
          </cell>
        </row>
        <row r="9098">
          <cell r="A9098">
            <v>6406107</v>
          </cell>
          <cell r="B9098">
            <v>6436017</v>
          </cell>
          <cell r="C9098">
            <v>107800000</v>
          </cell>
        </row>
        <row r="9099">
          <cell r="A9099">
            <v>6406108</v>
          </cell>
          <cell r="B9099">
            <v>6436018</v>
          </cell>
          <cell r="C9099">
            <v>100100000</v>
          </cell>
        </row>
        <row r="9100">
          <cell r="A9100">
            <v>6406129</v>
          </cell>
          <cell r="B9100">
            <v>6436019</v>
          </cell>
          <cell r="C9100">
            <v>203000000</v>
          </cell>
        </row>
        <row r="9101">
          <cell r="A9101">
            <v>6406134</v>
          </cell>
          <cell r="B9101">
            <v>6436020</v>
          </cell>
          <cell r="C9101">
            <v>131300000</v>
          </cell>
        </row>
        <row r="9102">
          <cell r="A9102">
            <v>6408002</v>
          </cell>
          <cell r="B9102">
            <v>6436021</v>
          </cell>
          <cell r="C9102">
            <v>192600000</v>
          </cell>
        </row>
        <row r="9103">
          <cell r="A9103">
            <v>6408006</v>
          </cell>
          <cell r="B9103">
            <v>6436022</v>
          </cell>
          <cell r="C9103">
            <v>182000000</v>
          </cell>
        </row>
        <row r="9104">
          <cell r="A9104">
            <v>6408010</v>
          </cell>
          <cell r="B9104">
            <v>6436023</v>
          </cell>
          <cell r="C9104">
            <v>193200000</v>
          </cell>
        </row>
        <row r="9105">
          <cell r="A9105">
            <v>6408011</v>
          </cell>
          <cell r="B9105">
            <v>6436024</v>
          </cell>
          <cell r="C9105">
            <v>186100000</v>
          </cell>
        </row>
        <row r="9106">
          <cell r="A9106">
            <v>6408012</v>
          </cell>
          <cell r="B9106">
            <v>6436025</v>
          </cell>
          <cell r="C9106">
            <v>186100000</v>
          </cell>
        </row>
        <row r="9107">
          <cell r="A9107">
            <v>6408021</v>
          </cell>
          <cell r="B9107">
            <v>6436026</v>
          </cell>
          <cell r="C9107">
            <v>120900000</v>
          </cell>
        </row>
        <row r="9108">
          <cell r="A9108">
            <v>6408022</v>
          </cell>
          <cell r="B9108">
            <v>6436027</v>
          </cell>
          <cell r="C9108">
            <v>113100000</v>
          </cell>
        </row>
        <row r="9109">
          <cell r="A9109">
            <v>6408023</v>
          </cell>
          <cell r="B9109">
            <v>6436028</v>
          </cell>
          <cell r="C9109">
            <v>202700000</v>
          </cell>
        </row>
        <row r="9110">
          <cell r="A9110">
            <v>6408025</v>
          </cell>
          <cell r="B9110">
            <v>6436029</v>
          </cell>
          <cell r="C9110">
            <v>203700000</v>
          </cell>
        </row>
        <row r="9111">
          <cell r="A9111">
            <v>6408026</v>
          </cell>
          <cell r="B9111">
            <v>6436030</v>
          </cell>
          <cell r="C9111">
            <v>189800000</v>
          </cell>
        </row>
        <row r="9112">
          <cell r="A9112">
            <v>6408027</v>
          </cell>
          <cell r="B9112">
            <v>6436031</v>
          </cell>
          <cell r="C9112">
            <v>208000000</v>
          </cell>
        </row>
        <row r="9113">
          <cell r="A9113">
            <v>6408028</v>
          </cell>
          <cell r="B9113">
            <v>6436032</v>
          </cell>
          <cell r="C9113">
            <v>208300000</v>
          </cell>
        </row>
        <row r="9114">
          <cell r="A9114">
            <v>6408029</v>
          </cell>
          <cell r="B9114">
            <v>6436033</v>
          </cell>
          <cell r="C9114">
            <v>101000000</v>
          </cell>
        </row>
        <row r="9115">
          <cell r="A9115">
            <v>6408030</v>
          </cell>
          <cell r="B9115">
            <v>6436034</v>
          </cell>
          <cell r="C9115">
            <v>113200000</v>
          </cell>
        </row>
        <row r="9116">
          <cell r="A9116">
            <v>6408032</v>
          </cell>
          <cell r="B9116">
            <v>6436035</v>
          </cell>
          <cell r="C9116">
            <v>110700000</v>
          </cell>
        </row>
        <row r="9117">
          <cell r="A9117">
            <v>6408035</v>
          </cell>
          <cell r="B9117">
            <v>6436036</v>
          </cell>
          <cell r="C9117">
            <v>124900000</v>
          </cell>
        </row>
        <row r="9118">
          <cell r="A9118">
            <v>6408036</v>
          </cell>
          <cell r="B9118">
            <v>6436037</v>
          </cell>
          <cell r="C9118">
            <v>197000000</v>
          </cell>
        </row>
        <row r="9119">
          <cell r="A9119">
            <v>6408037</v>
          </cell>
          <cell r="B9119">
            <v>6436038</v>
          </cell>
          <cell r="C9119">
            <v>222600000</v>
          </cell>
        </row>
        <row r="9120">
          <cell r="A9120">
            <v>6408038</v>
          </cell>
          <cell r="B9120">
            <v>6436039</v>
          </cell>
          <cell r="C9120">
            <v>106500000</v>
          </cell>
        </row>
        <row r="9121">
          <cell r="A9121">
            <v>6408040</v>
          </cell>
          <cell r="B9121">
            <v>6436040</v>
          </cell>
          <cell r="C9121">
            <v>234400000</v>
          </cell>
        </row>
        <row r="9122">
          <cell r="A9122">
            <v>6408041</v>
          </cell>
          <cell r="B9122">
            <v>6436041</v>
          </cell>
          <cell r="C9122">
            <v>104000000</v>
          </cell>
        </row>
        <row r="9123">
          <cell r="A9123">
            <v>6408042</v>
          </cell>
          <cell r="B9123">
            <v>6436042</v>
          </cell>
          <cell r="C9123">
            <v>126000000</v>
          </cell>
        </row>
        <row r="9124">
          <cell r="A9124">
            <v>6408043</v>
          </cell>
          <cell r="B9124">
            <v>6436043</v>
          </cell>
          <cell r="C9124">
            <v>130000000</v>
          </cell>
        </row>
        <row r="9125">
          <cell r="A9125">
            <v>6408045</v>
          </cell>
          <cell r="B9125">
            <v>6436044</v>
          </cell>
          <cell r="C9125">
            <v>238200000</v>
          </cell>
        </row>
        <row r="9126">
          <cell r="A9126">
            <v>6408046</v>
          </cell>
          <cell r="B9126">
            <v>6436045</v>
          </cell>
          <cell r="C9126">
            <v>137800000</v>
          </cell>
        </row>
        <row r="9127">
          <cell r="A9127">
            <v>6408048</v>
          </cell>
          <cell r="B9127">
            <v>6436046</v>
          </cell>
          <cell r="C9127">
            <v>127400000</v>
          </cell>
        </row>
        <row r="9128">
          <cell r="A9128">
            <v>6408049</v>
          </cell>
          <cell r="B9128">
            <v>6436047</v>
          </cell>
          <cell r="C9128">
            <v>107800000</v>
          </cell>
        </row>
        <row r="9129">
          <cell r="A9129">
            <v>6408051</v>
          </cell>
          <cell r="B9129">
            <v>6436048</v>
          </cell>
          <cell r="C9129">
            <v>127800000</v>
          </cell>
        </row>
        <row r="9130">
          <cell r="A9130">
            <v>6408054</v>
          </cell>
          <cell r="B9130">
            <v>6436049</v>
          </cell>
          <cell r="C9130">
            <v>105000000</v>
          </cell>
        </row>
        <row r="9131">
          <cell r="A9131">
            <v>6408057</v>
          </cell>
          <cell r="B9131">
            <v>6436050</v>
          </cell>
          <cell r="C9131">
            <v>228200000</v>
          </cell>
        </row>
        <row r="9132">
          <cell r="A9132">
            <v>6408062</v>
          </cell>
          <cell r="B9132">
            <v>6436051</v>
          </cell>
          <cell r="C9132">
            <v>104900000</v>
          </cell>
        </row>
        <row r="9133">
          <cell r="A9133">
            <v>6408063</v>
          </cell>
          <cell r="B9133">
            <v>6436052</v>
          </cell>
          <cell r="C9133">
            <v>111500000</v>
          </cell>
        </row>
        <row r="9134">
          <cell r="A9134">
            <v>6408064</v>
          </cell>
          <cell r="B9134">
            <v>6436053</v>
          </cell>
          <cell r="C9134">
            <v>107200000</v>
          </cell>
        </row>
        <row r="9135">
          <cell r="A9135">
            <v>6408065</v>
          </cell>
          <cell r="B9135">
            <v>6436054</v>
          </cell>
          <cell r="C9135">
            <v>137400000</v>
          </cell>
        </row>
        <row r="9136">
          <cell r="A9136">
            <v>6408066</v>
          </cell>
          <cell r="B9136">
            <v>6436055</v>
          </cell>
          <cell r="C9136">
            <v>140400000</v>
          </cell>
        </row>
        <row r="9137">
          <cell r="A9137">
            <v>6408067</v>
          </cell>
          <cell r="B9137">
            <v>6436056</v>
          </cell>
          <cell r="C9137">
            <v>139100000</v>
          </cell>
        </row>
        <row r="9138">
          <cell r="A9138">
            <v>6408070</v>
          </cell>
          <cell r="B9138">
            <v>6436057</v>
          </cell>
          <cell r="C9138">
            <v>139300000</v>
          </cell>
        </row>
        <row r="9139">
          <cell r="A9139">
            <v>6408071</v>
          </cell>
          <cell r="B9139">
            <v>6436058</v>
          </cell>
          <cell r="C9139">
            <v>143600000</v>
          </cell>
        </row>
        <row r="9140">
          <cell r="A9140">
            <v>6408072</v>
          </cell>
          <cell r="B9140">
            <v>6436059</v>
          </cell>
          <cell r="C9140">
            <v>144900000</v>
          </cell>
        </row>
        <row r="9141">
          <cell r="A9141">
            <v>6408073</v>
          </cell>
          <cell r="B9141">
            <v>6436060</v>
          </cell>
          <cell r="C9141">
            <v>140600000</v>
          </cell>
        </row>
        <row r="9142">
          <cell r="A9142">
            <v>6408075</v>
          </cell>
          <cell r="B9142">
            <v>6436061</v>
          </cell>
          <cell r="C9142">
            <v>188100000</v>
          </cell>
        </row>
        <row r="9143">
          <cell r="A9143">
            <v>6408076</v>
          </cell>
          <cell r="B9143">
            <v>6436062</v>
          </cell>
          <cell r="C9143">
            <v>138100000</v>
          </cell>
        </row>
        <row r="9144">
          <cell r="A9144">
            <v>6408078</v>
          </cell>
          <cell r="B9144">
            <v>6436063</v>
          </cell>
          <cell r="C9144">
            <v>196000000</v>
          </cell>
        </row>
        <row r="9145">
          <cell r="A9145">
            <v>6408088</v>
          </cell>
          <cell r="B9145">
            <v>6436064</v>
          </cell>
          <cell r="C9145">
            <v>106200000</v>
          </cell>
        </row>
        <row r="9146">
          <cell r="A9146">
            <v>6408089</v>
          </cell>
          <cell r="B9146">
            <v>6436065</v>
          </cell>
          <cell r="C9146">
            <v>110100000</v>
          </cell>
        </row>
        <row r="9147">
          <cell r="A9147">
            <v>6408090</v>
          </cell>
          <cell r="B9147">
            <v>6436066</v>
          </cell>
          <cell r="C9147">
            <v>111600000</v>
          </cell>
        </row>
        <row r="9148">
          <cell r="A9148">
            <v>6408091</v>
          </cell>
          <cell r="B9148">
            <v>6436067</v>
          </cell>
          <cell r="C9148">
            <v>108500000</v>
          </cell>
        </row>
        <row r="9149">
          <cell r="A9149">
            <v>6408092</v>
          </cell>
          <cell r="B9149">
            <v>6436068</v>
          </cell>
          <cell r="C9149">
            <v>109900000</v>
          </cell>
        </row>
        <row r="9150">
          <cell r="A9150">
            <v>6408093</v>
          </cell>
          <cell r="B9150">
            <v>6436069</v>
          </cell>
          <cell r="C9150">
            <v>106600000</v>
          </cell>
        </row>
        <row r="9151">
          <cell r="A9151">
            <v>6408094</v>
          </cell>
          <cell r="B9151">
            <v>6436070</v>
          </cell>
          <cell r="C9151">
            <v>105500000</v>
          </cell>
        </row>
        <row r="9152">
          <cell r="A9152">
            <v>6408095</v>
          </cell>
          <cell r="B9152">
            <v>6436071</v>
          </cell>
          <cell r="C9152">
            <v>108200000</v>
          </cell>
        </row>
        <row r="9153">
          <cell r="A9153">
            <v>6408096</v>
          </cell>
          <cell r="B9153">
            <v>6436072</v>
          </cell>
          <cell r="C9153">
            <v>110000000</v>
          </cell>
        </row>
        <row r="9154">
          <cell r="A9154">
            <v>6408097</v>
          </cell>
          <cell r="B9154">
            <v>6436073</v>
          </cell>
          <cell r="C9154">
            <v>103500000</v>
          </cell>
        </row>
        <row r="9155">
          <cell r="A9155">
            <v>6408098</v>
          </cell>
          <cell r="B9155">
            <v>6436074</v>
          </cell>
          <cell r="C9155">
            <v>103500000</v>
          </cell>
        </row>
        <row r="9156">
          <cell r="A9156">
            <v>6408099</v>
          </cell>
          <cell r="B9156">
            <v>6436075</v>
          </cell>
          <cell r="C9156">
            <v>113400000</v>
          </cell>
        </row>
        <row r="9157">
          <cell r="A9157">
            <v>6408100</v>
          </cell>
          <cell r="B9157">
            <v>6436076</v>
          </cell>
          <cell r="C9157">
            <v>107800000</v>
          </cell>
        </row>
        <row r="9158">
          <cell r="A9158">
            <v>6408101</v>
          </cell>
          <cell r="B9158">
            <v>6436077</v>
          </cell>
          <cell r="C9158">
            <v>220800000</v>
          </cell>
        </row>
        <row r="9159">
          <cell r="A9159">
            <v>6408102</v>
          </cell>
          <cell r="B9159">
            <v>6436078</v>
          </cell>
          <cell r="C9159">
            <v>102800000</v>
          </cell>
        </row>
        <row r="9160">
          <cell r="A9160">
            <v>6408103</v>
          </cell>
          <cell r="B9160">
            <v>6436079</v>
          </cell>
          <cell r="C9160">
            <v>137000000</v>
          </cell>
        </row>
        <row r="9161">
          <cell r="A9161">
            <v>6408104</v>
          </cell>
          <cell r="B9161">
            <v>6436080</v>
          </cell>
          <cell r="C9161">
            <v>403000000</v>
          </cell>
        </row>
        <row r="9162">
          <cell r="A9162">
            <v>6408105</v>
          </cell>
          <cell r="B9162">
            <v>6436081</v>
          </cell>
          <cell r="C9162">
            <v>113500000</v>
          </cell>
        </row>
        <row r="9163">
          <cell r="A9163">
            <v>6408106</v>
          </cell>
          <cell r="B9163">
            <v>6436082</v>
          </cell>
          <cell r="C9163">
            <v>115200000</v>
          </cell>
        </row>
        <row r="9164">
          <cell r="A9164">
            <v>6408107</v>
          </cell>
          <cell r="B9164">
            <v>6436083</v>
          </cell>
          <cell r="C9164">
            <v>100000000</v>
          </cell>
        </row>
        <row r="9165">
          <cell r="A9165">
            <v>6408108</v>
          </cell>
          <cell r="B9165">
            <v>6436084</v>
          </cell>
          <cell r="C9165">
            <v>124700000</v>
          </cell>
        </row>
        <row r="9166">
          <cell r="A9166">
            <v>6408109</v>
          </cell>
          <cell r="B9166">
            <v>6436085</v>
          </cell>
          <cell r="C9166">
            <v>153200000</v>
          </cell>
        </row>
        <row r="9167">
          <cell r="A9167">
            <v>6408110</v>
          </cell>
          <cell r="B9167">
            <v>6436086</v>
          </cell>
          <cell r="C9167">
            <v>181700000</v>
          </cell>
        </row>
        <row r="9168">
          <cell r="A9168">
            <v>6408111</v>
          </cell>
          <cell r="B9168">
            <v>6436087</v>
          </cell>
          <cell r="C9168">
            <v>167300000</v>
          </cell>
        </row>
        <row r="9169">
          <cell r="A9169">
            <v>6408112</v>
          </cell>
          <cell r="B9169">
            <v>6436088</v>
          </cell>
          <cell r="C9169">
            <v>116100000</v>
          </cell>
        </row>
        <row r="9170">
          <cell r="A9170">
            <v>6408113</v>
          </cell>
          <cell r="B9170">
            <v>6436089</v>
          </cell>
          <cell r="C9170">
            <v>114800000</v>
          </cell>
        </row>
        <row r="9171">
          <cell r="A9171">
            <v>6408114</v>
          </cell>
          <cell r="B9171">
            <v>6436090</v>
          </cell>
          <cell r="C9171">
            <v>142900000</v>
          </cell>
        </row>
        <row r="9172">
          <cell r="A9172">
            <v>6408115</v>
          </cell>
          <cell r="B9172">
            <v>6436091</v>
          </cell>
          <cell r="C9172">
            <v>131700000</v>
          </cell>
        </row>
        <row r="9173">
          <cell r="A9173">
            <v>6408116</v>
          </cell>
          <cell r="B9173">
            <v>6436092</v>
          </cell>
          <cell r="C9173">
            <v>159000000</v>
          </cell>
        </row>
        <row r="9174">
          <cell r="A9174">
            <v>6408117</v>
          </cell>
          <cell r="B9174">
            <v>6436093</v>
          </cell>
          <cell r="C9174">
            <v>172100000</v>
          </cell>
        </row>
        <row r="9175">
          <cell r="A9175">
            <v>6408118</v>
          </cell>
          <cell r="B9175">
            <v>6436094</v>
          </cell>
          <cell r="C9175">
            <v>105400000</v>
          </cell>
        </row>
        <row r="9176">
          <cell r="A9176">
            <v>6408119</v>
          </cell>
          <cell r="B9176">
            <v>6436095</v>
          </cell>
          <cell r="C9176">
            <v>139700000</v>
          </cell>
        </row>
        <row r="9177">
          <cell r="A9177">
            <v>6406144</v>
          </cell>
          <cell r="B9177">
            <v>6436096</v>
          </cell>
          <cell r="C9177">
            <v>186000000</v>
          </cell>
        </row>
        <row r="9178">
          <cell r="A9178">
            <v>6406149</v>
          </cell>
          <cell r="B9178">
            <v>6436097</v>
          </cell>
          <cell r="C9178">
            <v>165000000</v>
          </cell>
        </row>
        <row r="9179">
          <cell r="A9179">
            <v>6406154</v>
          </cell>
          <cell r="B9179">
            <v>6436098</v>
          </cell>
          <cell r="C9179">
            <v>219000000</v>
          </cell>
        </row>
        <row r="9180">
          <cell r="A9180">
            <v>6406155</v>
          </cell>
          <cell r="B9180">
            <v>6436099</v>
          </cell>
          <cell r="C9180">
            <v>192000000</v>
          </cell>
        </row>
        <row r="9181">
          <cell r="A9181">
            <v>6406158</v>
          </cell>
          <cell r="B9181">
            <v>6436100</v>
          </cell>
          <cell r="C9181">
            <v>212000000</v>
          </cell>
        </row>
        <row r="9182">
          <cell r="A9182">
            <v>6406159</v>
          </cell>
          <cell r="B9182">
            <v>6436101</v>
          </cell>
          <cell r="C9182">
            <v>174000000</v>
          </cell>
        </row>
        <row r="9183">
          <cell r="A9183">
            <v>6406165</v>
          </cell>
          <cell r="B9183">
            <v>6436102</v>
          </cell>
          <cell r="C9183">
            <v>201000000</v>
          </cell>
        </row>
        <row r="9184">
          <cell r="A9184">
            <v>6406016</v>
          </cell>
          <cell r="B9184">
            <v>6437001</v>
          </cell>
          <cell r="C9184">
            <v>59600000</v>
          </cell>
        </row>
        <row r="9185">
          <cell r="A9185">
            <v>6406114</v>
          </cell>
          <cell r="B9185">
            <v>6437002</v>
          </cell>
          <cell r="C9185">
            <v>118700000</v>
          </cell>
        </row>
        <row r="9186">
          <cell r="A9186">
            <v>6407003</v>
          </cell>
          <cell r="B9186">
            <v>6441001</v>
          </cell>
          <cell r="C9186">
            <v>115800000</v>
          </cell>
        </row>
        <row r="9187">
          <cell r="A9187">
            <v>6407004</v>
          </cell>
          <cell r="B9187">
            <v>6441002</v>
          </cell>
          <cell r="C9187">
            <v>117400000</v>
          </cell>
        </row>
        <row r="9188">
          <cell r="A9188">
            <v>6407006</v>
          </cell>
          <cell r="B9188">
            <v>6441003</v>
          </cell>
          <cell r="C9188">
            <v>121300000</v>
          </cell>
        </row>
        <row r="9189">
          <cell r="A9189">
            <v>6407007</v>
          </cell>
          <cell r="B9189">
            <v>6441004</v>
          </cell>
          <cell r="C9189">
            <v>140300000</v>
          </cell>
        </row>
        <row r="9190">
          <cell r="A9190">
            <v>6407008</v>
          </cell>
          <cell r="B9190">
            <v>6441005</v>
          </cell>
          <cell r="C9190">
            <v>194000000</v>
          </cell>
        </row>
        <row r="9191">
          <cell r="A9191">
            <v>6407009</v>
          </cell>
          <cell r="B9191">
            <v>6441006</v>
          </cell>
          <cell r="C9191">
            <v>138000000</v>
          </cell>
        </row>
        <row r="9192">
          <cell r="A9192">
            <v>6407010</v>
          </cell>
          <cell r="B9192">
            <v>6441007</v>
          </cell>
          <cell r="C9192">
            <v>155000000</v>
          </cell>
        </row>
        <row r="9193">
          <cell r="A9193">
            <v>6421003</v>
          </cell>
          <cell r="B9193">
            <v>6442001</v>
          </cell>
          <cell r="C9193">
            <v>48500000</v>
          </cell>
        </row>
        <row r="9194">
          <cell r="A9194">
            <v>6421004</v>
          </cell>
          <cell r="B9194">
            <v>6442002</v>
          </cell>
          <cell r="C9194">
            <v>119500000</v>
          </cell>
        </row>
        <row r="9195">
          <cell r="A9195">
            <v>6421005</v>
          </cell>
          <cell r="B9195">
            <v>6442003</v>
          </cell>
          <cell r="C9195">
            <v>97800000</v>
          </cell>
        </row>
        <row r="9196">
          <cell r="A9196">
            <v>6421006</v>
          </cell>
          <cell r="B9196">
            <v>6442004</v>
          </cell>
          <cell r="C9196">
            <v>124200000</v>
          </cell>
        </row>
        <row r="9197">
          <cell r="A9197">
            <v>6421007</v>
          </cell>
          <cell r="B9197">
            <v>6442005</v>
          </cell>
          <cell r="C9197">
            <v>115300000</v>
          </cell>
        </row>
        <row r="9198">
          <cell r="A9198">
            <v>6421008</v>
          </cell>
          <cell r="B9198">
            <v>6442006</v>
          </cell>
          <cell r="C9198">
            <v>122400000</v>
          </cell>
        </row>
        <row r="9199">
          <cell r="A9199">
            <v>6421009</v>
          </cell>
          <cell r="B9199">
            <v>6442007</v>
          </cell>
          <cell r="C9199">
            <v>114500000</v>
          </cell>
        </row>
        <row r="9200">
          <cell r="A9200">
            <v>6421010</v>
          </cell>
          <cell r="B9200">
            <v>6442008</v>
          </cell>
          <cell r="C9200">
            <v>117900000</v>
          </cell>
        </row>
        <row r="9201">
          <cell r="A9201">
            <v>6421011</v>
          </cell>
          <cell r="B9201">
            <v>6442009</v>
          </cell>
          <cell r="C9201">
            <v>133500000</v>
          </cell>
        </row>
        <row r="9202">
          <cell r="A9202">
            <v>6421013</v>
          </cell>
          <cell r="B9202">
            <v>6442010</v>
          </cell>
          <cell r="C9202">
            <v>112600000</v>
          </cell>
        </row>
        <row r="9203">
          <cell r="A9203">
            <v>6421016</v>
          </cell>
          <cell r="B9203">
            <v>6442011</v>
          </cell>
          <cell r="C9203">
            <v>126700000</v>
          </cell>
        </row>
        <row r="9204">
          <cell r="A9204">
            <v>6421018</v>
          </cell>
          <cell r="B9204">
            <v>6442012</v>
          </cell>
          <cell r="C9204">
            <v>115300000</v>
          </cell>
        </row>
        <row r="9205">
          <cell r="A9205">
            <v>6421020</v>
          </cell>
          <cell r="B9205">
            <v>6442013</v>
          </cell>
          <cell r="C9205">
            <v>115000000</v>
          </cell>
        </row>
        <row r="9206">
          <cell r="A9206">
            <v>6421021</v>
          </cell>
          <cell r="B9206">
            <v>6442014</v>
          </cell>
          <cell r="C9206">
            <v>120400000</v>
          </cell>
        </row>
        <row r="9207">
          <cell r="A9207">
            <v>6421023</v>
          </cell>
          <cell r="B9207">
            <v>6442015</v>
          </cell>
          <cell r="C9207">
            <v>115800000</v>
          </cell>
        </row>
        <row r="9208">
          <cell r="A9208">
            <v>6421025</v>
          </cell>
          <cell r="B9208">
            <v>6442016</v>
          </cell>
          <cell r="C9208">
            <v>115800000</v>
          </cell>
        </row>
        <row r="9209">
          <cell r="A9209">
            <v>6421026</v>
          </cell>
          <cell r="B9209">
            <v>6442017</v>
          </cell>
          <cell r="C9209">
            <v>123100000</v>
          </cell>
        </row>
        <row r="9210">
          <cell r="A9210">
            <v>6421030</v>
          </cell>
          <cell r="B9210">
            <v>6442018</v>
          </cell>
          <cell r="C9210">
            <v>110000000</v>
          </cell>
        </row>
        <row r="9211">
          <cell r="A9211">
            <v>6421031</v>
          </cell>
          <cell r="B9211">
            <v>6442019</v>
          </cell>
          <cell r="C9211">
            <v>120800000</v>
          </cell>
        </row>
        <row r="9212">
          <cell r="A9212">
            <v>6421032</v>
          </cell>
          <cell r="B9212">
            <v>6442020</v>
          </cell>
          <cell r="C9212">
            <v>97800000</v>
          </cell>
        </row>
        <row r="9213">
          <cell r="A9213">
            <v>6421033</v>
          </cell>
          <cell r="B9213">
            <v>6442021</v>
          </cell>
          <cell r="C9213">
            <v>115700000</v>
          </cell>
        </row>
        <row r="9214">
          <cell r="A9214">
            <v>6421034</v>
          </cell>
          <cell r="B9214">
            <v>6442022</v>
          </cell>
          <cell r="C9214">
            <v>120300000</v>
          </cell>
        </row>
        <row r="9215">
          <cell r="A9215">
            <v>6421035</v>
          </cell>
          <cell r="B9215">
            <v>6442023</v>
          </cell>
          <cell r="C9215">
            <v>119800000</v>
          </cell>
        </row>
        <row r="9216">
          <cell r="A9216">
            <v>6421036</v>
          </cell>
          <cell r="B9216">
            <v>6442024</v>
          </cell>
          <cell r="C9216">
            <v>98500000</v>
          </cell>
        </row>
        <row r="9217">
          <cell r="A9217">
            <v>6421037</v>
          </cell>
          <cell r="B9217">
            <v>6442025</v>
          </cell>
          <cell r="C9217">
            <v>121500000</v>
          </cell>
        </row>
        <row r="9218">
          <cell r="A9218">
            <v>6421038</v>
          </cell>
          <cell r="B9218">
            <v>6442026</v>
          </cell>
          <cell r="C9218">
            <v>122000000</v>
          </cell>
        </row>
        <row r="9219">
          <cell r="A9219">
            <v>6421039</v>
          </cell>
          <cell r="B9219">
            <v>6442027</v>
          </cell>
          <cell r="C9219">
            <v>150000000</v>
          </cell>
        </row>
        <row r="9220">
          <cell r="A9220">
            <v>6421040</v>
          </cell>
          <cell r="B9220">
            <v>6442028</v>
          </cell>
          <cell r="C9220">
            <v>140400000</v>
          </cell>
        </row>
        <row r="9221">
          <cell r="A9221">
            <v>6421041</v>
          </cell>
          <cell r="B9221">
            <v>6442029</v>
          </cell>
          <cell r="C9221">
            <v>161200000</v>
          </cell>
        </row>
        <row r="9222">
          <cell r="A9222">
            <v>6421042</v>
          </cell>
          <cell r="B9222">
            <v>6442030</v>
          </cell>
          <cell r="C9222">
            <v>162100000</v>
          </cell>
        </row>
        <row r="9223">
          <cell r="A9223">
            <v>6421043</v>
          </cell>
          <cell r="B9223">
            <v>6442031</v>
          </cell>
          <cell r="C9223">
            <v>158800000</v>
          </cell>
        </row>
        <row r="9224">
          <cell r="A9224">
            <v>6421044</v>
          </cell>
          <cell r="B9224">
            <v>6442032</v>
          </cell>
          <cell r="C9224">
            <v>168700000</v>
          </cell>
        </row>
        <row r="9225">
          <cell r="A9225">
            <v>6421045</v>
          </cell>
          <cell r="B9225">
            <v>6442033</v>
          </cell>
          <cell r="C9225">
            <v>120900000</v>
          </cell>
        </row>
        <row r="9226">
          <cell r="A9226">
            <v>6421046</v>
          </cell>
          <cell r="B9226">
            <v>6442034</v>
          </cell>
          <cell r="C9226">
            <v>102400000</v>
          </cell>
        </row>
        <row r="9227">
          <cell r="A9227">
            <v>6421047</v>
          </cell>
          <cell r="B9227">
            <v>6442035</v>
          </cell>
          <cell r="C9227">
            <v>126000000</v>
          </cell>
        </row>
        <row r="9228">
          <cell r="A9228">
            <v>6421048</v>
          </cell>
          <cell r="B9228">
            <v>6442036</v>
          </cell>
          <cell r="C9228">
            <v>124900000</v>
          </cell>
        </row>
        <row r="9229">
          <cell r="A9229">
            <v>6421049</v>
          </cell>
          <cell r="B9229">
            <v>6442037</v>
          </cell>
          <cell r="C9229">
            <v>147500000</v>
          </cell>
        </row>
        <row r="9230">
          <cell r="A9230">
            <v>6421050</v>
          </cell>
          <cell r="B9230">
            <v>6442038</v>
          </cell>
          <cell r="C9230">
            <v>59000000</v>
          </cell>
        </row>
        <row r="9231">
          <cell r="A9231">
            <v>6421051</v>
          </cell>
          <cell r="B9231">
            <v>6442039</v>
          </cell>
          <cell r="C9231">
            <v>65600000</v>
          </cell>
        </row>
        <row r="9232">
          <cell r="A9232">
            <v>6421052</v>
          </cell>
          <cell r="B9232">
            <v>6442040</v>
          </cell>
          <cell r="C9232">
            <v>104300000</v>
          </cell>
        </row>
        <row r="9233">
          <cell r="A9233">
            <v>6421053</v>
          </cell>
          <cell r="B9233">
            <v>6442041</v>
          </cell>
          <cell r="C9233">
            <v>114200000</v>
          </cell>
        </row>
        <row r="9234">
          <cell r="A9234">
            <v>6421054</v>
          </cell>
          <cell r="B9234">
            <v>6442042</v>
          </cell>
          <cell r="C9234">
            <v>149100000</v>
          </cell>
        </row>
        <row r="9235">
          <cell r="A9235">
            <v>6421055</v>
          </cell>
          <cell r="B9235">
            <v>6442043</v>
          </cell>
          <cell r="C9235">
            <v>150700000</v>
          </cell>
        </row>
        <row r="9236">
          <cell r="A9236">
            <v>6421056</v>
          </cell>
          <cell r="B9236">
            <v>6442044</v>
          </cell>
          <cell r="C9236">
            <v>133000000</v>
          </cell>
        </row>
        <row r="9237">
          <cell r="A9237">
            <v>6421057</v>
          </cell>
          <cell r="B9237">
            <v>6442045</v>
          </cell>
          <cell r="C9237">
            <v>150700000</v>
          </cell>
        </row>
        <row r="9238">
          <cell r="A9238">
            <v>6421058</v>
          </cell>
          <cell r="B9238">
            <v>6442046</v>
          </cell>
          <cell r="C9238">
            <v>150000000</v>
          </cell>
        </row>
        <row r="9239">
          <cell r="A9239">
            <v>6421059</v>
          </cell>
          <cell r="B9239">
            <v>6442047</v>
          </cell>
          <cell r="C9239">
            <v>114800000</v>
          </cell>
        </row>
        <row r="9240">
          <cell r="A9240">
            <v>6421060</v>
          </cell>
          <cell r="B9240">
            <v>6442048</v>
          </cell>
          <cell r="C9240">
            <v>143800000</v>
          </cell>
        </row>
        <row r="9241">
          <cell r="A9241">
            <v>6421061</v>
          </cell>
          <cell r="B9241">
            <v>6442049</v>
          </cell>
          <cell r="C9241">
            <v>198600000</v>
          </cell>
        </row>
        <row r="9242">
          <cell r="A9242">
            <v>6421062</v>
          </cell>
          <cell r="B9242">
            <v>6442050</v>
          </cell>
          <cell r="C9242">
            <v>180500000</v>
          </cell>
        </row>
        <row r="9243">
          <cell r="A9243">
            <v>6421063</v>
          </cell>
          <cell r="B9243">
            <v>6442051</v>
          </cell>
          <cell r="C9243">
            <v>177100000</v>
          </cell>
        </row>
        <row r="9244">
          <cell r="A9244">
            <v>6421064</v>
          </cell>
          <cell r="B9244">
            <v>6442052</v>
          </cell>
          <cell r="C9244">
            <v>156300000</v>
          </cell>
        </row>
        <row r="9245">
          <cell r="A9245">
            <v>6421065</v>
          </cell>
          <cell r="B9245">
            <v>6442053</v>
          </cell>
          <cell r="C9245">
            <v>128000000</v>
          </cell>
        </row>
        <row r="9246">
          <cell r="A9246">
            <v>6421066</v>
          </cell>
          <cell r="B9246">
            <v>6442054</v>
          </cell>
          <cell r="C9246">
            <v>128000000</v>
          </cell>
        </row>
        <row r="9247">
          <cell r="A9247">
            <v>6421067</v>
          </cell>
          <cell r="B9247">
            <v>6442055</v>
          </cell>
          <cell r="C9247">
            <v>126700000</v>
          </cell>
        </row>
        <row r="9248">
          <cell r="A9248">
            <v>6421068</v>
          </cell>
          <cell r="B9248">
            <v>6442056</v>
          </cell>
          <cell r="C9248">
            <v>164400000</v>
          </cell>
        </row>
        <row r="9249">
          <cell r="A9249">
            <v>6421069</v>
          </cell>
          <cell r="B9249">
            <v>6442057</v>
          </cell>
          <cell r="C9249">
            <v>161900000</v>
          </cell>
        </row>
        <row r="9250">
          <cell r="A9250">
            <v>6421070</v>
          </cell>
          <cell r="B9250">
            <v>6442058</v>
          </cell>
          <cell r="C9250">
            <v>203800000</v>
          </cell>
        </row>
        <row r="9251">
          <cell r="A9251">
            <v>6421071</v>
          </cell>
          <cell r="B9251">
            <v>6442059</v>
          </cell>
          <cell r="C9251">
            <v>171000000</v>
          </cell>
        </row>
        <row r="9252">
          <cell r="A9252">
            <v>6421072</v>
          </cell>
          <cell r="B9252">
            <v>6442060</v>
          </cell>
          <cell r="C9252">
            <v>167000000</v>
          </cell>
        </row>
        <row r="9253">
          <cell r="A9253">
            <v>6421073</v>
          </cell>
          <cell r="B9253">
            <v>6442061</v>
          </cell>
          <cell r="C9253">
            <v>174800000</v>
          </cell>
        </row>
        <row r="9254">
          <cell r="A9254">
            <v>6421074</v>
          </cell>
          <cell r="B9254">
            <v>6442062</v>
          </cell>
          <cell r="C9254">
            <v>135000000</v>
          </cell>
        </row>
        <row r="9255">
          <cell r="A9255">
            <v>6421075</v>
          </cell>
          <cell r="B9255">
            <v>6442063</v>
          </cell>
          <cell r="C9255">
            <v>164600000</v>
          </cell>
        </row>
        <row r="9256">
          <cell r="A9256">
            <v>6421076</v>
          </cell>
          <cell r="B9256">
            <v>6442064</v>
          </cell>
          <cell r="C9256">
            <v>191200000</v>
          </cell>
        </row>
        <row r="9257">
          <cell r="A9257">
            <v>6421077</v>
          </cell>
          <cell r="B9257">
            <v>6442065</v>
          </cell>
          <cell r="C9257">
            <v>194500000</v>
          </cell>
        </row>
        <row r="9258">
          <cell r="A9258">
            <v>6421078</v>
          </cell>
          <cell r="B9258">
            <v>6442066</v>
          </cell>
          <cell r="C9258">
            <v>171000000</v>
          </cell>
        </row>
        <row r="9259">
          <cell r="A9259">
            <v>6421079</v>
          </cell>
          <cell r="B9259">
            <v>6442067</v>
          </cell>
          <cell r="C9259">
            <v>138000000</v>
          </cell>
        </row>
        <row r="9260">
          <cell r="A9260">
            <v>6421080</v>
          </cell>
          <cell r="B9260">
            <v>6442068</v>
          </cell>
          <cell r="C9260">
            <v>133000000</v>
          </cell>
        </row>
        <row r="9261">
          <cell r="A9261">
            <v>6421081</v>
          </cell>
          <cell r="B9261">
            <v>6442069</v>
          </cell>
          <cell r="C9261">
            <v>173000000</v>
          </cell>
        </row>
        <row r="9262">
          <cell r="A9262">
            <v>6421082</v>
          </cell>
          <cell r="B9262">
            <v>6442070</v>
          </cell>
          <cell r="C9262">
            <v>225000000</v>
          </cell>
        </row>
        <row r="9263">
          <cell r="A9263">
            <v>6421083</v>
          </cell>
          <cell r="B9263">
            <v>6442071</v>
          </cell>
          <cell r="C9263">
            <v>184000000</v>
          </cell>
        </row>
        <row r="9264">
          <cell r="A9264">
            <v>6421084</v>
          </cell>
          <cell r="B9264">
            <v>6442072</v>
          </cell>
          <cell r="C9264">
            <v>192000000</v>
          </cell>
        </row>
        <row r="9265">
          <cell r="A9265">
            <v>6421085</v>
          </cell>
          <cell r="B9265">
            <v>6442073</v>
          </cell>
          <cell r="C9265">
            <v>209000000</v>
          </cell>
        </row>
        <row r="9266">
          <cell r="A9266">
            <v>6421086</v>
          </cell>
          <cell r="B9266">
            <v>6442074</v>
          </cell>
          <cell r="C9266">
            <v>220000000</v>
          </cell>
        </row>
        <row r="9267">
          <cell r="A9267">
            <v>6421087</v>
          </cell>
          <cell r="B9267">
            <v>6442075</v>
          </cell>
          <cell r="C9267">
            <v>230000000</v>
          </cell>
        </row>
        <row r="9268">
          <cell r="A9268">
            <v>6421088</v>
          </cell>
          <cell r="B9268">
            <v>6442076</v>
          </cell>
          <cell r="C9268">
            <v>190000000</v>
          </cell>
        </row>
        <row r="9269">
          <cell r="A9269">
            <v>6421089</v>
          </cell>
          <cell r="B9269">
            <v>6442077</v>
          </cell>
          <cell r="C9269">
            <v>94500000</v>
          </cell>
        </row>
        <row r="9270">
          <cell r="A9270">
            <v>6421090</v>
          </cell>
          <cell r="B9270">
            <v>6442078</v>
          </cell>
          <cell r="C9270">
            <v>171000000</v>
          </cell>
        </row>
        <row r="9271">
          <cell r="A9271">
            <v>6421091</v>
          </cell>
          <cell r="B9271">
            <v>6442079</v>
          </cell>
          <cell r="C9271">
            <v>221000000</v>
          </cell>
        </row>
        <row r="9272">
          <cell r="A9272">
            <v>6421092</v>
          </cell>
          <cell r="B9272">
            <v>6442080</v>
          </cell>
          <cell r="C9272">
            <v>195000000</v>
          </cell>
        </row>
        <row r="9273">
          <cell r="A9273">
            <v>6421093</v>
          </cell>
          <cell r="B9273">
            <v>6442081</v>
          </cell>
          <cell r="C9273">
            <v>209000000</v>
          </cell>
        </row>
        <row r="9274">
          <cell r="A9274">
            <v>6421094</v>
          </cell>
          <cell r="B9274">
            <v>6442082</v>
          </cell>
          <cell r="C9274">
            <v>250000000</v>
          </cell>
        </row>
        <row r="9275">
          <cell r="A9275">
            <v>6421095</v>
          </cell>
          <cell r="B9275">
            <v>6442083</v>
          </cell>
          <cell r="C9275">
            <v>204000000</v>
          </cell>
        </row>
        <row r="9276">
          <cell r="A9276">
            <v>6421096</v>
          </cell>
          <cell r="B9276">
            <v>6442084</v>
          </cell>
          <cell r="C9276">
            <v>208000000</v>
          </cell>
        </row>
        <row r="9277">
          <cell r="A9277">
            <v>6421097</v>
          </cell>
          <cell r="B9277">
            <v>6442085</v>
          </cell>
          <cell r="C9277">
            <v>231000000</v>
          </cell>
        </row>
        <row r="9278">
          <cell r="A9278">
            <v>6421098</v>
          </cell>
          <cell r="B9278">
            <v>6442086</v>
          </cell>
          <cell r="C9278">
            <v>245000000</v>
          </cell>
        </row>
        <row r="9279">
          <cell r="A9279">
            <v>6421099</v>
          </cell>
          <cell r="B9279">
            <v>6442087</v>
          </cell>
          <cell r="C9279">
            <v>235000000</v>
          </cell>
        </row>
        <row r="9280">
          <cell r="A9280">
            <v>6421100</v>
          </cell>
          <cell r="B9280">
            <v>6442088</v>
          </cell>
          <cell r="C9280">
            <v>145000000</v>
          </cell>
        </row>
        <row r="9281">
          <cell r="A9281">
            <v>6421101</v>
          </cell>
          <cell r="B9281">
            <v>6442089</v>
          </cell>
          <cell r="C9281">
            <v>134000000</v>
          </cell>
        </row>
        <row r="9282">
          <cell r="A9282">
            <v>6421102</v>
          </cell>
          <cell r="B9282">
            <v>6442090</v>
          </cell>
          <cell r="C9282">
            <v>145000000</v>
          </cell>
        </row>
        <row r="9283">
          <cell r="A9283">
            <v>6421103</v>
          </cell>
          <cell r="B9283">
            <v>6442091</v>
          </cell>
          <cell r="C9283">
            <v>194000000</v>
          </cell>
        </row>
        <row r="9284">
          <cell r="A9284">
            <v>6421104</v>
          </cell>
          <cell r="B9284">
            <v>6442092</v>
          </cell>
          <cell r="C9284">
            <v>204000000</v>
          </cell>
        </row>
        <row r="9285">
          <cell r="A9285">
            <v>6421105</v>
          </cell>
          <cell r="B9285">
            <v>6442093</v>
          </cell>
          <cell r="C9285">
            <v>230000000</v>
          </cell>
        </row>
        <row r="9286">
          <cell r="A9286">
            <v>6421106</v>
          </cell>
          <cell r="B9286">
            <v>6442094</v>
          </cell>
          <cell r="C9286">
            <v>195000000</v>
          </cell>
        </row>
        <row r="9287">
          <cell r="A9287">
            <v>6421107</v>
          </cell>
          <cell r="B9287">
            <v>6442095</v>
          </cell>
          <cell r="C9287">
            <v>194000000</v>
          </cell>
        </row>
        <row r="9288">
          <cell r="A9288">
            <v>6421108</v>
          </cell>
          <cell r="B9288">
            <v>6442096</v>
          </cell>
          <cell r="C9288">
            <v>230000000</v>
          </cell>
        </row>
        <row r="9289">
          <cell r="A9289">
            <v>6421109</v>
          </cell>
          <cell r="B9289">
            <v>6442097</v>
          </cell>
          <cell r="C9289">
            <v>250000000</v>
          </cell>
        </row>
        <row r="9290">
          <cell r="A9290">
            <v>6421110</v>
          </cell>
          <cell r="B9290">
            <v>6442098</v>
          </cell>
          <cell r="C9290">
            <v>205000000</v>
          </cell>
        </row>
        <row r="9291">
          <cell r="A9291">
            <v>6421111</v>
          </cell>
          <cell r="B9291">
            <v>6442099</v>
          </cell>
          <cell r="C9291">
            <v>215000000</v>
          </cell>
        </row>
        <row r="9292">
          <cell r="A9292">
            <v>6421112</v>
          </cell>
          <cell r="B9292">
            <v>6442100</v>
          </cell>
          <cell r="C9292">
            <v>245000000</v>
          </cell>
        </row>
        <row r="9293">
          <cell r="A9293">
            <v>6421113</v>
          </cell>
          <cell r="B9293">
            <v>6442101</v>
          </cell>
          <cell r="C9293">
            <v>250000000</v>
          </cell>
        </row>
        <row r="9294">
          <cell r="A9294">
            <v>6421114</v>
          </cell>
          <cell r="B9294">
            <v>6442102</v>
          </cell>
          <cell r="C9294">
            <v>255000000</v>
          </cell>
        </row>
        <row r="9295">
          <cell r="A9295">
            <v>6421115</v>
          </cell>
          <cell r="B9295">
            <v>6442103</v>
          </cell>
          <cell r="C9295">
            <v>211000000</v>
          </cell>
        </row>
        <row r="9296">
          <cell r="A9296">
            <v>6421118</v>
          </cell>
          <cell r="B9296">
            <v>6442104</v>
          </cell>
          <cell r="C9296">
            <v>226000000</v>
          </cell>
        </row>
        <row r="9297">
          <cell r="A9297">
            <v>6421119</v>
          </cell>
          <cell r="B9297">
            <v>6442105</v>
          </cell>
          <cell r="C9297">
            <v>155000000</v>
          </cell>
        </row>
        <row r="9298">
          <cell r="A9298">
            <v>6420004</v>
          </cell>
          <cell r="B9298">
            <v>6443001</v>
          </cell>
          <cell r="C9298">
            <v>106400000</v>
          </cell>
        </row>
        <row r="9299">
          <cell r="A9299">
            <v>6420009</v>
          </cell>
          <cell r="B9299">
            <v>6443002</v>
          </cell>
          <cell r="C9299">
            <v>37800000</v>
          </cell>
        </row>
        <row r="9300">
          <cell r="A9300">
            <v>6420014</v>
          </cell>
          <cell r="B9300">
            <v>6443003</v>
          </cell>
          <cell r="C9300">
            <v>115000000</v>
          </cell>
        </row>
        <row r="9301">
          <cell r="A9301">
            <v>6420015</v>
          </cell>
          <cell r="B9301">
            <v>6443004</v>
          </cell>
          <cell r="C9301">
            <v>106600000</v>
          </cell>
        </row>
        <row r="9302">
          <cell r="A9302">
            <v>6420017</v>
          </cell>
          <cell r="B9302">
            <v>6443005</v>
          </cell>
          <cell r="C9302">
            <v>81600000</v>
          </cell>
        </row>
        <row r="9303">
          <cell r="A9303">
            <v>6420018</v>
          </cell>
          <cell r="B9303">
            <v>6443006</v>
          </cell>
          <cell r="C9303">
            <v>85900000</v>
          </cell>
        </row>
        <row r="9304">
          <cell r="A9304">
            <v>6420019</v>
          </cell>
          <cell r="B9304">
            <v>6443007</v>
          </cell>
          <cell r="C9304">
            <v>126300000</v>
          </cell>
        </row>
        <row r="9305">
          <cell r="A9305">
            <v>6420025</v>
          </cell>
          <cell r="B9305">
            <v>6443008</v>
          </cell>
          <cell r="C9305">
            <v>123600000</v>
          </cell>
        </row>
        <row r="9306">
          <cell r="A9306">
            <v>6420027</v>
          </cell>
          <cell r="B9306">
            <v>6443009</v>
          </cell>
          <cell r="C9306">
            <v>196200000</v>
          </cell>
        </row>
        <row r="9307">
          <cell r="A9307">
            <v>6420028</v>
          </cell>
          <cell r="B9307">
            <v>6443010</v>
          </cell>
          <cell r="C9307">
            <v>55000000</v>
          </cell>
        </row>
        <row r="9308">
          <cell r="A9308">
            <v>6420029</v>
          </cell>
          <cell r="B9308">
            <v>6443011</v>
          </cell>
          <cell r="C9308">
            <v>119400000</v>
          </cell>
        </row>
        <row r="9309">
          <cell r="A9309">
            <v>6420034</v>
          </cell>
          <cell r="B9309">
            <v>6443012</v>
          </cell>
          <cell r="C9309">
            <v>138700000</v>
          </cell>
        </row>
        <row r="9310">
          <cell r="A9310">
            <v>6420035</v>
          </cell>
          <cell r="B9310">
            <v>6443013</v>
          </cell>
          <cell r="C9310">
            <v>162700000</v>
          </cell>
        </row>
        <row r="9311">
          <cell r="A9311">
            <v>6420039</v>
          </cell>
          <cell r="B9311">
            <v>6443014</v>
          </cell>
          <cell r="C9311">
            <v>120500000</v>
          </cell>
        </row>
        <row r="9312">
          <cell r="A9312">
            <v>6420040</v>
          </cell>
          <cell r="B9312">
            <v>6443015</v>
          </cell>
          <cell r="C9312">
            <v>126400000</v>
          </cell>
        </row>
        <row r="9313">
          <cell r="A9313">
            <v>6420042</v>
          </cell>
          <cell r="B9313">
            <v>6443016</v>
          </cell>
          <cell r="C9313">
            <v>122400000</v>
          </cell>
        </row>
        <row r="9314">
          <cell r="A9314">
            <v>6420048</v>
          </cell>
          <cell r="B9314">
            <v>6443017</v>
          </cell>
          <cell r="C9314">
            <v>122000000</v>
          </cell>
        </row>
        <row r="9315">
          <cell r="A9315">
            <v>6420049</v>
          </cell>
          <cell r="B9315">
            <v>6443018</v>
          </cell>
          <cell r="C9315">
            <v>150900000</v>
          </cell>
        </row>
        <row r="9316">
          <cell r="A9316">
            <v>6420055</v>
          </cell>
          <cell r="B9316">
            <v>6443019</v>
          </cell>
          <cell r="C9316">
            <v>127600000</v>
          </cell>
        </row>
        <row r="9317">
          <cell r="A9317">
            <v>6420059</v>
          </cell>
          <cell r="B9317">
            <v>6443020</v>
          </cell>
          <cell r="C9317">
            <v>142000000</v>
          </cell>
        </row>
        <row r="9318">
          <cell r="A9318">
            <v>6420063</v>
          </cell>
          <cell r="B9318">
            <v>6443021</v>
          </cell>
          <cell r="C9318">
            <v>138000000</v>
          </cell>
        </row>
        <row r="9319">
          <cell r="A9319">
            <v>6420070</v>
          </cell>
          <cell r="B9319">
            <v>6443022</v>
          </cell>
          <cell r="C9319">
            <v>138000000</v>
          </cell>
        </row>
        <row r="9320">
          <cell r="A9320">
            <v>6411082</v>
          </cell>
          <cell r="B9320">
            <v>6444001</v>
          </cell>
          <cell r="C9320">
            <v>55800000</v>
          </cell>
        </row>
        <row r="9321">
          <cell r="A9321">
            <v>6411083</v>
          </cell>
          <cell r="B9321">
            <v>6444002</v>
          </cell>
          <cell r="C9321">
            <v>51100000</v>
          </cell>
        </row>
        <row r="9322">
          <cell r="A9322">
            <v>6411084</v>
          </cell>
          <cell r="B9322">
            <v>6444003</v>
          </cell>
          <cell r="C9322">
            <v>52500000</v>
          </cell>
        </row>
        <row r="9323">
          <cell r="A9323">
            <v>6411085</v>
          </cell>
          <cell r="B9323">
            <v>6444004</v>
          </cell>
          <cell r="C9323">
            <v>74000000</v>
          </cell>
        </row>
        <row r="9324">
          <cell r="A9324">
            <v>6411092</v>
          </cell>
          <cell r="B9324">
            <v>6444005</v>
          </cell>
          <cell r="C9324">
            <v>122000000</v>
          </cell>
        </row>
        <row r="9325">
          <cell r="A9325">
            <v>6411093</v>
          </cell>
          <cell r="B9325">
            <v>6444006</v>
          </cell>
          <cell r="C9325">
            <v>91000000</v>
          </cell>
        </row>
        <row r="9326">
          <cell r="A9326">
            <v>6411095</v>
          </cell>
          <cell r="B9326">
            <v>6444007</v>
          </cell>
          <cell r="C9326">
            <v>64800000</v>
          </cell>
        </row>
        <row r="9327">
          <cell r="A9327">
            <v>6411096</v>
          </cell>
          <cell r="B9327">
            <v>6444008</v>
          </cell>
          <cell r="C9327">
            <v>82000000</v>
          </cell>
        </row>
        <row r="9328">
          <cell r="A9328">
            <v>6420044</v>
          </cell>
          <cell r="B9328">
            <v>6444009</v>
          </cell>
          <cell r="C9328">
            <v>156400000</v>
          </cell>
        </row>
        <row r="9329">
          <cell r="A9329">
            <v>6420050</v>
          </cell>
          <cell r="B9329">
            <v>6444010</v>
          </cell>
          <cell r="C9329">
            <v>122000000</v>
          </cell>
        </row>
        <row r="9330">
          <cell r="A9330">
            <v>6420051</v>
          </cell>
          <cell r="B9330">
            <v>6444011</v>
          </cell>
          <cell r="C9330">
            <v>151100000</v>
          </cell>
        </row>
        <row r="9331">
          <cell r="A9331">
            <v>6420052</v>
          </cell>
          <cell r="B9331">
            <v>6444012</v>
          </cell>
          <cell r="C9331">
            <v>156500000</v>
          </cell>
        </row>
        <row r="9332">
          <cell r="A9332">
            <v>6420056</v>
          </cell>
          <cell r="B9332">
            <v>6444013</v>
          </cell>
          <cell r="C9332">
            <v>127000000</v>
          </cell>
        </row>
        <row r="9333">
          <cell r="A9333">
            <v>6420057</v>
          </cell>
          <cell r="B9333">
            <v>6444014</v>
          </cell>
          <cell r="C9333">
            <v>106000000</v>
          </cell>
        </row>
        <row r="9334">
          <cell r="A9334">
            <v>6420058</v>
          </cell>
          <cell r="B9334">
            <v>6444015</v>
          </cell>
          <cell r="C9334">
            <v>159000000</v>
          </cell>
        </row>
        <row r="9335">
          <cell r="A9335">
            <v>6420069</v>
          </cell>
          <cell r="B9335">
            <v>6444016</v>
          </cell>
          <cell r="C9335">
            <v>127000000</v>
          </cell>
        </row>
        <row r="9336">
          <cell r="A9336">
            <v>6420010</v>
          </cell>
          <cell r="B9336">
            <v>6445001</v>
          </cell>
          <cell r="C9336">
            <v>30000000</v>
          </cell>
        </row>
        <row r="9337">
          <cell r="A9337">
            <v>6420016</v>
          </cell>
          <cell r="B9337">
            <v>6445002</v>
          </cell>
          <cell r="C9337">
            <v>106600000</v>
          </cell>
        </row>
        <row r="9338">
          <cell r="A9338">
            <v>6420020</v>
          </cell>
          <cell r="B9338">
            <v>6445003</v>
          </cell>
          <cell r="C9338">
            <v>123600000</v>
          </cell>
        </row>
        <row r="9339">
          <cell r="A9339">
            <v>6420021</v>
          </cell>
          <cell r="B9339">
            <v>6445004</v>
          </cell>
          <cell r="C9339">
            <v>112500000</v>
          </cell>
        </row>
        <row r="9340">
          <cell r="A9340">
            <v>6420026</v>
          </cell>
          <cell r="B9340">
            <v>6445005</v>
          </cell>
          <cell r="C9340">
            <v>118400000</v>
          </cell>
        </row>
        <row r="9341">
          <cell r="A9341">
            <v>6420030</v>
          </cell>
          <cell r="B9341">
            <v>6445006</v>
          </cell>
          <cell r="C9341">
            <v>187100000</v>
          </cell>
        </row>
        <row r="9342">
          <cell r="A9342">
            <v>6420031</v>
          </cell>
          <cell r="B9342">
            <v>6445007</v>
          </cell>
          <cell r="C9342">
            <v>107600000</v>
          </cell>
        </row>
        <row r="9343">
          <cell r="A9343">
            <v>6420032</v>
          </cell>
          <cell r="B9343">
            <v>6445008</v>
          </cell>
          <cell r="C9343">
            <v>122400000</v>
          </cell>
        </row>
        <row r="9344">
          <cell r="A9344">
            <v>6420033</v>
          </cell>
          <cell r="B9344">
            <v>6445009</v>
          </cell>
          <cell r="C9344">
            <v>127200000</v>
          </cell>
        </row>
        <row r="9345">
          <cell r="A9345">
            <v>6420036</v>
          </cell>
          <cell r="B9345">
            <v>6445010</v>
          </cell>
          <cell r="C9345">
            <v>158000000</v>
          </cell>
        </row>
        <row r="9346">
          <cell r="A9346">
            <v>6420037</v>
          </cell>
          <cell r="B9346">
            <v>6445011</v>
          </cell>
          <cell r="C9346">
            <v>153800000</v>
          </cell>
        </row>
        <row r="9347">
          <cell r="A9347">
            <v>6420038</v>
          </cell>
          <cell r="B9347">
            <v>6445012</v>
          </cell>
          <cell r="C9347">
            <v>120500000</v>
          </cell>
        </row>
        <row r="9348">
          <cell r="A9348">
            <v>6420041</v>
          </cell>
          <cell r="B9348">
            <v>6445013</v>
          </cell>
          <cell r="C9348">
            <v>125000000</v>
          </cell>
        </row>
        <row r="9349">
          <cell r="A9349">
            <v>6420043</v>
          </cell>
          <cell r="B9349">
            <v>6445014</v>
          </cell>
          <cell r="C9349">
            <v>156800000</v>
          </cell>
        </row>
        <row r="9350">
          <cell r="A9350">
            <v>6420047</v>
          </cell>
          <cell r="B9350">
            <v>6445015</v>
          </cell>
          <cell r="C9350">
            <v>156500000</v>
          </cell>
        </row>
        <row r="9351">
          <cell r="A9351">
            <v>6420053</v>
          </cell>
          <cell r="B9351">
            <v>6445016</v>
          </cell>
          <cell r="C9351">
            <v>153400000</v>
          </cell>
        </row>
        <row r="9352">
          <cell r="A9352">
            <v>6420054</v>
          </cell>
          <cell r="B9352">
            <v>6445017</v>
          </cell>
          <cell r="C9352">
            <v>122000000</v>
          </cell>
        </row>
        <row r="9353">
          <cell r="A9353">
            <v>6420060</v>
          </cell>
          <cell r="B9353">
            <v>6445018</v>
          </cell>
          <cell r="C9353">
            <v>116000000</v>
          </cell>
        </row>
        <row r="9354">
          <cell r="A9354">
            <v>6420061</v>
          </cell>
          <cell r="B9354">
            <v>6445019</v>
          </cell>
          <cell r="C9354">
            <v>150000000</v>
          </cell>
        </row>
        <row r="9355">
          <cell r="A9355">
            <v>6420062</v>
          </cell>
          <cell r="B9355">
            <v>6445020</v>
          </cell>
          <cell r="C9355">
            <v>147500000</v>
          </cell>
        </row>
        <row r="9356">
          <cell r="A9356">
            <v>6420068</v>
          </cell>
          <cell r="B9356">
            <v>6445021</v>
          </cell>
          <cell r="C9356">
            <v>164000000</v>
          </cell>
        </row>
        <row r="9357">
          <cell r="A9357">
            <v>6421116</v>
          </cell>
          <cell r="B9357">
            <v>6445022</v>
          </cell>
          <cell r="C9357">
            <v>195000000</v>
          </cell>
        </row>
        <row r="9358">
          <cell r="A9358">
            <v>6412001</v>
          </cell>
          <cell r="B9358">
            <v>6446001</v>
          </cell>
          <cell r="C9358">
            <v>22200000</v>
          </cell>
        </row>
        <row r="9359">
          <cell r="A9359">
            <v>6412006</v>
          </cell>
          <cell r="B9359">
            <v>6446002</v>
          </cell>
          <cell r="C9359">
            <v>24000000</v>
          </cell>
        </row>
        <row r="9360">
          <cell r="A9360">
            <v>6412010</v>
          </cell>
          <cell r="B9360">
            <v>6446003</v>
          </cell>
          <cell r="C9360">
            <v>54200000</v>
          </cell>
        </row>
        <row r="9361">
          <cell r="A9361">
            <v>6412012</v>
          </cell>
          <cell r="B9361">
            <v>6446004</v>
          </cell>
          <cell r="C9361">
            <v>62200000</v>
          </cell>
        </row>
        <row r="9362">
          <cell r="A9362">
            <v>6412013</v>
          </cell>
          <cell r="B9362">
            <v>6446005</v>
          </cell>
          <cell r="C9362">
            <v>33600000</v>
          </cell>
        </row>
        <row r="9363">
          <cell r="A9363">
            <v>6412014</v>
          </cell>
          <cell r="B9363">
            <v>6446006</v>
          </cell>
          <cell r="C9363">
            <v>52300000</v>
          </cell>
        </row>
        <row r="9364">
          <cell r="A9364">
            <v>6412016</v>
          </cell>
          <cell r="B9364">
            <v>6446007</v>
          </cell>
          <cell r="C9364">
            <v>55600000</v>
          </cell>
        </row>
        <row r="9365">
          <cell r="A9365">
            <v>6412017</v>
          </cell>
          <cell r="B9365">
            <v>6446008</v>
          </cell>
          <cell r="C9365">
            <v>24300000</v>
          </cell>
        </row>
        <row r="9366">
          <cell r="A9366">
            <v>6412022</v>
          </cell>
          <cell r="B9366">
            <v>6446009</v>
          </cell>
          <cell r="C9366">
            <v>78500000</v>
          </cell>
        </row>
        <row r="9367">
          <cell r="A9367">
            <v>6412028</v>
          </cell>
          <cell r="B9367">
            <v>6446010</v>
          </cell>
          <cell r="C9367">
            <v>58200000</v>
          </cell>
        </row>
        <row r="9368">
          <cell r="A9368">
            <v>6412037</v>
          </cell>
          <cell r="B9368">
            <v>6446011</v>
          </cell>
          <cell r="C9368">
            <v>96700000</v>
          </cell>
        </row>
        <row r="9369">
          <cell r="A9369">
            <v>6412038</v>
          </cell>
          <cell r="B9369">
            <v>6446012</v>
          </cell>
          <cell r="C9369">
            <v>87700000</v>
          </cell>
        </row>
        <row r="9370">
          <cell r="A9370">
            <v>6412040</v>
          </cell>
          <cell r="B9370">
            <v>6446013</v>
          </cell>
          <cell r="C9370">
            <v>128800000</v>
          </cell>
        </row>
        <row r="9371">
          <cell r="A9371">
            <v>6420045</v>
          </cell>
          <cell r="B9371">
            <v>6446014</v>
          </cell>
          <cell r="C9371">
            <v>156800000</v>
          </cell>
        </row>
        <row r="9372">
          <cell r="A9372">
            <v>6420066</v>
          </cell>
          <cell r="B9372">
            <v>6446015</v>
          </cell>
          <cell r="C9372">
            <v>148000000</v>
          </cell>
        </row>
        <row r="9373">
          <cell r="A9373">
            <v>6420067</v>
          </cell>
          <cell r="B9373">
            <v>6446016</v>
          </cell>
          <cell r="C9373">
            <v>152000000</v>
          </cell>
        </row>
        <row r="9374">
          <cell r="A9374">
            <v>6421117</v>
          </cell>
          <cell r="B9374">
            <v>6446017</v>
          </cell>
          <cell r="C9374">
            <v>220900000</v>
          </cell>
        </row>
        <row r="9375">
          <cell r="A9375">
            <v>6412015</v>
          </cell>
          <cell r="B9375">
            <v>6447001</v>
          </cell>
          <cell r="C9375">
            <v>63200000</v>
          </cell>
        </row>
        <row r="9376">
          <cell r="A9376">
            <v>6412018</v>
          </cell>
          <cell r="B9376">
            <v>6447002</v>
          </cell>
          <cell r="C9376">
            <v>61400000</v>
          </cell>
        </row>
        <row r="9377">
          <cell r="A9377">
            <v>6412029</v>
          </cell>
          <cell r="B9377">
            <v>6447003</v>
          </cell>
          <cell r="C9377">
            <v>43500000</v>
          </cell>
        </row>
        <row r="9378">
          <cell r="A9378">
            <v>6412033</v>
          </cell>
          <cell r="B9378">
            <v>6447004</v>
          </cell>
          <cell r="C9378">
            <v>75100000</v>
          </cell>
        </row>
        <row r="9379">
          <cell r="A9379">
            <v>6412035</v>
          </cell>
          <cell r="B9379">
            <v>6447005</v>
          </cell>
          <cell r="C9379">
            <v>132300000</v>
          </cell>
        </row>
        <row r="9380">
          <cell r="A9380">
            <v>6412036</v>
          </cell>
          <cell r="B9380">
            <v>6447006</v>
          </cell>
          <cell r="C9380">
            <v>101300000</v>
          </cell>
        </row>
        <row r="9381">
          <cell r="A9381">
            <v>6412039</v>
          </cell>
          <cell r="B9381">
            <v>6447007</v>
          </cell>
          <cell r="C9381">
            <v>92300000</v>
          </cell>
        </row>
        <row r="9382">
          <cell r="A9382">
            <v>6412043</v>
          </cell>
          <cell r="B9382">
            <v>6447008</v>
          </cell>
          <cell r="C9382">
            <v>84300000</v>
          </cell>
        </row>
        <row r="9383">
          <cell r="A9383">
            <v>6412026</v>
          </cell>
          <cell r="B9383">
            <v>6447010</v>
          </cell>
          <cell r="C9383">
            <v>59500000</v>
          </cell>
        </row>
        <row r="9384">
          <cell r="A9384">
            <v>6420046</v>
          </cell>
          <cell r="B9384">
            <v>6447011</v>
          </cell>
          <cell r="C9384">
            <v>156500000</v>
          </cell>
        </row>
        <row r="9385">
          <cell r="A9385">
            <v>6420064</v>
          </cell>
          <cell r="B9385">
            <v>6447012</v>
          </cell>
          <cell r="C9385">
            <v>123000000</v>
          </cell>
        </row>
        <row r="9386">
          <cell r="A9386">
            <v>6420065</v>
          </cell>
          <cell r="B9386">
            <v>6447013</v>
          </cell>
          <cell r="C9386">
            <v>122000000</v>
          </cell>
        </row>
        <row r="9387">
          <cell r="A9387">
            <v>6410000</v>
          </cell>
          <cell r="B9387">
            <v>6460001</v>
          </cell>
          <cell r="C9387">
            <v>91100000</v>
          </cell>
        </row>
        <row r="9388">
          <cell r="A9388">
            <v>6410001</v>
          </cell>
          <cell r="B9388">
            <v>6460002</v>
          </cell>
          <cell r="C9388">
            <v>167000000</v>
          </cell>
        </row>
        <row r="9389">
          <cell r="A9389">
            <v>6410002</v>
          </cell>
          <cell r="B9389">
            <v>6460003</v>
          </cell>
          <cell r="C9389">
            <v>145200000</v>
          </cell>
        </row>
        <row r="9390">
          <cell r="A9390">
            <v>6411005</v>
          </cell>
          <cell r="B9390">
            <v>6461001</v>
          </cell>
          <cell r="C9390">
            <v>137100000</v>
          </cell>
        </row>
        <row r="9391">
          <cell r="A9391">
            <v>6411006</v>
          </cell>
          <cell r="B9391">
            <v>6461002</v>
          </cell>
          <cell r="C9391">
            <v>122000000</v>
          </cell>
        </row>
        <row r="9392">
          <cell r="A9392">
            <v>6411007</v>
          </cell>
          <cell r="B9392">
            <v>6461003</v>
          </cell>
          <cell r="C9392">
            <v>80300000</v>
          </cell>
        </row>
        <row r="9393">
          <cell r="A9393">
            <v>6411081</v>
          </cell>
          <cell r="B9393">
            <v>6461004</v>
          </cell>
          <cell r="C9393">
            <v>83400000</v>
          </cell>
        </row>
        <row r="9394">
          <cell r="A9394">
            <v>6411086</v>
          </cell>
          <cell r="B9394">
            <v>6461005</v>
          </cell>
          <cell r="C9394">
            <v>67900000</v>
          </cell>
        </row>
        <row r="9395">
          <cell r="A9395">
            <v>6411087</v>
          </cell>
          <cell r="B9395">
            <v>6461006</v>
          </cell>
          <cell r="C9395">
            <v>62700000</v>
          </cell>
        </row>
        <row r="9396">
          <cell r="A9396">
            <v>6411088</v>
          </cell>
          <cell r="B9396">
            <v>6461007</v>
          </cell>
          <cell r="C9396">
            <v>70600000</v>
          </cell>
        </row>
        <row r="9397">
          <cell r="A9397">
            <v>6411089</v>
          </cell>
          <cell r="B9397">
            <v>6461008</v>
          </cell>
          <cell r="C9397">
            <v>108000000</v>
          </cell>
        </row>
        <row r="9398">
          <cell r="A9398">
            <v>6411090</v>
          </cell>
          <cell r="B9398">
            <v>6461009</v>
          </cell>
          <cell r="C9398">
            <v>77000000</v>
          </cell>
        </row>
        <row r="9399">
          <cell r="A9399">
            <v>6411091</v>
          </cell>
          <cell r="B9399">
            <v>6461010</v>
          </cell>
          <cell r="C9399">
            <v>103100000</v>
          </cell>
        </row>
        <row r="9400">
          <cell r="A9400">
            <v>6411094</v>
          </cell>
          <cell r="B9400">
            <v>6461011</v>
          </cell>
          <cell r="C9400">
            <v>82100000</v>
          </cell>
        </row>
        <row r="9401">
          <cell r="A9401">
            <v>6404002</v>
          </cell>
          <cell r="B9401">
            <v>6462001</v>
          </cell>
          <cell r="C9401">
            <v>90200000</v>
          </cell>
        </row>
        <row r="9402">
          <cell r="A9402">
            <v>6404003</v>
          </cell>
          <cell r="B9402">
            <v>6462002</v>
          </cell>
          <cell r="C9402">
            <v>93300000</v>
          </cell>
        </row>
        <row r="9403">
          <cell r="A9403">
            <v>6404004</v>
          </cell>
          <cell r="B9403">
            <v>6462003</v>
          </cell>
          <cell r="C9403">
            <v>93200000</v>
          </cell>
        </row>
        <row r="9404">
          <cell r="A9404">
            <v>6404005</v>
          </cell>
          <cell r="B9404">
            <v>6462004</v>
          </cell>
          <cell r="C9404">
            <v>141700000</v>
          </cell>
        </row>
        <row r="9405">
          <cell r="A9405">
            <v>6404006</v>
          </cell>
          <cell r="B9405">
            <v>6462005</v>
          </cell>
          <cell r="C9405">
            <v>93900000</v>
          </cell>
        </row>
        <row r="9406">
          <cell r="A9406">
            <v>6404007</v>
          </cell>
          <cell r="B9406">
            <v>6462006</v>
          </cell>
          <cell r="C9406">
            <v>77400000</v>
          </cell>
        </row>
        <row r="9407">
          <cell r="A9407">
            <v>6404008</v>
          </cell>
          <cell r="B9407">
            <v>6462007</v>
          </cell>
          <cell r="C9407">
            <v>77100000</v>
          </cell>
        </row>
        <row r="9408">
          <cell r="A9408">
            <v>6404009</v>
          </cell>
          <cell r="B9408">
            <v>6462008</v>
          </cell>
          <cell r="C9408">
            <v>70700000</v>
          </cell>
        </row>
        <row r="9409">
          <cell r="A9409">
            <v>6404010</v>
          </cell>
          <cell r="B9409">
            <v>6462009</v>
          </cell>
          <cell r="C9409">
            <v>67200000</v>
          </cell>
        </row>
        <row r="9410">
          <cell r="A9410">
            <v>6404011</v>
          </cell>
          <cell r="B9410">
            <v>6462010</v>
          </cell>
          <cell r="C9410">
            <v>91600000</v>
          </cell>
        </row>
        <row r="9411">
          <cell r="A9411">
            <v>6404012</v>
          </cell>
          <cell r="B9411">
            <v>6462011</v>
          </cell>
          <cell r="C9411">
            <v>109600000</v>
          </cell>
        </row>
        <row r="9412">
          <cell r="A9412">
            <v>6404013</v>
          </cell>
          <cell r="B9412">
            <v>6462012</v>
          </cell>
          <cell r="C9412">
            <v>67200000</v>
          </cell>
        </row>
        <row r="9413">
          <cell r="A9413">
            <v>6412004</v>
          </cell>
          <cell r="B9413">
            <v>6463001</v>
          </cell>
          <cell r="C9413">
            <v>94900000</v>
          </cell>
        </row>
        <row r="9414">
          <cell r="A9414">
            <v>6412005</v>
          </cell>
          <cell r="B9414">
            <v>6463002</v>
          </cell>
          <cell r="C9414">
            <v>94900000</v>
          </cell>
        </row>
        <row r="9415">
          <cell r="A9415">
            <v>6412007</v>
          </cell>
          <cell r="B9415">
            <v>6463003</v>
          </cell>
          <cell r="C9415">
            <v>95400000</v>
          </cell>
        </row>
        <row r="9416">
          <cell r="A9416">
            <v>6412011</v>
          </cell>
          <cell r="B9416">
            <v>6463004</v>
          </cell>
          <cell r="C9416">
            <v>144400000</v>
          </cell>
        </row>
        <row r="9417">
          <cell r="A9417">
            <v>6412020</v>
          </cell>
          <cell r="B9417">
            <v>6463005</v>
          </cell>
          <cell r="C9417">
            <v>92800000</v>
          </cell>
        </row>
        <row r="9418">
          <cell r="A9418">
            <v>6412021</v>
          </cell>
          <cell r="B9418">
            <v>6463006</v>
          </cell>
          <cell r="C9418">
            <v>79100000</v>
          </cell>
        </row>
        <row r="9419">
          <cell r="A9419">
            <v>6412024</v>
          </cell>
          <cell r="B9419">
            <v>6463007</v>
          </cell>
          <cell r="C9419">
            <v>77900000</v>
          </cell>
        </row>
        <row r="9420">
          <cell r="A9420">
            <v>6412025</v>
          </cell>
          <cell r="B9420">
            <v>6463008</v>
          </cell>
          <cell r="C9420">
            <v>68500000</v>
          </cell>
        </row>
        <row r="9421">
          <cell r="A9421">
            <v>6412027</v>
          </cell>
          <cell r="B9421">
            <v>6463009</v>
          </cell>
          <cell r="C9421">
            <v>71700000</v>
          </cell>
        </row>
        <row r="9422">
          <cell r="A9422">
            <v>6412030</v>
          </cell>
          <cell r="B9422">
            <v>6463010</v>
          </cell>
          <cell r="C9422">
            <v>111600000</v>
          </cell>
        </row>
        <row r="9423">
          <cell r="A9423">
            <v>6412031</v>
          </cell>
          <cell r="B9423">
            <v>6463011</v>
          </cell>
          <cell r="C9423">
            <v>92100000</v>
          </cell>
        </row>
        <row r="9424">
          <cell r="A9424">
            <v>6412034</v>
          </cell>
          <cell r="B9424">
            <v>6463012</v>
          </cell>
          <cell r="C9424">
            <v>68500000</v>
          </cell>
        </row>
        <row r="9425">
          <cell r="A9425">
            <v>6412008</v>
          </cell>
          <cell r="B9425">
            <v>6464001</v>
          </cell>
          <cell r="C9425">
            <v>154800000</v>
          </cell>
        </row>
        <row r="9426">
          <cell r="A9426">
            <v>6412019</v>
          </cell>
          <cell r="B9426">
            <v>6464002</v>
          </cell>
          <cell r="C9426">
            <v>99800000</v>
          </cell>
        </row>
        <row r="9427">
          <cell r="A9427">
            <v>6412023</v>
          </cell>
          <cell r="B9427">
            <v>6464003</v>
          </cell>
          <cell r="C9427">
            <v>86900000</v>
          </cell>
        </row>
        <row r="9428">
          <cell r="A9428">
            <v>6412032</v>
          </cell>
          <cell r="B9428">
            <v>6464005</v>
          </cell>
          <cell r="C9428">
            <v>119400000</v>
          </cell>
        </row>
        <row r="9429">
          <cell r="A9429">
            <v>6412041</v>
          </cell>
          <cell r="B9429">
            <v>6464006</v>
          </cell>
          <cell r="C9429">
            <v>103700000</v>
          </cell>
        </row>
        <row r="9430">
          <cell r="A9430">
            <v>6412042</v>
          </cell>
          <cell r="B9430">
            <v>6464007</v>
          </cell>
          <cell r="C9430">
            <v>75700000</v>
          </cell>
        </row>
        <row r="9431">
          <cell r="A9431">
            <v>6426002</v>
          </cell>
          <cell r="B9431">
            <v>6465001</v>
          </cell>
          <cell r="C9431">
            <v>139000000</v>
          </cell>
        </row>
        <row r="9432">
          <cell r="A9432">
            <v>6426003</v>
          </cell>
          <cell r="B9432">
            <v>6465002</v>
          </cell>
          <cell r="C9432">
            <v>130500000</v>
          </cell>
        </row>
        <row r="9433">
          <cell r="A9433">
            <v>6426004</v>
          </cell>
          <cell r="B9433">
            <v>6465003</v>
          </cell>
          <cell r="C9433">
            <v>220000000</v>
          </cell>
        </row>
        <row r="9434">
          <cell r="A9434">
            <v>6422001</v>
          </cell>
          <cell r="B9434">
            <v>6466001</v>
          </cell>
          <cell r="C9434">
            <v>193000000</v>
          </cell>
        </row>
        <row r="9435">
          <cell r="A9435">
            <v>6422003</v>
          </cell>
          <cell r="B9435">
            <v>6466002</v>
          </cell>
          <cell r="C9435">
            <v>177300000</v>
          </cell>
        </row>
        <row r="9436">
          <cell r="A9436">
            <v>6403019</v>
          </cell>
          <cell r="B9436">
            <v>6470001</v>
          </cell>
          <cell r="C9436">
            <v>175000000</v>
          </cell>
        </row>
        <row r="9437">
          <cell r="A9437">
            <v>6403012</v>
          </cell>
          <cell r="B9437">
            <v>6471001</v>
          </cell>
          <cell r="C9437">
            <v>66700000</v>
          </cell>
        </row>
        <row r="9438">
          <cell r="A9438">
            <v>6403016</v>
          </cell>
          <cell r="B9438">
            <v>6471002</v>
          </cell>
          <cell r="C9438">
            <v>61700000</v>
          </cell>
        </row>
        <row r="9439">
          <cell r="A9439">
            <v>6403030</v>
          </cell>
          <cell r="B9439">
            <v>6471003</v>
          </cell>
          <cell r="C9439">
            <v>149200000</v>
          </cell>
        </row>
        <row r="9440">
          <cell r="A9440">
            <v>6403004</v>
          </cell>
          <cell r="B9440">
            <v>6472001</v>
          </cell>
          <cell r="C9440">
            <v>88500000</v>
          </cell>
        </row>
        <row r="9441">
          <cell r="A9441">
            <v>6403013</v>
          </cell>
          <cell r="B9441">
            <v>6472002</v>
          </cell>
          <cell r="C9441">
            <v>60400000</v>
          </cell>
        </row>
        <row r="9442">
          <cell r="A9442">
            <v>6403014</v>
          </cell>
          <cell r="B9442">
            <v>6472003</v>
          </cell>
          <cell r="C9442">
            <v>178900000</v>
          </cell>
        </row>
        <row r="9443">
          <cell r="A9443">
            <v>6403017</v>
          </cell>
          <cell r="B9443">
            <v>6472004</v>
          </cell>
          <cell r="C9443">
            <v>55500000</v>
          </cell>
        </row>
        <row r="9444">
          <cell r="A9444">
            <v>6403020</v>
          </cell>
          <cell r="B9444">
            <v>6472005</v>
          </cell>
          <cell r="C9444">
            <v>186200000</v>
          </cell>
        </row>
        <row r="9445">
          <cell r="A9445">
            <v>6403021</v>
          </cell>
          <cell r="B9445">
            <v>6472006</v>
          </cell>
          <cell r="C9445">
            <v>145200000</v>
          </cell>
        </row>
        <row r="9446">
          <cell r="A9446">
            <v>6403023</v>
          </cell>
          <cell r="B9446">
            <v>6472007</v>
          </cell>
          <cell r="C9446">
            <v>113300000</v>
          </cell>
        </row>
        <row r="9447">
          <cell r="A9447">
            <v>6403032</v>
          </cell>
          <cell r="B9447">
            <v>6472008</v>
          </cell>
          <cell r="C9447">
            <v>137500000</v>
          </cell>
        </row>
        <row r="9448">
          <cell r="A9448">
            <v>6403039</v>
          </cell>
          <cell r="B9448">
            <v>6472009</v>
          </cell>
          <cell r="C9448">
            <v>158400000</v>
          </cell>
        </row>
        <row r="9449">
          <cell r="A9449">
            <v>6403040</v>
          </cell>
          <cell r="B9449">
            <v>6472010</v>
          </cell>
          <cell r="C9449">
            <v>180000000</v>
          </cell>
        </row>
        <row r="9450">
          <cell r="A9450">
            <v>6403002</v>
          </cell>
          <cell r="B9450">
            <v>6473001</v>
          </cell>
          <cell r="C9450">
            <v>49400000</v>
          </cell>
        </row>
        <row r="9451">
          <cell r="A9451">
            <v>6403006</v>
          </cell>
          <cell r="B9451">
            <v>6473002</v>
          </cell>
          <cell r="C9451">
            <v>86700000</v>
          </cell>
        </row>
        <row r="9452">
          <cell r="A9452">
            <v>6403008</v>
          </cell>
          <cell r="B9452">
            <v>6473003</v>
          </cell>
          <cell r="C9452">
            <v>39500000</v>
          </cell>
        </row>
        <row r="9453">
          <cell r="A9453">
            <v>6403022</v>
          </cell>
          <cell r="B9453">
            <v>6473004</v>
          </cell>
          <cell r="C9453">
            <v>55100000</v>
          </cell>
        </row>
        <row r="9454">
          <cell r="A9454">
            <v>6403033</v>
          </cell>
          <cell r="B9454">
            <v>6473005</v>
          </cell>
          <cell r="C9454">
            <v>124700000</v>
          </cell>
        </row>
        <row r="9455">
          <cell r="A9455">
            <v>6403003</v>
          </cell>
          <cell r="B9455">
            <v>6474001</v>
          </cell>
          <cell r="C9455">
            <v>46900000</v>
          </cell>
        </row>
        <row r="9456">
          <cell r="A9456">
            <v>6403018</v>
          </cell>
          <cell r="B9456">
            <v>6474002</v>
          </cell>
          <cell r="C9456">
            <v>135500000</v>
          </cell>
        </row>
        <row r="9457">
          <cell r="A9457">
            <v>6403041</v>
          </cell>
          <cell r="B9457">
            <v>6474003</v>
          </cell>
          <cell r="C9457">
            <v>122000000</v>
          </cell>
        </row>
        <row r="9458">
          <cell r="A9458">
            <v>6403029</v>
          </cell>
          <cell r="B9458">
            <v>6475001</v>
          </cell>
          <cell r="C9458">
            <v>40200000</v>
          </cell>
        </row>
        <row r="9459">
          <cell r="A9459">
            <v>6403034</v>
          </cell>
          <cell r="B9459">
            <v>6475002</v>
          </cell>
          <cell r="C9459">
            <v>84500000</v>
          </cell>
        </row>
        <row r="9460">
          <cell r="A9460">
            <v>6403035</v>
          </cell>
          <cell r="B9460">
            <v>6475003</v>
          </cell>
          <cell r="C9460">
            <v>87800000</v>
          </cell>
        </row>
        <row r="9461">
          <cell r="A9461">
            <v>6403036</v>
          </cell>
          <cell r="B9461">
            <v>6475004</v>
          </cell>
          <cell r="C9461">
            <v>121500000</v>
          </cell>
        </row>
        <row r="9462">
          <cell r="A9462">
            <v>6403037</v>
          </cell>
          <cell r="B9462">
            <v>6475005</v>
          </cell>
          <cell r="C9462">
            <v>153000000</v>
          </cell>
        </row>
        <row r="9463">
          <cell r="A9463">
            <v>6403038</v>
          </cell>
          <cell r="B9463">
            <v>6475006</v>
          </cell>
          <cell r="C9463">
            <v>95500000</v>
          </cell>
        </row>
        <row r="9464">
          <cell r="A9464">
            <v>6403007</v>
          </cell>
          <cell r="B9464">
            <v>6475014</v>
          </cell>
          <cell r="C9464">
            <v>44200000</v>
          </cell>
        </row>
        <row r="9465">
          <cell r="A9465">
            <v>6403024</v>
          </cell>
          <cell r="B9465">
            <v>6475015</v>
          </cell>
          <cell r="C9465">
            <v>69500000</v>
          </cell>
        </row>
        <row r="9466">
          <cell r="A9466">
            <v>6403025</v>
          </cell>
          <cell r="B9466">
            <v>6475016</v>
          </cell>
          <cell r="C9466">
            <v>64500000</v>
          </cell>
        </row>
        <row r="9467">
          <cell r="A9467">
            <v>6403026</v>
          </cell>
          <cell r="B9467">
            <v>6475017</v>
          </cell>
          <cell r="C9467">
            <v>74000000</v>
          </cell>
        </row>
        <row r="9468">
          <cell r="A9468">
            <v>6403027</v>
          </cell>
          <cell r="B9468">
            <v>6475018</v>
          </cell>
          <cell r="C9468">
            <v>39600000</v>
          </cell>
        </row>
        <row r="9469">
          <cell r="A9469">
            <v>6403028</v>
          </cell>
          <cell r="B9469">
            <v>6475019</v>
          </cell>
          <cell r="C9469">
            <v>41400000</v>
          </cell>
        </row>
        <row r="9470">
          <cell r="A9470">
            <v>6403031</v>
          </cell>
          <cell r="B9470">
            <v>6475020</v>
          </cell>
          <cell r="C9470">
            <v>79500000</v>
          </cell>
        </row>
        <row r="9471">
          <cell r="A9471">
            <v>6406004</v>
          </cell>
          <cell r="B9471">
            <v>6488008</v>
          </cell>
          <cell r="C9471">
            <v>41400000</v>
          </cell>
        </row>
        <row r="9472">
          <cell r="A9472">
            <v>6406006</v>
          </cell>
          <cell r="B9472">
            <v>6488009</v>
          </cell>
          <cell r="C9472">
            <v>84400000</v>
          </cell>
        </row>
        <row r="9473">
          <cell r="A9473">
            <v>6406007</v>
          </cell>
          <cell r="B9473">
            <v>6488010</v>
          </cell>
          <cell r="C9473">
            <v>84400000</v>
          </cell>
        </row>
        <row r="9474">
          <cell r="A9474">
            <v>6406021</v>
          </cell>
          <cell r="B9474">
            <v>6488011</v>
          </cell>
          <cell r="C9474">
            <v>109000000</v>
          </cell>
        </row>
        <row r="9475">
          <cell r="A9475">
            <v>6406037</v>
          </cell>
          <cell r="B9475">
            <v>6488012</v>
          </cell>
          <cell r="C9475">
            <v>121300000</v>
          </cell>
        </row>
        <row r="9476">
          <cell r="A9476">
            <v>6406055</v>
          </cell>
          <cell r="B9476">
            <v>6488013</v>
          </cell>
          <cell r="C9476">
            <v>106500000</v>
          </cell>
        </row>
        <row r="9477">
          <cell r="A9477">
            <v>6406080</v>
          </cell>
          <cell r="B9477">
            <v>6488014</v>
          </cell>
          <cell r="C9477">
            <v>119200000</v>
          </cell>
        </row>
        <row r="9478">
          <cell r="A9478">
            <v>6406084</v>
          </cell>
          <cell r="B9478">
            <v>6488015</v>
          </cell>
          <cell r="C9478">
            <v>110900000</v>
          </cell>
        </row>
        <row r="9479">
          <cell r="A9479">
            <v>6406116</v>
          </cell>
          <cell r="B9479">
            <v>6488016</v>
          </cell>
          <cell r="C9479">
            <v>108900000</v>
          </cell>
        </row>
        <row r="9480">
          <cell r="A9480">
            <v>6406121</v>
          </cell>
          <cell r="B9480">
            <v>6488017</v>
          </cell>
          <cell r="C9480">
            <v>111400000</v>
          </cell>
        </row>
        <row r="9481">
          <cell r="A9481">
            <v>6406123</v>
          </cell>
          <cell r="B9481">
            <v>6488018</v>
          </cell>
          <cell r="C9481">
            <v>111400000</v>
          </cell>
        </row>
        <row r="9482">
          <cell r="A9482">
            <v>6604001</v>
          </cell>
          <cell r="B9482">
            <v>6662001</v>
          </cell>
          <cell r="C9482">
            <v>195700000</v>
          </cell>
        </row>
        <row r="9483">
          <cell r="A9483">
            <v>6626001</v>
          </cell>
          <cell r="B9483">
            <v>6665001</v>
          </cell>
          <cell r="C9483">
            <v>174400000</v>
          </cell>
        </row>
        <row r="9484">
          <cell r="A9484">
            <v>6622003</v>
          </cell>
          <cell r="B9484">
            <v>6666001</v>
          </cell>
          <cell r="C9484">
            <v>91800000</v>
          </cell>
        </row>
        <row r="9485">
          <cell r="A9485">
            <v>6701001</v>
          </cell>
          <cell r="B9485">
            <v>6732001</v>
          </cell>
          <cell r="C9485">
            <v>63000000</v>
          </cell>
        </row>
        <row r="9486">
          <cell r="A9486">
            <v>6713001</v>
          </cell>
          <cell r="B9486">
            <v>6740001</v>
          </cell>
          <cell r="C9486">
            <v>18000000</v>
          </cell>
        </row>
        <row r="9487">
          <cell r="A9487">
            <v>6801022</v>
          </cell>
          <cell r="B9487">
            <v>6831001</v>
          </cell>
          <cell r="C9487">
            <v>28000000</v>
          </cell>
        </row>
        <row r="9488">
          <cell r="A9488">
            <v>6801037</v>
          </cell>
          <cell r="B9488">
            <v>6831002</v>
          </cell>
          <cell r="C9488">
            <v>73900000</v>
          </cell>
        </row>
        <row r="9489">
          <cell r="A9489">
            <v>6801051</v>
          </cell>
          <cell r="B9489">
            <v>6831003</v>
          </cell>
          <cell r="C9489">
            <v>81400000</v>
          </cell>
        </row>
        <row r="9490">
          <cell r="A9490">
            <v>6801066</v>
          </cell>
          <cell r="B9490">
            <v>6831004</v>
          </cell>
          <cell r="C9490">
            <v>61900000</v>
          </cell>
        </row>
        <row r="9491">
          <cell r="A9491">
            <v>6801103</v>
          </cell>
          <cell r="B9491">
            <v>6831005</v>
          </cell>
          <cell r="C9491">
            <v>95800000</v>
          </cell>
        </row>
        <row r="9492">
          <cell r="A9492">
            <v>6801111</v>
          </cell>
          <cell r="B9492">
            <v>6831006</v>
          </cell>
          <cell r="C9492">
            <v>87200000</v>
          </cell>
        </row>
        <row r="9493">
          <cell r="A9493">
            <v>6801115</v>
          </cell>
          <cell r="B9493">
            <v>6831007</v>
          </cell>
          <cell r="C9493">
            <v>84600000</v>
          </cell>
        </row>
        <row r="9494">
          <cell r="A9494">
            <v>6801132</v>
          </cell>
          <cell r="B9494">
            <v>6831008</v>
          </cell>
          <cell r="C9494">
            <v>91500000</v>
          </cell>
        </row>
        <row r="9495">
          <cell r="A9495">
            <v>6801134</v>
          </cell>
          <cell r="B9495">
            <v>6831009</v>
          </cell>
          <cell r="C9495">
            <v>73400000</v>
          </cell>
        </row>
        <row r="9496">
          <cell r="A9496">
            <v>6801166</v>
          </cell>
          <cell r="B9496">
            <v>6831010</v>
          </cell>
          <cell r="C9496">
            <v>64600000</v>
          </cell>
        </row>
        <row r="9497">
          <cell r="A9497">
            <v>6801192</v>
          </cell>
          <cell r="B9497">
            <v>6831011</v>
          </cell>
          <cell r="C9497">
            <v>87500000</v>
          </cell>
        </row>
        <row r="9498">
          <cell r="A9498">
            <v>6801196</v>
          </cell>
          <cell r="B9498">
            <v>6831012</v>
          </cell>
          <cell r="C9498">
            <v>85300000</v>
          </cell>
        </row>
        <row r="9499">
          <cell r="A9499">
            <v>6801219</v>
          </cell>
          <cell r="B9499">
            <v>6831015</v>
          </cell>
          <cell r="C9499">
            <v>109800000</v>
          </cell>
        </row>
        <row r="9500">
          <cell r="A9500">
            <v>6801220</v>
          </cell>
          <cell r="B9500">
            <v>6831016</v>
          </cell>
          <cell r="C9500">
            <v>113100000</v>
          </cell>
        </row>
        <row r="9501">
          <cell r="A9501">
            <v>6801023</v>
          </cell>
          <cell r="B9501">
            <v>6832001</v>
          </cell>
          <cell r="C9501">
            <v>26500000</v>
          </cell>
        </row>
        <row r="9502">
          <cell r="A9502">
            <v>6801024</v>
          </cell>
          <cell r="B9502">
            <v>6832002</v>
          </cell>
          <cell r="C9502">
            <v>26800000</v>
          </cell>
        </row>
        <row r="9503">
          <cell r="A9503">
            <v>6801031</v>
          </cell>
          <cell r="B9503">
            <v>6832003</v>
          </cell>
          <cell r="C9503">
            <v>70700000</v>
          </cell>
        </row>
        <row r="9504">
          <cell r="A9504">
            <v>6801034</v>
          </cell>
          <cell r="B9504">
            <v>6832004</v>
          </cell>
          <cell r="C9504">
            <v>21200000</v>
          </cell>
        </row>
        <row r="9505">
          <cell r="A9505">
            <v>6801042</v>
          </cell>
          <cell r="B9505">
            <v>6832005</v>
          </cell>
          <cell r="C9505">
            <v>69300000</v>
          </cell>
        </row>
        <row r="9506">
          <cell r="A9506">
            <v>6801044</v>
          </cell>
          <cell r="B9506">
            <v>6832006</v>
          </cell>
          <cell r="C9506">
            <v>22400000</v>
          </cell>
        </row>
        <row r="9507">
          <cell r="A9507">
            <v>6801047</v>
          </cell>
          <cell r="B9507">
            <v>6832007</v>
          </cell>
          <cell r="C9507">
            <v>29900000</v>
          </cell>
        </row>
        <row r="9508">
          <cell r="A9508">
            <v>6801048</v>
          </cell>
          <cell r="B9508">
            <v>6832008</v>
          </cell>
          <cell r="C9508">
            <v>28600000</v>
          </cell>
        </row>
        <row r="9509">
          <cell r="A9509">
            <v>6801050</v>
          </cell>
          <cell r="B9509">
            <v>6832009</v>
          </cell>
          <cell r="C9509">
            <v>64900000</v>
          </cell>
        </row>
        <row r="9510">
          <cell r="A9510">
            <v>6801054</v>
          </cell>
          <cell r="B9510">
            <v>6832010</v>
          </cell>
          <cell r="C9510">
            <v>49600000</v>
          </cell>
        </row>
        <row r="9511">
          <cell r="A9511">
            <v>6801055</v>
          </cell>
          <cell r="B9511">
            <v>6832011</v>
          </cell>
          <cell r="C9511">
            <v>54700000</v>
          </cell>
        </row>
        <row r="9512">
          <cell r="A9512">
            <v>6801057</v>
          </cell>
          <cell r="B9512">
            <v>6832012</v>
          </cell>
          <cell r="C9512">
            <v>52200000</v>
          </cell>
        </row>
        <row r="9513">
          <cell r="A9513">
            <v>6801061</v>
          </cell>
          <cell r="B9513">
            <v>6832013</v>
          </cell>
          <cell r="C9513">
            <v>54700000</v>
          </cell>
        </row>
        <row r="9514">
          <cell r="A9514">
            <v>6801062</v>
          </cell>
          <cell r="B9514">
            <v>6832014</v>
          </cell>
          <cell r="C9514">
            <v>49100000</v>
          </cell>
        </row>
        <row r="9515">
          <cell r="A9515">
            <v>6801063</v>
          </cell>
          <cell r="B9515">
            <v>6832015</v>
          </cell>
          <cell r="C9515">
            <v>73100000</v>
          </cell>
        </row>
        <row r="9516">
          <cell r="A9516">
            <v>6801064</v>
          </cell>
          <cell r="B9516">
            <v>6832016</v>
          </cell>
          <cell r="C9516">
            <v>76400000</v>
          </cell>
        </row>
        <row r="9517">
          <cell r="A9517">
            <v>6801068</v>
          </cell>
          <cell r="B9517">
            <v>6832017</v>
          </cell>
          <cell r="C9517">
            <v>72000000</v>
          </cell>
        </row>
        <row r="9518">
          <cell r="A9518">
            <v>6801070</v>
          </cell>
          <cell r="B9518">
            <v>6832018</v>
          </cell>
          <cell r="C9518">
            <v>59800000</v>
          </cell>
        </row>
        <row r="9519">
          <cell r="A9519">
            <v>6801074</v>
          </cell>
          <cell r="B9519">
            <v>6832019</v>
          </cell>
          <cell r="C9519">
            <v>69000000</v>
          </cell>
        </row>
        <row r="9520">
          <cell r="A9520">
            <v>6801078</v>
          </cell>
          <cell r="B9520">
            <v>6832020</v>
          </cell>
          <cell r="C9520">
            <v>69400000</v>
          </cell>
        </row>
        <row r="9521">
          <cell r="A9521">
            <v>6801079</v>
          </cell>
          <cell r="B9521">
            <v>6832021</v>
          </cell>
          <cell r="C9521">
            <v>77000000</v>
          </cell>
        </row>
        <row r="9522">
          <cell r="A9522">
            <v>6801090</v>
          </cell>
          <cell r="B9522">
            <v>6832022</v>
          </cell>
          <cell r="C9522">
            <v>70600000</v>
          </cell>
        </row>
        <row r="9523">
          <cell r="A9523">
            <v>6801091</v>
          </cell>
          <cell r="B9523">
            <v>6832023</v>
          </cell>
          <cell r="C9523">
            <v>62800000</v>
          </cell>
        </row>
        <row r="9524">
          <cell r="A9524">
            <v>6801092</v>
          </cell>
          <cell r="B9524">
            <v>6832024</v>
          </cell>
          <cell r="C9524">
            <v>70500000</v>
          </cell>
        </row>
        <row r="9525">
          <cell r="A9525">
            <v>6801094</v>
          </cell>
          <cell r="B9525">
            <v>6832025</v>
          </cell>
          <cell r="C9525">
            <v>24700000</v>
          </cell>
        </row>
        <row r="9526">
          <cell r="A9526">
            <v>6801096</v>
          </cell>
          <cell r="B9526">
            <v>6832026</v>
          </cell>
          <cell r="C9526">
            <v>53100000</v>
          </cell>
        </row>
        <row r="9527">
          <cell r="A9527">
            <v>6801098</v>
          </cell>
          <cell r="B9527">
            <v>6832027</v>
          </cell>
          <cell r="C9527">
            <v>51900000</v>
          </cell>
        </row>
        <row r="9528">
          <cell r="A9528">
            <v>6801102</v>
          </cell>
          <cell r="B9528">
            <v>6832028</v>
          </cell>
          <cell r="C9528">
            <v>54300000</v>
          </cell>
        </row>
        <row r="9529">
          <cell r="A9529">
            <v>6801106</v>
          </cell>
          <cell r="B9529">
            <v>6832029</v>
          </cell>
          <cell r="C9529">
            <v>71700000</v>
          </cell>
        </row>
        <row r="9530">
          <cell r="A9530">
            <v>6801108</v>
          </cell>
          <cell r="B9530">
            <v>6832030</v>
          </cell>
          <cell r="C9530">
            <v>56000000</v>
          </cell>
        </row>
        <row r="9531">
          <cell r="A9531">
            <v>6801112</v>
          </cell>
          <cell r="B9531">
            <v>6832031</v>
          </cell>
          <cell r="C9531">
            <v>62000000</v>
          </cell>
        </row>
        <row r="9532">
          <cell r="A9532">
            <v>6801113</v>
          </cell>
          <cell r="B9532">
            <v>6832032</v>
          </cell>
          <cell r="C9532">
            <v>47700000</v>
          </cell>
        </row>
        <row r="9533">
          <cell r="A9533">
            <v>6801116</v>
          </cell>
          <cell r="B9533">
            <v>6832033</v>
          </cell>
          <cell r="C9533">
            <v>51500000</v>
          </cell>
        </row>
        <row r="9534">
          <cell r="A9534">
            <v>6801121</v>
          </cell>
          <cell r="B9534">
            <v>6832034</v>
          </cell>
          <cell r="C9534">
            <v>58600000</v>
          </cell>
        </row>
        <row r="9535">
          <cell r="A9535">
            <v>6801125</v>
          </cell>
          <cell r="B9535">
            <v>6832035</v>
          </cell>
          <cell r="C9535">
            <v>67200000</v>
          </cell>
        </row>
        <row r="9536">
          <cell r="A9536">
            <v>6801133</v>
          </cell>
          <cell r="B9536">
            <v>6832036</v>
          </cell>
          <cell r="C9536">
            <v>23700000</v>
          </cell>
        </row>
        <row r="9537">
          <cell r="A9537">
            <v>6801135</v>
          </cell>
          <cell r="B9537">
            <v>6832037</v>
          </cell>
          <cell r="C9537">
            <v>56000000</v>
          </cell>
        </row>
        <row r="9538">
          <cell r="A9538">
            <v>6801136</v>
          </cell>
          <cell r="B9538">
            <v>6832038</v>
          </cell>
          <cell r="C9538">
            <v>59700000</v>
          </cell>
        </row>
        <row r="9539">
          <cell r="A9539">
            <v>6801141</v>
          </cell>
          <cell r="B9539">
            <v>6832039</v>
          </cell>
          <cell r="C9539">
            <v>57700000</v>
          </cell>
        </row>
        <row r="9540">
          <cell r="A9540">
            <v>6801148</v>
          </cell>
          <cell r="B9540">
            <v>6832040</v>
          </cell>
          <cell r="C9540">
            <v>67300000</v>
          </cell>
        </row>
        <row r="9541">
          <cell r="A9541">
            <v>6801150</v>
          </cell>
          <cell r="B9541">
            <v>6832041</v>
          </cell>
          <cell r="C9541">
            <v>52200000</v>
          </cell>
        </row>
        <row r="9542">
          <cell r="A9542">
            <v>6801154</v>
          </cell>
          <cell r="B9542">
            <v>6832042</v>
          </cell>
          <cell r="C9542">
            <v>58300000</v>
          </cell>
        </row>
        <row r="9543">
          <cell r="A9543">
            <v>6801155</v>
          </cell>
          <cell r="B9543">
            <v>6832043</v>
          </cell>
          <cell r="C9543">
            <v>50600000</v>
          </cell>
        </row>
        <row r="9544">
          <cell r="A9544">
            <v>6801161</v>
          </cell>
          <cell r="B9544">
            <v>6832044</v>
          </cell>
          <cell r="C9544">
            <v>52700000</v>
          </cell>
        </row>
        <row r="9545">
          <cell r="A9545">
            <v>6801169</v>
          </cell>
          <cell r="B9545">
            <v>6832045</v>
          </cell>
          <cell r="C9545">
            <v>50500000</v>
          </cell>
        </row>
        <row r="9546">
          <cell r="A9546">
            <v>6801170</v>
          </cell>
          <cell r="B9546">
            <v>6832046</v>
          </cell>
          <cell r="C9546">
            <v>50300000</v>
          </cell>
        </row>
        <row r="9547">
          <cell r="A9547">
            <v>6801171</v>
          </cell>
          <cell r="B9547">
            <v>6832047</v>
          </cell>
          <cell r="C9547">
            <v>62300000</v>
          </cell>
        </row>
        <row r="9548">
          <cell r="A9548">
            <v>6801173</v>
          </cell>
          <cell r="B9548">
            <v>6832048</v>
          </cell>
          <cell r="C9548">
            <v>65100000</v>
          </cell>
        </row>
        <row r="9549">
          <cell r="A9549">
            <v>6801175</v>
          </cell>
          <cell r="B9549">
            <v>6832049</v>
          </cell>
          <cell r="C9549">
            <v>94100000</v>
          </cell>
        </row>
        <row r="9550">
          <cell r="A9550">
            <v>6801176</v>
          </cell>
          <cell r="B9550">
            <v>6832050</v>
          </cell>
          <cell r="C9550">
            <v>91500000</v>
          </cell>
        </row>
        <row r="9551">
          <cell r="A9551">
            <v>6801177</v>
          </cell>
          <cell r="B9551">
            <v>6832051</v>
          </cell>
          <cell r="C9551">
            <v>75500000</v>
          </cell>
        </row>
        <row r="9552">
          <cell r="A9552">
            <v>6801178</v>
          </cell>
          <cell r="B9552">
            <v>6832052</v>
          </cell>
          <cell r="C9552">
            <v>83100000</v>
          </cell>
        </row>
        <row r="9553">
          <cell r="A9553">
            <v>6801179</v>
          </cell>
          <cell r="B9553">
            <v>6832053</v>
          </cell>
          <cell r="C9553">
            <v>63600000</v>
          </cell>
        </row>
        <row r="9554">
          <cell r="A9554">
            <v>6801181</v>
          </cell>
          <cell r="B9554">
            <v>6832054</v>
          </cell>
          <cell r="C9554">
            <v>73600000</v>
          </cell>
        </row>
        <row r="9555">
          <cell r="A9555">
            <v>6801182</v>
          </cell>
          <cell r="B9555">
            <v>6832055</v>
          </cell>
          <cell r="C9555">
            <v>57200000</v>
          </cell>
        </row>
        <row r="9556">
          <cell r="A9556">
            <v>6801183</v>
          </cell>
          <cell r="B9556">
            <v>6832056</v>
          </cell>
          <cell r="C9556">
            <v>54100000</v>
          </cell>
        </row>
        <row r="9557">
          <cell r="A9557">
            <v>6801189</v>
          </cell>
          <cell r="B9557">
            <v>6832057</v>
          </cell>
          <cell r="C9557">
            <v>54800000</v>
          </cell>
        </row>
        <row r="9558">
          <cell r="A9558">
            <v>6801191</v>
          </cell>
          <cell r="B9558">
            <v>6832058</v>
          </cell>
          <cell r="C9558">
            <v>62200000</v>
          </cell>
        </row>
        <row r="9559">
          <cell r="A9559">
            <v>6801193</v>
          </cell>
          <cell r="B9559">
            <v>6832059</v>
          </cell>
          <cell r="C9559">
            <v>62300000</v>
          </cell>
        </row>
        <row r="9560">
          <cell r="A9560">
            <v>6801194</v>
          </cell>
          <cell r="B9560">
            <v>6832060</v>
          </cell>
          <cell r="C9560">
            <v>91100000</v>
          </cell>
        </row>
        <row r="9561">
          <cell r="A9561">
            <v>6801195</v>
          </cell>
          <cell r="B9561">
            <v>6832061</v>
          </cell>
          <cell r="C9561">
            <v>45400000</v>
          </cell>
        </row>
        <row r="9562">
          <cell r="A9562">
            <v>6801200</v>
          </cell>
          <cell r="B9562">
            <v>6832062</v>
          </cell>
          <cell r="C9562">
            <v>67500000</v>
          </cell>
        </row>
        <row r="9563">
          <cell r="A9563">
            <v>6801201</v>
          </cell>
          <cell r="B9563">
            <v>6832063</v>
          </cell>
          <cell r="C9563">
            <v>56200000</v>
          </cell>
        </row>
        <row r="9564">
          <cell r="A9564">
            <v>6801202</v>
          </cell>
          <cell r="B9564">
            <v>6832064</v>
          </cell>
          <cell r="C9564">
            <v>61600000</v>
          </cell>
        </row>
        <row r="9565">
          <cell r="A9565">
            <v>6801203</v>
          </cell>
          <cell r="B9565">
            <v>6832065</v>
          </cell>
          <cell r="C9565">
            <v>75900000</v>
          </cell>
        </row>
        <row r="9566">
          <cell r="A9566">
            <v>6801207</v>
          </cell>
          <cell r="B9566">
            <v>6832066</v>
          </cell>
          <cell r="C9566">
            <v>57400000</v>
          </cell>
        </row>
        <row r="9567">
          <cell r="A9567">
            <v>6801208</v>
          </cell>
          <cell r="B9567">
            <v>6832067</v>
          </cell>
          <cell r="C9567">
            <v>54100000</v>
          </cell>
        </row>
        <row r="9568">
          <cell r="A9568">
            <v>6801209</v>
          </cell>
          <cell r="B9568">
            <v>6832068</v>
          </cell>
          <cell r="C9568">
            <v>46300000</v>
          </cell>
        </row>
        <row r="9569">
          <cell r="A9569">
            <v>6801211</v>
          </cell>
          <cell r="B9569">
            <v>6832069</v>
          </cell>
          <cell r="C9569">
            <v>93600000</v>
          </cell>
        </row>
        <row r="9570">
          <cell r="A9570">
            <v>6801212</v>
          </cell>
          <cell r="B9570">
            <v>6832070</v>
          </cell>
          <cell r="C9570">
            <v>100300000</v>
          </cell>
        </row>
        <row r="9571">
          <cell r="A9571">
            <v>6801214</v>
          </cell>
          <cell r="B9571">
            <v>6832071</v>
          </cell>
          <cell r="C9571">
            <v>62200000</v>
          </cell>
        </row>
        <row r="9572">
          <cell r="A9572">
            <v>6801215</v>
          </cell>
          <cell r="B9572">
            <v>6832072</v>
          </cell>
          <cell r="C9572">
            <v>65800000</v>
          </cell>
        </row>
        <row r="9573">
          <cell r="A9573">
            <v>6801216</v>
          </cell>
          <cell r="B9573">
            <v>6832073</v>
          </cell>
          <cell r="C9573">
            <v>51100000</v>
          </cell>
        </row>
        <row r="9574">
          <cell r="A9574">
            <v>6801221</v>
          </cell>
          <cell r="B9574">
            <v>6832074</v>
          </cell>
          <cell r="C9574">
            <v>73400000</v>
          </cell>
        </row>
        <row r="9575">
          <cell r="A9575">
            <v>6801222</v>
          </cell>
          <cell r="B9575">
            <v>6832075</v>
          </cell>
          <cell r="C9575">
            <v>75600000</v>
          </cell>
        </row>
        <row r="9576">
          <cell r="A9576">
            <v>6801224</v>
          </cell>
          <cell r="B9576">
            <v>6832076</v>
          </cell>
          <cell r="C9576">
            <v>96100000</v>
          </cell>
        </row>
        <row r="9577">
          <cell r="A9577">
            <v>6801225</v>
          </cell>
          <cell r="B9577">
            <v>6832077</v>
          </cell>
          <cell r="C9577">
            <v>65900000</v>
          </cell>
        </row>
        <row r="9578">
          <cell r="A9578">
            <v>6801227</v>
          </cell>
          <cell r="B9578">
            <v>6832078</v>
          </cell>
          <cell r="C9578">
            <v>85600000</v>
          </cell>
        </row>
        <row r="9579">
          <cell r="A9579">
            <v>6801229</v>
          </cell>
          <cell r="B9579">
            <v>6832079</v>
          </cell>
          <cell r="C9579">
            <v>74500000</v>
          </cell>
        </row>
        <row r="9580">
          <cell r="A9580">
            <v>6801231</v>
          </cell>
          <cell r="B9580">
            <v>6832080</v>
          </cell>
          <cell r="C9580">
            <v>63600000</v>
          </cell>
        </row>
        <row r="9581">
          <cell r="A9581">
            <v>6801236</v>
          </cell>
          <cell r="B9581">
            <v>6832081</v>
          </cell>
          <cell r="C9581">
            <v>76600000</v>
          </cell>
        </row>
        <row r="9582">
          <cell r="A9582">
            <v>6801237</v>
          </cell>
          <cell r="B9582">
            <v>6832082</v>
          </cell>
          <cell r="C9582">
            <v>77200000</v>
          </cell>
        </row>
        <row r="9583">
          <cell r="A9583">
            <v>6801242</v>
          </cell>
          <cell r="B9583">
            <v>6832083</v>
          </cell>
          <cell r="C9583">
            <v>81200000</v>
          </cell>
        </row>
        <row r="9584">
          <cell r="A9584">
            <v>6801243</v>
          </cell>
          <cell r="B9584">
            <v>6832084</v>
          </cell>
          <cell r="C9584">
            <v>70600000</v>
          </cell>
        </row>
        <row r="9585">
          <cell r="A9585">
            <v>6801244</v>
          </cell>
          <cell r="B9585">
            <v>6832085</v>
          </cell>
          <cell r="C9585">
            <v>77000000</v>
          </cell>
        </row>
        <row r="9586">
          <cell r="A9586">
            <v>6801245</v>
          </cell>
          <cell r="B9586">
            <v>6832086</v>
          </cell>
          <cell r="C9586">
            <v>110200000</v>
          </cell>
        </row>
        <row r="9587">
          <cell r="A9587">
            <v>6801114</v>
          </cell>
          <cell r="B9587">
            <v>6832090</v>
          </cell>
          <cell r="C9587">
            <v>71600000</v>
          </cell>
        </row>
        <row r="9588">
          <cell r="A9588">
            <v>6801235</v>
          </cell>
          <cell r="B9588">
            <v>6832091</v>
          </cell>
          <cell r="C9588">
            <v>83800000</v>
          </cell>
        </row>
        <row r="9589">
          <cell r="A9589">
            <v>6801240</v>
          </cell>
          <cell r="B9589">
            <v>6832092</v>
          </cell>
          <cell r="C9589">
            <v>106500000</v>
          </cell>
        </row>
        <row r="9590">
          <cell r="A9590">
            <v>6801003</v>
          </cell>
          <cell r="B9590">
            <v>6833001</v>
          </cell>
          <cell r="C9590">
            <v>32500000</v>
          </cell>
        </row>
        <row r="9591">
          <cell r="A9591">
            <v>6801007</v>
          </cell>
          <cell r="B9591">
            <v>6833002</v>
          </cell>
          <cell r="C9591">
            <v>35400000</v>
          </cell>
        </row>
        <row r="9592">
          <cell r="A9592">
            <v>6801012</v>
          </cell>
          <cell r="B9592">
            <v>6833003</v>
          </cell>
          <cell r="C9592">
            <v>42300000</v>
          </cell>
        </row>
        <row r="9593">
          <cell r="A9593">
            <v>6801017</v>
          </cell>
          <cell r="B9593">
            <v>6833004</v>
          </cell>
          <cell r="C9593">
            <v>24800000</v>
          </cell>
        </row>
        <row r="9594">
          <cell r="A9594">
            <v>6801019</v>
          </cell>
          <cell r="B9594">
            <v>6833005</v>
          </cell>
          <cell r="C9594">
            <v>32000000</v>
          </cell>
        </row>
        <row r="9595">
          <cell r="A9595">
            <v>6801020</v>
          </cell>
          <cell r="B9595">
            <v>6833006</v>
          </cell>
          <cell r="C9595">
            <v>48300000</v>
          </cell>
        </row>
        <row r="9596">
          <cell r="A9596">
            <v>6801021</v>
          </cell>
          <cell r="B9596">
            <v>6833007</v>
          </cell>
          <cell r="C9596">
            <v>31400000</v>
          </cell>
        </row>
        <row r="9597">
          <cell r="A9597">
            <v>6801025</v>
          </cell>
          <cell r="B9597">
            <v>6833008</v>
          </cell>
          <cell r="C9597">
            <v>53700000</v>
          </cell>
        </row>
        <row r="9598">
          <cell r="A9598">
            <v>6801027</v>
          </cell>
          <cell r="B9598">
            <v>6833009</v>
          </cell>
          <cell r="C9598">
            <v>32800000</v>
          </cell>
        </row>
        <row r="9599">
          <cell r="A9599">
            <v>6801028</v>
          </cell>
          <cell r="B9599">
            <v>6833010</v>
          </cell>
          <cell r="C9599">
            <v>60800000</v>
          </cell>
        </row>
        <row r="9600">
          <cell r="A9600">
            <v>6801029</v>
          </cell>
          <cell r="B9600">
            <v>6833011</v>
          </cell>
          <cell r="C9600">
            <v>58300000</v>
          </cell>
        </row>
        <row r="9601">
          <cell r="A9601">
            <v>6801030</v>
          </cell>
          <cell r="B9601">
            <v>6833012</v>
          </cell>
          <cell r="C9601">
            <v>34100000</v>
          </cell>
        </row>
        <row r="9602">
          <cell r="A9602">
            <v>6801032</v>
          </cell>
          <cell r="B9602">
            <v>6833013</v>
          </cell>
          <cell r="C9602">
            <v>58900000</v>
          </cell>
        </row>
        <row r="9603">
          <cell r="A9603">
            <v>6801035</v>
          </cell>
          <cell r="B9603">
            <v>6833014</v>
          </cell>
          <cell r="C9603">
            <v>32000000</v>
          </cell>
        </row>
        <row r="9604">
          <cell r="A9604">
            <v>6801036</v>
          </cell>
          <cell r="B9604">
            <v>6833015</v>
          </cell>
          <cell r="C9604">
            <v>34100000</v>
          </cell>
        </row>
        <row r="9605">
          <cell r="A9605">
            <v>6801040</v>
          </cell>
          <cell r="B9605">
            <v>6833016</v>
          </cell>
          <cell r="C9605">
            <v>57800000</v>
          </cell>
        </row>
        <row r="9606">
          <cell r="A9606">
            <v>6801041</v>
          </cell>
          <cell r="B9606">
            <v>6833017</v>
          </cell>
          <cell r="C9606">
            <v>73400000</v>
          </cell>
        </row>
        <row r="9607">
          <cell r="A9607">
            <v>6801043</v>
          </cell>
          <cell r="B9607">
            <v>6833018</v>
          </cell>
          <cell r="C9607">
            <v>70800000</v>
          </cell>
        </row>
        <row r="9608">
          <cell r="A9608">
            <v>6801045</v>
          </cell>
          <cell r="B9608">
            <v>6833019</v>
          </cell>
          <cell r="C9608">
            <v>58200000</v>
          </cell>
        </row>
        <row r="9609">
          <cell r="A9609">
            <v>6801052</v>
          </cell>
          <cell r="B9609">
            <v>6833020</v>
          </cell>
          <cell r="C9609">
            <v>58000000</v>
          </cell>
        </row>
        <row r="9610">
          <cell r="A9610">
            <v>6801053</v>
          </cell>
          <cell r="B9610">
            <v>6833021</v>
          </cell>
          <cell r="C9610">
            <v>59800000</v>
          </cell>
        </row>
        <row r="9611">
          <cell r="A9611">
            <v>6801056</v>
          </cell>
          <cell r="B9611">
            <v>6833022</v>
          </cell>
          <cell r="C9611">
            <v>73500000</v>
          </cell>
        </row>
        <row r="9612">
          <cell r="A9612">
            <v>6801059</v>
          </cell>
          <cell r="B9612">
            <v>6833023</v>
          </cell>
          <cell r="C9612">
            <v>67100000</v>
          </cell>
        </row>
        <row r="9613">
          <cell r="A9613">
            <v>6801060</v>
          </cell>
          <cell r="B9613">
            <v>6833024</v>
          </cell>
          <cell r="C9613">
            <v>59000000</v>
          </cell>
        </row>
        <row r="9614">
          <cell r="A9614">
            <v>6801065</v>
          </cell>
          <cell r="B9614">
            <v>6833025</v>
          </cell>
          <cell r="C9614">
            <v>56000000</v>
          </cell>
        </row>
        <row r="9615">
          <cell r="A9615">
            <v>6801071</v>
          </cell>
          <cell r="B9615">
            <v>6833026</v>
          </cell>
          <cell r="C9615">
            <v>58300000</v>
          </cell>
        </row>
        <row r="9616">
          <cell r="A9616">
            <v>6801086</v>
          </cell>
          <cell r="B9616">
            <v>6833027</v>
          </cell>
          <cell r="C9616">
            <v>69200000</v>
          </cell>
        </row>
        <row r="9617">
          <cell r="A9617">
            <v>6801089</v>
          </cell>
          <cell r="B9617">
            <v>6833028</v>
          </cell>
          <cell r="C9617">
            <v>47900000</v>
          </cell>
        </row>
        <row r="9618">
          <cell r="A9618">
            <v>6801101</v>
          </cell>
          <cell r="B9618">
            <v>6833029</v>
          </cell>
          <cell r="C9618">
            <v>72500000</v>
          </cell>
        </row>
        <row r="9619">
          <cell r="A9619">
            <v>6801117</v>
          </cell>
          <cell r="B9619">
            <v>6833031</v>
          </cell>
          <cell r="C9619">
            <v>100200000</v>
          </cell>
        </row>
        <row r="9620">
          <cell r="A9620">
            <v>6801128</v>
          </cell>
          <cell r="B9620">
            <v>6833032</v>
          </cell>
          <cell r="C9620">
            <v>61700000</v>
          </cell>
        </row>
        <row r="9621">
          <cell r="A9621">
            <v>6801129</v>
          </cell>
          <cell r="B9621">
            <v>6833033</v>
          </cell>
          <cell r="C9621">
            <v>69800000</v>
          </cell>
        </row>
        <row r="9622">
          <cell r="A9622">
            <v>6801137</v>
          </cell>
          <cell r="B9622">
            <v>6833034</v>
          </cell>
          <cell r="C9622">
            <v>57100000</v>
          </cell>
        </row>
        <row r="9623">
          <cell r="A9623">
            <v>6801138</v>
          </cell>
          <cell r="B9623">
            <v>6833035</v>
          </cell>
          <cell r="C9623">
            <v>58800000</v>
          </cell>
        </row>
        <row r="9624">
          <cell r="A9624">
            <v>6801139</v>
          </cell>
          <cell r="B9624">
            <v>6833036</v>
          </cell>
          <cell r="C9624">
            <v>44500000</v>
          </cell>
        </row>
        <row r="9625">
          <cell r="A9625">
            <v>6801140</v>
          </cell>
          <cell r="B9625">
            <v>6833037</v>
          </cell>
          <cell r="C9625">
            <v>32500000</v>
          </cell>
        </row>
        <row r="9626">
          <cell r="A9626">
            <v>6801142</v>
          </cell>
          <cell r="B9626">
            <v>6833038</v>
          </cell>
          <cell r="C9626">
            <v>87400000</v>
          </cell>
        </row>
        <row r="9627">
          <cell r="A9627">
            <v>6801143</v>
          </cell>
          <cell r="B9627">
            <v>6833039</v>
          </cell>
          <cell r="C9627">
            <v>87900000</v>
          </cell>
        </row>
        <row r="9628">
          <cell r="A9628">
            <v>6801151</v>
          </cell>
          <cell r="B9628">
            <v>6833040</v>
          </cell>
          <cell r="C9628">
            <v>81000000</v>
          </cell>
        </row>
        <row r="9629">
          <cell r="A9629">
            <v>6801152</v>
          </cell>
          <cell r="B9629">
            <v>6833041</v>
          </cell>
          <cell r="C9629">
            <v>59900000</v>
          </cell>
        </row>
        <row r="9630">
          <cell r="A9630">
            <v>6801156</v>
          </cell>
          <cell r="B9630">
            <v>6833042</v>
          </cell>
          <cell r="C9630">
            <v>93000000</v>
          </cell>
        </row>
        <row r="9631">
          <cell r="A9631">
            <v>6801158</v>
          </cell>
          <cell r="B9631">
            <v>6833043</v>
          </cell>
          <cell r="C9631">
            <v>86700000</v>
          </cell>
        </row>
        <row r="9632">
          <cell r="A9632">
            <v>6801160</v>
          </cell>
          <cell r="B9632">
            <v>6833044</v>
          </cell>
          <cell r="C9632">
            <v>69200000</v>
          </cell>
        </row>
        <row r="9633">
          <cell r="A9633">
            <v>6801164</v>
          </cell>
          <cell r="B9633">
            <v>6833045</v>
          </cell>
          <cell r="C9633">
            <v>80300000</v>
          </cell>
        </row>
        <row r="9634">
          <cell r="A9634">
            <v>6801167</v>
          </cell>
          <cell r="B9634">
            <v>6833046</v>
          </cell>
          <cell r="C9634">
            <v>65600000</v>
          </cell>
        </row>
        <row r="9635">
          <cell r="A9635">
            <v>6801172</v>
          </cell>
          <cell r="B9635">
            <v>6833047</v>
          </cell>
          <cell r="C9635">
            <v>73500000</v>
          </cell>
        </row>
        <row r="9636">
          <cell r="A9636">
            <v>6801174</v>
          </cell>
          <cell r="B9636">
            <v>6833048</v>
          </cell>
          <cell r="C9636">
            <v>39900000</v>
          </cell>
        </row>
        <row r="9637">
          <cell r="A9637">
            <v>6801180</v>
          </cell>
          <cell r="B9637">
            <v>6833049</v>
          </cell>
          <cell r="C9637">
            <v>88100000</v>
          </cell>
        </row>
        <row r="9638">
          <cell r="A9638">
            <v>6801185</v>
          </cell>
          <cell r="B9638">
            <v>6833050</v>
          </cell>
          <cell r="C9638">
            <v>53100000</v>
          </cell>
        </row>
        <row r="9639">
          <cell r="A9639">
            <v>6801186</v>
          </cell>
          <cell r="B9639">
            <v>6833051</v>
          </cell>
          <cell r="C9639">
            <v>55300000</v>
          </cell>
        </row>
        <row r="9640">
          <cell r="A9640">
            <v>6801187</v>
          </cell>
          <cell r="B9640">
            <v>6833052</v>
          </cell>
          <cell r="C9640">
            <v>56700000</v>
          </cell>
        </row>
        <row r="9641">
          <cell r="A9641">
            <v>6801188</v>
          </cell>
          <cell r="B9641">
            <v>6833053</v>
          </cell>
          <cell r="C9641">
            <v>62600000</v>
          </cell>
        </row>
        <row r="9642">
          <cell r="A9642">
            <v>6801190</v>
          </cell>
          <cell r="B9642">
            <v>6833054</v>
          </cell>
          <cell r="C9642">
            <v>117400000</v>
          </cell>
        </row>
        <row r="9643">
          <cell r="A9643">
            <v>6801205</v>
          </cell>
          <cell r="B9643">
            <v>6833055</v>
          </cell>
          <cell r="C9643">
            <v>155700000</v>
          </cell>
        </row>
        <row r="9644">
          <cell r="A9644">
            <v>6801206</v>
          </cell>
          <cell r="B9644">
            <v>6833056</v>
          </cell>
          <cell r="C9644">
            <v>170600000</v>
          </cell>
        </row>
        <row r="9645">
          <cell r="A9645">
            <v>6801213</v>
          </cell>
          <cell r="B9645">
            <v>6833057</v>
          </cell>
          <cell r="C9645">
            <v>91400000</v>
          </cell>
        </row>
        <row r="9646">
          <cell r="A9646">
            <v>6801217</v>
          </cell>
          <cell r="B9646">
            <v>6833058</v>
          </cell>
          <cell r="C9646">
            <v>69900000</v>
          </cell>
        </row>
        <row r="9647">
          <cell r="A9647">
            <v>6801218</v>
          </cell>
          <cell r="B9647">
            <v>6833059</v>
          </cell>
          <cell r="C9647">
            <v>72900000</v>
          </cell>
        </row>
        <row r="9648">
          <cell r="A9648">
            <v>6801223</v>
          </cell>
          <cell r="B9648">
            <v>6833060</v>
          </cell>
          <cell r="C9648">
            <v>63900000</v>
          </cell>
        </row>
        <row r="9649">
          <cell r="A9649">
            <v>6801226</v>
          </cell>
          <cell r="B9649">
            <v>6833061</v>
          </cell>
          <cell r="C9649">
            <v>175900000</v>
          </cell>
        </row>
        <row r="9650">
          <cell r="A9650">
            <v>6801232</v>
          </cell>
          <cell r="B9650">
            <v>6833062</v>
          </cell>
          <cell r="C9650">
            <v>68400000</v>
          </cell>
        </row>
        <row r="9651">
          <cell r="A9651">
            <v>6801241</v>
          </cell>
          <cell r="B9651">
            <v>6833063</v>
          </cell>
          <cell r="C9651">
            <v>72600000</v>
          </cell>
        </row>
        <row r="9652">
          <cell r="A9652">
            <v>6801198</v>
          </cell>
          <cell r="B9652">
            <v>6833065</v>
          </cell>
          <cell r="C9652">
            <v>103000000</v>
          </cell>
        </row>
        <row r="9653">
          <cell r="A9653">
            <v>6801199</v>
          </cell>
          <cell r="B9653">
            <v>6833066</v>
          </cell>
          <cell r="C9653">
            <v>108500000</v>
          </cell>
        </row>
        <row r="9654">
          <cell r="A9654">
            <v>6801149</v>
          </cell>
          <cell r="B9654">
            <v>6834001</v>
          </cell>
          <cell r="C9654">
            <v>64500000</v>
          </cell>
        </row>
        <row r="9655">
          <cell r="A9655">
            <v>6801184</v>
          </cell>
          <cell r="B9655">
            <v>6834002</v>
          </cell>
          <cell r="C9655">
            <v>97000000</v>
          </cell>
        </row>
        <row r="9656">
          <cell r="A9656">
            <v>6806001</v>
          </cell>
          <cell r="B9656">
            <v>6834003</v>
          </cell>
          <cell r="C9656">
            <v>39400000</v>
          </cell>
        </row>
        <row r="9657">
          <cell r="A9657">
            <v>6806006</v>
          </cell>
          <cell r="B9657">
            <v>6834004</v>
          </cell>
          <cell r="C9657">
            <v>36000000</v>
          </cell>
        </row>
        <row r="9658">
          <cell r="A9658">
            <v>6806007</v>
          </cell>
          <cell r="B9658">
            <v>6834005</v>
          </cell>
          <cell r="C9658">
            <v>36800000</v>
          </cell>
        </row>
        <row r="9659">
          <cell r="A9659">
            <v>6806008</v>
          </cell>
          <cell r="B9659">
            <v>6834006</v>
          </cell>
          <cell r="C9659">
            <v>41700000</v>
          </cell>
        </row>
        <row r="9660">
          <cell r="A9660">
            <v>6806009</v>
          </cell>
          <cell r="B9660">
            <v>6834007</v>
          </cell>
          <cell r="C9660">
            <v>35400000</v>
          </cell>
        </row>
        <row r="9661">
          <cell r="A9661">
            <v>6806011</v>
          </cell>
          <cell r="B9661">
            <v>6834008</v>
          </cell>
          <cell r="C9661">
            <v>69100000</v>
          </cell>
        </row>
        <row r="9662">
          <cell r="A9662">
            <v>6806012</v>
          </cell>
          <cell r="B9662">
            <v>6834009</v>
          </cell>
          <cell r="C9662">
            <v>76700000</v>
          </cell>
        </row>
        <row r="9663">
          <cell r="A9663">
            <v>6806017</v>
          </cell>
          <cell r="B9663">
            <v>6834010</v>
          </cell>
          <cell r="C9663">
            <v>80200000</v>
          </cell>
        </row>
        <row r="9664">
          <cell r="A9664">
            <v>6806018</v>
          </cell>
          <cell r="B9664">
            <v>6834011</v>
          </cell>
          <cell r="C9664">
            <v>75600000</v>
          </cell>
        </row>
        <row r="9665">
          <cell r="A9665">
            <v>6806019</v>
          </cell>
          <cell r="B9665">
            <v>6834012</v>
          </cell>
          <cell r="C9665">
            <v>65300000</v>
          </cell>
        </row>
        <row r="9666">
          <cell r="A9666">
            <v>6806021</v>
          </cell>
          <cell r="B9666">
            <v>6834013</v>
          </cell>
          <cell r="C9666">
            <v>81900000</v>
          </cell>
        </row>
        <row r="9667">
          <cell r="A9667">
            <v>6806025</v>
          </cell>
          <cell r="B9667">
            <v>6834014</v>
          </cell>
          <cell r="C9667">
            <v>71700000</v>
          </cell>
        </row>
        <row r="9668">
          <cell r="A9668">
            <v>6806026</v>
          </cell>
          <cell r="B9668">
            <v>6834015</v>
          </cell>
          <cell r="C9668">
            <v>79300000</v>
          </cell>
        </row>
        <row r="9669">
          <cell r="A9669">
            <v>6806028</v>
          </cell>
          <cell r="B9669">
            <v>6834016</v>
          </cell>
          <cell r="C9669">
            <v>78300000</v>
          </cell>
        </row>
        <row r="9670">
          <cell r="A9670">
            <v>6806033</v>
          </cell>
          <cell r="B9670">
            <v>6834017</v>
          </cell>
          <cell r="C9670">
            <v>60100000</v>
          </cell>
        </row>
        <row r="9671">
          <cell r="A9671">
            <v>6806035</v>
          </cell>
          <cell r="B9671">
            <v>6834018</v>
          </cell>
          <cell r="C9671">
            <v>56800000</v>
          </cell>
        </row>
        <row r="9672">
          <cell r="A9672">
            <v>6806036</v>
          </cell>
          <cell r="B9672">
            <v>6834019</v>
          </cell>
          <cell r="C9672">
            <v>63700000</v>
          </cell>
        </row>
        <row r="9673">
          <cell r="A9673">
            <v>6806039</v>
          </cell>
          <cell r="B9673">
            <v>6834020</v>
          </cell>
          <cell r="C9673">
            <v>80700000</v>
          </cell>
        </row>
        <row r="9674">
          <cell r="A9674">
            <v>6806040</v>
          </cell>
          <cell r="B9674">
            <v>6834021</v>
          </cell>
          <cell r="C9674">
            <v>75500000</v>
          </cell>
        </row>
        <row r="9675">
          <cell r="A9675">
            <v>6801197</v>
          </cell>
          <cell r="B9675">
            <v>6835001</v>
          </cell>
          <cell r="C9675">
            <v>104300000</v>
          </cell>
        </row>
        <row r="9676">
          <cell r="A9676">
            <v>6801204</v>
          </cell>
          <cell r="B9676">
            <v>6835002</v>
          </cell>
          <cell r="C9676">
            <v>106900000</v>
          </cell>
        </row>
        <row r="9677">
          <cell r="A9677">
            <v>6801210</v>
          </cell>
          <cell r="B9677">
            <v>6835003</v>
          </cell>
          <cell r="C9677">
            <v>80900000</v>
          </cell>
        </row>
        <row r="9678">
          <cell r="A9678">
            <v>6801228</v>
          </cell>
          <cell r="B9678">
            <v>6835004</v>
          </cell>
          <cell r="C9678">
            <v>87200000</v>
          </cell>
        </row>
        <row r="9679">
          <cell r="A9679">
            <v>6801230</v>
          </cell>
          <cell r="B9679">
            <v>6835005</v>
          </cell>
          <cell r="C9679">
            <v>113200000</v>
          </cell>
        </row>
        <row r="9680">
          <cell r="A9680">
            <v>6801233</v>
          </cell>
          <cell r="B9680">
            <v>6835006</v>
          </cell>
          <cell r="C9680">
            <v>86300000</v>
          </cell>
        </row>
        <row r="9681">
          <cell r="A9681">
            <v>6801234</v>
          </cell>
          <cell r="B9681">
            <v>6835007</v>
          </cell>
          <cell r="C9681">
            <v>83600000</v>
          </cell>
        </row>
        <row r="9682">
          <cell r="A9682">
            <v>6801238</v>
          </cell>
          <cell r="B9682">
            <v>6835009</v>
          </cell>
          <cell r="C9682">
            <v>82400000</v>
          </cell>
        </row>
        <row r="9683">
          <cell r="A9683">
            <v>6801239</v>
          </cell>
          <cell r="B9683">
            <v>6835010</v>
          </cell>
          <cell r="C9683">
            <v>90600000</v>
          </cell>
        </row>
        <row r="9684">
          <cell r="A9684">
            <v>6806041</v>
          </cell>
          <cell r="B9684">
            <v>6835012</v>
          </cell>
          <cell r="C9684">
            <v>137700000</v>
          </cell>
        </row>
        <row r="9685">
          <cell r="A9685">
            <v>6806042</v>
          </cell>
          <cell r="B9685">
            <v>6835013</v>
          </cell>
          <cell r="C9685">
            <v>139500000</v>
          </cell>
        </row>
        <row r="9686">
          <cell r="A9686">
            <v>6806043</v>
          </cell>
          <cell r="B9686">
            <v>6835014</v>
          </cell>
          <cell r="C9686">
            <v>145400000</v>
          </cell>
        </row>
        <row r="9687">
          <cell r="A9687">
            <v>6806044</v>
          </cell>
          <cell r="B9687">
            <v>6835015</v>
          </cell>
          <cell r="C9687">
            <v>136700000</v>
          </cell>
        </row>
        <row r="9688">
          <cell r="A9688">
            <v>6806045</v>
          </cell>
          <cell r="B9688">
            <v>6835016</v>
          </cell>
          <cell r="C9688">
            <v>143900000</v>
          </cell>
        </row>
        <row r="9689">
          <cell r="A9689">
            <v>6806046</v>
          </cell>
          <cell r="B9689">
            <v>6835017</v>
          </cell>
          <cell r="C9689">
            <v>148900000</v>
          </cell>
        </row>
        <row r="9690">
          <cell r="A9690">
            <v>6806047</v>
          </cell>
          <cell r="B9690">
            <v>6835018</v>
          </cell>
          <cell r="C9690">
            <v>94700000</v>
          </cell>
        </row>
        <row r="9691">
          <cell r="A9691">
            <v>6806048</v>
          </cell>
          <cell r="B9691">
            <v>6835019</v>
          </cell>
          <cell r="C9691">
            <v>95100000</v>
          </cell>
        </row>
        <row r="9692">
          <cell r="A9692">
            <v>6806049</v>
          </cell>
          <cell r="B9692">
            <v>6835020</v>
          </cell>
          <cell r="C9692">
            <v>100100000</v>
          </cell>
        </row>
        <row r="9693">
          <cell r="A9693">
            <v>6806050</v>
          </cell>
          <cell r="B9693">
            <v>6835021</v>
          </cell>
          <cell r="C9693">
            <v>155300000</v>
          </cell>
        </row>
        <row r="9694">
          <cell r="A9694">
            <v>6806051</v>
          </cell>
          <cell r="B9694">
            <v>6835022</v>
          </cell>
          <cell r="C9694">
            <v>171100000</v>
          </cell>
        </row>
        <row r="9695">
          <cell r="A9695">
            <v>6806052</v>
          </cell>
          <cell r="B9695">
            <v>6835023</v>
          </cell>
          <cell r="C9695">
            <v>90600000</v>
          </cell>
        </row>
        <row r="9696">
          <cell r="A9696">
            <v>6806053</v>
          </cell>
          <cell r="B9696">
            <v>6835024</v>
          </cell>
          <cell r="C9696">
            <v>82000000</v>
          </cell>
        </row>
        <row r="9697">
          <cell r="A9697">
            <v>6806055</v>
          </cell>
          <cell r="B9697">
            <v>6835025</v>
          </cell>
          <cell r="C9697">
            <v>130000000</v>
          </cell>
        </row>
        <row r="9698">
          <cell r="A9698">
            <v>6806056</v>
          </cell>
          <cell r="B9698">
            <v>6835026</v>
          </cell>
          <cell r="C9698">
            <v>101000000</v>
          </cell>
        </row>
        <row r="9699">
          <cell r="A9699">
            <v>6806057</v>
          </cell>
          <cell r="B9699">
            <v>6835027</v>
          </cell>
          <cell r="C9699">
            <v>121000000</v>
          </cell>
        </row>
        <row r="9700">
          <cell r="A9700">
            <v>6806058</v>
          </cell>
          <cell r="B9700">
            <v>6835028</v>
          </cell>
          <cell r="C9700">
            <v>130000000</v>
          </cell>
        </row>
        <row r="9701">
          <cell r="A9701">
            <v>6806059</v>
          </cell>
          <cell r="B9701">
            <v>6835029</v>
          </cell>
          <cell r="C9701">
            <v>165000000</v>
          </cell>
        </row>
        <row r="9702">
          <cell r="A9702">
            <v>6806060</v>
          </cell>
          <cell r="B9702">
            <v>6835030</v>
          </cell>
          <cell r="C9702">
            <v>187000000</v>
          </cell>
        </row>
        <row r="9703">
          <cell r="A9703">
            <v>6806061</v>
          </cell>
          <cell r="B9703">
            <v>6835031</v>
          </cell>
          <cell r="C9703">
            <v>115000000</v>
          </cell>
        </row>
        <row r="9704">
          <cell r="A9704">
            <v>6806062</v>
          </cell>
          <cell r="B9704">
            <v>6835032</v>
          </cell>
          <cell r="C9704">
            <v>190000000</v>
          </cell>
        </row>
        <row r="9705">
          <cell r="A9705">
            <v>6806063</v>
          </cell>
          <cell r="B9705">
            <v>6835033</v>
          </cell>
          <cell r="C9705">
            <v>166300000</v>
          </cell>
        </row>
        <row r="9706">
          <cell r="A9706">
            <v>6806064</v>
          </cell>
          <cell r="B9706">
            <v>6835034</v>
          </cell>
          <cell r="C9706">
            <v>176000000</v>
          </cell>
        </row>
        <row r="9707">
          <cell r="A9707">
            <v>6806065</v>
          </cell>
          <cell r="B9707">
            <v>6835035</v>
          </cell>
          <cell r="C9707">
            <v>85000000</v>
          </cell>
        </row>
        <row r="9708">
          <cell r="A9708">
            <v>6806066</v>
          </cell>
          <cell r="B9708">
            <v>6835036</v>
          </cell>
          <cell r="C9708">
            <v>100000000</v>
          </cell>
        </row>
        <row r="9709">
          <cell r="A9709">
            <v>6806068</v>
          </cell>
          <cell r="B9709">
            <v>6835037</v>
          </cell>
          <cell r="C9709">
            <v>176000000</v>
          </cell>
        </row>
        <row r="9710">
          <cell r="A9710">
            <v>6806069</v>
          </cell>
          <cell r="B9710">
            <v>6835038</v>
          </cell>
          <cell r="C9710">
            <v>109000000</v>
          </cell>
        </row>
        <row r="9711">
          <cell r="A9711">
            <v>6806070</v>
          </cell>
          <cell r="B9711">
            <v>6835039</v>
          </cell>
          <cell r="C9711">
            <v>160000000</v>
          </cell>
        </row>
        <row r="9712">
          <cell r="A9712">
            <v>6806071</v>
          </cell>
          <cell r="B9712">
            <v>6835040</v>
          </cell>
          <cell r="C9712">
            <v>180000000</v>
          </cell>
        </row>
        <row r="9713">
          <cell r="A9713">
            <v>6806072</v>
          </cell>
          <cell r="B9713">
            <v>6835041</v>
          </cell>
          <cell r="C9713">
            <v>205000000</v>
          </cell>
        </row>
        <row r="9714">
          <cell r="A9714">
            <v>6806073</v>
          </cell>
          <cell r="B9714">
            <v>6835042</v>
          </cell>
          <cell r="C9714">
            <v>118000000</v>
          </cell>
        </row>
        <row r="9715">
          <cell r="A9715">
            <v>6806074</v>
          </cell>
          <cell r="B9715">
            <v>6835043</v>
          </cell>
          <cell r="C9715">
            <v>126000000</v>
          </cell>
        </row>
        <row r="9716">
          <cell r="A9716">
            <v>6806075</v>
          </cell>
          <cell r="B9716">
            <v>6835044</v>
          </cell>
          <cell r="C9716">
            <v>156000000</v>
          </cell>
        </row>
        <row r="9717">
          <cell r="A9717">
            <v>6806029</v>
          </cell>
          <cell r="B9717">
            <v>6837001</v>
          </cell>
          <cell r="C9717">
            <v>93400000</v>
          </cell>
        </row>
        <row r="9718">
          <cell r="A9718">
            <v>6806038</v>
          </cell>
          <cell r="B9718">
            <v>6837002</v>
          </cell>
          <cell r="C9718">
            <v>62200000</v>
          </cell>
        </row>
        <row r="9719">
          <cell r="A9719">
            <v>6806010</v>
          </cell>
          <cell r="B9719">
            <v>6840001</v>
          </cell>
          <cell r="C9719">
            <v>36000000</v>
          </cell>
        </row>
        <row r="9720">
          <cell r="A9720">
            <v>6807001</v>
          </cell>
          <cell r="B9720">
            <v>6840002</v>
          </cell>
          <cell r="C9720">
            <v>43600000</v>
          </cell>
        </row>
        <row r="9721">
          <cell r="A9721">
            <v>6807002</v>
          </cell>
          <cell r="B9721">
            <v>6840003</v>
          </cell>
          <cell r="C9721">
            <v>495000000</v>
          </cell>
        </row>
        <row r="9722">
          <cell r="A9722">
            <v>6812001</v>
          </cell>
          <cell r="B9722">
            <v>6840005</v>
          </cell>
          <cell r="C9722">
            <v>59600000</v>
          </cell>
        </row>
        <row r="9723">
          <cell r="A9723">
            <v>6807005</v>
          </cell>
          <cell r="B9723">
            <v>6840006</v>
          </cell>
          <cell r="C9723">
            <v>75000000</v>
          </cell>
        </row>
        <row r="9724">
          <cell r="A9724">
            <v>6807006</v>
          </cell>
          <cell r="B9724">
            <v>6840007</v>
          </cell>
          <cell r="C9724">
            <v>110000000</v>
          </cell>
        </row>
        <row r="9725">
          <cell r="A9725">
            <v>6807007</v>
          </cell>
          <cell r="B9725">
            <v>6840008</v>
          </cell>
          <cell r="C9725">
            <v>107000000</v>
          </cell>
        </row>
        <row r="9726">
          <cell r="A9726">
            <v>6807004</v>
          </cell>
          <cell r="B9726">
            <v>6841001</v>
          </cell>
          <cell r="C9726">
            <v>100000000</v>
          </cell>
        </row>
        <row r="9727">
          <cell r="A9727">
            <v>6807003</v>
          </cell>
          <cell r="B9727">
            <v>6841003</v>
          </cell>
          <cell r="C9727">
            <v>105000000</v>
          </cell>
        </row>
        <row r="9728">
          <cell r="A9728">
            <v>6807008</v>
          </cell>
          <cell r="B9728">
            <v>6841004</v>
          </cell>
          <cell r="C9728">
            <v>176000000</v>
          </cell>
        </row>
        <row r="9729">
          <cell r="A9729">
            <v>6807009</v>
          </cell>
          <cell r="B9729">
            <v>6841005</v>
          </cell>
          <cell r="C9729">
            <v>186000000</v>
          </cell>
        </row>
        <row r="9730">
          <cell r="A9730">
            <v>6817001</v>
          </cell>
          <cell r="B9730">
            <v>6856001</v>
          </cell>
          <cell r="C9730">
            <v>5900000</v>
          </cell>
        </row>
        <row r="9731">
          <cell r="A9731">
            <v>6817002</v>
          </cell>
          <cell r="B9731">
            <v>6856002</v>
          </cell>
          <cell r="C9731">
            <v>6900000</v>
          </cell>
        </row>
        <row r="9732">
          <cell r="A9732">
            <v>6817003</v>
          </cell>
          <cell r="B9732">
            <v>6856003</v>
          </cell>
          <cell r="C9732">
            <v>7400000</v>
          </cell>
        </row>
        <row r="9733">
          <cell r="A9733">
            <v>6817004</v>
          </cell>
          <cell r="B9733">
            <v>6856004</v>
          </cell>
          <cell r="C9733">
            <v>7400000</v>
          </cell>
        </row>
        <row r="9734">
          <cell r="A9734">
            <v>6817006</v>
          </cell>
          <cell r="B9734">
            <v>6856005</v>
          </cell>
          <cell r="C9734">
            <v>12600000</v>
          </cell>
        </row>
        <row r="9735">
          <cell r="A9735">
            <v>6817008</v>
          </cell>
          <cell r="B9735">
            <v>6856006</v>
          </cell>
          <cell r="C9735">
            <v>8500000</v>
          </cell>
        </row>
        <row r="9736">
          <cell r="A9736">
            <v>6806013</v>
          </cell>
          <cell r="B9736">
            <v>6888001</v>
          </cell>
          <cell r="C9736">
            <v>68200000</v>
          </cell>
        </row>
        <row r="9737">
          <cell r="A9737">
            <v>6806054</v>
          </cell>
          <cell r="B9737">
            <v>6888002</v>
          </cell>
          <cell r="C9737">
            <v>130000000</v>
          </cell>
        </row>
        <row r="9738">
          <cell r="A9738">
            <v>6903001</v>
          </cell>
          <cell r="B9738">
            <v>6973001</v>
          </cell>
          <cell r="C9738">
            <v>57900000</v>
          </cell>
        </row>
        <row r="9739">
          <cell r="A9739">
            <v>7015009</v>
          </cell>
          <cell r="B9739">
            <v>7051001</v>
          </cell>
          <cell r="C9739">
            <v>14600000</v>
          </cell>
        </row>
        <row r="9740">
          <cell r="A9740">
            <v>7015010</v>
          </cell>
          <cell r="B9740">
            <v>7051002</v>
          </cell>
          <cell r="C9740">
            <v>15600000</v>
          </cell>
        </row>
        <row r="9741">
          <cell r="A9741">
            <v>7015011</v>
          </cell>
          <cell r="B9741">
            <v>7051003</v>
          </cell>
          <cell r="C9741">
            <v>15100000</v>
          </cell>
        </row>
        <row r="9742">
          <cell r="A9742">
            <v>7019001</v>
          </cell>
          <cell r="B9742">
            <v>7051004</v>
          </cell>
          <cell r="C9742">
            <v>5900000</v>
          </cell>
        </row>
        <row r="9743">
          <cell r="A9743">
            <v>7019002</v>
          </cell>
          <cell r="B9743">
            <v>7051005</v>
          </cell>
          <cell r="C9743">
            <v>5800000</v>
          </cell>
        </row>
        <row r="9744">
          <cell r="A9744">
            <v>7019003</v>
          </cell>
          <cell r="B9744">
            <v>7051006</v>
          </cell>
          <cell r="C9744">
            <v>6100000</v>
          </cell>
        </row>
        <row r="9745">
          <cell r="A9745">
            <v>7019006</v>
          </cell>
          <cell r="B9745">
            <v>7051007</v>
          </cell>
          <cell r="C9745">
            <v>18800000</v>
          </cell>
        </row>
        <row r="9746">
          <cell r="A9746">
            <v>7019007</v>
          </cell>
          <cell r="B9746">
            <v>7051008</v>
          </cell>
          <cell r="C9746">
            <v>18800000</v>
          </cell>
        </row>
        <row r="9747">
          <cell r="A9747">
            <v>7019009</v>
          </cell>
          <cell r="B9747">
            <v>7051009</v>
          </cell>
          <cell r="C9747">
            <v>25500000</v>
          </cell>
        </row>
        <row r="9748">
          <cell r="A9748">
            <v>7019010</v>
          </cell>
          <cell r="B9748">
            <v>7051010</v>
          </cell>
          <cell r="C9748">
            <v>18600000</v>
          </cell>
        </row>
        <row r="9749">
          <cell r="A9749">
            <v>7019012</v>
          </cell>
          <cell r="B9749">
            <v>7051011</v>
          </cell>
          <cell r="C9749">
            <v>13900000</v>
          </cell>
        </row>
        <row r="9750">
          <cell r="A9750">
            <v>7019014</v>
          </cell>
          <cell r="B9750">
            <v>7051012</v>
          </cell>
          <cell r="C9750">
            <v>21400000</v>
          </cell>
        </row>
        <row r="9751">
          <cell r="A9751">
            <v>7019015</v>
          </cell>
          <cell r="B9751">
            <v>7051013</v>
          </cell>
          <cell r="C9751">
            <v>21500000</v>
          </cell>
        </row>
        <row r="9752">
          <cell r="A9752">
            <v>7019004</v>
          </cell>
          <cell r="B9752">
            <v>7052001</v>
          </cell>
          <cell r="C9752">
            <v>5600000</v>
          </cell>
        </row>
        <row r="9753">
          <cell r="A9753">
            <v>7019005</v>
          </cell>
          <cell r="B9753">
            <v>7052002</v>
          </cell>
          <cell r="C9753">
            <v>11000000</v>
          </cell>
        </row>
        <row r="9754">
          <cell r="A9754">
            <v>7019008</v>
          </cell>
          <cell r="B9754">
            <v>7052003</v>
          </cell>
          <cell r="C9754">
            <v>20200000</v>
          </cell>
        </row>
        <row r="9755">
          <cell r="A9755">
            <v>7019011</v>
          </cell>
          <cell r="B9755">
            <v>7052004</v>
          </cell>
          <cell r="C9755">
            <v>15000000</v>
          </cell>
        </row>
        <row r="9756">
          <cell r="A9756">
            <v>7017019</v>
          </cell>
          <cell r="B9756">
            <v>7052005</v>
          </cell>
          <cell r="C9756">
            <v>26900000</v>
          </cell>
        </row>
        <row r="9757">
          <cell r="A9757">
            <v>7017017</v>
          </cell>
          <cell r="B9757">
            <v>7052006</v>
          </cell>
          <cell r="C9757">
            <v>25900000</v>
          </cell>
        </row>
        <row r="9758">
          <cell r="A9758">
            <v>7017018</v>
          </cell>
          <cell r="B9758">
            <v>7052007</v>
          </cell>
          <cell r="C9758">
            <v>26000000</v>
          </cell>
        </row>
        <row r="9759">
          <cell r="A9759">
            <v>7019013</v>
          </cell>
          <cell r="B9759">
            <v>7052008</v>
          </cell>
          <cell r="C9759">
            <v>30000000</v>
          </cell>
        </row>
        <row r="9760">
          <cell r="A9760">
            <v>7017023</v>
          </cell>
          <cell r="B9760">
            <v>7052009</v>
          </cell>
          <cell r="C9760">
            <v>47000000</v>
          </cell>
        </row>
        <row r="9761">
          <cell r="A9761">
            <v>7017024</v>
          </cell>
          <cell r="B9761">
            <v>7052010</v>
          </cell>
          <cell r="C9761">
            <v>45000000</v>
          </cell>
        </row>
        <row r="9762">
          <cell r="A9762">
            <v>7017002</v>
          </cell>
          <cell r="B9762">
            <v>7055001</v>
          </cell>
          <cell r="C9762">
            <v>6200000</v>
          </cell>
        </row>
        <row r="9763">
          <cell r="A9763">
            <v>7017001</v>
          </cell>
          <cell r="B9763">
            <v>7056001</v>
          </cell>
          <cell r="C9763">
            <v>76000000</v>
          </cell>
        </row>
        <row r="9764">
          <cell r="A9764">
            <v>7017003</v>
          </cell>
          <cell r="B9764">
            <v>7056003</v>
          </cell>
          <cell r="C9764">
            <v>8100000</v>
          </cell>
        </row>
        <row r="9765">
          <cell r="A9765">
            <v>7017004</v>
          </cell>
          <cell r="B9765">
            <v>7056004</v>
          </cell>
          <cell r="C9765">
            <v>4100000</v>
          </cell>
        </row>
        <row r="9766">
          <cell r="A9766">
            <v>7017005</v>
          </cell>
          <cell r="B9766">
            <v>7056005</v>
          </cell>
          <cell r="C9766">
            <v>3200000</v>
          </cell>
        </row>
        <row r="9767">
          <cell r="A9767">
            <v>7017006</v>
          </cell>
          <cell r="B9767">
            <v>7056006</v>
          </cell>
          <cell r="C9767">
            <v>4300000</v>
          </cell>
        </row>
        <row r="9768">
          <cell r="A9768">
            <v>7017007</v>
          </cell>
          <cell r="B9768">
            <v>7056007</v>
          </cell>
          <cell r="C9768">
            <v>3600000</v>
          </cell>
        </row>
        <row r="9769">
          <cell r="A9769">
            <v>7017009</v>
          </cell>
          <cell r="B9769">
            <v>7056008</v>
          </cell>
          <cell r="C9769">
            <v>84900000</v>
          </cell>
        </row>
        <row r="9770">
          <cell r="A9770">
            <v>7017010</v>
          </cell>
          <cell r="B9770">
            <v>7056009</v>
          </cell>
          <cell r="C9770">
            <v>3600000</v>
          </cell>
        </row>
        <row r="9771">
          <cell r="A9771">
            <v>7017016</v>
          </cell>
          <cell r="B9771">
            <v>7056010</v>
          </cell>
          <cell r="C9771">
            <v>6400000</v>
          </cell>
        </row>
        <row r="9772">
          <cell r="A9772">
            <v>7017020</v>
          </cell>
          <cell r="B9772">
            <v>7056014</v>
          </cell>
          <cell r="C9772">
            <v>25900000</v>
          </cell>
        </row>
        <row r="9773">
          <cell r="A9773">
            <v>7017021</v>
          </cell>
          <cell r="B9773">
            <v>7056015</v>
          </cell>
          <cell r="C9773">
            <v>33900000</v>
          </cell>
        </row>
        <row r="9774">
          <cell r="A9774">
            <v>7017022</v>
          </cell>
          <cell r="B9774">
            <v>7056016</v>
          </cell>
          <cell r="C9774">
            <v>33000000</v>
          </cell>
        </row>
        <row r="9775">
          <cell r="A9775">
            <v>7017025</v>
          </cell>
          <cell r="B9775">
            <v>7056017</v>
          </cell>
          <cell r="C9775">
            <v>13000000</v>
          </cell>
        </row>
        <row r="9776">
          <cell r="A9776">
            <v>7017026</v>
          </cell>
          <cell r="B9776">
            <v>7056018</v>
          </cell>
          <cell r="C9776">
            <v>14000000</v>
          </cell>
        </row>
        <row r="9777">
          <cell r="A9777">
            <v>7017027</v>
          </cell>
          <cell r="B9777">
            <v>7056019</v>
          </cell>
          <cell r="C9777">
            <v>68000000</v>
          </cell>
        </row>
        <row r="9778">
          <cell r="A9778">
            <v>7017028</v>
          </cell>
          <cell r="B9778">
            <v>7056020</v>
          </cell>
          <cell r="C9778">
            <v>40000000</v>
          </cell>
        </row>
        <row r="9779">
          <cell r="A9779">
            <v>7108002</v>
          </cell>
          <cell r="B9779">
            <v>7136001</v>
          </cell>
          <cell r="C9779">
            <v>27000000</v>
          </cell>
        </row>
        <row r="9780">
          <cell r="A9780">
            <v>7108003</v>
          </cell>
          <cell r="B9780">
            <v>7136002</v>
          </cell>
          <cell r="C9780">
            <v>26000000</v>
          </cell>
        </row>
        <row r="9781">
          <cell r="A9781">
            <v>7120001</v>
          </cell>
          <cell r="B9781">
            <v>7143001</v>
          </cell>
          <cell r="C9781">
            <v>28000000</v>
          </cell>
        </row>
        <row r="9782">
          <cell r="A9782">
            <v>7106001</v>
          </cell>
          <cell r="B9782">
            <v>7188001</v>
          </cell>
          <cell r="C9782">
            <v>32000000</v>
          </cell>
        </row>
        <row r="9783">
          <cell r="A9783">
            <v>7401009</v>
          </cell>
          <cell r="B9783">
            <v>7431001</v>
          </cell>
          <cell r="C9783">
            <v>110000000</v>
          </cell>
        </row>
        <row r="9784">
          <cell r="A9784">
            <v>7401011</v>
          </cell>
          <cell r="B9784">
            <v>7432001</v>
          </cell>
          <cell r="C9784">
            <v>42600000</v>
          </cell>
        </row>
        <row r="9785">
          <cell r="A9785">
            <v>7401005</v>
          </cell>
          <cell r="B9785">
            <v>7433001</v>
          </cell>
          <cell r="C9785">
            <v>40000000</v>
          </cell>
        </row>
        <row r="9786">
          <cell r="A9786">
            <v>7401006</v>
          </cell>
          <cell r="B9786">
            <v>7433002</v>
          </cell>
          <cell r="C9786">
            <v>40000000</v>
          </cell>
        </row>
        <row r="9787">
          <cell r="A9787">
            <v>7401007</v>
          </cell>
          <cell r="B9787">
            <v>7433003</v>
          </cell>
          <cell r="C9787">
            <v>45000000</v>
          </cell>
        </row>
        <row r="9788">
          <cell r="A9788">
            <v>7401010</v>
          </cell>
          <cell r="B9788">
            <v>7433004</v>
          </cell>
          <cell r="C9788">
            <v>42200000</v>
          </cell>
        </row>
        <row r="9789">
          <cell r="A9789">
            <v>7801005</v>
          </cell>
          <cell r="B9789">
            <v>7831002</v>
          </cell>
          <cell r="C9789">
            <v>295400000</v>
          </cell>
        </row>
        <row r="9790">
          <cell r="A9790">
            <v>7801007</v>
          </cell>
          <cell r="B9790">
            <v>7831003</v>
          </cell>
          <cell r="C9790">
            <v>363500000</v>
          </cell>
        </row>
        <row r="9791">
          <cell r="A9791">
            <v>7801008</v>
          </cell>
          <cell r="B9791">
            <v>7831004</v>
          </cell>
          <cell r="C9791">
            <v>434200000</v>
          </cell>
        </row>
        <row r="9792">
          <cell r="A9792">
            <v>7801011</v>
          </cell>
          <cell r="B9792">
            <v>7831005</v>
          </cell>
          <cell r="C9792">
            <v>354800000</v>
          </cell>
        </row>
        <row r="9793">
          <cell r="A9793">
            <v>7801014</v>
          </cell>
          <cell r="B9793">
            <v>7831006</v>
          </cell>
          <cell r="C9793">
            <v>459000000</v>
          </cell>
        </row>
        <row r="9794">
          <cell r="A9794">
            <v>7801016</v>
          </cell>
          <cell r="B9794">
            <v>7831007</v>
          </cell>
          <cell r="C9794">
            <v>766700000</v>
          </cell>
        </row>
        <row r="9795">
          <cell r="A9795">
            <v>7801018</v>
          </cell>
          <cell r="B9795">
            <v>7831008</v>
          </cell>
          <cell r="C9795">
            <v>624300000</v>
          </cell>
        </row>
        <row r="9796">
          <cell r="A9796">
            <v>7801022</v>
          </cell>
          <cell r="B9796">
            <v>7831009</v>
          </cell>
          <cell r="C9796">
            <v>982200000</v>
          </cell>
        </row>
        <row r="9797">
          <cell r="A9797">
            <v>7801023</v>
          </cell>
          <cell r="B9797">
            <v>7831010</v>
          </cell>
          <cell r="C9797">
            <v>369300000</v>
          </cell>
        </row>
        <row r="9798">
          <cell r="A9798">
            <v>7801028</v>
          </cell>
          <cell r="B9798">
            <v>7831011</v>
          </cell>
          <cell r="C9798">
            <v>551800000</v>
          </cell>
        </row>
        <row r="9799">
          <cell r="A9799">
            <v>7801036</v>
          </cell>
          <cell r="B9799">
            <v>7831012</v>
          </cell>
          <cell r="C9799">
            <v>488500000</v>
          </cell>
        </row>
        <row r="9800">
          <cell r="A9800">
            <v>7801037</v>
          </cell>
          <cell r="B9800">
            <v>7831013</v>
          </cell>
          <cell r="C9800">
            <v>405200000</v>
          </cell>
        </row>
        <row r="9801">
          <cell r="A9801">
            <v>7801039</v>
          </cell>
          <cell r="B9801">
            <v>7831014</v>
          </cell>
          <cell r="C9801">
            <v>832700000</v>
          </cell>
        </row>
        <row r="9802">
          <cell r="A9802">
            <v>7801041</v>
          </cell>
          <cell r="B9802">
            <v>7831015</v>
          </cell>
          <cell r="C9802">
            <v>330200000</v>
          </cell>
        </row>
        <row r="9803">
          <cell r="A9803">
            <v>7801042</v>
          </cell>
          <cell r="B9803">
            <v>7831016</v>
          </cell>
          <cell r="C9803">
            <v>863900000</v>
          </cell>
        </row>
        <row r="9804">
          <cell r="A9804">
            <v>7801045</v>
          </cell>
          <cell r="B9804">
            <v>7831017</v>
          </cell>
          <cell r="C9804">
            <v>885200000</v>
          </cell>
        </row>
        <row r="9805">
          <cell r="A9805">
            <v>7801050</v>
          </cell>
          <cell r="B9805">
            <v>7831018</v>
          </cell>
          <cell r="C9805">
            <v>497300000</v>
          </cell>
        </row>
        <row r="9806">
          <cell r="A9806">
            <v>7801052</v>
          </cell>
          <cell r="B9806">
            <v>7831019</v>
          </cell>
          <cell r="C9806">
            <v>807300000</v>
          </cell>
        </row>
        <row r="9807">
          <cell r="A9807">
            <v>7801054</v>
          </cell>
          <cell r="B9807">
            <v>7831020</v>
          </cell>
          <cell r="C9807">
            <v>646600000</v>
          </cell>
        </row>
        <row r="9808">
          <cell r="A9808">
            <v>7801059</v>
          </cell>
          <cell r="B9808">
            <v>7831021</v>
          </cell>
          <cell r="C9808">
            <v>797400000</v>
          </cell>
        </row>
        <row r="9809">
          <cell r="A9809">
            <v>7801061</v>
          </cell>
          <cell r="B9809">
            <v>7831022</v>
          </cell>
          <cell r="C9809">
            <v>490300000</v>
          </cell>
        </row>
        <row r="9810">
          <cell r="A9810">
            <v>7801062</v>
          </cell>
          <cell r="B9810">
            <v>7831023</v>
          </cell>
          <cell r="C9810">
            <v>508500000</v>
          </cell>
        </row>
        <row r="9811">
          <cell r="A9811">
            <v>7801065</v>
          </cell>
          <cell r="B9811">
            <v>7831024</v>
          </cell>
          <cell r="C9811">
            <v>907100000</v>
          </cell>
        </row>
        <row r="9812">
          <cell r="A9812">
            <v>7801070</v>
          </cell>
          <cell r="B9812">
            <v>7831025</v>
          </cell>
          <cell r="C9812">
            <v>389900000</v>
          </cell>
        </row>
        <row r="9813">
          <cell r="A9813">
            <v>7801074</v>
          </cell>
          <cell r="B9813">
            <v>7831026</v>
          </cell>
          <cell r="C9813">
            <v>560900000</v>
          </cell>
        </row>
        <row r="9814">
          <cell r="A9814">
            <v>7801082</v>
          </cell>
          <cell r="B9814">
            <v>7831027</v>
          </cell>
          <cell r="C9814">
            <v>976400000</v>
          </cell>
        </row>
        <row r="9815">
          <cell r="A9815">
            <v>7801083</v>
          </cell>
          <cell r="B9815">
            <v>7831028</v>
          </cell>
          <cell r="C9815">
            <v>610400000</v>
          </cell>
        </row>
        <row r="9816">
          <cell r="A9816">
            <v>7801086</v>
          </cell>
          <cell r="B9816">
            <v>7831029</v>
          </cell>
          <cell r="C9816">
            <v>971900000</v>
          </cell>
        </row>
        <row r="9817">
          <cell r="A9817">
            <v>7801089</v>
          </cell>
          <cell r="B9817">
            <v>7831030</v>
          </cell>
          <cell r="C9817">
            <v>829700000</v>
          </cell>
        </row>
        <row r="9818">
          <cell r="A9818">
            <v>7801093</v>
          </cell>
          <cell r="B9818">
            <v>7831031</v>
          </cell>
          <cell r="C9818">
            <v>767900000</v>
          </cell>
        </row>
        <row r="9819">
          <cell r="A9819">
            <v>7801094</v>
          </cell>
          <cell r="B9819">
            <v>7831032</v>
          </cell>
          <cell r="C9819">
            <v>769300000</v>
          </cell>
        </row>
        <row r="9820">
          <cell r="A9820">
            <v>7801097</v>
          </cell>
          <cell r="B9820">
            <v>7831033</v>
          </cell>
          <cell r="C9820">
            <v>2288300000</v>
          </cell>
        </row>
        <row r="9821">
          <cell r="A9821">
            <v>7801100</v>
          </cell>
          <cell r="B9821">
            <v>7831034</v>
          </cell>
          <cell r="C9821">
            <v>438700000</v>
          </cell>
        </row>
        <row r="9822">
          <cell r="A9822">
            <v>7801107</v>
          </cell>
          <cell r="B9822">
            <v>7831035</v>
          </cell>
          <cell r="C9822">
            <v>1328400000</v>
          </cell>
        </row>
        <row r="9823">
          <cell r="A9823">
            <v>7801111</v>
          </cell>
          <cell r="B9823">
            <v>7831036</v>
          </cell>
          <cell r="C9823">
            <v>1130800000</v>
          </cell>
        </row>
        <row r="9824">
          <cell r="A9824">
            <v>7801113</v>
          </cell>
          <cell r="B9824">
            <v>7831037</v>
          </cell>
          <cell r="C9824">
            <v>1699900000</v>
          </cell>
        </row>
        <row r="9825">
          <cell r="A9825">
            <v>7801118</v>
          </cell>
          <cell r="B9825">
            <v>7831038</v>
          </cell>
          <cell r="C9825">
            <v>1445000000</v>
          </cell>
        </row>
        <row r="9826">
          <cell r="A9826">
            <v>7801125</v>
          </cell>
          <cell r="B9826">
            <v>7831039</v>
          </cell>
          <cell r="C9826">
            <v>1123700000</v>
          </cell>
        </row>
        <row r="9827">
          <cell r="A9827">
            <v>7801009</v>
          </cell>
          <cell r="B9827">
            <v>7832001</v>
          </cell>
          <cell r="C9827">
            <v>486200000</v>
          </cell>
        </row>
        <row r="9828">
          <cell r="A9828">
            <v>7801010</v>
          </cell>
          <cell r="B9828">
            <v>7832002</v>
          </cell>
          <cell r="C9828">
            <v>515800000</v>
          </cell>
        </row>
        <row r="9829">
          <cell r="A9829">
            <v>7801015</v>
          </cell>
          <cell r="B9829">
            <v>7832003</v>
          </cell>
          <cell r="C9829">
            <v>265900000</v>
          </cell>
        </row>
        <row r="9830">
          <cell r="A9830">
            <v>7801017</v>
          </cell>
          <cell r="B9830">
            <v>7832004</v>
          </cell>
          <cell r="C9830">
            <v>478500000</v>
          </cell>
        </row>
        <row r="9831">
          <cell r="A9831">
            <v>7801020</v>
          </cell>
          <cell r="B9831">
            <v>7832005</v>
          </cell>
          <cell r="C9831">
            <v>905500000</v>
          </cell>
        </row>
        <row r="9832">
          <cell r="A9832">
            <v>7801024</v>
          </cell>
          <cell r="B9832">
            <v>7832006</v>
          </cell>
          <cell r="C9832">
            <v>380800000</v>
          </cell>
        </row>
        <row r="9833">
          <cell r="A9833">
            <v>7801030</v>
          </cell>
          <cell r="B9833">
            <v>7832007</v>
          </cell>
          <cell r="C9833">
            <v>519100000</v>
          </cell>
        </row>
        <row r="9834">
          <cell r="A9834">
            <v>7801031</v>
          </cell>
          <cell r="B9834">
            <v>7832008</v>
          </cell>
          <cell r="C9834">
            <v>544000000</v>
          </cell>
        </row>
        <row r="9835">
          <cell r="A9835">
            <v>7801033</v>
          </cell>
          <cell r="B9835">
            <v>7832009</v>
          </cell>
          <cell r="C9835">
            <v>777200000</v>
          </cell>
        </row>
        <row r="9836">
          <cell r="A9836">
            <v>7801034</v>
          </cell>
          <cell r="B9836">
            <v>7832010</v>
          </cell>
          <cell r="C9836">
            <v>754100000</v>
          </cell>
        </row>
        <row r="9837">
          <cell r="A9837">
            <v>7801040</v>
          </cell>
          <cell r="B9837">
            <v>7832011</v>
          </cell>
          <cell r="C9837">
            <v>411600000</v>
          </cell>
        </row>
        <row r="9838">
          <cell r="A9838">
            <v>7801047</v>
          </cell>
          <cell r="B9838">
            <v>7832012</v>
          </cell>
          <cell r="C9838">
            <v>535600000</v>
          </cell>
        </row>
        <row r="9839">
          <cell r="A9839">
            <v>7801048</v>
          </cell>
          <cell r="B9839">
            <v>7832013</v>
          </cell>
          <cell r="C9839">
            <v>544400000</v>
          </cell>
        </row>
        <row r="9840">
          <cell r="A9840">
            <v>7801051</v>
          </cell>
          <cell r="B9840">
            <v>7832014</v>
          </cell>
          <cell r="C9840">
            <v>671800000</v>
          </cell>
        </row>
        <row r="9841">
          <cell r="A9841">
            <v>7801063</v>
          </cell>
          <cell r="B9841">
            <v>7832015</v>
          </cell>
          <cell r="C9841">
            <v>521300000</v>
          </cell>
        </row>
        <row r="9842">
          <cell r="A9842">
            <v>7801064</v>
          </cell>
          <cell r="B9842">
            <v>7832016</v>
          </cell>
          <cell r="C9842">
            <v>528100000</v>
          </cell>
        </row>
        <row r="9843">
          <cell r="A9843">
            <v>7801066</v>
          </cell>
          <cell r="B9843">
            <v>7832017</v>
          </cell>
          <cell r="C9843">
            <v>981700000</v>
          </cell>
        </row>
        <row r="9844">
          <cell r="A9844">
            <v>7801067</v>
          </cell>
          <cell r="B9844">
            <v>7832018</v>
          </cell>
          <cell r="C9844">
            <v>1092300000</v>
          </cell>
        </row>
        <row r="9845">
          <cell r="A9845">
            <v>7801069</v>
          </cell>
          <cell r="B9845">
            <v>7832019</v>
          </cell>
          <cell r="C9845">
            <v>950800000</v>
          </cell>
        </row>
        <row r="9846">
          <cell r="A9846">
            <v>7801072</v>
          </cell>
          <cell r="B9846">
            <v>7832020</v>
          </cell>
          <cell r="C9846">
            <v>779500000</v>
          </cell>
        </row>
        <row r="9847">
          <cell r="A9847">
            <v>7801073</v>
          </cell>
          <cell r="B9847">
            <v>7832021</v>
          </cell>
          <cell r="C9847">
            <v>1244500000</v>
          </cell>
        </row>
        <row r="9848">
          <cell r="A9848">
            <v>7801079</v>
          </cell>
          <cell r="B9848">
            <v>7832022</v>
          </cell>
          <cell r="C9848">
            <v>793100000</v>
          </cell>
        </row>
        <row r="9849">
          <cell r="A9849">
            <v>7801081</v>
          </cell>
          <cell r="B9849">
            <v>7832023</v>
          </cell>
          <cell r="C9849">
            <v>529700000</v>
          </cell>
        </row>
        <row r="9850">
          <cell r="A9850">
            <v>7801084</v>
          </cell>
          <cell r="B9850">
            <v>7832024</v>
          </cell>
          <cell r="C9850">
            <v>527400000</v>
          </cell>
        </row>
        <row r="9851">
          <cell r="A9851">
            <v>7801092</v>
          </cell>
          <cell r="B9851">
            <v>7832025</v>
          </cell>
          <cell r="C9851">
            <v>757900000</v>
          </cell>
        </row>
        <row r="9852">
          <cell r="A9852">
            <v>7801098</v>
          </cell>
          <cell r="B9852">
            <v>7832026</v>
          </cell>
          <cell r="C9852">
            <v>855100000</v>
          </cell>
        </row>
        <row r="9853">
          <cell r="A9853">
            <v>7801099</v>
          </cell>
          <cell r="B9853">
            <v>7832027</v>
          </cell>
          <cell r="C9853">
            <v>1071000000</v>
          </cell>
        </row>
        <row r="9854">
          <cell r="A9854">
            <v>7801101</v>
          </cell>
          <cell r="B9854">
            <v>7832028</v>
          </cell>
          <cell r="C9854">
            <v>718900000</v>
          </cell>
        </row>
        <row r="9855">
          <cell r="A9855">
            <v>7801105</v>
          </cell>
          <cell r="B9855">
            <v>7832029</v>
          </cell>
          <cell r="C9855">
            <v>1216700000</v>
          </cell>
        </row>
        <row r="9856">
          <cell r="A9856">
            <v>7801108</v>
          </cell>
          <cell r="B9856">
            <v>7832030</v>
          </cell>
          <cell r="C9856">
            <v>975500000</v>
          </cell>
        </row>
        <row r="9857">
          <cell r="A9857">
            <v>7801109</v>
          </cell>
          <cell r="B9857">
            <v>7832031</v>
          </cell>
          <cell r="C9857">
            <v>2200000000</v>
          </cell>
        </row>
        <row r="9858">
          <cell r="A9858">
            <v>7801112</v>
          </cell>
          <cell r="B9858">
            <v>7832032</v>
          </cell>
          <cell r="C9858">
            <v>848900000</v>
          </cell>
        </row>
        <row r="9859">
          <cell r="A9859">
            <v>7801115</v>
          </cell>
          <cell r="B9859">
            <v>7832033</v>
          </cell>
          <cell r="C9859">
            <v>705000000</v>
          </cell>
        </row>
        <row r="9860">
          <cell r="A9860">
            <v>7801117</v>
          </cell>
          <cell r="B9860">
            <v>7832034</v>
          </cell>
          <cell r="C9860">
            <v>733900000</v>
          </cell>
        </row>
        <row r="9861">
          <cell r="A9861">
            <v>7801121</v>
          </cell>
          <cell r="B9861">
            <v>7832035</v>
          </cell>
          <cell r="C9861">
            <v>825900000</v>
          </cell>
        </row>
        <row r="9862">
          <cell r="A9862">
            <v>7801003</v>
          </cell>
          <cell r="B9862">
            <v>7833001</v>
          </cell>
          <cell r="C9862">
            <v>999300000</v>
          </cell>
        </row>
        <row r="9863">
          <cell r="A9863">
            <v>7801006</v>
          </cell>
          <cell r="B9863">
            <v>7833002</v>
          </cell>
          <cell r="C9863">
            <v>969700000</v>
          </cell>
        </row>
        <row r="9864">
          <cell r="A9864">
            <v>7801012</v>
          </cell>
          <cell r="B9864">
            <v>7833003</v>
          </cell>
          <cell r="C9864">
            <v>280000000</v>
          </cell>
        </row>
        <row r="9865">
          <cell r="A9865">
            <v>7801013</v>
          </cell>
          <cell r="B9865">
            <v>7833004</v>
          </cell>
          <cell r="C9865">
            <v>580900000</v>
          </cell>
        </row>
        <row r="9866">
          <cell r="A9866">
            <v>7801019</v>
          </cell>
          <cell r="B9866">
            <v>7833005</v>
          </cell>
          <cell r="C9866">
            <v>767400000</v>
          </cell>
        </row>
        <row r="9867">
          <cell r="A9867">
            <v>7801021</v>
          </cell>
          <cell r="B9867">
            <v>7833006</v>
          </cell>
          <cell r="C9867">
            <v>882900000</v>
          </cell>
        </row>
        <row r="9868">
          <cell r="A9868">
            <v>7801025</v>
          </cell>
          <cell r="B9868">
            <v>7833007</v>
          </cell>
          <cell r="C9868">
            <v>629300000</v>
          </cell>
        </row>
        <row r="9869">
          <cell r="A9869">
            <v>7801026</v>
          </cell>
          <cell r="B9869">
            <v>7833008</v>
          </cell>
          <cell r="C9869">
            <v>1004700000</v>
          </cell>
        </row>
        <row r="9870">
          <cell r="A9870">
            <v>7801027</v>
          </cell>
          <cell r="B9870">
            <v>7833009</v>
          </cell>
          <cell r="C9870">
            <v>800700000</v>
          </cell>
        </row>
        <row r="9871">
          <cell r="A9871">
            <v>7801029</v>
          </cell>
          <cell r="B9871">
            <v>7833010</v>
          </cell>
          <cell r="C9871">
            <v>895000000</v>
          </cell>
        </row>
        <row r="9872">
          <cell r="A9872">
            <v>7801032</v>
          </cell>
          <cell r="B9872">
            <v>7833011</v>
          </cell>
          <cell r="C9872">
            <v>866900000</v>
          </cell>
        </row>
        <row r="9873">
          <cell r="A9873">
            <v>7801035</v>
          </cell>
          <cell r="B9873">
            <v>7833012</v>
          </cell>
          <cell r="C9873">
            <v>900700000</v>
          </cell>
        </row>
        <row r="9874">
          <cell r="A9874">
            <v>7801038</v>
          </cell>
          <cell r="B9874">
            <v>7833013</v>
          </cell>
          <cell r="C9874">
            <v>1381500000</v>
          </cell>
        </row>
        <row r="9875">
          <cell r="A9875">
            <v>7801043</v>
          </cell>
          <cell r="B9875">
            <v>7833014</v>
          </cell>
          <cell r="C9875">
            <v>1459700000</v>
          </cell>
        </row>
        <row r="9876">
          <cell r="A9876">
            <v>7801044</v>
          </cell>
          <cell r="B9876">
            <v>7833015</v>
          </cell>
          <cell r="C9876">
            <v>686300000</v>
          </cell>
        </row>
        <row r="9877">
          <cell r="A9877">
            <v>7801046</v>
          </cell>
          <cell r="B9877">
            <v>7833016</v>
          </cell>
          <cell r="C9877">
            <v>792200000</v>
          </cell>
        </row>
        <row r="9878">
          <cell r="A9878">
            <v>7801049</v>
          </cell>
          <cell r="B9878">
            <v>7833017</v>
          </cell>
          <cell r="C9878">
            <v>1159100000</v>
          </cell>
        </row>
        <row r="9879">
          <cell r="A9879">
            <v>7801053</v>
          </cell>
          <cell r="B9879">
            <v>7833018</v>
          </cell>
          <cell r="C9879">
            <v>904900000</v>
          </cell>
        </row>
        <row r="9880">
          <cell r="A9880">
            <v>7801055</v>
          </cell>
          <cell r="B9880">
            <v>7833019</v>
          </cell>
          <cell r="C9880">
            <v>645100000</v>
          </cell>
        </row>
        <row r="9881">
          <cell r="A9881">
            <v>7801056</v>
          </cell>
          <cell r="B9881">
            <v>7833020</v>
          </cell>
          <cell r="C9881">
            <v>1160300000</v>
          </cell>
        </row>
        <row r="9882">
          <cell r="A9882">
            <v>7801057</v>
          </cell>
          <cell r="B9882">
            <v>7833021</v>
          </cell>
          <cell r="C9882">
            <v>691900000</v>
          </cell>
        </row>
        <row r="9883">
          <cell r="A9883">
            <v>7801058</v>
          </cell>
          <cell r="B9883">
            <v>7833022</v>
          </cell>
          <cell r="C9883">
            <v>945700000</v>
          </cell>
        </row>
        <row r="9884">
          <cell r="A9884">
            <v>7801060</v>
          </cell>
          <cell r="B9884">
            <v>7833023</v>
          </cell>
          <cell r="C9884">
            <v>2071700000</v>
          </cell>
        </row>
        <row r="9885">
          <cell r="A9885">
            <v>7801068</v>
          </cell>
          <cell r="B9885">
            <v>7833024</v>
          </cell>
          <cell r="C9885">
            <v>1621400000</v>
          </cell>
        </row>
        <row r="9886">
          <cell r="A9886">
            <v>7801071</v>
          </cell>
          <cell r="B9886">
            <v>7833025</v>
          </cell>
          <cell r="C9886">
            <v>1284900000</v>
          </cell>
        </row>
        <row r="9887">
          <cell r="A9887">
            <v>7801075</v>
          </cell>
          <cell r="B9887">
            <v>7833026</v>
          </cell>
          <cell r="C9887">
            <v>807500000</v>
          </cell>
        </row>
        <row r="9888">
          <cell r="A9888">
            <v>7801076</v>
          </cell>
          <cell r="B9888">
            <v>7833027</v>
          </cell>
          <cell r="C9888">
            <v>1220100000</v>
          </cell>
        </row>
        <row r="9889">
          <cell r="A9889">
            <v>7801077</v>
          </cell>
          <cell r="B9889">
            <v>7833028</v>
          </cell>
          <cell r="C9889">
            <v>799500000</v>
          </cell>
        </row>
        <row r="9890">
          <cell r="A9890">
            <v>7801078</v>
          </cell>
          <cell r="B9890">
            <v>7833029</v>
          </cell>
          <cell r="C9890">
            <v>1941400000</v>
          </cell>
        </row>
        <row r="9891">
          <cell r="A9891">
            <v>7801080</v>
          </cell>
          <cell r="B9891">
            <v>7833030</v>
          </cell>
          <cell r="C9891">
            <v>908500000</v>
          </cell>
        </row>
        <row r="9892">
          <cell r="A9892">
            <v>7801085</v>
          </cell>
          <cell r="B9892">
            <v>7833031</v>
          </cell>
          <cell r="C9892">
            <v>948800000</v>
          </cell>
        </row>
        <row r="9893">
          <cell r="A9893">
            <v>7801087</v>
          </cell>
          <cell r="B9893">
            <v>7833032</v>
          </cell>
          <cell r="C9893">
            <v>720400000</v>
          </cell>
        </row>
        <row r="9894">
          <cell r="A9894">
            <v>7801088</v>
          </cell>
          <cell r="B9894">
            <v>7833033</v>
          </cell>
          <cell r="C9894">
            <v>1668200000</v>
          </cell>
        </row>
        <row r="9895">
          <cell r="A9895">
            <v>7801090</v>
          </cell>
          <cell r="B9895">
            <v>7833034</v>
          </cell>
          <cell r="C9895">
            <v>953900000</v>
          </cell>
        </row>
        <row r="9896">
          <cell r="A9896">
            <v>7801091</v>
          </cell>
          <cell r="B9896">
            <v>7833035</v>
          </cell>
          <cell r="C9896">
            <v>704900000</v>
          </cell>
        </row>
        <row r="9897">
          <cell r="A9897">
            <v>7801095</v>
          </cell>
          <cell r="B9897">
            <v>7833036</v>
          </cell>
          <cell r="C9897">
            <v>953200000</v>
          </cell>
        </row>
        <row r="9898">
          <cell r="A9898">
            <v>7801096</v>
          </cell>
          <cell r="B9898">
            <v>7833037</v>
          </cell>
          <cell r="C9898">
            <v>1151200000</v>
          </cell>
        </row>
        <row r="9899">
          <cell r="A9899">
            <v>7801102</v>
          </cell>
          <cell r="B9899">
            <v>7833038</v>
          </cell>
          <cell r="C9899">
            <v>1227400000</v>
          </cell>
        </row>
        <row r="9900">
          <cell r="A9900">
            <v>7801103</v>
          </cell>
          <cell r="B9900">
            <v>7833039</v>
          </cell>
          <cell r="C9900">
            <v>874600000</v>
          </cell>
        </row>
        <row r="9901">
          <cell r="A9901">
            <v>7801104</v>
          </cell>
          <cell r="B9901">
            <v>7833040</v>
          </cell>
          <cell r="C9901">
            <v>631900000</v>
          </cell>
        </row>
        <row r="9902">
          <cell r="A9902">
            <v>7801106</v>
          </cell>
          <cell r="B9902">
            <v>7833041</v>
          </cell>
          <cell r="C9902">
            <v>715400000</v>
          </cell>
        </row>
        <row r="9903">
          <cell r="A9903">
            <v>7801110</v>
          </cell>
          <cell r="B9903">
            <v>7833042</v>
          </cell>
          <cell r="C9903">
            <v>1296500000</v>
          </cell>
        </row>
        <row r="9904">
          <cell r="A9904">
            <v>7801114</v>
          </cell>
          <cell r="B9904">
            <v>7833043</v>
          </cell>
          <cell r="C9904">
            <v>897300000</v>
          </cell>
        </row>
        <row r="9905">
          <cell r="A9905">
            <v>7801116</v>
          </cell>
          <cell r="B9905">
            <v>7833044</v>
          </cell>
          <cell r="C9905">
            <v>1061500000</v>
          </cell>
        </row>
        <row r="9906">
          <cell r="A9906">
            <v>7801119</v>
          </cell>
          <cell r="B9906">
            <v>7833045</v>
          </cell>
          <cell r="C9906">
            <v>884100000</v>
          </cell>
        </row>
        <row r="9907">
          <cell r="A9907">
            <v>7801120</v>
          </cell>
          <cell r="B9907">
            <v>7833046</v>
          </cell>
          <cell r="C9907">
            <v>730700000</v>
          </cell>
        </row>
        <row r="9908">
          <cell r="A9908">
            <v>7801122</v>
          </cell>
          <cell r="B9908">
            <v>7833047</v>
          </cell>
          <cell r="C9908">
            <v>2177900000</v>
          </cell>
        </row>
        <row r="9909">
          <cell r="A9909">
            <v>7801123</v>
          </cell>
          <cell r="B9909">
            <v>7833048</v>
          </cell>
          <cell r="C9909">
            <v>770000000</v>
          </cell>
        </row>
        <row r="9910">
          <cell r="A9910">
            <v>7801124</v>
          </cell>
          <cell r="B9910">
            <v>7833049</v>
          </cell>
          <cell r="C9910">
            <v>2700000000</v>
          </cell>
        </row>
        <row r="9911">
          <cell r="A9911">
            <v>7806044</v>
          </cell>
          <cell r="B9911">
            <v>7834001</v>
          </cell>
          <cell r="C9911">
            <v>624900000</v>
          </cell>
        </row>
        <row r="9912">
          <cell r="A9912">
            <v>7806045</v>
          </cell>
          <cell r="B9912">
            <v>7834002</v>
          </cell>
          <cell r="C9912">
            <v>1194600000</v>
          </cell>
        </row>
        <row r="9913">
          <cell r="A9913">
            <v>7806047</v>
          </cell>
          <cell r="B9913">
            <v>7834003</v>
          </cell>
          <cell r="C9913">
            <v>504900000</v>
          </cell>
        </row>
        <row r="9914">
          <cell r="A9914">
            <v>7806053</v>
          </cell>
          <cell r="B9914">
            <v>7835001</v>
          </cell>
          <cell r="C9914">
            <v>447700000</v>
          </cell>
        </row>
        <row r="9915">
          <cell r="A9915">
            <v>7806002</v>
          </cell>
          <cell r="B9915">
            <v>7836001</v>
          </cell>
          <cell r="C9915">
            <v>358700000</v>
          </cell>
        </row>
        <row r="9916">
          <cell r="A9916">
            <v>7806003</v>
          </cell>
          <cell r="B9916">
            <v>7836002</v>
          </cell>
          <cell r="C9916">
            <v>373200000</v>
          </cell>
        </row>
        <row r="9917">
          <cell r="A9917">
            <v>7806004</v>
          </cell>
          <cell r="B9917">
            <v>7836003</v>
          </cell>
          <cell r="C9917">
            <v>488000000</v>
          </cell>
        </row>
        <row r="9918">
          <cell r="A9918">
            <v>7806005</v>
          </cell>
          <cell r="B9918">
            <v>7836004</v>
          </cell>
          <cell r="C9918">
            <v>519300000</v>
          </cell>
        </row>
        <row r="9919">
          <cell r="A9919">
            <v>7806007</v>
          </cell>
          <cell r="B9919">
            <v>7836005</v>
          </cell>
          <cell r="C9919">
            <v>965000000</v>
          </cell>
        </row>
        <row r="9920">
          <cell r="A9920">
            <v>7806008</v>
          </cell>
          <cell r="B9920">
            <v>7836006</v>
          </cell>
          <cell r="C9920">
            <v>432900000</v>
          </cell>
        </row>
        <row r="9921">
          <cell r="A9921">
            <v>7806009</v>
          </cell>
          <cell r="B9921">
            <v>7836007</v>
          </cell>
          <cell r="C9921">
            <v>588000000</v>
          </cell>
        </row>
        <row r="9922">
          <cell r="A9922">
            <v>7806010</v>
          </cell>
          <cell r="B9922">
            <v>7836008</v>
          </cell>
          <cell r="C9922">
            <v>830700000</v>
          </cell>
        </row>
        <row r="9923">
          <cell r="A9923">
            <v>7806011</v>
          </cell>
          <cell r="B9923">
            <v>7836009</v>
          </cell>
          <cell r="C9923">
            <v>1179500000</v>
          </cell>
        </row>
        <row r="9924">
          <cell r="A9924">
            <v>7806012</v>
          </cell>
          <cell r="B9924">
            <v>7836010</v>
          </cell>
          <cell r="C9924">
            <v>551800000</v>
          </cell>
        </row>
        <row r="9925">
          <cell r="A9925">
            <v>7806013</v>
          </cell>
          <cell r="B9925">
            <v>7836011</v>
          </cell>
          <cell r="C9925">
            <v>809200000</v>
          </cell>
        </row>
        <row r="9926">
          <cell r="A9926">
            <v>7806014</v>
          </cell>
          <cell r="B9926">
            <v>7836012</v>
          </cell>
          <cell r="C9926">
            <v>446600000</v>
          </cell>
        </row>
        <row r="9927">
          <cell r="A9927">
            <v>7806015</v>
          </cell>
          <cell r="B9927">
            <v>7836013</v>
          </cell>
          <cell r="C9927">
            <v>487500000</v>
          </cell>
        </row>
        <row r="9928">
          <cell r="A9928">
            <v>7806016</v>
          </cell>
          <cell r="B9928">
            <v>7836014</v>
          </cell>
          <cell r="C9928">
            <v>532200000</v>
          </cell>
        </row>
        <row r="9929">
          <cell r="A9929">
            <v>7806017</v>
          </cell>
          <cell r="B9929">
            <v>7836015</v>
          </cell>
          <cell r="C9929">
            <v>1148600000</v>
          </cell>
        </row>
        <row r="9930">
          <cell r="A9930">
            <v>7806018</v>
          </cell>
          <cell r="B9930">
            <v>7836016</v>
          </cell>
          <cell r="C9930">
            <v>625900000</v>
          </cell>
        </row>
        <row r="9931">
          <cell r="A9931">
            <v>7806019</v>
          </cell>
          <cell r="B9931">
            <v>7836017</v>
          </cell>
          <cell r="C9931">
            <v>632000000</v>
          </cell>
        </row>
        <row r="9932">
          <cell r="A9932">
            <v>7806020</v>
          </cell>
          <cell r="B9932">
            <v>7836018</v>
          </cell>
          <cell r="C9932">
            <v>821000000</v>
          </cell>
        </row>
        <row r="9933">
          <cell r="A9933">
            <v>7806021</v>
          </cell>
          <cell r="B9933">
            <v>7836019</v>
          </cell>
          <cell r="C9933">
            <v>795300000</v>
          </cell>
        </row>
        <row r="9934">
          <cell r="A9934">
            <v>7808002</v>
          </cell>
          <cell r="B9934">
            <v>7836020</v>
          </cell>
          <cell r="C9934">
            <v>757400000</v>
          </cell>
        </row>
        <row r="9935">
          <cell r="A9935">
            <v>7808003</v>
          </cell>
          <cell r="B9935">
            <v>7836021</v>
          </cell>
          <cell r="C9935">
            <v>1104400000</v>
          </cell>
        </row>
        <row r="9936">
          <cell r="A9936">
            <v>7808004</v>
          </cell>
          <cell r="B9936">
            <v>7836022</v>
          </cell>
          <cell r="C9936">
            <v>447900000</v>
          </cell>
        </row>
        <row r="9937">
          <cell r="A9937">
            <v>7808005</v>
          </cell>
          <cell r="B9937">
            <v>7836023</v>
          </cell>
          <cell r="C9937">
            <v>580100000</v>
          </cell>
        </row>
        <row r="9938">
          <cell r="A9938">
            <v>7808006</v>
          </cell>
          <cell r="B9938">
            <v>7836024</v>
          </cell>
          <cell r="C9938">
            <v>461200000</v>
          </cell>
        </row>
        <row r="9939">
          <cell r="A9939">
            <v>7808007</v>
          </cell>
          <cell r="B9939">
            <v>7836025</v>
          </cell>
          <cell r="C9939">
            <v>903300000</v>
          </cell>
        </row>
        <row r="9940">
          <cell r="A9940">
            <v>7808008</v>
          </cell>
          <cell r="B9940">
            <v>7836026</v>
          </cell>
          <cell r="C9940">
            <v>520600000</v>
          </cell>
        </row>
        <row r="9941">
          <cell r="A9941">
            <v>7808009</v>
          </cell>
          <cell r="B9941">
            <v>7836027</v>
          </cell>
          <cell r="C9941">
            <v>752600000</v>
          </cell>
        </row>
        <row r="9942">
          <cell r="A9942">
            <v>7808010</v>
          </cell>
          <cell r="B9942">
            <v>7836028</v>
          </cell>
          <cell r="C9942">
            <v>350400000</v>
          </cell>
        </row>
        <row r="9943">
          <cell r="A9943">
            <v>7808011</v>
          </cell>
          <cell r="B9943">
            <v>7836029</v>
          </cell>
          <cell r="C9943">
            <v>324700000</v>
          </cell>
        </row>
        <row r="9944">
          <cell r="A9944">
            <v>7808012</v>
          </cell>
          <cell r="B9944">
            <v>7836030</v>
          </cell>
          <cell r="C9944">
            <v>946300000</v>
          </cell>
        </row>
        <row r="9945">
          <cell r="A9945">
            <v>7808013</v>
          </cell>
          <cell r="B9945">
            <v>7836031</v>
          </cell>
          <cell r="C9945">
            <v>457000000</v>
          </cell>
        </row>
        <row r="9946">
          <cell r="A9946">
            <v>7808014</v>
          </cell>
          <cell r="B9946">
            <v>7836032</v>
          </cell>
          <cell r="C9946">
            <v>1214800000</v>
          </cell>
        </row>
        <row r="9947">
          <cell r="A9947">
            <v>7808015</v>
          </cell>
          <cell r="B9947">
            <v>7836033</v>
          </cell>
          <cell r="C9947">
            <v>521500000</v>
          </cell>
        </row>
        <row r="9948">
          <cell r="A9948">
            <v>7808016</v>
          </cell>
          <cell r="B9948">
            <v>7836034</v>
          </cell>
          <cell r="C9948">
            <v>484100000</v>
          </cell>
        </row>
        <row r="9949">
          <cell r="A9949">
            <v>7808017</v>
          </cell>
          <cell r="B9949">
            <v>7836035</v>
          </cell>
          <cell r="C9949">
            <v>744700000</v>
          </cell>
        </row>
        <row r="9950">
          <cell r="A9950">
            <v>7806022</v>
          </cell>
          <cell r="B9950">
            <v>7836036</v>
          </cell>
          <cell r="C9950">
            <v>490900000</v>
          </cell>
        </row>
        <row r="9951">
          <cell r="A9951">
            <v>7806023</v>
          </cell>
          <cell r="B9951">
            <v>7836037</v>
          </cell>
          <cell r="C9951">
            <v>567900000</v>
          </cell>
        </row>
        <row r="9952">
          <cell r="A9952">
            <v>7806024</v>
          </cell>
          <cell r="B9952">
            <v>7836038</v>
          </cell>
          <cell r="C9952">
            <v>833200000</v>
          </cell>
        </row>
        <row r="9953">
          <cell r="A9953">
            <v>7806025</v>
          </cell>
          <cell r="B9953">
            <v>7836039</v>
          </cell>
          <cell r="C9953">
            <v>1214900000</v>
          </cell>
        </row>
        <row r="9954">
          <cell r="A9954">
            <v>7806026</v>
          </cell>
          <cell r="B9954">
            <v>7836040</v>
          </cell>
          <cell r="C9954">
            <v>377900000</v>
          </cell>
        </row>
        <row r="9955">
          <cell r="A9955">
            <v>7806027</v>
          </cell>
          <cell r="B9955">
            <v>7836041</v>
          </cell>
          <cell r="C9955">
            <v>865600000</v>
          </cell>
        </row>
        <row r="9956">
          <cell r="A9956">
            <v>7806028</v>
          </cell>
          <cell r="B9956">
            <v>7836042</v>
          </cell>
          <cell r="C9956">
            <v>505900000</v>
          </cell>
        </row>
        <row r="9957">
          <cell r="A9957">
            <v>7806029</v>
          </cell>
          <cell r="B9957">
            <v>7836043</v>
          </cell>
          <cell r="C9957">
            <v>364600000</v>
          </cell>
        </row>
        <row r="9958">
          <cell r="A9958">
            <v>7806030</v>
          </cell>
          <cell r="B9958">
            <v>7836044</v>
          </cell>
          <cell r="C9958">
            <v>816600000</v>
          </cell>
        </row>
        <row r="9959">
          <cell r="A9959">
            <v>7806031</v>
          </cell>
          <cell r="B9959">
            <v>7836045</v>
          </cell>
          <cell r="C9959">
            <v>1253400000</v>
          </cell>
        </row>
        <row r="9960">
          <cell r="A9960">
            <v>7806032</v>
          </cell>
          <cell r="B9960">
            <v>7836046</v>
          </cell>
          <cell r="C9960">
            <v>604900000</v>
          </cell>
        </row>
        <row r="9961">
          <cell r="A9961">
            <v>7806033</v>
          </cell>
          <cell r="B9961">
            <v>7836047</v>
          </cell>
          <cell r="C9961">
            <v>635900000</v>
          </cell>
        </row>
        <row r="9962">
          <cell r="A9962">
            <v>7806034</v>
          </cell>
          <cell r="B9962">
            <v>7836048</v>
          </cell>
          <cell r="C9962">
            <v>989300000</v>
          </cell>
        </row>
        <row r="9963">
          <cell r="A9963">
            <v>7806035</v>
          </cell>
          <cell r="B9963">
            <v>7836049</v>
          </cell>
          <cell r="C9963">
            <v>1057700000</v>
          </cell>
        </row>
        <row r="9964">
          <cell r="A9964">
            <v>7806036</v>
          </cell>
          <cell r="B9964">
            <v>7836050</v>
          </cell>
          <cell r="C9964">
            <v>1193300000</v>
          </cell>
        </row>
        <row r="9965">
          <cell r="A9965">
            <v>7806037</v>
          </cell>
          <cell r="B9965">
            <v>7836051</v>
          </cell>
          <cell r="C9965">
            <v>529900000</v>
          </cell>
        </row>
        <row r="9966">
          <cell r="A9966">
            <v>7806038</v>
          </cell>
          <cell r="B9966">
            <v>7836052</v>
          </cell>
          <cell r="C9966">
            <v>479900000</v>
          </cell>
        </row>
        <row r="9967">
          <cell r="A9967">
            <v>7806039</v>
          </cell>
          <cell r="B9967">
            <v>7836053</v>
          </cell>
          <cell r="C9967">
            <v>398900000</v>
          </cell>
        </row>
        <row r="9968">
          <cell r="A9968">
            <v>7806040</v>
          </cell>
          <cell r="B9968">
            <v>7836054</v>
          </cell>
          <cell r="C9968">
            <v>517900000</v>
          </cell>
        </row>
        <row r="9969">
          <cell r="A9969">
            <v>7806041</v>
          </cell>
          <cell r="B9969">
            <v>7836055</v>
          </cell>
          <cell r="C9969">
            <v>762900000</v>
          </cell>
        </row>
        <row r="9970">
          <cell r="A9970">
            <v>7806042</v>
          </cell>
          <cell r="B9970">
            <v>7836056</v>
          </cell>
          <cell r="C9970">
            <v>759400000</v>
          </cell>
        </row>
        <row r="9971">
          <cell r="A9971">
            <v>7806043</v>
          </cell>
          <cell r="B9971">
            <v>7836057</v>
          </cell>
          <cell r="C9971">
            <v>173900000</v>
          </cell>
        </row>
        <row r="9972">
          <cell r="A9972">
            <v>7806046</v>
          </cell>
          <cell r="B9972">
            <v>7836058</v>
          </cell>
          <cell r="C9972">
            <v>613900000</v>
          </cell>
        </row>
        <row r="9973">
          <cell r="A9973">
            <v>7806048</v>
          </cell>
          <cell r="B9973">
            <v>7836059</v>
          </cell>
          <cell r="C9973">
            <v>1004700000</v>
          </cell>
        </row>
        <row r="9974">
          <cell r="A9974">
            <v>7806049</v>
          </cell>
          <cell r="B9974">
            <v>7836060</v>
          </cell>
          <cell r="C9974">
            <v>458900000</v>
          </cell>
        </row>
        <row r="9975">
          <cell r="A9975">
            <v>7806050</v>
          </cell>
          <cell r="B9975">
            <v>7836061</v>
          </cell>
          <cell r="C9975">
            <v>640900000</v>
          </cell>
        </row>
        <row r="9976">
          <cell r="A9976">
            <v>7806051</v>
          </cell>
          <cell r="B9976">
            <v>7836062</v>
          </cell>
          <cell r="C9976">
            <v>787800000</v>
          </cell>
        </row>
        <row r="9977">
          <cell r="A9977">
            <v>7806052</v>
          </cell>
          <cell r="B9977">
            <v>7836063</v>
          </cell>
          <cell r="C9977">
            <v>573900000</v>
          </cell>
        </row>
        <row r="9978">
          <cell r="A9978">
            <v>7806054</v>
          </cell>
          <cell r="B9978">
            <v>7836064</v>
          </cell>
          <cell r="C9978">
            <v>289900000</v>
          </cell>
        </row>
        <row r="9979">
          <cell r="A9979">
            <v>8001004</v>
          </cell>
          <cell r="B9979">
            <v>8032001</v>
          </cell>
          <cell r="C9979">
            <v>18000000</v>
          </cell>
        </row>
        <row r="9980">
          <cell r="A9980">
            <v>8001010</v>
          </cell>
          <cell r="B9980">
            <v>8032002</v>
          </cell>
          <cell r="C9980">
            <v>11600000</v>
          </cell>
        </row>
        <row r="9981">
          <cell r="A9981">
            <v>8001011</v>
          </cell>
          <cell r="B9981">
            <v>8032003</v>
          </cell>
          <cell r="C9981">
            <v>16100000</v>
          </cell>
        </row>
        <row r="9982">
          <cell r="A9982">
            <v>8001012</v>
          </cell>
          <cell r="B9982">
            <v>8032004</v>
          </cell>
          <cell r="C9982">
            <v>17500000</v>
          </cell>
        </row>
        <row r="9983">
          <cell r="A9983">
            <v>8001013</v>
          </cell>
          <cell r="B9983">
            <v>8032005</v>
          </cell>
          <cell r="C9983">
            <v>20300000</v>
          </cell>
        </row>
        <row r="9984">
          <cell r="A9984">
            <v>8001021</v>
          </cell>
          <cell r="B9984">
            <v>8032006</v>
          </cell>
          <cell r="C9984">
            <v>18600000</v>
          </cell>
        </row>
        <row r="9985">
          <cell r="A9985">
            <v>8001053</v>
          </cell>
          <cell r="B9985">
            <v>8032007</v>
          </cell>
          <cell r="C9985">
            <v>17500000</v>
          </cell>
        </row>
        <row r="9986">
          <cell r="A9986">
            <v>8001054</v>
          </cell>
          <cell r="B9986">
            <v>8032008</v>
          </cell>
          <cell r="C9986">
            <v>17500000</v>
          </cell>
        </row>
        <row r="9987">
          <cell r="A9987">
            <v>8001061</v>
          </cell>
          <cell r="B9987">
            <v>8032009</v>
          </cell>
          <cell r="C9987">
            <v>19200000</v>
          </cell>
        </row>
        <row r="9988">
          <cell r="A9988">
            <v>8001071</v>
          </cell>
          <cell r="B9988">
            <v>8032010</v>
          </cell>
          <cell r="C9988">
            <v>21700000</v>
          </cell>
        </row>
        <row r="9989">
          <cell r="A9989">
            <v>8001072</v>
          </cell>
          <cell r="B9989">
            <v>8032011</v>
          </cell>
          <cell r="C9989">
            <v>22200000</v>
          </cell>
        </row>
        <row r="9990">
          <cell r="A9990">
            <v>8001079</v>
          </cell>
          <cell r="B9990">
            <v>8032012</v>
          </cell>
          <cell r="C9990">
            <v>54100000</v>
          </cell>
        </row>
        <row r="9991">
          <cell r="A9991">
            <v>8001080</v>
          </cell>
          <cell r="B9991">
            <v>8032013</v>
          </cell>
          <cell r="C9991">
            <v>54100000</v>
          </cell>
        </row>
        <row r="9992">
          <cell r="A9992">
            <v>8001088</v>
          </cell>
          <cell r="B9992">
            <v>8032014</v>
          </cell>
          <cell r="C9992">
            <v>22800000</v>
          </cell>
        </row>
        <row r="9993">
          <cell r="A9993">
            <v>8001089</v>
          </cell>
          <cell r="B9993">
            <v>8032015</v>
          </cell>
          <cell r="C9993">
            <v>23300000</v>
          </cell>
        </row>
        <row r="9994">
          <cell r="A9994">
            <v>8001092</v>
          </cell>
          <cell r="B9994">
            <v>8032016</v>
          </cell>
          <cell r="C9994">
            <v>45900000</v>
          </cell>
        </row>
        <row r="9995">
          <cell r="A9995">
            <v>8001095</v>
          </cell>
          <cell r="B9995">
            <v>8032017</v>
          </cell>
          <cell r="C9995">
            <v>61900000</v>
          </cell>
        </row>
        <row r="9996">
          <cell r="A9996">
            <v>8001098</v>
          </cell>
          <cell r="B9996">
            <v>8032018</v>
          </cell>
          <cell r="C9996">
            <v>60600000</v>
          </cell>
        </row>
        <row r="9997">
          <cell r="A9997">
            <v>8001106</v>
          </cell>
          <cell r="B9997">
            <v>8032019</v>
          </cell>
          <cell r="C9997">
            <v>42500000</v>
          </cell>
        </row>
        <row r="9998">
          <cell r="A9998">
            <v>8001107</v>
          </cell>
          <cell r="B9998">
            <v>8032020</v>
          </cell>
          <cell r="C9998">
            <v>44300000</v>
          </cell>
        </row>
        <row r="9999">
          <cell r="A9999">
            <v>8001108</v>
          </cell>
          <cell r="B9999">
            <v>8032021</v>
          </cell>
          <cell r="C9999">
            <v>44300000</v>
          </cell>
        </row>
        <row r="10000">
          <cell r="A10000">
            <v>8001109</v>
          </cell>
          <cell r="B10000">
            <v>8032022</v>
          </cell>
          <cell r="C10000">
            <v>52900000</v>
          </cell>
        </row>
        <row r="10001">
          <cell r="A10001">
            <v>8001113</v>
          </cell>
          <cell r="B10001">
            <v>8032023</v>
          </cell>
          <cell r="C10001">
            <v>52000000</v>
          </cell>
        </row>
        <row r="10002">
          <cell r="A10002">
            <v>8001114</v>
          </cell>
          <cell r="B10002">
            <v>8032024</v>
          </cell>
          <cell r="C10002">
            <v>55200000</v>
          </cell>
        </row>
        <row r="10003">
          <cell r="A10003">
            <v>8001116</v>
          </cell>
          <cell r="B10003">
            <v>8032025</v>
          </cell>
          <cell r="C10003">
            <v>58800000</v>
          </cell>
        </row>
        <row r="10004">
          <cell r="A10004">
            <v>8001117</v>
          </cell>
          <cell r="B10004">
            <v>8032026</v>
          </cell>
          <cell r="C10004">
            <v>56300000</v>
          </cell>
        </row>
        <row r="10005">
          <cell r="A10005">
            <v>8001118</v>
          </cell>
          <cell r="B10005">
            <v>8032027</v>
          </cell>
          <cell r="C10005">
            <v>58700000</v>
          </cell>
        </row>
        <row r="10006">
          <cell r="A10006">
            <v>8001119</v>
          </cell>
          <cell r="B10006">
            <v>8032028</v>
          </cell>
          <cell r="C10006">
            <v>60100000</v>
          </cell>
        </row>
        <row r="10007">
          <cell r="A10007">
            <v>8001122</v>
          </cell>
          <cell r="B10007">
            <v>8032029</v>
          </cell>
          <cell r="C10007">
            <v>58600000</v>
          </cell>
        </row>
        <row r="10008">
          <cell r="A10008">
            <v>8001129</v>
          </cell>
          <cell r="B10008">
            <v>8032030</v>
          </cell>
          <cell r="C10008">
            <v>66700000</v>
          </cell>
        </row>
        <row r="10009">
          <cell r="A10009">
            <v>8001138</v>
          </cell>
          <cell r="B10009">
            <v>8032031</v>
          </cell>
          <cell r="C10009">
            <v>61300000</v>
          </cell>
        </row>
        <row r="10010">
          <cell r="A10010">
            <v>8001146</v>
          </cell>
          <cell r="B10010">
            <v>8032032</v>
          </cell>
          <cell r="C10010">
            <v>60400000</v>
          </cell>
        </row>
        <row r="10011">
          <cell r="A10011">
            <v>8001148</v>
          </cell>
          <cell r="B10011">
            <v>8032033</v>
          </cell>
          <cell r="C10011">
            <v>64700000</v>
          </cell>
        </row>
        <row r="10012">
          <cell r="A10012">
            <v>8001149</v>
          </cell>
          <cell r="B10012">
            <v>8032034</v>
          </cell>
          <cell r="C10012">
            <v>66800000</v>
          </cell>
        </row>
        <row r="10013">
          <cell r="A10013">
            <v>8001150</v>
          </cell>
          <cell r="B10013">
            <v>8032035</v>
          </cell>
          <cell r="C10013">
            <v>55800000</v>
          </cell>
        </row>
        <row r="10014">
          <cell r="A10014">
            <v>8001151</v>
          </cell>
          <cell r="B10014">
            <v>8032036</v>
          </cell>
          <cell r="C10014">
            <v>55800000</v>
          </cell>
        </row>
        <row r="10015">
          <cell r="A10015">
            <v>8001152</v>
          </cell>
          <cell r="B10015">
            <v>8032037</v>
          </cell>
          <cell r="C10015">
            <v>56300000</v>
          </cell>
        </row>
        <row r="10016">
          <cell r="A10016">
            <v>8001153</v>
          </cell>
          <cell r="B10016">
            <v>8032038</v>
          </cell>
          <cell r="C10016">
            <v>58200000</v>
          </cell>
        </row>
        <row r="10017">
          <cell r="A10017">
            <v>8001154</v>
          </cell>
          <cell r="B10017">
            <v>8032039</v>
          </cell>
          <cell r="C10017">
            <v>60300000</v>
          </cell>
        </row>
        <row r="10018">
          <cell r="A10018">
            <v>8001155</v>
          </cell>
          <cell r="B10018">
            <v>8032040</v>
          </cell>
          <cell r="C10018">
            <v>64500000</v>
          </cell>
        </row>
        <row r="10019">
          <cell r="A10019">
            <v>8001156</v>
          </cell>
          <cell r="B10019">
            <v>8032041</v>
          </cell>
          <cell r="C10019">
            <v>64700000</v>
          </cell>
        </row>
        <row r="10020">
          <cell r="A10020">
            <v>8001157</v>
          </cell>
          <cell r="B10020">
            <v>8032042</v>
          </cell>
          <cell r="C10020">
            <v>58900000</v>
          </cell>
        </row>
        <row r="10021">
          <cell r="A10021">
            <v>8001158</v>
          </cell>
          <cell r="B10021">
            <v>8032043</v>
          </cell>
          <cell r="C10021">
            <v>46300000</v>
          </cell>
        </row>
        <row r="10022">
          <cell r="A10022">
            <v>8001159</v>
          </cell>
          <cell r="B10022">
            <v>8032044</v>
          </cell>
          <cell r="C10022">
            <v>49700000</v>
          </cell>
        </row>
        <row r="10023">
          <cell r="A10023">
            <v>8001160</v>
          </cell>
          <cell r="B10023">
            <v>8032045</v>
          </cell>
          <cell r="C10023">
            <v>49700000</v>
          </cell>
        </row>
        <row r="10024">
          <cell r="A10024">
            <v>8001161</v>
          </cell>
          <cell r="B10024">
            <v>8032046</v>
          </cell>
          <cell r="C10024">
            <v>46900000</v>
          </cell>
        </row>
        <row r="10025">
          <cell r="A10025">
            <v>8001162</v>
          </cell>
          <cell r="B10025">
            <v>8032047</v>
          </cell>
          <cell r="C10025">
            <v>40200000</v>
          </cell>
        </row>
        <row r="10026">
          <cell r="A10026">
            <v>8001163</v>
          </cell>
          <cell r="B10026">
            <v>8032048</v>
          </cell>
          <cell r="C10026">
            <v>37200000</v>
          </cell>
        </row>
        <row r="10027">
          <cell r="A10027">
            <v>8001165</v>
          </cell>
          <cell r="B10027">
            <v>8032049</v>
          </cell>
          <cell r="C10027">
            <v>57900000</v>
          </cell>
        </row>
        <row r="10028">
          <cell r="A10028">
            <v>8001166</v>
          </cell>
          <cell r="B10028">
            <v>8032050</v>
          </cell>
          <cell r="C10028">
            <v>48200000</v>
          </cell>
        </row>
        <row r="10029">
          <cell r="A10029">
            <v>8001167</v>
          </cell>
          <cell r="B10029">
            <v>8032051</v>
          </cell>
          <cell r="C10029">
            <v>48500000</v>
          </cell>
        </row>
        <row r="10030">
          <cell r="A10030">
            <v>8001168</v>
          </cell>
          <cell r="B10030">
            <v>8032052</v>
          </cell>
          <cell r="C10030">
            <v>50700000</v>
          </cell>
        </row>
        <row r="10031">
          <cell r="A10031">
            <v>8001169</v>
          </cell>
          <cell r="B10031">
            <v>8032053</v>
          </cell>
          <cell r="C10031">
            <v>48900000</v>
          </cell>
        </row>
        <row r="10032">
          <cell r="A10032">
            <v>8001170</v>
          </cell>
          <cell r="B10032">
            <v>8032054</v>
          </cell>
          <cell r="C10032">
            <v>38200000</v>
          </cell>
        </row>
        <row r="10033">
          <cell r="A10033">
            <v>8001176</v>
          </cell>
          <cell r="B10033">
            <v>8032055</v>
          </cell>
          <cell r="C10033">
            <v>68500000</v>
          </cell>
        </row>
        <row r="10034">
          <cell r="A10034">
            <v>8001177</v>
          </cell>
          <cell r="B10034">
            <v>8032056</v>
          </cell>
          <cell r="C10034">
            <v>69900000</v>
          </cell>
        </row>
        <row r="10035">
          <cell r="A10035">
            <v>8001178</v>
          </cell>
          <cell r="B10035">
            <v>8032057</v>
          </cell>
          <cell r="C10035">
            <v>65400000</v>
          </cell>
        </row>
        <row r="10036">
          <cell r="A10036">
            <v>8001179</v>
          </cell>
          <cell r="B10036">
            <v>8032058</v>
          </cell>
          <cell r="C10036">
            <v>39500000</v>
          </cell>
        </row>
        <row r="10037">
          <cell r="A10037">
            <v>8001180</v>
          </cell>
          <cell r="B10037">
            <v>8032059</v>
          </cell>
          <cell r="C10037">
            <v>55400000</v>
          </cell>
        </row>
        <row r="10038">
          <cell r="A10038">
            <v>8001181</v>
          </cell>
          <cell r="B10038">
            <v>8032060</v>
          </cell>
          <cell r="C10038">
            <v>56200000</v>
          </cell>
        </row>
        <row r="10039">
          <cell r="A10039">
            <v>8001182</v>
          </cell>
          <cell r="B10039">
            <v>8032061</v>
          </cell>
          <cell r="C10039">
            <v>59800000</v>
          </cell>
        </row>
        <row r="10040">
          <cell r="A10040">
            <v>8001184</v>
          </cell>
          <cell r="B10040">
            <v>8032062</v>
          </cell>
          <cell r="C10040">
            <v>38100000</v>
          </cell>
        </row>
        <row r="10041">
          <cell r="A10041">
            <v>8001186</v>
          </cell>
          <cell r="B10041">
            <v>8032063</v>
          </cell>
          <cell r="C10041">
            <v>72400000</v>
          </cell>
        </row>
        <row r="10042">
          <cell r="A10042">
            <v>8001188</v>
          </cell>
          <cell r="B10042">
            <v>8032064</v>
          </cell>
          <cell r="C10042">
            <v>54000000</v>
          </cell>
        </row>
        <row r="10043">
          <cell r="A10043">
            <v>8001190</v>
          </cell>
          <cell r="B10043">
            <v>8032065</v>
          </cell>
          <cell r="C10043">
            <v>54300000</v>
          </cell>
        </row>
        <row r="10044">
          <cell r="A10044">
            <v>8001192</v>
          </cell>
          <cell r="B10044">
            <v>8032066</v>
          </cell>
          <cell r="C10044">
            <v>126500000</v>
          </cell>
        </row>
        <row r="10045">
          <cell r="A10045">
            <v>8001193</v>
          </cell>
          <cell r="B10045">
            <v>8032067</v>
          </cell>
          <cell r="C10045">
            <v>70800000</v>
          </cell>
        </row>
        <row r="10046">
          <cell r="A10046">
            <v>8002004</v>
          </cell>
          <cell r="B10046">
            <v>8032068</v>
          </cell>
          <cell r="C10046">
            <v>45200000</v>
          </cell>
        </row>
        <row r="10047">
          <cell r="A10047">
            <v>8002008</v>
          </cell>
          <cell r="B10047">
            <v>8032069</v>
          </cell>
          <cell r="C10047">
            <v>48100000</v>
          </cell>
        </row>
        <row r="10048">
          <cell r="A10048">
            <v>8002010</v>
          </cell>
          <cell r="B10048">
            <v>8032070</v>
          </cell>
          <cell r="C10048">
            <v>48100000</v>
          </cell>
        </row>
        <row r="10049">
          <cell r="A10049">
            <v>8002017</v>
          </cell>
          <cell r="B10049">
            <v>8032071</v>
          </cell>
          <cell r="C10049">
            <v>57500000</v>
          </cell>
        </row>
        <row r="10050">
          <cell r="A10050">
            <v>8002018</v>
          </cell>
          <cell r="B10050">
            <v>8032072</v>
          </cell>
          <cell r="C10050">
            <v>44400000</v>
          </cell>
        </row>
        <row r="10051">
          <cell r="A10051">
            <v>8002019</v>
          </cell>
          <cell r="B10051">
            <v>8032073</v>
          </cell>
          <cell r="C10051">
            <v>52100000</v>
          </cell>
        </row>
        <row r="10052">
          <cell r="A10052">
            <v>8002022</v>
          </cell>
          <cell r="B10052">
            <v>8032074</v>
          </cell>
          <cell r="C10052">
            <v>54400000</v>
          </cell>
        </row>
        <row r="10053">
          <cell r="A10053">
            <v>8002026</v>
          </cell>
          <cell r="B10053">
            <v>8032075</v>
          </cell>
          <cell r="C10053">
            <v>44900000</v>
          </cell>
        </row>
        <row r="10054">
          <cell r="A10054">
            <v>8002029</v>
          </cell>
          <cell r="B10054">
            <v>8032076</v>
          </cell>
          <cell r="C10054">
            <v>57500000</v>
          </cell>
        </row>
        <row r="10055">
          <cell r="A10055">
            <v>8002032</v>
          </cell>
          <cell r="B10055">
            <v>8032077</v>
          </cell>
          <cell r="C10055">
            <v>46100000</v>
          </cell>
        </row>
        <row r="10056">
          <cell r="A10056">
            <v>8002037</v>
          </cell>
          <cell r="B10056">
            <v>8032078</v>
          </cell>
          <cell r="C10056">
            <v>26200000</v>
          </cell>
        </row>
        <row r="10057">
          <cell r="A10057">
            <v>8002043</v>
          </cell>
          <cell r="B10057">
            <v>8032079</v>
          </cell>
          <cell r="C10057">
            <v>52500000</v>
          </cell>
        </row>
        <row r="10058">
          <cell r="A10058">
            <v>8002044</v>
          </cell>
          <cell r="B10058">
            <v>8032080</v>
          </cell>
          <cell r="C10058">
            <v>47100000</v>
          </cell>
        </row>
        <row r="10059">
          <cell r="A10059">
            <v>8002045</v>
          </cell>
          <cell r="B10059">
            <v>8032081</v>
          </cell>
          <cell r="C10059">
            <v>54200000</v>
          </cell>
        </row>
        <row r="10060">
          <cell r="A10060">
            <v>8002046</v>
          </cell>
          <cell r="B10060">
            <v>8032082</v>
          </cell>
          <cell r="C10060">
            <v>52600000</v>
          </cell>
        </row>
        <row r="10061">
          <cell r="A10061">
            <v>8002047</v>
          </cell>
          <cell r="B10061">
            <v>8032083</v>
          </cell>
          <cell r="C10061">
            <v>52400000</v>
          </cell>
        </row>
        <row r="10062">
          <cell r="A10062">
            <v>8002048</v>
          </cell>
          <cell r="B10062">
            <v>8032084</v>
          </cell>
          <cell r="C10062">
            <v>48900000</v>
          </cell>
        </row>
        <row r="10063">
          <cell r="A10063">
            <v>8002056</v>
          </cell>
          <cell r="B10063">
            <v>8032085</v>
          </cell>
          <cell r="C10063">
            <v>46400000</v>
          </cell>
        </row>
        <row r="10064">
          <cell r="A10064">
            <v>8002066</v>
          </cell>
          <cell r="B10064">
            <v>8032086</v>
          </cell>
          <cell r="C10064">
            <v>53600000</v>
          </cell>
        </row>
        <row r="10065">
          <cell r="A10065">
            <v>8002067</v>
          </cell>
          <cell r="B10065">
            <v>8032087</v>
          </cell>
          <cell r="C10065">
            <v>47100000</v>
          </cell>
        </row>
        <row r="10066">
          <cell r="A10066">
            <v>8002076</v>
          </cell>
          <cell r="B10066">
            <v>8032088</v>
          </cell>
          <cell r="C10066">
            <v>72200000</v>
          </cell>
        </row>
        <row r="10067">
          <cell r="A10067">
            <v>8002077</v>
          </cell>
          <cell r="B10067">
            <v>8032089</v>
          </cell>
          <cell r="C10067">
            <v>52600000</v>
          </cell>
        </row>
        <row r="10068">
          <cell r="A10068">
            <v>8002079</v>
          </cell>
          <cell r="B10068">
            <v>8032090</v>
          </cell>
          <cell r="C10068">
            <v>51200000</v>
          </cell>
        </row>
        <row r="10069">
          <cell r="A10069">
            <v>8002081</v>
          </cell>
          <cell r="B10069">
            <v>8032091</v>
          </cell>
          <cell r="C10069">
            <v>42500000</v>
          </cell>
        </row>
        <row r="10070">
          <cell r="A10070">
            <v>8002084</v>
          </cell>
          <cell r="B10070">
            <v>8032092</v>
          </cell>
          <cell r="C10070">
            <v>69700000</v>
          </cell>
        </row>
        <row r="10071">
          <cell r="A10071">
            <v>8002086</v>
          </cell>
          <cell r="B10071">
            <v>8032093</v>
          </cell>
          <cell r="C10071">
            <v>66700000</v>
          </cell>
        </row>
        <row r="10072">
          <cell r="A10072">
            <v>8002087</v>
          </cell>
          <cell r="B10072">
            <v>8032094</v>
          </cell>
          <cell r="C10072">
            <v>46300000</v>
          </cell>
        </row>
        <row r="10073">
          <cell r="A10073">
            <v>8002088</v>
          </cell>
          <cell r="B10073">
            <v>8032095</v>
          </cell>
          <cell r="C10073">
            <v>46600000</v>
          </cell>
        </row>
        <row r="10074">
          <cell r="A10074">
            <v>8002092</v>
          </cell>
          <cell r="B10074">
            <v>8032096</v>
          </cell>
          <cell r="C10074">
            <v>45100000</v>
          </cell>
        </row>
        <row r="10075">
          <cell r="A10075">
            <v>8002094</v>
          </cell>
          <cell r="B10075">
            <v>8032097</v>
          </cell>
          <cell r="C10075">
            <v>47900000</v>
          </cell>
        </row>
        <row r="10076">
          <cell r="A10076">
            <v>8002100</v>
          </cell>
          <cell r="B10076">
            <v>8032098</v>
          </cell>
          <cell r="C10076">
            <v>76500000</v>
          </cell>
        </row>
        <row r="10077">
          <cell r="A10077">
            <v>8002101</v>
          </cell>
          <cell r="B10077">
            <v>8032099</v>
          </cell>
          <cell r="C10077">
            <v>48700000</v>
          </cell>
        </row>
        <row r="10078">
          <cell r="A10078">
            <v>8002104</v>
          </cell>
          <cell r="B10078">
            <v>8032100</v>
          </cell>
          <cell r="C10078">
            <v>47900000</v>
          </cell>
        </row>
        <row r="10079">
          <cell r="A10079">
            <v>8002106</v>
          </cell>
          <cell r="B10079">
            <v>8032101</v>
          </cell>
          <cell r="C10079">
            <v>45300000</v>
          </cell>
        </row>
        <row r="10080">
          <cell r="A10080">
            <v>8002108</v>
          </cell>
          <cell r="B10080">
            <v>8032102</v>
          </cell>
          <cell r="C10080">
            <v>52700000</v>
          </cell>
        </row>
        <row r="10081">
          <cell r="A10081">
            <v>8002110</v>
          </cell>
          <cell r="B10081">
            <v>8032103</v>
          </cell>
          <cell r="C10081">
            <v>45600000</v>
          </cell>
        </row>
        <row r="10082">
          <cell r="A10082">
            <v>8002121</v>
          </cell>
          <cell r="B10082">
            <v>8032104</v>
          </cell>
          <cell r="C10082">
            <v>54400000</v>
          </cell>
        </row>
        <row r="10083">
          <cell r="A10083">
            <v>8002122</v>
          </cell>
          <cell r="B10083">
            <v>8032105</v>
          </cell>
          <cell r="C10083">
            <v>55700000</v>
          </cell>
        </row>
        <row r="10084">
          <cell r="A10084">
            <v>8002142</v>
          </cell>
          <cell r="B10084">
            <v>8032106</v>
          </cell>
          <cell r="C10084">
            <v>52200000</v>
          </cell>
        </row>
        <row r="10085">
          <cell r="A10085">
            <v>8002188</v>
          </cell>
          <cell r="B10085">
            <v>8032107</v>
          </cell>
          <cell r="C10085">
            <v>59900000</v>
          </cell>
        </row>
        <row r="10086">
          <cell r="A10086">
            <v>8002191</v>
          </cell>
          <cell r="B10086">
            <v>8032108</v>
          </cell>
          <cell r="C10086">
            <v>52400000</v>
          </cell>
        </row>
        <row r="10087">
          <cell r="A10087">
            <v>8002195</v>
          </cell>
          <cell r="B10087">
            <v>8032109</v>
          </cell>
          <cell r="C10087">
            <v>17800000</v>
          </cell>
        </row>
        <row r="10088">
          <cell r="A10088">
            <v>8002203</v>
          </cell>
          <cell r="B10088">
            <v>8032110</v>
          </cell>
          <cell r="C10088">
            <v>42400000</v>
          </cell>
        </row>
        <row r="10089">
          <cell r="A10089">
            <v>8002212</v>
          </cell>
          <cell r="B10089">
            <v>8032111</v>
          </cell>
          <cell r="C10089">
            <v>43500000</v>
          </cell>
        </row>
        <row r="10090">
          <cell r="A10090">
            <v>8002213</v>
          </cell>
          <cell r="B10090">
            <v>8032112</v>
          </cell>
          <cell r="C10090">
            <v>55500000</v>
          </cell>
        </row>
        <row r="10091">
          <cell r="A10091">
            <v>8002214</v>
          </cell>
          <cell r="B10091">
            <v>8032113</v>
          </cell>
          <cell r="C10091">
            <v>43400000</v>
          </cell>
        </row>
        <row r="10092">
          <cell r="A10092">
            <v>8002216</v>
          </cell>
          <cell r="B10092">
            <v>8032114</v>
          </cell>
          <cell r="C10092">
            <v>53300000</v>
          </cell>
        </row>
        <row r="10093">
          <cell r="A10093">
            <v>8002217</v>
          </cell>
          <cell r="B10093">
            <v>8032115</v>
          </cell>
          <cell r="C10093">
            <v>52400000</v>
          </cell>
        </row>
        <row r="10094">
          <cell r="A10094">
            <v>8002220</v>
          </cell>
          <cell r="B10094">
            <v>8032116</v>
          </cell>
          <cell r="C10094">
            <v>52800000</v>
          </cell>
        </row>
        <row r="10095">
          <cell r="A10095">
            <v>8002225</v>
          </cell>
          <cell r="B10095">
            <v>8032117</v>
          </cell>
          <cell r="C10095">
            <v>52200000</v>
          </cell>
        </row>
        <row r="10096">
          <cell r="A10096">
            <v>8002226</v>
          </cell>
          <cell r="B10096">
            <v>8032118</v>
          </cell>
          <cell r="C10096">
            <v>60400000</v>
          </cell>
        </row>
        <row r="10097">
          <cell r="A10097">
            <v>8002227</v>
          </cell>
          <cell r="B10097">
            <v>8032119</v>
          </cell>
          <cell r="C10097">
            <v>43400000</v>
          </cell>
        </row>
        <row r="10098">
          <cell r="A10098">
            <v>8001194</v>
          </cell>
          <cell r="B10098">
            <v>8032120</v>
          </cell>
          <cell r="C10098">
            <v>57700000</v>
          </cell>
        </row>
        <row r="10099">
          <cell r="A10099">
            <v>8001195</v>
          </cell>
          <cell r="B10099">
            <v>8032121</v>
          </cell>
          <cell r="C10099">
            <v>50600000</v>
          </cell>
        </row>
        <row r="10100">
          <cell r="A10100">
            <v>8001196</v>
          </cell>
          <cell r="B10100">
            <v>8032122</v>
          </cell>
          <cell r="C10100">
            <v>47600000</v>
          </cell>
        </row>
        <row r="10101">
          <cell r="A10101">
            <v>8001197</v>
          </cell>
          <cell r="B10101">
            <v>8032123</v>
          </cell>
          <cell r="C10101">
            <v>47100000</v>
          </cell>
        </row>
        <row r="10102">
          <cell r="A10102">
            <v>8001198</v>
          </cell>
          <cell r="B10102">
            <v>8032124</v>
          </cell>
          <cell r="C10102">
            <v>112700000</v>
          </cell>
        </row>
        <row r="10103">
          <cell r="A10103">
            <v>8001205</v>
          </cell>
          <cell r="B10103">
            <v>8032125</v>
          </cell>
          <cell r="C10103">
            <v>65000000</v>
          </cell>
        </row>
        <row r="10104">
          <cell r="A10104">
            <v>8001206</v>
          </cell>
          <cell r="B10104">
            <v>8032126</v>
          </cell>
          <cell r="C10104">
            <v>66000000</v>
          </cell>
        </row>
        <row r="10105">
          <cell r="A10105">
            <v>8001207</v>
          </cell>
          <cell r="B10105">
            <v>8032127</v>
          </cell>
          <cell r="C10105">
            <v>69000000</v>
          </cell>
        </row>
        <row r="10106">
          <cell r="A10106">
            <v>8001208</v>
          </cell>
          <cell r="B10106">
            <v>8032128</v>
          </cell>
          <cell r="C10106">
            <v>78100000</v>
          </cell>
        </row>
        <row r="10107">
          <cell r="A10107">
            <v>8001209</v>
          </cell>
          <cell r="B10107">
            <v>8032129</v>
          </cell>
          <cell r="C10107">
            <v>72600000</v>
          </cell>
        </row>
        <row r="10108">
          <cell r="A10108">
            <v>8001210</v>
          </cell>
          <cell r="B10108">
            <v>8032130</v>
          </cell>
          <cell r="C10108">
            <v>82400000</v>
          </cell>
        </row>
        <row r="10109">
          <cell r="A10109">
            <v>8001211</v>
          </cell>
          <cell r="B10109">
            <v>8032131</v>
          </cell>
          <cell r="C10109">
            <v>86600000</v>
          </cell>
        </row>
        <row r="10110">
          <cell r="A10110">
            <v>8001212</v>
          </cell>
          <cell r="B10110">
            <v>8032132</v>
          </cell>
          <cell r="C10110">
            <v>142800000</v>
          </cell>
        </row>
        <row r="10111">
          <cell r="A10111">
            <v>8001213</v>
          </cell>
          <cell r="B10111">
            <v>8032133</v>
          </cell>
          <cell r="C10111">
            <v>48600000</v>
          </cell>
        </row>
        <row r="10112">
          <cell r="A10112">
            <v>8001214</v>
          </cell>
          <cell r="B10112">
            <v>8032134</v>
          </cell>
          <cell r="C10112">
            <v>50000000</v>
          </cell>
        </row>
        <row r="10113">
          <cell r="A10113">
            <v>8001215</v>
          </cell>
          <cell r="B10113">
            <v>8032135</v>
          </cell>
          <cell r="C10113">
            <v>56000000</v>
          </cell>
        </row>
        <row r="10114">
          <cell r="A10114">
            <v>8001216</v>
          </cell>
          <cell r="B10114">
            <v>8032136</v>
          </cell>
          <cell r="C10114">
            <v>58000000</v>
          </cell>
        </row>
        <row r="10115">
          <cell r="A10115">
            <v>8001217</v>
          </cell>
          <cell r="B10115">
            <v>8032137</v>
          </cell>
          <cell r="C10115">
            <v>60000000</v>
          </cell>
        </row>
        <row r="10116">
          <cell r="A10116">
            <v>8001220</v>
          </cell>
          <cell r="B10116">
            <v>8032138</v>
          </cell>
          <cell r="C10116">
            <v>155000000</v>
          </cell>
        </row>
        <row r="10117">
          <cell r="A10117">
            <v>8001221</v>
          </cell>
          <cell r="B10117">
            <v>8032139</v>
          </cell>
          <cell r="C10117">
            <v>77000000</v>
          </cell>
        </row>
        <row r="10118">
          <cell r="A10118">
            <v>8001223</v>
          </cell>
          <cell r="B10118">
            <v>8032140</v>
          </cell>
          <cell r="C10118">
            <v>165000000</v>
          </cell>
        </row>
        <row r="10119">
          <cell r="A10119">
            <v>8001228</v>
          </cell>
          <cell r="B10119">
            <v>8032141</v>
          </cell>
          <cell r="C10119">
            <v>73000000</v>
          </cell>
        </row>
        <row r="10120">
          <cell r="A10120">
            <v>8001001</v>
          </cell>
          <cell r="B10120">
            <v>8033001</v>
          </cell>
          <cell r="C10120">
            <v>23900000</v>
          </cell>
        </row>
        <row r="10121">
          <cell r="A10121">
            <v>8001005</v>
          </cell>
          <cell r="B10121">
            <v>8033002</v>
          </cell>
          <cell r="C10121">
            <v>16500000</v>
          </cell>
        </row>
        <row r="10122">
          <cell r="A10122">
            <v>8001006</v>
          </cell>
          <cell r="B10122">
            <v>8033003</v>
          </cell>
          <cell r="C10122">
            <v>16900000</v>
          </cell>
        </row>
        <row r="10123">
          <cell r="A10123">
            <v>8001007</v>
          </cell>
          <cell r="B10123">
            <v>8033004</v>
          </cell>
          <cell r="C10123">
            <v>22000000</v>
          </cell>
        </row>
        <row r="10124">
          <cell r="A10124">
            <v>8001008</v>
          </cell>
          <cell r="B10124">
            <v>8033005</v>
          </cell>
          <cell r="C10124">
            <v>22700000</v>
          </cell>
        </row>
        <row r="10125">
          <cell r="A10125">
            <v>8001009</v>
          </cell>
          <cell r="B10125">
            <v>8033006</v>
          </cell>
          <cell r="C10125">
            <v>24400000</v>
          </cell>
        </row>
        <row r="10126">
          <cell r="A10126">
            <v>8001014</v>
          </cell>
          <cell r="B10126">
            <v>8033007</v>
          </cell>
          <cell r="C10126">
            <v>22700000</v>
          </cell>
        </row>
        <row r="10127">
          <cell r="A10127">
            <v>8001016</v>
          </cell>
          <cell r="B10127">
            <v>8033008</v>
          </cell>
          <cell r="C10127">
            <v>31800000</v>
          </cell>
        </row>
        <row r="10128">
          <cell r="A10128">
            <v>8001022</v>
          </cell>
          <cell r="B10128">
            <v>8033009</v>
          </cell>
          <cell r="C10128">
            <v>23600000</v>
          </cell>
        </row>
        <row r="10129">
          <cell r="A10129">
            <v>8001023</v>
          </cell>
          <cell r="B10129">
            <v>8033010</v>
          </cell>
          <cell r="C10129">
            <v>21400000</v>
          </cell>
        </row>
        <row r="10130">
          <cell r="A10130">
            <v>8001024</v>
          </cell>
          <cell r="B10130">
            <v>8033011</v>
          </cell>
          <cell r="C10130">
            <v>22300000</v>
          </cell>
        </row>
        <row r="10131">
          <cell r="A10131">
            <v>8001025</v>
          </cell>
          <cell r="B10131">
            <v>8033012</v>
          </cell>
          <cell r="C10131">
            <v>25000000</v>
          </cell>
        </row>
        <row r="10132">
          <cell r="A10132">
            <v>8001027</v>
          </cell>
          <cell r="B10132">
            <v>8033013</v>
          </cell>
          <cell r="C10132">
            <v>24200000</v>
          </cell>
        </row>
        <row r="10133">
          <cell r="A10133">
            <v>8001028</v>
          </cell>
          <cell r="B10133">
            <v>8033014</v>
          </cell>
          <cell r="C10133">
            <v>20500000</v>
          </cell>
        </row>
        <row r="10134">
          <cell r="A10134">
            <v>8001035</v>
          </cell>
          <cell r="B10134">
            <v>8033015</v>
          </cell>
          <cell r="C10134">
            <v>24100000</v>
          </cell>
        </row>
        <row r="10135">
          <cell r="A10135">
            <v>8001036</v>
          </cell>
          <cell r="B10135">
            <v>8033016</v>
          </cell>
          <cell r="C10135">
            <v>24700000</v>
          </cell>
        </row>
        <row r="10136">
          <cell r="A10136">
            <v>8001037</v>
          </cell>
          <cell r="B10136">
            <v>8033017</v>
          </cell>
          <cell r="C10136">
            <v>22800000</v>
          </cell>
        </row>
        <row r="10137">
          <cell r="A10137">
            <v>8001038</v>
          </cell>
          <cell r="B10137">
            <v>8033018</v>
          </cell>
          <cell r="C10137">
            <v>21400000</v>
          </cell>
        </row>
        <row r="10138">
          <cell r="A10138">
            <v>8001039</v>
          </cell>
          <cell r="B10138">
            <v>8033019</v>
          </cell>
          <cell r="C10138">
            <v>21600000</v>
          </cell>
        </row>
        <row r="10139">
          <cell r="A10139">
            <v>8001041</v>
          </cell>
          <cell r="B10139">
            <v>8033020</v>
          </cell>
          <cell r="C10139">
            <v>22100000</v>
          </cell>
        </row>
        <row r="10140">
          <cell r="A10140">
            <v>8001042</v>
          </cell>
          <cell r="B10140">
            <v>8033021</v>
          </cell>
          <cell r="C10140">
            <v>22800000</v>
          </cell>
        </row>
        <row r="10141">
          <cell r="A10141">
            <v>8001044</v>
          </cell>
          <cell r="B10141">
            <v>8033022</v>
          </cell>
          <cell r="C10141">
            <v>23300000</v>
          </cell>
        </row>
        <row r="10142">
          <cell r="A10142">
            <v>8001046</v>
          </cell>
          <cell r="B10142">
            <v>8033023</v>
          </cell>
          <cell r="C10142">
            <v>23000000</v>
          </cell>
        </row>
        <row r="10143">
          <cell r="A10143">
            <v>8001047</v>
          </cell>
          <cell r="B10143">
            <v>8033024</v>
          </cell>
          <cell r="C10143">
            <v>25600000</v>
          </cell>
        </row>
        <row r="10144">
          <cell r="A10144">
            <v>8001048</v>
          </cell>
          <cell r="B10144">
            <v>8033025</v>
          </cell>
          <cell r="C10144">
            <v>26200000</v>
          </cell>
        </row>
        <row r="10145">
          <cell r="A10145">
            <v>8001049</v>
          </cell>
          <cell r="B10145">
            <v>8033026</v>
          </cell>
          <cell r="C10145">
            <v>24600000</v>
          </cell>
        </row>
        <row r="10146">
          <cell r="A10146">
            <v>8001050</v>
          </cell>
          <cell r="B10146">
            <v>8033027</v>
          </cell>
          <cell r="C10146">
            <v>25200000</v>
          </cell>
        </row>
        <row r="10147">
          <cell r="A10147">
            <v>8001051</v>
          </cell>
          <cell r="B10147">
            <v>8033028</v>
          </cell>
          <cell r="C10147">
            <v>17900000</v>
          </cell>
        </row>
        <row r="10148">
          <cell r="A10148">
            <v>8001052</v>
          </cell>
          <cell r="B10148">
            <v>8033029</v>
          </cell>
          <cell r="C10148">
            <v>18300000</v>
          </cell>
        </row>
        <row r="10149">
          <cell r="A10149">
            <v>8001055</v>
          </cell>
          <cell r="B10149">
            <v>8033030</v>
          </cell>
          <cell r="C10149">
            <v>27300000</v>
          </cell>
        </row>
        <row r="10150">
          <cell r="A10150">
            <v>8001056</v>
          </cell>
          <cell r="B10150">
            <v>8033031</v>
          </cell>
          <cell r="C10150">
            <v>27900000</v>
          </cell>
        </row>
        <row r="10151">
          <cell r="A10151">
            <v>8001057</v>
          </cell>
          <cell r="B10151">
            <v>8033032</v>
          </cell>
          <cell r="C10151">
            <v>18300000</v>
          </cell>
        </row>
        <row r="10152">
          <cell r="A10152">
            <v>8001058</v>
          </cell>
          <cell r="B10152">
            <v>8033033</v>
          </cell>
          <cell r="C10152">
            <v>18700000</v>
          </cell>
        </row>
        <row r="10153">
          <cell r="A10153">
            <v>8001059</v>
          </cell>
          <cell r="B10153">
            <v>8033034</v>
          </cell>
          <cell r="C10153">
            <v>26700000</v>
          </cell>
        </row>
        <row r="10154">
          <cell r="A10154">
            <v>8001060</v>
          </cell>
          <cell r="B10154">
            <v>8033035</v>
          </cell>
          <cell r="C10154">
            <v>27300000</v>
          </cell>
        </row>
        <row r="10155">
          <cell r="A10155">
            <v>8001062</v>
          </cell>
          <cell r="B10155">
            <v>8033036</v>
          </cell>
          <cell r="C10155">
            <v>28700000</v>
          </cell>
        </row>
        <row r="10156">
          <cell r="A10156">
            <v>8001063</v>
          </cell>
          <cell r="B10156">
            <v>8033037</v>
          </cell>
          <cell r="C10156">
            <v>25100000</v>
          </cell>
        </row>
        <row r="10157">
          <cell r="A10157">
            <v>8001064</v>
          </cell>
          <cell r="B10157">
            <v>8033038</v>
          </cell>
          <cell r="C10157">
            <v>25700000</v>
          </cell>
        </row>
        <row r="10158">
          <cell r="A10158">
            <v>8001067</v>
          </cell>
          <cell r="B10158">
            <v>8033039</v>
          </cell>
          <cell r="C10158">
            <v>26100000</v>
          </cell>
        </row>
        <row r="10159">
          <cell r="A10159">
            <v>8001068</v>
          </cell>
          <cell r="B10159">
            <v>8033040</v>
          </cell>
          <cell r="C10159">
            <v>26700000</v>
          </cell>
        </row>
        <row r="10160">
          <cell r="A10160">
            <v>8001073</v>
          </cell>
          <cell r="B10160">
            <v>8033041</v>
          </cell>
          <cell r="C10160">
            <v>24500000</v>
          </cell>
        </row>
        <row r="10161">
          <cell r="A10161">
            <v>8001074</v>
          </cell>
          <cell r="B10161">
            <v>8033042</v>
          </cell>
          <cell r="C10161">
            <v>28200000</v>
          </cell>
        </row>
        <row r="10162">
          <cell r="A10162">
            <v>8001075</v>
          </cell>
          <cell r="B10162">
            <v>8033043</v>
          </cell>
          <cell r="C10162">
            <v>27600000</v>
          </cell>
        </row>
        <row r="10163">
          <cell r="A10163">
            <v>8001076</v>
          </cell>
          <cell r="B10163">
            <v>8033044</v>
          </cell>
          <cell r="C10163">
            <v>25100000</v>
          </cell>
        </row>
        <row r="10164">
          <cell r="A10164">
            <v>8001077</v>
          </cell>
          <cell r="B10164">
            <v>8033045</v>
          </cell>
          <cell r="C10164">
            <v>23500000</v>
          </cell>
        </row>
        <row r="10165">
          <cell r="A10165">
            <v>8001078</v>
          </cell>
          <cell r="B10165">
            <v>8033046</v>
          </cell>
          <cell r="C10165">
            <v>24100000</v>
          </cell>
        </row>
        <row r="10166">
          <cell r="A10166">
            <v>8001081</v>
          </cell>
          <cell r="B10166">
            <v>8033047</v>
          </cell>
          <cell r="C10166">
            <v>26200000</v>
          </cell>
        </row>
        <row r="10167">
          <cell r="A10167">
            <v>8001082</v>
          </cell>
          <cell r="B10167">
            <v>8033048</v>
          </cell>
          <cell r="C10167">
            <v>25600000</v>
          </cell>
        </row>
        <row r="10168">
          <cell r="A10168">
            <v>8001084</v>
          </cell>
          <cell r="B10168">
            <v>8033049</v>
          </cell>
          <cell r="C10168">
            <v>24500000</v>
          </cell>
        </row>
        <row r="10169">
          <cell r="A10169">
            <v>8001085</v>
          </cell>
          <cell r="B10169">
            <v>8033050</v>
          </cell>
          <cell r="C10169">
            <v>25100000</v>
          </cell>
        </row>
        <row r="10170">
          <cell r="A10170">
            <v>8001086</v>
          </cell>
          <cell r="B10170">
            <v>8033051</v>
          </cell>
          <cell r="C10170">
            <v>24800000</v>
          </cell>
        </row>
        <row r="10171">
          <cell r="A10171">
            <v>8001087</v>
          </cell>
          <cell r="B10171">
            <v>8033052</v>
          </cell>
          <cell r="C10171">
            <v>25400000</v>
          </cell>
        </row>
        <row r="10172">
          <cell r="A10172">
            <v>8001093</v>
          </cell>
          <cell r="B10172">
            <v>8033053</v>
          </cell>
          <cell r="C10172">
            <v>51900000</v>
          </cell>
        </row>
        <row r="10173">
          <cell r="A10173">
            <v>8001096</v>
          </cell>
          <cell r="B10173">
            <v>8033054</v>
          </cell>
          <cell r="C10173">
            <v>27600000</v>
          </cell>
        </row>
        <row r="10174">
          <cell r="A10174">
            <v>8001097</v>
          </cell>
          <cell r="B10174">
            <v>8033055</v>
          </cell>
          <cell r="C10174">
            <v>25600000</v>
          </cell>
        </row>
        <row r="10175">
          <cell r="A10175">
            <v>8001100</v>
          </cell>
          <cell r="B10175">
            <v>8033056</v>
          </cell>
          <cell r="C10175">
            <v>55000000</v>
          </cell>
        </row>
        <row r="10176">
          <cell r="A10176">
            <v>8001101</v>
          </cell>
          <cell r="B10176">
            <v>8033057</v>
          </cell>
          <cell r="C10176">
            <v>55500000</v>
          </cell>
        </row>
        <row r="10177">
          <cell r="A10177">
            <v>8001102</v>
          </cell>
          <cell r="B10177">
            <v>8033058</v>
          </cell>
          <cell r="C10177">
            <v>55900000</v>
          </cell>
        </row>
        <row r="10178">
          <cell r="A10178">
            <v>8001103</v>
          </cell>
          <cell r="B10178">
            <v>8033059</v>
          </cell>
          <cell r="C10178">
            <v>59600000</v>
          </cell>
        </row>
        <row r="10179">
          <cell r="A10179">
            <v>8001111</v>
          </cell>
          <cell r="B10179">
            <v>8033060</v>
          </cell>
          <cell r="C10179">
            <v>50900000</v>
          </cell>
        </row>
        <row r="10180">
          <cell r="A10180">
            <v>8001112</v>
          </cell>
          <cell r="B10180">
            <v>8033061</v>
          </cell>
          <cell r="C10180">
            <v>50900000</v>
          </cell>
        </row>
        <row r="10181">
          <cell r="A10181">
            <v>8001115</v>
          </cell>
          <cell r="B10181">
            <v>8033062</v>
          </cell>
          <cell r="C10181">
            <v>48500000</v>
          </cell>
        </row>
        <row r="10182">
          <cell r="A10182">
            <v>8001123</v>
          </cell>
          <cell r="B10182">
            <v>8033063</v>
          </cell>
          <cell r="C10182">
            <v>52300000</v>
          </cell>
        </row>
        <row r="10183">
          <cell r="A10183">
            <v>8001124</v>
          </cell>
          <cell r="B10183">
            <v>8033064</v>
          </cell>
          <cell r="C10183">
            <v>51700000</v>
          </cell>
        </row>
        <row r="10184">
          <cell r="A10184">
            <v>8001126</v>
          </cell>
          <cell r="B10184">
            <v>8033065</v>
          </cell>
          <cell r="C10184">
            <v>27800000</v>
          </cell>
        </row>
        <row r="10185">
          <cell r="A10185">
            <v>8001127</v>
          </cell>
          <cell r="B10185">
            <v>8033066</v>
          </cell>
          <cell r="C10185">
            <v>58700000</v>
          </cell>
        </row>
        <row r="10186">
          <cell r="A10186">
            <v>8001128</v>
          </cell>
          <cell r="B10186">
            <v>8033067</v>
          </cell>
          <cell r="C10186">
            <v>60500000</v>
          </cell>
        </row>
        <row r="10187">
          <cell r="A10187">
            <v>8001130</v>
          </cell>
          <cell r="B10187">
            <v>8033068</v>
          </cell>
          <cell r="C10187">
            <v>56200000</v>
          </cell>
        </row>
        <row r="10188">
          <cell r="A10188">
            <v>8001131</v>
          </cell>
          <cell r="B10188">
            <v>8033069</v>
          </cell>
          <cell r="C10188">
            <v>62900000</v>
          </cell>
        </row>
        <row r="10189">
          <cell r="A10189">
            <v>8001132</v>
          </cell>
          <cell r="B10189">
            <v>8033070</v>
          </cell>
          <cell r="C10189">
            <v>57000000</v>
          </cell>
        </row>
        <row r="10190">
          <cell r="A10190">
            <v>8001133</v>
          </cell>
          <cell r="B10190">
            <v>8033071</v>
          </cell>
          <cell r="C10190">
            <v>54900000</v>
          </cell>
        </row>
        <row r="10191">
          <cell r="A10191">
            <v>8001134</v>
          </cell>
          <cell r="B10191">
            <v>8033072</v>
          </cell>
          <cell r="C10191">
            <v>27800000</v>
          </cell>
        </row>
        <row r="10192">
          <cell r="A10192">
            <v>8001135</v>
          </cell>
          <cell r="B10192">
            <v>8033073</v>
          </cell>
          <cell r="C10192">
            <v>29700000</v>
          </cell>
        </row>
        <row r="10193">
          <cell r="A10193">
            <v>8001136</v>
          </cell>
          <cell r="B10193">
            <v>8033074</v>
          </cell>
          <cell r="C10193">
            <v>53900000</v>
          </cell>
        </row>
        <row r="10194">
          <cell r="A10194">
            <v>8001137</v>
          </cell>
          <cell r="B10194">
            <v>8033075</v>
          </cell>
          <cell r="C10194">
            <v>54600000</v>
          </cell>
        </row>
        <row r="10195">
          <cell r="A10195">
            <v>8001139</v>
          </cell>
          <cell r="B10195">
            <v>8033076</v>
          </cell>
          <cell r="C10195">
            <v>40300000</v>
          </cell>
        </row>
        <row r="10196">
          <cell r="A10196">
            <v>8001140</v>
          </cell>
          <cell r="B10196">
            <v>8033077</v>
          </cell>
          <cell r="C10196">
            <v>37700000</v>
          </cell>
        </row>
        <row r="10197">
          <cell r="A10197">
            <v>8001141</v>
          </cell>
          <cell r="B10197">
            <v>8033078</v>
          </cell>
          <cell r="C10197">
            <v>65900000</v>
          </cell>
        </row>
        <row r="10198">
          <cell r="A10198">
            <v>8001142</v>
          </cell>
          <cell r="B10198">
            <v>8033079</v>
          </cell>
          <cell r="C10198">
            <v>69100000</v>
          </cell>
        </row>
        <row r="10199">
          <cell r="A10199">
            <v>8001143</v>
          </cell>
          <cell r="B10199">
            <v>8033080</v>
          </cell>
          <cell r="C10199">
            <v>67000000</v>
          </cell>
        </row>
        <row r="10200">
          <cell r="A10200">
            <v>8001144</v>
          </cell>
          <cell r="B10200">
            <v>8033081</v>
          </cell>
          <cell r="C10200">
            <v>75600000</v>
          </cell>
        </row>
        <row r="10201">
          <cell r="A10201">
            <v>8001145</v>
          </cell>
          <cell r="B10201">
            <v>8033082</v>
          </cell>
          <cell r="C10201">
            <v>79300000</v>
          </cell>
        </row>
        <row r="10202">
          <cell r="A10202">
            <v>8001147</v>
          </cell>
          <cell r="B10202">
            <v>8033083</v>
          </cell>
          <cell r="C10202">
            <v>57100000</v>
          </cell>
        </row>
        <row r="10203">
          <cell r="A10203">
            <v>8001164</v>
          </cell>
          <cell r="B10203">
            <v>8033084</v>
          </cell>
          <cell r="C10203">
            <v>55200000</v>
          </cell>
        </row>
        <row r="10204">
          <cell r="A10204">
            <v>8001171</v>
          </cell>
          <cell r="B10204">
            <v>8033085</v>
          </cell>
          <cell r="C10204">
            <v>60800000</v>
          </cell>
        </row>
        <row r="10205">
          <cell r="A10205">
            <v>8001172</v>
          </cell>
          <cell r="B10205">
            <v>8033086</v>
          </cell>
          <cell r="C10205">
            <v>54000000</v>
          </cell>
        </row>
        <row r="10206">
          <cell r="A10206">
            <v>8001173</v>
          </cell>
          <cell r="B10206">
            <v>8033087</v>
          </cell>
          <cell r="C10206">
            <v>54700000</v>
          </cell>
        </row>
        <row r="10207">
          <cell r="A10207">
            <v>8001174</v>
          </cell>
          <cell r="B10207">
            <v>8033088</v>
          </cell>
          <cell r="C10207">
            <v>55300000</v>
          </cell>
        </row>
        <row r="10208">
          <cell r="A10208">
            <v>8001175</v>
          </cell>
          <cell r="B10208">
            <v>8033089</v>
          </cell>
          <cell r="C10208">
            <v>56600000</v>
          </cell>
        </row>
        <row r="10209">
          <cell r="A10209">
            <v>8001183</v>
          </cell>
          <cell r="B10209">
            <v>8033090</v>
          </cell>
          <cell r="C10209">
            <v>62800000</v>
          </cell>
        </row>
        <row r="10210">
          <cell r="A10210">
            <v>8001185</v>
          </cell>
          <cell r="B10210">
            <v>8033091</v>
          </cell>
          <cell r="C10210">
            <v>40600000</v>
          </cell>
        </row>
        <row r="10211">
          <cell r="A10211">
            <v>8001187</v>
          </cell>
          <cell r="B10211">
            <v>8033092</v>
          </cell>
          <cell r="C10211">
            <v>52500000</v>
          </cell>
        </row>
        <row r="10212">
          <cell r="A10212">
            <v>8001189</v>
          </cell>
          <cell r="B10212">
            <v>8033093</v>
          </cell>
          <cell r="C10212">
            <v>46200000</v>
          </cell>
        </row>
        <row r="10213">
          <cell r="A10213">
            <v>8001191</v>
          </cell>
          <cell r="B10213">
            <v>8033094</v>
          </cell>
          <cell r="C10213">
            <v>43100000</v>
          </cell>
        </row>
        <row r="10214">
          <cell r="A10214">
            <v>8002001</v>
          </cell>
          <cell r="B10214">
            <v>8033095</v>
          </cell>
          <cell r="C10214">
            <v>51900000</v>
          </cell>
        </row>
        <row r="10215">
          <cell r="A10215">
            <v>8002002</v>
          </cell>
          <cell r="B10215">
            <v>8033096</v>
          </cell>
          <cell r="C10215">
            <v>48400000</v>
          </cell>
        </row>
        <row r="10216">
          <cell r="A10216">
            <v>8002005</v>
          </cell>
          <cell r="B10216">
            <v>8033097</v>
          </cell>
          <cell r="C10216">
            <v>24400000</v>
          </cell>
        </row>
        <row r="10217">
          <cell r="A10217">
            <v>8002006</v>
          </cell>
          <cell r="B10217">
            <v>8033098</v>
          </cell>
          <cell r="C10217">
            <v>25200000</v>
          </cell>
        </row>
        <row r="10218">
          <cell r="A10218">
            <v>8002012</v>
          </cell>
          <cell r="B10218">
            <v>8033099</v>
          </cell>
          <cell r="C10218">
            <v>25500000</v>
          </cell>
        </row>
        <row r="10219">
          <cell r="A10219">
            <v>8002013</v>
          </cell>
          <cell r="B10219">
            <v>8033100</v>
          </cell>
          <cell r="C10219">
            <v>49400000</v>
          </cell>
        </row>
        <row r="10220">
          <cell r="A10220">
            <v>8002015</v>
          </cell>
          <cell r="B10220">
            <v>8033101</v>
          </cell>
          <cell r="C10220">
            <v>24800000</v>
          </cell>
        </row>
        <row r="10221">
          <cell r="A10221">
            <v>8002024</v>
          </cell>
          <cell r="B10221">
            <v>8033102</v>
          </cell>
          <cell r="C10221">
            <v>40500000</v>
          </cell>
        </row>
        <row r="10222">
          <cell r="A10222">
            <v>8002025</v>
          </cell>
          <cell r="B10222">
            <v>8033103</v>
          </cell>
          <cell r="C10222">
            <v>28200000</v>
          </cell>
        </row>
        <row r="10223">
          <cell r="A10223">
            <v>8002030</v>
          </cell>
          <cell r="B10223">
            <v>8033104</v>
          </cell>
          <cell r="C10223">
            <v>53700000</v>
          </cell>
        </row>
        <row r="10224">
          <cell r="A10224">
            <v>8002034</v>
          </cell>
          <cell r="B10224">
            <v>8033105</v>
          </cell>
          <cell r="C10224">
            <v>54200000</v>
          </cell>
        </row>
        <row r="10225">
          <cell r="A10225">
            <v>8002039</v>
          </cell>
          <cell r="B10225">
            <v>8033106</v>
          </cell>
          <cell r="C10225">
            <v>51800000</v>
          </cell>
        </row>
        <row r="10226">
          <cell r="A10226">
            <v>8002040</v>
          </cell>
          <cell r="B10226">
            <v>8033107</v>
          </cell>
          <cell r="C10226">
            <v>50600000</v>
          </cell>
        </row>
        <row r="10227">
          <cell r="A10227">
            <v>8002049</v>
          </cell>
          <cell r="B10227">
            <v>8033108</v>
          </cell>
          <cell r="C10227">
            <v>54800000</v>
          </cell>
        </row>
        <row r="10228">
          <cell r="A10228">
            <v>8002055</v>
          </cell>
          <cell r="B10228">
            <v>8033109</v>
          </cell>
          <cell r="C10228">
            <v>52600000</v>
          </cell>
        </row>
        <row r="10229">
          <cell r="A10229">
            <v>8002063</v>
          </cell>
          <cell r="B10229">
            <v>8033110</v>
          </cell>
          <cell r="C10229">
            <v>52600000</v>
          </cell>
        </row>
        <row r="10230">
          <cell r="A10230">
            <v>8002070</v>
          </cell>
          <cell r="B10230">
            <v>8033111</v>
          </cell>
          <cell r="C10230">
            <v>53700000</v>
          </cell>
        </row>
        <row r="10231">
          <cell r="A10231">
            <v>8002073</v>
          </cell>
          <cell r="B10231">
            <v>8033112</v>
          </cell>
          <cell r="C10231">
            <v>49400000</v>
          </cell>
        </row>
        <row r="10232">
          <cell r="A10232">
            <v>8002080</v>
          </cell>
          <cell r="B10232">
            <v>8033113</v>
          </cell>
          <cell r="C10232">
            <v>55300000</v>
          </cell>
        </row>
        <row r="10233">
          <cell r="A10233">
            <v>8002082</v>
          </cell>
          <cell r="B10233">
            <v>8033114</v>
          </cell>
          <cell r="C10233">
            <v>48300000</v>
          </cell>
        </row>
        <row r="10234">
          <cell r="A10234">
            <v>8002083</v>
          </cell>
          <cell r="B10234">
            <v>8033115</v>
          </cell>
          <cell r="C10234">
            <v>50700000</v>
          </cell>
        </row>
        <row r="10235">
          <cell r="A10235">
            <v>8002093</v>
          </cell>
          <cell r="B10235">
            <v>8033116</v>
          </cell>
          <cell r="C10235">
            <v>54000000</v>
          </cell>
        </row>
        <row r="10236">
          <cell r="A10236">
            <v>8002103</v>
          </cell>
          <cell r="B10236">
            <v>8033117</v>
          </cell>
          <cell r="C10236">
            <v>49800000</v>
          </cell>
        </row>
        <row r="10237">
          <cell r="A10237">
            <v>8002111</v>
          </cell>
          <cell r="B10237">
            <v>8033118</v>
          </cell>
          <cell r="C10237">
            <v>60500000</v>
          </cell>
        </row>
        <row r="10238">
          <cell r="A10238">
            <v>8002112</v>
          </cell>
          <cell r="B10238">
            <v>8033119</v>
          </cell>
          <cell r="C10238">
            <v>55500000</v>
          </cell>
        </row>
        <row r="10239">
          <cell r="A10239">
            <v>8002113</v>
          </cell>
          <cell r="B10239">
            <v>8033120</v>
          </cell>
          <cell r="C10239">
            <v>63000000</v>
          </cell>
        </row>
        <row r="10240">
          <cell r="A10240">
            <v>8002114</v>
          </cell>
          <cell r="B10240">
            <v>8033121</v>
          </cell>
          <cell r="C10240">
            <v>61900000</v>
          </cell>
        </row>
        <row r="10241">
          <cell r="A10241">
            <v>8002116</v>
          </cell>
          <cell r="B10241">
            <v>8033122</v>
          </cell>
          <cell r="C10241">
            <v>60500000</v>
          </cell>
        </row>
        <row r="10242">
          <cell r="A10242">
            <v>8002117</v>
          </cell>
          <cell r="B10242">
            <v>8033123</v>
          </cell>
          <cell r="C10242">
            <v>63000000</v>
          </cell>
        </row>
        <row r="10243">
          <cell r="A10243">
            <v>8002127</v>
          </cell>
          <cell r="B10243">
            <v>8033124</v>
          </cell>
          <cell r="C10243">
            <v>54200000</v>
          </cell>
        </row>
        <row r="10244">
          <cell r="A10244">
            <v>8002135</v>
          </cell>
          <cell r="B10244">
            <v>8033125</v>
          </cell>
          <cell r="C10244">
            <v>53900000</v>
          </cell>
        </row>
        <row r="10245">
          <cell r="A10245">
            <v>8002141</v>
          </cell>
          <cell r="B10245">
            <v>8033126</v>
          </cell>
          <cell r="C10245">
            <v>45100000</v>
          </cell>
        </row>
        <row r="10246">
          <cell r="A10246">
            <v>8002143</v>
          </cell>
          <cell r="B10246">
            <v>8033127</v>
          </cell>
          <cell r="C10246">
            <v>44800000</v>
          </cell>
        </row>
        <row r="10247">
          <cell r="A10247">
            <v>8002144</v>
          </cell>
          <cell r="B10247">
            <v>8033128</v>
          </cell>
          <cell r="C10247">
            <v>47800000</v>
          </cell>
        </row>
        <row r="10248">
          <cell r="A10248">
            <v>8002184</v>
          </cell>
          <cell r="B10248">
            <v>8033129</v>
          </cell>
          <cell r="C10248">
            <v>55900000</v>
          </cell>
        </row>
        <row r="10249">
          <cell r="A10249">
            <v>8002186</v>
          </cell>
          <cell r="B10249">
            <v>8033130</v>
          </cell>
          <cell r="C10249">
            <v>64900000</v>
          </cell>
        </row>
        <row r="10250">
          <cell r="A10250">
            <v>8002200</v>
          </cell>
          <cell r="B10250">
            <v>8033131</v>
          </cell>
          <cell r="C10250">
            <v>45500000</v>
          </cell>
        </row>
        <row r="10251">
          <cell r="A10251">
            <v>8002206</v>
          </cell>
          <cell r="B10251">
            <v>8033132</v>
          </cell>
          <cell r="C10251">
            <v>48500000</v>
          </cell>
        </row>
        <row r="10252">
          <cell r="A10252">
            <v>8002218</v>
          </cell>
          <cell r="B10252">
            <v>8033133</v>
          </cell>
          <cell r="C10252">
            <v>50100000</v>
          </cell>
        </row>
        <row r="10253">
          <cell r="A10253">
            <v>8002219</v>
          </cell>
          <cell r="B10253">
            <v>8033134</v>
          </cell>
          <cell r="C10253">
            <v>48400000</v>
          </cell>
        </row>
        <row r="10254">
          <cell r="A10254">
            <v>8002221</v>
          </cell>
          <cell r="B10254">
            <v>8033135</v>
          </cell>
          <cell r="C10254">
            <v>51800000</v>
          </cell>
        </row>
        <row r="10255">
          <cell r="A10255">
            <v>8002222</v>
          </cell>
          <cell r="B10255">
            <v>8033136</v>
          </cell>
          <cell r="C10255">
            <v>55800000</v>
          </cell>
        </row>
        <row r="10256">
          <cell r="A10256">
            <v>8002223</v>
          </cell>
          <cell r="B10256">
            <v>8033137</v>
          </cell>
          <cell r="C10256">
            <v>55100000</v>
          </cell>
        </row>
        <row r="10257">
          <cell r="A10257">
            <v>8002224</v>
          </cell>
          <cell r="B10257">
            <v>8033138</v>
          </cell>
          <cell r="C10257">
            <v>51800000</v>
          </cell>
        </row>
        <row r="10258">
          <cell r="A10258">
            <v>8001199</v>
          </cell>
          <cell r="B10258">
            <v>8033139</v>
          </cell>
          <cell r="C10258">
            <v>48300000</v>
          </cell>
        </row>
        <row r="10259">
          <cell r="A10259">
            <v>8001200</v>
          </cell>
          <cell r="B10259">
            <v>8033140</v>
          </cell>
          <cell r="C10259">
            <v>67700000</v>
          </cell>
        </row>
        <row r="10260">
          <cell r="A10260">
            <v>8001201</v>
          </cell>
          <cell r="B10260">
            <v>8033141</v>
          </cell>
          <cell r="C10260">
            <v>68000000</v>
          </cell>
        </row>
        <row r="10261">
          <cell r="A10261">
            <v>8001202</v>
          </cell>
          <cell r="B10261">
            <v>8033142</v>
          </cell>
          <cell r="C10261">
            <v>71000000</v>
          </cell>
        </row>
        <row r="10262">
          <cell r="A10262">
            <v>8001203</v>
          </cell>
          <cell r="B10262">
            <v>8033143</v>
          </cell>
          <cell r="C10262">
            <v>73500000</v>
          </cell>
        </row>
        <row r="10263">
          <cell r="A10263">
            <v>8001204</v>
          </cell>
          <cell r="B10263">
            <v>8033144</v>
          </cell>
          <cell r="C10263">
            <v>79000000</v>
          </cell>
        </row>
        <row r="10264">
          <cell r="A10264">
            <v>8001218</v>
          </cell>
          <cell r="B10264">
            <v>8033145</v>
          </cell>
          <cell r="C10264">
            <v>63700000</v>
          </cell>
        </row>
        <row r="10265">
          <cell r="A10265">
            <v>8001219</v>
          </cell>
          <cell r="B10265">
            <v>8033146</v>
          </cell>
          <cell r="C10265">
            <v>66500000</v>
          </cell>
        </row>
        <row r="10266">
          <cell r="A10266">
            <v>8001222</v>
          </cell>
          <cell r="B10266">
            <v>8033147</v>
          </cell>
          <cell r="C10266">
            <v>52800000</v>
          </cell>
        </row>
        <row r="10267">
          <cell r="A10267">
            <v>8001224</v>
          </cell>
          <cell r="B10267">
            <v>8033148</v>
          </cell>
          <cell r="C10267">
            <v>78100000</v>
          </cell>
        </row>
        <row r="10268">
          <cell r="A10268">
            <v>8001225</v>
          </cell>
          <cell r="B10268">
            <v>8033149</v>
          </cell>
          <cell r="C10268">
            <v>68900000</v>
          </cell>
        </row>
        <row r="10269">
          <cell r="A10269">
            <v>8001226</v>
          </cell>
          <cell r="B10269">
            <v>8033150</v>
          </cell>
          <cell r="C10269">
            <v>74000000</v>
          </cell>
        </row>
        <row r="10270">
          <cell r="A10270">
            <v>8001227</v>
          </cell>
          <cell r="B10270">
            <v>8033151</v>
          </cell>
          <cell r="C10270">
            <v>73200000</v>
          </cell>
        </row>
        <row r="10271">
          <cell r="A10271">
            <v>8006001</v>
          </cell>
          <cell r="B10271">
            <v>8034001</v>
          </cell>
          <cell r="C10271">
            <v>17800000</v>
          </cell>
        </row>
        <row r="10272">
          <cell r="A10272">
            <v>8006002</v>
          </cell>
          <cell r="B10272">
            <v>8034002</v>
          </cell>
          <cell r="C10272">
            <v>25600000</v>
          </cell>
        </row>
        <row r="10273">
          <cell r="A10273">
            <v>8006004</v>
          </cell>
          <cell r="B10273">
            <v>8034003</v>
          </cell>
          <cell r="C10273">
            <v>26500000</v>
          </cell>
        </row>
        <row r="10274">
          <cell r="A10274">
            <v>8006005</v>
          </cell>
          <cell r="B10274">
            <v>8034004</v>
          </cell>
          <cell r="C10274">
            <v>27600000</v>
          </cell>
        </row>
        <row r="10275">
          <cell r="A10275">
            <v>8006006</v>
          </cell>
          <cell r="B10275">
            <v>8034005</v>
          </cell>
          <cell r="C10275">
            <v>27000000</v>
          </cell>
        </row>
        <row r="10276">
          <cell r="A10276">
            <v>8006007</v>
          </cell>
          <cell r="B10276">
            <v>8034006</v>
          </cell>
          <cell r="C10276">
            <v>26200000</v>
          </cell>
        </row>
        <row r="10277">
          <cell r="A10277">
            <v>8006008</v>
          </cell>
          <cell r="B10277">
            <v>8034007</v>
          </cell>
          <cell r="C10277">
            <v>27200000</v>
          </cell>
        </row>
        <row r="10278">
          <cell r="A10278">
            <v>8006009</v>
          </cell>
          <cell r="B10278">
            <v>8034008</v>
          </cell>
          <cell r="C10278">
            <v>23800000</v>
          </cell>
        </row>
        <row r="10279">
          <cell r="A10279">
            <v>8006010</v>
          </cell>
          <cell r="B10279">
            <v>8034009</v>
          </cell>
          <cell r="C10279">
            <v>24800000</v>
          </cell>
        </row>
        <row r="10280">
          <cell r="A10280">
            <v>8006011</v>
          </cell>
          <cell r="B10280">
            <v>8034010</v>
          </cell>
          <cell r="C10280">
            <v>31800000</v>
          </cell>
        </row>
        <row r="10281">
          <cell r="A10281">
            <v>8006014</v>
          </cell>
          <cell r="B10281">
            <v>8034011</v>
          </cell>
          <cell r="C10281">
            <v>23500000</v>
          </cell>
        </row>
        <row r="10282">
          <cell r="A10282">
            <v>8006015</v>
          </cell>
          <cell r="B10282">
            <v>8034012</v>
          </cell>
          <cell r="C10282">
            <v>24100000</v>
          </cell>
        </row>
        <row r="10283">
          <cell r="A10283">
            <v>8006016</v>
          </cell>
          <cell r="B10283">
            <v>8034013</v>
          </cell>
          <cell r="C10283">
            <v>24200000</v>
          </cell>
        </row>
        <row r="10284">
          <cell r="A10284">
            <v>8006017</v>
          </cell>
          <cell r="B10284">
            <v>8034014</v>
          </cell>
          <cell r="C10284">
            <v>24800000</v>
          </cell>
        </row>
        <row r="10285">
          <cell r="A10285">
            <v>8006018</v>
          </cell>
          <cell r="B10285">
            <v>8034015</v>
          </cell>
          <cell r="C10285">
            <v>19800000</v>
          </cell>
        </row>
        <row r="10286">
          <cell r="A10286">
            <v>8006019</v>
          </cell>
          <cell r="B10286">
            <v>8034016</v>
          </cell>
          <cell r="C10286">
            <v>20300000</v>
          </cell>
        </row>
        <row r="10287">
          <cell r="A10287">
            <v>8006023</v>
          </cell>
          <cell r="B10287">
            <v>8034017</v>
          </cell>
          <cell r="C10287">
            <v>55300000</v>
          </cell>
        </row>
        <row r="10288">
          <cell r="A10288">
            <v>8006024</v>
          </cell>
          <cell r="B10288">
            <v>8034018</v>
          </cell>
          <cell r="C10288">
            <v>52500000</v>
          </cell>
        </row>
        <row r="10289">
          <cell r="A10289">
            <v>8006091</v>
          </cell>
          <cell r="B10289">
            <v>8034019</v>
          </cell>
          <cell r="C10289">
            <v>83800000</v>
          </cell>
        </row>
        <row r="10290">
          <cell r="A10290">
            <v>8006092</v>
          </cell>
          <cell r="B10290">
            <v>8034020</v>
          </cell>
          <cell r="C10290">
            <v>92800000</v>
          </cell>
        </row>
        <row r="10291">
          <cell r="A10291">
            <v>8006093</v>
          </cell>
          <cell r="B10291">
            <v>8034021</v>
          </cell>
          <cell r="C10291">
            <v>99000000</v>
          </cell>
        </row>
        <row r="10292">
          <cell r="A10292">
            <v>8006094</v>
          </cell>
          <cell r="B10292">
            <v>8034022</v>
          </cell>
          <cell r="C10292">
            <v>105000000</v>
          </cell>
        </row>
        <row r="10293">
          <cell r="A10293">
            <v>8006101</v>
          </cell>
          <cell r="B10293">
            <v>8034023</v>
          </cell>
          <cell r="C10293">
            <v>91800000</v>
          </cell>
        </row>
        <row r="10294">
          <cell r="A10294">
            <v>8006104</v>
          </cell>
          <cell r="B10294">
            <v>8034024</v>
          </cell>
          <cell r="C10294">
            <v>105000000</v>
          </cell>
        </row>
        <row r="10295">
          <cell r="A10295">
            <v>8006030</v>
          </cell>
          <cell r="B10295">
            <v>8035001</v>
          </cell>
          <cell r="C10295">
            <v>86300000</v>
          </cell>
        </row>
        <row r="10296">
          <cell r="A10296">
            <v>8006031</v>
          </cell>
          <cell r="B10296">
            <v>8035002</v>
          </cell>
          <cell r="C10296">
            <v>87700000</v>
          </cell>
        </row>
        <row r="10297">
          <cell r="A10297">
            <v>8006032</v>
          </cell>
          <cell r="B10297">
            <v>8035003</v>
          </cell>
          <cell r="C10297">
            <v>91800000</v>
          </cell>
        </row>
        <row r="10298">
          <cell r="A10298">
            <v>8006033</v>
          </cell>
          <cell r="B10298">
            <v>8035004</v>
          </cell>
          <cell r="C10298">
            <v>58400000</v>
          </cell>
        </row>
        <row r="10299">
          <cell r="A10299">
            <v>8006034</v>
          </cell>
          <cell r="B10299">
            <v>8035005</v>
          </cell>
          <cell r="C10299">
            <v>84500000</v>
          </cell>
        </row>
        <row r="10300">
          <cell r="A10300">
            <v>8006035</v>
          </cell>
          <cell r="B10300">
            <v>8035006</v>
          </cell>
          <cell r="C10300">
            <v>58700000</v>
          </cell>
        </row>
        <row r="10301">
          <cell r="A10301">
            <v>8006036</v>
          </cell>
          <cell r="B10301">
            <v>8035007</v>
          </cell>
          <cell r="C10301">
            <v>90200000</v>
          </cell>
        </row>
        <row r="10302">
          <cell r="A10302">
            <v>8006037</v>
          </cell>
          <cell r="B10302">
            <v>8035008</v>
          </cell>
          <cell r="C10302">
            <v>95700000</v>
          </cell>
        </row>
        <row r="10303">
          <cell r="A10303">
            <v>8006038</v>
          </cell>
          <cell r="B10303">
            <v>8035009</v>
          </cell>
          <cell r="C10303">
            <v>99900000</v>
          </cell>
        </row>
        <row r="10304">
          <cell r="A10304">
            <v>8006039</v>
          </cell>
          <cell r="B10304">
            <v>8035010</v>
          </cell>
          <cell r="C10304">
            <v>85500000</v>
          </cell>
        </row>
        <row r="10305">
          <cell r="A10305">
            <v>8006040</v>
          </cell>
          <cell r="B10305">
            <v>8035011</v>
          </cell>
          <cell r="C10305">
            <v>81800000</v>
          </cell>
        </row>
        <row r="10306">
          <cell r="A10306">
            <v>8006042</v>
          </cell>
          <cell r="B10306">
            <v>8035012</v>
          </cell>
          <cell r="C10306">
            <v>98300000</v>
          </cell>
        </row>
        <row r="10307">
          <cell r="A10307">
            <v>8006044</v>
          </cell>
          <cell r="B10307">
            <v>8035013</v>
          </cell>
          <cell r="C10307">
            <v>105900000</v>
          </cell>
        </row>
        <row r="10308">
          <cell r="A10308">
            <v>8006045</v>
          </cell>
          <cell r="B10308">
            <v>8035014</v>
          </cell>
          <cell r="C10308">
            <v>122200000</v>
          </cell>
        </row>
        <row r="10309">
          <cell r="A10309">
            <v>8006048</v>
          </cell>
          <cell r="B10309">
            <v>8035015</v>
          </cell>
          <cell r="C10309">
            <v>82500000</v>
          </cell>
        </row>
        <row r="10310">
          <cell r="A10310">
            <v>8006049</v>
          </cell>
          <cell r="B10310">
            <v>8035016</v>
          </cell>
          <cell r="C10310">
            <v>85200000</v>
          </cell>
        </row>
        <row r="10311">
          <cell r="A10311">
            <v>8006050</v>
          </cell>
          <cell r="B10311">
            <v>8035017</v>
          </cell>
          <cell r="C10311">
            <v>74400000</v>
          </cell>
        </row>
        <row r="10312">
          <cell r="A10312">
            <v>8006051</v>
          </cell>
          <cell r="B10312">
            <v>8035018</v>
          </cell>
          <cell r="C10312">
            <v>79900000</v>
          </cell>
        </row>
        <row r="10313">
          <cell r="A10313">
            <v>8006052</v>
          </cell>
          <cell r="B10313">
            <v>8035019</v>
          </cell>
          <cell r="C10313">
            <v>87700000</v>
          </cell>
        </row>
        <row r="10314">
          <cell r="A10314">
            <v>8006053</v>
          </cell>
          <cell r="B10314">
            <v>8035020</v>
          </cell>
          <cell r="C10314">
            <v>93000000</v>
          </cell>
        </row>
        <row r="10315">
          <cell r="A10315">
            <v>8006054</v>
          </cell>
          <cell r="B10315">
            <v>8035021</v>
          </cell>
          <cell r="C10315">
            <v>82200000</v>
          </cell>
        </row>
        <row r="10316">
          <cell r="A10316">
            <v>8006055</v>
          </cell>
          <cell r="B10316">
            <v>8035022</v>
          </cell>
          <cell r="C10316">
            <v>91200000</v>
          </cell>
        </row>
        <row r="10317">
          <cell r="A10317">
            <v>8006056</v>
          </cell>
          <cell r="B10317">
            <v>8035023</v>
          </cell>
          <cell r="C10317">
            <v>70200000</v>
          </cell>
        </row>
        <row r="10318">
          <cell r="A10318">
            <v>8006057</v>
          </cell>
          <cell r="B10318">
            <v>8035024</v>
          </cell>
          <cell r="C10318">
            <v>118700000</v>
          </cell>
        </row>
        <row r="10319">
          <cell r="A10319">
            <v>8006059</v>
          </cell>
          <cell r="B10319">
            <v>8035025</v>
          </cell>
          <cell r="C10319">
            <v>91500000</v>
          </cell>
        </row>
        <row r="10320">
          <cell r="A10320">
            <v>8006060</v>
          </cell>
          <cell r="B10320">
            <v>8035026</v>
          </cell>
          <cell r="C10320">
            <v>98700000</v>
          </cell>
        </row>
        <row r="10321">
          <cell r="A10321">
            <v>8006061</v>
          </cell>
          <cell r="B10321">
            <v>8035027</v>
          </cell>
          <cell r="C10321">
            <v>103100000</v>
          </cell>
        </row>
        <row r="10322">
          <cell r="A10322">
            <v>8006062</v>
          </cell>
          <cell r="B10322">
            <v>8035028</v>
          </cell>
          <cell r="C10322">
            <v>98300000</v>
          </cell>
        </row>
        <row r="10323">
          <cell r="A10323">
            <v>8006063</v>
          </cell>
          <cell r="B10323">
            <v>8035029</v>
          </cell>
          <cell r="C10323">
            <v>93200000</v>
          </cell>
        </row>
        <row r="10324">
          <cell r="A10324">
            <v>8006064</v>
          </cell>
          <cell r="B10324">
            <v>8035030</v>
          </cell>
          <cell r="C10324">
            <v>89200000</v>
          </cell>
        </row>
        <row r="10325">
          <cell r="A10325">
            <v>8006065</v>
          </cell>
          <cell r="B10325">
            <v>8035031</v>
          </cell>
          <cell r="C10325">
            <v>99000000</v>
          </cell>
        </row>
        <row r="10326">
          <cell r="A10326">
            <v>8006066</v>
          </cell>
          <cell r="B10326">
            <v>8035032</v>
          </cell>
          <cell r="C10326">
            <v>103900000</v>
          </cell>
        </row>
        <row r="10327">
          <cell r="A10327">
            <v>8006067</v>
          </cell>
          <cell r="B10327">
            <v>8035033</v>
          </cell>
          <cell r="C10327">
            <v>99600000</v>
          </cell>
        </row>
        <row r="10328">
          <cell r="A10328">
            <v>8006068</v>
          </cell>
          <cell r="B10328">
            <v>8035034</v>
          </cell>
          <cell r="C10328">
            <v>114500000</v>
          </cell>
        </row>
        <row r="10329">
          <cell r="A10329">
            <v>8006069</v>
          </cell>
          <cell r="B10329">
            <v>8035035</v>
          </cell>
          <cell r="C10329">
            <v>114000000</v>
          </cell>
        </row>
        <row r="10330">
          <cell r="A10330">
            <v>8006070</v>
          </cell>
          <cell r="B10330">
            <v>8035036</v>
          </cell>
          <cell r="C10330">
            <v>124500000</v>
          </cell>
        </row>
        <row r="10331">
          <cell r="A10331">
            <v>8006071</v>
          </cell>
          <cell r="B10331">
            <v>8035037</v>
          </cell>
          <cell r="C10331">
            <v>126900000</v>
          </cell>
        </row>
        <row r="10332">
          <cell r="A10332">
            <v>8006073</v>
          </cell>
          <cell r="B10332">
            <v>8035038</v>
          </cell>
          <cell r="C10332">
            <v>109800000</v>
          </cell>
        </row>
        <row r="10333">
          <cell r="A10333">
            <v>8006077</v>
          </cell>
          <cell r="B10333">
            <v>8035039</v>
          </cell>
          <cell r="C10333">
            <v>87300000</v>
          </cell>
        </row>
        <row r="10334">
          <cell r="A10334">
            <v>8006078</v>
          </cell>
          <cell r="B10334">
            <v>8035040</v>
          </cell>
          <cell r="C10334">
            <v>92800000</v>
          </cell>
        </row>
        <row r="10335">
          <cell r="A10335">
            <v>8006079</v>
          </cell>
          <cell r="B10335">
            <v>8035041</v>
          </cell>
          <cell r="C10335">
            <v>102900000</v>
          </cell>
        </row>
        <row r="10336">
          <cell r="A10336">
            <v>8006081</v>
          </cell>
          <cell r="B10336">
            <v>8035042</v>
          </cell>
          <cell r="C10336">
            <v>107300000</v>
          </cell>
        </row>
        <row r="10337">
          <cell r="A10337">
            <v>8006082</v>
          </cell>
          <cell r="B10337">
            <v>8035043</v>
          </cell>
          <cell r="C10337">
            <v>116700000</v>
          </cell>
        </row>
        <row r="10338">
          <cell r="A10338">
            <v>8006083</v>
          </cell>
          <cell r="B10338">
            <v>8035044</v>
          </cell>
          <cell r="C10338">
            <v>118900000</v>
          </cell>
        </row>
        <row r="10339">
          <cell r="A10339">
            <v>8006088</v>
          </cell>
          <cell r="B10339">
            <v>8035045</v>
          </cell>
          <cell r="C10339">
            <v>99000000</v>
          </cell>
        </row>
        <row r="10340">
          <cell r="A10340">
            <v>8006089</v>
          </cell>
          <cell r="B10340">
            <v>8035046</v>
          </cell>
          <cell r="C10340">
            <v>109800000</v>
          </cell>
        </row>
        <row r="10341">
          <cell r="A10341">
            <v>8006095</v>
          </cell>
          <cell r="B10341">
            <v>8035047</v>
          </cell>
          <cell r="C10341">
            <v>126500000</v>
          </cell>
        </row>
        <row r="10342">
          <cell r="A10342">
            <v>8006096</v>
          </cell>
          <cell r="B10342">
            <v>8035048</v>
          </cell>
          <cell r="C10342">
            <v>135500000</v>
          </cell>
        </row>
        <row r="10343">
          <cell r="A10343">
            <v>8006097</v>
          </cell>
          <cell r="B10343">
            <v>8035049</v>
          </cell>
          <cell r="C10343">
            <v>93200000</v>
          </cell>
        </row>
        <row r="10344">
          <cell r="A10344">
            <v>8006098</v>
          </cell>
          <cell r="B10344">
            <v>8035050</v>
          </cell>
          <cell r="C10344">
            <v>87100000</v>
          </cell>
        </row>
        <row r="10345">
          <cell r="A10345">
            <v>8006100</v>
          </cell>
          <cell r="B10345">
            <v>8035051</v>
          </cell>
          <cell r="C10345">
            <v>89100000</v>
          </cell>
        </row>
        <row r="10346">
          <cell r="A10346">
            <v>8006103</v>
          </cell>
          <cell r="B10346">
            <v>8035052</v>
          </cell>
          <cell r="C10346">
            <v>180000000</v>
          </cell>
        </row>
        <row r="10347">
          <cell r="A10347">
            <v>8006058</v>
          </cell>
          <cell r="B10347">
            <v>8036001</v>
          </cell>
          <cell r="C10347">
            <v>151000000</v>
          </cell>
        </row>
        <row r="10348">
          <cell r="A10348">
            <v>8008001</v>
          </cell>
          <cell r="B10348">
            <v>8036002</v>
          </cell>
          <cell r="C10348">
            <v>96000000</v>
          </cell>
        </row>
        <row r="10349">
          <cell r="A10349">
            <v>8008002</v>
          </cell>
          <cell r="B10349">
            <v>8036003</v>
          </cell>
          <cell r="C10349">
            <v>99000000</v>
          </cell>
        </row>
        <row r="10350">
          <cell r="A10350">
            <v>8008003</v>
          </cell>
          <cell r="B10350">
            <v>8036004</v>
          </cell>
          <cell r="C10350">
            <v>104000000</v>
          </cell>
        </row>
        <row r="10351">
          <cell r="A10351">
            <v>8008004</v>
          </cell>
          <cell r="B10351">
            <v>8036005</v>
          </cell>
          <cell r="C10351">
            <v>101800000</v>
          </cell>
        </row>
        <row r="10352">
          <cell r="A10352">
            <v>8008005</v>
          </cell>
          <cell r="B10352">
            <v>8036006</v>
          </cell>
          <cell r="C10352">
            <v>106000000</v>
          </cell>
        </row>
        <row r="10353">
          <cell r="A10353">
            <v>8008006</v>
          </cell>
          <cell r="B10353">
            <v>8036007</v>
          </cell>
          <cell r="C10353">
            <v>87200000</v>
          </cell>
        </row>
        <row r="10354">
          <cell r="A10354">
            <v>8008007</v>
          </cell>
          <cell r="B10354">
            <v>8036008</v>
          </cell>
          <cell r="C10354">
            <v>100000000</v>
          </cell>
        </row>
        <row r="10355">
          <cell r="A10355">
            <v>8008008</v>
          </cell>
          <cell r="B10355">
            <v>8036009</v>
          </cell>
          <cell r="C10355">
            <v>111100000</v>
          </cell>
        </row>
        <row r="10356">
          <cell r="A10356">
            <v>8008009</v>
          </cell>
          <cell r="B10356">
            <v>8036010</v>
          </cell>
          <cell r="C10356">
            <v>104900000</v>
          </cell>
        </row>
        <row r="10357">
          <cell r="A10357">
            <v>8008010</v>
          </cell>
          <cell r="B10357">
            <v>8036011</v>
          </cell>
          <cell r="C10357">
            <v>105900000</v>
          </cell>
        </row>
        <row r="10358">
          <cell r="A10358">
            <v>8008011</v>
          </cell>
          <cell r="B10358">
            <v>8036012</v>
          </cell>
          <cell r="C10358">
            <v>86800000</v>
          </cell>
        </row>
        <row r="10359">
          <cell r="A10359">
            <v>8008012</v>
          </cell>
          <cell r="B10359">
            <v>8036013</v>
          </cell>
          <cell r="C10359">
            <v>109200000</v>
          </cell>
        </row>
        <row r="10360">
          <cell r="A10360">
            <v>8008013</v>
          </cell>
          <cell r="B10360">
            <v>8036014</v>
          </cell>
          <cell r="C10360">
            <v>123700000</v>
          </cell>
        </row>
        <row r="10361">
          <cell r="A10361">
            <v>8008014</v>
          </cell>
          <cell r="B10361">
            <v>8036015</v>
          </cell>
          <cell r="C10361">
            <v>92200000</v>
          </cell>
        </row>
        <row r="10362">
          <cell r="A10362">
            <v>8008015</v>
          </cell>
          <cell r="B10362">
            <v>8036016</v>
          </cell>
          <cell r="C10362">
            <v>90600000</v>
          </cell>
        </row>
        <row r="10363">
          <cell r="A10363">
            <v>8008016</v>
          </cell>
          <cell r="B10363">
            <v>8036017</v>
          </cell>
          <cell r="C10363">
            <v>112100000</v>
          </cell>
        </row>
        <row r="10364">
          <cell r="A10364">
            <v>8008017</v>
          </cell>
          <cell r="B10364">
            <v>8036018</v>
          </cell>
          <cell r="C10364">
            <v>106000000</v>
          </cell>
        </row>
        <row r="10365">
          <cell r="A10365">
            <v>8008018</v>
          </cell>
          <cell r="B10365">
            <v>8036019</v>
          </cell>
          <cell r="C10365">
            <v>106900000</v>
          </cell>
        </row>
        <row r="10366">
          <cell r="A10366">
            <v>8008019</v>
          </cell>
          <cell r="B10366">
            <v>8036020</v>
          </cell>
          <cell r="C10366">
            <v>97100000</v>
          </cell>
        </row>
        <row r="10367">
          <cell r="A10367">
            <v>8006074</v>
          </cell>
          <cell r="B10367">
            <v>8036021</v>
          </cell>
          <cell r="C10367">
            <v>113800000</v>
          </cell>
        </row>
        <row r="10368">
          <cell r="A10368">
            <v>8006080</v>
          </cell>
          <cell r="B10368">
            <v>8036022</v>
          </cell>
          <cell r="C10368">
            <v>106600000</v>
          </cell>
        </row>
        <row r="10369">
          <cell r="A10369">
            <v>8006090</v>
          </cell>
          <cell r="B10369">
            <v>8036023</v>
          </cell>
          <cell r="C10369">
            <v>113800000</v>
          </cell>
        </row>
        <row r="10370">
          <cell r="A10370">
            <v>8006099</v>
          </cell>
          <cell r="B10370">
            <v>8036024</v>
          </cell>
          <cell r="C10370">
            <v>151000000</v>
          </cell>
        </row>
        <row r="10371">
          <cell r="A10371">
            <v>8008020</v>
          </cell>
          <cell r="B10371">
            <v>8036025</v>
          </cell>
          <cell r="C10371">
            <v>107200000</v>
          </cell>
        </row>
        <row r="10372">
          <cell r="A10372">
            <v>8006102</v>
          </cell>
          <cell r="B10372">
            <v>8036026</v>
          </cell>
          <cell r="C10372">
            <v>126000000</v>
          </cell>
        </row>
        <row r="10373">
          <cell r="A10373">
            <v>8008021</v>
          </cell>
          <cell r="B10373">
            <v>8036027</v>
          </cell>
          <cell r="C10373">
            <v>126000000</v>
          </cell>
        </row>
        <row r="10374">
          <cell r="A10374">
            <v>8006105</v>
          </cell>
          <cell r="B10374">
            <v>8036028</v>
          </cell>
          <cell r="C10374">
            <v>170000000</v>
          </cell>
        </row>
        <row r="10375">
          <cell r="A10375">
            <v>8001104</v>
          </cell>
          <cell r="B10375">
            <v>8037001</v>
          </cell>
          <cell r="C10375">
            <v>74500000</v>
          </cell>
        </row>
        <row r="10376">
          <cell r="A10376">
            <v>8001105</v>
          </cell>
          <cell r="B10376">
            <v>8037002</v>
          </cell>
          <cell r="C10376">
            <v>75600000</v>
          </cell>
        </row>
        <row r="10377">
          <cell r="A10377">
            <v>8001110</v>
          </cell>
          <cell r="B10377">
            <v>8037003</v>
          </cell>
          <cell r="C10377">
            <v>57700000</v>
          </cell>
        </row>
        <row r="10378">
          <cell r="A10378">
            <v>8002021</v>
          </cell>
          <cell r="B10378">
            <v>8037004</v>
          </cell>
          <cell r="C10378">
            <v>63700000</v>
          </cell>
        </row>
        <row r="10379">
          <cell r="A10379">
            <v>8002036</v>
          </cell>
          <cell r="B10379">
            <v>8037005</v>
          </cell>
          <cell r="C10379">
            <v>61300000</v>
          </cell>
        </row>
        <row r="10380">
          <cell r="A10380">
            <v>8002123</v>
          </cell>
          <cell r="B10380">
            <v>8037006</v>
          </cell>
          <cell r="C10380">
            <v>75800000</v>
          </cell>
        </row>
        <row r="10381">
          <cell r="A10381">
            <v>8002124</v>
          </cell>
          <cell r="B10381">
            <v>8037007</v>
          </cell>
          <cell r="C10381">
            <v>76000000</v>
          </cell>
        </row>
        <row r="10382">
          <cell r="A10382">
            <v>8002181</v>
          </cell>
          <cell r="B10382">
            <v>8037008</v>
          </cell>
          <cell r="C10382">
            <v>65100000</v>
          </cell>
        </row>
        <row r="10383">
          <cell r="A10383">
            <v>8002190</v>
          </cell>
          <cell r="B10383">
            <v>8037009</v>
          </cell>
          <cell r="C10383">
            <v>74500000</v>
          </cell>
        </row>
        <row r="10384">
          <cell r="A10384">
            <v>8002215</v>
          </cell>
          <cell r="B10384">
            <v>8037010</v>
          </cell>
          <cell r="C10384">
            <v>76300000</v>
          </cell>
        </row>
        <row r="10385">
          <cell r="A10385">
            <v>8006027</v>
          </cell>
          <cell r="B10385">
            <v>8037011</v>
          </cell>
          <cell r="C10385">
            <v>76800000</v>
          </cell>
        </row>
        <row r="10386">
          <cell r="A10386">
            <v>8006028</v>
          </cell>
          <cell r="B10386">
            <v>8037012</v>
          </cell>
          <cell r="C10386">
            <v>65400000</v>
          </cell>
        </row>
        <row r="10387">
          <cell r="A10387">
            <v>8006029</v>
          </cell>
          <cell r="B10387">
            <v>8037013</v>
          </cell>
          <cell r="C10387">
            <v>83400000</v>
          </cell>
        </row>
        <row r="10388">
          <cell r="A10388">
            <v>8006041</v>
          </cell>
          <cell r="B10388">
            <v>8037014</v>
          </cell>
          <cell r="C10388">
            <v>88400000</v>
          </cell>
        </row>
        <row r="10389">
          <cell r="A10389">
            <v>8006043</v>
          </cell>
          <cell r="B10389">
            <v>8037015</v>
          </cell>
          <cell r="C10389">
            <v>99900000</v>
          </cell>
        </row>
        <row r="10390">
          <cell r="A10390">
            <v>8006046</v>
          </cell>
          <cell r="B10390">
            <v>8037016</v>
          </cell>
          <cell r="C10390">
            <v>175000000</v>
          </cell>
        </row>
        <row r="10391">
          <cell r="A10391">
            <v>8006072</v>
          </cell>
          <cell r="B10391">
            <v>8037017</v>
          </cell>
          <cell r="C10391">
            <v>177300000</v>
          </cell>
        </row>
        <row r="10392">
          <cell r="A10392">
            <v>8006075</v>
          </cell>
          <cell r="B10392">
            <v>8037018</v>
          </cell>
          <cell r="C10392">
            <v>186700000</v>
          </cell>
        </row>
        <row r="10393">
          <cell r="A10393">
            <v>8006076</v>
          </cell>
          <cell r="B10393">
            <v>8037019</v>
          </cell>
          <cell r="C10393">
            <v>180700000</v>
          </cell>
        </row>
        <row r="10394">
          <cell r="A10394">
            <v>8006084</v>
          </cell>
          <cell r="B10394">
            <v>8037020</v>
          </cell>
          <cell r="C10394">
            <v>192900000</v>
          </cell>
        </row>
        <row r="10395">
          <cell r="A10395">
            <v>8006085</v>
          </cell>
          <cell r="B10395">
            <v>8037021</v>
          </cell>
          <cell r="C10395">
            <v>199300000</v>
          </cell>
        </row>
        <row r="10396">
          <cell r="A10396">
            <v>8006086</v>
          </cell>
          <cell r="B10396">
            <v>8037022</v>
          </cell>
          <cell r="C10396">
            <v>243900000</v>
          </cell>
        </row>
        <row r="10397">
          <cell r="A10397">
            <v>8006087</v>
          </cell>
          <cell r="B10397">
            <v>8037023</v>
          </cell>
          <cell r="C10397">
            <v>222800000</v>
          </cell>
        </row>
        <row r="10398">
          <cell r="A10398">
            <v>8001120</v>
          </cell>
          <cell r="B10398">
            <v>8040001</v>
          </cell>
          <cell r="C10398">
            <v>61500000</v>
          </cell>
        </row>
        <row r="10399">
          <cell r="A10399">
            <v>8001121</v>
          </cell>
          <cell r="B10399">
            <v>8040002</v>
          </cell>
          <cell r="C10399">
            <v>35500000</v>
          </cell>
        </row>
        <row r="10400">
          <cell r="A10400">
            <v>8001125</v>
          </cell>
          <cell r="B10400">
            <v>8040003</v>
          </cell>
          <cell r="C10400">
            <v>62200000</v>
          </cell>
        </row>
        <row r="10401">
          <cell r="A10401">
            <v>8002041</v>
          </cell>
          <cell r="B10401">
            <v>8040004</v>
          </cell>
          <cell r="C10401">
            <v>23900000</v>
          </cell>
        </row>
        <row r="10402">
          <cell r="A10402">
            <v>8002069</v>
          </cell>
          <cell r="B10402">
            <v>8040005</v>
          </cell>
          <cell r="C10402">
            <v>62000000</v>
          </cell>
        </row>
        <row r="10403">
          <cell r="A10403">
            <v>8002090</v>
          </cell>
          <cell r="B10403">
            <v>8040006</v>
          </cell>
          <cell r="C10403">
            <v>62000000</v>
          </cell>
        </row>
        <row r="10404">
          <cell r="A10404">
            <v>8002189</v>
          </cell>
          <cell r="B10404">
            <v>8040007</v>
          </cell>
          <cell r="C10404">
            <v>25900000</v>
          </cell>
        </row>
        <row r="10405">
          <cell r="A10405">
            <v>8006047</v>
          </cell>
          <cell r="B10405">
            <v>8040008</v>
          </cell>
          <cell r="C10405">
            <v>147300000</v>
          </cell>
        </row>
        <row r="10406">
          <cell r="A10406">
            <v>8007001</v>
          </cell>
          <cell r="B10406">
            <v>8040009</v>
          </cell>
          <cell r="C10406">
            <v>62700000</v>
          </cell>
        </row>
        <row r="10407">
          <cell r="A10407">
            <v>8007002</v>
          </cell>
          <cell r="B10407">
            <v>8040010</v>
          </cell>
          <cell r="C10407">
            <v>63600000</v>
          </cell>
        </row>
        <row r="10408">
          <cell r="A10408">
            <v>8007003</v>
          </cell>
          <cell r="B10408">
            <v>8040011</v>
          </cell>
          <cell r="C10408">
            <v>57000000</v>
          </cell>
        </row>
        <row r="10409">
          <cell r="A10409">
            <v>8007004</v>
          </cell>
          <cell r="B10409">
            <v>8040012</v>
          </cell>
          <cell r="C10409">
            <v>57300000</v>
          </cell>
        </row>
        <row r="10410">
          <cell r="A10410">
            <v>8007005</v>
          </cell>
          <cell r="B10410">
            <v>8040013</v>
          </cell>
          <cell r="C10410">
            <v>48300000</v>
          </cell>
        </row>
        <row r="10411">
          <cell r="A10411">
            <v>8007009</v>
          </cell>
          <cell r="B10411">
            <v>8040014</v>
          </cell>
          <cell r="C10411">
            <v>62700000</v>
          </cell>
        </row>
        <row r="10412">
          <cell r="A10412">
            <v>8007012</v>
          </cell>
          <cell r="B10412">
            <v>8040015</v>
          </cell>
          <cell r="C10412">
            <v>63500000</v>
          </cell>
        </row>
        <row r="10413">
          <cell r="A10413">
            <v>8007014</v>
          </cell>
          <cell r="B10413">
            <v>8040016</v>
          </cell>
          <cell r="C10413">
            <v>61400000</v>
          </cell>
        </row>
        <row r="10414">
          <cell r="A10414">
            <v>8007016</v>
          </cell>
          <cell r="B10414">
            <v>8040017</v>
          </cell>
          <cell r="C10414">
            <v>136800000</v>
          </cell>
        </row>
        <row r="10415">
          <cell r="A10415">
            <v>8007019</v>
          </cell>
          <cell r="B10415">
            <v>8040018</v>
          </cell>
          <cell r="C10415">
            <v>61300000</v>
          </cell>
        </row>
        <row r="10416">
          <cell r="A10416">
            <v>8013001</v>
          </cell>
          <cell r="B10416">
            <v>8040019</v>
          </cell>
          <cell r="C10416">
            <v>6900000</v>
          </cell>
        </row>
        <row r="10417">
          <cell r="A10417">
            <v>8013003</v>
          </cell>
          <cell r="B10417">
            <v>8040020</v>
          </cell>
          <cell r="C10417">
            <v>16200000</v>
          </cell>
        </row>
        <row r="10418">
          <cell r="A10418">
            <v>8007020</v>
          </cell>
          <cell r="B10418">
            <v>8040021</v>
          </cell>
          <cell r="C10418">
            <v>81000000</v>
          </cell>
        </row>
        <row r="10419">
          <cell r="A10419">
            <v>8007028</v>
          </cell>
          <cell r="B10419">
            <v>8040022</v>
          </cell>
          <cell r="C10419">
            <v>81000000</v>
          </cell>
        </row>
        <row r="10420">
          <cell r="A10420">
            <v>8007006</v>
          </cell>
          <cell r="B10420">
            <v>8041001</v>
          </cell>
          <cell r="C10420">
            <v>122700000</v>
          </cell>
        </row>
        <row r="10421">
          <cell r="A10421">
            <v>8007007</v>
          </cell>
          <cell r="B10421">
            <v>8041002</v>
          </cell>
          <cell r="C10421">
            <v>117000000</v>
          </cell>
        </row>
        <row r="10422">
          <cell r="A10422">
            <v>8007008</v>
          </cell>
          <cell r="B10422">
            <v>8041003</v>
          </cell>
          <cell r="C10422">
            <v>119100000</v>
          </cell>
        </row>
        <row r="10423">
          <cell r="A10423">
            <v>8007010</v>
          </cell>
          <cell r="B10423">
            <v>8041004</v>
          </cell>
          <cell r="C10423">
            <v>109400000</v>
          </cell>
        </row>
        <row r="10424">
          <cell r="A10424">
            <v>8007011</v>
          </cell>
          <cell r="B10424">
            <v>8041005</v>
          </cell>
          <cell r="C10424">
            <v>79200000</v>
          </cell>
        </row>
        <row r="10425">
          <cell r="A10425">
            <v>8007013</v>
          </cell>
          <cell r="B10425">
            <v>8041006</v>
          </cell>
          <cell r="C10425">
            <v>89500000</v>
          </cell>
        </row>
        <row r="10426">
          <cell r="A10426">
            <v>8007015</v>
          </cell>
          <cell r="B10426">
            <v>8041007</v>
          </cell>
          <cell r="C10426">
            <v>154900000</v>
          </cell>
        </row>
        <row r="10427">
          <cell r="A10427">
            <v>8007017</v>
          </cell>
          <cell r="B10427">
            <v>8041008</v>
          </cell>
          <cell r="C10427">
            <v>158900000</v>
          </cell>
        </row>
        <row r="10428">
          <cell r="A10428">
            <v>8007018</v>
          </cell>
          <cell r="B10428">
            <v>8041009</v>
          </cell>
          <cell r="C10428">
            <v>164900000</v>
          </cell>
        </row>
        <row r="10429">
          <cell r="A10429">
            <v>8007021</v>
          </cell>
          <cell r="B10429">
            <v>8041010</v>
          </cell>
          <cell r="C10429">
            <v>166000000</v>
          </cell>
        </row>
        <row r="10430">
          <cell r="A10430">
            <v>8007022</v>
          </cell>
          <cell r="B10430">
            <v>8041011</v>
          </cell>
          <cell r="C10430">
            <v>190000000</v>
          </cell>
        </row>
        <row r="10431">
          <cell r="A10431">
            <v>8007023</v>
          </cell>
          <cell r="B10431">
            <v>8041012</v>
          </cell>
          <cell r="C10431">
            <v>209000000</v>
          </cell>
        </row>
        <row r="10432">
          <cell r="A10432">
            <v>8007024</v>
          </cell>
          <cell r="B10432">
            <v>8041013</v>
          </cell>
          <cell r="C10432">
            <v>186700000</v>
          </cell>
        </row>
        <row r="10433">
          <cell r="A10433">
            <v>8007025</v>
          </cell>
          <cell r="B10433">
            <v>8041014</v>
          </cell>
          <cell r="C10433">
            <v>180700000</v>
          </cell>
        </row>
        <row r="10434">
          <cell r="A10434">
            <v>8007026</v>
          </cell>
          <cell r="B10434">
            <v>8041015</v>
          </cell>
          <cell r="C10434">
            <v>260100000</v>
          </cell>
        </row>
        <row r="10435">
          <cell r="A10435">
            <v>8007027</v>
          </cell>
          <cell r="B10435">
            <v>8041016</v>
          </cell>
          <cell r="C10435">
            <v>65800000</v>
          </cell>
        </row>
        <row r="10436">
          <cell r="A10436">
            <v>8007029</v>
          </cell>
          <cell r="B10436">
            <v>8041017</v>
          </cell>
          <cell r="C10436">
            <v>180700000</v>
          </cell>
        </row>
        <row r="10437">
          <cell r="A10437">
            <v>8007030</v>
          </cell>
          <cell r="B10437">
            <v>8041018</v>
          </cell>
          <cell r="C10437">
            <v>186700000</v>
          </cell>
        </row>
        <row r="10438">
          <cell r="A10438">
            <v>8007031</v>
          </cell>
          <cell r="B10438">
            <v>8041019</v>
          </cell>
          <cell r="C10438">
            <v>190000000</v>
          </cell>
        </row>
        <row r="10439">
          <cell r="A10439">
            <v>8007032</v>
          </cell>
          <cell r="B10439">
            <v>8041020</v>
          </cell>
          <cell r="C10439">
            <v>209000000</v>
          </cell>
        </row>
        <row r="10440">
          <cell r="A10440">
            <v>8007033</v>
          </cell>
          <cell r="B10440">
            <v>8041021</v>
          </cell>
          <cell r="C10440">
            <v>198000000</v>
          </cell>
        </row>
        <row r="10441">
          <cell r="A10441">
            <v>8007034</v>
          </cell>
          <cell r="B10441">
            <v>8041022</v>
          </cell>
          <cell r="C10441">
            <v>198000000</v>
          </cell>
        </row>
        <row r="10442">
          <cell r="A10442">
            <v>8007035</v>
          </cell>
          <cell r="B10442">
            <v>8041023</v>
          </cell>
          <cell r="C10442">
            <v>208000000</v>
          </cell>
        </row>
        <row r="10443">
          <cell r="A10443">
            <v>8007036</v>
          </cell>
          <cell r="B10443">
            <v>8041024</v>
          </cell>
          <cell r="C10443">
            <v>208000000</v>
          </cell>
        </row>
        <row r="10444">
          <cell r="A10444">
            <v>8007037</v>
          </cell>
          <cell r="B10444">
            <v>8041025</v>
          </cell>
          <cell r="C10444">
            <v>159000000</v>
          </cell>
        </row>
        <row r="10445">
          <cell r="A10445">
            <v>8007038</v>
          </cell>
          <cell r="B10445">
            <v>8041026</v>
          </cell>
          <cell r="C10445">
            <v>159000000</v>
          </cell>
        </row>
        <row r="10446">
          <cell r="A10446">
            <v>8007039</v>
          </cell>
          <cell r="B10446">
            <v>8041027</v>
          </cell>
          <cell r="C10446">
            <v>159000000</v>
          </cell>
        </row>
        <row r="10447">
          <cell r="A10447">
            <v>8007040</v>
          </cell>
          <cell r="B10447">
            <v>8041028</v>
          </cell>
          <cell r="C10447">
            <v>159000000</v>
          </cell>
        </row>
        <row r="10448">
          <cell r="A10448">
            <v>8021001</v>
          </cell>
          <cell r="B10448">
            <v>8042001</v>
          </cell>
          <cell r="C10448">
            <v>85500000</v>
          </cell>
        </row>
        <row r="10449">
          <cell r="A10449">
            <v>8021002</v>
          </cell>
          <cell r="B10449">
            <v>8042002</v>
          </cell>
          <cell r="C10449">
            <v>89400000</v>
          </cell>
        </row>
        <row r="10450">
          <cell r="A10450">
            <v>8021003</v>
          </cell>
          <cell r="B10450">
            <v>8042003</v>
          </cell>
          <cell r="C10450">
            <v>220000000</v>
          </cell>
        </row>
        <row r="10451">
          <cell r="A10451">
            <v>8021004</v>
          </cell>
          <cell r="B10451">
            <v>8042004</v>
          </cell>
          <cell r="C10451">
            <v>240000000</v>
          </cell>
        </row>
        <row r="10452">
          <cell r="A10452">
            <v>8021005</v>
          </cell>
          <cell r="B10452">
            <v>8042005</v>
          </cell>
          <cell r="C10452">
            <v>102600000</v>
          </cell>
        </row>
        <row r="10453">
          <cell r="A10453">
            <v>8021006</v>
          </cell>
          <cell r="B10453">
            <v>8042006</v>
          </cell>
          <cell r="C10453">
            <v>105600000</v>
          </cell>
        </row>
        <row r="10454">
          <cell r="A10454">
            <v>8021007</v>
          </cell>
          <cell r="B10454">
            <v>8042007</v>
          </cell>
          <cell r="C10454">
            <v>201000000</v>
          </cell>
        </row>
        <row r="10455">
          <cell r="A10455">
            <v>8021008</v>
          </cell>
          <cell r="B10455">
            <v>8042008</v>
          </cell>
          <cell r="C10455">
            <v>104800000</v>
          </cell>
        </row>
        <row r="10456">
          <cell r="A10456">
            <v>8021009</v>
          </cell>
          <cell r="B10456">
            <v>8042009</v>
          </cell>
          <cell r="C10456">
            <v>108800000</v>
          </cell>
        </row>
        <row r="10457">
          <cell r="A10457">
            <v>8021010</v>
          </cell>
          <cell r="B10457">
            <v>8042010</v>
          </cell>
          <cell r="C10457">
            <v>114800000</v>
          </cell>
        </row>
        <row r="10458">
          <cell r="A10458">
            <v>8021011</v>
          </cell>
          <cell r="B10458">
            <v>8042011</v>
          </cell>
          <cell r="C10458">
            <v>115800000</v>
          </cell>
        </row>
        <row r="10459">
          <cell r="A10459">
            <v>8021012</v>
          </cell>
          <cell r="B10459">
            <v>8042012</v>
          </cell>
          <cell r="C10459">
            <v>117900000</v>
          </cell>
        </row>
        <row r="10460">
          <cell r="A10460">
            <v>8021013</v>
          </cell>
          <cell r="B10460">
            <v>8042013</v>
          </cell>
          <cell r="C10460">
            <v>67200000</v>
          </cell>
        </row>
        <row r="10461">
          <cell r="A10461">
            <v>8021014</v>
          </cell>
          <cell r="B10461">
            <v>8042014</v>
          </cell>
          <cell r="C10461">
            <v>102200000</v>
          </cell>
        </row>
        <row r="10462">
          <cell r="A10462">
            <v>8021015</v>
          </cell>
          <cell r="B10462">
            <v>8042015</v>
          </cell>
          <cell r="C10462">
            <v>104800000</v>
          </cell>
        </row>
        <row r="10463">
          <cell r="A10463">
            <v>8021016</v>
          </cell>
          <cell r="B10463">
            <v>8042016</v>
          </cell>
          <cell r="C10463">
            <v>108800000</v>
          </cell>
        </row>
        <row r="10464">
          <cell r="A10464">
            <v>8021017</v>
          </cell>
          <cell r="B10464">
            <v>8042017</v>
          </cell>
          <cell r="C10464">
            <v>114800000</v>
          </cell>
        </row>
        <row r="10465">
          <cell r="A10465">
            <v>8021018</v>
          </cell>
          <cell r="B10465">
            <v>8042018</v>
          </cell>
          <cell r="C10465">
            <v>115800000</v>
          </cell>
        </row>
        <row r="10466">
          <cell r="A10466">
            <v>8021019</v>
          </cell>
          <cell r="B10466">
            <v>8042019</v>
          </cell>
          <cell r="C10466">
            <v>201000000</v>
          </cell>
        </row>
        <row r="10467">
          <cell r="A10467">
            <v>8021020</v>
          </cell>
          <cell r="B10467">
            <v>8042020</v>
          </cell>
          <cell r="C10467">
            <v>240000000</v>
          </cell>
        </row>
        <row r="10468">
          <cell r="A10468">
            <v>8020002</v>
          </cell>
          <cell r="B10468">
            <v>8044001</v>
          </cell>
          <cell r="C10468">
            <v>165000000</v>
          </cell>
        </row>
        <row r="10469">
          <cell r="A10469">
            <v>8020001</v>
          </cell>
          <cell r="B10469">
            <v>8045001</v>
          </cell>
          <cell r="C10469">
            <v>124500000</v>
          </cell>
        </row>
        <row r="10470">
          <cell r="A10470">
            <v>8010001</v>
          </cell>
          <cell r="B10470">
            <v>8060001</v>
          </cell>
          <cell r="C10470">
            <v>89100000</v>
          </cell>
        </row>
        <row r="10471">
          <cell r="A10471">
            <v>8010003</v>
          </cell>
          <cell r="B10471">
            <v>8060002</v>
          </cell>
          <cell r="C10471">
            <v>207400000</v>
          </cell>
        </row>
        <row r="10472">
          <cell r="A10472">
            <v>8010004</v>
          </cell>
          <cell r="B10472">
            <v>8060003</v>
          </cell>
          <cell r="C10472">
            <v>149400000</v>
          </cell>
        </row>
        <row r="10473">
          <cell r="A10473">
            <v>8010080</v>
          </cell>
          <cell r="B10473">
            <v>8061001</v>
          </cell>
          <cell r="C10473">
            <v>259300000</v>
          </cell>
        </row>
        <row r="10474">
          <cell r="A10474">
            <v>8011001</v>
          </cell>
          <cell r="B10474">
            <v>8061002</v>
          </cell>
          <cell r="C10474">
            <v>126400000</v>
          </cell>
        </row>
        <row r="10475">
          <cell r="A10475">
            <v>8011003</v>
          </cell>
          <cell r="B10475">
            <v>8061003</v>
          </cell>
          <cell r="C10475">
            <v>245000000</v>
          </cell>
        </row>
        <row r="10476">
          <cell r="A10476">
            <v>8011005</v>
          </cell>
          <cell r="B10476">
            <v>8061004</v>
          </cell>
          <cell r="C10476">
            <v>78700000</v>
          </cell>
        </row>
        <row r="10477">
          <cell r="A10477">
            <v>8011006</v>
          </cell>
          <cell r="B10477">
            <v>8061005</v>
          </cell>
          <cell r="C10477">
            <v>258900000</v>
          </cell>
        </row>
        <row r="10478">
          <cell r="A10478">
            <v>8011007</v>
          </cell>
          <cell r="B10478">
            <v>8061006</v>
          </cell>
          <cell r="C10478">
            <v>271400000</v>
          </cell>
        </row>
        <row r="10479">
          <cell r="A10479">
            <v>8011008</v>
          </cell>
          <cell r="B10479">
            <v>8061007</v>
          </cell>
          <cell r="C10479">
            <v>389800000</v>
          </cell>
        </row>
        <row r="10480">
          <cell r="A10480">
            <v>8011009</v>
          </cell>
          <cell r="B10480">
            <v>8061008</v>
          </cell>
          <cell r="C10480">
            <v>105400000</v>
          </cell>
        </row>
        <row r="10481">
          <cell r="A10481">
            <v>8011010</v>
          </cell>
          <cell r="B10481">
            <v>8061009</v>
          </cell>
          <cell r="C10481">
            <v>79300000</v>
          </cell>
        </row>
        <row r="10482">
          <cell r="A10482">
            <v>8011011</v>
          </cell>
          <cell r="B10482">
            <v>8061010</v>
          </cell>
          <cell r="C10482">
            <v>452800000</v>
          </cell>
        </row>
        <row r="10483">
          <cell r="A10483">
            <v>8004001</v>
          </cell>
          <cell r="B10483">
            <v>8062001</v>
          </cell>
          <cell r="C10483">
            <v>86000000</v>
          </cell>
        </row>
        <row r="10484">
          <cell r="A10484">
            <v>8004002</v>
          </cell>
          <cell r="B10484">
            <v>8062002</v>
          </cell>
          <cell r="C10484">
            <v>79000000</v>
          </cell>
        </row>
        <row r="10485">
          <cell r="A10485">
            <v>8004006</v>
          </cell>
          <cell r="B10485">
            <v>8062003</v>
          </cell>
          <cell r="C10485">
            <v>143600000</v>
          </cell>
        </row>
        <row r="10486">
          <cell r="A10486">
            <v>8004008</v>
          </cell>
          <cell r="B10486">
            <v>8062004</v>
          </cell>
          <cell r="C10486">
            <v>292400000</v>
          </cell>
        </row>
        <row r="10487">
          <cell r="A10487">
            <v>8004009</v>
          </cell>
          <cell r="B10487">
            <v>8062005</v>
          </cell>
          <cell r="C10487">
            <v>261000000</v>
          </cell>
        </row>
        <row r="10488">
          <cell r="A10488">
            <v>8012001</v>
          </cell>
          <cell r="B10488">
            <v>8063001</v>
          </cell>
          <cell r="C10488">
            <v>87800000</v>
          </cell>
        </row>
        <row r="10489">
          <cell r="A10489">
            <v>8012002</v>
          </cell>
          <cell r="B10489">
            <v>8063002</v>
          </cell>
          <cell r="C10489">
            <v>266600000</v>
          </cell>
        </row>
        <row r="10490">
          <cell r="A10490">
            <v>8012005</v>
          </cell>
          <cell r="B10490">
            <v>8063003</v>
          </cell>
          <cell r="C10490">
            <v>276900000</v>
          </cell>
        </row>
        <row r="10491">
          <cell r="A10491">
            <v>8012007</v>
          </cell>
          <cell r="B10491">
            <v>8063004</v>
          </cell>
          <cell r="C10491">
            <v>148400000</v>
          </cell>
        </row>
        <row r="10492">
          <cell r="A10492">
            <v>8012008</v>
          </cell>
          <cell r="B10492">
            <v>8063005</v>
          </cell>
          <cell r="C10492">
            <v>113400000</v>
          </cell>
        </row>
        <row r="10493">
          <cell r="A10493">
            <v>8012004</v>
          </cell>
          <cell r="B10493">
            <v>8064001</v>
          </cell>
          <cell r="C10493">
            <v>158900000</v>
          </cell>
        </row>
        <row r="10494">
          <cell r="A10494">
            <v>8012006</v>
          </cell>
          <cell r="B10494">
            <v>8064002</v>
          </cell>
          <cell r="C10494">
            <v>280900000</v>
          </cell>
        </row>
        <row r="10495">
          <cell r="A10495">
            <v>8012009</v>
          </cell>
          <cell r="B10495">
            <v>8064003</v>
          </cell>
          <cell r="C10495">
            <v>120400000</v>
          </cell>
        </row>
        <row r="10496">
          <cell r="A10496">
            <v>8026001</v>
          </cell>
          <cell r="B10496">
            <v>8065001</v>
          </cell>
          <cell r="C10496">
            <v>89500000</v>
          </cell>
        </row>
        <row r="10497">
          <cell r="A10497">
            <v>8026081</v>
          </cell>
          <cell r="B10497">
            <v>8065002</v>
          </cell>
          <cell r="C10497">
            <v>277000000</v>
          </cell>
        </row>
        <row r="10498">
          <cell r="A10498">
            <v>8026082</v>
          </cell>
          <cell r="B10498">
            <v>8065003</v>
          </cell>
          <cell r="C10498">
            <v>285000000</v>
          </cell>
        </row>
        <row r="10499">
          <cell r="A10499">
            <v>8026083</v>
          </cell>
          <cell r="B10499">
            <v>8065004</v>
          </cell>
          <cell r="C10499">
            <v>293700000</v>
          </cell>
        </row>
        <row r="10500">
          <cell r="A10500">
            <v>8026084</v>
          </cell>
          <cell r="B10500">
            <v>8065005</v>
          </cell>
          <cell r="C10500">
            <v>273700000</v>
          </cell>
        </row>
        <row r="10501">
          <cell r="A10501">
            <v>8026085</v>
          </cell>
          <cell r="B10501">
            <v>8065006</v>
          </cell>
          <cell r="C10501">
            <v>145300000</v>
          </cell>
        </row>
        <row r="10502">
          <cell r="A10502">
            <v>8026086</v>
          </cell>
          <cell r="B10502">
            <v>8065007</v>
          </cell>
          <cell r="C10502">
            <v>429500000</v>
          </cell>
        </row>
        <row r="10503">
          <cell r="A10503">
            <v>8022001</v>
          </cell>
          <cell r="B10503">
            <v>8066001</v>
          </cell>
          <cell r="C10503">
            <v>114000000</v>
          </cell>
        </row>
        <row r="10504">
          <cell r="A10504">
            <v>8022003</v>
          </cell>
          <cell r="B10504">
            <v>8066002</v>
          </cell>
          <cell r="C10504">
            <v>261000000</v>
          </cell>
        </row>
        <row r="10505">
          <cell r="A10505">
            <v>8022004</v>
          </cell>
          <cell r="B10505">
            <v>8066003</v>
          </cell>
          <cell r="C10505">
            <v>126800000</v>
          </cell>
        </row>
        <row r="10506">
          <cell r="A10506">
            <v>8022005</v>
          </cell>
          <cell r="B10506">
            <v>8066004</v>
          </cell>
          <cell r="C10506">
            <v>149300000</v>
          </cell>
        </row>
        <row r="10507">
          <cell r="A10507">
            <v>8022006</v>
          </cell>
          <cell r="B10507">
            <v>8066005</v>
          </cell>
          <cell r="C10507">
            <v>128700000</v>
          </cell>
        </row>
        <row r="10508">
          <cell r="A10508">
            <v>8022008</v>
          </cell>
          <cell r="B10508">
            <v>8066006</v>
          </cell>
          <cell r="C10508">
            <v>250000000</v>
          </cell>
        </row>
        <row r="10509">
          <cell r="A10509">
            <v>8022009</v>
          </cell>
          <cell r="B10509">
            <v>8066007</v>
          </cell>
          <cell r="C10509">
            <v>361300000</v>
          </cell>
        </row>
        <row r="10510">
          <cell r="A10510">
            <v>8022010</v>
          </cell>
          <cell r="B10510">
            <v>8066008</v>
          </cell>
          <cell r="C10510">
            <v>280800000</v>
          </cell>
        </row>
        <row r="10511">
          <cell r="A10511">
            <v>8022011</v>
          </cell>
          <cell r="B10511">
            <v>8066009</v>
          </cell>
          <cell r="C10511">
            <v>376300000</v>
          </cell>
        </row>
        <row r="10512">
          <cell r="A10512">
            <v>8022012</v>
          </cell>
          <cell r="B10512">
            <v>8066010</v>
          </cell>
          <cell r="C10512">
            <v>252100000</v>
          </cell>
        </row>
        <row r="10513">
          <cell r="A10513">
            <v>8003002</v>
          </cell>
          <cell r="B10513">
            <v>8074001</v>
          </cell>
          <cell r="C10513">
            <v>98900000</v>
          </cell>
        </row>
        <row r="10514">
          <cell r="A10514">
            <v>8003003</v>
          </cell>
          <cell r="B10514">
            <v>8074002</v>
          </cell>
          <cell r="C10514">
            <v>93900000</v>
          </cell>
        </row>
        <row r="10515">
          <cell r="A10515">
            <v>8003004</v>
          </cell>
          <cell r="B10515">
            <v>8074003</v>
          </cell>
          <cell r="C10515">
            <v>102900000</v>
          </cell>
        </row>
        <row r="10516">
          <cell r="A10516">
            <v>8003005</v>
          </cell>
          <cell r="B10516">
            <v>8074004</v>
          </cell>
          <cell r="C10516">
            <v>109500000</v>
          </cell>
        </row>
        <row r="10517">
          <cell r="A10517">
            <v>8003006</v>
          </cell>
          <cell r="B10517">
            <v>8074005</v>
          </cell>
          <cell r="C10517">
            <v>72900000</v>
          </cell>
        </row>
        <row r="10518">
          <cell r="A10518">
            <v>8003007</v>
          </cell>
          <cell r="B10518">
            <v>8074006</v>
          </cell>
          <cell r="C10518">
            <v>152800000</v>
          </cell>
        </row>
        <row r="10519">
          <cell r="A10519">
            <v>8003008</v>
          </cell>
          <cell r="B10519">
            <v>8074007</v>
          </cell>
          <cell r="C10519">
            <v>99900000</v>
          </cell>
        </row>
        <row r="10520">
          <cell r="A10520">
            <v>8003009</v>
          </cell>
          <cell r="B10520">
            <v>8074008</v>
          </cell>
          <cell r="C10520">
            <v>150100000</v>
          </cell>
        </row>
        <row r="10521">
          <cell r="A10521">
            <v>8003010</v>
          </cell>
          <cell r="B10521">
            <v>8074009</v>
          </cell>
          <cell r="C10521">
            <v>126900000</v>
          </cell>
        </row>
        <row r="10522">
          <cell r="A10522">
            <v>8003011</v>
          </cell>
          <cell r="B10522">
            <v>8074010</v>
          </cell>
          <cell r="C10522">
            <v>130900000</v>
          </cell>
        </row>
        <row r="10523">
          <cell r="A10523">
            <v>8003012</v>
          </cell>
          <cell r="B10523">
            <v>8074011</v>
          </cell>
          <cell r="C10523">
            <v>183700000</v>
          </cell>
        </row>
        <row r="10524">
          <cell r="A10524">
            <v>8003013</v>
          </cell>
          <cell r="B10524">
            <v>8074012</v>
          </cell>
          <cell r="C10524">
            <v>166000000</v>
          </cell>
        </row>
        <row r="10525">
          <cell r="A10525">
            <v>8003014</v>
          </cell>
          <cell r="B10525">
            <v>8074013</v>
          </cell>
          <cell r="C10525">
            <v>222800000</v>
          </cell>
        </row>
        <row r="10526">
          <cell r="A10526">
            <v>8003015</v>
          </cell>
          <cell r="B10526">
            <v>8074014</v>
          </cell>
          <cell r="C10526">
            <v>243900000</v>
          </cell>
        </row>
        <row r="10527">
          <cell r="A10527">
            <v>8003016</v>
          </cell>
          <cell r="B10527">
            <v>8075001</v>
          </cell>
          <cell r="C10527">
            <v>196400000</v>
          </cell>
        </row>
        <row r="10528">
          <cell r="A10528">
            <v>8006106</v>
          </cell>
          <cell r="B10528">
            <v>8088001</v>
          </cell>
          <cell r="C10528">
            <v>88500000</v>
          </cell>
        </row>
        <row r="10529">
          <cell r="A10529">
            <v>8006107</v>
          </cell>
          <cell r="B10529">
            <v>8088002</v>
          </cell>
          <cell r="C10529">
            <v>94500000</v>
          </cell>
        </row>
        <row r="10530">
          <cell r="A10530">
            <v>8111001</v>
          </cell>
          <cell r="B10530">
            <v>8161001</v>
          </cell>
          <cell r="C10530">
            <v>216000000</v>
          </cell>
        </row>
        <row r="10531">
          <cell r="A10531">
            <v>8111002</v>
          </cell>
          <cell r="B10531">
            <v>8161002</v>
          </cell>
          <cell r="C10531">
            <v>250000000</v>
          </cell>
        </row>
        <row r="10532">
          <cell r="A10532">
            <v>8111003</v>
          </cell>
          <cell r="B10532">
            <v>8161003</v>
          </cell>
          <cell r="C10532">
            <v>610600000</v>
          </cell>
        </row>
        <row r="10533">
          <cell r="A10533">
            <v>8111004</v>
          </cell>
          <cell r="B10533">
            <v>8161004</v>
          </cell>
          <cell r="C10533">
            <v>270000000</v>
          </cell>
        </row>
        <row r="10534">
          <cell r="A10534">
            <v>8111005</v>
          </cell>
          <cell r="B10534">
            <v>8161005</v>
          </cell>
          <cell r="C10534">
            <v>355000000</v>
          </cell>
        </row>
        <row r="10535">
          <cell r="A10535">
            <v>8111006</v>
          </cell>
          <cell r="B10535">
            <v>8161006</v>
          </cell>
          <cell r="C10535">
            <v>596900000</v>
          </cell>
        </row>
        <row r="10536">
          <cell r="A10536">
            <v>8111007</v>
          </cell>
          <cell r="B10536">
            <v>8161007</v>
          </cell>
          <cell r="C10536">
            <v>592600000</v>
          </cell>
        </row>
        <row r="10537">
          <cell r="A10537">
            <v>8111008</v>
          </cell>
          <cell r="B10537">
            <v>8161008</v>
          </cell>
          <cell r="C10537">
            <v>290000000</v>
          </cell>
        </row>
        <row r="10538">
          <cell r="A10538">
            <v>8111009</v>
          </cell>
          <cell r="B10538">
            <v>8161009</v>
          </cell>
          <cell r="C10538">
            <v>300000000</v>
          </cell>
        </row>
        <row r="10539">
          <cell r="A10539">
            <v>8111010</v>
          </cell>
          <cell r="B10539">
            <v>8161010</v>
          </cell>
          <cell r="C10539">
            <v>460700000</v>
          </cell>
        </row>
        <row r="10540">
          <cell r="A10540">
            <v>8111011</v>
          </cell>
          <cell r="B10540">
            <v>8161011</v>
          </cell>
          <cell r="C10540">
            <v>475700000</v>
          </cell>
        </row>
        <row r="10541">
          <cell r="A10541">
            <v>8111012</v>
          </cell>
          <cell r="B10541">
            <v>8161012</v>
          </cell>
          <cell r="C10541">
            <v>455900000</v>
          </cell>
        </row>
        <row r="10542">
          <cell r="A10542">
            <v>8111013</v>
          </cell>
          <cell r="B10542">
            <v>8161013</v>
          </cell>
          <cell r="C10542">
            <v>548600000</v>
          </cell>
        </row>
        <row r="10543">
          <cell r="A10543">
            <v>8111014</v>
          </cell>
          <cell r="B10543">
            <v>8161014</v>
          </cell>
          <cell r="C10543">
            <v>539100000</v>
          </cell>
        </row>
        <row r="10544">
          <cell r="A10544">
            <v>8111015</v>
          </cell>
          <cell r="B10544">
            <v>8161015</v>
          </cell>
          <cell r="C10544">
            <v>565000000</v>
          </cell>
        </row>
        <row r="10545">
          <cell r="A10545">
            <v>8111016</v>
          </cell>
          <cell r="B10545">
            <v>8161016</v>
          </cell>
          <cell r="C10545">
            <v>468700000</v>
          </cell>
        </row>
        <row r="10546">
          <cell r="A10546">
            <v>8111017</v>
          </cell>
          <cell r="B10546">
            <v>8161017</v>
          </cell>
          <cell r="C10546">
            <v>414000000</v>
          </cell>
        </row>
        <row r="10547">
          <cell r="A10547">
            <v>8111018</v>
          </cell>
          <cell r="B10547">
            <v>8161018</v>
          </cell>
          <cell r="C10547">
            <v>1108500000</v>
          </cell>
        </row>
        <row r="10548">
          <cell r="A10548">
            <v>8111019</v>
          </cell>
          <cell r="B10548">
            <v>8161019</v>
          </cell>
          <cell r="C10548">
            <v>675000000</v>
          </cell>
        </row>
        <row r="10549">
          <cell r="A10549">
            <v>8111020</v>
          </cell>
          <cell r="B10549">
            <v>8161020</v>
          </cell>
          <cell r="C10549">
            <v>682500000</v>
          </cell>
        </row>
        <row r="10550">
          <cell r="A10550">
            <v>8111021</v>
          </cell>
          <cell r="B10550">
            <v>8161021</v>
          </cell>
          <cell r="C10550">
            <v>682100000</v>
          </cell>
        </row>
        <row r="10551">
          <cell r="A10551">
            <v>8111022</v>
          </cell>
          <cell r="B10551">
            <v>8161022</v>
          </cell>
          <cell r="C10551">
            <v>840800000</v>
          </cell>
        </row>
        <row r="10552">
          <cell r="A10552">
            <v>8111023</v>
          </cell>
          <cell r="B10552">
            <v>8161023</v>
          </cell>
          <cell r="C10552">
            <v>593700000</v>
          </cell>
        </row>
        <row r="10553">
          <cell r="A10553">
            <v>8104001</v>
          </cell>
          <cell r="B10553">
            <v>8162001</v>
          </cell>
          <cell r="C10553">
            <v>352300000</v>
          </cell>
        </row>
        <row r="10554">
          <cell r="A10554">
            <v>8104002</v>
          </cell>
          <cell r="B10554">
            <v>8162002</v>
          </cell>
          <cell r="C10554">
            <v>559800000</v>
          </cell>
        </row>
        <row r="10555">
          <cell r="A10555">
            <v>8104003</v>
          </cell>
          <cell r="B10555">
            <v>8162003</v>
          </cell>
          <cell r="C10555">
            <v>687100000</v>
          </cell>
        </row>
        <row r="10556">
          <cell r="A10556">
            <v>8112001</v>
          </cell>
          <cell r="B10556">
            <v>8163001</v>
          </cell>
          <cell r="C10556">
            <v>562700000</v>
          </cell>
        </row>
        <row r="10557">
          <cell r="A10557">
            <v>8126001</v>
          </cell>
          <cell r="B10557">
            <v>8165001</v>
          </cell>
          <cell r="C10557">
            <v>579900000</v>
          </cell>
        </row>
        <row r="10558">
          <cell r="A10558">
            <v>8126002</v>
          </cell>
          <cell r="B10558">
            <v>8165002</v>
          </cell>
          <cell r="C10558">
            <v>437100000</v>
          </cell>
        </row>
        <row r="10559">
          <cell r="A10559">
            <v>8126003</v>
          </cell>
          <cell r="B10559">
            <v>8165003</v>
          </cell>
          <cell r="C10559">
            <v>405000000</v>
          </cell>
        </row>
        <row r="10560">
          <cell r="A10560">
            <v>8126004</v>
          </cell>
          <cell r="B10560">
            <v>8165004</v>
          </cell>
          <cell r="C10560">
            <v>367700000</v>
          </cell>
        </row>
        <row r="10561">
          <cell r="A10561">
            <v>8126005</v>
          </cell>
          <cell r="B10561">
            <v>8165005</v>
          </cell>
          <cell r="C10561">
            <v>647700000</v>
          </cell>
        </row>
        <row r="10562">
          <cell r="A10562">
            <v>8126006</v>
          </cell>
          <cell r="B10562">
            <v>8165006</v>
          </cell>
          <cell r="C10562">
            <v>898500000</v>
          </cell>
        </row>
        <row r="10563">
          <cell r="A10563">
            <v>8126007</v>
          </cell>
          <cell r="B10563">
            <v>8165007</v>
          </cell>
          <cell r="C10563">
            <v>593400000</v>
          </cell>
        </row>
        <row r="10564">
          <cell r="A10564">
            <v>8126008</v>
          </cell>
          <cell r="B10564">
            <v>8165008</v>
          </cell>
          <cell r="C10564">
            <v>880000000</v>
          </cell>
        </row>
        <row r="10565">
          <cell r="A10565">
            <v>8126009</v>
          </cell>
          <cell r="B10565">
            <v>8165009</v>
          </cell>
          <cell r="C10565">
            <v>547000000</v>
          </cell>
        </row>
        <row r="10566">
          <cell r="A10566">
            <v>8126010</v>
          </cell>
          <cell r="B10566">
            <v>8165010</v>
          </cell>
          <cell r="C10566">
            <v>977300000</v>
          </cell>
        </row>
        <row r="10567">
          <cell r="A10567">
            <v>8122001</v>
          </cell>
          <cell r="B10567">
            <v>8166001</v>
          </cell>
          <cell r="C10567">
            <v>226500000</v>
          </cell>
        </row>
        <row r="10568">
          <cell r="A10568">
            <v>8122002</v>
          </cell>
          <cell r="B10568">
            <v>8166002</v>
          </cell>
          <cell r="C10568">
            <v>353600000</v>
          </cell>
        </row>
        <row r="10569">
          <cell r="A10569">
            <v>8122003</v>
          </cell>
          <cell r="B10569">
            <v>8166003</v>
          </cell>
          <cell r="C10569">
            <v>422000000</v>
          </cell>
        </row>
        <row r="10570">
          <cell r="A10570">
            <v>8122004</v>
          </cell>
          <cell r="B10570">
            <v>8166004</v>
          </cell>
          <cell r="C10570">
            <v>537300000</v>
          </cell>
        </row>
        <row r="10571">
          <cell r="A10571">
            <v>8122005</v>
          </cell>
          <cell r="B10571">
            <v>8166005</v>
          </cell>
          <cell r="C10571">
            <v>462000000</v>
          </cell>
        </row>
        <row r="10572">
          <cell r="A10572">
            <v>8122006</v>
          </cell>
          <cell r="B10572">
            <v>8166006</v>
          </cell>
          <cell r="C10572">
            <v>539100000</v>
          </cell>
        </row>
        <row r="10573">
          <cell r="A10573">
            <v>8122007</v>
          </cell>
          <cell r="B10573">
            <v>8166007</v>
          </cell>
          <cell r="C10573">
            <v>642200000</v>
          </cell>
        </row>
        <row r="10574">
          <cell r="A10574">
            <v>8122008</v>
          </cell>
          <cell r="B10574">
            <v>8166008</v>
          </cell>
          <cell r="C10574">
            <v>690200000</v>
          </cell>
        </row>
        <row r="10575">
          <cell r="A10575">
            <v>8122009</v>
          </cell>
          <cell r="B10575">
            <v>8166009</v>
          </cell>
          <cell r="C10575">
            <v>492400000</v>
          </cell>
        </row>
        <row r="10576">
          <cell r="A10576">
            <v>8122010</v>
          </cell>
          <cell r="B10576">
            <v>8166010</v>
          </cell>
          <cell r="C10576">
            <v>788700000</v>
          </cell>
        </row>
        <row r="10577">
          <cell r="A10577">
            <v>8122011</v>
          </cell>
          <cell r="B10577">
            <v>8166011</v>
          </cell>
          <cell r="C10577">
            <v>721500000</v>
          </cell>
        </row>
        <row r="10578">
          <cell r="A10578">
            <v>8122012</v>
          </cell>
          <cell r="B10578">
            <v>8166012</v>
          </cell>
          <cell r="C10578">
            <v>612000000</v>
          </cell>
        </row>
        <row r="10579">
          <cell r="A10579">
            <v>8122013</v>
          </cell>
          <cell r="B10579">
            <v>8166013</v>
          </cell>
          <cell r="C10579">
            <v>486400000</v>
          </cell>
        </row>
        <row r="10580">
          <cell r="A10580">
            <v>8122014</v>
          </cell>
          <cell r="B10580">
            <v>8166014</v>
          </cell>
          <cell r="C10580">
            <v>758900000</v>
          </cell>
        </row>
        <row r="10581">
          <cell r="A10581">
            <v>8122015</v>
          </cell>
          <cell r="B10581">
            <v>8166015</v>
          </cell>
          <cell r="C10581">
            <v>665700000</v>
          </cell>
        </row>
        <row r="10582">
          <cell r="A10582">
            <v>8122016</v>
          </cell>
          <cell r="B10582">
            <v>8166016</v>
          </cell>
          <cell r="C10582">
            <v>1694300000</v>
          </cell>
        </row>
        <row r="10583">
          <cell r="A10583">
            <v>8122017</v>
          </cell>
          <cell r="B10583">
            <v>8166017</v>
          </cell>
          <cell r="C10583">
            <v>588200000</v>
          </cell>
        </row>
        <row r="10584">
          <cell r="A10584">
            <v>8122018</v>
          </cell>
          <cell r="B10584">
            <v>8166018</v>
          </cell>
          <cell r="C10584">
            <v>867200000</v>
          </cell>
        </row>
        <row r="10585">
          <cell r="A10585">
            <v>8104004</v>
          </cell>
          <cell r="B10585">
            <v>8167001</v>
          </cell>
          <cell r="C10585">
            <v>318000000</v>
          </cell>
        </row>
        <row r="10586">
          <cell r="A10586">
            <v>8103001</v>
          </cell>
          <cell r="B10586">
            <v>8170001</v>
          </cell>
          <cell r="C10586">
            <v>177600000</v>
          </cell>
        </row>
        <row r="10587">
          <cell r="A10587">
            <v>8103003</v>
          </cell>
          <cell r="B10587">
            <v>8170002</v>
          </cell>
          <cell r="C10587">
            <v>371000000</v>
          </cell>
        </row>
        <row r="10588">
          <cell r="A10588">
            <v>8103004</v>
          </cell>
          <cell r="B10588">
            <v>8170003</v>
          </cell>
          <cell r="C10588">
            <v>445000000</v>
          </cell>
        </row>
        <row r="10589">
          <cell r="A10589">
            <v>8103005</v>
          </cell>
          <cell r="B10589">
            <v>8170004</v>
          </cell>
          <cell r="C10589">
            <v>422800000</v>
          </cell>
        </row>
        <row r="10590">
          <cell r="A10590">
            <v>8103006</v>
          </cell>
          <cell r="B10590">
            <v>8170005</v>
          </cell>
          <cell r="C10590">
            <v>475500000</v>
          </cell>
        </row>
        <row r="10591">
          <cell r="A10591">
            <v>8103007</v>
          </cell>
          <cell r="B10591">
            <v>8170006</v>
          </cell>
          <cell r="C10591">
            <v>817400000</v>
          </cell>
        </row>
        <row r="10592">
          <cell r="A10592">
            <v>8103008</v>
          </cell>
          <cell r="B10592">
            <v>8170007</v>
          </cell>
          <cell r="C10592">
            <v>403000000</v>
          </cell>
        </row>
        <row r="10593">
          <cell r="A10593">
            <v>8103009</v>
          </cell>
          <cell r="B10593">
            <v>8170008</v>
          </cell>
          <cell r="C10593">
            <v>469700000</v>
          </cell>
        </row>
        <row r="10594">
          <cell r="A10594">
            <v>8103010</v>
          </cell>
          <cell r="B10594">
            <v>8170009</v>
          </cell>
          <cell r="C10594">
            <v>470000000</v>
          </cell>
        </row>
        <row r="10595">
          <cell r="A10595">
            <v>8103012</v>
          </cell>
          <cell r="B10595">
            <v>8170010</v>
          </cell>
          <cell r="C10595">
            <v>475000000</v>
          </cell>
        </row>
        <row r="10596">
          <cell r="A10596">
            <v>8103013</v>
          </cell>
          <cell r="B10596">
            <v>8170011</v>
          </cell>
          <cell r="C10596">
            <v>605000000</v>
          </cell>
        </row>
        <row r="10597">
          <cell r="A10597">
            <v>8103014</v>
          </cell>
          <cell r="B10597">
            <v>8170012</v>
          </cell>
          <cell r="C10597">
            <v>894900000</v>
          </cell>
        </row>
        <row r="10598">
          <cell r="A10598">
            <v>8103015</v>
          </cell>
          <cell r="B10598">
            <v>8170013</v>
          </cell>
          <cell r="C10598">
            <v>855000000</v>
          </cell>
        </row>
        <row r="10599">
          <cell r="A10599">
            <v>8103016</v>
          </cell>
          <cell r="B10599">
            <v>8170014</v>
          </cell>
          <cell r="C10599">
            <v>455500000</v>
          </cell>
        </row>
        <row r="10600">
          <cell r="A10600">
            <v>8103017</v>
          </cell>
          <cell r="B10600">
            <v>8170015</v>
          </cell>
          <cell r="C10600">
            <v>767500000</v>
          </cell>
        </row>
        <row r="10601">
          <cell r="A10601">
            <v>8103018</v>
          </cell>
          <cell r="B10601">
            <v>8170016</v>
          </cell>
          <cell r="C10601">
            <v>545500000</v>
          </cell>
        </row>
        <row r="10602">
          <cell r="A10602">
            <v>8103019</v>
          </cell>
          <cell r="B10602">
            <v>8170017</v>
          </cell>
          <cell r="C10602">
            <v>977900000</v>
          </cell>
        </row>
        <row r="10603">
          <cell r="A10603">
            <v>8103021</v>
          </cell>
          <cell r="B10603">
            <v>8170018</v>
          </cell>
          <cell r="C10603">
            <v>805000000</v>
          </cell>
        </row>
        <row r="10604">
          <cell r="A10604">
            <v>8103022</v>
          </cell>
          <cell r="B10604">
            <v>8170019</v>
          </cell>
          <cell r="C10604">
            <v>1060000000</v>
          </cell>
        </row>
        <row r="10605">
          <cell r="A10605">
            <v>8103023</v>
          </cell>
          <cell r="B10605">
            <v>8170020</v>
          </cell>
          <cell r="C10605">
            <v>1651000000</v>
          </cell>
        </row>
        <row r="10606">
          <cell r="A10606">
            <v>8103024</v>
          </cell>
          <cell r="B10606">
            <v>8170021</v>
          </cell>
          <cell r="C10606">
            <v>915000000</v>
          </cell>
        </row>
        <row r="10607">
          <cell r="A10607">
            <v>8103002</v>
          </cell>
          <cell r="B10607">
            <v>8171001</v>
          </cell>
          <cell r="C10607">
            <v>144600000</v>
          </cell>
        </row>
        <row r="10608">
          <cell r="A10608">
            <v>8103011</v>
          </cell>
          <cell r="B10608">
            <v>8171002</v>
          </cell>
          <cell r="C10608">
            <v>718900000</v>
          </cell>
        </row>
        <row r="10609">
          <cell r="A10609">
            <v>8103020</v>
          </cell>
          <cell r="B10609">
            <v>8171003</v>
          </cell>
          <cell r="C10609">
            <v>579500000</v>
          </cell>
        </row>
        <row r="10610">
          <cell r="A10610">
            <v>8103025</v>
          </cell>
          <cell r="B10610">
            <v>8172001</v>
          </cell>
          <cell r="C10610">
            <v>813000000</v>
          </cell>
        </row>
        <row r="10611">
          <cell r="A10611">
            <v>8201001</v>
          </cell>
          <cell r="B10611">
            <v>8232001</v>
          </cell>
          <cell r="C10611">
            <v>59000000</v>
          </cell>
        </row>
        <row r="10612">
          <cell r="A10612">
            <v>8201005</v>
          </cell>
          <cell r="B10612">
            <v>8232002</v>
          </cell>
          <cell r="C10612">
            <v>55400000</v>
          </cell>
        </row>
        <row r="10613">
          <cell r="A10613">
            <v>8201008</v>
          </cell>
          <cell r="B10613">
            <v>8232003</v>
          </cell>
          <cell r="C10613">
            <v>58100000</v>
          </cell>
        </row>
        <row r="10614">
          <cell r="A10614">
            <v>8201009</v>
          </cell>
          <cell r="B10614">
            <v>8232004</v>
          </cell>
          <cell r="C10614">
            <v>59800000</v>
          </cell>
        </row>
        <row r="10615">
          <cell r="A10615">
            <v>8201010</v>
          </cell>
          <cell r="B10615">
            <v>8232005</v>
          </cell>
          <cell r="C10615">
            <v>72300000</v>
          </cell>
        </row>
        <row r="10616">
          <cell r="A10616">
            <v>8201013</v>
          </cell>
          <cell r="B10616">
            <v>8232006</v>
          </cell>
          <cell r="C10616">
            <v>62300000</v>
          </cell>
        </row>
        <row r="10617">
          <cell r="A10617">
            <v>8201014</v>
          </cell>
          <cell r="B10617">
            <v>8232007</v>
          </cell>
          <cell r="C10617">
            <v>57500000</v>
          </cell>
        </row>
        <row r="10618">
          <cell r="A10618">
            <v>8201015</v>
          </cell>
          <cell r="B10618">
            <v>8232008</v>
          </cell>
          <cell r="C10618">
            <v>59700000</v>
          </cell>
        </row>
        <row r="10619">
          <cell r="A10619">
            <v>8201017</v>
          </cell>
          <cell r="B10619">
            <v>8232009</v>
          </cell>
          <cell r="C10619">
            <v>67200000</v>
          </cell>
        </row>
        <row r="10620">
          <cell r="A10620">
            <v>8201019</v>
          </cell>
          <cell r="B10620">
            <v>8232010</v>
          </cell>
          <cell r="C10620">
            <v>81300000</v>
          </cell>
        </row>
        <row r="10621">
          <cell r="A10621">
            <v>8201021</v>
          </cell>
          <cell r="B10621">
            <v>8232011</v>
          </cell>
          <cell r="C10621">
            <v>64600000</v>
          </cell>
        </row>
        <row r="10622">
          <cell r="A10622">
            <v>8201023</v>
          </cell>
          <cell r="B10622">
            <v>8232012</v>
          </cell>
          <cell r="C10622">
            <v>88400000</v>
          </cell>
        </row>
        <row r="10623">
          <cell r="A10623">
            <v>8201024</v>
          </cell>
          <cell r="B10623">
            <v>8232013</v>
          </cell>
          <cell r="C10623">
            <v>64400000</v>
          </cell>
        </row>
        <row r="10624">
          <cell r="A10624">
            <v>8201025</v>
          </cell>
          <cell r="B10624">
            <v>8232014</v>
          </cell>
          <cell r="C10624">
            <v>73500000</v>
          </cell>
        </row>
        <row r="10625">
          <cell r="A10625">
            <v>8201026</v>
          </cell>
          <cell r="B10625">
            <v>8232015</v>
          </cell>
          <cell r="C10625">
            <v>67600000</v>
          </cell>
        </row>
        <row r="10626">
          <cell r="A10626">
            <v>8201027</v>
          </cell>
          <cell r="B10626">
            <v>8232016</v>
          </cell>
          <cell r="C10626">
            <v>59000000</v>
          </cell>
        </row>
        <row r="10627">
          <cell r="A10627">
            <v>8201028</v>
          </cell>
          <cell r="B10627">
            <v>8232017</v>
          </cell>
          <cell r="C10627">
            <v>55400000</v>
          </cell>
        </row>
        <row r="10628">
          <cell r="A10628">
            <v>8201029</v>
          </cell>
          <cell r="B10628">
            <v>8232018</v>
          </cell>
          <cell r="C10628">
            <v>60900000</v>
          </cell>
        </row>
        <row r="10629">
          <cell r="A10629">
            <v>8201031</v>
          </cell>
          <cell r="B10629">
            <v>8232019</v>
          </cell>
          <cell r="C10629">
            <v>61500000</v>
          </cell>
        </row>
        <row r="10630">
          <cell r="A10630">
            <v>8201032</v>
          </cell>
          <cell r="B10630">
            <v>8232020</v>
          </cell>
          <cell r="C10630">
            <v>61100000</v>
          </cell>
        </row>
        <row r="10631">
          <cell r="A10631">
            <v>8201033</v>
          </cell>
          <cell r="B10631">
            <v>8232021</v>
          </cell>
          <cell r="C10631">
            <v>75800000</v>
          </cell>
        </row>
        <row r="10632">
          <cell r="A10632">
            <v>8201034</v>
          </cell>
          <cell r="B10632">
            <v>8232022</v>
          </cell>
          <cell r="C10632">
            <v>82900000</v>
          </cell>
        </row>
        <row r="10633">
          <cell r="A10633">
            <v>8201036</v>
          </cell>
          <cell r="B10633">
            <v>8232023</v>
          </cell>
          <cell r="C10633">
            <v>64300000</v>
          </cell>
        </row>
        <row r="10634">
          <cell r="A10634">
            <v>8201038</v>
          </cell>
          <cell r="B10634">
            <v>8232024</v>
          </cell>
          <cell r="C10634">
            <v>75100000</v>
          </cell>
        </row>
        <row r="10635">
          <cell r="A10635">
            <v>8201039</v>
          </cell>
          <cell r="B10635">
            <v>8232025</v>
          </cell>
          <cell r="C10635">
            <v>79700000</v>
          </cell>
        </row>
        <row r="10636">
          <cell r="A10636">
            <v>8201040</v>
          </cell>
          <cell r="B10636">
            <v>8232026</v>
          </cell>
          <cell r="C10636">
            <v>59500000</v>
          </cell>
        </row>
        <row r="10637">
          <cell r="A10637">
            <v>8201041</v>
          </cell>
          <cell r="B10637">
            <v>8232027</v>
          </cell>
          <cell r="C10637">
            <v>64500000</v>
          </cell>
        </row>
        <row r="10638">
          <cell r="A10638">
            <v>8201042</v>
          </cell>
          <cell r="B10638">
            <v>8232028</v>
          </cell>
          <cell r="C10638">
            <v>72300000</v>
          </cell>
        </row>
        <row r="10639">
          <cell r="A10639">
            <v>8201043</v>
          </cell>
          <cell r="B10639">
            <v>8232029</v>
          </cell>
          <cell r="C10639">
            <v>65700000</v>
          </cell>
        </row>
        <row r="10640">
          <cell r="A10640">
            <v>8201044</v>
          </cell>
          <cell r="B10640">
            <v>8232030</v>
          </cell>
          <cell r="C10640">
            <v>62900000</v>
          </cell>
        </row>
        <row r="10641">
          <cell r="A10641">
            <v>8201045</v>
          </cell>
          <cell r="B10641">
            <v>8232031</v>
          </cell>
          <cell r="C10641">
            <v>61600000</v>
          </cell>
        </row>
        <row r="10642">
          <cell r="A10642">
            <v>8201047</v>
          </cell>
          <cell r="B10642">
            <v>8232032</v>
          </cell>
          <cell r="C10642">
            <v>103100000</v>
          </cell>
        </row>
        <row r="10643">
          <cell r="A10643">
            <v>8201048</v>
          </cell>
          <cell r="B10643">
            <v>8232033</v>
          </cell>
          <cell r="C10643">
            <v>114200000</v>
          </cell>
        </row>
        <row r="10644">
          <cell r="A10644">
            <v>8201049</v>
          </cell>
          <cell r="B10644">
            <v>8232034</v>
          </cell>
          <cell r="C10644">
            <v>98000000</v>
          </cell>
        </row>
        <row r="10645">
          <cell r="A10645">
            <v>8201050</v>
          </cell>
          <cell r="B10645">
            <v>8232035</v>
          </cell>
          <cell r="C10645">
            <v>63600000</v>
          </cell>
        </row>
        <row r="10646">
          <cell r="A10646">
            <v>8201051</v>
          </cell>
          <cell r="B10646">
            <v>8232036</v>
          </cell>
          <cell r="C10646">
            <v>63200000</v>
          </cell>
        </row>
        <row r="10647">
          <cell r="A10647">
            <v>8201052</v>
          </cell>
          <cell r="B10647">
            <v>8232037</v>
          </cell>
          <cell r="C10647">
            <v>53700000</v>
          </cell>
        </row>
        <row r="10648">
          <cell r="A10648">
            <v>8201053</v>
          </cell>
          <cell r="B10648">
            <v>8232038</v>
          </cell>
          <cell r="C10648">
            <v>89700000</v>
          </cell>
        </row>
        <row r="10649">
          <cell r="A10649">
            <v>8201054</v>
          </cell>
          <cell r="B10649">
            <v>8232039</v>
          </cell>
          <cell r="C10649">
            <v>66800000</v>
          </cell>
        </row>
        <row r="10650">
          <cell r="A10650">
            <v>8201055</v>
          </cell>
          <cell r="B10650">
            <v>8232040</v>
          </cell>
          <cell r="C10650">
            <v>83300000</v>
          </cell>
        </row>
        <row r="10651">
          <cell r="A10651">
            <v>8201056</v>
          </cell>
          <cell r="B10651">
            <v>8232041</v>
          </cell>
          <cell r="C10651">
            <v>61300000</v>
          </cell>
        </row>
        <row r="10652">
          <cell r="A10652">
            <v>8201057</v>
          </cell>
          <cell r="B10652">
            <v>8232042</v>
          </cell>
          <cell r="C10652">
            <v>63300000</v>
          </cell>
        </row>
        <row r="10653">
          <cell r="A10653">
            <v>8201058</v>
          </cell>
          <cell r="B10653">
            <v>8232043</v>
          </cell>
          <cell r="C10653">
            <v>66800000</v>
          </cell>
        </row>
        <row r="10654">
          <cell r="A10654">
            <v>8201059</v>
          </cell>
          <cell r="B10654">
            <v>8232044</v>
          </cell>
          <cell r="C10654">
            <v>67600000</v>
          </cell>
        </row>
        <row r="10655">
          <cell r="A10655">
            <v>8201060</v>
          </cell>
          <cell r="B10655">
            <v>8232045</v>
          </cell>
          <cell r="C10655">
            <v>72000000</v>
          </cell>
        </row>
        <row r="10656">
          <cell r="A10656">
            <v>8201061</v>
          </cell>
          <cell r="B10656">
            <v>8232046</v>
          </cell>
          <cell r="C10656">
            <v>75300000</v>
          </cell>
        </row>
        <row r="10657">
          <cell r="A10657">
            <v>8201062</v>
          </cell>
          <cell r="B10657">
            <v>8232047</v>
          </cell>
          <cell r="C10657">
            <v>98900000</v>
          </cell>
        </row>
        <row r="10658">
          <cell r="A10658">
            <v>8201063</v>
          </cell>
          <cell r="B10658">
            <v>8232048</v>
          </cell>
          <cell r="C10658">
            <v>72400000</v>
          </cell>
        </row>
        <row r="10659">
          <cell r="A10659">
            <v>8201064</v>
          </cell>
          <cell r="B10659">
            <v>8232049</v>
          </cell>
          <cell r="C10659">
            <v>61100000</v>
          </cell>
        </row>
        <row r="10660">
          <cell r="A10660">
            <v>8201065</v>
          </cell>
          <cell r="B10660">
            <v>8232050</v>
          </cell>
          <cell r="C10660">
            <v>69100000</v>
          </cell>
        </row>
        <row r="10661">
          <cell r="A10661">
            <v>8201067</v>
          </cell>
          <cell r="B10661">
            <v>8232051</v>
          </cell>
          <cell r="C10661">
            <v>81600000</v>
          </cell>
        </row>
        <row r="10662">
          <cell r="A10662">
            <v>8201068</v>
          </cell>
          <cell r="B10662">
            <v>8232052</v>
          </cell>
          <cell r="C10662">
            <v>87800000</v>
          </cell>
        </row>
        <row r="10663">
          <cell r="A10663">
            <v>8201069</v>
          </cell>
          <cell r="B10663">
            <v>8232053</v>
          </cell>
          <cell r="C10663">
            <v>106500000</v>
          </cell>
        </row>
        <row r="10664">
          <cell r="A10664">
            <v>8201070</v>
          </cell>
          <cell r="B10664">
            <v>8232054</v>
          </cell>
          <cell r="C10664">
            <v>62300000</v>
          </cell>
        </row>
        <row r="10665">
          <cell r="A10665">
            <v>8201071</v>
          </cell>
          <cell r="B10665">
            <v>8232055</v>
          </cell>
          <cell r="C10665">
            <v>73400000</v>
          </cell>
        </row>
        <row r="10666">
          <cell r="A10666">
            <v>8201072</v>
          </cell>
          <cell r="B10666">
            <v>8232056</v>
          </cell>
          <cell r="C10666">
            <v>75000000</v>
          </cell>
        </row>
        <row r="10667">
          <cell r="A10667">
            <v>8201073</v>
          </cell>
          <cell r="B10667">
            <v>8232057</v>
          </cell>
          <cell r="C10667">
            <v>107000000</v>
          </cell>
        </row>
        <row r="10668">
          <cell r="A10668">
            <v>8201074</v>
          </cell>
          <cell r="B10668">
            <v>8232058</v>
          </cell>
          <cell r="C10668">
            <v>63400000</v>
          </cell>
        </row>
        <row r="10669">
          <cell r="A10669">
            <v>8201075</v>
          </cell>
          <cell r="B10669">
            <v>8232059</v>
          </cell>
          <cell r="C10669">
            <v>110000000</v>
          </cell>
        </row>
        <row r="10670">
          <cell r="A10670">
            <v>8201076</v>
          </cell>
          <cell r="B10670">
            <v>8232060</v>
          </cell>
          <cell r="C10670">
            <v>69500000</v>
          </cell>
        </row>
        <row r="10671">
          <cell r="A10671">
            <v>8201077</v>
          </cell>
          <cell r="B10671">
            <v>8232061</v>
          </cell>
          <cell r="C10671">
            <v>87400000</v>
          </cell>
        </row>
        <row r="10672">
          <cell r="A10672">
            <v>8201078</v>
          </cell>
          <cell r="B10672">
            <v>8232062</v>
          </cell>
          <cell r="C10672">
            <v>71700000</v>
          </cell>
        </row>
        <row r="10673">
          <cell r="A10673">
            <v>8201079</v>
          </cell>
          <cell r="B10673">
            <v>8232063</v>
          </cell>
          <cell r="C10673">
            <v>76500000</v>
          </cell>
        </row>
        <row r="10674">
          <cell r="A10674">
            <v>8201080</v>
          </cell>
          <cell r="B10674">
            <v>8232064</v>
          </cell>
          <cell r="C10674">
            <v>65900000</v>
          </cell>
        </row>
        <row r="10675">
          <cell r="A10675">
            <v>8201081</v>
          </cell>
          <cell r="B10675">
            <v>8232065</v>
          </cell>
          <cell r="C10675">
            <v>66200000</v>
          </cell>
        </row>
        <row r="10676">
          <cell r="A10676">
            <v>8201082</v>
          </cell>
          <cell r="B10676">
            <v>8232066</v>
          </cell>
          <cell r="C10676">
            <v>70400000</v>
          </cell>
        </row>
        <row r="10677">
          <cell r="A10677">
            <v>8201083</v>
          </cell>
          <cell r="B10677">
            <v>8232067</v>
          </cell>
          <cell r="C10677">
            <v>145000000</v>
          </cell>
        </row>
        <row r="10678">
          <cell r="A10678">
            <v>8201084</v>
          </cell>
          <cell r="B10678">
            <v>8232068</v>
          </cell>
          <cell r="C10678">
            <v>106000000</v>
          </cell>
        </row>
        <row r="10679">
          <cell r="A10679">
            <v>8201086</v>
          </cell>
          <cell r="B10679">
            <v>8232069</v>
          </cell>
          <cell r="C10679">
            <v>86000000</v>
          </cell>
        </row>
        <row r="10680">
          <cell r="A10680">
            <v>8201087</v>
          </cell>
          <cell r="B10680">
            <v>8232070</v>
          </cell>
          <cell r="C10680">
            <v>83000000</v>
          </cell>
        </row>
        <row r="10681">
          <cell r="A10681">
            <v>8201002</v>
          </cell>
          <cell r="B10681">
            <v>8233001</v>
          </cell>
          <cell r="C10681">
            <v>67100000</v>
          </cell>
        </row>
        <row r="10682">
          <cell r="A10682">
            <v>8201003</v>
          </cell>
          <cell r="B10682">
            <v>8233002</v>
          </cell>
          <cell r="C10682">
            <v>48400000</v>
          </cell>
        </row>
        <row r="10683">
          <cell r="A10683">
            <v>8201004</v>
          </cell>
          <cell r="B10683">
            <v>8233003</v>
          </cell>
          <cell r="C10683">
            <v>56800000</v>
          </cell>
        </row>
        <row r="10684">
          <cell r="A10684">
            <v>8201006</v>
          </cell>
          <cell r="B10684">
            <v>8233004</v>
          </cell>
          <cell r="C10684">
            <v>57600000</v>
          </cell>
        </row>
        <row r="10685">
          <cell r="A10685">
            <v>8201007</v>
          </cell>
          <cell r="B10685">
            <v>8233005</v>
          </cell>
          <cell r="C10685">
            <v>56800000</v>
          </cell>
        </row>
        <row r="10686">
          <cell r="A10686">
            <v>8201011</v>
          </cell>
          <cell r="B10686">
            <v>8233006</v>
          </cell>
          <cell r="C10686">
            <v>50300000</v>
          </cell>
        </row>
        <row r="10687">
          <cell r="A10687">
            <v>8201012</v>
          </cell>
          <cell r="B10687">
            <v>8233007</v>
          </cell>
          <cell r="C10687">
            <v>59000000</v>
          </cell>
        </row>
        <row r="10688">
          <cell r="A10688">
            <v>8201016</v>
          </cell>
          <cell r="B10688">
            <v>8233008</v>
          </cell>
          <cell r="C10688">
            <v>67200000</v>
          </cell>
        </row>
        <row r="10689">
          <cell r="A10689">
            <v>8201018</v>
          </cell>
          <cell r="B10689">
            <v>8233009</v>
          </cell>
          <cell r="C10689">
            <v>64300000</v>
          </cell>
        </row>
        <row r="10690">
          <cell r="A10690">
            <v>8201020</v>
          </cell>
          <cell r="B10690">
            <v>8233010</v>
          </cell>
          <cell r="C10690">
            <v>60000000</v>
          </cell>
        </row>
        <row r="10691">
          <cell r="A10691">
            <v>8201022</v>
          </cell>
          <cell r="B10691">
            <v>8233011</v>
          </cell>
          <cell r="C10691">
            <v>60700000</v>
          </cell>
        </row>
        <row r="10692">
          <cell r="A10692">
            <v>8201030</v>
          </cell>
          <cell r="B10692">
            <v>8233012</v>
          </cell>
          <cell r="C10692">
            <v>50500000</v>
          </cell>
        </row>
        <row r="10693">
          <cell r="A10693">
            <v>8201035</v>
          </cell>
          <cell r="B10693">
            <v>8233013</v>
          </cell>
          <cell r="C10693">
            <v>57900000</v>
          </cell>
        </row>
        <row r="10694">
          <cell r="A10694">
            <v>8201037</v>
          </cell>
          <cell r="B10694">
            <v>8233014</v>
          </cell>
          <cell r="C10694">
            <v>65100000</v>
          </cell>
        </row>
        <row r="10695">
          <cell r="A10695">
            <v>8201046</v>
          </cell>
          <cell r="B10695">
            <v>8233015</v>
          </cell>
          <cell r="C10695">
            <v>61200000</v>
          </cell>
        </row>
        <row r="10696">
          <cell r="A10696">
            <v>8201066</v>
          </cell>
          <cell r="B10696">
            <v>8234001</v>
          </cell>
          <cell r="C10696">
            <v>63400000</v>
          </cell>
        </row>
        <row r="10697">
          <cell r="A10697">
            <v>8206002</v>
          </cell>
          <cell r="B10697">
            <v>8234002</v>
          </cell>
          <cell r="C10697">
            <v>55200000</v>
          </cell>
        </row>
        <row r="10698">
          <cell r="A10698">
            <v>8201085</v>
          </cell>
          <cell r="B10698">
            <v>8234003</v>
          </cell>
          <cell r="C10698">
            <v>70300000</v>
          </cell>
        </row>
        <row r="10699">
          <cell r="A10699">
            <v>8206007</v>
          </cell>
          <cell r="B10699">
            <v>8235001</v>
          </cell>
          <cell r="C10699">
            <v>120500000</v>
          </cell>
        </row>
        <row r="10700">
          <cell r="A10700">
            <v>8206008</v>
          </cell>
          <cell r="B10700">
            <v>8235002</v>
          </cell>
          <cell r="C10700">
            <v>121000000</v>
          </cell>
        </row>
        <row r="10701">
          <cell r="A10701">
            <v>8206009</v>
          </cell>
          <cell r="B10701">
            <v>8235003</v>
          </cell>
          <cell r="C10701">
            <v>87500000</v>
          </cell>
        </row>
        <row r="10702">
          <cell r="A10702">
            <v>8206010</v>
          </cell>
          <cell r="B10702">
            <v>8235004</v>
          </cell>
          <cell r="C10702">
            <v>81900000</v>
          </cell>
        </row>
        <row r="10703">
          <cell r="A10703">
            <v>8206011</v>
          </cell>
          <cell r="B10703">
            <v>8235005</v>
          </cell>
          <cell r="C10703">
            <v>85300000</v>
          </cell>
        </row>
        <row r="10704">
          <cell r="A10704">
            <v>8206012</v>
          </cell>
          <cell r="B10704">
            <v>8235006</v>
          </cell>
          <cell r="C10704">
            <v>130700000</v>
          </cell>
        </row>
        <row r="10705">
          <cell r="A10705">
            <v>8206013</v>
          </cell>
          <cell r="B10705">
            <v>8235007</v>
          </cell>
          <cell r="C10705">
            <v>107000000</v>
          </cell>
        </row>
        <row r="10706">
          <cell r="A10706">
            <v>8206014</v>
          </cell>
          <cell r="B10706">
            <v>8235008</v>
          </cell>
          <cell r="C10706">
            <v>127000000</v>
          </cell>
        </row>
        <row r="10707">
          <cell r="A10707">
            <v>8206015</v>
          </cell>
          <cell r="B10707">
            <v>8235009</v>
          </cell>
          <cell r="C10707">
            <v>178000000</v>
          </cell>
        </row>
        <row r="10708">
          <cell r="A10708">
            <v>8206016</v>
          </cell>
          <cell r="B10708">
            <v>8235010</v>
          </cell>
          <cell r="C10708">
            <v>95000000</v>
          </cell>
        </row>
        <row r="10709">
          <cell r="A10709">
            <v>8206017</v>
          </cell>
          <cell r="B10709">
            <v>8235011</v>
          </cell>
          <cell r="C10709">
            <v>94000000</v>
          </cell>
        </row>
        <row r="10710">
          <cell r="A10710">
            <v>8206018</v>
          </cell>
          <cell r="B10710">
            <v>8235012</v>
          </cell>
          <cell r="C10710">
            <v>168000000</v>
          </cell>
        </row>
        <row r="10711">
          <cell r="A10711">
            <v>8206001</v>
          </cell>
          <cell r="B10711">
            <v>8237001</v>
          </cell>
          <cell r="C10711">
            <v>64600000</v>
          </cell>
        </row>
        <row r="10712">
          <cell r="A10712">
            <v>8206003</v>
          </cell>
          <cell r="B10712">
            <v>8237002</v>
          </cell>
          <cell r="C10712">
            <v>76800000</v>
          </cell>
        </row>
        <row r="10713">
          <cell r="A10713">
            <v>8206004</v>
          </cell>
          <cell r="B10713">
            <v>8237003</v>
          </cell>
          <cell r="C10713">
            <v>69100000</v>
          </cell>
        </row>
        <row r="10714">
          <cell r="A10714">
            <v>8206005</v>
          </cell>
          <cell r="B10714">
            <v>8237004</v>
          </cell>
          <cell r="C10714">
            <v>80800000</v>
          </cell>
        </row>
        <row r="10715">
          <cell r="A10715">
            <v>8206006</v>
          </cell>
          <cell r="B10715">
            <v>8237005</v>
          </cell>
          <cell r="C10715">
            <v>82200000</v>
          </cell>
        </row>
        <row r="10716">
          <cell r="A10716">
            <v>8217001</v>
          </cell>
          <cell r="B10716">
            <v>8256001</v>
          </cell>
          <cell r="C10716">
            <v>35000000</v>
          </cell>
        </row>
        <row r="10717">
          <cell r="A10717">
            <v>8306018</v>
          </cell>
          <cell r="B10717">
            <v>8335001</v>
          </cell>
          <cell r="C10717">
            <v>75000000</v>
          </cell>
        </row>
        <row r="10718">
          <cell r="A10718">
            <v>8306019</v>
          </cell>
          <cell r="B10718">
            <v>8335002</v>
          </cell>
          <cell r="C10718">
            <v>80800000</v>
          </cell>
        </row>
        <row r="10719">
          <cell r="A10719">
            <v>8306020</v>
          </cell>
          <cell r="B10719">
            <v>8335003</v>
          </cell>
          <cell r="C10719">
            <v>80100000</v>
          </cell>
        </row>
        <row r="10720">
          <cell r="A10720">
            <v>8306021</v>
          </cell>
          <cell r="B10720">
            <v>8335004</v>
          </cell>
          <cell r="C10720">
            <v>86700000</v>
          </cell>
        </row>
        <row r="10721">
          <cell r="A10721">
            <v>8306022</v>
          </cell>
          <cell r="B10721">
            <v>8335005</v>
          </cell>
          <cell r="C10721">
            <v>94200000</v>
          </cell>
        </row>
        <row r="10722">
          <cell r="A10722">
            <v>8306024</v>
          </cell>
          <cell r="B10722">
            <v>8335006</v>
          </cell>
          <cell r="C10722">
            <v>76100000</v>
          </cell>
        </row>
        <row r="10723">
          <cell r="A10723">
            <v>8306025</v>
          </cell>
          <cell r="B10723">
            <v>8335007</v>
          </cell>
          <cell r="C10723">
            <v>78900000</v>
          </cell>
        </row>
        <row r="10724">
          <cell r="A10724">
            <v>8306027</v>
          </cell>
          <cell r="B10724">
            <v>8335008</v>
          </cell>
          <cell r="C10724">
            <v>81200000</v>
          </cell>
        </row>
        <row r="10725">
          <cell r="A10725">
            <v>8306028</v>
          </cell>
          <cell r="B10725">
            <v>8335009</v>
          </cell>
          <cell r="C10725">
            <v>86400000</v>
          </cell>
        </row>
        <row r="10726">
          <cell r="A10726">
            <v>8306029</v>
          </cell>
          <cell r="B10726">
            <v>8335010</v>
          </cell>
          <cell r="C10726">
            <v>86200000</v>
          </cell>
        </row>
        <row r="10727">
          <cell r="A10727">
            <v>8306030</v>
          </cell>
          <cell r="B10727">
            <v>8335011</v>
          </cell>
          <cell r="C10727">
            <v>89700000</v>
          </cell>
        </row>
        <row r="10728">
          <cell r="A10728">
            <v>8306035</v>
          </cell>
          <cell r="B10728">
            <v>8335012</v>
          </cell>
          <cell r="C10728">
            <v>92300000</v>
          </cell>
        </row>
        <row r="10729">
          <cell r="A10729">
            <v>8306036</v>
          </cell>
          <cell r="B10729">
            <v>8335013</v>
          </cell>
          <cell r="C10729">
            <v>98900000</v>
          </cell>
        </row>
        <row r="10730">
          <cell r="A10730">
            <v>8306037</v>
          </cell>
          <cell r="B10730">
            <v>8335014</v>
          </cell>
          <cell r="C10730">
            <v>92200000</v>
          </cell>
        </row>
        <row r="10731">
          <cell r="A10731">
            <v>8306038</v>
          </cell>
          <cell r="B10731">
            <v>8335015</v>
          </cell>
          <cell r="C10731">
            <v>88500000</v>
          </cell>
        </row>
        <row r="10732">
          <cell r="A10732">
            <v>8306039</v>
          </cell>
          <cell r="B10732">
            <v>8335016</v>
          </cell>
          <cell r="C10732">
            <v>86500000</v>
          </cell>
        </row>
        <row r="10733">
          <cell r="A10733">
            <v>8306040</v>
          </cell>
          <cell r="B10733">
            <v>8335017</v>
          </cell>
          <cell r="C10733">
            <v>90100000</v>
          </cell>
        </row>
        <row r="10734">
          <cell r="A10734">
            <v>8306041</v>
          </cell>
          <cell r="B10734">
            <v>8335018</v>
          </cell>
          <cell r="C10734">
            <v>94000000</v>
          </cell>
        </row>
        <row r="10735">
          <cell r="A10735">
            <v>8306042</v>
          </cell>
          <cell r="B10735">
            <v>8335019</v>
          </cell>
          <cell r="C10735">
            <v>101400000</v>
          </cell>
        </row>
        <row r="10736">
          <cell r="A10736">
            <v>8306043</v>
          </cell>
          <cell r="B10736">
            <v>8335020</v>
          </cell>
          <cell r="C10736">
            <v>90500000</v>
          </cell>
        </row>
        <row r="10737">
          <cell r="A10737">
            <v>8306044</v>
          </cell>
          <cell r="B10737">
            <v>8335021</v>
          </cell>
          <cell r="C10737">
            <v>101400000</v>
          </cell>
        </row>
        <row r="10738">
          <cell r="A10738">
            <v>8306045</v>
          </cell>
          <cell r="B10738">
            <v>8335022</v>
          </cell>
          <cell r="C10738">
            <v>87400000</v>
          </cell>
        </row>
        <row r="10739">
          <cell r="A10739">
            <v>8306046</v>
          </cell>
          <cell r="B10739">
            <v>8335023</v>
          </cell>
          <cell r="C10739">
            <v>86900000</v>
          </cell>
        </row>
        <row r="10740">
          <cell r="A10740">
            <v>8306047</v>
          </cell>
          <cell r="B10740">
            <v>8335024</v>
          </cell>
          <cell r="C10740">
            <v>86300000</v>
          </cell>
        </row>
        <row r="10741">
          <cell r="A10741">
            <v>8306048</v>
          </cell>
          <cell r="B10741">
            <v>8335025</v>
          </cell>
          <cell r="C10741">
            <v>84600000</v>
          </cell>
        </row>
        <row r="10742">
          <cell r="A10742">
            <v>8306049</v>
          </cell>
          <cell r="B10742">
            <v>8335026</v>
          </cell>
          <cell r="C10742">
            <v>91400000</v>
          </cell>
        </row>
        <row r="10743">
          <cell r="A10743">
            <v>8306050</v>
          </cell>
          <cell r="B10743">
            <v>8335027</v>
          </cell>
          <cell r="C10743">
            <v>130600000</v>
          </cell>
        </row>
        <row r="10744">
          <cell r="A10744">
            <v>8306051</v>
          </cell>
          <cell r="B10744">
            <v>8335028</v>
          </cell>
          <cell r="C10744">
            <v>107000000</v>
          </cell>
        </row>
        <row r="10745">
          <cell r="A10745">
            <v>8306052</v>
          </cell>
          <cell r="B10745">
            <v>8335029</v>
          </cell>
          <cell r="C10745">
            <v>103900000</v>
          </cell>
        </row>
        <row r="10746">
          <cell r="A10746">
            <v>8306053</v>
          </cell>
          <cell r="B10746">
            <v>8335030</v>
          </cell>
          <cell r="C10746">
            <v>92300000</v>
          </cell>
        </row>
        <row r="10747">
          <cell r="A10747">
            <v>8306054</v>
          </cell>
          <cell r="B10747">
            <v>8335031</v>
          </cell>
          <cell r="C10747">
            <v>88300000</v>
          </cell>
        </row>
        <row r="10748">
          <cell r="A10748">
            <v>8306055</v>
          </cell>
          <cell r="B10748">
            <v>8335032</v>
          </cell>
          <cell r="C10748">
            <v>84000000</v>
          </cell>
        </row>
        <row r="10749">
          <cell r="A10749">
            <v>8306056</v>
          </cell>
          <cell r="B10749">
            <v>8335033</v>
          </cell>
          <cell r="C10749">
            <v>87400000</v>
          </cell>
        </row>
        <row r="10750">
          <cell r="A10750">
            <v>8306057</v>
          </cell>
          <cell r="B10750">
            <v>8335034</v>
          </cell>
          <cell r="C10750">
            <v>91600000</v>
          </cell>
        </row>
        <row r="10751">
          <cell r="A10751">
            <v>8306058</v>
          </cell>
          <cell r="B10751">
            <v>8335035</v>
          </cell>
          <cell r="C10751">
            <v>93800000</v>
          </cell>
        </row>
        <row r="10752">
          <cell r="A10752">
            <v>8306059</v>
          </cell>
          <cell r="B10752">
            <v>8335036</v>
          </cell>
          <cell r="C10752">
            <v>145000000</v>
          </cell>
        </row>
        <row r="10753">
          <cell r="A10753">
            <v>8306060</v>
          </cell>
          <cell r="B10753">
            <v>8335037</v>
          </cell>
          <cell r="C10753">
            <v>64700000</v>
          </cell>
        </row>
        <row r="10754">
          <cell r="A10754">
            <v>8306061</v>
          </cell>
          <cell r="B10754">
            <v>8335038</v>
          </cell>
          <cell r="C10754">
            <v>81000000</v>
          </cell>
        </row>
        <row r="10755">
          <cell r="A10755">
            <v>8306062</v>
          </cell>
          <cell r="B10755">
            <v>8335039</v>
          </cell>
          <cell r="C10755">
            <v>67500000</v>
          </cell>
        </row>
        <row r="10756">
          <cell r="A10756">
            <v>8306063</v>
          </cell>
          <cell r="B10756">
            <v>8335040</v>
          </cell>
          <cell r="C10756">
            <v>72100000</v>
          </cell>
        </row>
        <row r="10757">
          <cell r="A10757">
            <v>8306065</v>
          </cell>
          <cell r="B10757">
            <v>8335041</v>
          </cell>
          <cell r="C10757">
            <v>100000000</v>
          </cell>
        </row>
        <row r="10758">
          <cell r="A10758">
            <v>8306067</v>
          </cell>
          <cell r="B10758">
            <v>8335042</v>
          </cell>
          <cell r="C10758">
            <v>96000000</v>
          </cell>
        </row>
        <row r="10759">
          <cell r="A10759">
            <v>8306068</v>
          </cell>
          <cell r="B10759">
            <v>8335043</v>
          </cell>
          <cell r="C10759">
            <v>106200000</v>
          </cell>
        </row>
        <row r="10760">
          <cell r="A10760">
            <v>8306069</v>
          </cell>
          <cell r="B10760">
            <v>8335044</v>
          </cell>
          <cell r="C10760">
            <v>84200000</v>
          </cell>
        </row>
        <row r="10761">
          <cell r="A10761">
            <v>8306070</v>
          </cell>
          <cell r="B10761">
            <v>8335045</v>
          </cell>
          <cell r="C10761">
            <v>128000000</v>
          </cell>
        </row>
        <row r="10762">
          <cell r="A10762">
            <v>8306071</v>
          </cell>
          <cell r="B10762">
            <v>8335046</v>
          </cell>
          <cell r="C10762">
            <v>83000000</v>
          </cell>
        </row>
        <row r="10763">
          <cell r="A10763">
            <v>8306072</v>
          </cell>
          <cell r="B10763">
            <v>8335047</v>
          </cell>
          <cell r="C10763">
            <v>80000000</v>
          </cell>
        </row>
        <row r="10764">
          <cell r="A10764">
            <v>8306073</v>
          </cell>
          <cell r="B10764">
            <v>8335048</v>
          </cell>
          <cell r="C10764">
            <v>89000000</v>
          </cell>
        </row>
        <row r="10765">
          <cell r="A10765">
            <v>8306074</v>
          </cell>
          <cell r="B10765">
            <v>8335049</v>
          </cell>
          <cell r="C10765">
            <v>95000000</v>
          </cell>
        </row>
        <row r="10766">
          <cell r="A10766">
            <v>8306075</v>
          </cell>
          <cell r="B10766">
            <v>8335050</v>
          </cell>
          <cell r="C10766">
            <v>103000000</v>
          </cell>
        </row>
        <row r="10767">
          <cell r="A10767">
            <v>8306076</v>
          </cell>
          <cell r="B10767">
            <v>8335051</v>
          </cell>
          <cell r="C10767">
            <v>155000000</v>
          </cell>
        </row>
        <row r="10768">
          <cell r="A10768">
            <v>8306077</v>
          </cell>
          <cell r="B10768">
            <v>8335052</v>
          </cell>
          <cell r="C10768">
            <v>84000000</v>
          </cell>
        </row>
        <row r="10769">
          <cell r="A10769">
            <v>8306078</v>
          </cell>
          <cell r="B10769">
            <v>8335053</v>
          </cell>
          <cell r="C10769">
            <v>97000000</v>
          </cell>
        </row>
        <row r="10770">
          <cell r="A10770">
            <v>8306079</v>
          </cell>
          <cell r="B10770">
            <v>8335054</v>
          </cell>
          <cell r="C10770">
            <v>111000000</v>
          </cell>
        </row>
        <row r="10771">
          <cell r="A10771">
            <v>8306080</v>
          </cell>
          <cell r="B10771">
            <v>8335055</v>
          </cell>
          <cell r="C10771">
            <v>88000000</v>
          </cell>
        </row>
        <row r="10772">
          <cell r="A10772">
            <v>8306085</v>
          </cell>
          <cell r="B10772">
            <v>8335056</v>
          </cell>
          <cell r="C10772">
            <v>149300000</v>
          </cell>
        </row>
        <row r="10773">
          <cell r="A10773">
            <v>8306086</v>
          </cell>
          <cell r="B10773">
            <v>8335057</v>
          </cell>
          <cell r="C10773">
            <v>99000000</v>
          </cell>
        </row>
        <row r="10774">
          <cell r="A10774">
            <v>8306087</v>
          </cell>
          <cell r="B10774">
            <v>8335058</v>
          </cell>
          <cell r="C10774">
            <v>121000000</v>
          </cell>
        </row>
        <row r="10775">
          <cell r="A10775">
            <v>8306090</v>
          </cell>
          <cell r="B10775">
            <v>8335059</v>
          </cell>
          <cell r="C10775">
            <v>96800000</v>
          </cell>
        </row>
        <row r="10776">
          <cell r="A10776">
            <v>8306091</v>
          </cell>
          <cell r="B10776">
            <v>8335060</v>
          </cell>
          <cell r="C10776">
            <v>90000000</v>
          </cell>
        </row>
        <row r="10777">
          <cell r="A10777">
            <v>8306092</v>
          </cell>
          <cell r="B10777">
            <v>8335061</v>
          </cell>
          <cell r="C10777">
            <v>98000000</v>
          </cell>
        </row>
        <row r="10778">
          <cell r="A10778">
            <v>8306093</v>
          </cell>
          <cell r="B10778">
            <v>8335062</v>
          </cell>
          <cell r="C10778">
            <v>100000000</v>
          </cell>
        </row>
        <row r="10779">
          <cell r="A10779">
            <v>8306094</v>
          </cell>
          <cell r="B10779">
            <v>8335063</v>
          </cell>
          <cell r="C10779">
            <v>108000000</v>
          </cell>
        </row>
        <row r="10780">
          <cell r="A10780">
            <v>8306095</v>
          </cell>
          <cell r="B10780">
            <v>8335064</v>
          </cell>
          <cell r="C10780">
            <v>99000000</v>
          </cell>
        </row>
        <row r="10781">
          <cell r="A10781">
            <v>8306096</v>
          </cell>
          <cell r="B10781">
            <v>8335065</v>
          </cell>
          <cell r="C10781">
            <v>180000000</v>
          </cell>
        </row>
        <row r="10782">
          <cell r="A10782">
            <v>8306097</v>
          </cell>
          <cell r="B10782">
            <v>8335066</v>
          </cell>
          <cell r="C10782">
            <v>89000000</v>
          </cell>
        </row>
        <row r="10783">
          <cell r="A10783">
            <v>8306098</v>
          </cell>
          <cell r="B10783">
            <v>8335067</v>
          </cell>
          <cell r="C10783">
            <v>97000000</v>
          </cell>
        </row>
        <row r="10784">
          <cell r="A10784">
            <v>8306099</v>
          </cell>
          <cell r="B10784">
            <v>8335068</v>
          </cell>
          <cell r="C10784">
            <v>85000000</v>
          </cell>
        </row>
        <row r="10785">
          <cell r="A10785">
            <v>8306100</v>
          </cell>
          <cell r="B10785">
            <v>8335069</v>
          </cell>
          <cell r="C10785">
            <v>162800000</v>
          </cell>
        </row>
        <row r="10786">
          <cell r="A10786">
            <v>8306101</v>
          </cell>
          <cell r="B10786">
            <v>8335070</v>
          </cell>
          <cell r="C10786">
            <v>193600000</v>
          </cell>
        </row>
        <row r="10787">
          <cell r="A10787">
            <v>8306001</v>
          </cell>
          <cell r="B10787">
            <v>8336001</v>
          </cell>
          <cell r="C10787">
            <v>40800000</v>
          </cell>
        </row>
        <row r="10788">
          <cell r="A10788">
            <v>8306002</v>
          </cell>
          <cell r="B10788">
            <v>8336002</v>
          </cell>
          <cell r="C10788">
            <v>39700000</v>
          </cell>
        </row>
        <row r="10789">
          <cell r="A10789">
            <v>8306003</v>
          </cell>
          <cell r="B10789">
            <v>8336003</v>
          </cell>
          <cell r="C10789">
            <v>45300000</v>
          </cell>
        </row>
        <row r="10790">
          <cell r="A10790">
            <v>8306004</v>
          </cell>
          <cell r="B10790">
            <v>8336004</v>
          </cell>
          <cell r="C10790">
            <v>43100000</v>
          </cell>
        </row>
        <row r="10791">
          <cell r="A10791">
            <v>8306006</v>
          </cell>
          <cell r="B10791">
            <v>8336005</v>
          </cell>
          <cell r="C10791">
            <v>42900000</v>
          </cell>
        </row>
        <row r="10792">
          <cell r="A10792">
            <v>8306007</v>
          </cell>
          <cell r="B10792">
            <v>8336006</v>
          </cell>
          <cell r="C10792">
            <v>36300000</v>
          </cell>
        </row>
        <row r="10793">
          <cell r="A10793">
            <v>8306008</v>
          </cell>
          <cell r="B10793">
            <v>8336007</v>
          </cell>
          <cell r="C10793">
            <v>38100000</v>
          </cell>
        </row>
        <row r="10794">
          <cell r="A10794">
            <v>8306011</v>
          </cell>
          <cell r="B10794">
            <v>8336008</v>
          </cell>
          <cell r="C10794">
            <v>88800000</v>
          </cell>
        </row>
        <row r="10795">
          <cell r="A10795">
            <v>8306012</v>
          </cell>
          <cell r="B10795">
            <v>8336009</v>
          </cell>
          <cell r="C10795">
            <v>89300000</v>
          </cell>
        </row>
        <row r="10796">
          <cell r="A10796">
            <v>8306014</v>
          </cell>
          <cell r="B10796">
            <v>8336010</v>
          </cell>
          <cell r="C10796">
            <v>90500000</v>
          </cell>
        </row>
        <row r="10797">
          <cell r="A10797">
            <v>8306017</v>
          </cell>
          <cell r="B10797">
            <v>8336011</v>
          </cell>
          <cell r="C10797">
            <v>41200000</v>
          </cell>
        </row>
        <row r="10798">
          <cell r="A10798">
            <v>8308001</v>
          </cell>
          <cell r="B10798">
            <v>8336012</v>
          </cell>
          <cell r="C10798">
            <v>73800000</v>
          </cell>
        </row>
        <row r="10799">
          <cell r="A10799">
            <v>8308004</v>
          </cell>
          <cell r="B10799">
            <v>8336013</v>
          </cell>
          <cell r="C10799">
            <v>78600000</v>
          </cell>
        </row>
        <row r="10800">
          <cell r="A10800">
            <v>8308006</v>
          </cell>
          <cell r="B10800">
            <v>8336014</v>
          </cell>
          <cell r="C10800">
            <v>98000000</v>
          </cell>
        </row>
        <row r="10801">
          <cell r="A10801">
            <v>8308007</v>
          </cell>
          <cell r="B10801">
            <v>8336015</v>
          </cell>
          <cell r="C10801">
            <v>98600000</v>
          </cell>
        </row>
        <row r="10802">
          <cell r="A10802">
            <v>8308012</v>
          </cell>
          <cell r="B10802">
            <v>8336016</v>
          </cell>
          <cell r="C10802">
            <v>80000000</v>
          </cell>
        </row>
        <row r="10803">
          <cell r="A10803">
            <v>8308013</v>
          </cell>
          <cell r="B10803">
            <v>8336017</v>
          </cell>
          <cell r="C10803">
            <v>81200000</v>
          </cell>
        </row>
        <row r="10804">
          <cell r="A10804">
            <v>8308014</v>
          </cell>
          <cell r="B10804">
            <v>8336018</v>
          </cell>
          <cell r="C10804">
            <v>87000000</v>
          </cell>
        </row>
        <row r="10805">
          <cell r="A10805">
            <v>8308015</v>
          </cell>
          <cell r="B10805">
            <v>8336019</v>
          </cell>
          <cell r="C10805">
            <v>88700000</v>
          </cell>
        </row>
        <row r="10806">
          <cell r="A10806">
            <v>8308016</v>
          </cell>
          <cell r="B10806">
            <v>8336020</v>
          </cell>
          <cell r="C10806">
            <v>105800000</v>
          </cell>
        </row>
        <row r="10807">
          <cell r="A10807">
            <v>8308017</v>
          </cell>
          <cell r="B10807">
            <v>8336021</v>
          </cell>
          <cell r="C10807">
            <v>102000000</v>
          </cell>
        </row>
        <row r="10808">
          <cell r="A10808">
            <v>8308018</v>
          </cell>
          <cell r="B10808">
            <v>8336022</v>
          </cell>
          <cell r="C10808">
            <v>104000000</v>
          </cell>
        </row>
        <row r="10809">
          <cell r="A10809">
            <v>8308019</v>
          </cell>
          <cell r="B10809">
            <v>8336023</v>
          </cell>
          <cell r="C10809">
            <v>81100000</v>
          </cell>
        </row>
        <row r="10810">
          <cell r="A10810">
            <v>8308020</v>
          </cell>
          <cell r="B10810">
            <v>8336024</v>
          </cell>
          <cell r="C10810">
            <v>79000000</v>
          </cell>
        </row>
        <row r="10811">
          <cell r="A10811">
            <v>8308021</v>
          </cell>
          <cell r="B10811">
            <v>8336025</v>
          </cell>
          <cell r="C10811">
            <v>80800000</v>
          </cell>
        </row>
        <row r="10812">
          <cell r="A10812">
            <v>8308022</v>
          </cell>
          <cell r="B10812">
            <v>8336026</v>
          </cell>
          <cell r="C10812">
            <v>84300000</v>
          </cell>
        </row>
        <row r="10813">
          <cell r="A10813">
            <v>8308023</v>
          </cell>
          <cell r="B10813">
            <v>8336027</v>
          </cell>
          <cell r="C10813">
            <v>100800000</v>
          </cell>
        </row>
        <row r="10814">
          <cell r="A10814">
            <v>8308024</v>
          </cell>
          <cell r="B10814">
            <v>8336028</v>
          </cell>
          <cell r="C10814">
            <v>94200000</v>
          </cell>
        </row>
        <row r="10815">
          <cell r="A10815">
            <v>8308025</v>
          </cell>
          <cell r="B10815">
            <v>8336029</v>
          </cell>
          <cell r="C10815">
            <v>91300000</v>
          </cell>
        </row>
        <row r="10816">
          <cell r="A10816">
            <v>8308026</v>
          </cell>
          <cell r="B10816">
            <v>8336030</v>
          </cell>
          <cell r="C10816">
            <v>98000000</v>
          </cell>
        </row>
        <row r="10817">
          <cell r="A10817">
            <v>8308027</v>
          </cell>
          <cell r="B10817">
            <v>8336031</v>
          </cell>
          <cell r="C10817">
            <v>87300000</v>
          </cell>
        </row>
        <row r="10818">
          <cell r="A10818">
            <v>8308028</v>
          </cell>
          <cell r="B10818">
            <v>8336032</v>
          </cell>
          <cell r="C10818">
            <v>93500000</v>
          </cell>
        </row>
        <row r="10819">
          <cell r="A10819">
            <v>8308029</v>
          </cell>
          <cell r="B10819">
            <v>8336033</v>
          </cell>
          <cell r="C10819">
            <v>110700000</v>
          </cell>
        </row>
        <row r="10820">
          <cell r="A10820">
            <v>8308030</v>
          </cell>
          <cell r="B10820">
            <v>8336034</v>
          </cell>
          <cell r="C10820">
            <v>96700000</v>
          </cell>
        </row>
        <row r="10821">
          <cell r="A10821">
            <v>8308031</v>
          </cell>
          <cell r="B10821">
            <v>8336035</v>
          </cell>
          <cell r="C10821">
            <v>101400000</v>
          </cell>
        </row>
        <row r="10822">
          <cell r="A10822">
            <v>8308032</v>
          </cell>
          <cell r="B10822">
            <v>8336036</v>
          </cell>
          <cell r="C10822">
            <v>88400000</v>
          </cell>
        </row>
        <row r="10823">
          <cell r="A10823">
            <v>8308033</v>
          </cell>
          <cell r="B10823">
            <v>8336037</v>
          </cell>
          <cell r="C10823">
            <v>101400000</v>
          </cell>
        </row>
        <row r="10824">
          <cell r="A10824">
            <v>8308034</v>
          </cell>
          <cell r="B10824">
            <v>8336038</v>
          </cell>
          <cell r="C10824">
            <v>91100000</v>
          </cell>
        </row>
        <row r="10825">
          <cell r="A10825">
            <v>8308035</v>
          </cell>
          <cell r="B10825">
            <v>8336039</v>
          </cell>
          <cell r="C10825">
            <v>126900000</v>
          </cell>
        </row>
        <row r="10826">
          <cell r="A10826">
            <v>8308036</v>
          </cell>
          <cell r="B10826">
            <v>8336040</v>
          </cell>
          <cell r="C10826">
            <v>133900000</v>
          </cell>
        </row>
        <row r="10827">
          <cell r="A10827">
            <v>8308037</v>
          </cell>
          <cell r="B10827">
            <v>8336041</v>
          </cell>
          <cell r="C10827">
            <v>106500000</v>
          </cell>
        </row>
        <row r="10828">
          <cell r="A10828">
            <v>8308038</v>
          </cell>
          <cell r="B10828">
            <v>8336042</v>
          </cell>
          <cell r="C10828">
            <v>106400000</v>
          </cell>
        </row>
        <row r="10829">
          <cell r="A10829">
            <v>8308039</v>
          </cell>
          <cell r="B10829">
            <v>8336043</v>
          </cell>
          <cell r="C10829">
            <v>88400000</v>
          </cell>
        </row>
        <row r="10830">
          <cell r="A10830">
            <v>8308040</v>
          </cell>
          <cell r="B10830">
            <v>8336044</v>
          </cell>
          <cell r="C10830">
            <v>120900000</v>
          </cell>
        </row>
        <row r="10831">
          <cell r="A10831">
            <v>8308041</v>
          </cell>
          <cell r="B10831">
            <v>8336045</v>
          </cell>
          <cell r="C10831">
            <v>86400000</v>
          </cell>
        </row>
        <row r="10832">
          <cell r="A10832">
            <v>8308042</v>
          </cell>
          <cell r="B10832">
            <v>8336046</v>
          </cell>
          <cell r="C10832">
            <v>89200000</v>
          </cell>
        </row>
        <row r="10833">
          <cell r="A10833">
            <v>8308043</v>
          </cell>
          <cell r="B10833">
            <v>8336047</v>
          </cell>
          <cell r="C10833">
            <v>100400000</v>
          </cell>
        </row>
        <row r="10834">
          <cell r="A10834">
            <v>8308044</v>
          </cell>
          <cell r="B10834">
            <v>8336048</v>
          </cell>
          <cell r="C10834">
            <v>91100000</v>
          </cell>
        </row>
        <row r="10835">
          <cell r="A10835">
            <v>8308045</v>
          </cell>
          <cell r="B10835">
            <v>8336049</v>
          </cell>
          <cell r="C10835">
            <v>131900000</v>
          </cell>
        </row>
        <row r="10836">
          <cell r="A10836">
            <v>8308046</v>
          </cell>
          <cell r="B10836">
            <v>8336050</v>
          </cell>
          <cell r="C10836">
            <v>100500000</v>
          </cell>
        </row>
        <row r="10837">
          <cell r="A10837">
            <v>8308047</v>
          </cell>
          <cell r="B10837">
            <v>8336051</v>
          </cell>
          <cell r="C10837">
            <v>116900000</v>
          </cell>
        </row>
        <row r="10838">
          <cell r="A10838">
            <v>8308048</v>
          </cell>
          <cell r="B10838">
            <v>8336052</v>
          </cell>
          <cell r="C10838">
            <v>164000000</v>
          </cell>
        </row>
        <row r="10839">
          <cell r="A10839">
            <v>8308049</v>
          </cell>
          <cell r="B10839">
            <v>8336053</v>
          </cell>
          <cell r="C10839">
            <v>182100000</v>
          </cell>
        </row>
        <row r="10840">
          <cell r="A10840">
            <v>8308050</v>
          </cell>
          <cell r="B10840">
            <v>8336054</v>
          </cell>
          <cell r="C10840">
            <v>91500000</v>
          </cell>
        </row>
        <row r="10841">
          <cell r="A10841">
            <v>8308051</v>
          </cell>
          <cell r="B10841">
            <v>8336055</v>
          </cell>
          <cell r="C10841">
            <v>88900000</v>
          </cell>
        </row>
        <row r="10842">
          <cell r="A10842">
            <v>8308052</v>
          </cell>
          <cell r="B10842">
            <v>8336056</v>
          </cell>
          <cell r="C10842">
            <v>91000000</v>
          </cell>
        </row>
        <row r="10843">
          <cell r="A10843">
            <v>8308053</v>
          </cell>
          <cell r="B10843">
            <v>8336057</v>
          </cell>
          <cell r="C10843">
            <v>88400000</v>
          </cell>
        </row>
        <row r="10844">
          <cell r="A10844">
            <v>8308054</v>
          </cell>
          <cell r="B10844">
            <v>8336058</v>
          </cell>
          <cell r="C10844">
            <v>208000000</v>
          </cell>
        </row>
        <row r="10845">
          <cell r="A10845">
            <v>8308055</v>
          </cell>
          <cell r="B10845">
            <v>8336059</v>
          </cell>
          <cell r="C10845">
            <v>215000000</v>
          </cell>
        </row>
        <row r="10846">
          <cell r="A10846">
            <v>8308056</v>
          </cell>
          <cell r="B10846">
            <v>8336060</v>
          </cell>
          <cell r="C10846">
            <v>140000000</v>
          </cell>
        </row>
        <row r="10847">
          <cell r="A10847">
            <v>8306081</v>
          </cell>
          <cell r="B10847">
            <v>8336061</v>
          </cell>
          <cell r="C10847">
            <v>160000000</v>
          </cell>
        </row>
        <row r="10848">
          <cell r="A10848">
            <v>8306082</v>
          </cell>
          <cell r="B10848">
            <v>8336062</v>
          </cell>
          <cell r="C10848">
            <v>250000000</v>
          </cell>
        </row>
        <row r="10849">
          <cell r="A10849">
            <v>8306084</v>
          </cell>
          <cell r="B10849">
            <v>8336064</v>
          </cell>
          <cell r="C10849">
            <v>230000000</v>
          </cell>
        </row>
        <row r="10850">
          <cell r="A10850">
            <v>8306088</v>
          </cell>
          <cell r="B10850">
            <v>8336065</v>
          </cell>
          <cell r="C10850">
            <v>226000000</v>
          </cell>
        </row>
        <row r="10851">
          <cell r="A10851">
            <v>8306089</v>
          </cell>
          <cell r="B10851">
            <v>8336066</v>
          </cell>
          <cell r="C10851">
            <v>213900000</v>
          </cell>
        </row>
        <row r="10852">
          <cell r="A10852">
            <v>8306015</v>
          </cell>
          <cell r="B10852">
            <v>8337001</v>
          </cell>
          <cell r="C10852">
            <v>93000000</v>
          </cell>
        </row>
        <row r="10853">
          <cell r="A10853">
            <v>8306016</v>
          </cell>
          <cell r="B10853">
            <v>8337002</v>
          </cell>
          <cell r="C10853">
            <v>95900000</v>
          </cell>
        </row>
        <row r="10854">
          <cell r="A10854">
            <v>8306023</v>
          </cell>
          <cell r="B10854">
            <v>8337003</v>
          </cell>
          <cell r="C10854">
            <v>93800000</v>
          </cell>
        </row>
        <row r="10855">
          <cell r="A10855">
            <v>8306026</v>
          </cell>
          <cell r="B10855">
            <v>8337004</v>
          </cell>
          <cell r="C10855">
            <v>95900000</v>
          </cell>
        </row>
        <row r="10856">
          <cell r="A10856">
            <v>8306031</v>
          </cell>
          <cell r="B10856">
            <v>8337005</v>
          </cell>
          <cell r="C10856">
            <v>119400000</v>
          </cell>
        </row>
        <row r="10857">
          <cell r="A10857">
            <v>8306032</v>
          </cell>
          <cell r="B10857">
            <v>8337006</v>
          </cell>
          <cell r="C10857">
            <v>128100000</v>
          </cell>
        </row>
        <row r="10858">
          <cell r="A10858">
            <v>8306033</v>
          </cell>
          <cell r="B10858">
            <v>8337007</v>
          </cell>
          <cell r="C10858">
            <v>119900000</v>
          </cell>
        </row>
        <row r="10859">
          <cell r="A10859">
            <v>8306034</v>
          </cell>
          <cell r="B10859">
            <v>8337008</v>
          </cell>
          <cell r="C10859">
            <v>120200000</v>
          </cell>
        </row>
        <row r="10860">
          <cell r="A10860">
            <v>8306064</v>
          </cell>
          <cell r="B10860">
            <v>8337009</v>
          </cell>
          <cell r="C10860">
            <v>133500000</v>
          </cell>
        </row>
        <row r="10861">
          <cell r="A10861">
            <v>8306066</v>
          </cell>
          <cell r="B10861">
            <v>8337010</v>
          </cell>
          <cell r="C10861">
            <v>116900000</v>
          </cell>
        </row>
        <row r="10862">
          <cell r="A10862">
            <v>8321001</v>
          </cell>
          <cell r="B10862">
            <v>8342001</v>
          </cell>
          <cell r="C10862">
            <v>79500000</v>
          </cell>
        </row>
        <row r="10863">
          <cell r="A10863">
            <v>8321002</v>
          </cell>
          <cell r="B10863">
            <v>8342002</v>
          </cell>
          <cell r="C10863">
            <v>82200000</v>
          </cell>
        </row>
        <row r="10864">
          <cell r="A10864">
            <v>8321003</v>
          </cell>
          <cell r="B10864">
            <v>8342003</v>
          </cell>
          <cell r="C10864">
            <v>88000000</v>
          </cell>
        </row>
        <row r="10865">
          <cell r="A10865">
            <v>8321004</v>
          </cell>
          <cell r="B10865">
            <v>8342004</v>
          </cell>
          <cell r="C10865">
            <v>85900000</v>
          </cell>
        </row>
        <row r="10866">
          <cell r="A10866">
            <v>8321005</v>
          </cell>
          <cell r="B10866">
            <v>8342005</v>
          </cell>
          <cell r="C10866">
            <v>101000000</v>
          </cell>
        </row>
        <row r="10867">
          <cell r="A10867">
            <v>8321006</v>
          </cell>
          <cell r="B10867">
            <v>8342006</v>
          </cell>
          <cell r="C10867">
            <v>85100000</v>
          </cell>
        </row>
        <row r="10868">
          <cell r="A10868">
            <v>8321007</v>
          </cell>
          <cell r="B10868">
            <v>8342007</v>
          </cell>
          <cell r="C10868">
            <v>98000000</v>
          </cell>
        </row>
        <row r="10869">
          <cell r="A10869">
            <v>8321008</v>
          </cell>
          <cell r="B10869">
            <v>8342008</v>
          </cell>
          <cell r="C10869">
            <v>157000000</v>
          </cell>
        </row>
        <row r="10870">
          <cell r="A10870">
            <v>8321009</v>
          </cell>
          <cell r="B10870">
            <v>8342009</v>
          </cell>
          <cell r="C10870">
            <v>159000000</v>
          </cell>
        </row>
        <row r="10871">
          <cell r="A10871">
            <v>8321010</v>
          </cell>
          <cell r="B10871">
            <v>8342010</v>
          </cell>
          <cell r="C10871">
            <v>166000000</v>
          </cell>
        </row>
        <row r="10872">
          <cell r="A10872">
            <v>8321011</v>
          </cell>
          <cell r="B10872">
            <v>8342011</v>
          </cell>
          <cell r="C10872">
            <v>133900000</v>
          </cell>
        </row>
        <row r="10873">
          <cell r="A10873">
            <v>8321012</v>
          </cell>
          <cell r="B10873">
            <v>8342012</v>
          </cell>
          <cell r="C10873">
            <v>173500000</v>
          </cell>
        </row>
        <row r="10874">
          <cell r="A10874">
            <v>8321013</v>
          </cell>
          <cell r="B10874">
            <v>8342013</v>
          </cell>
          <cell r="C10874">
            <v>186000000</v>
          </cell>
        </row>
        <row r="10875">
          <cell r="A10875">
            <v>8321014</v>
          </cell>
          <cell r="B10875">
            <v>8342014</v>
          </cell>
          <cell r="C10875">
            <v>176000000</v>
          </cell>
        </row>
        <row r="10876">
          <cell r="A10876">
            <v>8321015</v>
          </cell>
          <cell r="B10876">
            <v>8342015</v>
          </cell>
          <cell r="C10876">
            <v>146000000</v>
          </cell>
        </row>
        <row r="10877">
          <cell r="A10877">
            <v>8321016</v>
          </cell>
          <cell r="B10877">
            <v>8342016</v>
          </cell>
          <cell r="C10877">
            <v>158900000</v>
          </cell>
        </row>
        <row r="10878">
          <cell r="A10878">
            <v>8303001</v>
          </cell>
          <cell r="B10878">
            <v>8371001</v>
          </cell>
          <cell r="C10878">
            <v>267000000</v>
          </cell>
        </row>
        <row r="10879">
          <cell r="A10879">
            <v>8422001</v>
          </cell>
          <cell r="B10879">
            <v>8466001</v>
          </cell>
          <cell r="C10879">
            <v>175600000</v>
          </cell>
        </row>
        <row r="10880">
          <cell r="A10880">
            <v>8501001</v>
          </cell>
          <cell r="B10880">
            <v>8532001</v>
          </cell>
          <cell r="C10880">
            <v>20100000</v>
          </cell>
        </row>
        <row r="10881">
          <cell r="A10881">
            <v>8501003</v>
          </cell>
          <cell r="B10881">
            <v>8532002</v>
          </cell>
          <cell r="C10881">
            <v>43700000</v>
          </cell>
        </row>
        <row r="10882">
          <cell r="A10882">
            <v>8501004</v>
          </cell>
          <cell r="B10882">
            <v>8532003</v>
          </cell>
          <cell r="C10882">
            <v>47000000</v>
          </cell>
        </row>
        <row r="10883">
          <cell r="A10883">
            <v>8501005</v>
          </cell>
          <cell r="B10883">
            <v>8532004</v>
          </cell>
          <cell r="C10883">
            <v>45500000</v>
          </cell>
        </row>
        <row r="10884">
          <cell r="A10884">
            <v>8501006</v>
          </cell>
          <cell r="B10884">
            <v>8532005</v>
          </cell>
          <cell r="C10884">
            <v>48700000</v>
          </cell>
        </row>
        <row r="10885">
          <cell r="A10885">
            <v>8501007</v>
          </cell>
          <cell r="B10885">
            <v>8532006</v>
          </cell>
          <cell r="C10885">
            <v>49100000</v>
          </cell>
        </row>
        <row r="10886">
          <cell r="A10886">
            <v>8501008</v>
          </cell>
          <cell r="B10886">
            <v>8532007</v>
          </cell>
          <cell r="C10886">
            <v>55900000</v>
          </cell>
        </row>
        <row r="10887">
          <cell r="A10887">
            <v>8501009</v>
          </cell>
          <cell r="B10887">
            <v>8532008</v>
          </cell>
          <cell r="C10887">
            <v>67700000</v>
          </cell>
        </row>
        <row r="10888">
          <cell r="A10888">
            <v>8501010</v>
          </cell>
          <cell r="B10888">
            <v>8532009</v>
          </cell>
          <cell r="C10888">
            <v>63300000</v>
          </cell>
        </row>
        <row r="10889">
          <cell r="A10889">
            <v>8501011</v>
          </cell>
          <cell r="B10889">
            <v>8532010</v>
          </cell>
          <cell r="C10889">
            <v>47100000</v>
          </cell>
        </row>
        <row r="10890">
          <cell r="A10890">
            <v>8501013</v>
          </cell>
          <cell r="B10890">
            <v>8532011</v>
          </cell>
          <cell r="C10890">
            <v>47900000</v>
          </cell>
        </row>
        <row r="10891">
          <cell r="A10891">
            <v>8501014</v>
          </cell>
          <cell r="B10891">
            <v>8532012</v>
          </cell>
          <cell r="C10891">
            <v>56100000</v>
          </cell>
        </row>
        <row r="10892">
          <cell r="A10892">
            <v>8501015</v>
          </cell>
          <cell r="B10892">
            <v>8532013</v>
          </cell>
          <cell r="C10892">
            <v>47600000</v>
          </cell>
        </row>
        <row r="10893">
          <cell r="A10893">
            <v>8501021</v>
          </cell>
          <cell r="B10893">
            <v>8532014</v>
          </cell>
          <cell r="C10893">
            <v>61700000</v>
          </cell>
        </row>
        <row r="10894">
          <cell r="A10894">
            <v>8501022</v>
          </cell>
          <cell r="B10894">
            <v>8532015</v>
          </cell>
          <cell r="C10894">
            <v>59900000</v>
          </cell>
        </row>
        <row r="10895">
          <cell r="A10895">
            <v>8501024</v>
          </cell>
          <cell r="B10895">
            <v>8532016</v>
          </cell>
          <cell r="C10895">
            <v>55300000</v>
          </cell>
        </row>
        <row r="10896">
          <cell r="A10896">
            <v>8501025</v>
          </cell>
          <cell r="B10896">
            <v>8532017</v>
          </cell>
          <cell r="C10896">
            <v>64200000</v>
          </cell>
        </row>
        <row r="10897">
          <cell r="A10897">
            <v>8501027</v>
          </cell>
          <cell r="B10897">
            <v>8532018</v>
          </cell>
          <cell r="C10897">
            <v>78000000</v>
          </cell>
        </row>
        <row r="10898">
          <cell r="A10898">
            <v>8501028</v>
          </cell>
          <cell r="B10898">
            <v>8532019</v>
          </cell>
          <cell r="C10898">
            <v>79600000</v>
          </cell>
        </row>
        <row r="10899">
          <cell r="A10899">
            <v>8501029</v>
          </cell>
          <cell r="B10899">
            <v>8532020</v>
          </cell>
          <cell r="C10899">
            <v>73400000</v>
          </cell>
        </row>
        <row r="10900">
          <cell r="A10900">
            <v>8501031</v>
          </cell>
          <cell r="B10900">
            <v>8532021</v>
          </cell>
          <cell r="C10900">
            <v>62000000</v>
          </cell>
        </row>
        <row r="10901">
          <cell r="A10901">
            <v>8501034</v>
          </cell>
          <cell r="B10901">
            <v>8532022</v>
          </cell>
          <cell r="C10901">
            <v>69000000</v>
          </cell>
        </row>
        <row r="10902">
          <cell r="A10902">
            <v>8501040</v>
          </cell>
          <cell r="B10902">
            <v>8532023</v>
          </cell>
          <cell r="C10902">
            <v>56200000</v>
          </cell>
        </row>
        <row r="10903">
          <cell r="A10903">
            <v>8501041</v>
          </cell>
          <cell r="B10903">
            <v>8532024</v>
          </cell>
          <cell r="C10903">
            <v>56200000</v>
          </cell>
        </row>
        <row r="10904">
          <cell r="A10904">
            <v>8501043</v>
          </cell>
          <cell r="B10904">
            <v>8532025</v>
          </cell>
          <cell r="C10904">
            <v>51100000</v>
          </cell>
        </row>
        <row r="10905">
          <cell r="A10905">
            <v>8501046</v>
          </cell>
          <cell r="B10905">
            <v>8532026</v>
          </cell>
          <cell r="C10905">
            <v>83500000</v>
          </cell>
        </row>
        <row r="10906">
          <cell r="A10906">
            <v>8501047</v>
          </cell>
          <cell r="B10906">
            <v>8532027</v>
          </cell>
          <cell r="C10906">
            <v>88200000</v>
          </cell>
        </row>
        <row r="10907">
          <cell r="A10907">
            <v>8501048</v>
          </cell>
          <cell r="B10907">
            <v>8532028</v>
          </cell>
          <cell r="C10907">
            <v>61800000</v>
          </cell>
        </row>
        <row r="10908">
          <cell r="A10908">
            <v>8501053</v>
          </cell>
          <cell r="B10908">
            <v>8532029</v>
          </cell>
          <cell r="C10908">
            <v>19400000</v>
          </cell>
        </row>
        <row r="10909">
          <cell r="A10909">
            <v>8501062</v>
          </cell>
          <cell r="B10909">
            <v>8532030</v>
          </cell>
          <cell r="C10909">
            <v>78800000</v>
          </cell>
        </row>
        <row r="10910">
          <cell r="A10910">
            <v>8501072</v>
          </cell>
          <cell r="B10910">
            <v>8532031</v>
          </cell>
          <cell r="C10910">
            <v>57900000</v>
          </cell>
        </row>
        <row r="10911">
          <cell r="A10911">
            <v>8501073</v>
          </cell>
          <cell r="B10911">
            <v>8532032</v>
          </cell>
          <cell r="C10911">
            <v>60500000</v>
          </cell>
        </row>
        <row r="10912">
          <cell r="A10912">
            <v>8501074</v>
          </cell>
          <cell r="B10912">
            <v>8532033</v>
          </cell>
          <cell r="C10912">
            <v>68500000</v>
          </cell>
        </row>
        <row r="10913">
          <cell r="A10913">
            <v>8501075</v>
          </cell>
          <cell r="B10913">
            <v>8532034</v>
          </cell>
          <cell r="C10913">
            <v>56200000</v>
          </cell>
        </row>
        <row r="10914">
          <cell r="A10914">
            <v>8501076</v>
          </cell>
          <cell r="B10914">
            <v>8532035</v>
          </cell>
          <cell r="C10914">
            <v>55900000</v>
          </cell>
        </row>
        <row r="10915">
          <cell r="A10915">
            <v>8501079</v>
          </cell>
          <cell r="B10915">
            <v>8532036</v>
          </cell>
          <cell r="C10915">
            <v>59800000</v>
          </cell>
        </row>
        <row r="10916">
          <cell r="A10916">
            <v>8501080</v>
          </cell>
          <cell r="B10916">
            <v>8532037</v>
          </cell>
          <cell r="C10916">
            <v>57800000</v>
          </cell>
        </row>
        <row r="10917">
          <cell r="A10917">
            <v>8501081</v>
          </cell>
          <cell r="B10917">
            <v>8532038</v>
          </cell>
          <cell r="C10917">
            <v>90700000</v>
          </cell>
        </row>
        <row r="10918">
          <cell r="A10918">
            <v>8501083</v>
          </cell>
          <cell r="B10918">
            <v>8532039</v>
          </cell>
          <cell r="C10918">
            <v>64200000</v>
          </cell>
        </row>
        <row r="10919">
          <cell r="A10919">
            <v>8501085</v>
          </cell>
          <cell r="B10919">
            <v>8532040</v>
          </cell>
          <cell r="C10919">
            <v>55500000</v>
          </cell>
        </row>
        <row r="10920">
          <cell r="A10920">
            <v>8501086</v>
          </cell>
          <cell r="B10920">
            <v>8532041</v>
          </cell>
          <cell r="C10920">
            <v>75800000</v>
          </cell>
        </row>
        <row r="10921">
          <cell r="A10921">
            <v>8501087</v>
          </cell>
          <cell r="B10921">
            <v>8532042</v>
          </cell>
          <cell r="C10921">
            <v>83600000</v>
          </cell>
        </row>
        <row r="10922">
          <cell r="A10922">
            <v>8501088</v>
          </cell>
          <cell r="B10922">
            <v>8532043</v>
          </cell>
          <cell r="C10922">
            <v>113900000</v>
          </cell>
        </row>
        <row r="10923">
          <cell r="A10923">
            <v>8501089</v>
          </cell>
          <cell r="B10923">
            <v>8532044</v>
          </cell>
          <cell r="C10923">
            <v>65800000</v>
          </cell>
        </row>
        <row r="10924">
          <cell r="A10924">
            <v>8501090</v>
          </cell>
          <cell r="B10924">
            <v>8532045</v>
          </cell>
          <cell r="C10924">
            <v>56800000</v>
          </cell>
        </row>
        <row r="10925">
          <cell r="A10925">
            <v>8501091</v>
          </cell>
          <cell r="B10925">
            <v>8532046</v>
          </cell>
          <cell r="C10925">
            <v>71600000</v>
          </cell>
        </row>
        <row r="10926">
          <cell r="A10926">
            <v>8501092</v>
          </cell>
          <cell r="B10926">
            <v>8532047</v>
          </cell>
          <cell r="C10926">
            <v>68800000</v>
          </cell>
        </row>
        <row r="10927">
          <cell r="A10927">
            <v>8501093</v>
          </cell>
          <cell r="B10927">
            <v>8532048</v>
          </cell>
          <cell r="C10927">
            <v>85400000</v>
          </cell>
        </row>
        <row r="10928">
          <cell r="A10928">
            <v>8501096</v>
          </cell>
          <cell r="B10928">
            <v>8532049</v>
          </cell>
          <cell r="C10928">
            <v>67600000</v>
          </cell>
        </row>
        <row r="10929">
          <cell r="A10929">
            <v>8501097</v>
          </cell>
          <cell r="B10929">
            <v>8532050</v>
          </cell>
          <cell r="C10929">
            <v>61700000</v>
          </cell>
        </row>
        <row r="10930">
          <cell r="A10930">
            <v>8501098</v>
          </cell>
          <cell r="B10930">
            <v>8532051</v>
          </cell>
          <cell r="C10930">
            <v>61200000</v>
          </cell>
        </row>
        <row r="10931">
          <cell r="A10931">
            <v>8501099</v>
          </cell>
          <cell r="B10931">
            <v>8532052</v>
          </cell>
          <cell r="C10931">
            <v>64100000</v>
          </cell>
        </row>
        <row r="10932">
          <cell r="A10932">
            <v>8501100</v>
          </cell>
          <cell r="B10932">
            <v>8532053</v>
          </cell>
          <cell r="C10932">
            <v>53400000</v>
          </cell>
        </row>
        <row r="10933">
          <cell r="A10933">
            <v>8501105</v>
          </cell>
          <cell r="B10933">
            <v>8532054</v>
          </cell>
          <cell r="C10933">
            <v>54000000</v>
          </cell>
        </row>
        <row r="10934">
          <cell r="A10934">
            <v>8501106</v>
          </cell>
          <cell r="B10934">
            <v>8532055</v>
          </cell>
          <cell r="C10934">
            <v>55000000</v>
          </cell>
        </row>
        <row r="10935">
          <cell r="A10935">
            <v>8501110</v>
          </cell>
          <cell r="B10935">
            <v>8532056</v>
          </cell>
          <cell r="C10935">
            <v>87600000</v>
          </cell>
        </row>
        <row r="10936">
          <cell r="A10936">
            <v>8501111</v>
          </cell>
          <cell r="B10936">
            <v>8532057</v>
          </cell>
          <cell r="C10936">
            <v>61700000</v>
          </cell>
        </row>
        <row r="10937">
          <cell r="A10937">
            <v>8501112</v>
          </cell>
          <cell r="B10937">
            <v>8532058</v>
          </cell>
          <cell r="C10937">
            <v>53100000</v>
          </cell>
        </row>
        <row r="10938">
          <cell r="A10938">
            <v>8501114</v>
          </cell>
          <cell r="B10938">
            <v>8532059</v>
          </cell>
          <cell r="C10938">
            <v>65900000</v>
          </cell>
        </row>
        <row r="10939">
          <cell r="A10939">
            <v>8501115</v>
          </cell>
          <cell r="B10939">
            <v>8532060</v>
          </cell>
          <cell r="C10939">
            <v>67900000</v>
          </cell>
        </row>
        <row r="10940">
          <cell r="A10940">
            <v>8501116</v>
          </cell>
          <cell r="B10940">
            <v>8532061</v>
          </cell>
          <cell r="C10940">
            <v>99800000</v>
          </cell>
        </row>
        <row r="10941">
          <cell r="A10941">
            <v>8501117</v>
          </cell>
          <cell r="B10941">
            <v>8532062</v>
          </cell>
          <cell r="C10941">
            <v>58800000</v>
          </cell>
        </row>
        <row r="10942">
          <cell r="A10942">
            <v>8501118</v>
          </cell>
          <cell r="B10942">
            <v>8532063</v>
          </cell>
          <cell r="C10942">
            <v>70000000</v>
          </cell>
        </row>
        <row r="10943">
          <cell r="A10943">
            <v>8501119</v>
          </cell>
          <cell r="B10943">
            <v>8532064</v>
          </cell>
          <cell r="C10943">
            <v>63700000</v>
          </cell>
        </row>
        <row r="10944">
          <cell r="A10944">
            <v>8501120</v>
          </cell>
          <cell r="B10944">
            <v>8532065</v>
          </cell>
          <cell r="C10944">
            <v>67800000</v>
          </cell>
        </row>
        <row r="10945">
          <cell r="A10945">
            <v>8501121</v>
          </cell>
          <cell r="B10945">
            <v>8532066</v>
          </cell>
          <cell r="C10945">
            <v>93000000</v>
          </cell>
        </row>
        <row r="10946">
          <cell r="A10946">
            <v>8501122</v>
          </cell>
          <cell r="B10946">
            <v>8532067</v>
          </cell>
          <cell r="C10946">
            <v>99700000</v>
          </cell>
        </row>
        <row r="10947">
          <cell r="A10947">
            <v>8501123</v>
          </cell>
          <cell r="B10947">
            <v>8532068</v>
          </cell>
          <cell r="C10947">
            <v>68000000</v>
          </cell>
        </row>
        <row r="10948">
          <cell r="A10948">
            <v>8501124</v>
          </cell>
          <cell r="B10948">
            <v>8532069</v>
          </cell>
          <cell r="C10948">
            <v>73500000</v>
          </cell>
        </row>
        <row r="10949">
          <cell r="A10949">
            <v>8501017</v>
          </cell>
          <cell r="B10949">
            <v>8533001</v>
          </cell>
          <cell r="C10949">
            <v>57900000</v>
          </cell>
        </row>
        <row r="10950">
          <cell r="A10950">
            <v>8501030</v>
          </cell>
          <cell r="B10950">
            <v>8533002</v>
          </cell>
          <cell r="C10950">
            <v>89100000</v>
          </cell>
        </row>
        <row r="10951">
          <cell r="A10951">
            <v>8501032</v>
          </cell>
          <cell r="B10951">
            <v>8533003</v>
          </cell>
          <cell r="C10951">
            <v>92700000</v>
          </cell>
        </row>
        <row r="10952">
          <cell r="A10952">
            <v>8501044</v>
          </cell>
          <cell r="B10952">
            <v>8533004</v>
          </cell>
          <cell r="C10952">
            <v>52600000</v>
          </cell>
        </row>
        <row r="10953">
          <cell r="A10953">
            <v>8501056</v>
          </cell>
          <cell r="B10953">
            <v>8533005</v>
          </cell>
          <cell r="C10953">
            <v>61800000</v>
          </cell>
        </row>
        <row r="10954">
          <cell r="A10954">
            <v>8501064</v>
          </cell>
          <cell r="B10954">
            <v>8533006</v>
          </cell>
          <cell r="C10954">
            <v>79600000</v>
          </cell>
        </row>
        <row r="10955">
          <cell r="A10955">
            <v>8501065</v>
          </cell>
          <cell r="B10955">
            <v>8533007</v>
          </cell>
          <cell r="C10955">
            <v>61100000</v>
          </cell>
        </row>
        <row r="10956">
          <cell r="A10956">
            <v>8501066</v>
          </cell>
          <cell r="B10956">
            <v>8533008</v>
          </cell>
          <cell r="C10956">
            <v>85000000</v>
          </cell>
        </row>
        <row r="10957">
          <cell r="A10957">
            <v>8501067</v>
          </cell>
          <cell r="B10957">
            <v>8533009</v>
          </cell>
          <cell r="C10957">
            <v>61500000</v>
          </cell>
        </row>
        <row r="10958">
          <cell r="A10958">
            <v>8501084</v>
          </cell>
          <cell r="B10958">
            <v>8533010</v>
          </cell>
          <cell r="C10958">
            <v>54400000</v>
          </cell>
        </row>
        <row r="10959">
          <cell r="A10959">
            <v>8501023</v>
          </cell>
          <cell r="B10959">
            <v>8534001</v>
          </cell>
          <cell r="C10959">
            <v>50200000</v>
          </cell>
        </row>
        <row r="10960">
          <cell r="A10960">
            <v>8501026</v>
          </cell>
          <cell r="B10960">
            <v>8534002</v>
          </cell>
          <cell r="C10960">
            <v>73300000</v>
          </cell>
        </row>
        <row r="10961">
          <cell r="A10961">
            <v>8501045</v>
          </cell>
          <cell r="B10961">
            <v>8534003</v>
          </cell>
          <cell r="C10961">
            <v>54800000</v>
          </cell>
        </row>
        <row r="10962">
          <cell r="A10962">
            <v>8501057</v>
          </cell>
          <cell r="B10962">
            <v>8534004</v>
          </cell>
          <cell r="C10962">
            <v>57300000</v>
          </cell>
        </row>
        <row r="10963">
          <cell r="A10963">
            <v>8501058</v>
          </cell>
          <cell r="B10963">
            <v>8534005</v>
          </cell>
          <cell r="C10963">
            <v>57100000</v>
          </cell>
        </row>
        <row r="10964">
          <cell r="A10964">
            <v>8501060</v>
          </cell>
          <cell r="B10964">
            <v>8534006</v>
          </cell>
          <cell r="C10964">
            <v>68200000</v>
          </cell>
        </row>
        <row r="10965">
          <cell r="A10965">
            <v>8501063</v>
          </cell>
          <cell r="B10965">
            <v>8534007</v>
          </cell>
          <cell r="C10965">
            <v>83400000</v>
          </cell>
        </row>
        <row r="10966">
          <cell r="A10966">
            <v>8501069</v>
          </cell>
          <cell r="B10966">
            <v>8534008</v>
          </cell>
          <cell r="C10966">
            <v>82300000</v>
          </cell>
        </row>
        <row r="10967">
          <cell r="A10967">
            <v>8501077</v>
          </cell>
          <cell r="B10967">
            <v>8534009</v>
          </cell>
          <cell r="C10967">
            <v>58800000</v>
          </cell>
        </row>
        <row r="10968">
          <cell r="A10968">
            <v>8501078</v>
          </cell>
          <cell r="B10968">
            <v>8534010</v>
          </cell>
          <cell r="C10968">
            <v>58600000</v>
          </cell>
        </row>
        <row r="10969">
          <cell r="A10969">
            <v>8501082</v>
          </cell>
          <cell r="B10969">
            <v>8534011</v>
          </cell>
          <cell r="C10969">
            <v>92400000</v>
          </cell>
        </row>
        <row r="10970">
          <cell r="A10970">
            <v>8501094</v>
          </cell>
          <cell r="B10970">
            <v>8534012</v>
          </cell>
          <cell r="C10970">
            <v>59000000</v>
          </cell>
        </row>
        <row r="10971">
          <cell r="A10971">
            <v>8501095</v>
          </cell>
          <cell r="B10971">
            <v>8534013</v>
          </cell>
          <cell r="C10971">
            <v>59800000</v>
          </cell>
        </row>
        <row r="10972">
          <cell r="A10972">
            <v>8501101</v>
          </cell>
          <cell r="B10972">
            <v>8534014</v>
          </cell>
          <cell r="C10972">
            <v>61300000</v>
          </cell>
        </row>
        <row r="10973">
          <cell r="A10973">
            <v>8501102</v>
          </cell>
          <cell r="B10973">
            <v>8534015</v>
          </cell>
          <cell r="C10973">
            <v>64000000</v>
          </cell>
        </row>
        <row r="10974">
          <cell r="A10974">
            <v>8501103</v>
          </cell>
          <cell r="B10974">
            <v>8534016</v>
          </cell>
          <cell r="C10974">
            <v>42800000</v>
          </cell>
        </row>
        <row r="10975">
          <cell r="A10975">
            <v>8501104</v>
          </cell>
          <cell r="B10975">
            <v>8534017</v>
          </cell>
          <cell r="C10975">
            <v>42800000</v>
          </cell>
        </row>
        <row r="10976">
          <cell r="A10976">
            <v>8501107</v>
          </cell>
          <cell r="B10976">
            <v>8534018</v>
          </cell>
          <cell r="C10976">
            <v>59200000</v>
          </cell>
        </row>
        <row r="10977">
          <cell r="A10977">
            <v>8501108</v>
          </cell>
          <cell r="B10977">
            <v>8534019</v>
          </cell>
          <cell r="C10977">
            <v>59900000</v>
          </cell>
        </row>
        <row r="10978">
          <cell r="A10978">
            <v>8501109</v>
          </cell>
          <cell r="B10978">
            <v>8534020</v>
          </cell>
          <cell r="C10978">
            <v>61500000</v>
          </cell>
        </row>
        <row r="10979">
          <cell r="A10979">
            <v>8506001</v>
          </cell>
          <cell r="B10979">
            <v>8534021</v>
          </cell>
          <cell r="C10979">
            <v>23500000</v>
          </cell>
        </row>
        <row r="10980">
          <cell r="A10980">
            <v>8506002</v>
          </cell>
          <cell r="B10980">
            <v>8534022</v>
          </cell>
          <cell r="C10980">
            <v>22100000</v>
          </cell>
        </row>
        <row r="10981">
          <cell r="A10981">
            <v>8506003</v>
          </cell>
          <cell r="B10981">
            <v>8534023</v>
          </cell>
          <cell r="C10981">
            <v>46600000</v>
          </cell>
        </row>
        <row r="10982">
          <cell r="A10982">
            <v>8506004</v>
          </cell>
          <cell r="B10982">
            <v>8534024</v>
          </cell>
          <cell r="C10982">
            <v>50300000</v>
          </cell>
        </row>
        <row r="10983">
          <cell r="A10983">
            <v>8506005</v>
          </cell>
          <cell r="B10983">
            <v>8534025</v>
          </cell>
          <cell r="C10983">
            <v>46000000</v>
          </cell>
        </row>
        <row r="10984">
          <cell r="A10984">
            <v>8506007</v>
          </cell>
          <cell r="B10984">
            <v>8534026</v>
          </cell>
          <cell r="C10984">
            <v>58000000</v>
          </cell>
        </row>
        <row r="10985">
          <cell r="A10985">
            <v>8506009</v>
          </cell>
          <cell r="B10985">
            <v>8534027</v>
          </cell>
          <cell r="C10985">
            <v>63500000</v>
          </cell>
        </row>
        <row r="10986">
          <cell r="A10986">
            <v>8506011</v>
          </cell>
          <cell r="B10986">
            <v>8534028</v>
          </cell>
          <cell r="C10986">
            <v>55200000</v>
          </cell>
        </row>
        <row r="10987">
          <cell r="A10987">
            <v>8506014</v>
          </cell>
          <cell r="B10987">
            <v>8534029</v>
          </cell>
          <cell r="C10987">
            <v>78300000</v>
          </cell>
        </row>
        <row r="10988">
          <cell r="A10988">
            <v>8506018</v>
          </cell>
          <cell r="B10988">
            <v>8534030</v>
          </cell>
          <cell r="C10988">
            <v>56300000</v>
          </cell>
        </row>
        <row r="10989">
          <cell r="A10989">
            <v>8506020</v>
          </cell>
          <cell r="B10989">
            <v>8534031</v>
          </cell>
          <cell r="C10989">
            <v>61700000</v>
          </cell>
        </row>
        <row r="10990">
          <cell r="A10990">
            <v>8506022</v>
          </cell>
          <cell r="B10990">
            <v>8534032</v>
          </cell>
          <cell r="C10990">
            <v>61600000</v>
          </cell>
        </row>
        <row r="10991">
          <cell r="A10991">
            <v>8506023</v>
          </cell>
          <cell r="B10991">
            <v>8534033</v>
          </cell>
          <cell r="C10991">
            <v>61600000</v>
          </cell>
        </row>
        <row r="10992">
          <cell r="A10992">
            <v>8506026</v>
          </cell>
          <cell r="B10992">
            <v>8534034</v>
          </cell>
          <cell r="C10992">
            <v>66100000</v>
          </cell>
        </row>
        <row r="10993">
          <cell r="A10993">
            <v>8506028</v>
          </cell>
          <cell r="B10993">
            <v>8534035</v>
          </cell>
          <cell r="C10993">
            <v>62200000</v>
          </cell>
        </row>
        <row r="10994">
          <cell r="A10994">
            <v>8506031</v>
          </cell>
          <cell r="B10994">
            <v>8535001</v>
          </cell>
          <cell r="C10994">
            <v>89900000</v>
          </cell>
        </row>
        <row r="10995">
          <cell r="A10995">
            <v>8506027</v>
          </cell>
          <cell r="B10995">
            <v>8536001</v>
          </cell>
          <cell r="C10995">
            <v>90900000</v>
          </cell>
        </row>
        <row r="10996">
          <cell r="A10996">
            <v>8506029</v>
          </cell>
          <cell r="B10996">
            <v>8536002</v>
          </cell>
          <cell r="C10996">
            <v>104200000</v>
          </cell>
        </row>
        <row r="10997">
          <cell r="A10997">
            <v>8506030</v>
          </cell>
          <cell r="B10997">
            <v>8536003</v>
          </cell>
          <cell r="C10997">
            <v>109700000</v>
          </cell>
        </row>
        <row r="10998">
          <cell r="A10998">
            <v>8508001</v>
          </cell>
          <cell r="B10998">
            <v>8536004</v>
          </cell>
          <cell r="C10998">
            <v>95000000</v>
          </cell>
        </row>
        <row r="10999">
          <cell r="A10999">
            <v>8506032</v>
          </cell>
          <cell r="B10999">
            <v>8536005</v>
          </cell>
          <cell r="C10999">
            <v>136300000</v>
          </cell>
        </row>
        <row r="11000">
          <cell r="A11000">
            <v>8506033</v>
          </cell>
          <cell r="B11000">
            <v>8536006</v>
          </cell>
          <cell r="C11000">
            <v>144700000</v>
          </cell>
        </row>
        <row r="11001">
          <cell r="A11001">
            <v>8506034</v>
          </cell>
          <cell r="B11001">
            <v>8536007</v>
          </cell>
          <cell r="C11001">
            <v>147000000</v>
          </cell>
        </row>
        <row r="11002">
          <cell r="A11002">
            <v>8501070</v>
          </cell>
          <cell r="B11002">
            <v>8540001</v>
          </cell>
          <cell r="C11002">
            <v>63200000</v>
          </cell>
        </row>
        <row r="11003">
          <cell r="A11003">
            <v>8501071</v>
          </cell>
          <cell r="B11003">
            <v>8540002</v>
          </cell>
          <cell r="C11003">
            <v>66700000</v>
          </cell>
        </row>
        <row r="11004">
          <cell r="A11004">
            <v>8501113</v>
          </cell>
          <cell r="B11004">
            <v>8540003</v>
          </cell>
          <cell r="C11004">
            <v>53500000</v>
          </cell>
        </row>
        <row r="11005">
          <cell r="A11005">
            <v>8507001</v>
          </cell>
          <cell r="B11005">
            <v>8540004</v>
          </cell>
          <cell r="C11005">
            <v>54800000</v>
          </cell>
        </row>
        <row r="11006">
          <cell r="A11006">
            <v>8507002</v>
          </cell>
          <cell r="B11006">
            <v>8540005</v>
          </cell>
          <cell r="C11006">
            <v>54800000</v>
          </cell>
        </row>
        <row r="11007">
          <cell r="A11007">
            <v>8520002</v>
          </cell>
          <cell r="B11007">
            <v>8543001</v>
          </cell>
          <cell r="C11007">
            <v>25000000</v>
          </cell>
        </row>
        <row r="11008">
          <cell r="A11008">
            <v>8520003</v>
          </cell>
          <cell r="B11008">
            <v>8543002</v>
          </cell>
          <cell r="C11008">
            <v>23100000</v>
          </cell>
        </row>
        <row r="11009">
          <cell r="A11009">
            <v>8601006</v>
          </cell>
          <cell r="B11009">
            <v>8632001</v>
          </cell>
          <cell r="C11009">
            <v>14200000</v>
          </cell>
        </row>
        <row r="11010">
          <cell r="A11010">
            <v>8601015</v>
          </cell>
          <cell r="B11010">
            <v>8632002</v>
          </cell>
          <cell r="C11010">
            <v>16400000</v>
          </cell>
        </row>
        <row r="11011">
          <cell r="A11011">
            <v>8601042</v>
          </cell>
          <cell r="B11011">
            <v>8632003</v>
          </cell>
          <cell r="C11011">
            <v>110400000</v>
          </cell>
        </row>
        <row r="11012">
          <cell r="A11012">
            <v>8606045</v>
          </cell>
          <cell r="B11012">
            <v>8632004</v>
          </cell>
          <cell r="C11012">
            <v>100600000</v>
          </cell>
        </row>
        <row r="11013">
          <cell r="A11013">
            <v>8608019</v>
          </cell>
          <cell r="B11013">
            <v>8632005</v>
          </cell>
          <cell r="C11013">
            <v>84300000</v>
          </cell>
        </row>
        <row r="11014">
          <cell r="A11014">
            <v>8608021</v>
          </cell>
          <cell r="B11014">
            <v>8632006</v>
          </cell>
          <cell r="C11014">
            <v>94100000</v>
          </cell>
        </row>
        <row r="11015">
          <cell r="A11015">
            <v>8608022</v>
          </cell>
          <cell r="B11015">
            <v>8632007</v>
          </cell>
          <cell r="C11015">
            <v>97900000</v>
          </cell>
        </row>
        <row r="11016">
          <cell r="A11016">
            <v>8608023</v>
          </cell>
          <cell r="B11016">
            <v>8632008</v>
          </cell>
          <cell r="C11016">
            <v>120400000</v>
          </cell>
        </row>
        <row r="11017">
          <cell r="A11017">
            <v>8608049</v>
          </cell>
          <cell r="B11017">
            <v>8632009</v>
          </cell>
          <cell r="C11017">
            <v>178000000</v>
          </cell>
        </row>
        <row r="11018">
          <cell r="A11018">
            <v>8608059</v>
          </cell>
          <cell r="B11018">
            <v>8632010</v>
          </cell>
          <cell r="C11018">
            <v>103900000</v>
          </cell>
        </row>
        <row r="11019">
          <cell r="A11019">
            <v>8608062</v>
          </cell>
          <cell r="B11019">
            <v>8632011</v>
          </cell>
          <cell r="C11019">
            <v>99900000</v>
          </cell>
        </row>
        <row r="11020">
          <cell r="A11020">
            <v>8608063</v>
          </cell>
          <cell r="B11020">
            <v>8632012</v>
          </cell>
          <cell r="C11020">
            <v>128600000</v>
          </cell>
        </row>
        <row r="11021">
          <cell r="A11021">
            <v>8608064</v>
          </cell>
          <cell r="B11021">
            <v>8632013</v>
          </cell>
          <cell r="C11021">
            <v>102300000</v>
          </cell>
        </row>
        <row r="11022">
          <cell r="A11022">
            <v>8608065</v>
          </cell>
          <cell r="B11022">
            <v>8632014</v>
          </cell>
          <cell r="C11022">
            <v>107400000</v>
          </cell>
        </row>
        <row r="11023">
          <cell r="A11023">
            <v>8601001</v>
          </cell>
          <cell r="B11023">
            <v>8633001</v>
          </cell>
          <cell r="C11023">
            <v>32500000</v>
          </cell>
        </row>
        <row r="11024">
          <cell r="A11024">
            <v>8601009</v>
          </cell>
          <cell r="B11024">
            <v>8633002</v>
          </cell>
          <cell r="C11024">
            <v>79800000</v>
          </cell>
        </row>
        <row r="11025">
          <cell r="A11025">
            <v>8601010</v>
          </cell>
          <cell r="B11025">
            <v>8633003</v>
          </cell>
          <cell r="C11025">
            <v>105100000</v>
          </cell>
        </row>
        <row r="11026">
          <cell r="A11026">
            <v>8601011</v>
          </cell>
          <cell r="B11026">
            <v>8633004</v>
          </cell>
          <cell r="C11026">
            <v>96900000</v>
          </cell>
        </row>
        <row r="11027">
          <cell r="A11027">
            <v>8601012</v>
          </cell>
          <cell r="B11027">
            <v>8633005</v>
          </cell>
          <cell r="C11027">
            <v>103900000</v>
          </cell>
        </row>
        <row r="11028">
          <cell r="A11028">
            <v>8601013</v>
          </cell>
          <cell r="B11028">
            <v>8633006</v>
          </cell>
          <cell r="C11028">
            <v>103900000</v>
          </cell>
        </row>
        <row r="11029">
          <cell r="A11029">
            <v>8601014</v>
          </cell>
          <cell r="B11029">
            <v>8633007</v>
          </cell>
          <cell r="C11029">
            <v>70700000</v>
          </cell>
        </row>
        <row r="11030">
          <cell r="A11030">
            <v>8601029</v>
          </cell>
          <cell r="B11030">
            <v>8633008</v>
          </cell>
          <cell r="C11030">
            <v>150500000</v>
          </cell>
        </row>
        <row r="11031">
          <cell r="A11031">
            <v>8601030</v>
          </cell>
          <cell r="B11031">
            <v>8633009</v>
          </cell>
          <cell r="C11031">
            <v>92200000</v>
          </cell>
        </row>
        <row r="11032">
          <cell r="A11032">
            <v>8601031</v>
          </cell>
          <cell r="B11032">
            <v>8633010</v>
          </cell>
          <cell r="C11032">
            <v>108000000</v>
          </cell>
        </row>
        <row r="11033">
          <cell r="A11033">
            <v>8601032</v>
          </cell>
          <cell r="B11033">
            <v>8633011</v>
          </cell>
          <cell r="C11033">
            <v>102100000</v>
          </cell>
        </row>
        <row r="11034">
          <cell r="A11034">
            <v>8601033</v>
          </cell>
          <cell r="B11034">
            <v>8633012</v>
          </cell>
          <cell r="C11034">
            <v>105200000</v>
          </cell>
        </row>
        <row r="11035">
          <cell r="A11035">
            <v>8601034</v>
          </cell>
          <cell r="B11035">
            <v>8633013</v>
          </cell>
          <cell r="C11035">
            <v>104100000</v>
          </cell>
        </row>
        <row r="11036">
          <cell r="A11036">
            <v>8601035</v>
          </cell>
          <cell r="B11036">
            <v>8633014</v>
          </cell>
          <cell r="C11036">
            <v>107300000</v>
          </cell>
        </row>
        <row r="11037">
          <cell r="A11037">
            <v>8601036</v>
          </cell>
          <cell r="B11037">
            <v>8633015</v>
          </cell>
          <cell r="C11037">
            <v>144100000</v>
          </cell>
        </row>
        <row r="11038">
          <cell r="A11038">
            <v>8601037</v>
          </cell>
          <cell r="B11038">
            <v>8633016</v>
          </cell>
          <cell r="C11038">
            <v>135300000</v>
          </cell>
        </row>
        <row r="11039">
          <cell r="A11039">
            <v>8601038</v>
          </cell>
          <cell r="B11039">
            <v>8633017</v>
          </cell>
          <cell r="C11039">
            <v>175900000</v>
          </cell>
        </row>
        <row r="11040">
          <cell r="A11040">
            <v>8601039</v>
          </cell>
          <cell r="B11040">
            <v>8633018</v>
          </cell>
          <cell r="C11040">
            <v>149700000</v>
          </cell>
        </row>
        <row r="11041">
          <cell r="A11041">
            <v>8601040</v>
          </cell>
          <cell r="B11041">
            <v>8633019</v>
          </cell>
          <cell r="C11041">
            <v>114900000</v>
          </cell>
        </row>
        <row r="11042">
          <cell r="A11042">
            <v>8601041</v>
          </cell>
          <cell r="B11042">
            <v>8633020</v>
          </cell>
          <cell r="C11042">
            <v>95700000</v>
          </cell>
        </row>
        <row r="11043">
          <cell r="A11043">
            <v>8601043</v>
          </cell>
          <cell r="B11043">
            <v>8633021</v>
          </cell>
          <cell r="C11043">
            <v>110000000</v>
          </cell>
        </row>
        <row r="11044">
          <cell r="A11044">
            <v>8608005</v>
          </cell>
          <cell r="B11044">
            <v>8633022</v>
          </cell>
          <cell r="C11044">
            <v>84400000</v>
          </cell>
        </row>
        <row r="11045">
          <cell r="A11045">
            <v>8608006</v>
          </cell>
          <cell r="B11045">
            <v>8633023</v>
          </cell>
          <cell r="C11045">
            <v>86500000</v>
          </cell>
        </row>
        <row r="11046">
          <cell r="A11046">
            <v>8608009</v>
          </cell>
          <cell r="B11046">
            <v>8633024</v>
          </cell>
          <cell r="C11046">
            <v>82600000</v>
          </cell>
        </row>
        <row r="11047">
          <cell r="A11047">
            <v>8608010</v>
          </cell>
          <cell r="B11047">
            <v>8633025</v>
          </cell>
          <cell r="C11047">
            <v>115600000</v>
          </cell>
        </row>
        <row r="11048">
          <cell r="A11048">
            <v>8608016</v>
          </cell>
          <cell r="B11048">
            <v>8633026</v>
          </cell>
          <cell r="C11048">
            <v>89500000</v>
          </cell>
        </row>
        <row r="11049">
          <cell r="A11049">
            <v>8608017</v>
          </cell>
          <cell r="B11049">
            <v>8633027</v>
          </cell>
          <cell r="C11049">
            <v>112300000</v>
          </cell>
        </row>
        <row r="11050">
          <cell r="A11050">
            <v>8608027</v>
          </cell>
          <cell r="B11050">
            <v>8633028</v>
          </cell>
          <cell r="C11050">
            <v>105900000</v>
          </cell>
        </row>
        <row r="11051">
          <cell r="A11051">
            <v>8608028</v>
          </cell>
          <cell r="B11051">
            <v>8633029</v>
          </cell>
          <cell r="C11051">
            <v>81800000</v>
          </cell>
        </row>
        <row r="11052">
          <cell r="A11052">
            <v>8608029</v>
          </cell>
          <cell r="B11052">
            <v>8633030</v>
          </cell>
          <cell r="C11052">
            <v>85500000</v>
          </cell>
        </row>
        <row r="11053">
          <cell r="A11053">
            <v>8608030</v>
          </cell>
          <cell r="B11053">
            <v>8633031</v>
          </cell>
          <cell r="C11053">
            <v>89500000</v>
          </cell>
        </row>
        <row r="11054">
          <cell r="A11054">
            <v>8608031</v>
          </cell>
          <cell r="B11054">
            <v>8633032</v>
          </cell>
          <cell r="C11054">
            <v>111900000</v>
          </cell>
        </row>
        <row r="11055">
          <cell r="A11055">
            <v>8608039</v>
          </cell>
          <cell r="B11055">
            <v>8633033</v>
          </cell>
          <cell r="C11055">
            <v>80500000</v>
          </cell>
        </row>
        <row r="11056">
          <cell r="A11056">
            <v>8608040</v>
          </cell>
          <cell r="B11056">
            <v>8633034</v>
          </cell>
          <cell r="C11056">
            <v>89500000</v>
          </cell>
        </row>
        <row r="11057">
          <cell r="A11057">
            <v>8608041</v>
          </cell>
          <cell r="B11057">
            <v>8633035</v>
          </cell>
          <cell r="C11057">
            <v>92300000</v>
          </cell>
        </row>
        <row r="11058">
          <cell r="A11058">
            <v>8608046</v>
          </cell>
          <cell r="B11058">
            <v>8633036</v>
          </cell>
          <cell r="C11058">
            <v>80600000</v>
          </cell>
        </row>
        <row r="11059">
          <cell r="A11059">
            <v>8608047</v>
          </cell>
          <cell r="B11059">
            <v>8633037</v>
          </cell>
          <cell r="C11059">
            <v>90400000</v>
          </cell>
        </row>
        <row r="11060">
          <cell r="A11060">
            <v>8608048</v>
          </cell>
          <cell r="B11060">
            <v>8633038</v>
          </cell>
          <cell r="C11060">
            <v>94800000</v>
          </cell>
        </row>
        <row r="11061">
          <cell r="A11061">
            <v>8608053</v>
          </cell>
          <cell r="B11061">
            <v>8633039</v>
          </cell>
          <cell r="C11061">
            <v>108900000</v>
          </cell>
        </row>
        <row r="11062">
          <cell r="A11062">
            <v>8608054</v>
          </cell>
          <cell r="B11062">
            <v>8633040</v>
          </cell>
          <cell r="C11062">
            <v>125000000</v>
          </cell>
        </row>
        <row r="11063">
          <cell r="A11063">
            <v>8608060</v>
          </cell>
          <cell r="B11063">
            <v>8633041</v>
          </cell>
          <cell r="C11063">
            <v>104800000</v>
          </cell>
        </row>
        <row r="11064">
          <cell r="A11064">
            <v>8608066</v>
          </cell>
          <cell r="B11064">
            <v>8633042</v>
          </cell>
          <cell r="C11064">
            <v>130000000</v>
          </cell>
        </row>
        <row r="11065">
          <cell r="A11065">
            <v>8608075</v>
          </cell>
          <cell r="B11065">
            <v>8633044</v>
          </cell>
          <cell r="C11065">
            <v>154200000</v>
          </cell>
        </row>
        <row r="11066">
          <cell r="A11066">
            <v>8601044</v>
          </cell>
          <cell r="B11066">
            <v>8633045</v>
          </cell>
          <cell r="C11066">
            <v>154200000</v>
          </cell>
        </row>
        <row r="11067">
          <cell r="A11067">
            <v>8601045</v>
          </cell>
          <cell r="B11067">
            <v>8633046</v>
          </cell>
          <cell r="C11067">
            <v>144300000</v>
          </cell>
        </row>
        <row r="11068">
          <cell r="A11068">
            <v>8601046</v>
          </cell>
          <cell r="B11068">
            <v>8633047</v>
          </cell>
          <cell r="C11068">
            <v>166600000</v>
          </cell>
        </row>
        <row r="11069">
          <cell r="A11069">
            <v>8601047</v>
          </cell>
          <cell r="B11069">
            <v>8633048</v>
          </cell>
          <cell r="C11069">
            <v>199900000</v>
          </cell>
        </row>
        <row r="11070">
          <cell r="A11070">
            <v>8601048</v>
          </cell>
          <cell r="B11070">
            <v>8633049</v>
          </cell>
          <cell r="C11070">
            <v>152300000</v>
          </cell>
        </row>
        <row r="11071">
          <cell r="A11071">
            <v>8601049</v>
          </cell>
          <cell r="B11071">
            <v>8633050</v>
          </cell>
          <cell r="C11071">
            <v>185900000</v>
          </cell>
        </row>
        <row r="11072">
          <cell r="A11072">
            <v>8601051</v>
          </cell>
          <cell r="B11072">
            <v>8633051</v>
          </cell>
          <cell r="C11072">
            <v>209900000</v>
          </cell>
        </row>
        <row r="11073">
          <cell r="A11073">
            <v>8601052</v>
          </cell>
          <cell r="B11073">
            <v>8633052</v>
          </cell>
          <cell r="C11073">
            <v>229900000</v>
          </cell>
        </row>
        <row r="11074">
          <cell r="A11074">
            <v>8601054</v>
          </cell>
          <cell r="B11074">
            <v>8633053</v>
          </cell>
          <cell r="C11074">
            <v>68700000</v>
          </cell>
        </row>
        <row r="11075">
          <cell r="A11075">
            <v>8601055</v>
          </cell>
          <cell r="B11075">
            <v>8633054</v>
          </cell>
          <cell r="C11075">
            <v>239900000</v>
          </cell>
        </row>
        <row r="11076">
          <cell r="A11076">
            <v>8601022</v>
          </cell>
          <cell r="B11076">
            <v>8634001</v>
          </cell>
          <cell r="C11076">
            <v>73700000</v>
          </cell>
        </row>
        <row r="11077">
          <cell r="A11077">
            <v>8606002</v>
          </cell>
          <cell r="B11077">
            <v>8634002</v>
          </cell>
          <cell r="C11077">
            <v>92800000</v>
          </cell>
        </row>
        <row r="11078">
          <cell r="A11078">
            <v>8606003</v>
          </cell>
          <cell r="B11078">
            <v>8634003</v>
          </cell>
          <cell r="C11078">
            <v>34200000</v>
          </cell>
        </row>
        <row r="11079">
          <cell r="A11079">
            <v>8606004</v>
          </cell>
          <cell r="B11079">
            <v>8634004</v>
          </cell>
          <cell r="C11079">
            <v>99200000</v>
          </cell>
        </row>
        <row r="11080">
          <cell r="A11080">
            <v>8606005</v>
          </cell>
          <cell r="B11080">
            <v>8634005</v>
          </cell>
          <cell r="C11080">
            <v>33600000</v>
          </cell>
        </row>
        <row r="11081">
          <cell r="A11081">
            <v>8606006</v>
          </cell>
          <cell r="B11081">
            <v>8634006</v>
          </cell>
          <cell r="C11081">
            <v>96300000</v>
          </cell>
        </row>
        <row r="11082">
          <cell r="A11082">
            <v>8606008</v>
          </cell>
          <cell r="B11082">
            <v>8634007</v>
          </cell>
          <cell r="C11082">
            <v>106200000</v>
          </cell>
        </row>
        <row r="11083">
          <cell r="A11083">
            <v>8606009</v>
          </cell>
          <cell r="B11083">
            <v>8634008</v>
          </cell>
          <cell r="C11083">
            <v>101600000</v>
          </cell>
        </row>
        <row r="11084">
          <cell r="A11084">
            <v>8606010</v>
          </cell>
          <cell r="B11084">
            <v>8634009</v>
          </cell>
          <cell r="C11084">
            <v>104500000</v>
          </cell>
        </row>
        <row r="11085">
          <cell r="A11085">
            <v>8606018</v>
          </cell>
          <cell r="B11085">
            <v>8634010</v>
          </cell>
          <cell r="C11085">
            <v>90600000</v>
          </cell>
        </row>
        <row r="11086">
          <cell r="A11086">
            <v>8606021</v>
          </cell>
          <cell r="B11086">
            <v>8634011</v>
          </cell>
          <cell r="C11086">
            <v>112300000</v>
          </cell>
        </row>
        <row r="11087">
          <cell r="A11087">
            <v>8606043</v>
          </cell>
          <cell r="B11087">
            <v>8634012</v>
          </cell>
          <cell r="C11087">
            <v>103100000</v>
          </cell>
        </row>
        <row r="11088">
          <cell r="A11088">
            <v>8606046</v>
          </cell>
          <cell r="B11088">
            <v>8634013</v>
          </cell>
          <cell r="C11088">
            <v>101400000</v>
          </cell>
        </row>
        <row r="11089">
          <cell r="A11089">
            <v>8606047</v>
          </cell>
          <cell r="B11089">
            <v>8634014</v>
          </cell>
          <cell r="C11089">
            <v>101800000</v>
          </cell>
        </row>
        <row r="11090">
          <cell r="A11090">
            <v>8606048</v>
          </cell>
          <cell r="B11090">
            <v>8634015</v>
          </cell>
          <cell r="C11090">
            <v>104900000</v>
          </cell>
        </row>
        <row r="11091">
          <cell r="A11091">
            <v>8606049</v>
          </cell>
          <cell r="B11091">
            <v>8634016</v>
          </cell>
          <cell r="C11091">
            <v>99800000</v>
          </cell>
        </row>
        <row r="11092">
          <cell r="A11092">
            <v>8606050</v>
          </cell>
          <cell r="B11092">
            <v>8634017</v>
          </cell>
          <cell r="C11092">
            <v>102900000</v>
          </cell>
        </row>
        <row r="11093">
          <cell r="A11093">
            <v>8608024</v>
          </cell>
          <cell r="B11093">
            <v>8634018</v>
          </cell>
          <cell r="C11093">
            <v>88600000</v>
          </cell>
        </row>
        <row r="11094">
          <cell r="A11094">
            <v>8608025</v>
          </cell>
          <cell r="B11094">
            <v>8634019</v>
          </cell>
          <cell r="C11094">
            <v>86400000</v>
          </cell>
        </row>
        <row r="11095">
          <cell r="A11095">
            <v>8608026</v>
          </cell>
          <cell r="B11095">
            <v>8634020</v>
          </cell>
          <cell r="C11095">
            <v>92000000</v>
          </cell>
        </row>
        <row r="11096">
          <cell r="A11096">
            <v>8608032</v>
          </cell>
          <cell r="B11096">
            <v>8634021</v>
          </cell>
          <cell r="C11096">
            <v>83900000</v>
          </cell>
        </row>
        <row r="11097">
          <cell r="A11097">
            <v>8608033</v>
          </cell>
          <cell r="B11097">
            <v>8634022</v>
          </cell>
          <cell r="C11097">
            <v>86200000</v>
          </cell>
        </row>
        <row r="11098">
          <cell r="A11098">
            <v>8608034</v>
          </cell>
          <cell r="B11098">
            <v>8634023</v>
          </cell>
          <cell r="C11098">
            <v>86900000</v>
          </cell>
        </row>
        <row r="11099">
          <cell r="A11099">
            <v>8608035</v>
          </cell>
          <cell r="B11099">
            <v>8634024</v>
          </cell>
          <cell r="C11099">
            <v>89900000</v>
          </cell>
        </row>
        <row r="11100">
          <cell r="A11100">
            <v>8608036</v>
          </cell>
          <cell r="B11100">
            <v>8634025</v>
          </cell>
          <cell r="C11100">
            <v>84400000</v>
          </cell>
        </row>
        <row r="11101">
          <cell r="A11101">
            <v>8608037</v>
          </cell>
          <cell r="B11101">
            <v>8634026</v>
          </cell>
          <cell r="C11101">
            <v>85000000</v>
          </cell>
        </row>
        <row r="11102">
          <cell r="A11102">
            <v>8608038</v>
          </cell>
          <cell r="B11102">
            <v>8634027</v>
          </cell>
          <cell r="C11102">
            <v>85800000</v>
          </cell>
        </row>
        <row r="11103">
          <cell r="A11103">
            <v>8608051</v>
          </cell>
          <cell r="B11103">
            <v>8634028</v>
          </cell>
          <cell r="C11103">
            <v>92200000</v>
          </cell>
        </row>
        <row r="11104">
          <cell r="A11104">
            <v>8601050</v>
          </cell>
          <cell r="B11104">
            <v>8634029</v>
          </cell>
          <cell r="C11104">
            <v>220900000</v>
          </cell>
        </row>
        <row r="11105">
          <cell r="A11105">
            <v>8606055</v>
          </cell>
          <cell r="B11105">
            <v>8634030</v>
          </cell>
          <cell r="C11105">
            <v>195900000</v>
          </cell>
        </row>
        <row r="11106">
          <cell r="A11106">
            <v>8606056</v>
          </cell>
          <cell r="B11106">
            <v>8634031</v>
          </cell>
          <cell r="C11106">
            <v>195900000</v>
          </cell>
        </row>
        <row r="11107">
          <cell r="A11107">
            <v>8601053</v>
          </cell>
          <cell r="B11107">
            <v>8634032</v>
          </cell>
          <cell r="C11107">
            <v>27900000</v>
          </cell>
        </row>
        <row r="11108">
          <cell r="A11108">
            <v>8606012</v>
          </cell>
          <cell r="B11108">
            <v>8636001</v>
          </cell>
          <cell r="C11108">
            <v>113600000</v>
          </cell>
        </row>
        <row r="11109">
          <cell r="A11109">
            <v>8606013</v>
          </cell>
          <cell r="B11109">
            <v>8636002</v>
          </cell>
          <cell r="C11109">
            <v>107000000</v>
          </cell>
        </row>
        <row r="11110">
          <cell r="A11110">
            <v>8606014</v>
          </cell>
          <cell r="B11110">
            <v>8636003</v>
          </cell>
          <cell r="C11110">
            <v>108500000</v>
          </cell>
        </row>
        <row r="11111">
          <cell r="A11111">
            <v>8606017</v>
          </cell>
          <cell r="B11111">
            <v>8636004</v>
          </cell>
          <cell r="C11111">
            <v>122700000</v>
          </cell>
        </row>
        <row r="11112">
          <cell r="A11112">
            <v>8606022</v>
          </cell>
          <cell r="B11112">
            <v>8636005</v>
          </cell>
          <cell r="C11112">
            <v>113100000</v>
          </cell>
        </row>
        <row r="11113">
          <cell r="A11113">
            <v>8606025</v>
          </cell>
          <cell r="B11113">
            <v>8636006</v>
          </cell>
          <cell r="C11113">
            <v>119300000</v>
          </cell>
        </row>
        <row r="11114">
          <cell r="A11114">
            <v>8606032</v>
          </cell>
          <cell r="B11114">
            <v>8636007</v>
          </cell>
          <cell r="C11114">
            <v>112200000</v>
          </cell>
        </row>
        <row r="11115">
          <cell r="A11115">
            <v>8606037</v>
          </cell>
          <cell r="B11115">
            <v>8636008</v>
          </cell>
          <cell r="C11115">
            <v>110300000</v>
          </cell>
        </row>
        <row r="11116">
          <cell r="A11116">
            <v>8606038</v>
          </cell>
          <cell r="B11116">
            <v>8636009</v>
          </cell>
          <cell r="C11116">
            <v>109900000</v>
          </cell>
        </row>
        <row r="11117">
          <cell r="A11117">
            <v>8606039</v>
          </cell>
          <cell r="B11117">
            <v>8636010</v>
          </cell>
          <cell r="C11117">
            <v>110300000</v>
          </cell>
        </row>
        <row r="11118">
          <cell r="A11118">
            <v>8606042</v>
          </cell>
          <cell r="B11118">
            <v>8636011</v>
          </cell>
          <cell r="C11118">
            <v>128500000</v>
          </cell>
        </row>
        <row r="11119">
          <cell r="A11119">
            <v>8606044</v>
          </cell>
          <cell r="B11119">
            <v>8636012</v>
          </cell>
          <cell r="C11119">
            <v>143400000</v>
          </cell>
        </row>
        <row r="11120">
          <cell r="A11120">
            <v>8608001</v>
          </cell>
          <cell r="B11120">
            <v>8636013</v>
          </cell>
          <cell r="C11120">
            <v>106900000</v>
          </cell>
        </row>
        <row r="11121">
          <cell r="A11121">
            <v>8608002</v>
          </cell>
          <cell r="B11121">
            <v>8636014</v>
          </cell>
          <cell r="C11121">
            <v>121400000</v>
          </cell>
        </row>
        <row r="11122">
          <cell r="A11122">
            <v>8608003</v>
          </cell>
          <cell r="B11122">
            <v>8636015</v>
          </cell>
          <cell r="C11122">
            <v>113800000</v>
          </cell>
        </row>
        <row r="11123">
          <cell r="A11123">
            <v>8608004</v>
          </cell>
          <cell r="B11123">
            <v>8636016</v>
          </cell>
          <cell r="C11123">
            <v>117900000</v>
          </cell>
        </row>
        <row r="11124">
          <cell r="A11124">
            <v>8608007</v>
          </cell>
          <cell r="B11124">
            <v>8636017</v>
          </cell>
          <cell r="C11124">
            <v>110300000</v>
          </cell>
        </row>
        <row r="11125">
          <cell r="A11125">
            <v>8608008</v>
          </cell>
          <cell r="B11125">
            <v>8636018</v>
          </cell>
          <cell r="C11125">
            <v>135500000</v>
          </cell>
        </row>
        <row r="11126">
          <cell r="A11126">
            <v>8608011</v>
          </cell>
          <cell r="B11126">
            <v>8636019</v>
          </cell>
          <cell r="C11126">
            <v>109900000</v>
          </cell>
        </row>
        <row r="11127">
          <cell r="A11127">
            <v>8608012</v>
          </cell>
          <cell r="B11127">
            <v>8636020</v>
          </cell>
          <cell r="C11127">
            <v>119100000</v>
          </cell>
        </row>
        <row r="11128">
          <cell r="A11128">
            <v>8608013</v>
          </cell>
          <cell r="B11128">
            <v>8636021</v>
          </cell>
          <cell r="C11128">
            <v>113000000</v>
          </cell>
        </row>
        <row r="11129">
          <cell r="A11129">
            <v>8608014</v>
          </cell>
          <cell r="B11129">
            <v>8636022</v>
          </cell>
          <cell r="C11129">
            <v>111300000</v>
          </cell>
        </row>
        <row r="11130">
          <cell r="A11130">
            <v>8608015</v>
          </cell>
          <cell r="B11130">
            <v>8636023</v>
          </cell>
          <cell r="C11130">
            <v>110100000</v>
          </cell>
        </row>
        <row r="11131">
          <cell r="A11131">
            <v>8608018</v>
          </cell>
          <cell r="B11131">
            <v>8636024</v>
          </cell>
          <cell r="C11131">
            <v>129100000</v>
          </cell>
        </row>
        <row r="11132">
          <cell r="A11132">
            <v>8608020</v>
          </cell>
          <cell r="B11132">
            <v>8636025</v>
          </cell>
          <cell r="C11132">
            <v>142600000</v>
          </cell>
        </row>
        <row r="11133">
          <cell r="A11133">
            <v>8608042</v>
          </cell>
          <cell r="B11133">
            <v>8636026</v>
          </cell>
          <cell r="C11133">
            <v>114700000</v>
          </cell>
        </row>
        <row r="11134">
          <cell r="A11134">
            <v>8608043</v>
          </cell>
          <cell r="B11134">
            <v>8636027</v>
          </cell>
          <cell r="C11134">
            <v>118000000</v>
          </cell>
        </row>
        <row r="11135">
          <cell r="A11135">
            <v>8608044</v>
          </cell>
          <cell r="B11135">
            <v>8636028</v>
          </cell>
          <cell r="C11135">
            <v>118700000</v>
          </cell>
        </row>
        <row r="11136">
          <cell r="A11136">
            <v>8608045</v>
          </cell>
          <cell r="B11136">
            <v>8636029</v>
          </cell>
          <cell r="C11136">
            <v>108500000</v>
          </cell>
        </row>
        <row r="11137">
          <cell r="A11137">
            <v>8608050</v>
          </cell>
          <cell r="B11137">
            <v>8636030</v>
          </cell>
          <cell r="C11137">
            <v>123100000</v>
          </cell>
        </row>
        <row r="11138">
          <cell r="A11138">
            <v>8608052</v>
          </cell>
          <cell r="B11138">
            <v>8636031</v>
          </cell>
          <cell r="C11138">
            <v>134500000</v>
          </cell>
        </row>
        <row r="11139">
          <cell r="A11139">
            <v>8608055</v>
          </cell>
          <cell r="B11139">
            <v>8636032</v>
          </cell>
          <cell r="C11139">
            <v>137100000</v>
          </cell>
        </row>
        <row r="11140">
          <cell r="A11140">
            <v>8608056</v>
          </cell>
          <cell r="B11140">
            <v>8636033</v>
          </cell>
          <cell r="C11140">
            <v>114700000</v>
          </cell>
        </row>
        <row r="11141">
          <cell r="A11141">
            <v>8608057</v>
          </cell>
          <cell r="B11141">
            <v>8636034</v>
          </cell>
          <cell r="C11141">
            <v>116300000</v>
          </cell>
        </row>
        <row r="11142">
          <cell r="A11142">
            <v>8608058</v>
          </cell>
          <cell r="B11142">
            <v>8636035</v>
          </cell>
          <cell r="C11142">
            <v>114500000</v>
          </cell>
        </row>
        <row r="11143">
          <cell r="A11143">
            <v>8608061</v>
          </cell>
          <cell r="B11143">
            <v>8636036</v>
          </cell>
          <cell r="C11143">
            <v>112800000</v>
          </cell>
        </row>
        <row r="11144">
          <cell r="A11144">
            <v>8608067</v>
          </cell>
          <cell r="B11144">
            <v>8636037</v>
          </cell>
          <cell r="C11144">
            <v>124500000</v>
          </cell>
        </row>
        <row r="11145">
          <cell r="A11145">
            <v>8608068</v>
          </cell>
          <cell r="B11145">
            <v>8636038</v>
          </cell>
          <cell r="C11145">
            <v>134000000</v>
          </cell>
        </row>
        <row r="11146">
          <cell r="A11146">
            <v>8608070</v>
          </cell>
          <cell r="B11146">
            <v>8636039</v>
          </cell>
          <cell r="C11146">
            <v>134900000</v>
          </cell>
        </row>
        <row r="11147">
          <cell r="A11147">
            <v>8608071</v>
          </cell>
          <cell r="B11147">
            <v>8636040</v>
          </cell>
          <cell r="C11147">
            <v>88800000</v>
          </cell>
        </row>
        <row r="11148">
          <cell r="A11148">
            <v>8608072</v>
          </cell>
          <cell r="B11148">
            <v>8636041</v>
          </cell>
          <cell r="C11148">
            <v>119700000</v>
          </cell>
        </row>
        <row r="11149">
          <cell r="A11149">
            <v>8608073</v>
          </cell>
          <cell r="B11149">
            <v>8636042</v>
          </cell>
          <cell r="C11149">
            <v>111700000</v>
          </cell>
        </row>
        <row r="11150">
          <cell r="A11150">
            <v>8608074</v>
          </cell>
          <cell r="B11150">
            <v>8636043</v>
          </cell>
          <cell r="C11150">
            <v>87900000</v>
          </cell>
        </row>
        <row r="11151">
          <cell r="A11151">
            <v>8608076</v>
          </cell>
          <cell r="B11151">
            <v>8636044</v>
          </cell>
          <cell r="C11151">
            <v>128400000</v>
          </cell>
        </row>
        <row r="11152">
          <cell r="A11152">
            <v>8608077</v>
          </cell>
          <cell r="B11152">
            <v>8636045</v>
          </cell>
          <cell r="C11152">
            <v>159500000</v>
          </cell>
        </row>
        <row r="11153">
          <cell r="A11153">
            <v>8608078</v>
          </cell>
          <cell r="B11153">
            <v>8636046</v>
          </cell>
          <cell r="C11153">
            <v>169000000</v>
          </cell>
        </row>
        <row r="11154">
          <cell r="A11154">
            <v>8608079</v>
          </cell>
          <cell r="B11154">
            <v>8636047</v>
          </cell>
          <cell r="C11154">
            <v>134700000</v>
          </cell>
        </row>
        <row r="11155">
          <cell r="A11155">
            <v>8608080</v>
          </cell>
          <cell r="B11155">
            <v>8636048</v>
          </cell>
          <cell r="C11155">
            <v>130600000</v>
          </cell>
        </row>
        <row r="11156">
          <cell r="A11156">
            <v>8608081</v>
          </cell>
          <cell r="B11156">
            <v>8636049</v>
          </cell>
          <cell r="C11156">
            <v>142300000</v>
          </cell>
        </row>
        <row r="11157">
          <cell r="A11157">
            <v>8608082</v>
          </cell>
          <cell r="B11157">
            <v>8636050</v>
          </cell>
          <cell r="C11157">
            <v>122300000</v>
          </cell>
        </row>
        <row r="11158">
          <cell r="A11158">
            <v>8608083</v>
          </cell>
          <cell r="B11158">
            <v>8636051</v>
          </cell>
          <cell r="C11158">
            <v>118800000</v>
          </cell>
        </row>
        <row r="11159">
          <cell r="A11159">
            <v>8608084</v>
          </cell>
          <cell r="B11159">
            <v>8636052</v>
          </cell>
          <cell r="C11159">
            <v>123900000</v>
          </cell>
        </row>
        <row r="11160">
          <cell r="A11160">
            <v>8608085</v>
          </cell>
          <cell r="B11160">
            <v>8636053</v>
          </cell>
          <cell r="C11160">
            <v>152700000</v>
          </cell>
        </row>
        <row r="11161">
          <cell r="A11161">
            <v>8608086</v>
          </cell>
          <cell r="B11161">
            <v>8636054</v>
          </cell>
          <cell r="C11161">
            <v>148200000</v>
          </cell>
        </row>
        <row r="11162">
          <cell r="A11162">
            <v>8608087</v>
          </cell>
          <cell r="B11162">
            <v>8636055</v>
          </cell>
          <cell r="C11162">
            <v>162900000</v>
          </cell>
        </row>
        <row r="11163">
          <cell r="A11163">
            <v>8608088</v>
          </cell>
          <cell r="B11163">
            <v>8636056</v>
          </cell>
          <cell r="C11163">
            <v>175900000</v>
          </cell>
        </row>
        <row r="11164">
          <cell r="A11164">
            <v>8608089</v>
          </cell>
          <cell r="B11164">
            <v>8636057</v>
          </cell>
          <cell r="C11164">
            <v>164100000</v>
          </cell>
        </row>
        <row r="11165">
          <cell r="A11165">
            <v>8608090</v>
          </cell>
          <cell r="B11165">
            <v>8636058</v>
          </cell>
          <cell r="C11165">
            <v>135000000</v>
          </cell>
        </row>
        <row r="11166">
          <cell r="A11166">
            <v>8608091</v>
          </cell>
          <cell r="B11166">
            <v>8636059</v>
          </cell>
          <cell r="C11166">
            <v>154000000</v>
          </cell>
        </row>
        <row r="11167">
          <cell r="A11167">
            <v>8608092</v>
          </cell>
          <cell r="B11167">
            <v>8636060</v>
          </cell>
          <cell r="C11167">
            <v>132900000</v>
          </cell>
        </row>
        <row r="11168">
          <cell r="A11168">
            <v>8608093</v>
          </cell>
          <cell r="B11168">
            <v>8636061</v>
          </cell>
          <cell r="C11168">
            <v>162900000</v>
          </cell>
        </row>
        <row r="11169">
          <cell r="A11169">
            <v>8608094</v>
          </cell>
          <cell r="B11169">
            <v>8636062</v>
          </cell>
          <cell r="C11169">
            <v>176300000</v>
          </cell>
        </row>
        <row r="11170">
          <cell r="A11170">
            <v>8606051</v>
          </cell>
          <cell r="B11170">
            <v>8636063</v>
          </cell>
          <cell r="C11170">
            <v>249900000</v>
          </cell>
        </row>
        <row r="11171">
          <cell r="A11171">
            <v>8606052</v>
          </cell>
          <cell r="B11171">
            <v>8636064</v>
          </cell>
          <cell r="C11171">
            <v>264900000</v>
          </cell>
        </row>
        <row r="11172">
          <cell r="A11172">
            <v>8608095</v>
          </cell>
          <cell r="B11172">
            <v>8636065</v>
          </cell>
          <cell r="C11172">
            <v>193900000</v>
          </cell>
        </row>
        <row r="11173">
          <cell r="A11173">
            <v>8608096</v>
          </cell>
          <cell r="B11173">
            <v>8636066</v>
          </cell>
          <cell r="C11173">
            <v>159900000</v>
          </cell>
        </row>
        <row r="11174">
          <cell r="A11174">
            <v>8608097</v>
          </cell>
          <cell r="B11174">
            <v>8636067</v>
          </cell>
          <cell r="C11174">
            <v>168900000</v>
          </cell>
        </row>
        <row r="11175">
          <cell r="A11175">
            <v>8606053</v>
          </cell>
          <cell r="B11175">
            <v>8636068</v>
          </cell>
          <cell r="C11175">
            <v>196900000</v>
          </cell>
        </row>
        <row r="11176">
          <cell r="A11176">
            <v>8606054</v>
          </cell>
          <cell r="B11176">
            <v>8636069</v>
          </cell>
          <cell r="C11176">
            <v>151000000</v>
          </cell>
        </row>
        <row r="11177">
          <cell r="A11177">
            <v>8608098</v>
          </cell>
          <cell r="B11177">
            <v>8636070</v>
          </cell>
          <cell r="C11177">
            <v>175900000</v>
          </cell>
        </row>
        <row r="11178">
          <cell r="A11178">
            <v>8608099</v>
          </cell>
          <cell r="B11178">
            <v>8636071</v>
          </cell>
          <cell r="C11178">
            <v>136900000</v>
          </cell>
        </row>
        <row r="11179">
          <cell r="A11179">
            <v>8608100</v>
          </cell>
          <cell r="B11179">
            <v>8636072</v>
          </cell>
          <cell r="C11179">
            <v>148900000</v>
          </cell>
        </row>
        <row r="11180">
          <cell r="A11180">
            <v>8608101</v>
          </cell>
          <cell r="B11180">
            <v>8636073</v>
          </cell>
          <cell r="C11180">
            <v>163900000</v>
          </cell>
        </row>
        <row r="11181">
          <cell r="A11181">
            <v>8608102</v>
          </cell>
          <cell r="B11181">
            <v>8636074</v>
          </cell>
          <cell r="C11181">
            <v>177900000</v>
          </cell>
        </row>
        <row r="11182">
          <cell r="A11182">
            <v>8608103</v>
          </cell>
          <cell r="B11182">
            <v>8636075</v>
          </cell>
          <cell r="C11182">
            <v>159900000</v>
          </cell>
        </row>
        <row r="11183">
          <cell r="A11183">
            <v>8608104</v>
          </cell>
          <cell r="B11183">
            <v>8636076</v>
          </cell>
          <cell r="C11183">
            <v>199900000</v>
          </cell>
        </row>
        <row r="11184">
          <cell r="A11184">
            <v>8606057</v>
          </cell>
          <cell r="B11184">
            <v>8636077</v>
          </cell>
          <cell r="C11184">
            <v>219900000</v>
          </cell>
        </row>
        <row r="11185">
          <cell r="A11185">
            <v>8801004</v>
          </cell>
          <cell r="B11185">
            <v>8832001</v>
          </cell>
          <cell r="C11185">
            <v>24400000</v>
          </cell>
        </row>
        <row r="11186">
          <cell r="A11186">
            <v>8801005</v>
          </cell>
          <cell r="B11186">
            <v>8832002</v>
          </cell>
          <cell r="C11186">
            <v>56300000</v>
          </cell>
        </row>
        <row r="11187">
          <cell r="A11187">
            <v>8801007</v>
          </cell>
          <cell r="B11187">
            <v>8832003</v>
          </cell>
          <cell r="C11187">
            <v>51800000</v>
          </cell>
        </row>
        <row r="11188">
          <cell r="A11188">
            <v>8801008</v>
          </cell>
          <cell r="B11188">
            <v>8832004</v>
          </cell>
          <cell r="C11188">
            <v>62500000</v>
          </cell>
        </row>
        <row r="11189">
          <cell r="A11189">
            <v>8801011</v>
          </cell>
          <cell r="B11189">
            <v>8832005</v>
          </cell>
          <cell r="C11189">
            <v>59300000</v>
          </cell>
        </row>
        <row r="11190">
          <cell r="A11190">
            <v>8801014</v>
          </cell>
          <cell r="B11190">
            <v>8832006</v>
          </cell>
          <cell r="C11190">
            <v>65100000</v>
          </cell>
        </row>
        <row r="11191">
          <cell r="A11191">
            <v>8801015</v>
          </cell>
          <cell r="B11191">
            <v>8832007</v>
          </cell>
          <cell r="C11191">
            <v>63800000</v>
          </cell>
        </row>
        <row r="11192">
          <cell r="A11192">
            <v>8801016</v>
          </cell>
          <cell r="B11192">
            <v>8832008</v>
          </cell>
          <cell r="C11192">
            <v>67200000</v>
          </cell>
        </row>
        <row r="11193">
          <cell r="A11193">
            <v>8801017</v>
          </cell>
          <cell r="B11193">
            <v>8832009</v>
          </cell>
          <cell r="C11193">
            <v>41800000</v>
          </cell>
        </row>
        <row r="11194">
          <cell r="A11194">
            <v>8801018</v>
          </cell>
          <cell r="B11194">
            <v>8832010</v>
          </cell>
          <cell r="C11194">
            <v>49700000</v>
          </cell>
        </row>
        <row r="11195">
          <cell r="A11195">
            <v>8801019</v>
          </cell>
          <cell r="B11195">
            <v>8832011</v>
          </cell>
          <cell r="C11195">
            <v>64300000</v>
          </cell>
        </row>
        <row r="11196">
          <cell r="A11196">
            <v>8801023</v>
          </cell>
          <cell r="B11196">
            <v>8832012</v>
          </cell>
          <cell r="C11196">
            <v>42600000</v>
          </cell>
        </row>
        <row r="11197">
          <cell r="A11197">
            <v>8801024</v>
          </cell>
          <cell r="B11197">
            <v>8832013</v>
          </cell>
          <cell r="C11197">
            <v>33000000</v>
          </cell>
        </row>
        <row r="11198">
          <cell r="A11198">
            <v>8801025</v>
          </cell>
          <cell r="B11198">
            <v>8832014</v>
          </cell>
          <cell r="C11198">
            <v>51900000</v>
          </cell>
        </row>
        <row r="11199">
          <cell r="A11199">
            <v>8801026</v>
          </cell>
          <cell r="B11199">
            <v>8832015</v>
          </cell>
          <cell r="C11199">
            <v>53500000</v>
          </cell>
        </row>
        <row r="11200">
          <cell r="A11200">
            <v>8801027</v>
          </cell>
          <cell r="B11200">
            <v>8832016</v>
          </cell>
          <cell r="C11200">
            <v>59600000</v>
          </cell>
        </row>
        <row r="11201">
          <cell r="A11201">
            <v>8801028</v>
          </cell>
          <cell r="B11201">
            <v>8832017</v>
          </cell>
          <cell r="C11201">
            <v>63600000</v>
          </cell>
        </row>
        <row r="11202">
          <cell r="A11202">
            <v>8801029</v>
          </cell>
          <cell r="B11202">
            <v>8832018</v>
          </cell>
          <cell r="C11202">
            <v>39400000</v>
          </cell>
        </row>
        <row r="11203">
          <cell r="A11203">
            <v>8801030</v>
          </cell>
          <cell r="B11203">
            <v>8832019</v>
          </cell>
          <cell r="C11203">
            <v>39400000</v>
          </cell>
        </row>
        <row r="11204">
          <cell r="A11204">
            <v>8801031</v>
          </cell>
          <cell r="B11204">
            <v>8832020</v>
          </cell>
          <cell r="C11204">
            <v>40400000</v>
          </cell>
        </row>
        <row r="11205">
          <cell r="A11205">
            <v>8801037</v>
          </cell>
          <cell r="B11205">
            <v>8832021</v>
          </cell>
          <cell r="C11205">
            <v>48900000</v>
          </cell>
        </row>
        <row r="11206">
          <cell r="A11206">
            <v>8801038</v>
          </cell>
          <cell r="B11206">
            <v>8832022</v>
          </cell>
          <cell r="C11206">
            <v>54200000</v>
          </cell>
        </row>
        <row r="11207">
          <cell r="A11207">
            <v>8801039</v>
          </cell>
          <cell r="B11207">
            <v>8832023</v>
          </cell>
          <cell r="C11207">
            <v>34400000</v>
          </cell>
        </row>
        <row r="11208">
          <cell r="A11208">
            <v>8801040</v>
          </cell>
          <cell r="B11208">
            <v>8832024</v>
          </cell>
          <cell r="C11208">
            <v>79300000</v>
          </cell>
        </row>
        <row r="11209">
          <cell r="A11209">
            <v>8801041</v>
          </cell>
          <cell r="B11209">
            <v>8832025</v>
          </cell>
          <cell r="C11209">
            <v>64700000</v>
          </cell>
        </row>
        <row r="11210">
          <cell r="A11210">
            <v>8801042</v>
          </cell>
          <cell r="B11210">
            <v>8832026</v>
          </cell>
          <cell r="C11210">
            <v>86000000</v>
          </cell>
        </row>
        <row r="11211">
          <cell r="A11211">
            <v>8801043</v>
          </cell>
          <cell r="B11211">
            <v>8832027</v>
          </cell>
          <cell r="C11211">
            <v>70200000</v>
          </cell>
        </row>
        <row r="11212">
          <cell r="A11212">
            <v>8801044</v>
          </cell>
          <cell r="B11212">
            <v>8832028</v>
          </cell>
          <cell r="C11212">
            <v>59100000</v>
          </cell>
        </row>
        <row r="11213">
          <cell r="A11213">
            <v>8801045</v>
          </cell>
          <cell r="B11213">
            <v>8832029</v>
          </cell>
          <cell r="C11213">
            <v>63400000</v>
          </cell>
        </row>
        <row r="11214">
          <cell r="A11214">
            <v>8801046</v>
          </cell>
          <cell r="B11214">
            <v>8832030</v>
          </cell>
          <cell r="C11214">
            <v>42200000</v>
          </cell>
        </row>
        <row r="11215">
          <cell r="A11215">
            <v>8801047</v>
          </cell>
          <cell r="B11215">
            <v>8832031</v>
          </cell>
          <cell r="C11215">
            <v>38500000</v>
          </cell>
        </row>
        <row r="11216">
          <cell r="A11216">
            <v>8801048</v>
          </cell>
          <cell r="B11216">
            <v>8832032</v>
          </cell>
          <cell r="C11216">
            <v>40100000</v>
          </cell>
        </row>
        <row r="11217">
          <cell r="A11217">
            <v>8801049</v>
          </cell>
          <cell r="B11217">
            <v>8832033</v>
          </cell>
          <cell r="C11217">
            <v>65200000</v>
          </cell>
        </row>
        <row r="11218">
          <cell r="A11218">
            <v>8801050</v>
          </cell>
          <cell r="B11218">
            <v>8832034</v>
          </cell>
          <cell r="C11218">
            <v>63400000</v>
          </cell>
        </row>
        <row r="11219">
          <cell r="A11219">
            <v>8801051</v>
          </cell>
          <cell r="B11219">
            <v>8832035</v>
          </cell>
          <cell r="C11219">
            <v>65500000</v>
          </cell>
        </row>
        <row r="11220">
          <cell r="A11220">
            <v>8801054</v>
          </cell>
          <cell r="B11220">
            <v>8832036</v>
          </cell>
          <cell r="C11220">
            <v>43100000</v>
          </cell>
        </row>
        <row r="11221">
          <cell r="A11221">
            <v>8801055</v>
          </cell>
          <cell r="B11221">
            <v>8832037</v>
          </cell>
          <cell r="C11221">
            <v>55600000</v>
          </cell>
        </row>
        <row r="11222">
          <cell r="A11222">
            <v>8801056</v>
          </cell>
          <cell r="B11222">
            <v>8832038</v>
          </cell>
          <cell r="C11222">
            <v>47100000</v>
          </cell>
        </row>
        <row r="11223">
          <cell r="A11223">
            <v>8801057</v>
          </cell>
          <cell r="B11223">
            <v>8832039</v>
          </cell>
          <cell r="C11223">
            <v>72100000</v>
          </cell>
        </row>
        <row r="11224">
          <cell r="A11224">
            <v>8801058</v>
          </cell>
          <cell r="B11224">
            <v>8832040</v>
          </cell>
          <cell r="C11224">
            <v>80000000</v>
          </cell>
        </row>
        <row r="11225">
          <cell r="A11225">
            <v>8801059</v>
          </cell>
          <cell r="B11225">
            <v>8832041</v>
          </cell>
          <cell r="C11225">
            <v>84000000</v>
          </cell>
        </row>
        <row r="11226">
          <cell r="A11226">
            <v>8801060</v>
          </cell>
          <cell r="B11226">
            <v>8832042</v>
          </cell>
          <cell r="C11226">
            <v>87000000</v>
          </cell>
        </row>
        <row r="11227">
          <cell r="A11227">
            <v>8801061</v>
          </cell>
          <cell r="B11227">
            <v>8832043</v>
          </cell>
          <cell r="C11227">
            <v>69000000</v>
          </cell>
        </row>
        <row r="11228">
          <cell r="A11228">
            <v>8801062</v>
          </cell>
          <cell r="B11228">
            <v>8832044</v>
          </cell>
          <cell r="C11228">
            <v>73000000</v>
          </cell>
        </row>
        <row r="11229">
          <cell r="A11229">
            <v>8801063</v>
          </cell>
          <cell r="B11229">
            <v>8832045</v>
          </cell>
          <cell r="C11229">
            <v>90000000</v>
          </cell>
        </row>
        <row r="11230">
          <cell r="A11230">
            <v>8801064</v>
          </cell>
          <cell r="B11230">
            <v>8832046</v>
          </cell>
          <cell r="C11230">
            <v>80000000</v>
          </cell>
        </row>
        <row r="11231">
          <cell r="A11231">
            <v>8801065</v>
          </cell>
          <cell r="B11231">
            <v>8832047</v>
          </cell>
          <cell r="C11231">
            <v>83000000</v>
          </cell>
        </row>
        <row r="11232">
          <cell r="A11232">
            <v>8801009</v>
          </cell>
          <cell r="B11232">
            <v>8833001</v>
          </cell>
          <cell r="C11232">
            <v>53200000</v>
          </cell>
        </row>
        <row r="11233">
          <cell r="A11233">
            <v>8801010</v>
          </cell>
          <cell r="B11233">
            <v>8833002</v>
          </cell>
          <cell r="C11233">
            <v>52100000</v>
          </cell>
        </row>
        <row r="11234">
          <cell r="A11234">
            <v>8801012</v>
          </cell>
          <cell r="B11234">
            <v>8833003</v>
          </cell>
          <cell r="C11234">
            <v>54900000</v>
          </cell>
        </row>
        <row r="11235">
          <cell r="A11235">
            <v>8801013</v>
          </cell>
          <cell r="B11235">
            <v>8833004</v>
          </cell>
          <cell r="C11235">
            <v>56600000</v>
          </cell>
        </row>
        <row r="11236">
          <cell r="A11236">
            <v>8801020</v>
          </cell>
          <cell r="B11236">
            <v>8833005</v>
          </cell>
          <cell r="C11236">
            <v>78700000</v>
          </cell>
        </row>
        <row r="11237">
          <cell r="A11237">
            <v>8801021</v>
          </cell>
          <cell r="B11237">
            <v>8833006</v>
          </cell>
          <cell r="C11237">
            <v>87700000</v>
          </cell>
        </row>
        <row r="11238">
          <cell r="A11238">
            <v>8801022</v>
          </cell>
          <cell r="B11238">
            <v>8833007</v>
          </cell>
          <cell r="C11238">
            <v>58700000</v>
          </cell>
        </row>
        <row r="11239">
          <cell r="A11239">
            <v>8801032</v>
          </cell>
          <cell r="B11239">
            <v>8833008</v>
          </cell>
          <cell r="C11239">
            <v>61200000</v>
          </cell>
        </row>
        <row r="11240">
          <cell r="A11240">
            <v>8801033</v>
          </cell>
          <cell r="B11240">
            <v>8833009</v>
          </cell>
          <cell r="C11240">
            <v>62700000</v>
          </cell>
        </row>
        <row r="11241">
          <cell r="A11241">
            <v>8801034</v>
          </cell>
          <cell r="B11241">
            <v>8833010</v>
          </cell>
          <cell r="C11241">
            <v>66600000</v>
          </cell>
        </row>
        <row r="11242">
          <cell r="A11242">
            <v>8801035</v>
          </cell>
          <cell r="B11242">
            <v>8833011</v>
          </cell>
          <cell r="C11242">
            <v>63800000</v>
          </cell>
        </row>
        <row r="11243">
          <cell r="A11243">
            <v>8801036</v>
          </cell>
          <cell r="B11243">
            <v>8833012</v>
          </cell>
          <cell r="C11243">
            <v>66100000</v>
          </cell>
        </row>
        <row r="11244">
          <cell r="A11244">
            <v>8801052</v>
          </cell>
          <cell r="B11244">
            <v>8833013</v>
          </cell>
          <cell r="C11244">
            <v>65700000</v>
          </cell>
        </row>
        <row r="11245">
          <cell r="A11245">
            <v>8801053</v>
          </cell>
          <cell r="B11245">
            <v>8833014</v>
          </cell>
          <cell r="C11245">
            <v>66700000</v>
          </cell>
        </row>
        <row r="11246">
          <cell r="A11246">
            <v>8801066</v>
          </cell>
          <cell r="B11246">
            <v>8833015</v>
          </cell>
          <cell r="C11246">
            <v>73000000</v>
          </cell>
        </row>
        <row r="11247">
          <cell r="A11247">
            <v>8801067</v>
          </cell>
          <cell r="B11247">
            <v>8833016</v>
          </cell>
          <cell r="C11247">
            <v>80000000</v>
          </cell>
        </row>
        <row r="11248">
          <cell r="A11248">
            <v>8801068</v>
          </cell>
          <cell r="B11248">
            <v>8833017</v>
          </cell>
          <cell r="C11248">
            <v>87000000</v>
          </cell>
        </row>
        <row r="11249">
          <cell r="A11249">
            <v>8806030</v>
          </cell>
          <cell r="B11249">
            <v>8834001</v>
          </cell>
          <cell r="C11249">
            <v>139000000</v>
          </cell>
        </row>
        <row r="11250">
          <cell r="A11250">
            <v>8806031</v>
          </cell>
          <cell r="B11250">
            <v>8834002</v>
          </cell>
          <cell r="C11250">
            <v>126000000</v>
          </cell>
        </row>
        <row r="11251">
          <cell r="A11251">
            <v>8806032</v>
          </cell>
          <cell r="B11251">
            <v>8834003</v>
          </cell>
          <cell r="C11251">
            <v>119000000</v>
          </cell>
        </row>
        <row r="11252">
          <cell r="A11252">
            <v>8806034</v>
          </cell>
          <cell r="B11252">
            <v>8834004</v>
          </cell>
          <cell r="C11252">
            <v>106000000</v>
          </cell>
        </row>
        <row r="11253">
          <cell r="A11253">
            <v>8806035</v>
          </cell>
          <cell r="B11253">
            <v>8834005</v>
          </cell>
          <cell r="C11253">
            <v>112000000</v>
          </cell>
        </row>
        <row r="11254">
          <cell r="A11254">
            <v>8806002</v>
          </cell>
          <cell r="B11254">
            <v>8835001</v>
          </cell>
          <cell r="C11254">
            <v>97000000</v>
          </cell>
        </row>
        <row r="11255">
          <cell r="A11255">
            <v>8806004</v>
          </cell>
          <cell r="B11255">
            <v>8835002</v>
          </cell>
          <cell r="C11255">
            <v>98400000</v>
          </cell>
        </row>
        <row r="11256">
          <cell r="A11256">
            <v>8806005</v>
          </cell>
          <cell r="B11256">
            <v>8835003</v>
          </cell>
          <cell r="C11256">
            <v>85800000</v>
          </cell>
        </row>
        <row r="11257">
          <cell r="A11257">
            <v>8806007</v>
          </cell>
          <cell r="B11257">
            <v>8835004</v>
          </cell>
          <cell r="C11257">
            <v>98900000</v>
          </cell>
        </row>
        <row r="11258">
          <cell r="A11258">
            <v>8806008</v>
          </cell>
          <cell r="B11258">
            <v>8835005</v>
          </cell>
          <cell r="C11258">
            <v>97200000</v>
          </cell>
        </row>
        <row r="11259">
          <cell r="A11259">
            <v>8806010</v>
          </cell>
          <cell r="B11259">
            <v>8835006</v>
          </cell>
          <cell r="C11259">
            <v>119000000</v>
          </cell>
        </row>
        <row r="11260">
          <cell r="A11260">
            <v>8806011</v>
          </cell>
          <cell r="B11260">
            <v>8835007</v>
          </cell>
          <cell r="C11260">
            <v>130000000</v>
          </cell>
        </row>
        <row r="11261">
          <cell r="A11261">
            <v>8806012</v>
          </cell>
          <cell r="B11261">
            <v>8835008</v>
          </cell>
          <cell r="C11261">
            <v>81000000</v>
          </cell>
        </row>
        <row r="11262">
          <cell r="A11262">
            <v>8806013</v>
          </cell>
          <cell r="B11262">
            <v>8835009</v>
          </cell>
          <cell r="C11262">
            <v>83600000</v>
          </cell>
        </row>
        <row r="11263">
          <cell r="A11263">
            <v>8806014</v>
          </cell>
          <cell r="B11263">
            <v>8835010</v>
          </cell>
          <cell r="C11263">
            <v>84800000</v>
          </cell>
        </row>
        <row r="11264">
          <cell r="A11264">
            <v>8806015</v>
          </cell>
          <cell r="B11264">
            <v>8835011</v>
          </cell>
          <cell r="C11264">
            <v>82200000</v>
          </cell>
        </row>
        <row r="11265">
          <cell r="A11265">
            <v>8806016</v>
          </cell>
          <cell r="B11265">
            <v>8835012</v>
          </cell>
          <cell r="C11265">
            <v>78200000</v>
          </cell>
        </row>
        <row r="11266">
          <cell r="A11266">
            <v>8806018</v>
          </cell>
          <cell r="B11266">
            <v>8835013</v>
          </cell>
          <cell r="C11266">
            <v>91800000</v>
          </cell>
        </row>
        <row r="11267">
          <cell r="A11267">
            <v>8806019</v>
          </cell>
          <cell r="B11267">
            <v>8835014</v>
          </cell>
          <cell r="C11267">
            <v>87800000</v>
          </cell>
        </row>
        <row r="11268">
          <cell r="A11268">
            <v>8806020</v>
          </cell>
          <cell r="B11268">
            <v>8835015</v>
          </cell>
          <cell r="C11268">
            <v>83200000</v>
          </cell>
        </row>
        <row r="11269">
          <cell r="A11269">
            <v>8806021</v>
          </cell>
          <cell r="B11269">
            <v>8835016</v>
          </cell>
          <cell r="C11269">
            <v>79200000</v>
          </cell>
        </row>
        <row r="11270">
          <cell r="A11270">
            <v>8806022</v>
          </cell>
          <cell r="B11270">
            <v>8835017</v>
          </cell>
          <cell r="C11270">
            <v>116700000</v>
          </cell>
        </row>
        <row r="11271">
          <cell r="A11271">
            <v>8806023</v>
          </cell>
          <cell r="B11271">
            <v>8835018</v>
          </cell>
          <cell r="C11271">
            <v>112700000</v>
          </cell>
        </row>
        <row r="11272">
          <cell r="A11272">
            <v>8806024</v>
          </cell>
          <cell r="B11272">
            <v>8835019</v>
          </cell>
          <cell r="C11272">
            <v>108700000</v>
          </cell>
        </row>
        <row r="11273">
          <cell r="A11273">
            <v>8806025</v>
          </cell>
          <cell r="B11273">
            <v>8835020</v>
          </cell>
          <cell r="C11273">
            <v>112700000</v>
          </cell>
        </row>
        <row r="11274">
          <cell r="A11274">
            <v>8806026</v>
          </cell>
          <cell r="B11274">
            <v>8835021</v>
          </cell>
          <cell r="C11274">
            <v>103000000</v>
          </cell>
        </row>
        <row r="11275">
          <cell r="A11275">
            <v>8806029</v>
          </cell>
          <cell r="B11275">
            <v>8835022</v>
          </cell>
          <cell r="C11275">
            <v>91000000</v>
          </cell>
        </row>
        <row r="11276">
          <cell r="A11276">
            <v>8806033</v>
          </cell>
          <cell r="B11276">
            <v>8835023</v>
          </cell>
          <cell r="C11276">
            <v>99800000</v>
          </cell>
        </row>
        <row r="11277">
          <cell r="A11277">
            <v>8806036</v>
          </cell>
          <cell r="B11277">
            <v>8835024</v>
          </cell>
          <cell r="C11277">
            <v>95800000</v>
          </cell>
        </row>
        <row r="11278">
          <cell r="A11278">
            <v>8806037</v>
          </cell>
          <cell r="B11278">
            <v>8835025</v>
          </cell>
          <cell r="C11278">
            <v>147000000</v>
          </cell>
        </row>
        <row r="11279">
          <cell r="A11279">
            <v>8806038</v>
          </cell>
          <cell r="B11279">
            <v>8835026</v>
          </cell>
          <cell r="C11279">
            <v>119000000</v>
          </cell>
        </row>
        <row r="11280">
          <cell r="A11280">
            <v>8806039</v>
          </cell>
          <cell r="B11280">
            <v>8835027</v>
          </cell>
          <cell r="C11280">
            <v>126000000</v>
          </cell>
        </row>
        <row r="11281">
          <cell r="A11281">
            <v>8806040</v>
          </cell>
          <cell r="B11281">
            <v>8835028</v>
          </cell>
          <cell r="C11281">
            <v>113000000</v>
          </cell>
        </row>
        <row r="11282">
          <cell r="A11282">
            <v>8806006</v>
          </cell>
          <cell r="B11282">
            <v>8836001</v>
          </cell>
          <cell r="C11282">
            <v>99400000</v>
          </cell>
        </row>
        <row r="11283">
          <cell r="A11283">
            <v>8808001</v>
          </cell>
          <cell r="B11283">
            <v>8836002</v>
          </cell>
          <cell r="C11283">
            <v>35000000</v>
          </cell>
        </row>
        <row r="11284">
          <cell r="A11284">
            <v>8808002</v>
          </cell>
          <cell r="B11284">
            <v>8836003</v>
          </cell>
          <cell r="C11284">
            <v>33900000</v>
          </cell>
        </row>
        <row r="11285">
          <cell r="A11285">
            <v>8808003</v>
          </cell>
          <cell r="B11285">
            <v>8836004</v>
          </cell>
          <cell r="C11285">
            <v>35700000</v>
          </cell>
        </row>
        <row r="11286">
          <cell r="A11286">
            <v>8808004</v>
          </cell>
          <cell r="B11286">
            <v>8836005</v>
          </cell>
          <cell r="C11286">
            <v>38000000</v>
          </cell>
        </row>
        <row r="11287">
          <cell r="A11287">
            <v>8808006</v>
          </cell>
          <cell r="B11287">
            <v>8836006</v>
          </cell>
          <cell r="C11287">
            <v>36700000</v>
          </cell>
        </row>
        <row r="11288">
          <cell r="A11288">
            <v>8808009</v>
          </cell>
          <cell r="B11288">
            <v>8836007</v>
          </cell>
          <cell r="C11288">
            <v>36400000</v>
          </cell>
        </row>
        <row r="11289">
          <cell r="A11289">
            <v>8808010</v>
          </cell>
          <cell r="B11289">
            <v>8836008</v>
          </cell>
          <cell r="C11289">
            <v>38200000</v>
          </cell>
        </row>
        <row r="11290">
          <cell r="A11290">
            <v>8808011</v>
          </cell>
          <cell r="B11290">
            <v>8836009</v>
          </cell>
          <cell r="C11290">
            <v>39500000</v>
          </cell>
        </row>
        <row r="11291">
          <cell r="A11291">
            <v>8808012</v>
          </cell>
          <cell r="B11291">
            <v>8836010</v>
          </cell>
          <cell r="C11291">
            <v>52000000</v>
          </cell>
        </row>
        <row r="11292">
          <cell r="A11292">
            <v>8808014</v>
          </cell>
          <cell r="B11292">
            <v>8836011</v>
          </cell>
          <cell r="C11292">
            <v>50200000</v>
          </cell>
        </row>
        <row r="11293">
          <cell r="A11293">
            <v>8808017</v>
          </cell>
          <cell r="B11293">
            <v>8836012</v>
          </cell>
          <cell r="C11293">
            <v>105400000</v>
          </cell>
        </row>
        <row r="11294">
          <cell r="A11294">
            <v>8808018</v>
          </cell>
          <cell r="B11294">
            <v>8836013</v>
          </cell>
          <cell r="C11294">
            <v>102400000</v>
          </cell>
        </row>
        <row r="11295">
          <cell r="A11295">
            <v>8808019</v>
          </cell>
          <cell r="B11295">
            <v>8836014</v>
          </cell>
          <cell r="C11295">
            <v>73600000</v>
          </cell>
        </row>
        <row r="11296">
          <cell r="A11296">
            <v>8808020</v>
          </cell>
          <cell r="B11296">
            <v>8836015</v>
          </cell>
          <cell r="C11296">
            <v>100600000</v>
          </cell>
        </row>
        <row r="11297">
          <cell r="A11297">
            <v>8808021</v>
          </cell>
          <cell r="B11297">
            <v>8836016</v>
          </cell>
          <cell r="C11297">
            <v>105900000</v>
          </cell>
        </row>
        <row r="11298">
          <cell r="A11298">
            <v>8808022</v>
          </cell>
          <cell r="B11298">
            <v>8836017</v>
          </cell>
          <cell r="C11298">
            <v>107200000</v>
          </cell>
        </row>
        <row r="11299">
          <cell r="A11299">
            <v>8808023</v>
          </cell>
          <cell r="B11299">
            <v>8836018</v>
          </cell>
          <cell r="C11299">
            <v>98000000</v>
          </cell>
        </row>
        <row r="11300">
          <cell r="A11300">
            <v>8808024</v>
          </cell>
          <cell r="B11300">
            <v>8836019</v>
          </cell>
          <cell r="C11300">
            <v>97900000</v>
          </cell>
        </row>
        <row r="11301">
          <cell r="A11301">
            <v>8808025</v>
          </cell>
          <cell r="B11301">
            <v>8836020</v>
          </cell>
          <cell r="C11301">
            <v>105000000</v>
          </cell>
        </row>
        <row r="11302">
          <cell r="A11302">
            <v>8808026</v>
          </cell>
          <cell r="B11302">
            <v>8836021</v>
          </cell>
          <cell r="C11302">
            <v>108200000</v>
          </cell>
        </row>
        <row r="11303">
          <cell r="A11303">
            <v>8808027</v>
          </cell>
          <cell r="B11303">
            <v>8836022</v>
          </cell>
          <cell r="C11303">
            <v>108200000</v>
          </cell>
        </row>
        <row r="11304">
          <cell r="A11304">
            <v>8808028</v>
          </cell>
          <cell r="B11304">
            <v>8836023</v>
          </cell>
          <cell r="C11304">
            <v>104300000</v>
          </cell>
        </row>
        <row r="11305">
          <cell r="A11305">
            <v>8808029</v>
          </cell>
          <cell r="B11305">
            <v>8836024</v>
          </cell>
          <cell r="C11305">
            <v>97900000</v>
          </cell>
        </row>
        <row r="11306">
          <cell r="A11306">
            <v>8808030</v>
          </cell>
          <cell r="B11306">
            <v>8836025</v>
          </cell>
          <cell r="C11306">
            <v>105000000</v>
          </cell>
        </row>
        <row r="11307">
          <cell r="A11307">
            <v>8808031</v>
          </cell>
          <cell r="B11307">
            <v>8836026</v>
          </cell>
          <cell r="C11307">
            <v>111600000</v>
          </cell>
        </row>
        <row r="11308">
          <cell r="A11308">
            <v>8808032</v>
          </cell>
          <cell r="B11308">
            <v>8836027</v>
          </cell>
          <cell r="C11308">
            <v>107500000</v>
          </cell>
        </row>
        <row r="11309">
          <cell r="A11309">
            <v>8808033</v>
          </cell>
          <cell r="B11309">
            <v>8836028</v>
          </cell>
          <cell r="C11309">
            <v>141000000</v>
          </cell>
        </row>
        <row r="11310">
          <cell r="A11310">
            <v>8808034</v>
          </cell>
          <cell r="B11310">
            <v>8836029</v>
          </cell>
          <cell r="C11310">
            <v>90400000</v>
          </cell>
        </row>
        <row r="11311">
          <cell r="A11311">
            <v>8808035</v>
          </cell>
          <cell r="B11311">
            <v>8836030</v>
          </cell>
          <cell r="C11311">
            <v>94300000</v>
          </cell>
        </row>
        <row r="11312">
          <cell r="A11312">
            <v>8808036</v>
          </cell>
          <cell r="B11312">
            <v>8836031</v>
          </cell>
          <cell r="C11312">
            <v>87900000</v>
          </cell>
        </row>
        <row r="11313">
          <cell r="A11313">
            <v>8808037</v>
          </cell>
          <cell r="B11313">
            <v>8836032</v>
          </cell>
          <cell r="C11313">
            <v>91000000</v>
          </cell>
        </row>
        <row r="11314">
          <cell r="A11314">
            <v>8808038</v>
          </cell>
          <cell r="B11314">
            <v>8836033</v>
          </cell>
          <cell r="C11314">
            <v>97800000</v>
          </cell>
        </row>
        <row r="11315">
          <cell r="A11315">
            <v>8808039</v>
          </cell>
          <cell r="B11315">
            <v>8836034</v>
          </cell>
          <cell r="C11315">
            <v>101300000</v>
          </cell>
        </row>
        <row r="11316">
          <cell r="A11316">
            <v>8808040</v>
          </cell>
          <cell r="B11316">
            <v>8836035</v>
          </cell>
          <cell r="C11316">
            <v>100900000</v>
          </cell>
        </row>
        <row r="11317">
          <cell r="A11317">
            <v>8808041</v>
          </cell>
          <cell r="B11317">
            <v>8836036</v>
          </cell>
          <cell r="C11317">
            <v>97800000</v>
          </cell>
        </row>
        <row r="11318">
          <cell r="A11318">
            <v>8808042</v>
          </cell>
          <cell r="B11318">
            <v>8836037</v>
          </cell>
          <cell r="C11318">
            <v>102800000</v>
          </cell>
        </row>
        <row r="11319">
          <cell r="A11319">
            <v>8808043</v>
          </cell>
          <cell r="B11319">
            <v>8836038</v>
          </cell>
          <cell r="C11319">
            <v>108300000</v>
          </cell>
        </row>
        <row r="11320">
          <cell r="A11320">
            <v>8808044</v>
          </cell>
          <cell r="B11320">
            <v>8836039</v>
          </cell>
          <cell r="C11320">
            <v>82100000</v>
          </cell>
        </row>
        <row r="11321">
          <cell r="A11321">
            <v>8808045</v>
          </cell>
          <cell r="B11321">
            <v>8836040</v>
          </cell>
          <cell r="C11321">
            <v>117000000</v>
          </cell>
        </row>
        <row r="11322">
          <cell r="A11322">
            <v>8808046</v>
          </cell>
          <cell r="B11322">
            <v>8836041</v>
          </cell>
          <cell r="C11322">
            <v>122000000</v>
          </cell>
        </row>
        <row r="11323">
          <cell r="A11323">
            <v>8808047</v>
          </cell>
          <cell r="B11323">
            <v>8836042</v>
          </cell>
          <cell r="C11323">
            <v>109100000</v>
          </cell>
        </row>
        <row r="11324">
          <cell r="A11324">
            <v>8808048</v>
          </cell>
          <cell r="B11324">
            <v>8836043</v>
          </cell>
          <cell r="C11324">
            <v>110300000</v>
          </cell>
        </row>
        <row r="11325">
          <cell r="A11325">
            <v>8808049</v>
          </cell>
          <cell r="B11325">
            <v>8836044</v>
          </cell>
          <cell r="C11325">
            <v>109200000</v>
          </cell>
        </row>
        <row r="11326">
          <cell r="A11326">
            <v>8806027</v>
          </cell>
          <cell r="B11326">
            <v>8836045</v>
          </cell>
          <cell r="C11326">
            <v>106000000</v>
          </cell>
        </row>
        <row r="11327">
          <cell r="A11327">
            <v>8806028</v>
          </cell>
          <cell r="B11327">
            <v>8836046</v>
          </cell>
          <cell r="C11327">
            <v>108000000</v>
          </cell>
        </row>
        <row r="11328">
          <cell r="A11328">
            <v>8808050</v>
          </cell>
          <cell r="B11328">
            <v>8836047</v>
          </cell>
          <cell r="C11328">
            <v>128000000</v>
          </cell>
        </row>
        <row r="11329">
          <cell r="A11329">
            <v>8808051</v>
          </cell>
          <cell r="B11329">
            <v>8836048</v>
          </cell>
          <cell r="C11329">
            <v>133000000</v>
          </cell>
        </row>
        <row r="11330">
          <cell r="A11330">
            <v>8806009</v>
          </cell>
          <cell r="B11330">
            <v>8837001</v>
          </cell>
          <cell r="C11330">
            <v>76100000</v>
          </cell>
        </row>
        <row r="11331">
          <cell r="A11331">
            <v>8806017</v>
          </cell>
          <cell r="B11331">
            <v>8837002</v>
          </cell>
          <cell r="C11331">
            <v>81900000</v>
          </cell>
        </row>
        <row r="11332">
          <cell r="A11332">
            <v>8806001</v>
          </cell>
          <cell r="B11332">
            <v>8841001</v>
          </cell>
          <cell r="C11332">
            <v>29700000</v>
          </cell>
        </row>
        <row r="11333">
          <cell r="A11333">
            <v>8820001</v>
          </cell>
          <cell r="B11333">
            <v>8843001</v>
          </cell>
          <cell r="C11333">
            <v>30700000</v>
          </cell>
        </row>
        <row r="11334">
          <cell r="A11334">
            <v>8819001</v>
          </cell>
          <cell r="B11334">
            <v>8850001</v>
          </cell>
          <cell r="C11334">
            <v>18600000</v>
          </cell>
        </row>
        <row r="11335">
          <cell r="A11335">
            <v>8819002</v>
          </cell>
          <cell r="B11335">
            <v>8850002</v>
          </cell>
          <cell r="C11335">
            <v>11400000</v>
          </cell>
        </row>
        <row r="11336">
          <cell r="A11336">
            <v>8819003</v>
          </cell>
          <cell r="B11336">
            <v>8850003</v>
          </cell>
          <cell r="C11336">
            <v>26100000</v>
          </cell>
        </row>
        <row r="11337">
          <cell r="A11337">
            <v>8819004</v>
          </cell>
          <cell r="B11337">
            <v>8850004</v>
          </cell>
          <cell r="C11337">
            <v>18000000</v>
          </cell>
        </row>
        <row r="11338">
          <cell r="A11338">
            <v>8819005</v>
          </cell>
          <cell r="B11338">
            <v>8850005</v>
          </cell>
          <cell r="C11338">
            <v>30300000</v>
          </cell>
        </row>
        <row r="11339">
          <cell r="A11339">
            <v>8819006</v>
          </cell>
          <cell r="B11339">
            <v>8850006</v>
          </cell>
          <cell r="C11339">
            <v>39400000</v>
          </cell>
        </row>
        <row r="11340">
          <cell r="A11340">
            <v>8819007</v>
          </cell>
          <cell r="B11340">
            <v>8850007</v>
          </cell>
          <cell r="C11340">
            <v>26000000</v>
          </cell>
        </row>
        <row r="11341">
          <cell r="A11341">
            <v>8819008</v>
          </cell>
          <cell r="B11341">
            <v>8850008</v>
          </cell>
          <cell r="C11341">
            <v>18100000</v>
          </cell>
        </row>
        <row r="11342">
          <cell r="A11342">
            <v>8819009</v>
          </cell>
          <cell r="B11342">
            <v>8850009</v>
          </cell>
          <cell r="C11342">
            <v>7300000</v>
          </cell>
        </row>
        <row r="11343">
          <cell r="A11343">
            <v>8819010</v>
          </cell>
          <cell r="B11343">
            <v>8850010</v>
          </cell>
          <cell r="C11343">
            <v>23000000</v>
          </cell>
        </row>
        <row r="11344">
          <cell r="A11344">
            <v>8819011</v>
          </cell>
          <cell r="B11344">
            <v>8850011</v>
          </cell>
          <cell r="C11344">
            <v>38500000</v>
          </cell>
        </row>
        <row r="11345">
          <cell r="A11345">
            <v>8819012</v>
          </cell>
          <cell r="B11345">
            <v>8850012</v>
          </cell>
          <cell r="C11345">
            <v>25700000</v>
          </cell>
        </row>
        <row r="11346">
          <cell r="A11346">
            <v>8819013</v>
          </cell>
          <cell r="B11346">
            <v>8850013</v>
          </cell>
          <cell r="C11346">
            <v>18600000</v>
          </cell>
        </row>
        <row r="11347">
          <cell r="A11347">
            <v>8817118</v>
          </cell>
          <cell r="B11347">
            <v>8850014</v>
          </cell>
          <cell r="C11347">
            <v>14100000</v>
          </cell>
        </row>
        <row r="11348">
          <cell r="A11348">
            <v>8817127</v>
          </cell>
          <cell r="B11348">
            <v>8850015</v>
          </cell>
          <cell r="C11348">
            <v>24400000</v>
          </cell>
        </row>
        <row r="11349">
          <cell r="A11349">
            <v>8817018</v>
          </cell>
          <cell r="B11349">
            <v>8853001</v>
          </cell>
          <cell r="C11349">
            <v>98400000</v>
          </cell>
        </row>
        <row r="11350">
          <cell r="A11350">
            <v>8817026</v>
          </cell>
          <cell r="B11350">
            <v>8853002</v>
          </cell>
          <cell r="C11350">
            <v>21800000</v>
          </cell>
        </row>
        <row r="11351">
          <cell r="A11351">
            <v>8817104</v>
          </cell>
          <cell r="B11351">
            <v>8853005</v>
          </cell>
          <cell r="C11351">
            <v>36000000</v>
          </cell>
        </row>
        <row r="11352">
          <cell r="A11352">
            <v>8817121</v>
          </cell>
          <cell r="B11352">
            <v>8853006</v>
          </cell>
          <cell r="C11352">
            <v>35600000</v>
          </cell>
        </row>
        <row r="11353">
          <cell r="A11353">
            <v>8817122</v>
          </cell>
          <cell r="B11353">
            <v>8853007</v>
          </cell>
          <cell r="C11353">
            <v>42700000</v>
          </cell>
        </row>
        <row r="11354">
          <cell r="A11354">
            <v>8817123</v>
          </cell>
          <cell r="B11354">
            <v>8853008</v>
          </cell>
          <cell r="C11354">
            <v>60600000</v>
          </cell>
        </row>
        <row r="11355">
          <cell r="A11355">
            <v>8817126</v>
          </cell>
          <cell r="B11355">
            <v>8853009</v>
          </cell>
          <cell r="C11355">
            <v>99800000</v>
          </cell>
        </row>
        <row r="11356">
          <cell r="A11356">
            <v>8817129</v>
          </cell>
          <cell r="B11356">
            <v>8853010</v>
          </cell>
          <cell r="C11356">
            <v>40600000</v>
          </cell>
        </row>
        <row r="11357">
          <cell r="A11357">
            <v>8817131</v>
          </cell>
          <cell r="B11357">
            <v>8853011</v>
          </cell>
          <cell r="C11357">
            <v>50000000</v>
          </cell>
        </row>
        <row r="11358">
          <cell r="A11358">
            <v>8817163</v>
          </cell>
          <cell r="B11358">
            <v>8853012</v>
          </cell>
          <cell r="C11358">
            <v>10600000</v>
          </cell>
        </row>
        <row r="11359">
          <cell r="A11359">
            <v>8817151</v>
          </cell>
          <cell r="B11359">
            <v>8853013</v>
          </cell>
          <cell r="C11359">
            <v>47000000</v>
          </cell>
        </row>
        <row r="11360">
          <cell r="A11360">
            <v>8817159</v>
          </cell>
          <cell r="B11360">
            <v>8853015</v>
          </cell>
          <cell r="C11360">
            <v>13200000</v>
          </cell>
        </row>
        <row r="11361">
          <cell r="A11361">
            <v>8817169</v>
          </cell>
          <cell r="B11361">
            <v>8853016</v>
          </cell>
          <cell r="C11361">
            <v>90900000</v>
          </cell>
        </row>
        <row r="11362">
          <cell r="A11362">
            <v>8817171</v>
          </cell>
          <cell r="B11362">
            <v>8853017</v>
          </cell>
          <cell r="C11362">
            <v>16800000</v>
          </cell>
        </row>
        <row r="11363">
          <cell r="A11363">
            <v>8817177</v>
          </cell>
          <cell r="B11363">
            <v>8853018</v>
          </cell>
          <cell r="C11363">
            <v>12700000</v>
          </cell>
        </row>
        <row r="11364">
          <cell r="A11364">
            <v>8817180</v>
          </cell>
          <cell r="B11364">
            <v>8853019</v>
          </cell>
          <cell r="C11364">
            <v>101300000</v>
          </cell>
        </row>
        <row r="11365">
          <cell r="A11365">
            <v>8817184</v>
          </cell>
          <cell r="B11365">
            <v>8853020</v>
          </cell>
          <cell r="C11365">
            <v>15000000</v>
          </cell>
        </row>
        <row r="11366">
          <cell r="A11366">
            <v>8817196</v>
          </cell>
          <cell r="B11366">
            <v>8853021</v>
          </cell>
          <cell r="C11366">
            <v>57700000</v>
          </cell>
        </row>
        <row r="11367">
          <cell r="A11367">
            <v>8817003</v>
          </cell>
          <cell r="B11367">
            <v>8854001</v>
          </cell>
          <cell r="C11367">
            <v>17000000</v>
          </cell>
        </row>
        <row r="11368">
          <cell r="A11368">
            <v>8817005</v>
          </cell>
          <cell r="B11368">
            <v>8854002</v>
          </cell>
          <cell r="C11368">
            <v>21300000</v>
          </cell>
        </row>
        <row r="11369">
          <cell r="A11369">
            <v>8817040</v>
          </cell>
          <cell r="B11369">
            <v>8854003</v>
          </cell>
          <cell r="C11369">
            <v>10800000</v>
          </cell>
        </row>
        <row r="11370">
          <cell r="A11370">
            <v>8817042</v>
          </cell>
          <cell r="B11370">
            <v>8854004</v>
          </cell>
          <cell r="C11370">
            <v>9000000</v>
          </cell>
        </row>
        <row r="11371">
          <cell r="A11371">
            <v>8817043</v>
          </cell>
          <cell r="B11371">
            <v>8854005</v>
          </cell>
          <cell r="C11371">
            <v>13900000</v>
          </cell>
        </row>
        <row r="11372">
          <cell r="A11372">
            <v>8817058</v>
          </cell>
          <cell r="B11372">
            <v>8854006</v>
          </cell>
          <cell r="C11372">
            <v>50800000</v>
          </cell>
        </row>
        <row r="11373">
          <cell r="A11373">
            <v>8817063</v>
          </cell>
          <cell r="B11373">
            <v>8854007</v>
          </cell>
          <cell r="C11373">
            <v>21300000</v>
          </cell>
        </row>
        <row r="11374">
          <cell r="A11374">
            <v>8817074</v>
          </cell>
          <cell r="B11374">
            <v>8854008</v>
          </cell>
          <cell r="C11374">
            <v>24800000</v>
          </cell>
        </row>
        <row r="11375">
          <cell r="A11375">
            <v>8817079</v>
          </cell>
          <cell r="B11375">
            <v>8854009</v>
          </cell>
          <cell r="C11375">
            <v>44000000</v>
          </cell>
        </row>
        <row r="11376">
          <cell r="A11376">
            <v>8817082</v>
          </cell>
          <cell r="B11376">
            <v>8854010</v>
          </cell>
          <cell r="C11376">
            <v>15400000</v>
          </cell>
        </row>
        <row r="11377">
          <cell r="A11377">
            <v>8817084</v>
          </cell>
          <cell r="B11377">
            <v>8854011</v>
          </cell>
          <cell r="C11377">
            <v>18300000</v>
          </cell>
        </row>
        <row r="11378">
          <cell r="A11378">
            <v>8817114</v>
          </cell>
          <cell r="B11378">
            <v>8854014</v>
          </cell>
          <cell r="C11378">
            <v>30100000</v>
          </cell>
        </row>
        <row r="11379">
          <cell r="A11379">
            <v>8817116</v>
          </cell>
          <cell r="B11379">
            <v>8854015</v>
          </cell>
          <cell r="C11379">
            <v>17200000</v>
          </cell>
        </row>
        <row r="11380">
          <cell r="A11380">
            <v>8817119</v>
          </cell>
          <cell r="B11380">
            <v>8854017</v>
          </cell>
          <cell r="C11380">
            <v>23300000</v>
          </cell>
        </row>
        <row r="11381">
          <cell r="A11381">
            <v>8817037</v>
          </cell>
          <cell r="B11381">
            <v>8854018</v>
          </cell>
          <cell r="C11381">
            <v>9300000</v>
          </cell>
        </row>
        <row r="11382">
          <cell r="A11382">
            <v>8817137</v>
          </cell>
          <cell r="B11382">
            <v>8854020</v>
          </cell>
          <cell r="C11382">
            <v>44300000</v>
          </cell>
        </row>
        <row r="11383">
          <cell r="A11383">
            <v>8817150</v>
          </cell>
          <cell r="B11383">
            <v>8854022</v>
          </cell>
          <cell r="C11383">
            <v>15200000</v>
          </cell>
        </row>
        <row r="11384">
          <cell r="A11384">
            <v>8817167</v>
          </cell>
          <cell r="B11384">
            <v>8854023</v>
          </cell>
          <cell r="C11384">
            <v>10600000</v>
          </cell>
        </row>
        <row r="11385">
          <cell r="A11385">
            <v>8817168</v>
          </cell>
          <cell r="B11385">
            <v>8854024</v>
          </cell>
          <cell r="C11385">
            <v>16600000</v>
          </cell>
        </row>
        <row r="11386">
          <cell r="A11386">
            <v>8817192</v>
          </cell>
          <cell r="B11386">
            <v>8854025</v>
          </cell>
          <cell r="C11386">
            <v>13000000</v>
          </cell>
        </row>
        <row r="11387">
          <cell r="A11387">
            <v>8817008</v>
          </cell>
          <cell r="B11387">
            <v>8855001</v>
          </cell>
          <cell r="C11387">
            <v>7500000</v>
          </cell>
        </row>
        <row r="11388">
          <cell r="A11388">
            <v>8817052</v>
          </cell>
          <cell r="B11388">
            <v>8855002</v>
          </cell>
          <cell r="C11388">
            <v>15900000</v>
          </cell>
        </row>
        <row r="11389">
          <cell r="A11389">
            <v>8817061</v>
          </cell>
          <cell r="B11389">
            <v>8855003</v>
          </cell>
          <cell r="C11389">
            <v>10200000</v>
          </cell>
        </row>
        <row r="11390">
          <cell r="A11390">
            <v>8817071</v>
          </cell>
          <cell r="B11390">
            <v>8855004</v>
          </cell>
          <cell r="C11390">
            <v>6300000</v>
          </cell>
        </row>
        <row r="11391">
          <cell r="A11391">
            <v>8817078</v>
          </cell>
          <cell r="B11391">
            <v>8855005</v>
          </cell>
          <cell r="C11391">
            <v>7000000</v>
          </cell>
        </row>
        <row r="11392">
          <cell r="A11392">
            <v>8817091</v>
          </cell>
          <cell r="B11392">
            <v>8855006</v>
          </cell>
          <cell r="C11392">
            <v>8600000</v>
          </cell>
        </row>
        <row r="11393">
          <cell r="A11393">
            <v>8817136</v>
          </cell>
          <cell r="B11393">
            <v>8855007</v>
          </cell>
          <cell r="C11393">
            <v>6400000</v>
          </cell>
        </row>
        <row r="11394">
          <cell r="A11394">
            <v>8817147</v>
          </cell>
          <cell r="B11394">
            <v>8855009</v>
          </cell>
          <cell r="C11394">
            <v>8600000</v>
          </cell>
        </row>
        <row r="11395">
          <cell r="A11395">
            <v>8817152</v>
          </cell>
          <cell r="B11395">
            <v>8855010</v>
          </cell>
          <cell r="C11395">
            <v>7400000</v>
          </cell>
        </row>
        <row r="11396">
          <cell r="A11396">
            <v>8817178</v>
          </cell>
          <cell r="B11396">
            <v>8855011</v>
          </cell>
          <cell r="C11396">
            <v>10500000</v>
          </cell>
        </row>
        <row r="11397">
          <cell r="A11397">
            <v>8817075</v>
          </cell>
          <cell r="B11397">
            <v>8856001</v>
          </cell>
          <cell r="C11397">
            <v>4000000</v>
          </cell>
        </row>
        <row r="11398">
          <cell r="A11398">
            <v>8817096</v>
          </cell>
          <cell r="B11398">
            <v>8856002</v>
          </cell>
          <cell r="C11398">
            <v>4300000</v>
          </cell>
        </row>
        <row r="11399">
          <cell r="A11399">
            <v>8817101</v>
          </cell>
          <cell r="B11399">
            <v>8856003</v>
          </cell>
          <cell r="C11399">
            <v>15000000</v>
          </cell>
        </row>
        <row r="11400">
          <cell r="A11400">
            <v>8817115</v>
          </cell>
          <cell r="B11400">
            <v>8856004</v>
          </cell>
          <cell r="C11400">
            <v>8000000</v>
          </cell>
        </row>
        <row r="11401">
          <cell r="A11401">
            <v>8817125</v>
          </cell>
          <cell r="B11401">
            <v>8856005</v>
          </cell>
          <cell r="C11401">
            <v>23000000</v>
          </cell>
        </row>
        <row r="11402">
          <cell r="A11402">
            <v>8817141</v>
          </cell>
          <cell r="B11402">
            <v>8856006</v>
          </cell>
          <cell r="C11402">
            <v>35700000</v>
          </cell>
        </row>
        <row r="11403">
          <cell r="A11403">
            <v>8817164</v>
          </cell>
          <cell r="B11403">
            <v>8856007</v>
          </cell>
          <cell r="C11403">
            <v>8400000</v>
          </cell>
        </row>
        <row r="11404">
          <cell r="A11404">
            <v>8817146</v>
          </cell>
          <cell r="B11404">
            <v>8856008</v>
          </cell>
          <cell r="C11404">
            <v>5800000</v>
          </cell>
        </row>
        <row r="11405">
          <cell r="A11405">
            <v>8817170</v>
          </cell>
          <cell r="B11405">
            <v>8856009</v>
          </cell>
          <cell r="C11405">
            <v>10000000</v>
          </cell>
        </row>
        <row r="11406">
          <cell r="A11406">
            <v>8817174</v>
          </cell>
          <cell r="B11406">
            <v>8856010</v>
          </cell>
          <cell r="C11406">
            <v>10100000</v>
          </cell>
        </row>
        <row r="11407">
          <cell r="A11407">
            <v>8817182</v>
          </cell>
          <cell r="B11407">
            <v>8856011</v>
          </cell>
          <cell r="C11407">
            <v>9100000</v>
          </cell>
        </row>
        <row r="11408">
          <cell r="A11408">
            <v>8817185</v>
          </cell>
          <cell r="B11408">
            <v>8856012</v>
          </cell>
          <cell r="C11408">
            <v>10500000</v>
          </cell>
        </row>
        <row r="11409">
          <cell r="A11409">
            <v>8817186</v>
          </cell>
          <cell r="B11409">
            <v>8856013</v>
          </cell>
          <cell r="C11409">
            <v>9700000</v>
          </cell>
        </row>
        <row r="11410">
          <cell r="A11410">
            <v>8817002</v>
          </cell>
          <cell r="B11410">
            <v>8857001</v>
          </cell>
          <cell r="C11410">
            <v>6700000</v>
          </cell>
        </row>
        <row r="11411">
          <cell r="A11411">
            <v>8817034</v>
          </cell>
          <cell r="B11411">
            <v>8857002</v>
          </cell>
          <cell r="C11411">
            <v>4800000</v>
          </cell>
        </row>
        <row r="11412">
          <cell r="A11412">
            <v>8817054</v>
          </cell>
          <cell r="B11412">
            <v>8857004</v>
          </cell>
          <cell r="C11412">
            <v>53000000</v>
          </cell>
        </row>
        <row r="11413">
          <cell r="A11413">
            <v>8817056</v>
          </cell>
          <cell r="B11413">
            <v>8857005</v>
          </cell>
          <cell r="C11413">
            <v>21200000</v>
          </cell>
        </row>
        <row r="11414">
          <cell r="A11414">
            <v>8817057</v>
          </cell>
          <cell r="B11414">
            <v>8857006</v>
          </cell>
          <cell r="C11414">
            <v>2000000</v>
          </cell>
        </row>
        <row r="11415">
          <cell r="A11415">
            <v>8817064</v>
          </cell>
          <cell r="B11415">
            <v>8857007</v>
          </cell>
          <cell r="C11415">
            <v>8000000</v>
          </cell>
        </row>
        <row r="11416">
          <cell r="A11416">
            <v>8817065</v>
          </cell>
          <cell r="B11416">
            <v>8857008</v>
          </cell>
          <cell r="C11416">
            <v>46900000</v>
          </cell>
        </row>
        <row r="11417">
          <cell r="A11417">
            <v>8817069</v>
          </cell>
          <cell r="B11417">
            <v>8857009</v>
          </cell>
          <cell r="C11417">
            <v>11000000</v>
          </cell>
        </row>
        <row r="11418">
          <cell r="A11418">
            <v>8817070</v>
          </cell>
          <cell r="B11418">
            <v>8857010</v>
          </cell>
          <cell r="C11418">
            <v>30800000</v>
          </cell>
        </row>
        <row r="11419">
          <cell r="A11419">
            <v>8817077</v>
          </cell>
          <cell r="B11419">
            <v>8857011</v>
          </cell>
          <cell r="C11419">
            <v>4600000</v>
          </cell>
        </row>
        <row r="11420">
          <cell r="A11420">
            <v>8817087</v>
          </cell>
          <cell r="B11420">
            <v>8857012</v>
          </cell>
          <cell r="C11420">
            <v>163600000</v>
          </cell>
        </row>
        <row r="11421">
          <cell r="A11421">
            <v>8817090</v>
          </cell>
          <cell r="B11421">
            <v>8857013</v>
          </cell>
          <cell r="C11421">
            <v>2000000</v>
          </cell>
        </row>
        <row r="11422">
          <cell r="A11422">
            <v>8817099</v>
          </cell>
          <cell r="B11422">
            <v>8857014</v>
          </cell>
          <cell r="C11422">
            <v>30200000</v>
          </cell>
        </row>
        <row r="11423">
          <cell r="A11423">
            <v>8817100</v>
          </cell>
          <cell r="B11423">
            <v>8857015</v>
          </cell>
          <cell r="C11423">
            <v>6000000</v>
          </cell>
        </row>
        <row r="11424">
          <cell r="A11424">
            <v>8817102</v>
          </cell>
          <cell r="B11424">
            <v>8857016</v>
          </cell>
          <cell r="C11424">
            <v>49500000</v>
          </cell>
        </row>
        <row r="11425">
          <cell r="A11425">
            <v>8817117</v>
          </cell>
          <cell r="B11425">
            <v>8857017</v>
          </cell>
          <cell r="C11425">
            <v>52700000</v>
          </cell>
        </row>
        <row r="11426">
          <cell r="A11426">
            <v>8817120</v>
          </cell>
          <cell r="B11426">
            <v>8857018</v>
          </cell>
          <cell r="C11426">
            <v>7200000</v>
          </cell>
        </row>
        <row r="11427">
          <cell r="A11427">
            <v>8817124</v>
          </cell>
          <cell r="B11427">
            <v>8857019</v>
          </cell>
          <cell r="C11427">
            <v>82700000</v>
          </cell>
        </row>
        <row r="11428">
          <cell r="A11428">
            <v>8817128</v>
          </cell>
          <cell r="B11428">
            <v>8857020</v>
          </cell>
          <cell r="C11428">
            <v>8500000</v>
          </cell>
        </row>
        <row r="11429">
          <cell r="A11429">
            <v>8817130</v>
          </cell>
          <cell r="B11429">
            <v>8857021</v>
          </cell>
          <cell r="C11429">
            <v>41600000</v>
          </cell>
        </row>
        <row r="11430">
          <cell r="A11430">
            <v>8817132</v>
          </cell>
          <cell r="B11430">
            <v>8857022</v>
          </cell>
          <cell r="C11430">
            <v>5800000</v>
          </cell>
        </row>
        <row r="11431">
          <cell r="A11431">
            <v>8817133</v>
          </cell>
          <cell r="B11431">
            <v>8857023</v>
          </cell>
          <cell r="C11431">
            <v>8500000</v>
          </cell>
        </row>
        <row r="11432">
          <cell r="A11432">
            <v>8817138</v>
          </cell>
          <cell r="B11432">
            <v>8857024</v>
          </cell>
          <cell r="C11432">
            <v>17000000</v>
          </cell>
        </row>
        <row r="11433">
          <cell r="A11433">
            <v>8817139</v>
          </cell>
          <cell r="B11433">
            <v>8857025</v>
          </cell>
          <cell r="C11433">
            <v>28800000</v>
          </cell>
        </row>
        <row r="11434">
          <cell r="A11434">
            <v>8817140</v>
          </cell>
          <cell r="B11434">
            <v>8857026</v>
          </cell>
          <cell r="C11434">
            <v>76600000</v>
          </cell>
        </row>
        <row r="11435">
          <cell r="A11435">
            <v>8817142</v>
          </cell>
          <cell r="B11435">
            <v>8857027</v>
          </cell>
          <cell r="C11435">
            <v>12000000</v>
          </cell>
        </row>
        <row r="11436">
          <cell r="A11436">
            <v>8817143</v>
          </cell>
          <cell r="B11436">
            <v>8857028</v>
          </cell>
          <cell r="C11436">
            <v>5000000</v>
          </cell>
        </row>
        <row r="11437">
          <cell r="A11437">
            <v>8817145</v>
          </cell>
          <cell r="B11437">
            <v>8857029</v>
          </cell>
          <cell r="C11437">
            <v>7000000</v>
          </cell>
        </row>
        <row r="11438">
          <cell r="A11438">
            <v>8817148</v>
          </cell>
          <cell r="B11438">
            <v>8857030</v>
          </cell>
          <cell r="C11438">
            <v>148600000</v>
          </cell>
        </row>
        <row r="11439">
          <cell r="A11439">
            <v>8817149</v>
          </cell>
          <cell r="B11439">
            <v>8857031</v>
          </cell>
          <cell r="C11439">
            <v>9400000</v>
          </cell>
        </row>
        <row r="11440">
          <cell r="A11440">
            <v>8817153</v>
          </cell>
          <cell r="B11440">
            <v>8857032</v>
          </cell>
          <cell r="C11440">
            <v>11000000</v>
          </cell>
        </row>
        <row r="11441">
          <cell r="A11441">
            <v>8817155</v>
          </cell>
          <cell r="B11441">
            <v>8857033</v>
          </cell>
          <cell r="C11441">
            <v>8000000</v>
          </cell>
        </row>
        <row r="11442">
          <cell r="A11442">
            <v>8817156</v>
          </cell>
          <cell r="B11442">
            <v>8857034</v>
          </cell>
          <cell r="C11442">
            <v>52300000</v>
          </cell>
        </row>
        <row r="11443">
          <cell r="A11443">
            <v>8817158</v>
          </cell>
          <cell r="B11443">
            <v>8857035</v>
          </cell>
          <cell r="C11443">
            <v>11800000</v>
          </cell>
        </row>
        <row r="11444">
          <cell r="A11444">
            <v>8817160</v>
          </cell>
          <cell r="B11444">
            <v>8857036</v>
          </cell>
          <cell r="C11444">
            <v>76300000</v>
          </cell>
        </row>
        <row r="11445">
          <cell r="A11445">
            <v>8817085</v>
          </cell>
          <cell r="B11445">
            <v>8857037</v>
          </cell>
          <cell r="C11445">
            <v>61800000</v>
          </cell>
        </row>
        <row r="11446">
          <cell r="A11446">
            <v>8817165</v>
          </cell>
          <cell r="B11446">
            <v>8857038</v>
          </cell>
          <cell r="C11446">
            <v>15900000</v>
          </cell>
        </row>
        <row r="11447">
          <cell r="A11447">
            <v>8817154</v>
          </cell>
          <cell r="B11447">
            <v>8857039</v>
          </cell>
          <cell r="C11447">
            <v>45000000</v>
          </cell>
        </row>
        <row r="11448">
          <cell r="A11448">
            <v>8817088</v>
          </cell>
          <cell r="B11448">
            <v>8857040</v>
          </cell>
          <cell r="C11448">
            <v>47600000</v>
          </cell>
        </row>
        <row r="11449">
          <cell r="A11449">
            <v>8817094</v>
          </cell>
          <cell r="B11449">
            <v>8857041</v>
          </cell>
          <cell r="C11449">
            <v>36800000</v>
          </cell>
        </row>
        <row r="11450">
          <cell r="A11450">
            <v>8817157</v>
          </cell>
          <cell r="B11450">
            <v>8857042</v>
          </cell>
          <cell r="C11450">
            <v>41300000</v>
          </cell>
        </row>
        <row r="11451">
          <cell r="A11451">
            <v>8817161</v>
          </cell>
          <cell r="B11451">
            <v>8857045</v>
          </cell>
          <cell r="C11451">
            <v>26800000</v>
          </cell>
        </row>
        <row r="11452">
          <cell r="A11452">
            <v>8817162</v>
          </cell>
          <cell r="B11452">
            <v>8857046</v>
          </cell>
          <cell r="C11452">
            <v>49900000</v>
          </cell>
        </row>
        <row r="11453">
          <cell r="A11453">
            <v>8817103</v>
          </cell>
          <cell r="B11453">
            <v>8857047</v>
          </cell>
          <cell r="C11453">
            <v>100000000</v>
          </cell>
        </row>
        <row r="11454">
          <cell r="A11454">
            <v>8817134</v>
          </cell>
          <cell r="B11454">
            <v>8857048</v>
          </cell>
          <cell r="C11454">
            <v>35000000</v>
          </cell>
        </row>
        <row r="11455">
          <cell r="A11455">
            <v>8817135</v>
          </cell>
          <cell r="B11455">
            <v>8857049</v>
          </cell>
          <cell r="C11455">
            <v>57700000</v>
          </cell>
        </row>
        <row r="11456">
          <cell r="A11456">
            <v>8817144</v>
          </cell>
          <cell r="B11456">
            <v>8857050</v>
          </cell>
          <cell r="C11456">
            <v>79600000</v>
          </cell>
        </row>
        <row r="11457">
          <cell r="A11457">
            <v>8817166</v>
          </cell>
          <cell r="B11457">
            <v>8857051</v>
          </cell>
          <cell r="C11457">
            <v>6000000</v>
          </cell>
        </row>
        <row r="11458">
          <cell r="A11458">
            <v>8817172</v>
          </cell>
          <cell r="B11458">
            <v>8857052</v>
          </cell>
          <cell r="C11458">
            <v>15600000</v>
          </cell>
        </row>
        <row r="11459">
          <cell r="A11459">
            <v>8817173</v>
          </cell>
          <cell r="B11459">
            <v>8857053</v>
          </cell>
          <cell r="C11459">
            <v>9200000</v>
          </cell>
        </row>
        <row r="11460">
          <cell r="A11460">
            <v>8817175</v>
          </cell>
          <cell r="B11460">
            <v>8857054</v>
          </cell>
          <cell r="C11460">
            <v>71000000</v>
          </cell>
        </row>
        <row r="11461">
          <cell r="A11461">
            <v>8817176</v>
          </cell>
          <cell r="B11461">
            <v>8857055</v>
          </cell>
          <cell r="C11461">
            <v>10400000</v>
          </cell>
        </row>
        <row r="11462">
          <cell r="A11462">
            <v>8817179</v>
          </cell>
          <cell r="B11462">
            <v>8857056</v>
          </cell>
          <cell r="C11462">
            <v>11200000</v>
          </cell>
        </row>
        <row r="11463">
          <cell r="A11463">
            <v>8817181</v>
          </cell>
          <cell r="B11463">
            <v>8857057</v>
          </cell>
          <cell r="C11463">
            <v>75000000</v>
          </cell>
        </row>
        <row r="11464">
          <cell r="A11464">
            <v>8817183</v>
          </cell>
          <cell r="B11464">
            <v>8857058</v>
          </cell>
          <cell r="C11464">
            <v>13000000</v>
          </cell>
        </row>
        <row r="11465">
          <cell r="A11465">
            <v>8817187</v>
          </cell>
          <cell r="B11465">
            <v>8857059</v>
          </cell>
          <cell r="C11465">
            <v>72700000</v>
          </cell>
        </row>
        <row r="11466">
          <cell r="A11466">
            <v>8817188</v>
          </cell>
          <cell r="B11466">
            <v>8857060</v>
          </cell>
          <cell r="C11466">
            <v>20200000</v>
          </cell>
        </row>
        <row r="11467">
          <cell r="A11467">
            <v>8817189</v>
          </cell>
          <cell r="B11467">
            <v>8857061</v>
          </cell>
          <cell r="C11467">
            <v>82000000</v>
          </cell>
        </row>
        <row r="11468">
          <cell r="A11468">
            <v>8817190</v>
          </cell>
          <cell r="B11468">
            <v>8857062</v>
          </cell>
          <cell r="C11468">
            <v>69400000</v>
          </cell>
        </row>
        <row r="11469">
          <cell r="A11469">
            <v>8817191</v>
          </cell>
          <cell r="B11469">
            <v>8857063</v>
          </cell>
          <cell r="C11469">
            <v>55300000</v>
          </cell>
        </row>
        <row r="11470">
          <cell r="A11470">
            <v>8817193</v>
          </cell>
          <cell r="B11470">
            <v>8857064</v>
          </cell>
          <cell r="C11470">
            <v>14000000</v>
          </cell>
        </row>
        <row r="11471">
          <cell r="A11471">
            <v>8817194</v>
          </cell>
          <cell r="B11471">
            <v>8857065</v>
          </cell>
          <cell r="C11471">
            <v>6300000</v>
          </cell>
        </row>
        <row r="11472">
          <cell r="A11472">
            <v>8817195</v>
          </cell>
          <cell r="B11472">
            <v>8857066</v>
          </cell>
          <cell r="C11472">
            <v>7400000</v>
          </cell>
        </row>
        <row r="11473">
          <cell r="A11473">
            <v>8901001</v>
          </cell>
          <cell r="B11473">
            <v>8932001</v>
          </cell>
          <cell r="C11473">
            <v>25000000</v>
          </cell>
        </row>
        <row r="11474">
          <cell r="A11474">
            <v>9001084</v>
          </cell>
          <cell r="B11474">
            <v>9031001</v>
          </cell>
          <cell r="C11474">
            <v>81400000</v>
          </cell>
        </row>
        <row r="11475">
          <cell r="A11475">
            <v>9001092</v>
          </cell>
          <cell r="B11475">
            <v>9031002</v>
          </cell>
          <cell r="C11475">
            <v>98200000</v>
          </cell>
        </row>
        <row r="11476">
          <cell r="A11476">
            <v>9001005</v>
          </cell>
          <cell r="B11476">
            <v>9032001</v>
          </cell>
          <cell r="C11476">
            <v>53200000</v>
          </cell>
        </row>
        <row r="11477">
          <cell r="A11477">
            <v>9001025</v>
          </cell>
          <cell r="B11477">
            <v>9032002</v>
          </cell>
          <cell r="C11477">
            <v>67900000</v>
          </cell>
        </row>
        <row r="11478">
          <cell r="A11478">
            <v>9001043</v>
          </cell>
          <cell r="B11478">
            <v>9032003</v>
          </cell>
          <cell r="C11478">
            <v>71900000</v>
          </cell>
        </row>
        <row r="11479">
          <cell r="A11479">
            <v>9001049</v>
          </cell>
          <cell r="B11479">
            <v>9032004</v>
          </cell>
          <cell r="C11479">
            <v>36400000</v>
          </cell>
        </row>
        <row r="11480">
          <cell r="A11480">
            <v>9001050</v>
          </cell>
          <cell r="B11480">
            <v>9032005</v>
          </cell>
          <cell r="C11480">
            <v>38400000</v>
          </cell>
        </row>
        <row r="11481">
          <cell r="A11481">
            <v>9001054</v>
          </cell>
          <cell r="B11481">
            <v>9032006</v>
          </cell>
          <cell r="C11481">
            <v>75800000</v>
          </cell>
        </row>
        <row r="11482">
          <cell r="A11482">
            <v>9001055</v>
          </cell>
          <cell r="B11482">
            <v>9032007</v>
          </cell>
          <cell r="C11482">
            <v>33700000</v>
          </cell>
        </row>
        <row r="11483">
          <cell r="A11483">
            <v>9001059</v>
          </cell>
          <cell r="B11483">
            <v>9032008</v>
          </cell>
          <cell r="C11483">
            <v>73700000</v>
          </cell>
        </row>
        <row r="11484">
          <cell r="A11484">
            <v>9001073</v>
          </cell>
          <cell r="B11484">
            <v>9032009</v>
          </cell>
          <cell r="C11484">
            <v>162300000</v>
          </cell>
        </row>
        <row r="11485">
          <cell r="A11485">
            <v>9001090</v>
          </cell>
          <cell r="B11485">
            <v>9032010</v>
          </cell>
          <cell r="C11485">
            <v>168800000</v>
          </cell>
        </row>
        <row r="11486">
          <cell r="A11486">
            <v>9001093</v>
          </cell>
          <cell r="B11486">
            <v>9032011</v>
          </cell>
          <cell r="C11486">
            <v>93800000</v>
          </cell>
        </row>
        <row r="11487">
          <cell r="A11487">
            <v>9001100</v>
          </cell>
          <cell r="B11487">
            <v>9032012</v>
          </cell>
          <cell r="C11487">
            <v>45400000</v>
          </cell>
        </row>
        <row r="11488">
          <cell r="A11488">
            <v>9001110</v>
          </cell>
          <cell r="B11488">
            <v>9032013</v>
          </cell>
          <cell r="C11488">
            <v>90000000</v>
          </cell>
        </row>
        <row r="11489">
          <cell r="A11489">
            <v>9001121</v>
          </cell>
          <cell r="B11489">
            <v>9032014</v>
          </cell>
          <cell r="C11489">
            <v>90400000</v>
          </cell>
        </row>
        <row r="11490">
          <cell r="A11490">
            <v>9001123</v>
          </cell>
          <cell r="B11490">
            <v>9032015</v>
          </cell>
          <cell r="C11490">
            <v>55700000</v>
          </cell>
        </row>
        <row r="11491">
          <cell r="A11491">
            <v>9001131</v>
          </cell>
          <cell r="B11491">
            <v>9032016</v>
          </cell>
          <cell r="C11491">
            <v>60400000</v>
          </cell>
        </row>
        <row r="11492">
          <cell r="A11492">
            <v>9008176</v>
          </cell>
          <cell r="B11492">
            <v>9032017</v>
          </cell>
          <cell r="C11492">
            <v>100100000</v>
          </cell>
        </row>
        <row r="11493">
          <cell r="A11493">
            <v>9001141</v>
          </cell>
          <cell r="B11493">
            <v>9032018</v>
          </cell>
          <cell r="C11493">
            <v>85600000</v>
          </cell>
        </row>
        <row r="11494">
          <cell r="A11494">
            <v>9001142</v>
          </cell>
          <cell r="B11494">
            <v>9032019</v>
          </cell>
          <cell r="C11494">
            <v>98500000</v>
          </cell>
        </row>
        <row r="11495">
          <cell r="A11495">
            <v>9001147</v>
          </cell>
          <cell r="B11495">
            <v>9032020</v>
          </cell>
          <cell r="C11495">
            <v>86900000</v>
          </cell>
        </row>
        <row r="11496">
          <cell r="A11496">
            <v>9001148</v>
          </cell>
          <cell r="B11496">
            <v>9032021</v>
          </cell>
          <cell r="C11496">
            <v>79400000</v>
          </cell>
        </row>
        <row r="11497">
          <cell r="A11497">
            <v>9001151</v>
          </cell>
          <cell r="B11497">
            <v>9032022</v>
          </cell>
          <cell r="C11497">
            <v>95900000</v>
          </cell>
        </row>
        <row r="11498">
          <cell r="A11498">
            <v>9001157</v>
          </cell>
          <cell r="B11498">
            <v>9032023</v>
          </cell>
          <cell r="C11498">
            <v>266000000</v>
          </cell>
        </row>
        <row r="11499">
          <cell r="A11499">
            <v>9001160</v>
          </cell>
          <cell r="B11499">
            <v>9032024</v>
          </cell>
          <cell r="C11499">
            <v>87900000</v>
          </cell>
        </row>
        <row r="11500">
          <cell r="A11500">
            <v>9001161</v>
          </cell>
          <cell r="B11500">
            <v>9032025</v>
          </cell>
          <cell r="C11500">
            <v>99500000</v>
          </cell>
        </row>
        <row r="11501">
          <cell r="A11501">
            <v>9001010</v>
          </cell>
          <cell r="B11501">
            <v>9033001</v>
          </cell>
          <cell r="C11501">
            <v>70600000</v>
          </cell>
        </row>
        <row r="11502">
          <cell r="A11502">
            <v>9001021</v>
          </cell>
          <cell r="B11502">
            <v>9033002</v>
          </cell>
          <cell r="C11502">
            <v>24700000</v>
          </cell>
        </row>
        <row r="11503">
          <cell r="A11503">
            <v>9001022</v>
          </cell>
          <cell r="B11503">
            <v>9033003</v>
          </cell>
          <cell r="C11503">
            <v>89500000</v>
          </cell>
        </row>
        <row r="11504">
          <cell r="A11504">
            <v>9001026</v>
          </cell>
          <cell r="B11504">
            <v>9033004</v>
          </cell>
          <cell r="C11504">
            <v>71000000</v>
          </cell>
        </row>
        <row r="11505">
          <cell r="A11505">
            <v>9001027</v>
          </cell>
          <cell r="B11505">
            <v>9033005</v>
          </cell>
          <cell r="C11505">
            <v>42200000</v>
          </cell>
        </row>
        <row r="11506">
          <cell r="A11506">
            <v>9001028</v>
          </cell>
          <cell r="B11506">
            <v>9033006</v>
          </cell>
          <cell r="C11506">
            <v>66600000</v>
          </cell>
        </row>
        <row r="11507">
          <cell r="A11507">
            <v>9001029</v>
          </cell>
          <cell r="B11507">
            <v>9033007</v>
          </cell>
          <cell r="C11507">
            <v>66800000</v>
          </cell>
        </row>
        <row r="11508">
          <cell r="A11508">
            <v>9001030</v>
          </cell>
          <cell r="B11508">
            <v>9033008</v>
          </cell>
          <cell r="C11508">
            <v>44500000</v>
          </cell>
        </row>
        <row r="11509">
          <cell r="A11509">
            <v>9001032</v>
          </cell>
          <cell r="B11509">
            <v>9033009</v>
          </cell>
          <cell r="C11509">
            <v>55100000</v>
          </cell>
        </row>
        <row r="11510">
          <cell r="A11510">
            <v>9001033</v>
          </cell>
          <cell r="B11510">
            <v>9033010</v>
          </cell>
          <cell r="C11510">
            <v>75900000</v>
          </cell>
        </row>
        <row r="11511">
          <cell r="A11511">
            <v>9001035</v>
          </cell>
          <cell r="B11511">
            <v>9033011</v>
          </cell>
          <cell r="C11511">
            <v>24100000</v>
          </cell>
        </row>
        <row r="11512">
          <cell r="A11512">
            <v>9001038</v>
          </cell>
          <cell r="B11512">
            <v>9033012</v>
          </cell>
          <cell r="C11512">
            <v>68300000</v>
          </cell>
        </row>
        <row r="11513">
          <cell r="A11513">
            <v>9001040</v>
          </cell>
          <cell r="B11513">
            <v>9033013</v>
          </cell>
          <cell r="C11513">
            <v>69500000</v>
          </cell>
        </row>
        <row r="11514">
          <cell r="A11514">
            <v>9001041</v>
          </cell>
          <cell r="B11514">
            <v>9033014</v>
          </cell>
          <cell r="C11514">
            <v>58400000</v>
          </cell>
        </row>
        <row r="11515">
          <cell r="A11515">
            <v>9001044</v>
          </cell>
          <cell r="B11515">
            <v>9033015</v>
          </cell>
          <cell r="C11515">
            <v>79300000</v>
          </cell>
        </row>
        <row r="11516">
          <cell r="A11516">
            <v>9001045</v>
          </cell>
          <cell r="B11516">
            <v>9033016</v>
          </cell>
          <cell r="C11516">
            <v>98400000</v>
          </cell>
        </row>
        <row r="11517">
          <cell r="A11517">
            <v>9001046</v>
          </cell>
          <cell r="B11517">
            <v>9033017</v>
          </cell>
          <cell r="C11517">
            <v>57400000</v>
          </cell>
        </row>
        <row r="11518">
          <cell r="A11518">
            <v>9001047</v>
          </cell>
          <cell r="B11518">
            <v>9033018</v>
          </cell>
          <cell r="C11518">
            <v>56600000</v>
          </cell>
        </row>
        <row r="11519">
          <cell r="A11519">
            <v>9001048</v>
          </cell>
          <cell r="B11519">
            <v>9033019</v>
          </cell>
          <cell r="C11519">
            <v>57000000</v>
          </cell>
        </row>
        <row r="11520">
          <cell r="A11520">
            <v>9001052</v>
          </cell>
          <cell r="B11520">
            <v>9033020</v>
          </cell>
          <cell r="C11520">
            <v>81900000</v>
          </cell>
        </row>
        <row r="11521">
          <cell r="A11521">
            <v>9001056</v>
          </cell>
          <cell r="B11521">
            <v>9033021</v>
          </cell>
          <cell r="C11521">
            <v>68900000</v>
          </cell>
        </row>
        <row r="11522">
          <cell r="A11522">
            <v>9001057</v>
          </cell>
          <cell r="B11522">
            <v>9033022</v>
          </cell>
          <cell r="C11522">
            <v>81100000</v>
          </cell>
        </row>
        <row r="11523">
          <cell r="A11523">
            <v>9001060</v>
          </cell>
          <cell r="B11523">
            <v>9033023</v>
          </cell>
          <cell r="C11523">
            <v>71300000</v>
          </cell>
        </row>
        <row r="11524">
          <cell r="A11524">
            <v>9001065</v>
          </cell>
          <cell r="B11524">
            <v>9033024</v>
          </cell>
          <cell r="C11524">
            <v>83900000</v>
          </cell>
        </row>
        <row r="11525">
          <cell r="A11525">
            <v>9001066</v>
          </cell>
          <cell r="B11525">
            <v>9033025</v>
          </cell>
          <cell r="C11525">
            <v>83600000</v>
          </cell>
        </row>
        <row r="11526">
          <cell r="A11526">
            <v>9001067</v>
          </cell>
          <cell r="B11526">
            <v>9033026</v>
          </cell>
          <cell r="C11526">
            <v>89600000</v>
          </cell>
        </row>
        <row r="11527">
          <cell r="A11527">
            <v>9001068</v>
          </cell>
          <cell r="B11527">
            <v>9033027</v>
          </cell>
          <cell r="C11527">
            <v>92700000</v>
          </cell>
        </row>
        <row r="11528">
          <cell r="A11528">
            <v>9001069</v>
          </cell>
          <cell r="B11528">
            <v>9033028</v>
          </cell>
          <cell r="C11528">
            <v>83300000</v>
          </cell>
        </row>
        <row r="11529">
          <cell r="A11529">
            <v>9001070</v>
          </cell>
          <cell r="B11529">
            <v>9033029</v>
          </cell>
          <cell r="C11529">
            <v>91700000</v>
          </cell>
        </row>
        <row r="11530">
          <cell r="A11530">
            <v>9001072</v>
          </cell>
          <cell r="B11530">
            <v>9033030</v>
          </cell>
          <cell r="C11530">
            <v>97000000</v>
          </cell>
        </row>
        <row r="11531">
          <cell r="A11531">
            <v>9001074</v>
          </cell>
          <cell r="B11531">
            <v>9033031</v>
          </cell>
          <cell r="C11531">
            <v>93700000</v>
          </cell>
        </row>
        <row r="11532">
          <cell r="A11532">
            <v>9001076</v>
          </cell>
          <cell r="B11532">
            <v>9033032</v>
          </cell>
          <cell r="C11532">
            <v>83600000</v>
          </cell>
        </row>
        <row r="11533">
          <cell r="A11533">
            <v>9001080</v>
          </cell>
          <cell r="B11533">
            <v>9033033</v>
          </cell>
          <cell r="C11533">
            <v>84100000</v>
          </cell>
        </row>
        <row r="11534">
          <cell r="A11534">
            <v>9001086</v>
          </cell>
          <cell r="B11534">
            <v>9033034</v>
          </cell>
          <cell r="C11534">
            <v>74400000</v>
          </cell>
        </row>
        <row r="11535">
          <cell r="A11535">
            <v>9001089</v>
          </cell>
          <cell r="B11535">
            <v>9033035</v>
          </cell>
          <cell r="C11535">
            <v>45000000</v>
          </cell>
        </row>
        <row r="11536">
          <cell r="A11536">
            <v>9001091</v>
          </cell>
          <cell r="B11536">
            <v>9033036</v>
          </cell>
          <cell r="C11536">
            <v>21400000</v>
          </cell>
        </row>
        <row r="11537">
          <cell r="A11537">
            <v>9001095</v>
          </cell>
          <cell r="B11537">
            <v>9033037</v>
          </cell>
          <cell r="C11537">
            <v>66200000</v>
          </cell>
        </row>
        <row r="11538">
          <cell r="A11538">
            <v>9001096</v>
          </cell>
          <cell r="B11538">
            <v>9033038</v>
          </cell>
          <cell r="C11538">
            <v>136400000</v>
          </cell>
        </row>
        <row r="11539">
          <cell r="A11539">
            <v>9001097</v>
          </cell>
          <cell r="B11539">
            <v>9033039</v>
          </cell>
          <cell r="C11539">
            <v>52600000</v>
          </cell>
        </row>
        <row r="11540">
          <cell r="A11540">
            <v>9001098</v>
          </cell>
          <cell r="B11540">
            <v>9033040</v>
          </cell>
          <cell r="C11540">
            <v>82000000</v>
          </cell>
        </row>
        <row r="11541">
          <cell r="A11541">
            <v>9001099</v>
          </cell>
          <cell r="B11541">
            <v>9033041</v>
          </cell>
          <cell r="C11541">
            <v>90000000</v>
          </cell>
        </row>
        <row r="11542">
          <cell r="A11542">
            <v>9001101</v>
          </cell>
          <cell r="B11542">
            <v>9033042</v>
          </cell>
          <cell r="C11542">
            <v>83100000</v>
          </cell>
        </row>
        <row r="11543">
          <cell r="A11543">
            <v>9001102</v>
          </cell>
          <cell r="B11543">
            <v>9033043</v>
          </cell>
          <cell r="C11543">
            <v>88500000</v>
          </cell>
        </row>
        <row r="11544">
          <cell r="A11544">
            <v>9001103</v>
          </cell>
          <cell r="B11544">
            <v>9033044</v>
          </cell>
          <cell r="C11544">
            <v>91200000</v>
          </cell>
        </row>
        <row r="11545">
          <cell r="A11545">
            <v>9001104</v>
          </cell>
          <cell r="B11545">
            <v>9033045</v>
          </cell>
          <cell r="C11545">
            <v>95500000</v>
          </cell>
        </row>
        <row r="11546">
          <cell r="A11546">
            <v>9001105</v>
          </cell>
          <cell r="B11546">
            <v>9033046</v>
          </cell>
          <cell r="C11546">
            <v>98100000</v>
          </cell>
        </row>
        <row r="11547">
          <cell r="A11547">
            <v>9001106</v>
          </cell>
          <cell r="B11547">
            <v>9033047</v>
          </cell>
          <cell r="C11547">
            <v>56900000</v>
          </cell>
        </row>
        <row r="11548">
          <cell r="A11548">
            <v>9001107</v>
          </cell>
          <cell r="B11548">
            <v>9033048</v>
          </cell>
          <cell r="C11548">
            <v>26300000</v>
          </cell>
        </row>
        <row r="11549">
          <cell r="A11549">
            <v>9001108</v>
          </cell>
          <cell r="B11549">
            <v>9033049</v>
          </cell>
          <cell r="C11549">
            <v>87600000</v>
          </cell>
        </row>
        <row r="11550">
          <cell r="A11550">
            <v>9001109</v>
          </cell>
          <cell r="B11550">
            <v>9033050</v>
          </cell>
          <cell r="C11550">
            <v>107000000</v>
          </cell>
        </row>
        <row r="11551">
          <cell r="A11551">
            <v>9001111</v>
          </cell>
          <cell r="B11551">
            <v>9033051</v>
          </cell>
          <cell r="C11551">
            <v>99000000</v>
          </cell>
        </row>
        <row r="11552">
          <cell r="A11552">
            <v>9001112</v>
          </cell>
          <cell r="B11552">
            <v>9033052</v>
          </cell>
          <cell r="C11552">
            <v>116000000</v>
          </cell>
        </row>
        <row r="11553">
          <cell r="A11553">
            <v>9001114</v>
          </cell>
          <cell r="B11553">
            <v>9033053</v>
          </cell>
          <cell r="C11553">
            <v>28600000</v>
          </cell>
        </row>
        <row r="11554">
          <cell r="A11554">
            <v>9001115</v>
          </cell>
          <cell r="B11554">
            <v>9033054</v>
          </cell>
          <cell r="C11554">
            <v>68200000</v>
          </cell>
        </row>
        <row r="11555">
          <cell r="A11555">
            <v>9001116</v>
          </cell>
          <cell r="B11555">
            <v>9033055</v>
          </cell>
          <cell r="C11555">
            <v>70900000</v>
          </cell>
        </row>
        <row r="11556">
          <cell r="A11556">
            <v>9001117</v>
          </cell>
          <cell r="B11556">
            <v>9033056</v>
          </cell>
          <cell r="C11556">
            <v>93300000</v>
          </cell>
        </row>
        <row r="11557">
          <cell r="A11557">
            <v>9001118</v>
          </cell>
          <cell r="B11557">
            <v>9033057</v>
          </cell>
          <cell r="C11557">
            <v>85700000</v>
          </cell>
        </row>
        <row r="11558">
          <cell r="A11558">
            <v>9001119</v>
          </cell>
          <cell r="B11558">
            <v>9033058</v>
          </cell>
          <cell r="C11558">
            <v>90000000</v>
          </cell>
        </row>
        <row r="11559">
          <cell r="A11559">
            <v>9001120</v>
          </cell>
          <cell r="B11559">
            <v>9033059</v>
          </cell>
          <cell r="C11559">
            <v>95600000</v>
          </cell>
        </row>
        <row r="11560">
          <cell r="A11560">
            <v>9001122</v>
          </cell>
          <cell r="B11560">
            <v>9033060</v>
          </cell>
          <cell r="C11560">
            <v>53400000</v>
          </cell>
        </row>
        <row r="11561">
          <cell r="A11561">
            <v>9001124</v>
          </cell>
          <cell r="B11561">
            <v>9033061</v>
          </cell>
          <cell r="C11561">
            <v>92200000</v>
          </cell>
        </row>
        <row r="11562">
          <cell r="A11562">
            <v>9001125</v>
          </cell>
          <cell r="B11562">
            <v>9033062</v>
          </cell>
          <cell r="C11562">
            <v>96600000</v>
          </cell>
        </row>
        <row r="11563">
          <cell r="A11563">
            <v>9001126</v>
          </cell>
          <cell r="B11563">
            <v>9033063</v>
          </cell>
          <cell r="C11563">
            <v>94800000</v>
          </cell>
        </row>
        <row r="11564">
          <cell r="A11564">
            <v>9001127</v>
          </cell>
          <cell r="B11564">
            <v>9033064</v>
          </cell>
          <cell r="C11564">
            <v>91700000</v>
          </cell>
        </row>
        <row r="11565">
          <cell r="A11565">
            <v>9001128</v>
          </cell>
          <cell r="B11565">
            <v>9033065</v>
          </cell>
          <cell r="C11565">
            <v>96100000</v>
          </cell>
        </row>
        <row r="11566">
          <cell r="A11566">
            <v>9001129</v>
          </cell>
          <cell r="B11566">
            <v>9033066</v>
          </cell>
          <cell r="C11566">
            <v>101900000</v>
          </cell>
        </row>
        <row r="11567">
          <cell r="A11567">
            <v>9001130</v>
          </cell>
          <cell r="B11567">
            <v>9033067</v>
          </cell>
          <cell r="C11567">
            <v>85100000</v>
          </cell>
        </row>
        <row r="11568">
          <cell r="A11568">
            <v>9001132</v>
          </cell>
          <cell r="B11568">
            <v>9033068</v>
          </cell>
          <cell r="C11568">
            <v>84900000</v>
          </cell>
        </row>
        <row r="11569">
          <cell r="A11569">
            <v>9001133</v>
          </cell>
          <cell r="B11569">
            <v>9033069</v>
          </cell>
          <cell r="C11569">
            <v>150200000</v>
          </cell>
        </row>
        <row r="11570">
          <cell r="A11570">
            <v>9001134</v>
          </cell>
          <cell r="B11570">
            <v>9033070</v>
          </cell>
          <cell r="C11570">
            <v>131200000</v>
          </cell>
        </row>
        <row r="11571">
          <cell r="A11571">
            <v>9001135</v>
          </cell>
          <cell r="B11571">
            <v>9033071</v>
          </cell>
          <cell r="C11571">
            <v>104800000</v>
          </cell>
        </row>
        <row r="11572">
          <cell r="A11572">
            <v>9001136</v>
          </cell>
          <cell r="B11572">
            <v>9033072</v>
          </cell>
          <cell r="C11572">
            <v>96600000</v>
          </cell>
        </row>
        <row r="11573">
          <cell r="A11573">
            <v>9001137</v>
          </cell>
          <cell r="B11573">
            <v>9033073</v>
          </cell>
          <cell r="C11573">
            <v>101700000</v>
          </cell>
        </row>
        <row r="11574">
          <cell r="A11574">
            <v>9001138</v>
          </cell>
          <cell r="B11574">
            <v>9033074</v>
          </cell>
          <cell r="C11574">
            <v>101400000</v>
          </cell>
        </row>
        <row r="11575">
          <cell r="A11575">
            <v>9001139</v>
          </cell>
          <cell r="B11575">
            <v>9033075</v>
          </cell>
          <cell r="C11575">
            <v>109600000</v>
          </cell>
        </row>
        <row r="11576">
          <cell r="A11576">
            <v>9001140</v>
          </cell>
          <cell r="B11576">
            <v>9033076</v>
          </cell>
          <cell r="C11576">
            <v>115600000</v>
          </cell>
        </row>
        <row r="11577">
          <cell r="A11577">
            <v>9001143</v>
          </cell>
          <cell r="B11577">
            <v>9033077</v>
          </cell>
          <cell r="C11577">
            <v>123300000</v>
          </cell>
        </row>
        <row r="11578">
          <cell r="A11578">
            <v>9001144</v>
          </cell>
          <cell r="B11578">
            <v>9033078</v>
          </cell>
          <cell r="C11578">
            <v>121500000</v>
          </cell>
        </row>
        <row r="11579">
          <cell r="A11579">
            <v>9001145</v>
          </cell>
          <cell r="B11579">
            <v>9033079</v>
          </cell>
          <cell r="C11579">
            <v>121900000</v>
          </cell>
        </row>
        <row r="11580">
          <cell r="A11580">
            <v>9001146</v>
          </cell>
          <cell r="B11580">
            <v>9033080</v>
          </cell>
          <cell r="C11580">
            <v>134900000</v>
          </cell>
        </row>
        <row r="11581">
          <cell r="A11581">
            <v>9001149</v>
          </cell>
          <cell r="B11581">
            <v>9033081</v>
          </cell>
          <cell r="C11581">
            <v>97500000</v>
          </cell>
        </row>
        <row r="11582">
          <cell r="A11582">
            <v>9001150</v>
          </cell>
          <cell r="B11582">
            <v>9033082</v>
          </cell>
          <cell r="C11582">
            <v>84000000</v>
          </cell>
        </row>
        <row r="11583">
          <cell r="A11583">
            <v>9001152</v>
          </cell>
          <cell r="B11583">
            <v>9033083</v>
          </cell>
          <cell r="C11583">
            <v>106800000</v>
          </cell>
        </row>
        <row r="11584">
          <cell r="A11584">
            <v>9001153</v>
          </cell>
          <cell r="B11584">
            <v>9033084</v>
          </cell>
          <cell r="C11584">
            <v>111300000</v>
          </cell>
        </row>
        <row r="11585">
          <cell r="A11585">
            <v>9001154</v>
          </cell>
          <cell r="B11585">
            <v>9033085</v>
          </cell>
          <cell r="C11585">
            <v>109900000</v>
          </cell>
        </row>
        <row r="11586">
          <cell r="A11586">
            <v>9001155</v>
          </cell>
          <cell r="B11586">
            <v>9033086</v>
          </cell>
          <cell r="C11586">
            <v>88400000</v>
          </cell>
        </row>
        <row r="11587">
          <cell r="A11587">
            <v>9001156</v>
          </cell>
          <cell r="B11587">
            <v>9033087</v>
          </cell>
          <cell r="C11587">
            <v>87900000</v>
          </cell>
        </row>
        <row r="11588">
          <cell r="A11588">
            <v>9001158</v>
          </cell>
          <cell r="B11588">
            <v>9033088</v>
          </cell>
          <cell r="C11588">
            <v>130900000</v>
          </cell>
        </row>
        <row r="11589">
          <cell r="A11589">
            <v>9001159</v>
          </cell>
          <cell r="B11589">
            <v>9033089</v>
          </cell>
          <cell r="C11589">
            <v>80000000</v>
          </cell>
        </row>
        <row r="11590">
          <cell r="A11590">
            <v>9006020</v>
          </cell>
          <cell r="B11590">
            <v>9034001</v>
          </cell>
          <cell r="C11590">
            <v>84400000</v>
          </cell>
        </row>
        <row r="11591">
          <cell r="A11591">
            <v>9006036</v>
          </cell>
          <cell r="B11591">
            <v>9034002</v>
          </cell>
          <cell r="C11591">
            <v>82000000</v>
          </cell>
        </row>
        <row r="11592">
          <cell r="A11592">
            <v>9006136</v>
          </cell>
          <cell r="B11592">
            <v>9034003</v>
          </cell>
          <cell r="C11592">
            <v>38100000</v>
          </cell>
        </row>
        <row r="11593">
          <cell r="A11593">
            <v>9001113</v>
          </cell>
          <cell r="B11593">
            <v>9035001</v>
          </cell>
          <cell r="C11593">
            <v>110500000</v>
          </cell>
        </row>
        <row r="11594">
          <cell r="A11594">
            <v>9006141</v>
          </cell>
          <cell r="B11594">
            <v>9035002</v>
          </cell>
          <cell r="C11594">
            <v>193400000</v>
          </cell>
        </row>
        <row r="11595">
          <cell r="A11595">
            <v>9006142</v>
          </cell>
          <cell r="B11595">
            <v>9035003</v>
          </cell>
          <cell r="C11595">
            <v>204200000</v>
          </cell>
        </row>
        <row r="11596">
          <cell r="A11596">
            <v>9006146</v>
          </cell>
          <cell r="B11596">
            <v>9035004</v>
          </cell>
          <cell r="C11596">
            <v>129100000</v>
          </cell>
        </row>
        <row r="11597">
          <cell r="A11597">
            <v>9006147</v>
          </cell>
          <cell r="B11597">
            <v>9035005</v>
          </cell>
          <cell r="C11597">
            <v>136700000</v>
          </cell>
        </row>
        <row r="11598">
          <cell r="A11598">
            <v>9006150</v>
          </cell>
          <cell r="B11598">
            <v>9035006</v>
          </cell>
          <cell r="C11598">
            <v>196800000</v>
          </cell>
        </row>
        <row r="11599">
          <cell r="A11599">
            <v>9006151</v>
          </cell>
          <cell r="B11599">
            <v>9035007</v>
          </cell>
          <cell r="C11599">
            <v>184200000</v>
          </cell>
        </row>
        <row r="11600">
          <cell r="A11600">
            <v>9006152</v>
          </cell>
          <cell r="B11600">
            <v>9035008</v>
          </cell>
          <cell r="C11600">
            <v>119000000</v>
          </cell>
        </row>
        <row r="11601">
          <cell r="A11601">
            <v>9006153</v>
          </cell>
          <cell r="B11601">
            <v>9035009</v>
          </cell>
          <cell r="C11601">
            <v>154000000</v>
          </cell>
        </row>
        <row r="11602">
          <cell r="A11602">
            <v>9006155</v>
          </cell>
          <cell r="B11602">
            <v>9035010</v>
          </cell>
          <cell r="C11602">
            <v>146100000</v>
          </cell>
        </row>
        <row r="11603">
          <cell r="A11603">
            <v>9006156</v>
          </cell>
          <cell r="B11603">
            <v>9035011</v>
          </cell>
          <cell r="C11603">
            <v>130200000</v>
          </cell>
        </row>
        <row r="11604">
          <cell r="A11604">
            <v>9006157</v>
          </cell>
          <cell r="B11604">
            <v>9035012</v>
          </cell>
          <cell r="C11604">
            <v>302000000</v>
          </cell>
        </row>
        <row r="11605">
          <cell r="A11605">
            <v>9006158</v>
          </cell>
          <cell r="B11605">
            <v>9035013</v>
          </cell>
          <cell r="C11605">
            <v>127600000</v>
          </cell>
        </row>
        <row r="11606">
          <cell r="A11606">
            <v>9006159</v>
          </cell>
          <cell r="B11606">
            <v>9035014</v>
          </cell>
          <cell r="C11606">
            <v>173300000</v>
          </cell>
        </row>
        <row r="11607">
          <cell r="A11607">
            <v>9006160</v>
          </cell>
          <cell r="B11607">
            <v>9035015</v>
          </cell>
          <cell r="C11607">
            <v>228700000</v>
          </cell>
        </row>
        <row r="11608">
          <cell r="A11608">
            <v>9006161</v>
          </cell>
          <cell r="B11608">
            <v>9035016</v>
          </cell>
          <cell r="C11608">
            <v>230700000</v>
          </cell>
        </row>
        <row r="11609">
          <cell r="A11609">
            <v>9006163</v>
          </cell>
          <cell r="B11609">
            <v>9035017</v>
          </cell>
          <cell r="C11609">
            <v>232600000</v>
          </cell>
        </row>
        <row r="11610">
          <cell r="A11610">
            <v>9006164</v>
          </cell>
          <cell r="B11610">
            <v>9035018</v>
          </cell>
          <cell r="C11610">
            <v>88000000</v>
          </cell>
        </row>
        <row r="11611">
          <cell r="A11611">
            <v>9006165</v>
          </cell>
          <cell r="B11611">
            <v>9035019</v>
          </cell>
          <cell r="C11611">
            <v>112300000</v>
          </cell>
        </row>
        <row r="11612">
          <cell r="A11612">
            <v>9006166</v>
          </cell>
          <cell r="B11612">
            <v>9035020</v>
          </cell>
          <cell r="C11612">
            <v>237000000</v>
          </cell>
        </row>
        <row r="11613">
          <cell r="A11613">
            <v>9006167</v>
          </cell>
          <cell r="B11613">
            <v>9035021</v>
          </cell>
          <cell r="C11613">
            <v>136700000</v>
          </cell>
        </row>
        <row r="11614">
          <cell r="A11614">
            <v>9006168</v>
          </cell>
          <cell r="B11614">
            <v>9035022</v>
          </cell>
          <cell r="C11614">
            <v>161300000</v>
          </cell>
        </row>
        <row r="11615">
          <cell r="A11615">
            <v>9006170</v>
          </cell>
          <cell r="B11615">
            <v>9035023</v>
          </cell>
          <cell r="C11615">
            <v>222300000</v>
          </cell>
        </row>
        <row r="11616">
          <cell r="A11616">
            <v>9006171</v>
          </cell>
          <cell r="B11616">
            <v>9035024</v>
          </cell>
          <cell r="C11616">
            <v>234100000</v>
          </cell>
        </row>
        <row r="11617">
          <cell r="A11617">
            <v>9006172</v>
          </cell>
          <cell r="B11617">
            <v>9035025</v>
          </cell>
          <cell r="C11617">
            <v>226900000</v>
          </cell>
        </row>
        <row r="11618">
          <cell r="A11618">
            <v>9006173</v>
          </cell>
          <cell r="B11618">
            <v>9035026</v>
          </cell>
          <cell r="C11618">
            <v>230500000</v>
          </cell>
        </row>
        <row r="11619">
          <cell r="A11619">
            <v>9006174</v>
          </cell>
          <cell r="B11619">
            <v>9035027</v>
          </cell>
          <cell r="C11619">
            <v>204500000</v>
          </cell>
        </row>
        <row r="11620">
          <cell r="A11620">
            <v>9006175</v>
          </cell>
          <cell r="B11620">
            <v>9035028</v>
          </cell>
          <cell r="C11620">
            <v>243500000</v>
          </cell>
        </row>
        <row r="11621">
          <cell r="A11621">
            <v>9006176</v>
          </cell>
          <cell r="B11621">
            <v>9035029</v>
          </cell>
          <cell r="C11621">
            <v>112200000</v>
          </cell>
        </row>
        <row r="11622">
          <cell r="A11622">
            <v>9006177</v>
          </cell>
          <cell r="B11622">
            <v>9035030</v>
          </cell>
          <cell r="C11622">
            <v>134500000</v>
          </cell>
        </row>
        <row r="11623">
          <cell r="A11623">
            <v>9006178</v>
          </cell>
          <cell r="B11623">
            <v>9035031</v>
          </cell>
          <cell r="C11623">
            <v>128900000</v>
          </cell>
        </row>
        <row r="11624">
          <cell r="A11624">
            <v>9006179</v>
          </cell>
          <cell r="B11624">
            <v>9035032</v>
          </cell>
          <cell r="C11624">
            <v>147500000</v>
          </cell>
        </row>
        <row r="11625">
          <cell r="A11625">
            <v>9006181</v>
          </cell>
          <cell r="B11625">
            <v>9035033</v>
          </cell>
          <cell r="C11625">
            <v>132900000</v>
          </cell>
        </row>
        <row r="11626">
          <cell r="A11626">
            <v>9006182</v>
          </cell>
          <cell r="B11626">
            <v>9035034</v>
          </cell>
          <cell r="C11626">
            <v>146900000</v>
          </cell>
        </row>
        <row r="11627">
          <cell r="A11627">
            <v>9006183</v>
          </cell>
          <cell r="B11627">
            <v>9035035</v>
          </cell>
          <cell r="C11627">
            <v>267900000</v>
          </cell>
        </row>
        <row r="11628">
          <cell r="A11628">
            <v>9006184</v>
          </cell>
          <cell r="B11628">
            <v>9035036</v>
          </cell>
          <cell r="C11628">
            <v>148000000</v>
          </cell>
        </row>
        <row r="11629">
          <cell r="A11629">
            <v>9006186</v>
          </cell>
          <cell r="B11629">
            <v>9035037</v>
          </cell>
          <cell r="C11629">
            <v>255100000</v>
          </cell>
        </row>
        <row r="11630">
          <cell r="A11630">
            <v>9006189</v>
          </cell>
          <cell r="B11630">
            <v>9035038</v>
          </cell>
          <cell r="C11630">
            <v>87300000</v>
          </cell>
        </row>
        <row r="11631">
          <cell r="A11631">
            <v>9006190</v>
          </cell>
          <cell r="B11631">
            <v>9035039</v>
          </cell>
          <cell r="C11631">
            <v>260000000</v>
          </cell>
        </row>
        <row r="11632">
          <cell r="A11632">
            <v>9006192</v>
          </cell>
          <cell r="B11632">
            <v>9035040</v>
          </cell>
          <cell r="C11632">
            <v>148500000</v>
          </cell>
        </row>
        <row r="11633">
          <cell r="A11633">
            <v>9006193</v>
          </cell>
          <cell r="B11633">
            <v>9035041</v>
          </cell>
          <cell r="C11633">
            <v>470000000</v>
          </cell>
        </row>
        <row r="11634">
          <cell r="A11634">
            <v>9006197</v>
          </cell>
          <cell r="B11634">
            <v>9035042</v>
          </cell>
          <cell r="C11634">
            <v>154900000</v>
          </cell>
        </row>
        <row r="11635">
          <cell r="A11635">
            <v>9006198</v>
          </cell>
          <cell r="B11635">
            <v>9035043</v>
          </cell>
          <cell r="C11635">
            <v>135900000</v>
          </cell>
        </row>
        <row r="11636">
          <cell r="A11636">
            <v>9006200</v>
          </cell>
          <cell r="B11636">
            <v>9035045</v>
          </cell>
          <cell r="C11636">
            <v>161900000</v>
          </cell>
        </row>
        <row r="11637">
          <cell r="A11637">
            <v>9006201</v>
          </cell>
          <cell r="B11637">
            <v>9035046</v>
          </cell>
          <cell r="C11637">
            <v>239900000</v>
          </cell>
        </row>
        <row r="11638">
          <cell r="A11638">
            <v>9006202</v>
          </cell>
          <cell r="B11638">
            <v>9035047</v>
          </cell>
          <cell r="C11638">
            <v>281500000</v>
          </cell>
        </row>
        <row r="11639">
          <cell r="A11639">
            <v>9006204</v>
          </cell>
          <cell r="B11639">
            <v>9035048</v>
          </cell>
          <cell r="C11639">
            <v>146900000</v>
          </cell>
        </row>
        <row r="11640">
          <cell r="A11640">
            <v>9006012</v>
          </cell>
          <cell r="B11640">
            <v>9036001</v>
          </cell>
          <cell r="C11640">
            <v>247000000</v>
          </cell>
        </row>
        <row r="11641">
          <cell r="A11641">
            <v>9006016</v>
          </cell>
          <cell r="B11641">
            <v>9036002</v>
          </cell>
          <cell r="C11641">
            <v>224500000</v>
          </cell>
        </row>
        <row r="11642">
          <cell r="A11642">
            <v>9006019</v>
          </cell>
          <cell r="B11642">
            <v>9036003</v>
          </cell>
          <cell r="C11642">
            <v>153200000</v>
          </cell>
        </row>
        <row r="11643">
          <cell r="A11643">
            <v>9006022</v>
          </cell>
          <cell r="B11643">
            <v>9036004</v>
          </cell>
          <cell r="C11643">
            <v>259500000</v>
          </cell>
        </row>
        <row r="11644">
          <cell r="A11644">
            <v>9006043</v>
          </cell>
          <cell r="B11644">
            <v>9036005</v>
          </cell>
          <cell r="C11644">
            <v>137200000</v>
          </cell>
        </row>
        <row r="11645">
          <cell r="A11645">
            <v>9006044</v>
          </cell>
          <cell r="B11645">
            <v>9036006</v>
          </cell>
          <cell r="C11645">
            <v>329700000</v>
          </cell>
        </row>
        <row r="11646">
          <cell r="A11646">
            <v>9006050</v>
          </cell>
          <cell r="B11646">
            <v>9036007</v>
          </cell>
          <cell r="C11646">
            <v>358600000</v>
          </cell>
        </row>
        <row r="11647">
          <cell r="A11647">
            <v>9006054</v>
          </cell>
          <cell r="B11647">
            <v>9036008</v>
          </cell>
          <cell r="C11647">
            <v>149300000</v>
          </cell>
        </row>
        <row r="11648">
          <cell r="A11648">
            <v>9006064</v>
          </cell>
          <cell r="B11648">
            <v>9036009</v>
          </cell>
          <cell r="C11648">
            <v>344100000</v>
          </cell>
        </row>
        <row r="11649">
          <cell r="A11649">
            <v>9006070</v>
          </cell>
          <cell r="B11649">
            <v>9036010</v>
          </cell>
          <cell r="C11649">
            <v>434400000</v>
          </cell>
        </row>
        <row r="11650">
          <cell r="A11650">
            <v>9006072</v>
          </cell>
          <cell r="B11650">
            <v>9036011</v>
          </cell>
          <cell r="C11650">
            <v>204000000</v>
          </cell>
        </row>
        <row r="11651">
          <cell r="A11651">
            <v>9006103</v>
          </cell>
          <cell r="B11651">
            <v>9036012</v>
          </cell>
          <cell r="C11651">
            <v>247000000</v>
          </cell>
        </row>
        <row r="11652">
          <cell r="A11652">
            <v>9006111</v>
          </cell>
          <cell r="B11652">
            <v>9036013</v>
          </cell>
          <cell r="C11652">
            <v>447500000</v>
          </cell>
        </row>
        <row r="11653">
          <cell r="A11653">
            <v>9006122</v>
          </cell>
          <cell r="B11653">
            <v>9036014</v>
          </cell>
          <cell r="C11653">
            <v>446000000</v>
          </cell>
        </row>
        <row r="11654">
          <cell r="A11654">
            <v>9006128</v>
          </cell>
          <cell r="B11654">
            <v>9036015</v>
          </cell>
          <cell r="C11654">
            <v>328700000</v>
          </cell>
        </row>
        <row r="11655">
          <cell r="A11655">
            <v>9006130</v>
          </cell>
          <cell r="B11655">
            <v>9036016</v>
          </cell>
          <cell r="C11655">
            <v>294300000</v>
          </cell>
        </row>
        <row r="11656">
          <cell r="A11656">
            <v>9006131</v>
          </cell>
          <cell r="B11656">
            <v>9036017</v>
          </cell>
          <cell r="C11656">
            <v>168900000</v>
          </cell>
        </row>
        <row r="11657">
          <cell r="A11657">
            <v>9006134</v>
          </cell>
          <cell r="B11657">
            <v>9036018</v>
          </cell>
          <cell r="C11657">
            <v>143400000</v>
          </cell>
        </row>
        <row r="11658">
          <cell r="A11658">
            <v>9006135</v>
          </cell>
          <cell r="B11658">
            <v>9036019</v>
          </cell>
          <cell r="C11658">
            <v>192100000</v>
          </cell>
        </row>
        <row r="11659">
          <cell r="A11659">
            <v>9006140</v>
          </cell>
          <cell r="B11659">
            <v>9036020</v>
          </cell>
          <cell r="C11659">
            <v>119900000</v>
          </cell>
        </row>
        <row r="11660">
          <cell r="A11660">
            <v>9006162</v>
          </cell>
          <cell r="B11660">
            <v>9036021</v>
          </cell>
          <cell r="C11660">
            <v>266300000</v>
          </cell>
        </row>
        <row r="11661">
          <cell r="A11661">
            <v>9008006</v>
          </cell>
          <cell r="B11661">
            <v>9036022</v>
          </cell>
          <cell r="C11661">
            <v>302200000</v>
          </cell>
        </row>
        <row r="11662">
          <cell r="A11662">
            <v>9008008</v>
          </cell>
          <cell r="B11662">
            <v>9036023</v>
          </cell>
          <cell r="C11662">
            <v>302200000</v>
          </cell>
        </row>
        <row r="11663">
          <cell r="A11663">
            <v>9008009</v>
          </cell>
          <cell r="B11663">
            <v>9036024</v>
          </cell>
          <cell r="C11663">
            <v>314500000</v>
          </cell>
        </row>
        <row r="11664">
          <cell r="A11664">
            <v>9008010</v>
          </cell>
          <cell r="B11664">
            <v>9036025</v>
          </cell>
          <cell r="C11664">
            <v>314500000</v>
          </cell>
        </row>
        <row r="11665">
          <cell r="A11665">
            <v>9008012</v>
          </cell>
          <cell r="B11665">
            <v>9036026</v>
          </cell>
          <cell r="C11665">
            <v>293600000</v>
          </cell>
        </row>
        <row r="11666">
          <cell r="A11666">
            <v>9008013</v>
          </cell>
          <cell r="B11666">
            <v>9036027</v>
          </cell>
          <cell r="C11666">
            <v>326500000</v>
          </cell>
        </row>
        <row r="11667">
          <cell r="A11667">
            <v>9008014</v>
          </cell>
          <cell r="B11667">
            <v>9036028</v>
          </cell>
          <cell r="C11667">
            <v>247800000</v>
          </cell>
        </row>
        <row r="11668">
          <cell r="A11668">
            <v>9008016</v>
          </cell>
          <cell r="B11668">
            <v>9036029</v>
          </cell>
          <cell r="C11668">
            <v>268900000</v>
          </cell>
        </row>
        <row r="11669">
          <cell r="A11669">
            <v>9008017</v>
          </cell>
          <cell r="B11669">
            <v>9036030</v>
          </cell>
          <cell r="C11669">
            <v>321700000</v>
          </cell>
        </row>
        <row r="11670">
          <cell r="A11670">
            <v>9008018</v>
          </cell>
          <cell r="B11670">
            <v>9036031</v>
          </cell>
          <cell r="C11670">
            <v>273600000</v>
          </cell>
        </row>
        <row r="11671">
          <cell r="A11671">
            <v>9008024</v>
          </cell>
          <cell r="B11671">
            <v>9036032</v>
          </cell>
          <cell r="C11671">
            <v>270200000</v>
          </cell>
        </row>
        <row r="11672">
          <cell r="A11672">
            <v>9008025</v>
          </cell>
          <cell r="B11672">
            <v>9036033</v>
          </cell>
          <cell r="C11672">
            <v>270200000</v>
          </cell>
        </row>
        <row r="11673">
          <cell r="A11673">
            <v>9008026</v>
          </cell>
          <cell r="B11673">
            <v>9036034</v>
          </cell>
          <cell r="C11673">
            <v>270200000</v>
          </cell>
        </row>
        <row r="11674">
          <cell r="A11674">
            <v>9008027</v>
          </cell>
          <cell r="B11674">
            <v>9036035</v>
          </cell>
          <cell r="C11674">
            <v>357600000</v>
          </cell>
        </row>
        <row r="11675">
          <cell r="A11675">
            <v>9008028</v>
          </cell>
          <cell r="B11675">
            <v>9036036</v>
          </cell>
          <cell r="C11675">
            <v>357600000</v>
          </cell>
        </row>
        <row r="11676">
          <cell r="A11676">
            <v>9008029</v>
          </cell>
          <cell r="B11676">
            <v>9036037</v>
          </cell>
          <cell r="C11676">
            <v>357600000</v>
          </cell>
        </row>
        <row r="11677">
          <cell r="A11677">
            <v>9008031</v>
          </cell>
          <cell r="B11677">
            <v>9036038</v>
          </cell>
          <cell r="C11677">
            <v>120600000</v>
          </cell>
        </row>
        <row r="11678">
          <cell r="A11678">
            <v>9008032</v>
          </cell>
          <cell r="B11678">
            <v>9036039</v>
          </cell>
          <cell r="C11678">
            <v>389000000</v>
          </cell>
        </row>
        <row r="11679">
          <cell r="A11679">
            <v>9008034</v>
          </cell>
          <cell r="B11679">
            <v>9036040</v>
          </cell>
          <cell r="C11679">
            <v>129800000</v>
          </cell>
        </row>
        <row r="11680">
          <cell r="A11680">
            <v>9008035</v>
          </cell>
          <cell r="B11680">
            <v>9036041</v>
          </cell>
          <cell r="C11680">
            <v>144800000</v>
          </cell>
        </row>
        <row r="11681">
          <cell r="A11681">
            <v>9008036</v>
          </cell>
          <cell r="B11681">
            <v>9036042</v>
          </cell>
          <cell r="C11681">
            <v>376900000</v>
          </cell>
        </row>
        <row r="11682">
          <cell r="A11682">
            <v>9008037</v>
          </cell>
          <cell r="B11682">
            <v>9036043</v>
          </cell>
          <cell r="C11682">
            <v>168800000</v>
          </cell>
        </row>
        <row r="11683">
          <cell r="A11683">
            <v>9008038</v>
          </cell>
          <cell r="B11683">
            <v>9036044</v>
          </cell>
          <cell r="C11683">
            <v>217000000</v>
          </cell>
        </row>
        <row r="11684">
          <cell r="A11684">
            <v>9008039</v>
          </cell>
          <cell r="B11684">
            <v>9036045</v>
          </cell>
          <cell r="C11684">
            <v>226100000</v>
          </cell>
        </row>
        <row r="11685">
          <cell r="A11685">
            <v>9008043</v>
          </cell>
          <cell r="B11685">
            <v>9036046</v>
          </cell>
          <cell r="C11685">
            <v>157400000</v>
          </cell>
        </row>
        <row r="11686">
          <cell r="A11686">
            <v>9008044</v>
          </cell>
          <cell r="B11686">
            <v>9036047</v>
          </cell>
          <cell r="C11686">
            <v>197600000</v>
          </cell>
        </row>
        <row r="11687">
          <cell r="A11687">
            <v>9008045</v>
          </cell>
          <cell r="B11687">
            <v>9036048</v>
          </cell>
          <cell r="C11687">
            <v>302700000</v>
          </cell>
        </row>
        <row r="11688">
          <cell r="A11688">
            <v>9008046</v>
          </cell>
          <cell r="B11688">
            <v>9036049</v>
          </cell>
          <cell r="C11688">
            <v>118800000</v>
          </cell>
        </row>
        <row r="11689">
          <cell r="A11689">
            <v>9008048</v>
          </cell>
          <cell r="B11689">
            <v>9036050</v>
          </cell>
          <cell r="C11689">
            <v>181400000</v>
          </cell>
        </row>
        <row r="11690">
          <cell r="A11690">
            <v>9008051</v>
          </cell>
          <cell r="B11690">
            <v>9036051</v>
          </cell>
          <cell r="C11690">
            <v>145700000</v>
          </cell>
        </row>
        <row r="11691">
          <cell r="A11691">
            <v>9008053</v>
          </cell>
          <cell r="B11691">
            <v>9036052</v>
          </cell>
          <cell r="C11691">
            <v>274600000</v>
          </cell>
        </row>
        <row r="11692">
          <cell r="A11692">
            <v>9008054</v>
          </cell>
          <cell r="B11692">
            <v>9036053</v>
          </cell>
          <cell r="C11692">
            <v>196700000</v>
          </cell>
        </row>
        <row r="11693">
          <cell r="A11693">
            <v>9008055</v>
          </cell>
          <cell r="B11693">
            <v>9036054</v>
          </cell>
          <cell r="C11693">
            <v>434700000</v>
          </cell>
        </row>
        <row r="11694">
          <cell r="A11694">
            <v>9008056</v>
          </cell>
          <cell r="B11694">
            <v>9036055</v>
          </cell>
          <cell r="C11694">
            <v>250100000</v>
          </cell>
        </row>
        <row r="11695">
          <cell r="A11695">
            <v>9008057</v>
          </cell>
          <cell r="B11695">
            <v>9036056</v>
          </cell>
          <cell r="C11695">
            <v>357600000</v>
          </cell>
        </row>
        <row r="11696">
          <cell r="A11696">
            <v>9008060</v>
          </cell>
          <cell r="B11696">
            <v>9036057</v>
          </cell>
          <cell r="C11696">
            <v>528600000</v>
          </cell>
        </row>
        <row r="11697">
          <cell r="A11697">
            <v>9008061</v>
          </cell>
          <cell r="B11697">
            <v>9036058</v>
          </cell>
          <cell r="C11697">
            <v>130900000</v>
          </cell>
        </row>
        <row r="11698">
          <cell r="A11698">
            <v>9008070</v>
          </cell>
          <cell r="B11698">
            <v>9036059</v>
          </cell>
          <cell r="C11698">
            <v>243200000</v>
          </cell>
        </row>
        <row r="11699">
          <cell r="A11699">
            <v>9008073</v>
          </cell>
          <cell r="B11699">
            <v>9036060</v>
          </cell>
          <cell r="C11699">
            <v>441600000</v>
          </cell>
        </row>
        <row r="11700">
          <cell r="A11700">
            <v>9008074</v>
          </cell>
          <cell r="B11700">
            <v>9036061</v>
          </cell>
          <cell r="C11700">
            <v>445300000</v>
          </cell>
        </row>
        <row r="11701">
          <cell r="A11701">
            <v>9008076</v>
          </cell>
          <cell r="B11701">
            <v>9036062</v>
          </cell>
          <cell r="C11701">
            <v>228400000</v>
          </cell>
        </row>
        <row r="11702">
          <cell r="A11702">
            <v>9008077</v>
          </cell>
          <cell r="B11702">
            <v>9036063</v>
          </cell>
          <cell r="C11702">
            <v>222600000</v>
          </cell>
        </row>
        <row r="11703">
          <cell r="A11703">
            <v>9008081</v>
          </cell>
          <cell r="B11703">
            <v>9036064</v>
          </cell>
          <cell r="C11703">
            <v>448800000</v>
          </cell>
        </row>
        <row r="11704">
          <cell r="A11704">
            <v>9008089</v>
          </cell>
          <cell r="B11704">
            <v>9036065</v>
          </cell>
          <cell r="C11704">
            <v>161000000</v>
          </cell>
        </row>
        <row r="11705">
          <cell r="A11705">
            <v>9008090</v>
          </cell>
          <cell r="B11705">
            <v>9036066</v>
          </cell>
          <cell r="C11705">
            <v>207700000</v>
          </cell>
        </row>
        <row r="11706">
          <cell r="A11706">
            <v>9008091</v>
          </cell>
          <cell r="B11706">
            <v>9036067</v>
          </cell>
          <cell r="C11706">
            <v>270400000</v>
          </cell>
        </row>
        <row r="11707">
          <cell r="A11707">
            <v>9008092</v>
          </cell>
          <cell r="B11707">
            <v>9036068</v>
          </cell>
          <cell r="C11707">
            <v>286400000</v>
          </cell>
        </row>
        <row r="11708">
          <cell r="A11708">
            <v>9008093</v>
          </cell>
          <cell r="B11708">
            <v>9036069</v>
          </cell>
          <cell r="C11708">
            <v>186700000</v>
          </cell>
        </row>
        <row r="11709">
          <cell r="A11709">
            <v>9008097</v>
          </cell>
          <cell r="B11709">
            <v>9036070</v>
          </cell>
          <cell r="C11709">
            <v>201700000</v>
          </cell>
        </row>
        <row r="11710">
          <cell r="A11710">
            <v>9008099</v>
          </cell>
          <cell r="B11710">
            <v>9036071</v>
          </cell>
          <cell r="C11710">
            <v>240600000</v>
          </cell>
        </row>
        <row r="11711">
          <cell r="A11711">
            <v>9008100</v>
          </cell>
          <cell r="B11711">
            <v>9036072</v>
          </cell>
          <cell r="C11711">
            <v>260000000</v>
          </cell>
        </row>
        <row r="11712">
          <cell r="A11712">
            <v>9008103</v>
          </cell>
          <cell r="B11712">
            <v>9036073</v>
          </cell>
          <cell r="C11712">
            <v>129200000</v>
          </cell>
        </row>
        <row r="11713">
          <cell r="A11713">
            <v>9008104</v>
          </cell>
          <cell r="B11713">
            <v>9036074</v>
          </cell>
          <cell r="C11713">
            <v>140400000</v>
          </cell>
        </row>
        <row r="11714">
          <cell r="A11714">
            <v>9008105</v>
          </cell>
          <cell r="B11714">
            <v>9036075</v>
          </cell>
          <cell r="C11714">
            <v>129100000</v>
          </cell>
        </row>
        <row r="11715">
          <cell r="A11715">
            <v>9008107</v>
          </cell>
          <cell r="B11715">
            <v>9036076</v>
          </cell>
          <cell r="C11715">
            <v>268200000</v>
          </cell>
        </row>
        <row r="11716">
          <cell r="A11716">
            <v>9008108</v>
          </cell>
          <cell r="B11716">
            <v>9036077</v>
          </cell>
          <cell r="C11716">
            <v>228000000</v>
          </cell>
        </row>
        <row r="11717">
          <cell r="A11717">
            <v>9008109</v>
          </cell>
          <cell r="B11717">
            <v>9036078</v>
          </cell>
          <cell r="C11717">
            <v>170100000</v>
          </cell>
        </row>
        <row r="11718">
          <cell r="A11718">
            <v>9008110</v>
          </cell>
          <cell r="B11718">
            <v>9036079</v>
          </cell>
          <cell r="C11718">
            <v>205200000</v>
          </cell>
        </row>
        <row r="11719">
          <cell r="A11719">
            <v>9008111</v>
          </cell>
          <cell r="B11719">
            <v>9036080</v>
          </cell>
          <cell r="C11719">
            <v>137400000</v>
          </cell>
        </row>
        <row r="11720">
          <cell r="A11720">
            <v>9008112</v>
          </cell>
          <cell r="B11720">
            <v>9036081</v>
          </cell>
          <cell r="C11720">
            <v>487200000</v>
          </cell>
        </row>
        <row r="11721">
          <cell r="A11721">
            <v>9008113</v>
          </cell>
          <cell r="B11721">
            <v>9036082</v>
          </cell>
          <cell r="C11721">
            <v>169500000</v>
          </cell>
        </row>
        <row r="11722">
          <cell r="A11722">
            <v>9008114</v>
          </cell>
          <cell r="B11722">
            <v>9036083</v>
          </cell>
          <cell r="C11722">
            <v>207300000</v>
          </cell>
        </row>
        <row r="11723">
          <cell r="A11723">
            <v>9008115</v>
          </cell>
          <cell r="B11723">
            <v>9036084</v>
          </cell>
          <cell r="C11723">
            <v>212000000</v>
          </cell>
        </row>
        <row r="11724">
          <cell r="A11724">
            <v>9008116</v>
          </cell>
          <cell r="B11724">
            <v>9036085</v>
          </cell>
          <cell r="C11724">
            <v>211100000</v>
          </cell>
        </row>
        <row r="11725">
          <cell r="A11725">
            <v>9008117</v>
          </cell>
          <cell r="B11725">
            <v>9036086</v>
          </cell>
          <cell r="C11725">
            <v>219000000</v>
          </cell>
        </row>
        <row r="11726">
          <cell r="A11726">
            <v>9008118</v>
          </cell>
          <cell r="B11726">
            <v>9036087</v>
          </cell>
          <cell r="C11726">
            <v>226000000</v>
          </cell>
        </row>
        <row r="11727">
          <cell r="A11727">
            <v>9008119</v>
          </cell>
          <cell r="B11727">
            <v>9036088</v>
          </cell>
          <cell r="C11727">
            <v>236500000</v>
          </cell>
        </row>
        <row r="11728">
          <cell r="A11728">
            <v>9008120</v>
          </cell>
          <cell r="B11728">
            <v>9036089</v>
          </cell>
          <cell r="C11728">
            <v>200900000</v>
          </cell>
        </row>
        <row r="11729">
          <cell r="A11729">
            <v>9008121</v>
          </cell>
          <cell r="B11729">
            <v>9036090</v>
          </cell>
          <cell r="C11729">
            <v>244600000</v>
          </cell>
        </row>
        <row r="11730">
          <cell r="A11730">
            <v>9008122</v>
          </cell>
          <cell r="B11730">
            <v>9036091</v>
          </cell>
          <cell r="C11730">
            <v>143100000</v>
          </cell>
        </row>
        <row r="11731">
          <cell r="A11731">
            <v>9008123</v>
          </cell>
          <cell r="B11731">
            <v>9036092</v>
          </cell>
          <cell r="C11731">
            <v>424900000</v>
          </cell>
        </row>
        <row r="11732">
          <cell r="A11732">
            <v>9008124</v>
          </cell>
          <cell r="B11732">
            <v>9036093</v>
          </cell>
          <cell r="C11732">
            <v>268500000</v>
          </cell>
        </row>
        <row r="11733">
          <cell r="A11733">
            <v>9008125</v>
          </cell>
          <cell r="B11733">
            <v>9036094</v>
          </cell>
          <cell r="C11733">
            <v>441100000</v>
          </cell>
        </row>
        <row r="11734">
          <cell r="A11734">
            <v>9008126</v>
          </cell>
          <cell r="B11734">
            <v>9036095</v>
          </cell>
          <cell r="C11734">
            <v>204400000</v>
          </cell>
        </row>
        <row r="11735">
          <cell r="A11735">
            <v>9008127</v>
          </cell>
          <cell r="B11735">
            <v>9036096</v>
          </cell>
          <cell r="C11735">
            <v>247200000</v>
          </cell>
        </row>
        <row r="11736">
          <cell r="A11736">
            <v>9008128</v>
          </cell>
          <cell r="B11736">
            <v>9036097</v>
          </cell>
          <cell r="C11736">
            <v>211000000</v>
          </cell>
        </row>
        <row r="11737">
          <cell r="A11737">
            <v>9008129</v>
          </cell>
          <cell r="B11737">
            <v>9036098</v>
          </cell>
          <cell r="C11737">
            <v>206300000</v>
          </cell>
        </row>
        <row r="11738">
          <cell r="A11738">
            <v>9008130</v>
          </cell>
          <cell r="B11738">
            <v>9036099</v>
          </cell>
          <cell r="C11738">
            <v>206700000</v>
          </cell>
        </row>
        <row r="11739">
          <cell r="A11739">
            <v>9008131</v>
          </cell>
          <cell r="B11739">
            <v>9036100</v>
          </cell>
          <cell r="C11739">
            <v>326400000</v>
          </cell>
        </row>
        <row r="11740">
          <cell r="A11740">
            <v>9008132</v>
          </cell>
          <cell r="B11740">
            <v>9036101</v>
          </cell>
          <cell r="C11740">
            <v>126600000</v>
          </cell>
        </row>
        <row r="11741">
          <cell r="A11741">
            <v>9008133</v>
          </cell>
          <cell r="B11741">
            <v>9036102</v>
          </cell>
          <cell r="C11741">
            <v>116000000</v>
          </cell>
        </row>
        <row r="11742">
          <cell r="A11742">
            <v>9008134</v>
          </cell>
          <cell r="B11742">
            <v>9036103</v>
          </cell>
          <cell r="C11742">
            <v>118200000</v>
          </cell>
        </row>
        <row r="11743">
          <cell r="A11743">
            <v>9008135</v>
          </cell>
          <cell r="B11743">
            <v>9036104</v>
          </cell>
          <cell r="C11743">
            <v>146300000</v>
          </cell>
        </row>
        <row r="11744">
          <cell r="A11744">
            <v>9008136</v>
          </cell>
          <cell r="B11744">
            <v>9036105</v>
          </cell>
          <cell r="C11744">
            <v>187000000</v>
          </cell>
        </row>
        <row r="11745">
          <cell r="A11745">
            <v>9008137</v>
          </cell>
          <cell r="B11745">
            <v>9036106</v>
          </cell>
          <cell r="C11745">
            <v>386000000</v>
          </cell>
        </row>
        <row r="11746">
          <cell r="A11746">
            <v>9008138</v>
          </cell>
          <cell r="B11746">
            <v>9036107</v>
          </cell>
          <cell r="C11746">
            <v>227300000</v>
          </cell>
        </row>
        <row r="11747">
          <cell r="A11747">
            <v>9008139</v>
          </cell>
          <cell r="B11747">
            <v>9036108</v>
          </cell>
          <cell r="C11747">
            <v>242400000</v>
          </cell>
        </row>
        <row r="11748">
          <cell r="A11748">
            <v>9008140</v>
          </cell>
          <cell r="B11748">
            <v>9036109</v>
          </cell>
          <cell r="C11748">
            <v>259200000</v>
          </cell>
        </row>
        <row r="11749">
          <cell r="A11749">
            <v>9008141</v>
          </cell>
          <cell r="B11749">
            <v>9036110</v>
          </cell>
          <cell r="C11749">
            <v>315100000</v>
          </cell>
        </row>
        <row r="11750">
          <cell r="A11750">
            <v>9008142</v>
          </cell>
          <cell r="B11750">
            <v>9036111</v>
          </cell>
          <cell r="C11750">
            <v>292300000</v>
          </cell>
        </row>
        <row r="11751">
          <cell r="A11751">
            <v>9008143</v>
          </cell>
          <cell r="B11751">
            <v>9036112</v>
          </cell>
          <cell r="C11751">
            <v>242900000</v>
          </cell>
        </row>
        <row r="11752">
          <cell r="A11752">
            <v>9008144</v>
          </cell>
          <cell r="B11752">
            <v>9036113</v>
          </cell>
          <cell r="C11752">
            <v>188500000</v>
          </cell>
        </row>
        <row r="11753">
          <cell r="A11753">
            <v>9008145</v>
          </cell>
          <cell r="B11753">
            <v>9036114</v>
          </cell>
          <cell r="C11753">
            <v>207200000</v>
          </cell>
        </row>
        <row r="11754">
          <cell r="A11754">
            <v>9008146</v>
          </cell>
          <cell r="B11754">
            <v>9036115</v>
          </cell>
          <cell r="C11754">
            <v>299500000</v>
          </cell>
        </row>
        <row r="11755">
          <cell r="A11755">
            <v>9008147</v>
          </cell>
          <cell r="B11755">
            <v>9036116</v>
          </cell>
          <cell r="C11755">
            <v>264200000</v>
          </cell>
        </row>
        <row r="11756">
          <cell r="A11756">
            <v>9008148</v>
          </cell>
          <cell r="B11756">
            <v>9036117</v>
          </cell>
          <cell r="C11756">
            <v>429700000</v>
          </cell>
        </row>
        <row r="11757">
          <cell r="A11757">
            <v>9008149</v>
          </cell>
          <cell r="B11757">
            <v>9036118</v>
          </cell>
          <cell r="C11757">
            <v>372500000</v>
          </cell>
        </row>
        <row r="11758">
          <cell r="A11758">
            <v>9008150</v>
          </cell>
          <cell r="B11758">
            <v>9036119</v>
          </cell>
          <cell r="C11758">
            <v>204500000</v>
          </cell>
        </row>
        <row r="11759">
          <cell r="A11759">
            <v>9008151</v>
          </cell>
          <cell r="B11759">
            <v>9036120</v>
          </cell>
          <cell r="C11759">
            <v>284400000</v>
          </cell>
        </row>
        <row r="11760">
          <cell r="A11760">
            <v>9008152</v>
          </cell>
          <cell r="B11760">
            <v>9036121</v>
          </cell>
          <cell r="C11760">
            <v>178400000</v>
          </cell>
        </row>
        <row r="11761">
          <cell r="A11761">
            <v>9008153</v>
          </cell>
          <cell r="B11761">
            <v>9036122</v>
          </cell>
          <cell r="C11761">
            <v>299700000</v>
          </cell>
        </row>
        <row r="11762">
          <cell r="A11762">
            <v>9008154</v>
          </cell>
          <cell r="B11762">
            <v>9036123</v>
          </cell>
          <cell r="C11762">
            <v>247400000</v>
          </cell>
        </row>
        <row r="11763">
          <cell r="A11763">
            <v>9008155</v>
          </cell>
          <cell r="B11763">
            <v>9036124</v>
          </cell>
          <cell r="C11763">
            <v>392800000</v>
          </cell>
        </row>
        <row r="11764">
          <cell r="A11764">
            <v>9008156</v>
          </cell>
          <cell r="B11764">
            <v>9036125</v>
          </cell>
          <cell r="C11764">
            <v>395800000</v>
          </cell>
        </row>
        <row r="11765">
          <cell r="A11765">
            <v>9008157</v>
          </cell>
          <cell r="B11765">
            <v>9036126</v>
          </cell>
          <cell r="C11765">
            <v>328100000</v>
          </cell>
        </row>
        <row r="11766">
          <cell r="A11766">
            <v>9008158</v>
          </cell>
          <cell r="B11766">
            <v>9036127</v>
          </cell>
          <cell r="C11766">
            <v>316300000</v>
          </cell>
        </row>
        <row r="11767">
          <cell r="A11767">
            <v>9008159</v>
          </cell>
          <cell r="B11767">
            <v>9036128</v>
          </cell>
          <cell r="C11767">
            <v>200400000</v>
          </cell>
        </row>
        <row r="11768">
          <cell r="A11768">
            <v>9008160</v>
          </cell>
          <cell r="B11768">
            <v>9036129</v>
          </cell>
          <cell r="C11768">
            <v>284200000</v>
          </cell>
        </row>
        <row r="11769">
          <cell r="A11769">
            <v>9008161</v>
          </cell>
          <cell r="B11769">
            <v>9036130</v>
          </cell>
          <cell r="C11769">
            <v>213900000</v>
          </cell>
        </row>
        <row r="11770">
          <cell r="A11770">
            <v>9008162</v>
          </cell>
          <cell r="B11770">
            <v>9036131</v>
          </cell>
          <cell r="C11770">
            <v>133900000</v>
          </cell>
        </row>
        <row r="11771">
          <cell r="A11771">
            <v>9008163</v>
          </cell>
          <cell r="B11771">
            <v>9036132</v>
          </cell>
          <cell r="C11771">
            <v>137300000</v>
          </cell>
        </row>
        <row r="11772">
          <cell r="A11772">
            <v>9008164</v>
          </cell>
          <cell r="B11772">
            <v>9036133</v>
          </cell>
          <cell r="C11772">
            <v>134500000</v>
          </cell>
        </row>
        <row r="11773">
          <cell r="A11773">
            <v>9008165</v>
          </cell>
          <cell r="B11773">
            <v>9036134</v>
          </cell>
          <cell r="C11773">
            <v>278200000</v>
          </cell>
        </row>
        <row r="11774">
          <cell r="A11774">
            <v>9008166</v>
          </cell>
          <cell r="B11774">
            <v>9036135</v>
          </cell>
          <cell r="C11774">
            <v>372000000</v>
          </cell>
        </row>
        <row r="11775">
          <cell r="A11775">
            <v>9008167</v>
          </cell>
          <cell r="B11775">
            <v>9036136</v>
          </cell>
          <cell r="C11775">
            <v>126500000</v>
          </cell>
        </row>
        <row r="11776">
          <cell r="A11776">
            <v>9008168</v>
          </cell>
          <cell r="B11776">
            <v>9036137</v>
          </cell>
          <cell r="C11776">
            <v>321000000</v>
          </cell>
        </row>
        <row r="11777">
          <cell r="A11777">
            <v>9008169</v>
          </cell>
          <cell r="B11777">
            <v>9036138</v>
          </cell>
          <cell r="C11777">
            <v>125400000</v>
          </cell>
        </row>
        <row r="11778">
          <cell r="A11778">
            <v>9008170</v>
          </cell>
          <cell r="B11778">
            <v>9036139</v>
          </cell>
          <cell r="C11778">
            <v>229800000</v>
          </cell>
        </row>
        <row r="11779">
          <cell r="A11779">
            <v>9008171</v>
          </cell>
          <cell r="B11779">
            <v>9036140</v>
          </cell>
          <cell r="C11779">
            <v>183300000</v>
          </cell>
        </row>
        <row r="11780">
          <cell r="A11780">
            <v>9008172</v>
          </cell>
          <cell r="B11780">
            <v>9036141</v>
          </cell>
          <cell r="C11780">
            <v>233900000</v>
          </cell>
        </row>
        <row r="11781">
          <cell r="A11781">
            <v>9008173</v>
          </cell>
          <cell r="B11781">
            <v>9036142</v>
          </cell>
          <cell r="C11781">
            <v>219300000</v>
          </cell>
        </row>
        <row r="11782">
          <cell r="A11782">
            <v>9008174</v>
          </cell>
          <cell r="B11782">
            <v>9036143</v>
          </cell>
          <cell r="C11782">
            <v>212400000</v>
          </cell>
        </row>
        <row r="11783">
          <cell r="A11783">
            <v>9008175</v>
          </cell>
          <cell r="B11783">
            <v>9036144</v>
          </cell>
          <cell r="C11783">
            <v>204700000</v>
          </cell>
        </row>
        <row r="11784">
          <cell r="A11784">
            <v>9008177</v>
          </cell>
          <cell r="B11784">
            <v>9036145</v>
          </cell>
          <cell r="C11784">
            <v>135900000</v>
          </cell>
        </row>
        <row r="11785">
          <cell r="A11785">
            <v>9008178</v>
          </cell>
          <cell r="B11785">
            <v>9036146</v>
          </cell>
          <cell r="C11785">
            <v>467400000</v>
          </cell>
        </row>
        <row r="11786">
          <cell r="A11786">
            <v>9008179</v>
          </cell>
          <cell r="B11786">
            <v>9036147</v>
          </cell>
          <cell r="C11786">
            <v>229400000</v>
          </cell>
        </row>
        <row r="11787">
          <cell r="A11787">
            <v>9008180</v>
          </cell>
          <cell r="B11787">
            <v>9036148</v>
          </cell>
          <cell r="C11787">
            <v>200900000</v>
          </cell>
        </row>
        <row r="11788">
          <cell r="A11788">
            <v>9008181</v>
          </cell>
          <cell r="B11788">
            <v>9036149</v>
          </cell>
          <cell r="C11788">
            <v>291000000</v>
          </cell>
        </row>
        <row r="11789">
          <cell r="A11789">
            <v>9008182</v>
          </cell>
          <cell r="B11789">
            <v>9036150</v>
          </cell>
          <cell r="C11789">
            <v>296900000</v>
          </cell>
        </row>
        <row r="11790">
          <cell r="A11790">
            <v>9008183</v>
          </cell>
          <cell r="B11790">
            <v>9036151</v>
          </cell>
          <cell r="C11790">
            <v>157900000</v>
          </cell>
        </row>
        <row r="11791">
          <cell r="A11791">
            <v>9008184</v>
          </cell>
          <cell r="B11791">
            <v>9036152</v>
          </cell>
          <cell r="C11791">
            <v>149800000</v>
          </cell>
        </row>
        <row r="11792">
          <cell r="A11792">
            <v>9008185</v>
          </cell>
          <cell r="B11792">
            <v>9036153</v>
          </cell>
          <cell r="C11792">
            <v>233700000</v>
          </cell>
        </row>
        <row r="11793">
          <cell r="A11793">
            <v>9008186</v>
          </cell>
          <cell r="B11793">
            <v>9036154</v>
          </cell>
          <cell r="C11793">
            <v>320800000</v>
          </cell>
        </row>
        <row r="11794">
          <cell r="A11794">
            <v>9008187</v>
          </cell>
          <cell r="B11794">
            <v>9036155</v>
          </cell>
          <cell r="C11794">
            <v>295100000</v>
          </cell>
        </row>
        <row r="11795">
          <cell r="A11795">
            <v>9008188</v>
          </cell>
          <cell r="B11795">
            <v>9036156</v>
          </cell>
          <cell r="C11795">
            <v>329800000</v>
          </cell>
        </row>
        <row r="11796">
          <cell r="A11796">
            <v>9008189</v>
          </cell>
          <cell r="B11796">
            <v>9036157</v>
          </cell>
          <cell r="C11796">
            <v>338500000</v>
          </cell>
        </row>
        <row r="11797">
          <cell r="A11797">
            <v>9008190</v>
          </cell>
          <cell r="B11797">
            <v>9036158</v>
          </cell>
          <cell r="C11797">
            <v>363600000</v>
          </cell>
        </row>
        <row r="11798">
          <cell r="A11798">
            <v>9008191</v>
          </cell>
          <cell r="B11798">
            <v>9036159</v>
          </cell>
          <cell r="C11798">
            <v>136200000</v>
          </cell>
        </row>
        <row r="11799">
          <cell r="A11799">
            <v>9008192</v>
          </cell>
          <cell r="B11799">
            <v>9036160</v>
          </cell>
          <cell r="C11799">
            <v>366400000</v>
          </cell>
        </row>
        <row r="11800">
          <cell r="A11800">
            <v>9008193</v>
          </cell>
          <cell r="B11800">
            <v>9036161</v>
          </cell>
          <cell r="C11800">
            <v>270400000</v>
          </cell>
        </row>
        <row r="11801">
          <cell r="A11801">
            <v>9008194</v>
          </cell>
          <cell r="B11801">
            <v>9036162</v>
          </cell>
          <cell r="C11801">
            <v>317900000</v>
          </cell>
        </row>
        <row r="11802">
          <cell r="A11802">
            <v>9008195</v>
          </cell>
          <cell r="B11802">
            <v>9036163</v>
          </cell>
          <cell r="C11802">
            <v>259200000</v>
          </cell>
        </row>
        <row r="11803">
          <cell r="A11803">
            <v>9008196</v>
          </cell>
          <cell r="B11803">
            <v>9036164</v>
          </cell>
          <cell r="C11803">
            <v>216000000</v>
          </cell>
        </row>
        <row r="11804">
          <cell r="A11804">
            <v>9008197</v>
          </cell>
          <cell r="B11804">
            <v>9036165</v>
          </cell>
          <cell r="C11804">
            <v>237400000</v>
          </cell>
        </row>
        <row r="11805">
          <cell r="A11805">
            <v>9008198</v>
          </cell>
          <cell r="B11805">
            <v>9036166</v>
          </cell>
          <cell r="C11805">
            <v>292800000</v>
          </cell>
        </row>
        <row r="11806">
          <cell r="A11806">
            <v>9008199</v>
          </cell>
          <cell r="B11806">
            <v>9036167</v>
          </cell>
          <cell r="C11806">
            <v>323200000</v>
          </cell>
        </row>
        <row r="11807">
          <cell r="A11807">
            <v>9008200</v>
          </cell>
          <cell r="B11807">
            <v>9036168</v>
          </cell>
          <cell r="C11807">
            <v>351200000</v>
          </cell>
        </row>
        <row r="11808">
          <cell r="A11808">
            <v>9008201</v>
          </cell>
          <cell r="B11808">
            <v>9036169</v>
          </cell>
          <cell r="C11808">
            <v>508300000</v>
          </cell>
        </row>
        <row r="11809">
          <cell r="A11809">
            <v>9008202</v>
          </cell>
          <cell r="B11809">
            <v>9036170</v>
          </cell>
          <cell r="C11809">
            <v>660000000</v>
          </cell>
        </row>
        <row r="11810">
          <cell r="A11810">
            <v>9008203</v>
          </cell>
          <cell r="B11810">
            <v>9036171</v>
          </cell>
          <cell r="C11810">
            <v>390300000</v>
          </cell>
        </row>
        <row r="11811">
          <cell r="A11811">
            <v>9008204</v>
          </cell>
          <cell r="B11811">
            <v>9036172</v>
          </cell>
          <cell r="C11811">
            <v>290500000</v>
          </cell>
        </row>
        <row r="11812">
          <cell r="A11812">
            <v>9008205</v>
          </cell>
          <cell r="B11812">
            <v>9036173</v>
          </cell>
          <cell r="C11812">
            <v>246900000</v>
          </cell>
        </row>
        <row r="11813">
          <cell r="A11813">
            <v>9008206</v>
          </cell>
          <cell r="B11813">
            <v>9036174</v>
          </cell>
          <cell r="C11813">
            <v>504500000</v>
          </cell>
        </row>
        <row r="11814">
          <cell r="A11814">
            <v>9008207</v>
          </cell>
          <cell r="B11814">
            <v>9036175</v>
          </cell>
          <cell r="C11814">
            <v>260000000</v>
          </cell>
        </row>
        <row r="11815">
          <cell r="A11815">
            <v>9008208</v>
          </cell>
          <cell r="B11815">
            <v>9036176</v>
          </cell>
          <cell r="C11815">
            <v>184800000</v>
          </cell>
        </row>
        <row r="11816">
          <cell r="A11816">
            <v>9008209</v>
          </cell>
          <cell r="B11816">
            <v>9036177</v>
          </cell>
          <cell r="C11816">
            <v>162400000</v>
          </cell>
        </row>
        <row r="11817">
          <cell r="A11817">
            <v>9008210</v>
          </cell>
          <cell r="B11817">
            <v>9036178</v>
          </cell>
          <cell r="C11817">
            <v>471800000</v>
          </cell>
        </row>
        <row r="11818">
          <cell r="A11818">
            <v>9008211</v>
          </cell>
          <cell r="B11818">
            <v>9036179</v>
          </cell>
          <cell r="C11818">
            <v>257500000</v>
          </cell>
        </row>
        <row r="11819">
          <cell r="A11819">
            <v>9008212</v>
          </cell>
          <cell r="B11819">
            <v>9036180</v>
          </cell>
          <cell r="C11819">
            <v>533400000</v>
          </cell>
        </row>
        <row r="11820">
          <cell r="A11820">
            <v>9008213</v>
          </cell>
          <cell r="B11820">
            <v>9036181</v>
          </cell>
          <cell r="C11820">
            <v>221800000</v>
          </cell>
        </row>
        <row r="11821">
          <cell r="A11821">
            <v>9008214</v>
          </cell>
          <cell r="B11821">
            <v>9036182</v>
          </cell>
          <cell r="C11821">
            <v>251000000</v>
          </cell>
        </row>
        <row r="11822">
          <cell r="A11822">
            <v>9008215</v>
          </cell>
          <cell r="B11822">
            <v>9036183</v>
          </cell>
          <cell r="C11822">
            <v>356800000</v>
          </cell>
        </row>
        <row r="11823">
          <cell r="A11823">
            <v>9008216</v>
          </cell>
          <cell r="B11823">
            <v>9036184</v>
          </cell>
          <cell r="C11823">
            <v>269300000</v>
          </cell>
        </row>
        <row r="11824">
          <cell r="A11824">
            <v>9008217</v>
          </cell>
          <cell r="B11824">
            <v>9036185</v>
          </cell>
          <cell r="C11824">
            <v>362800000</v>
          </cell>
        </row>
        <row r="11825">
          <cell r="A11825">
            <v>9008218</v>
          </cell>
          <cell r="B11825">
            <v>9036186</v>
          </cell>
          <cell r="C11825">
            <v>344700000</v>
          </cell>
        </row>
        <row r="11826">
          <cell r="A11826">
            <v>9008219</v>
          </cell>
          <cell r="B11826">
            <v>9036187</v>
          </cell>
          <cell r="C11826">
            <v>479200000</v>
          </cell>
        </row>
        <row r="11827">
          <cell r="A11827">
            <v>9008220</v>
          </cell>
          <cell r="B11827">
            <v>9036188</v>
          </cell>
          <cell r="C11827">
            <v>350900000</v>
          </cell>
        </row>
        <row r="11828">
          <cell r="A11828">
            <v>9008221</v>
          </cell>
          <cell r="B11828">
            <v>9036189</v>
          </cell>
          <cell r="C11828">
            <v>319000000</v>
          </cell>
        </row>
        <row r="11829">
          <cell r="A11829">
            <v>9008222</v>
          </cell>
          <cell r="B11829">
            <v>9036190</v>
          </cell>
          <cell r="C11829">
            <v>337100000</v>
          </cell>
        </row>
        <row r="11830">
          <cell r="A11830">
            <v>9008223</v>
          </cell>
          <cell r="B11830">
            <v>9036191</v>
          </cell>
          <cell r="C11830">
            <v>336200000</v>
          </cell>
        </row>
        <row r="11831">
          <cell r="A11831">
            <v>9008224</v>
          </cell>
          <cell r="B11831">
            <v>9036192</v>
          </cell>
          <cell r="C11831">
            <v>419600000</v>
          </cell>
        </row>
        <row r="11832">
          <cell r="A11832">
            <v>9008225</v>
          </cell>
          <cell r="B11832">
            <v>9036193</v>
          </cell>
          <cell r="C11832">
            <v>425900000</v>
          </cell>
        </row>
        <row r="11833">
          <cell r="A11833">
            <v>9006169</v>
          </cell>
          <cell r="B11833">
            <v>9036194</v>
          </cell>
          <cell r="C11833">
            <v>172200000</v>
          </cell>
        </row>
        <row r="11834">
          <cell r="A11834">
            <v>9008226</v>
          </cell>
          <cell r="B11834">
            <v>9036195</v>
          </cell>
          <cell r="C11834">
            <v>271400000</v>
          </cell>
        </row>
        <row r="11835">
          <cell r="A11835">
            <v>9008227</v>
          </cell>
          <cell r="B11835">
            <v>9036196</v>
          </cell>
          <cell r="C11835">
            <v>263000000</v>
          </cell>
        </row>
        <row r="11836">
          <cell r="A11836">
            <v>9008228</v>
          </cell>
          <cell r="B11836">
            <v>9036197</v>
          </cell>
          <cell r="C11836">
            <v>294300000</v>
          </cell>
        </row>
        <row r="11837">
          <cell r="A11837">
            <v>9008229</v>
          </cell>
          <cell r="B11837">
            <v>9036198</v>
          </cell>
          <cell r="C11837">
            <v>274400000</v>
          </cell>
        </row>
        <row r="11838">
          <cell r="A11838">
            <v>9008230</v>
          </cell>
          <cell r="B11838">
            <v>9036199</v>
          </cell>
          <cell r="C11838">
            <v>329000000</v>
          </cell>
        </row>
        <row r="11839">
          <cell r="A11839">
            <v>9008231</v>
          </cell>
          <cell r="B11839">
            <v>9036200</v>
          </cell>
          <cell r="C11839">
            <v>395900000</v>
          </cell>
        </row>
        <row r="11840">
          <cell r="A11840">
            <v>9008232</v>
          </cell>
          <cell r="B11840">
            <v>9036201</v>
          </cell>
          <cell r="C11840">
            <v>509900000</v>
          </cell>
        </row>
        <row r="11841">
          <cell r="A11841">
            <v>9008233</v>
          </cell>
          <cell r="B11841">
            <v>9036202</v>
          </cell>
          <cell r="C11841">
            <v>350800000</v>
          </cell>
        </row>
        <row r="11842">
          <cell r="A11842">
            <v>9008234</v>
          </cell>
          <cell r="B11842">
            <v>9036203</v>
          </cell>
          <cell r="C11842">
            <v>183000000</v>
          </cell>
        </row>
        <row r="11843">
          <cell r="A11843">
            <v>9008235</v>
          </cell>
          <cell r="B11843">
            <v>9036204</v>
          </cell>
          <cell r="C11843">
            <v>239000000</v>
          </cell>
        </row>
        <row r="11844">
          <cell r="A11844">
            <v>9008236</v>
          </cell>
          <cell r="B11844">
            <v>9036205</v>
          </cell>
          <cell r="C11844">
            <v>275000000</v>
          </cell>
        </row>
        <row r="11845">
          <cell r="A11845">
            <v>9008237</v>
          </cell>
          <cell r="B11845">
            <v>9036206</v>
          </cell>
          <cell r="C11845">
            <v>278000000</v>
          </cell>
        </row>
        <row r="11846">
          <cell r="A11846">
            <v>9008238</v>
          </cell>
          <cell r="B11846">
            <v>9036207</v>
          </cell>
          <cell r="C11846">
            <v>313500000</v>
          </cell>
        </row>
        <row r="11847">
          <cell r="A11847">
            <v>9008239</v>
          </cell>
          <cell r="B11847">
            <v>9036208</v>
          </cell>
          <cell r="C11847">
            <v>271000000</v>
          </cell>
        </row>
        <row r="11848">
          <cell r="A11848">
            <v>9006180</v>
          </cell>
          <cell r="B11848">
            <v>9036209</v>
          </cell>
          <cell r="C11848">
            <v>213000000</v>
          </cell>
        </row>
        <row r="11849">
          <cell r="A11849">
            <v>9008240</v>
          </cell>
          <cell r="B11849">
            <v>9036210</v>
          </cell>
          <cell r="C11849">
            <v>630800000</v>
          </cell>
        </row>
        <row r="11850">
          <cell r="A11850">
            <v>9008241</v>
          </cell>
          <cell r="B11850">
            <v>9036211</v>
          </cell>
          <cell r="C11850">
            <v>619900000</v>
          </cell>
        </row>
        <row r="11851">
          <cell r="A11851">
            <v>9008242</v>
          </cell>
          <cell r="B11851">
            <v>9036212</v>
          </cell>
          <cell r="C11851">
            <v>610900000</v>
          </cell>
        </row>
        <row r="11852">
          <cell r="A11852">
            <v>9008243</v>
          </cell>
          <cell r="B11852">
            <v>9036213</v>
          </cell>
          <cell r="C11852">
            <v>315900000</v>
          </cell>
        </row>
        <row r="11853">
          <cell r="A11853">
            <v>9008244</v>
          </cell>
          <cell r="B11853">
            <v>9036214</v>
          </cell>
          <cell r="C11853">
            <v>282500000</v>
          </cell>
        </row>
        <row r="11854">
          <cell r="A11854">
            <v>9008245</v>
          </cell>
          <cell r="B11854">
            <v>9036215</v>
          </cell>
          <cell r="C11854">
            <v>558500000</v>
          </cell>
        </row>
        <row r="11855">
          <cell r="A11855">
            <v>9008246</v>
          </cell>
          <cell r="B11855">
            <v>9036216</v>
          </cell>
          <cell r="C11855">
            <v>631000000</v>
          </cell>
        </row>
        <row r="11856">
          <cell r="A11856">
            <v>9008247</v>
          </cell>
          <cell r="B11856">
            <v>9036217</v>
          </cell>
          <cell r="C11856">
            <v>648500000</v>
          </cell>
        </row>
        <row r="11857">
          <cell r="A11857">
            <v>9008248</v>
          </cell>
          <cell r="B11857">
            <v>9036218</v>
          </cell>
          <cell r="C11857">
            <v>318000000</v>
          </cell>
        </row>
        <row r="11858">
          <cell r="A11858">
            <v>9006185</v>
          </cell>
          <cell r="B11858">
            <v>9036219</v>
          </cell>
          <cell r="C11858">
            <v>304400000</v>
          </cell>
        </row>
        <row r="11859">
          <cell r="A11859">
            <v>9008249</v>
          </cell>
          <cell r="B11859">
            <v>9036220</v>
          </cell>
          <cell r="C11859">
            <v>278000000</v>
          </cell>
        </row>
        <row r="11860">
          <cell r="A11860">
            <v>9008250</v>
          </cell>
          <cell r="B11860">
            <v>9036221</v>
          </cell>
          <cell r="C11860">
            <v>255000000</v>
          </cell>
        </row>
        <row r="11861">
          <cell r="A11861">
            <v>9008251</v>
          </cell>
          <cell r="B11861">
            <v>9036222</v>
          </cell>
          <cell r="C11861">
            <v>187500000</v>
          </cell>
        </row>
        <row r="11862">
          <cell r="A11862">
            <v>9006187</v>
          </cell>
          <cell r="B11862">
            <v>9036223</v>
          </cell>
          <cell r="C11862">
            <v>570000000</v>
          </cell>
        </row>
        <row r="11863">
          <cell r="A11863">
            <v>9006188</v>
          </cell>
          <cell r="B11863">
            <v>9036224</v>
          </cell>
          <cell r="C11863">
            <v>437500000</v>
          </cell>
        </row>
        <row r="11864">
          <cell r="A11864">
            <v>9008252</v>
          </cell>
          <cell r="B11864">
            <v>9036225</v>
          </cell>
          <cell r="C11864">
            <v>299000000</v>
          </cell>
        </row>
        <row r="11865">
          <cell r="A11865">
            <v>9008253</v>
          </cell>
          <cell r="B11865">
            <v>9036226</v>
          </cell>
          <cell r="C11865">
            <v>303000000</v>
          </cell>
        </row>
        <row r="11866">
          <cell r="A11866">
            <v>9008254</v>
          </cell>
          <cell r="B11866">
            <v>9036227</v>
          </cell>
          <cell r="C11866">
            <v>354900000</v>
          </cell>
        </row>
        <row r="11867">
          <cell r="A11867">
            <v>9006194</v>
          </cell>
          <cell r="B11867">
            <v>9036228</v>
          </cell>
          <cell r="C11867">
            <v>500000000</v>
          </cell>
        </row>
        <row r="11868">
          <cell r="A11868">
            <v>9006195</v>
          </cell>
          <cell r="B11868">
            <v>9036229</v>
          </cell>
          <cell r="C11868">
            <v>570000000</v>
          </cell>
        </row>
        <row r="11869">
          <cell r="A11869">
            <v>9008255</v>
          </cell>
          <cell r="B11869">
            <v>9036230</v>
          </cell>
          <cell r="C11869">
            <v>303500000</v>
          </cell>
        </row>
        <row r="11870">
          <cell r="A11870">
            <v>9008256</v>
          </cell>
          <cell r="B11870">
            <v>9036231</v>
          </cell>
          <cell r="C11870">
            <v>392500000</v>
          </cell>
        </row>
        <row r="11871">
          <cell r="A11871">
            <v>9008257</v>
          </cell>
          <cell r="B11871">
            <v>9036232</v>
          </cell>
          <cell r="C11871">
            <v>384500000</v>
          </cell>
        </row>
        <row r="11872">
          <cell r="A11872">
            <v>9006196</v>
          </cell>
          <cell r="B11872">
            <v>9036233</v>
          </cell>
          <cell r="C11872">
            <v>350000000</v>
          </cell>
        </row>
        <row r="11873">
          <cell r="A11873">
            <v>9008258</v>
          </cell>
          <cell r="B11873">
            <v>9036234</v>
          </cell>
          <cell r="C11873">
            <v>329000000</v>
          </cell>
        </row>
        <row r="11874">
          <cell r="A11874">
            <v>9008259</v>
          </cell>
          <cell r="B11874">
            <v>9036235</v>
          </cell>
          <cell r="C11874">
            <v>414500000</v>
          </cell>
        </row>
        <row r="11875">
          <cell r="A11875">
            <v>9008260</v>
          </cell>
          <cell r="B11875">
            <v>9036236</v>
          </cell>
          <cell r="C11875">
            <v>499900000</v>
          </cell>
        </row>
        <row r="11876">
          <cell r="A11876">
            <v>9008261</v>
          </cell>
          <cell r="B11876">
            <v>9036237</v>
          </cell>
          <cell r="C11876">
            <v>514900000</v>
          </cell>
        </row>
        <row r="11877">
          <cell r="A11877">
            <v>9008262</v>
          </cell>
          <cell r="B11877">
            <v>9036238</v>
          </cell>
          <cell r="C11877">
            <v>284500000</v>
          </cell>
        </row>
        <row r="11878">
          <cell r="A11878">
            <v>9008263</v>
          </cell>
          <cell r="B11878">
            <v>9036239</v>
          </cell>
          <cell r="C11878">
            <v>322500000</v>
          </cell>
        </row>
        <row r="11879">
          <cell r="A11879">
            <v>9008264</v>
          </cell>
          <cell r="B11879">
            <v>9036240</v>
          </cell>
          <cell r="C11879">
            <v>327900000</v>
          </cell>
        </row>
        <row r="11880">
          <cell r="A11880">
            <v>9006203</v>
          </cell>
          <cell r="B11880">
            <v>9036241</v>
          </cell>
          <cell r="C11880">
            <v>535000000</v>
          </cell>
        </row>
        <row r="11881">
          <cell r="A11881">
            <v>9008265</v>
          </cell>
          <cell r="B11881">
            <v>9036242</v>
          </cell>
          <cell r="C11881">
            <v>266900000</v>
          </cell>
        </row>
        <row r="11882">
          <cell r="A11882">
            <v>9006205</v>
          </cell>
          <cell r="B11882">
            <v>9036243</v>
          </cell>
          <cell r="C11882">
            <v>250000000</v>
          </cell>
        </row>
        <row r="11883">
          <cell r="A11883">
            <v>9006021</v>
          </cell>
          <cell r="B11883">
            <v>9037001</v>
          </cell>
          <cell r="C11883">
            <v>80400000</v>
          </cell>
        </row>
        <row r="11884">
          <cell r="A11884">
            <v>9006055</v>
          </cell>
          <cell r="B11884">
            <v>9037002</v>
          </cell>
          <cell r="C11884">
            <v>143700000</v>
          </cell>
        </row>
        <row r="11885">
          <cell r="A11885">
            <v>9006110</v>
          </cell>
          <cell r="B11885">
            <v>9037003</v>
          </cell>
          <cell r="C11885">
            <v>152500000</v>
          </cell>
        </row>
        <row r="11886">
          <cell r="A11886">
            <v>9006132</v>
          </cell>
          <cell r="B11886">
            <v>9037004</v>
          </cell>
          <cell r="C11886">
            <v>75200000</v>
          </cell>
        </row>
        <row r="11887">
          <cell r="A11887">
            <v>9006137</v>
          </cell>
          <cell r="B11887">
            <v>9037005</v>
          </cell>
          <cell r="C11887">
            <v>176300000</v>
          </cell>
        </row>
        <row r="11888">
          <cell r="A11888">
            <v>9006138</v>
          </cell>
          <cell r="B11888">
            <v>9037006</v>
          </cell>
          <cell r="C11888">
            <v>159000000</v>
          </cell>
        </row>
        <row r="11889">
          <cell r="A11889">
            <v>9006139</v>
          </cell>
          <cell r="B11889">
            <v>9037007</v>
          </cell>
          <cell r="C11889">
            <v>145500000</v>
          </cell>
        </row>
        <row r="11890">
          <cell r="A11890">
            <v>9006143</v>
          </cell>
          <cell r="B11890">
            <v>9037008</v>
          </cell>
          <cell r="C11890">
            <v>188400000</v>
          </cell>
        </row>
        <row r="11891">
          <cell r="A11891">
            <v>9006144</v>
          </cell>
          <cell r="B11891">
            <v>9037009</v>
          </cell>
          <cell r="C11891">
            <v>148700000</v>
          </cell>
        </row>
        <row r="11892">
          <cell r="A11892">
            <v>9006145</v>
          </cell>
          <cell r="B11892">
            <v>9037010</v>
          </cell>
          <cell r="C11892">
            <v>176400000</v>
          </cell>
        </row>
        <row r="11893">
          <cell r="A11893">
            <v>9006148</v>
          </cell>
          <cell r="B11893">
            <v>9037011</v>
          </cell>
          <cell r="C11893">
            <v>200400000</v>
          </cell>
        </row>
        <row r="11894">
          <cell r="A11894">
            <v>9006149</v>
          </cell>
          <cell r="B11894">
            <v>9037012</v>
          </cell>
          <cell r="C11894">
            <v>172600000</v>
          </cell>
        </row>
        <row r="11895">
          <cell r="A11895">
            <v>9006154</v>
          </cell>
          <cell r="B11895">
            <v>9037013</v>
          </cell>
          <cell r="C11895">
            <v>190600000</v>
          </cell>
        </row>
        <row r="11896">
          <cell r="A11896">
            <v>9006191</v>
          </cell>
          <cell r="B11896">
            <v>9037014</v>
          </cell>
          <cell r="C11896">
            <v>390000000</v>
          </cell>
        </row>
        <row r="11897">
          <cell r="A11897">
            <v>9007001</v>
          </cell>
          <cell r="B11897">
            <v>9041001</v>
          </cell>
          <cell r="C11897">
            <v>57700000</v>
          </cell>
        </row>
        <row r="11898">
          <cell r="A11898">
            <v>9021001</v>
          </cell>
          <cell r="B11898">
            <v>9042003</v>
          </cell>
          <cell r="C11898">
            <v>177900000</v>
          </cell>
        </row>
        <row r="11899">
          <cell r="A11899">
            <v>9021002</v>
          </cell>
          <cell r="B11899">
            <v>9042004</v>
          </cell>
          <cell r="C11899">
            <v>170300000</v>
          </cell>
        </row>
        <row r="11900">
          <cell r="A11900">
            <v>9021003</v>
          </cell>
          <cell r="B11900">
            <v>9042005</v>
          </cell>
          <cell r="C11900">
            <v>170300000</v>
          </cell>
        </row>
        <row r="11901">
          <cell r="A11901">
            <v>9021004</v>
          </cell>
          <cell r="B11901">
            <v>9042006</v>
          </cell>
          <cell r="C11901">
            <v>170300000</v>
          </cell>
        </row>
        <row r="11902">
          <cell r="A11902">
            <v>9021005</v>
          </cell>
          <cell r="B11902">
            <v>9042007</v>
          </cell>
          <cell r="C11902">
            <v>177900000</v>
          </cell>
        </row>
        <row r="11903">
          <cell r="A11903">
            <v>9021007</v>
          </cell>
          <cell r="B11903">
            <v>9042008</v>
          </cell>
          <cell r="C11903">
            <v>197200000</v>
          </cell>
        </row>
        <row r="11904">
          <cell r="A11904">
            <v>9021009</v>
          </cell>
          <cell r="B11904">
            <v>9042009</v>
          </cell>
          <cell r="C11904">
            <v>202400000</v>
          </cell>
        </row>
        <row r="11905">
          <cell r="A11905">
            <v>9021010</v>
          </cell>
          <cell r="B11905">
            <v>9042010</v>
          </cell>
          <cell r="C11905">
            <v>159700000</v>
          </cell>
        </row>
        <row r="11906">
          <cell r="A11906">
            <v>9021011</v>
          </cell>
          <cell r="B11906">
            <v>9042011</v>
          </cell>
          <cell r="C11906">
            <v>192000000</v>
          </cell>
        </row>
        <row r="11907">
          <cell r="A11907">
            <v>9021013</v>
          </cell>
          <cell r="B11907">
            <v>9042012</v>
          </cell>
          <cell r="C11907">
            <v>170600000</v>
          </cell>
        </row>
        <row r="11908">
          <cell r="A11908">
            <v>9021014</v>
          </cell>
          <cell r="B11908">
            <v>9042013</v>
          </cell>
          <cell r="C11908">
            <v>173800000</v>
          </cell>
        </row>
        <row r="11909">
          <cell r="A11909">
            <v>9021015</v>
          </cell>
          <cell r="B11909">
            <v>9042014</v>
          </cell>
          <cell r="C11909">
            <v>160400000</v>
          </cell>
        </row>
        <row r="11910">
          <cell r="A11910">
            <v>9021020</v>
          </cell>
          <cell r="B11910">
            <v>9042015</v>
          </cell>
          <cell r="C11910">
            <v>169900000</v>
          </cell>
        </row>
        <row r="11911">
          <cell r="A11911">
            <v>9021024</v>
          </cell>
          <cell r="B11911">
            <v>9042016</v>
          </cell>
          <cell r="C11911">
            <v>197500000</v>
          </cell>
        </row>
        <row r="11912">
          <cell r="A11912">
            <v>9021025</v>
          </cell>
          <cell r="B11912">
            <v>9042017</v>
          </cell>
          <cell r="C11912">
            <v>212300000</v>
          </cell>
        </row>
        <row r="11913">
          <cell r="A11913">
            <v>9021027</v>
          </cell>
          <cell r="B11913">
            <v>9042018</v>
          </cell>
          <cell r="C11913">
            <v>209400000</v>
          </cell>
        </row>
        <row r="11914">
          <cell r="A11914">
            <v>9021029</v>
          </cell>
          <cell r="B11914">
            <v>9042019</v>
          </cell>
          <cell r="C11914">
            <v>182600000</v>
          </cell>
        </row>
        <row r="11915">
          <cell r="A11915">
            <v>9021031</v>
          </cell>
          <cell r="B11915">
            <v>9042020</v>
          </cell>
          <cell r="C11915">
            <v>202600000</v>
          </cell>
        </row>
        <row r="11916">
          <cell r="A11916">
            <v>9021034</v>
          </cell>
          <cell r="B11916">
            <v>9042021</v>
          </cell>
          <cell r="C11916">
            <v>221900000</v>
          </cell>
        </row>
        <row r="11917">
          <cell r="A11917">
            <v>9021036</v>
          </cell>
          <cell r="B11917">
            <v>9042022</v>
          </cell>
          <cell r="C11917">
            <v>225400000</v>
          </cell>
        </row>
        <row r="11918">
          <cell r="A11918">
            <v>9021038</v>
          </cell>
          <cell r="B11918">
            <v>9042023</v>
          </cell>
          <cell r="C11918">
            <v>207400000</v>
          </cell>
        </row>
        <row r="11919">
          <cell r="A11919">
            <v>9021039</v>
          </cell>
          <cell r="B11919">
            <v>9042024</v>
          </cell>
          <cell r="C11919">
            <v>247200000</v>
          </cell>
        </row>
        <row r="11920">
          <cell r="A11920">
            <v>9021040</v>
          </cell>
          <cell r="B11920">
            <v>9042025</v>
          </cell>
          <cell r="C11920">
            <v>204900000</v>
          </cell>
        </row>
        <row r="11921">
          <cell r="A11921">
            <v>9021042</v>
          </cell>
          <cell r="B11921">
            <v>9042026</v>
          </cell>
          <cell r="C11921">
            <v>288100000</v>
          </cell>
        </row>
        <row r="11922">
          <cell r="A11922">
            <v>9021043</v>
          </cell>
          <cell r="B11922">
            <v>9042027</v>
          </cell>
          <cell r="C11922">
            <v>236900000</v>
          </cell>
        </row>
        <row r="11923">
          <cell r="A11923">
            <v>9021045</v>
          </cell>
          <cell r="B11923">
            <v>9042028</v>
          </cell>
          <cell r="C11923">
            <v>227300000</v>
          </cell>
        </row>
        <row r="11924">
          <cell r="A11924">
            <v>9021046</v>
          </cell>
          <cell r="B11924">
            <v>9042029</v>
          </cell>
          <cell r="C11924">
            <v>192100000</v>
          </cell>
        </row>
        <row r="11925">
          <cell r="A11925">
            <v>9021047</v>
          </cell>
          <cell r="B11925">
            <v>9042030</v>
          </cell>
          <cell r="C11925">
            <v>269900000</v>
          </cell>
        </row>
        <row r="11926">
          <cell r="A11926">
            <v>9021048</v>
          </cell>
          <cell r="B11926">
            <v>9042031</v>
          </cell>
          <cell r="C11926">
            <v>207400000</v>
          </cell>
        </row>
        <row r="11927">
          <cell r="A11927">
            <v>9021049</v>
          </cell>
          <cell r="B11927">
            <v>9042032</v>
          </cell>
          <cell r="C11927">
            <v>234800000</v>
          </cell>
        </row>
        <row r="11928">
          <cell r="A11928">
            <v>9021050</v>
          </cell>
          <cell r="B11928">
            <v>9042033</v>
          </cell>
          <cell r="C11928">
            <v>196500000</v>
          </cell>
        </row>
        <row r="11929">
          <cell r="A11929">
            <v>9021051</v>
          </cell>
          <cell r="B11929">
            <v>9042034</v>
          </cell>
          <cell r="C11929">
            <v>194300000</v>
          </cell>
        </row>
        <row r="11930">
          <cell r="A11930">
            <v>9021052</v>
          </cell>
          <cell r="B11930">
            <v>9042035</v>
          </cell>
          <cell r="C11930">
            <v>202500000</v>
          </cell>
        </row>
        <row r="11931">
          <cell r="A11931">
            <v>9021053</v>
          </cell>
          <cell r="B11931">
            <v>9042036</v>
          </cell>
          <cell r="C11931">
            <v>201500000</v>
          </cell>
        </row>
        <row r="11932">
          <cell r="A11932">
            <v>9021054</v>
          </cell>
          <cell r="B11932">
            <v>9042037</v>
          </cell>
          <cell r="C11932">
            <v>231400000</v>
          </cell>
        </row>
        <row r="11933">
          <cell r="A11933">
            <v>9021055</v>
          </cell>
          <cell r="B11933">
            <v>9042038</v>
          </cell>
          <cell r="C11933">
            <v>240700000</v>
          </cell>
        </row>
        <row r="11934">
          <cell r="A11934">
            <v>9021056</v>
          </cell>
          <cell r="B11934">
            <v>9042039</v>
          </cell>
          <cell r="C11934">
            <v>273500000</v>
          </cell>
        </row>
        <row r="11935">
          <cell r="A11935">
            <v>9021057</v>
          </cell>
          <cell r="B11935">
            <v>9042040</v>
          </cell>
          <cell r="C11935">
            <v>241600000</v>
          </cell>
        </row>
        <row r="11936">
          <cell r="A11936">
            <v>9021058</v>
          </cell>
          <cell r="B11936">
            <v>9042041</v>
          </cell>
          <cell r="C11936">
            <v>328000000</v>
          </cell>
        </row>
        <row r="11937">
          <cell r="A11937">
            <v>9021059</v>
          </cell>
          <cell r="B11937">
            <v>9042042</v>
          </cell>
          <cell r="C11937">
            <v>413200000</v>
          </cell>
        </row>
        <row r="11938">
          <cell r="A11938">
            <v>9021060</v>
          </cell>
          <cell r="B11938">
            <v>9042043</v>
          </cell>
          <cell r="C11938">
            <v>216800000</v>
          </cell>
        </row>
        <row r="11939">
          <cell r="A11939">
            <v>9021061</v>
          </cell>
          <cell r="B11939">
            <v>9042044</v>
          </cell>
          <cell r="C11939">
            <v>205000000</v>
          </cell>
        </row>
        <row r="11940">
          <cell r="A11940">
            <v>9021062</v>
          </cell>
          <cell r="B11940">
            <v>9042045</v>
          </cell>
          <cell r="C11940">
            <v>239300000</v>
          </cell>
        </row>
        <row r="11941">
          <cell r="A11941">
            <v>9021063</v>
          </cell>
          <cell r="B11941">
            <v>9042046</v>
          </cell>
          <cell r="C11941">
            <v>245200000</v>
          </cell>
        </row>
        <row r="11942">
          <cell r="A11942">
            <v>9021064</v>
          </cell>
          <cell r="B11942">
            <v>9042047</v>
          </cell>
          <cell r="C11942">
            <v>159800000</v>
          </cell>
        </row>
        <row r="11943">
          <cell r="A11943">
            <v>9021065</v>
          </cell>
          <cell r="B11943">
            <v>9042048</v>
          </cell>
          <cell r="C11943">
            <v>188500000</v>
          </cell>
        </row>
        <row r="11944">
          <cell r="A11944">
            <v>9021066</v>
          </cell>
          <cell r="B11944">
            <v>9042049</v>
          </cell>
          <cell r="C11944">
            <v>206800000</v>
          </cell>
        </row>
        <row r="11945">
          <cell r="A11945">
            <v>9021067</v>
          </cell>
          <cell r="B11945">
            <v>9042050</v>
          </cell>
          <cell r="C11945">
            <v>252900000</v>
          </cell>
        </row>
        <row r="11946">
          <cell r="A11946">
            <v>9021068</v>
          </cell>
          <cell r="B11946">
            <v>9042051</v>
          </cell>
          <cell r="C11946">
            <v>236700000</v>
          </cell>
        </row>
        <row r="11947">
          <cell r="A11947">
            <v>9021069</v>
          </cell>
          <cell r="B11947">
            <v>9042052</v>
          </cell>
          <cell r="C11947">
            <v>300100000</v>
          </cell>
        </row>
        <row r="11948">
          <cell r="A11948">
            <v>9021070</v>
          </cell>
          <cell r="B11948">
            <v>9042053</v>
          </cell>
          <cell r="C11948">
            <v>312100000</v>
          </cell>
        </row>
        <row r="11949">
          <cell r="A11949">
            <v>9021071</v>
          </cell>
          <cell r="B11949">
            <v>9042054</v>
          </cell>
          <cell r="C11949">
            <v>204000000</v>
          </cell>
        </row>
        <row r="11950">
          <cell r="A11950">
            <v>9021072</v>
          </cell>
          <cell r="B11950">
            <v>9042055</v>
          </cell>
          <cell r="C11950">
            <v>208300000</v>
          </cell>
        </row>
        <row r="11951">
          <cell r="A11951">
            <v>9021073</v>
          </cell>
          <cell r="B11951">
            <v>9042056</v>
          </cell>
          <cell r="C11951">
            <v>249200000</v>
          </cell>
        </row>
        <row r="11952">
          <cell r="A11952">
            <v>9021074</v>
          </cell>
          <cell r="B11952">
            <v>9042057</v>
          </cell>
          <cell r="C11952">
            <v>242500000</v>
          </cell>
        </row>
        <row r="11953">
          <cell r="A11953">
            <v>9021075</v>
          </cell>
          <cell r="B11953">
            <v>9042058</v>
          </cell>
          <cell r="C11953">
            <v>277900000</v>
          </cell>
        </row>
        <row r="11954">
          <cell r="A11954">
            <v>9021076</v>
          </cell>
          <cell r="B11954">
            <v>9042059</v>
          </cell>
          <cell r="C11954">
            <v>298700000</v>
          </cell>
        </row>
        <row r="11955">
          <cell r="A11955">
            <v>9021077</v>
          </cell>
          <cell r="B11955">
            <v>9042060</v>
          </cell>
          <cell r="C11955">
            <v>204900000</v>
          </cell>
        </row>
        <row r="11956">
          <cell r="A11956">
            <v>9021078</v>
          </cell>
          <cell r="B11956">
            <v>9042061</v>
          </cell>
          <cell r="C11956">
            <v>262200000</v>
          </cell>
        </row>
        <row r="11957">
          <cell r="A11957">
            <v>9021079</v>
          </cell>
          <cell r="B11957">
            <v>9042062</v>
          </cell>
          <cell r="C11957">
            <v>215700000</v>
          </cell>
        </row>
        <row r="11958">
          <cell r="A11958">
            <v>9021080</v>
          </cell>
          <cell r="B11958">
            <v>9042063</v>
          </cell>
          <cell r="C11958">
            <v>413500000</v>
          </cell>
        </row>
        <row r="11959">
          <cell r="A11959">
            <v>9021081</v>
          </cell>
          <cell r="B11959">
            <v>9042064</v>
          </cell>
          <cell r="C11959">
            <v>272700000</v>
          </cell>
        </row>
        <row r="11960">
          <cell r="A11960">
            <v>9021082</v>
          </cell>
          <cell r="B11960">
            <v>9042065</v>
          </cell>
          <cell r="C11960">
            <v>269600000</v>
          </cell>
        </row>
        <row r="11961">
          <cell r="A11961">
            <v>9021083</v>
          </cell>
          <cell r="B11961">
            <v>9042066</v>
          </cell>
          <cell r="C11961">
            <v>215900000</v>
          </cell>
        </row>
        <row r="11962">
          <cell r="A11962">
            <v>9021084</v>
          </cell>
          <cell r="B11962">
            <v>9042067</v>
          </cell>
          <cell r="C11962">
            <v>251500000</v>
          </cell>
        </row>
        <row r="11963">
          <cell r="A11963">
            <v>9021085</v>
          </cell>
          <cell r="B11963">
            <v>9042068</v>
          </cell>
          <cell r="C11963">
            <v>195500000</v>
          </cell>
        </row>
        <row r="11964">
          <cell r="A11964">
            <v>9021086</v>
          </cell>
          <cell r="B11964">
            <v>9042069</v>
          </cell>
          <cell r="C11964">
            <v>280500000</v>
          </cell>
        </row>
        <row r="11965">
          <cell r="A11965">
            <v>9021087</v>
          </cell>
          <cell r="B11965">
            <v>9042070</v>
          </cell>
          <cell r="C11965">
            <v>263000000</v>
          </cell>
        </row>
        <row r="11966">
          <cell r="A11966">
            <v>9021088</v>
          </cell>
          <cell r="B11966">
            <v>9042071</v>
          </cell>
          <cell r="C11966">
            <v>265500000</v>
          </cell>
        </row>
        <row r="11967">
          <cell r="A11967">
            <v>9021089</v>
          </cell>
          <cell r="B11967">
            <v>9042072</v>
          </cell>
          <cell r="C11967">
            <v>347400000</v>
          </cell>
        </row>
        <row r="11968">
          <cell r="A11968">
            <v>9021090</v>
          </cell>
          <cell r="B11968">
            <v>9042073</v>
          </cell>
          <cell r="C11968">
            <v>440000000</v>
          </cell>
        </row>
        <row r="11969">
          <cell r="A11969">
            <v>9021091</v>
          </cell>
          <cell r="B11969">
            <v>9042074</v>
          </cell>
          <cell r="C11969">
            <v>293500000</v>
          </cell>
        </row>
        <row r="11970">
          <cell r="A11970">
            <v>9021092</v>
          </cell>
          <cell r="B11970">
            <v>9042075</v>
          </cell>
          <cell r="C11970">
            <v>432000000</v>
          </cell>
        </row>
        <row r="11971">
          <cell r="A11971">
            <v>9021093</v>
          </cell>
          <cell r="B11971">
            <v>9042076</v>
          </cell>
          <cell r="C11971">
            <v>234900000</v>
          </cell>
        </row>
        <row r="11972">
          <cell r="A11972">
            <v>9021094</v>
          </cell>
          <cell r="B11972">
            <v>9042077</v>
          </cell>
          <cell r="C11972">
            <v>257500000</v>
          </cell>
        </row>
        <row r="11973">
          <cell r="A11973">
            <v>9021095</v>
          </cell>
          <cell r="B11973">
            <v>9042078</v>
          </cell>
          <cell r="C11973">
            <v>289500000</v>
          </cell>
        </row>
        <row r="11974">
          <cell r="A11974">
            <v>9021096</v>
          </cell>
          <cell r="B11974">
            <v>9042079</v>
          </cell>
          <cell r="C11974">
            <v>302900000</v>
          </cell>
        </row>
        <row r="11975">
          <cell r="A11975">
            <v>9021097</v>
          </cell>
          <cell r="B11975">
            <v>9042080</v>
          </cell>
          <cell r="C11975">
            <v>215900000</v>
          </cell>
        </row>
        <row r="11976">
          <cell r="A11976">
            <v>9021098</v>
          </cell>
          <cell r="B11976">
            <v>9042081</v>
          </cell>
          <cell r="C11976">
            <v>257500000</v>
          </cell>
        </row>
        <row r="11977">
          <cell r="A11977">
            <v>9021099</v>
          </cell>
          <cell r="B11977">
            <v>9042082</v>
          </cell>
          <cell r="C11977">
            <v>195500000</v>
          </cell>
        </row>
        <row r="11978">
          <cell r="A11978">
            <v>9021100</v>
          </cell>
          <cell r="B11978">
            <v>9042083</v>
          </cell>
          <cell r="C11978">
            <v>289500000</v>
          </cell>
        </row>
        <row r="11979">
          <cell r="A11979">
            <v>9021101</v>
          </cell>
          <cell r="B11979">
            <v>9042084</v>
          </cell>
          <cell r="C11979">
            <v>302900000</v>
          </cell>
        </row>
        <row r="11980">
          <cell r="A11980">
            <v>9020011</v>
          </cell>
          <cell r="B11980">
            <v>9043001</v>
          </cell>
          <cell r="C11980">
            <v>291900000</v>
          </cell>
        </row>
        <row r="11981">
          <cell r="A11981">
            <v>9020015</v>
          </cell>
          <cell r="B11981">
            <v>9043002</v>
          </cell>
          <cell r="C11981">
            <v>402800000</v>
          </cell>
        </row>
        <row r="11982">
          <cell r="A11982">
            <v>9020025</v>
          </cell>
          <cell r="B11982">
            <v>9043003</v>
          </cell>
          <cell r="C11982">
            <v>168500000</v>
          </cell>
        </row>
        <row r="11983">
          <cell r="A11983">
            <v>9020028</v>
          </cell>
          <cell r="B11983">
            <v>9043004</v>
          </cell>
          <cell r="C11983">
            <v>344900000</v>
          </cell>
        </row>
        <row r="11984">
          <cell r="A11984">
            <v>9020033</v>
          </cell>
          <cell r="B11984">
            <v>9043005</v>
          </cell>
          <cell r="C11984">
            <v>217100000</v>
          </cell>
        </row>
        <row r="11985">
          <cell r="A11985">
            <v>9020035</v>
          </cell>
          <cell r="B11985">
            <v>9043006</v>
          </cell>
          <cell r="C11985">
            <v>147000000</v>
          </cell>
        </row>
        <row r="11986">
          <cell r="A11986">
            <v>9020038</v>
          </cell>
          <cell r="B11986">
            <v>9043007</v>
          </cell>
          <cell r="C11986">
            <v>152900000</v>
          </cell>
        </row>
        <row r="11987">
          <cell r="A11987">
            <v>9020044</v>
          </cell>
          <cell r="B11987">
            <v>9043008</v>
          </cell>
          <cell r="C11987">
            <v>172900000</v>
          </cell>
        </row>
        <row r="11988">
          <cell r="A11988">
            <v>9020046</v>
          </cell>
          <cell r="B11988">
            <v>9043009</v>
          </cell>
          <cell r="C11988">
            <v>206400000</v>
          </cell>
        </row>
        <row r="11989">
          <cell r="A11989">
            <v>9020047</v>
          </cell>
          <cell r="B11989">
            <v>9043010</v>
          </cell>
          <cell r="C11989">
            <v>44900000</v>
          </cell>
        </row>
        <row r="11990">
          <cell r="A11990">
            <v>9020051</v>
          </cell>
          <cell r="B11990">
            <v>9043011</v>
          </cell>
          <cell r="C11990">
            <v>203700000</v>
          </cell>
        </row>
        <row r="11991">
          <cell r="A11991">
            <v>9020054</v>
          </cell>
          <cell r="B11991">
            <v>9043012</v>
          </cell>
          <cell r="C11991">
            <v>205500000</v>
          </cell>
        </row>
        <row r="11992">
          <cell r="A11992">
            <v>9020055</v>
          </cell>
          <cell r="B11992">
            <v>9043013</v>
          </cell>
          <cell r="C11992">
            <v>259000000</v>
          </cell>
        </row>
        <row r="11993">
          <cell r="A11993">
            <v>9020003</v>
          </cell>
          <cell r="B11993">
            <v>9043014</v>
          </cell>
          <cell r="C11993">
            <v>310200000</v>
          </cell>
        </row>
        <row r="11994">
          <cell r="A11994">
            <v>9020007</v>
          </cell>
          <cell r="B11994">
            <v>9043015</v>
          </cell>
          <cell r="C11994">
            <v>320600000</v>
          </cell>
        </row>
        <row r="11995">
          <cell r="A11995">
            <v>9020013</v>
          </cell>
          <cell r="B11995">
            <v>9043016</v>
          </cell>
          <cell r="C11995">
            <v>291900000</v>
          </cell>
        </row>
        <row r="11996">
          <cell r="A11996">
            <v>9020017</v>
          </cell>
          <cell r="B11996">
            <v>9043017</v>
          </cell>
          <cell r="C11996">
            <v>402800000</v>
          </cell>
        </row>
        <row r="11997">
          <cell r="A11997">
            <v>9020037</v>
          </cell>
          <cell r="B11997">
            <v>9043018</v>
          </cell>
          <cell r="C11997">
            <v>345400000</v>
          </cell>
        </row>
        <row r="11998">
          <cell r="A11998">
            <v>9020041</v>
          </cell>
          <cell r="B11998">
            <v>9043019</v>
          </cell>
          <cell r="C11998">
            <v>289800000</v>
          </cell>
        </row>
        <row r="11999">
          <cell r="A11999">
            <v>9020045</v>
          </cell>
          <cell r="B11999">
            <v>9043020</v>
          </cell>
          <cell r="C11999">
            <v>184800000</v>
          </cell>
        </row>
        <row r="12000">
          <cell r="A12000">
            <v>9020048</v>
          </cell>
          <cell r="B12000">
            <v>9043021</v>
          </cell>
          <cell r="C12000">
            <v>226000000</v>
          </cell>
        </row>
        <row r="12001">
          <cell r="A12001">
            <v>9020049</v>
          </cell>
          <cell r="B12001">
            <v>9043022</v>
          </cell>
          <cell r="C12001">
            <v>278900000</v>
          </cell>
        </row>
        <row r="12002">
          <cell r="A12002">
            <v>9020050</v>
          </cell>
          <cell r="B12002">
            <v>9043023</v>
          </cell>
          <cell r="C12002">
            <v>276900000</v>
          </cell>
        </row>
        <row r="12003">
          <cell r="A12003">
            <v>9020053</v>
          </cell>
          <cell r="B12003">
            <v>9043024</v>
          </cell>
          <cell r="C12003">
            <v>226800000</v>
          </cell>
        </row>
        <row r="12004">
          <cell r="A12004">
            <v>9020056</v>
          </cell>
          <cell r="B12004">
            <v>9043025</v>
          </cell>
          <cell r="C12004">
            <v>159100000</v>
          </cell>
        </row>
        <row r="12005">
          <cell r="A12005">
            <v>9011002</v>
          </cell>
          <cell r="B12005">
            <v>9044001</v>
          </cell>
          <cell r="C12005">
            <v>62200000</v>
          </cell>
        </row>
        <row r="12006">
          <cell r="A12006">
            <v>9011004</v>
          </cell>
          <cell r="B12006">
            <v>9044002</v>
          </cell>
          <cell r="C12006">
            <v>39400000</v>
          </cell>
        </row>
        <row r="12007">
          <cell r="A12007">
            <v>9011005</v>
          </cell>
          <cell r="B12007">
            <v>9044003</v>
          </cell>
          <cell r="C12007">
            <v>38700000</v>
          </cell>
        </row>
        <row r="12008">
          <cell r="A12008">
            <v>9011081</v>
          </cell>
          <cell r="B12008">
            <v>9044004</v>
          </cell>
          <cell r="C12008">
            <v>39800000</v>
          </cell>
        </row>
        <row r="12009">
          <cell r="A12009">
            <v>9011082</v>
          </cell>
          <cell r="B12009">
            <v>9044005</v>
          </cell>
          <cell r="C12009">
            <v>38800000</v>
          </cell>
        </row>
        <row r="12010">
          <cell r="A12010">
            <v>9011083</v>
          </cell>
          <cell r="B12010">
            <v>9044006</v>
          </cell>
          <cell r="C12010">
            <v>61000000</v>
          </cell>
        </row>
        <row r="12011">
          <cell r="A12011">
            <v>9011084</v>
          </cell>
          <cell r="B12011">
            <v>9044007</v>
          </cell>
          <cell r="C12011">
            <v>255900000</v>
          </cell>
        </row>
        <row r="12012">
          <cell r="A12012">
            <v>9011085</v>
          </cell>
          <cell r="B12012">
            <v>9044008</v>
          </cell>
          <cell r="C12012">
            <v>123000000</v>
          </cell>
        </row>
        <row r="12013">
          <cell r="A12013">
            <v>9020063</v>
          </cell>
          <cell r="B12013">
            <v>9044009</v>
          </cell>
          <cell r="C12013">
            <v>175900000</v>
          </cell>
        </row>
        <row r="12014">
          <cell r="A12014">
            <v>9020066</v>
          </cell>
          <cell r="B12014">
            <v>9044010</v>
          </cell>
          <cell r="C12014">
            <v>175900000</v>
          </cell>
        </row>
        <row r="12015">
          <cell r="A12015">
            <v>9020022</v>
          </cell>
          <cell r="B12015">
            <v>9045005</v>
          </cell>
          <cell r="C12015">
            <v>152900000</v>
          </cell>
        </row>
        <row r="12016">
          <cell r="A12016">
            <v>9020027</v>
          </cell>
          <cell r="B12016">
            <v>9045006</v>
          </cell>
          <cell r="C12016">
            <v>168500000</v>
          </cell>
        </row>
        <row r="12017">
          <cell r="A12017">
            <v>9020036</v>
          </cell>
          <cell r="B12017">
            <v>9045007</v>
          </cell>
          <cell r="C12017">
            <v>147000000</v>
          </cell>
        </row>
        <row r="12018">
          <cell r="A12018">
            <v>9020052</v>
          </cell>
          <cell r="B12018">
            <v>9045012</v>
          </cell>
          <cell r="C12018">
            <v>188800000</v>
          </cell>
        </row>
        <row r="12019">
          <cell r="A12019">
            <v>9020057</v>
          </cell>
          <cell r="B12019">
            <v>9045013</v>
          </cell>
          <cell r="C12019">
            <v>135500000</v>
          </cell>
        </row>
        <row r="12020">
          <cell r="A12020">
            <v>9020060</v>
          </cell>
          <cell r="B12020">
            <v>9045014</v>
          </cell>
          <cell r="C12020">
            <v>198500000</v>
          </cell>
        </row>
        <row r="12021">
          <cell r="A12021">
            <v>9020061</v>
          </cell>
          <cell r="B12021">
            <v>9045015</v>
          </cell>
          <cell r="C12021">
            <v>137500000</v>
          </cell>
        </row>
        <row r="12022">
          <cell r="A12022">
            <v>9020064</v>
          </cell>
          <cell r="B12022">
            <v>9045016</v>
          </cell>
          <cell r="C12022">
            <v>185500000</v>
          </cell>
        </row>
        <row r="12023">
          <cell r="A12023">
            <v>9020065</v>
          </cell>
          <cell r="B12023">
            <v>9045017</v>
          </cell>
          <cell r="C12023">
            <v>185500000</v>
          </cell>
        </row>
        <row r="12024">
          <cell r="A12024">
            <v>9012003</v>
          </cell>
          <cell r="B12024">
            <v>9046001</v>
          </cell>
          <cell r="C12024">
            <v>67500000</v>
          </cell>
        </row>
        <row r="12025">
          <cell r="A12025">
            <v>9012005</v>
          </cell>
          <cell r="B12025">
            <v>9046002</v>
          </cell>
          <cell r="C12025">
            <v>41500000</v>
          </cell>
        </row>
        <row r="12026">
          <cell r="A12026">
            <v>9012007</v>
          </cell>
          <cell r="B12026">
            <v>9046003</v>
          </cell>
          <cell r="C12026">
            <v>42700000</v>
          </cell>
        </row>
        <row r="12027">
          <cell r="A12027">
            <v>9012008</v>
          </cell>
          <cell r="B12027">
            <v>9046004</v>
          </cell>
          <cell r="C12027">
            <v>41600000</v>
          </cell>
        </row>
        <row r="12028">
          <cell r="A12028">
            <v>9012010</v>
          </cell>
          <cell r="B12028">
            <v>9046005</v>
          </cell>
          <cell r="C12028">
            <v>67100000</v>
          </cell>
        </row>
        <row r="12029">
          <cell r="A12029">
            <v>9012011</v>
          </cell>
          <cell r="B12029">
            <v>9046006</v>
          </cell>
          <cell r="C12029">
            <v>78600000</v>
          </cell>
        </row>
        <row r="12030">
          <cell r="A12030">
            <v>9012014</v>
          </cell>
          <cell r="B12030">
            <v>9046007</v>
          </cell>
          <cell r="C12030">
            <v>74300000</v>
          </cell>
        </row>
        <row r="12031">
          <cell r="A12031">
            <v>9020058</v>
          </cell>
          <cell r="B12031">
            <v>9046008</v>
          </cell>
          <cell r="C12031">
            <v>133100000</v>
          </cell>
        </row>
        <row r="12032">
          <cell r="A12032">
            <v>9020059</v>
          </cell>
          <cell r="B12032">
            <v>9046009</v>
          </cell>
          <cell r="C12032">
            <v>277900000</v>
          </cell>
        </row>
        <row r="12033">
          <cell r="A12033">
            <v>9012012</v>
          </cell>
          <cell r="B12033">
            <v>9047001</v>
          </cell>
          <cell r="C12033">
            <v>42800000</v>
          </cell>
        </row>
        <row r="12034">
          <cell r="A12034">
            <v>9012013</v>
          </cell>
          <cell r="B12034">
            <v>9047002</v>
          </cell>
          <cell r="C12034">
            <v>183800000</v>
          </cell>
        </row>
        <row r="12035">
          <cell r="A12035">
            <v>9012015</v>
          </cell>
          <cell r="B12035">
            <v>9047003</v>
          </cell>
          <cell r="C12035">
            <v>78900000</v>
          </cell>
        </row>
        <row r="12036">
          <cell r="A12036">
            <v>9012016</v>
          </cell>
          <cell r="B12036">
            <v>9047004</v>
          </cell>
          <cell r="C12036">
            <v>43900000</v>
          </cell>
        </row>
        <row r="12037">
          <cell r="A12037">
            <v>9020062</v>
          </cell>
          <cell r="B12037">
            <v>9047005</v>
          </cell>
          <cell r="C12037">
            <v>154800000</v>
          </cell>
        </row>
        <row r="12038">
          <cell r="A12038">
            <v>9003001</v>
          </cell>
          <cell r="B12038">
            <v>9073001</v>
          </cell>
          <cell r="C12038">
            <v>64100000</v>
          </cell>
        </row>
        <row r="12039">
          <cell r="A12039">
            <v>9106001</v>
          </cell>
          <cell r="B12039">
            <v>9136001</v>
          </cell>
          <cell r="C12039">
            <v>52000000</v>
          </cell>
        </row>
        <row r="12040">
          <cell r="A12040">
            <v>9108004</v>
          </cell>
          <cell r="B12040">
            <v>9136002</v>
          </cell>
          <cell r="C12040">
            <v>35000000</v>
          </cell>
        </row>
        <row r="12041">
          <cell r="A12041">
            <v>9108005</v>
          </cell>
          <cell r="B12041">
            <v>9136003</v>
          </cell>
          <cell r="C12041">
            <v>25000000</v>
          </cell>
        </row>
        <row r="12042">
          <cell r="A12042">
            <v>9108006</v>
          </cell>
          <cell r="B12042">
            <v>9136004</v>
          </cell>
          <cell r="C12042">
            <v>40000000</v>
          </cell>
        </row>
        <row r="12043">
          <cell r="A12043">
            <v>9108009</v>
          </cell>
          <cell r="B12043">
            <v>9136005</v>
          </cell>
          <cell r="C12043">
            <v>36000000</v>
          </cell>
        </row>
        <row r="12044">
          <cell r="A12044">
            <v>9108011</v>
          </cell>
          <cell r="B12044">
            <v>9136006</v>
          </cell>
          <cell r="C12044">
            <v>47400000</v>
          </cell>
        </row>
        <row r="12045">
          <cell r="A12045">
            <v>9108012</v>
          </cell>
          <cell r="B12045">
            <v>9136007</v>
          </cell>
          <cell r="C12045">
            <v>135000000</v>
          </cell>
        </row>
        <row r="12046">
          <cell r="A12046">
            <v>9108013</v>
          </cell>
          <cell r="B12046">
            <v>9136008</v>
          </cell>
          <cell r="C12046">
            <v>103000000</v>
          </cell>
        </row>
        <row r="12047">
          <cell r="A12047">
            <v>9121001</v>
          </cell>
          <cell r="B12047">
            <v>9142001</v>
          </cell>
          <cell r="C12047">
            <v>100000000</v>
          </cell>
        </row>
        <row r="12048">
          <cell r="A12048">
            <v>9121002</v>
          </cell>
          <cell r="B12048">
            <v>9142002</v>
          </cell>
          <cell r="C12048">
            <v>128000000</v>
          </cell>
        </row>
        <row r="12049">
          <cell r="A12049">
            <v>9121003</v>
          </cell>
          <cell r="B12049">
            <v>9142003</v>
          </cell>
          <cell r="C12049">
            <v>102000000</v>
          </cell>
        </row>
        <row r="12050">
          <cell r="A12050">
            <v>9120001</v>
          </cell>
          <cell r="B12050">
            <v>9144001</v>
          </cell>
          <cell r="C12050">
            <v>135000000</v>
          </cell>
        </row>
        <row r="12051">
          <cell r="A12051">
            <v>9103001</v>
          </cell>
          <cell r="B12051">
            <v>9175001</v>
          </cell>
          <cell r="C12051">
            <v>95000000</v>
          </cell>
        </row>
        <row r="12052">
          <cell r="A12052">
            <v>9201067</v>
          </cell>
          <cell r="B12052">
            <v>9231001</v>
          </cell>
          <cell r="C12052">
            <v>69800000</v>
          </cell>
        </row>
        <row r="12053">
          <cell r="A12053">
            <v>9201072</v>
          </cell>
          <cell r="B12053">
            <v>9231002</v>
          </cell>
          <cell r="C12053">
            <v>54000000</v>
          </cell>
        </row>
        <row r="12054">
          <cell r="A12054">
            <v>9201151</v>
          </cell>
          <cell r="B12054">
            <v>9231003</v>
          </cell>
          <cell r="C12054">
            <v>147000000</v>
          </cell>
        </row>
        <row r="12055">
          <cell r="A12055">
            <v>9201156</v>
          </cell>
          <cell r="B12055">
            <v>9231004</v>
          </cell>
          <cell r="C12055">
            <v>95700000</v>
          </cell>
        </row>
        <row r="12056">
          <cell r="A12056">
            <v>9202080</v>
          </cell>
          <cell r="B12056">
            <v>9231005</v>
          </cell>
          <cell r="C12056">
            <v>80600000</v>
          </cell>
        </row>
        <row r="12057">
          <cell r="A12057">
            <v>9202081</v>
          </cell>
          <cell r="B12057">
            <v>9231006</v>
          </cell>
          <cell r="C12057">
            <v>88900000</v>
          </cell>
        </row>
        <row r="12058">
          <cell r="A12058">
            <v>9202093</v>
          </cell>
          <cell r="B12058">
            <v>9231007</v>
          </cell>
          <cell r="C12058">
            <v>107300000</v>
          </cell>
        </row>
        <row r="12059">
          <cell r="A12059">
            <v>9202095</v>
          </cell>
          <cell r="B12059">
            <v>9231008</v>
          </cell>
          <cell r="C12059">
            <v>106800000</v>
          </cell>
        </row>
        <row r="12060">
          <cell r="A12060">
            <v>9202096</v>
          </cell>
          <cell r="B12060">
            <v>9231009</v>
          </cell>
          <cell r="C12060">
            <v>106200000</v>
          </cell>
        </row>
        <row r="12061">
          <cell r="A12061">
            <v>9202113</v>
          </cell>
          <cell r="B12061">
            <v>9231010</v>
          </cell>
          <cell r="C12061">
            <v>104200000</v>
          </cell>
        </row>
        <row r="12062">
          <cell r="A12062">
            <v>9201002</v>
          </cell>
          <cell r="B12062">
            <v>9232001</v>
          </cell>
          <cell r="C12062">
            <v>20600000</v>
          </cell>
        </row>
        <row r="12063">
          <cell r="A12063">
            <v>9201003</v>
          </cell>
          <cell r="B12063">
            <v>9232002</v>
          </cell>
          <cell r="C12063">
            <v>45800000</v>
          </cell>
        </row>
        <row r="12064">
          <cell r="A12064">
            <v>9201019</v>
          </cell>
          <cell r="B12064">
            <v>9232003</v>
          </cell>
          <cell r="C12064">
            <v>55800000</v>
          </cell>
        </row>
        <row r="12065">
          <cell r="A12065">
            <v>9201020</v>
          </cell>
          <cell r="B12065">
            <v>9232004</v>
          </cell>
          <cell r="C12065">
            <v>54800000</v>
          </cell>
        </row>
        <row r="12066">
          <cell r="A12066">
            <v>9201023</v>
          </cell>
          <cell r="B12066">
            <v>9232005</v>
          </cell>
          <cell r="C12066">
            <v>55500000</v>
          </cell>
        </row>
        <row r="12067">
          <cell r="A12067">
            <v>9201043</v>
          </cell>
          <cell r="B12067">
            <v>9232006</v>
          </cell>
          <cell r="C12067">
            <v>54400000</v>
          </cell>
        </row>
        <row r="12068">
          <cell r="A12068">
            <v>9201048</v>
          </cell>
          <cell r="B12068">
            <v>9232007</v>
          </cell>
          <cell r="C12068">
            <v>45400000</v>
          </cell>
        </row>
        <row r="12069">
          <cell r="A12069">
            <v>9201050</v>
          </cell>
          <cell r="B12069">
            <v>9232008</v>
          </cell>
          <cell r="C12069">
            <v>71000000</v>
          </cell>
        </row>
        <row r="12070">
          <cell r="A12070">
            <v>9201051</v>
          </cell>
          <cell r="B12070">
            <v>9232009</v>
          </cell>
          <cell r="C12070">
            <v>47300000</v>
          </cell>
        </row>
        <row r="12071">
          <cell r="A12071">
            <v>9201053</v>
          </cell>
          <cell r="B12071">
            <v>9232010</v>
          </cell>
          <cell r="C12071">
            <v>57200000</v>
          </cell>
        </row>
        <row r="12072">
          <cell r="A12072">
            <v>9201054</v>
          </cell>
          <cell r="B12072">
            <v>9232011</v>
          </cell>
          <cell r="C12072">
            <v>47200000</v>
          </cell>
        </row>
        <row r="12073">
          <cell r="A12073">
            <v>9201059</v>
          </cell>
          <cell r="B12073">
            <v>9232012</v>
          </cell>
          <cell r="C12073">
            <v>58700000</v>
          </cell>
        </row>
        <row r="12074">
          <cell r="A12074">
            <v>9201065</v>
          </cell>
          <cell r="B12074">
            <v>9232013</v>
          </cell>
          <cell r="C12074">
            <v>52800000</v>
          </cell>
        </row>
        <row r="12075">
          <cell r="A12075">
            <v>9201069</v>
          </cell>
          <cell r="B12075">
            <v>9232014</v>
          </cell>
          <cell r="C12075">
            <v>46000000</v>
          </cell>
        </row>
        <row r="12076">
          <cell r="A12076">
            <v>9201073</v>
          </cell>
          <cell r="B12076">
            <v>9232015</v>
          </cell>
          <cell r="C12076">
            <v>49000000</v>
          </cell>
        </row>
        <row r="12077">
          <cell r="A12077">
            <v>9201076</v>
          </cell>
          <cell r="B12077">
            <v>9232016</v>
          </cell>
          <cell r="C12077">
            <v>91800000</v>
          </cell>
        </row>
        <row r="12078">
          <cell r="A12078">
            <v>9201082</v>
          </cell>
          <cell r="B12078">
            <v>9232017</v>
          </cell>
          <cell r="C12078">
            <v>74400000</v>
          </cell>
        </row>
        <row r="12079">
          <cell r="A12079">
            <v>9201083</v>
          </cell>
          <cell r="B12079">
            <v>9232018</v>
          </cell>
          <cell r="C12079">
            <v>72100000</v>
          </cell>
        </row>
        <row r="12080">
          <cell r="A12080">
            <v>9201086</v>
          </cell>
          <cell r="B12080">
            <v>9232019</v>
          </cell>
          <cell r="C12080">
            <v>85500000</v>
          </cell>
        </row>
        <row r="12081">
          <cell r="A12081">
            <v>9201089</v>
          </cell>
          <cell r="B12081">
            <v>9232020</v>
          </cell>
          <cell r="C12081">
            <v>66000000</v>
          </cell>
        </row>
        <row r="12082">
          <cell r="A12082">
            <v>9201093</v>
          </cell>
          <cell r="B12082">
            <v>9232021</v>
          </cell>
          <cell r="C12082">
            <v>59700000</v>
          </cell>
        </row>
        <row r="12083">
          <cell r="A12083">
            <v>9201095</v>
          </cell>
          <cell r="B12083">
            <v>9232022</v>
          </cell>
          <cell r="C12083">
            <v>79300000</v>
          </cell>
        </row>
        <row r="12084">
          <cell r="A12084">
            <v>9201096</v>
          </cell>
          <cell r="B12084">
            <v>9232023</v>
          </cell>
          <cell r="C12084">
            <v>97000000</v>
          </cell>
        </row>
        <row r="12085">
          <cell r="A12085">
            <v>9201126</v>
          </cell>
          <cell r="B12085">
            <v>9232024</v>
          </cell>
          <cell r="C12085">
            <v>87900000</v>
          </cell>
        </row>
        <row r="12086">
          <cell r="A12086">
            <v>9201128</v>
          </cell>
          <cell r="B12086">
            <v>9232025</v>
          </cell>
          <cell r="C12086">
            <v>67800000</v>
          </cell>
        </row>
        <row r="12087">
          <cell r="A12087">
            <v>9201129</v>
          </cell>
          <cell r="B12087">
            <v>9232026</v>
          </cell>
          <cell r="C12087">
            <v>67200000</v>
          </cell>
        </row>
        <row r="12088">
          <cell r="A12088">
            <v>9201130</v>
          </cell>
          <cell r="B12088">
            <v>9232027</v>
          </cell>
          <cell r="C12088">
            <v>89600000</v>
          </cell>
        </row>
        <row r="12089">
          <cell r="A12089">
            <v>9201131</v>
          </cell>
          <cell r="B12089">
            <v>9232028</v>
          </cell>
          <cell r="C12089">
            <v>92300000</v>
          </cell>
        </row>
        <row r="12090">
          <cell r="A12090">
            <v>9201133</v>
          </cell>
          <cell r="B12090">
            <v>9232029</v>
          </cell>
          <cell r="C12090">
            <v>95900000</v>
          </cell>
        </row>
        <row r="12091">
          <cell r="A12091">
            <v>9201134</v>
          </cell>
          <cell r="B12091">
            <v>9232030</v>
          </cell>
          <cell r="C12091">
            <v>64800000</v>
          </cell>
        </row>
        <row r="12092">
          <cell r="A12092">
            <v>9201135</v>
          </cell>
          <cell r="B12092">
            <v>9232031</v>
          </cell>
          <cell r="C12092">
            <v>99600000</v>
          </cell>
        </row>
        <row r="12093">
          <cell r="A12093">
            <v>9201136</v>
          </cell>
          <cell r="B12093">
            <v>9232032</v>
          </cell>
          <cell r="C12093">
            <v>65300000</v>
          </cell>
        </row>
        <row r="12094">
          <cell r="A12094">
            <v>9201137</v>
          </cell>
          <cell r="B12094">
            <v>9232033</v>
          </cell>
          <cell r="C12094">
            <v>64600000</v>
          </cell>
        </row>
        <row r="12095">
          <cell r="A12095">
            <v>9201138</v>
          </cell>
          <cell r="B12095">
            <v>9232034</v>
          </cell>
          <cell r="C12095">
            <v>59900000</v>
          </cell>
        </row>
        <row r="12096">
          <cell r="A12096">
            <v>9201142</v>
          </cell>
          <cell r="B12096">
            <v>9232035</v>
          </cell>
          <cell r="C12096">
            <v>75400000</v>
          </cell>
        </row>
        <row r="12097">
          <cell r="A12097">
            <v>9201143</v>
          </cell>
          <cell r="B12097">
            <v>9232036</v>
          </cell>
          <cell r="C12097">
            <v>51900000</v>
          </cell>
        </row>
        <row r="12098">
          <cell r="A12098">
            <v>9201144</v>
          </cell>
          <cell r="B12098">
            <v>9232037</v>
          </cell>
          <cell r="C12098">
            <v>74400000</v>
          </cell>
        </row>
        <row r="12099">
          <cell r="A12099">
            <v>9201145</v>
          </cell>
          <cell r="B12099">
            <v>9232038</v>
          </cell>
          <cell r="C12099">
            <v>94900000</v>
          </cell>
        </row>
        <row r="12100">
          <cell r="A12100">
            <v>9201146</v>
          </cell>
          <cell r="B12100">
            <v>9232039</v>
          </cell>
          <cell r="C12100">
            <v>106800000</v>
          </cell>
        </row>
        <row r="12101">
          <cell r="A12101">
            <v>9201149</v>
          </cell>
          <cell r="B12101">
            <v>9232040</v>
          </cell>
          <cell r="C12101">
            <v>49800000</v>
          </cell>
        </row>
        <row r="12102">
          <cell r="A12102">
            <v>9201150</v>
          </cell>
          <cell r="B12102">
            <v>9232041</v>
          </cell>
          <cell r="C12102">
            <v>58800000</v>
          </cell>
        </row>
        <row r="12103">
          <cell r="A12103">
            <v>9201154</v>
          </cell>
          <cell r="B12103">
            <v>9232042</v>
          </cell>
          <cell r="C12103">
            <v>102000000</v>
          </cell>
        </row>
        <row r="12104">
          <cell r="A12104">
            <v>9201155</v>
          </cell>
          <cell r="B12104">
            <v>9232043</v>
          </cell>
          <cell r="C12104">
            <v>101700000</v>
          </cell>
        </row>
        <row r="12105">
          <cell r="A12105">
            <v>9201160</v>
          </cell>
          <cell r="B12105">
            <v>9232044</v>
          </cell>
          <cell r="C12105">
            <v>58800000</v>
          </cell>
        </row>
        <row r="12106">
          <cell r="A12106">
            <v>9201161</v>
          </cell>
          <cell r="B12106">
            <v>9232045</v>
          </cell>
          <cell r="C12106">
            <v>60500000</v>
          </cell>
        </row>
        <row r="12107">
          <cell r="A12107">
            <v>9201162</v>
          </cell>
          <cell r="B12107">
            <v>9232046</v>
          </cell>
          <cell r="C12107">
            <v>60800000</v>
          </cell>
        </row>
        <row r="12108">
          <cell r="A12108">
            <v>9201167</v>
          </cell>
          <cell r="B12108">
            <v>9232047</v>
          </cell>
          <cell r="C12108">
            <v>113400000</v>
          </cell>
        </row>
        <row r="12109">
          <cell r="A12109">
            <v>9201173</v>
          </cell>
          <cell r="B12109">
            <v>9232048</v>
          </cell>
          <cell r="C12109">
            <v>57100000</v>
          </cell>
        </row>
        <row r="12110">
          <cell r="A12110">
            <v>9201174</v>
          </cell>
          <cell r="B12110">
            <v>9232049</v>
          </cell>
          <cell r="C12110">
            <v>58100000</v>
          </cell>
        </row>
        <row r="12111">
          <cell r="A12111">
            <v>9201175</v>
          </cell>
          <cell r="B12111">
            <v>9232050</v>
          </cell>
          <cell r="C12111">
            <v>57900000</v>
          </cell>
        </row>
        <row r="12112">
          <cell r="A12112">
            <v>9201176</v>
          </cell>
          <cell r="B12112">
            <v>9232051</v>
          </cell>
          <cell r="C12112">
            <v>62700000</v>
          </cell>
        </row>
        <row r="12113">
          <cell r="A12113">
            <v>9201180</v>
          </cell>
          <cell r="B12113">
            <v>9232052</v>
          </cell>
          <cell r="C12113">
            <v>57100000</v>
          </cell>
        </row>
        <row r="12114">
          <cell r="A12114">
            <v>9201183</v>
          </cell>
          <cell r="B12114">
            <v>9232053</v>
          </cell>
          <cell r="C12114">
            <v>60500000</v>
          </cell>
        </row>
        <row r="12115">
          <cell r="A12115">
            <v>9201185</v>
          </cell>
          <cell r="B12115">
            <v>9232054</v>
          </cell>
          <cell r="C12115">
            <v>57700000</v>
          </cell>
        </row>
        <row r="12116">
          <cell r="A12116">
            <v>9201187</v>
          </cell>
          <cell r="B12116">
            <v>9232055</v>
          </cell>
          <cell r="C12116">
            <v>73200000</v>
          </cell>
        </row>
        <row r="12117">
          <cell r="A12117">
            <v>9201188</v>
          </cell>
          <cell r="B12117">
            <v>9232056</v>
          </cell>
          <cell r="C12117">
            <v>75600000</v>
          </cell>
        </row>
        <row r="12118">
          <cell r="A12118">
            <v>9201189</v>
          </cell>
          <cell r="B12118">
            <v>9232057</v>
          </cell>
          <cell r="C12118">
            <v>104000000</v>
          </cell>
        </row>
        <row r="12119">
          <cell r="A12119">
            <v>9201190</v>
          </cell>
          <cell r="B12119">
            <v>9232058</v>
          </cell>
          <cell r="C12119">
            <v>123000000</v>
          </cell>
        </row>
        <row r="12120">
          <cell r="A12120">
            <v>9201191</v>
          </cell>
          <cell r="B12120">
            <v>9232059</v>
          </cell>
          <cell r="C12120">
            <v>77600000</v>
          </cell>
        </row>
        <row r="12121">
          <cell r="A12121">
            <v>9201192</v>
          </cell>
          <cell r="B12121">
            <v>9232060</v>
          </cell>
          <cell r="C12121">
            <v>73800000</v>
          </cell>
        </row>
        <row r="12122">
          <cell r="A12122">
            <v>9201193</v>
          </cell>
          <cell r="B12122">
            <v>9232061</v>
          </cell>
          <cell r="C12122">
            <v>67700000</v>
          </cell>
        </row>
        <row r="12123">
          <cell r="A12123">
            <v>9201196</v>
          </cell>
          <cell r="B12123">
            <v>9232062</v>
          </cell>
          <cell r="C12123">
            <v>56400000</v>
          </cell>
        </row>
        <row r="12124">
          <cell r="A12124">
            <v>9201200</v>
          </cell>
          <cell r="B12124">
            <v>9232063</v>
          </cell>
          <cell r="C12124">
            <v>67700000</v>
          </cell>
        </row>
        <row r="12125">
          <cell r="A12125">
            <v>9201202</v>
          </cell>
          <cell r="B12125">
            <v>9232064</v>
          </cell>
          <cell r="C12125">
            <v>72800000</v>
          </cell>
        </row>
        <row r="12126">
          <cell r="A12126">
            <v>9201203</v>
          </cell>
          <cell r="B12126">
            <v>9232065</v>
          </cell>
          <cell r="C12126">
            <v>69200000</v>
          </cell>
        </row>
        <row r="12127">
          <cell r="A12127">
            <v>9201204</v>
          </cell>
          <cell r="B12127">
            <v>9232066</v>
          </cell>
          <cell r="C12127">
            <v>75500000</v>
          </cell>
        </row>
        <row r="12128">
          <cell r="A12128">
            <v>9201206</v>
          </cell>
          <cell r="B12128">
            <v>9232067</v>
          </cell>
          <cell r="C12128">
            <v>98800000</v>
          </cell>
        </row>
        <row r="12129">
          <cell r="A12129">
            <v>9201207</v>
          </cell>
          <cell r="B12129">
            <v>9232068</v>
          </cell>
          <cell r="C12129">
            <v>104300000</v>
          </cell>
        </row>
        <row r="12130">
          <cell r="A12130">
            <v>9201208</v>
          </cell>
          <cell r="B12130">
            <v>9232069</v>
          </cell>
          <cell r="C12130">
            <v>111200000</v>
          </cell>
        </row>
        <row r="12131">
          <cell r="A12131">
            <v>9201218</v>
          </cell>
          <cell r="B12131">
            <v>9232070</v>
          </cell>
          <cell r="C12131">
            <v>56300000</v>
          </cell>
        </row>
        <row r="12132">
          <cell r="A12132">
            <v>9201219</v>
          </cell>
          <cell r="B12132">
            <v>9232071</v>
          </cell>
          <cell r="C12132">
            <v>57000000</v>
          </cell>
        </row>
        <row r="12133">
          <cell r="A12133">
            <v>9201222</v>
          </cell>
          <cell r="B12133">
            <v>9232072</v>
          </cell>
          <cell r="C12133">
            <v>56200000</v>
          </cell>
        </row>
        <row r="12134">
          <cell r="A12134">
            <v>9201223</v>
          </cell>
          <cell r="B12134">
            <v>9232073</v>
          </cell>
          <cell r="C12134">
            <v>59000000</v>
          </cell>
        </row>
        <row r="12135">
          <cell r="A12135">
            <v>9201224</v>
          </cell>
          <cell r="B12135">
            <v>9232074</v>
          </cell>
          <cell r="C12135">
            <v>58100000</v>
          </cell>
        </row>
        <row r="12136">
          <cell r="A12136">
            <v>9201229</v>
          </cell>
          <cell r="B12136">
            <v>9232075</v>
          </cell>
          <cell r="C12136">
            <v>68500000</v>
          </cell>
        </row>
        <row r="12137">
          <cell r="A12137">
            <v>9201231</v>
          </cell>
          <cell r="B12137">
            <v>9232076</v>
          </cell>
          <cell r="C12137">
            <v>112300000</v>
          </cell>
        </row>
        <row r="12138">
          <cell r="A12138">
            <v>9201232</v>
          </cell>
          <cell r="B12138">
            <v>9232077</v>
          </cell>
          <cell r="C12138">
            <v>97200000</v>
          </cell>
        </row>
        <row r="12139">
          <cell r="A12139">
            <v>9201233</v>
          </cell>
          <cell r="B12139">
            <v>9232078</v>
          </cell>
          <cell r="C12139">
            <v>100200000</v>
          </cell>
        </row>
        <row r="12140">
          <cell r="A12140">
            <v>9201234</v>
          </cell>
          <cell r="B12140">
            <v>9232079</v>
          </cell>
          <cell r="C12140">
            <v>99200000</v>
          </cell>
        </row>
        <row r="12141">
          <cell r="A12141">
            <v>9201236</v>
          </cell>
          <cell r="B12141">
            <v>9232080</v>
          </cell>
          <cell r="C12141">
            <v>93800000</v>
          </cell>
        </row>
        <row r="12142">
          <cell r="A12142">
            <v>9201237</v>
          </cell>
          <cell r="B12142">
            <v>9232081</v>
          </cell>
          <cell r="C12142">
            <v>96500000</v>
          </cell>
        </row>
        <row r="12143">
          <cell r="A12143">
            <v>9201246</v>
          </cell>
          <cell r="B12143">
            <v>9232082</v>
          </cell>
          <cell r="C12143">
            <v>99000000</v>
          </cell>
        </row>
        <row r="12144">
          <cell r="A12144">
            <v>9202005</v>
          </cell>
          <cell r="B12144">
            <v>9232083</v>
          </cell>
          <cell r="C12144">
            <v>73000000</v>
          </cell>
        </row>
        <row r="12145">
          <cell r="A12145">
            <v>9202007</v>
          </cell>
          <cell r="B12145">
            <v>9232084</v>
          </cell>
          <cell r="C12145">
            <v>88100000</v>
          </cell>
        </row>
        <row r="12146">
          <cell r="A12146">
            <v>9202011</v>
          </cell>
          <cell r="B12146">
            <v>9232085</v>
          </cell>
          <cell r="C12146">
            <v>62600000</v>
          </cell>
        </row>
        <row r="12147">
          <cell r="A12147">
            <v>9202014</v>
          </cell>
          <cell r="B12147">
            <v>9232086</v>
          </cell>
          <cell r="C12147">
            <v>60700000</v>
          </cell>
        </row>
        <row r="12148">
          <cell r="A12148">
            <v>9202015</v>
          </cell>
          <cell r="B12148">
            <v>9232087</v>
          </cell>
          <cell r="C12148">
            <v>55300000</v>
          </cell>
        </row>
        <row r="12149">
          <cell r="A12149">
            <v>9202016</v>
          </cell>
          <cell r="B12149">
            <v>9232088</v>
          </cell>
          <cell r="C12149">
            <v>86500000</v>
          </cell>
        </row>
        <row r="12150">
          <cell r="A12150">
            <v>9202017</v>
          </cell>
          <cell r="B12150">
            <v>9232089</v>
          </cell>
          <cell r="C12150">
            <v>59500000</v>
          </cell>
        </row>
        <row r="12151">
          <cell r="A12151">
            <v>9202018</v>
          </cell>
          <cell r="B12151">
            <v>9232090</v>
          </cell>
          <cell r="C12151">
            <v>55700000</v>
          </cell>
        </row>
        <row r="12152">
          <cell r="A12152">
            <v>9202025</v>
          </cell>
          <cell r="B12152">
            <v>9232091</v>
          </cell>
          <cell r="C12152">
            <v>63900000</v>
          </cell>
        </row>
        <row r="12153">
          <cell r="A12153">
            <v>9202026</v>
          </cell>
          <cell r="B12153">
            <v>9232092</v>
          </cell>
          <cell r="C12153">
            <v>65100000</v>
          </cell>
        </row>
        <row r="12154">
          <cell r="A12154">
            <v>9202027</v>
          </cell>
          <cell r="B12154">
            <v>9232093</v>
          </cell>
          <cell r="C12154">
            <v>57500000</v>
          </cell>
        </row>
        <row r="12155">
          <cell r="A12155">
            <v>9202032</v>
          </cell>
          <cell r="B12155">
            <v>9232094</v>
          </cell>
          <cell r="C12155">
            <v>74400000</v>
          </cell>
        </row>
        <row r="12156">
          <cell r="A12156">
            <v>9202036</v>
          </cell>
          <cell r="B12156">
            <v>9232095</v>
          </cell>
          <cell r="C12156">
            <v>65900000</v>
          </cell>
        </row>
        <row r="12157">
          <cell r="A12157">
            <v>9202038</v>
          </cell>
          <cell r="B12157">
            <v>9232096</v>
          </cell>
          <cell r="C12157">
            <v>64200000</v>
          </cell>
        </row>
        <row r="12158">
          <cell r="A12158">
            <v>9202039</v>
          </cell>
          <cell r="B12158">
            <v>9232097</v>
          </cell>
          <cell r="C12158">
            <v>54800000</v>
          </cell>
        </row>
        <row r="12159">
          <cell r="A12159">
            <v>9202043</v>
          </cell>
          <cell r="B12159">
            <v>9232098</v>
          </cell>
          <cell r="C12159">
            <v>67400000</v>
          </cell>
        </row>
        <row r="12160">
          <cell r="A12160">
            <v>9202048</v>
          </cell>
          <cell r="B12160">
            <v>9232099</v>
          </cell>
          <cell r="C12160">
            <v>63900000</v>
          </cell>
        </row>
        <row r="12161">
          <cell r="A12161">
            <v>9202049</v>
          </cell>
          <cell r="B12161">
            <v>9232100</v>
          </cell>
          <cell r="C12161">
            <v>63900000</v>
          </cell>
        </row>
        <row r="12162">
          <cell r="A12162">
            <v>9202050</v>
          </cell>
          <cell r="B12162">
            <v>9232101</v>
          </cell>
          <cell r="C12162">
            <v>63500000</v>
          </cell>
        </row>
        <row r="12163">
          <cell r="A12163">
            <v>9202051</v>
          </cell>
          <cell r="B12163">
            <v>9232102</v>
          </cell>
          <cell r="C12163">
            <v>58600000</v>
          </cell>
        </row>
        <row r="12164">
          <cell r="A12164">
            <v>9202056</v>
          </cell>
          <cell r="B12164">
            <v>9232103</v>
          </cell>
          <cell r="C12164">
            <v>47800000</v>
          </cell>
        </row>
        <row r="12165">
          <cell r="A12165">
            <v>9202057</v>
          </cell>
          <cell r="B12165">
            <v>9232104</v>
          </cell>
          <cell r="C12165">
            <v>61500000</v>
          </cell>
        </row>
        <row r="12166">
          <cell r="A12166">
            <v>9202058</v>
          </cell>
          <cell r="B12166">
            <v>9232105</v>
          </cell>
          <cell r="C12166">
            <v>57800000</v>
          </cell>
        </row>
        <row r="12167">
          <cell r="A12167">
            <v>9202059</v>
          </cell>
          <cell r="B12167">
            <v>9232106</v>
          </cell>
          <cell r="C12167">
            <v>47800000</v>
          </cell>
        </row>
        <row r="12168">
          <cell r="A12168">
            <v>9202060</v>
          </cell>
          <cell r="B12168">
            <v>9232107</v>
          </cell>
          <cell r="C12168">
            <v>73000000</v>
          </cell>
        </row>
        <row r="12169">
          <cell r="A12169">
            <v>9202062</v>
          </cell>
          <cell r="B12169">
            <v>9232108</v>
          </cell>
          <cell r="C12169">
            <v>57600000</v>
          </cell>
        </row>
        <row r="12170">
          <cell r="A12170">
            <v>9202064</v>
          </cell>
          <cell r="B12170">
            <v>9232109</v>
          </cell>
          <cell r="C12170">
            <v>62300000</v>
          </cell>
        </row>
        <row r="12171">
          <cell r="A12171">
            <v>9202069</v>
          </cell>
          <cell r="B12171">
            <v>9232110</v>
          </cell>
          <cell r="C12171">
            <v>46300000</v>
          </cell>
        </row>
        <row r="12172">
          <cell r="A12172">
            <v>9202078</v>
          </cell>
          <cell r="B12172">
            <v>9232111</v>
          </cell>
          <cell r="C12172">
            <v>97600000</v>
          </cell>
        </row>
        <row r="12173">
          <cell r="A12173">
            <v>9202082</v>
          </cell>
          <cell r="B12173">
            <v>9232112</v>
          </cell>
          <cell r="C12173">
            <v>93100000</v>
          </cell>
        </row>
        <row r="12174">
          <cell r="A12174">
            <v>9202083</v>
          </cell>
          <cell r="B12174">
            <v>9232113</v>
          </cell>
          <cell r="C12174">
            <v>95000000</v>
          </cell>
        </row>
        <row r="12175">
          <cell r="A12175">
            <v>9202084</v>
          </cell>
          <cell r="B12175">
            <v>9232114</v>
          </cell>
          <cell r="C12175">
            <v>98000000</v>
          </cell>
        </row>
        <row r="12176">
          <cell r="A12176">
            <v>9202085</v>
          </cell>
          <cell r="B12176">
            <v>9232115</v>
          </cell>
          <cell r="C12176">
            <v>93300000</v>
          </cell>
        </row>
        <row r="12177">
          <cell r="A12177">
            <v>9202092</v>
          </cell>
          <cell r="B12177">
            <v>9232116</v>
          </cell>
          <cell r="C12177">
            <v>74400000</v>
          </cell>
        </row>
        <row r="12178">
          <cell r="A12178">
            <v>9202101</v>
          </cell>
          <cell r="B12178">
            <v>9232117</v>
          </cell>
          <cell r="C12178">
            <v>69800000</v>
          </cell>
        </row>
        <row r="12179">
          <cell r="A12179">
            <v>9202104</v>
          </cell>
          <cell r="B12179">
            <v>9232118</v>
          </cell>
          <cell r="C12179">
            <v>51000000</v>
          </cell>
        </row>
        <row r="12180">
          <cell r="A12180">
            <v>9202105</v>
          </cell>
          <cell r="B12180">
            <v>9232119</v>
          </cell>
          <cell r="C12180">
            <v>50700000</v>
          </cell>
        </row>
        <row r="12181">
          <cell r="A12181">
            <v>9202106</v>
          </cell>
          <cell r="B12181">
            <v>9232120</v>
          </cell>
          <cell r="C12181">
            <v>51800000</v>
          </cell>
        </row>
        <row r="12182">
          <cell r="A12182">
            <v>9202119</v>
          </cell>
          <cell r="B12182">
            <v>9232121</v>
          </cell>
          <cell r="C12182">
            <v>91300000</v>
          </cell>
        </row>
        <row r="12183">
          <cell r="A12183">
            <v>9202123</v>
          </cell>
          <cell r="B12183">
            <v>9232122</v>
          </cell>
          <cell r="C12183">
            <v>56700000</v>
          </cell>
        </row>
        <row r="12184">
          <cell r="A12184">
            <v>9201252</v>
          </cell>
          <cell r="B12184">
            <v>9232123</v>
          </cell>
          <cell r="C12184">
            <v>68700000</v>
          </cell>
        </row>
        <row r="12185">
          <cell r="A12185">
            <v>9201258</v>
          </cell>
          <cell r="B12185">
            <v>9232124</v>
          </cell>
          <cell r="C12185">
            <v>76000000</v>
          </cell>
        </row>
        <row r="12186">
          <cell r="A12186">
            <v>9201259</v>
          </cell>
          <cell r="B12186">
            <v>9232125</v>
          </cell>
          <cell r="C12186">
            <v>69800000</v>
          </cell>
        </row>
        <row r="12187">
          <cell r="A12187">
            <v>9201260</v>
          </cell>
          <cell r="B12187">
            <v>9232126</v>
          </cell>
          <cell r="C12187">
            <v>92000000</v>
          </cell>
        </row>
        <row r="12188">
          <cell r="A12188">
            <v>9201261</v>
          </cell>
          <cell r="B12188">
            <v>9232127</v>
          </cell>
          <cell r="C12188">
            <v>98000000</v>
          </cell>
        </row>
        <row r="12189">
          <cell r="A12189">
            <v>9201262</v>
          </cell>
          <cell r="B12189">
            <v>9232128</v>
          </cell>
          <cell r="C12189">
            <v>105500000</v>
          </cell>
        </row>
        <row r="12190">
          <cell r="A12190">
            <v>9201263</v>
          </cell>
          <cell r="B12190">
            <v>9232129</v>
          </cell>
          <cell r="C12190">
            <v>58500000</v>
          </cell>
        </row>
        <row r="12191">
          <cell r="A12191">
            <v>9201264</v>
          </cell>
          <cell r="B12191">
            <v>9232130</v>
          </cell>
          <cell r="C12191">
            <v>59700000</v>
          </cell>
        </row>
        <row r="12192">
          <cell r="A12192">
            <v>9201268</v>
          </cell>
          <cell r="B12192">
            <v>9232131</v>
          </cell>
          <cell r="C12192">
            <v>100900000</v>
          </cell>
        </row>
        <row r="12193">
          <cell r="A12193">
            <v>9201269</v>
          </cell>
          <cell r="B12193">
            <v>9232132</v>
          </cell>
          <cell r="C12193">
            <v>101500000</v>
          </cell>
        </row>
        <row r="12194">
          <cell r="A12194">
            <v>9201270</v>
          </cell>
          <cell r="B12194">
            <v>9232133</v>
          </cell>
          <cell r="C12194">
            <v>92800000</v>
          </cell>
        </row>
        <row r="12195">
          <cell r="A12195">
            <v>9201271</v>
          </cell>
          <cell r="B12195">
            <v>9232134</v>
          </cell>
          <cell r="C12195">
            <v>97000000</v>
          </cell>
        </row>
        <row r="12196">
          <cell r="A12196">
            <v>9201272</v>
          </cell>
          <cell r="B12196">
            <v>9232135</v>
          </cell>
          <cell r="C12196">
            <v>122000000</v>
          </cell>
        </row>
        <row r="12197">
          <cell r="A12197">
            <v>9201273</v>
          </cell>
          <cell r="B12197">
            <v>9232136</v>
          </cell>
          <cell r="C12197">
            <v>65500000</v>
          </cell>
        </row>
        <row r="12198">
          <cell r="A12198">
            <v>9201274</v>
          </cell>
          <cell r="B12198">
            <v>9232137</v>
          </cell>
          <cell r="C12198">
            <v>71500000</v>
          </cell>
        </row>
        <row r="12199">
          <cell r="A12199">
            <v>9201281</v>
          </cell>
          <cell r="B12199">
            <v>9232138</v>
          </cell>
          <cell r="C12199">
            <v>78000000</v>
          </cell>
        </row>
        <row r="12200">
          <cell r="A12200">
            <v>9201282</v>
          </cell>
          <cell r="B12200">
            <v>9232139</v>
          </cell>
          <cell r="C12200">
            <v>69000000</v>
          </cell>
        </row>
        <row r="12201">
          <cell r="A12201">
            <v>9201283</v>
          </cell>
          <cell r="B12201">
            <v>9232140</v>
          </cell>
          <cell r="C12201">
            <v>86000000</v>
          </cell>
        </row>
        <row r="12202">
          <cell r="A12202">
            <v>9201284</v>
          </cell>
          <cell r="B12202">
            <v>9232141</v>
          </cell>
          <cell r="C12202">
            <v>117000000</v>
          </cell>
        </row>
        <row r="12203">
          <cell r="A12203">
            <v>9201287</v>
          </cell>
          <cell r="B12203">
            <v>9232142</v>
          </cell>
          <cell r="C12203">
            <v>80000000</v>
          </cell>
        </row>
        <row r="12204">
          <cell r="A12204">
            <v>9201004</v>
          </cell>
          <cell r="B12204">
            <v>9233001</v>
          </cell>
          <cell r="C12204">
            <v>60700000</v>
          </cell>
        </row>
        <row r="12205">
          <cell r="A12205">
            <v>9201005</v>
          </cell>
          <cell r="B12205">
            <v>9233002</v>
          </cell>
          <cell r="C12205">
            <v>64200000</v>
          </cell>
        </row>
        <row r="12206">
          <cell r="A12206">
            <v>9201010</v>
          </cell>
          <cell r="B12206">
            <v>9233003</v>
          </cell>
          <cell r="C12206">
            <v>24600000</v>
          </cell>
        </row>
        <row r="12207">
          <cell r="A12207">
            <v>9201011</v>
          </cell>
          <cell r="B12207">
            <v>9233004</v>
          </cell>
          <cell r="C12207">
            <v>25100000</v>
          </cell>
        </row>
        <row r="12208">
          <cell r="A12208">
            <v>9201014</v>
          </cell>
          <cell r="B12208">
            <v>9233005</v>
          </cell>
          <cell r="C12208">
            <v>12000000</v>
          </cell>
        </row>
        <row r="12209">
          <cell r="A12209">
            <v>9201022</v>
          </cell>
          <cell r="B12209">
            <v>9233006</v>
          </cell>
          <cell r="C12209">
            <v>63000000</v>
          </cell>
        </row>
        <row r="12210">
          <cell r="A12210">
            <v>9201041</v>
          </cell>
          <cell r="B12210">
            <v>9233007</v>
          </cell>
          <cell r="C12210">
            <v>24900000</v>
          </cell>
        </row>
        <row r="12211">
          <cell r="A12211">
            <v>9201044</v>
          </cell>
          <cell r="B12211">
            <v>9233008</v>
          </cell>
          <cell r="C12211">
            <v>59300000</v>
          </cell>
        </row>
        <row r="12212">
          <cell r="A12212">
            <v>9201047</v>
          </cell>
          <cell r="B12212">
            <v>9233009</v>
          </cell>
          <cell r="C12212">
            <v>82600000</v>
          </cell>
        </row>
        <row r="12213">
          <cell r="A12213">
            <v>9201056</v>
          </cell>
          <cell r="B12213">
            <v>9233010</v>
          </cell>
          <cell r="C12213">
            <v>59900000</v>
          </cell>
        </row>
        <row r="12214">
          <cell r="A12214">
            <v>9201057</v>
          </cell>
          <cell r="B12214">
            <v>9233011</v>
          </cell>
          <cell r="C12214">
            <v>63200000</v>
          </cell>
        </row>
        <row r="12215">
          <cell r="A12215">
            <v>9201058</v>
          </cell>
          <cell r="B12215">
            <v>9233012</v>
          </cell>
          <cell r="C12215">
            <v>63400000</v>
          </cell>
        </row>
        <row r="12216">
          <cell r="A12216">
            <v>9201060</v>
          </cell>
          <cell r="B12216">
            <v>9233013</v>
          </cell>
          <cell r="C12216">
            <v>61400000</v>
          </cell>
        </row>
        <row r="12217">
          <cell r="A12217">
            <v>9201063</v>
          </cell>
          <cell r="B12217">
            <v>9233014</v>
          </cell>
          <cell r="C12217">
            <v>60300000</v>
          </cell>
        </row>
        <row r="12218">
          <cell r="A12218">
            <v>9201066</v>
          </cell>
          <cell r="B12218">
            <v>9233015</v>
          </cell>
          <cell r="C12218">
            <v>82700000</v>
          </cell>
        </row>
        <row r="12219">
          <cell r="A12219">
            <v>9201074</v>
          </cell>
          <cell r="B12219">
            <v>9233016</v>
          </cell>
          <cell r="C12219">
            <v>63600000</v>
          </cell>
        </row>
        <row r="12220">
          <cell r="A12220">
            <v>9201077</v>
          </cell>
          <cell r="B12220">
            <v>9233017</v>
          </cell>
          <cell r="C12220">
            <v>67100000</v>
          </cell>
        </row>
        <row r="12221">
          <cell r="A12221">
            <v>9201085</v>
          </cell>
          <cell r="B12221">
            <v>9233018</v>
          </cell>
          <cell r="C12221">
            <v>65000000</v>
          </cell>
        </row>
        <row r="12222">
          <cell r="A12222">
            <v>9201087</v>
          </cell>
          <cell r="B12222">
            <v>9233019</v>
          </cell>
          <cell r="C12222">
            <v>69500000</v>
          </cell>
        </row>
        <row r="12223">
          <cell r="A12223">
            <v>9201088</v>
          </cell>
          <cell r="B12223">
            <v>9233020</v>
          </cell>
          <cell r="C12223">
            <v>96000000</v>
          </cell>
        </row>
        <row r="12224">
          <cell r="A12224">
            <v>9201091</v>
          </cell>
          <cell r="B12224">
            <v>9233021</v>
          </cell>
          <cell r="C12224">
            <v>58700000</v>
          </cell>
        </row>
        <row r="12225">
          <cell r="A12225">
            <v>9201094</v>
          </cell>
          <cell r="B12225">
            <v>9233022</v>
          </cell>
          <cell r="C12225">
            <v>44600000</v>
          </cell>
        </row>
        <row r="12226">
          <cell r="A12226">
            <v>9201097</v>
          </cell>
          <cell r="B12226">
            <v>9233023</v>
          </cell>
          <cell r="C12226">
            <v>64100000</v>
          </cell>
        </row>
        <row r="12227">
          <cell r="A12227">
            <v>9201098</v>
          </cell>
          <cell r="B12227">
            <v>9233024</v>
          </cell>
          <cell r="C12227">
            <v>70600000</v>
          </cell>
        </row>
        <row r="12228">
          <cell r="A12228">
            <v>9201099</v>
          </cell>
          <cell r="B12228">
            <v>9233025</v>
          </cell>
          <cell r="C12228">
            <v>59200000</v>
          </cell>
        </row>
        <row r="12229">
          <cell r="A12229">
            <v>9201119</v>
          </cell>
          <cell r="B12229">
            <v>9233026</v>
          </cell>
          <cell r="C12229">
            <v>73400000</v>
          </cell>
        </row>
        <row r="12230">
          <cell r="A12230">
            <v>9201120</v>
          </cell>
          <cell r="B12230">
            <v>9233027</v>
          </cell>
          <cell r="C12230">
            <v>72100000</v>
          </cell>
        </row>
        <row r="12231">
          <cell r="A12231">
            <v>9201121</v>
          </cell>
          <cell r="B12231">
            <v>9233028</v>
          </cell>
          <cell r="C12231">
            <v>80500000</v>
          </cell>
        </row>
        <row r="12232">
          <cell r="A12232">
            <v>9201122</v>
          </cell>
          <cell r="B12232">
            <v>9233029</v>
          </cell>
          <cell r="C12232">
            <v>79400000</v>
          </cell>
        </row>
        <row r="12233">
          <cell r="A12233">
            <v>9201123</v>
          </cell>
          <cell r="B12233">
            <v>9233030</v>
          </cell>
          <cell r="C12233">
            <v>87100000</v>
          </cell>
        </row>
        <row r="12234">
          <cell r="A12234">
            <v>9201124</v>
          </cell>
          <cell r="B12234">
            <v>9233031</v>
          </cell>
          <cell r="C12234">
            <v>89800000</v>
          </cell>
        </row>
        <row r="12235">
          <cell r="A12235">
            <v>9201125</v>
          </cell>
          <cell r="B12235">
            <v>9233032</v>
          </cell>
          <cell r="C12235">
            <v>67100000</v>
          </cell>
        </row>
        <row r="12236">
          <cell r="A12236">
            <v>9201127</v>
          </cell>
          <cell r="B12236">
            <v>9233033</v>
          </cell>
          <cell r="C12236">
            <v>98900000</v>
          </cell>
        </row>
        <row r="12237">
          <cell r="A12237">
            <v>9201132</v>
          </cell>
          <cell r="B12237">
            <v>9233034</v>
          </cell>
          <cell r="C12237">
            <v>114000000</v>
          </cell>
        </row>
        <row r="12238">
          <cell r="A12238">
            <v>9201140</v>
          </cell>
          <cell r="B12238">
            <v>9233035</v>
          </cell>
          <cell r="C12238">
            <v>78900000</v>
          </cell>
        </row>
        <row r="12239">
          <cell r="A12239">
            <v>9201141</v>
          </cell>
          <cell r="B12239">
            <v>9233036</v>
          </cell>
          <cell r="C12239">
            <v>71500000</v>
          </cell>
        </row>
        <row r="12240">
          <cell r="A12240">
            <v>9201147</v>
          </cell>
          <cell r="B12240">
            <v>9233037</v>
          </cell>
          <cell r="C12240">
            <v>57700000</v>
          </cell>
        </row>
        <row r="12241">
          <cell r="A12241">
            <v>9201148</v>
          </cell>
          <cell r="B12241">
            <v>9233038</v>
          </cell>
          <cell r="C12241">
            <v>76200000</v>
          </cell>
        </row>
        <row r="12242">
          <cell r="A12242">
            <v>9201152</v>
          </cell>
          <cell r="B12242">
            <v>9233039</v>
          </cell>
          <cell r="C12242">
            <v>89200000</v>
          </cell>
        </row>
        <row r="12243">
          <cell r="A12243">
            <v>9201153</v>
          </cell>
          <cell r="B12243">
            <v>9233040</v>
          </cell>
          <cell r="C12243">
            <v>87500000</v>
          </cell>
        </row>
        <row r="12244">
          <cell r="A12244">
            <v>9201157</v>
          </cell>
          <cell r="B12244">
            <v>9233041</v>
          </cell>
          <cell r="C12244">
            <v>86600000</v>
          </cell>
        </row>
        <row r="12245">
          <cell r="A12245">
            <v>9201158</v>
          </cell>
          <cell r="B12245">
            <v>9233042</v>
          </cell>
          <cell r="C12245">
            <v>84500000</v>
          </cell>
        </row>
        <row r="12246">
          <cell r="A12246">
            <v>9201163</v>
          </cell>
          <cell r="B12246">
            <v>9233043</v>
          </cell>
          <cell r="C12246">
            <v>110400000</v>
          </cell>
        </row>
        <row r="12247">
          <cell r="A12247">
            <v>9201164</v>
          </cell>
          <cell r="B12247">
            <v>9233044</v>
          </cell>
          <cell r="C12247">
            <v>56500000</v>
          </cell>
        </row>
        <row r="12248">
          <cell r="A12248">
            <v>9201165</v>
          </cell>
          <cell r="B12248">
            <v>9233045</v>
          </cell>
          <cell r="C12248">
            <v>35000000</v>
          </cell>
        </row>
        <row r="12249">
          <cell r="A12249">
            <v>9201166</v>
          </cell>
          <cell r="B12249">
            <v>9233046</v>
          </cell>
          <cell r="C12249">
            <v>56900000</v>
          </cell>
        </row>
        <row r="12250">
          <cell r="A12250">
            <v>9201169</v>
          </cell>
          <cell r="B12250">
            <v>9233047</v>
          </cell>
          <cell r="C12250">
            <v>55600000</v>
          </cell>
        </row>
        <row r="12251">
          <cell r="A12251">
            <v>9201170</v>
          </cell>
          <cell r="B12251">
            <v>9233048</v>
          </cell>
          <cell r="C12251">
            <v>56200000</v>
          </cell>
        </row>
        <row r="12252">
          <cell r="A12252">
            <v>9201171</v>
          </cell>
          <cell r="B12252">
            <v>9233049</v>
          </cell>
          <cell r="C12252">
            <v>57300000</v>
          </cell>
        </row>
        <row r="12253">
          <cell r="A12253">
            <v>9201172</v>
          </cell>
          <cell r="B12253">
            <v>9233050</v>
          </cell>
          <cell r="C12253">
            <v>61900000</v>
          </cell>
        </row>
        <row r="12254">
          <cell r="A12254">
            <v>9201178</v>
          </cell>
          <cell r="B12254">
            <v>9233051</v>
          </cell>
          <cell r="C12254">
            <v>88000000</v>
          </cell>
        </row>
        <row r="12255">
          <cell r="A12255">
            <v>9201179</v>
          </cell>
          <cell r="B12255">
            <v>9233052</v>
          </cell>
          <cell r="C12255">
            <v>71000000</v>
          </cell>
        </row>
        <row r="12256">
          <cell r="A12256">
            <v>9201181</v>
          </cell>
          <cell r="B12256">
            <v>9233053</v>
          </cell>
          <cell r="C12256">
            <v>56500000</v>
          </cell>
        </row>
        <row r="12257">
          <cell r="A12257">
            <v>9201182</v>
          </cell>
          <cell r="B12257">
            <v>9233054</v>
          </cell>
          <cell r="C12257">
            <v>85400000</v>
          </cell>
        </row>
        <row r="12258">
          <cell r="A12258">
            <v>9201184</v>
          </cell>
          <cell r="B12258">
            <v>9233055</v>
          </cell>
          <cell r="C12258">
            <v>76100000</v>
          </cell>
        </row>
        <row r="12259">
          <cell r="A12259">
            <v>9201186</v>
          </cell>
          <cell r="B12259">
            <v>9233056</v>
          </cell>
          <cell r="C12259">
            <v>76500000</v>
          </cell>
        </row>
        <row r="12260">
          <cell r="A12260">
            <v>9201195</v>
          </cell>
          <cell r="B12260">
            <v>9233057</v>
          </cell>
          <cell r="C12260">
            <v>83300000</v>
          </cell>
        </row>
        <row r="12261">
          <cell r="A12261">
            <v>9201197</v>
          </cell>
          <cell r="B12261">
            <v>9233058</v>
          </cell>
          <cell r="C12261">
            <v>80800000</v>
          </cell>
        </row>
        <row r="12262">
          <cell r="A12262">
            <v>9201198</v>
          </cell>
          <cell r="B12262">
            <v>9233059</v>
          </cell>
          <cell r="C12262">
            <v>103100000</v>
          </cell>
        </row>
        <row r="12263">
          <cell r="A12263">
            <v>9201199</v>
          </cell>
          <cell r="B12263">
            <v>9233060</v>
          </cell>
          <cell r="C12263">
            <v>56900000</v>
          </cell>
        </row>
        <row r="12264">
          <cell r="A12264">
            <v>9201201</v>
          </cell>
          <cell r="B12264">
            <v>9233061</v>
          </cell>
          <cell r="C12264">
            <v>56800000</v>
          </cell>
        </row>
        <row r="12265">
          <cell r="A12265">
            <v>9201205</v>
          </cell>
          <cell r="B12265">
            <v>9233062</v>
          </cell>
          <cell r="C12265">
            <v>100400000</v>
          </cell>
        </row>
        <row r="12266">
          <cell r="A12266">
            <v>9201209</v>
          </cell>
          <cell r="B12266">
            <v>9233063</v>
          </cell>
          <cell r="C12266">
            <v>81200000</v>
          </cell>
        </row>
        <row r="12267">
          <cell r="A12267">
            <v>9201210</v>
          </cell>
          <cell r="B12267">
            <v>9233064</v>
          </cell>
          <cell r="C12267">
            <v>76400000</v>
          </cell>
        </row>
        <row r="12268">
          <cell r="A12268">
            <v>9201211</v>
          </cell>
          <cell r="B12268">
            <v>9233065</v>
          </cell>
          <cell r="C12268">
            <v>72900000</v>
          </cell>
        </row>
        <row r="12269">
          <cell r="A12269">
            <v>9201212</v>
          </cell>
          <cell r="B12269">
            <v>9233066</v>
          </cell>
          <cell r="C12269">
            <v>88100000</v>
          </cell>
        </row>
        <row r="12270">
          <cell r="A12270">
            <v>9201213</v>
          </cell>
          <cell r="B12270">
            <v>9233067</v>
          </cell>
          <cell r="C12270">
            <v>67300000</v>
          </cell>
        </row>
        <row r="12271">
          <cell r="A12271">
            <v>9201214</v>
          </cell>
          <cell r="B12271">
            <v>9233068</v>
          </cell>
          <cell r="C12271">
            <v>67400000</v>
          </cell>
        </row>
        <row r="12272">
          <cell r="A12272">
            <v>9201215</v>
          </cell>
          <cell r="B12272">
            <v>9233069</v>
          </cell>
          <cell r="C12272">
            <v>78800000</v>
          </cell>
        </row>
        <row r="12273">
          <cell r="A12273">
            <v>9201216</v>
          </cell>
          <cell r="B12273">
            <v>9233070</v>
          </cell>
          <cell r="C12273">
            <v>71000000</v>
          </cell>
        </row>
        <row r="12274">
          <cell r="A12274">
            <v>9201217</v>
          </cell>
          <cell r="B12274">
            <v>9233071</v>
          </cell>
          <cell r="C12274">
            <v>99000000</v>
          </cell>
        </row>
        <row r="12275">
          <cell r="A12275">
            <v>9201220</v>
          </cell>
          <cell r="B12275">
            <v>9233072</v>
          </cell>
          <cell r="C12275">
            <v>56200000</v>
          </cell>
        </row>
        <row r="12276">
          <cell r="A12276">
            <v>9201221</v>
          </cell>
          <cell r="B12276">
            <v>9233073</v>
          </cell>
          <cell r="C12276">
            <v>111000000</v>
          </cell>
        </row>
        <row r="12277">
          <cell r="A12277">
            <v>9201225</v>
          </cell>
          <cell r="B12277">
            <v>9233074</v>
          </cell>
          <cell r="C12277">
            <v>46500000</v>
          </cell>
        </row>
        <row r="12278">
          <cell r="A12278">
            <v>9201226</v>
          </cell>
          <cell r="B12278">
            <v>9233075</v>
          </cell>
          <cell r="C12278">
            <v>56300000</v>
          </cell>
        </row>
        <row r="12279">
          <cell r="A12279">
            <v>9201227</v>
          </cell>
          <cell r="B12279">
            <v>9233076</v>
          </cell>
          <cell r="C12279">
            <v>57500000</v>
          </cell>
        </row>
        <row r="12280">
          <cell r="A12280">
            <v>9201228</v>
          </cell>
          <cell r="B12280">
            <v>9233077</v>
          </cell>
          <cell r="C12280">
            <v>56900000</v>
          </cell>
        </row>
        <row r="12281">
          <cell r="A12281">
            <v>9201230</v>
          </cell>
          <cell r="B12281">
            <v>9233078</v>
          </cell>
          <cell r="C12281">
            <v>59200000</v>
          </cell>
        </row>
        <row r="12282">
          <cell r="A12282">
            <v>9201235</v>
          </cell>
          <cell r="B12282">
            <v>9233079</v>
          </cell>
          <cell r="C12282">
            <v>81100000</v>
          </cell>
        </row>
        <row r="12283">
          <cell r="A12283">
            <v>9201238</v>
          </cell>
          <cell r="B12283">
            <v>9233080</v>
          </cell>
          <cell r="C12283">
            <v>117200000</v>
          </cell>
        </row>
        <row r="12284">
          <cell r="A12284">
            <v>9201239</v>
          </cell>
          <cell r="B12284">
            <v>9233081</v>
          </cell>
          <cell r="C12284">
            <v>67300000</v>
          </cell>
        </row>
        <row r="12285">
          <cell r="A12285">
            <v>9202010</v>
          </cell>
          <cell r="B12285">
            <v>9233082</v>
          </cell>
          <cell r="C12285">
            <v>104100000</v>
          </cell>
        </row>
        <row r="12286">
          <cell r="A12286">
            <v>9202012</v>
          </cell>
          <cell r="B12286">
            <v>9233083</v>
          </cell>
          <cell r="C12286">
            <v>100000000</v>
          </cell>
        </row>
        <row r="12287">
          <cell r="A12287">
            <v>9202022</v>
          </cell>
          <cell r="B12287">
            <v>9233084</v>
          </cell>
          <cell r="C12287">
            <v>86800000</v>
          </cell>
        </row>
        <row r="12288">
          <cell r="A12288">
            <v>9202035</v>
          </cell>
          <cell r="B12288">
            <v>9233085</v>
          </cell>
          <cell r="C12288">
            <v>59900000</v>
          </cell>
        </row>
        <row r="12289">
          <cell r="A12289">
            <v>9202037</v>
          </cell>
          <cell r="B12289">
            <v>9233086</v>
          </cell>
          <cell r="C12289">
            <v>81100000</v>
          </cell>
        </row>
        <row r="12290">
          <cell r="A12290">
            <v>9202040</v>
          </cell>
          <cell r="B12290">
            <v>9233087</v>
          </cell>
          <cell r="C12290">
            <v>65700000</v>
          </cell>
        </row>
        <row r="12291">
          <cell r="A12291">
            <v>9202046</v>
          </cell>
          <cell r="B12291">
            <v>9233088</v>
          </cell>
          <cell r="C12291">
            <v>61700000</v>
          </cell>
        </row>
        <row r="12292">
          <cell r="A12292">
            <v>9202068</v>
          </cell>
          <cell r="B12292">
            <v>9233089</v>
          </cell>
          <cell r="C12292">
            <v>30700000</v>
          </cell>
        </row>
        <row r="12293">
          <cell r="A12293">
            <v>9202071</v>
          </cell>
          <cell r="B12293">
            <v>9233090</v>
          </cell>
          <cell r="C12293">
            <v>70400000</v>
          </cell>
        </row>
        <row r="12294">
          <cell r="A12294">
            <v>9202072</v>
          </cell>
          <cell r="B12294">
            <v>9233091</v>
          </cell>
          <cell r="C12294">
            <v>69400000</v>
          </cell>
        </row>
        <row r="12295">
          <cell r="A12295">
            <v>9202087</v>
          </cell>
          <cell r="B12295">
            <v>9233092</v>
          </cell>
          <cell r="C12295">
            <v>70700000</v>
          </cell>
        </row>
        <row r="12296">
          <cell r="A12296">
            <v>9202088</v>
          </cell>
          <cell r="B12296">
            <v>9233093</v>
          </cell>
          <cell r="C12296">
            <v>74600000</v>
          </cell>
        </row>
        <row r="12297">
          <cell r="A12297">
            <v>9202089</v>
          </cell>
          <cell r="B12297">
            <v>9233094</v>
          </cell>
          <cell r="C12297">
            <v>70900000</v>
          </cell>
        </row>
        <row r="12298">
          <cell r="A12298">
            <v>9202090</v>
          </cell>
          <cell r="B12298">
            <v>9233095</v>
          </cell>
          <cell r="C12298">
            <v>74300000</v>
          </cell>
        </row>
        <row r="12299">
          <cell r="A12299">
            <v>9202097</v>
          </cell>
          <cell r="B12299">
            <v>9233096</v>
          </cell>
          <cell r="C12299">
            <v>74500000</v>
          </cell>
        </row>
        <row r="12300">
          <cell r="A12300">
            <v>9202098</v>
          </cell>
          <cell r="B12300">
            <v>9233097</v>
          </cell>
          <cell r="C12300">
            <v>72200000</v>
          </cell>
        </row>
        <row r="12301">
          <cell r="A12301">
            <v>9202099</v>
          </cell>
          <cell r="B12301">
            <v>9233098</v>
          </cell>
          <cell r="C12301">
            <v>72300000</v>
          </cell>
        </row>
        <row r="12302">
          <cell r="A12302">
            <v>9202100</v>
          </cell>
          <cell r="B12302">
            <v>9233099</v>
          </cell>
          <cell r="C12302">
            <v>75800000</v>
          </cell>
        </row>
        <row r="12303">
          <cell r="A12303">
            <v>9202102</v>
          </cell>
          <cell r="B12303">
            <v>9233100</v>
          </cell>
          <cell r="C12303">
            <v>32400000</v>
          </cell>
        </row>
        <row r="12304">
          <cell r="A12304">
            <v>9202114</v>
          </cell>
          <cell r="B12304">
            <v>9233101</v>
          </cell>
          <cell r="C12304">
            <v>86500000</v>
          </cell>
        </row>
        <row r="12305">
          <cell r="A12305">
            <v>9202115</v>
          </cell>
          <cell r="B12305">
            <v>9233102</v>
          </cell>
          <cell r="C12305">
            <v>86700000</v>
          </cell>
        </row>
        <row r="12306">
          <cell r="A12306">
            <v>9202116</v>
          </cell>
          <cell r="B12306">
            <v>9233103</v>
          </cell>
          <cell r="C12306">
            <v>84100000</v>
          </cell>
        </row>
        <row r="12307">
          <cell r="A12307">
            <v>9202118</v>
          </cell>
          <cell r="B12307">
            <v>9233104</v>
          </cell>
          <cell r="C12307">
            <v>82300000</v>
          </cell>
        </row>
        <row r="12308">
          <cell r="A12308">
            <v>9202120</v>
          </cell>
          <cell r="B12308">
            <v>9233105</v>
          </cell>
          <cell r="C12308">
            <v>98800000</v>
          </cell>
        </row>
        <row r="12309">
          <cell r="A12309">
            <v>9202121</v>
          </cell>
          <cell r="B12309">
            <v>9233106</v>
          </cell>
          <cell r="C12309">
            <v>70500000</v>
          </cell>
        </row>
        <row r="12310">
          <cell r="A12310">
            <v>9202122</v>
          </cell>
          <cell r="B12310">
            <v>9233107</v>
          </cell>
          <cell r="C12310">
            <v>64200000</v>
          </cell>
        </row>
        <row r="12311">
          <cell r="A12311">
            <v>9201247</v>
          </cell>
          <cell r="B12311">
            <v>9233108</v>
          </cell>
          <cell r="C12311">
            <v>98400000</v>
          </cell>
        </row>
        <row r="12312">
          <cell r="A12312">
            <v>9201248</v>
          </cell>
          <cell r="B12312">
            <v>9233109</v>
          </cell>
          <cell r="C12312">
            <v>93500000</v>
          </cell>
        </row>
        <row r="12313">
          <cell r="A12313">
            <v>9201249</v>
          </cell>
          <cell r="B12313">
            <v>9233110</v>
          </cell>
          <cell r="C12313">
            <v>107000000</v>
          </cell>
        </row>
        <row r="12314">
          <cell r="A12314">
            <v>9201250</v>
          </cell>
          <cell r="B12314">
            <v>9233111</v>
          </cell>
          <cell r="C12314">
            <v>111400000</v>
          </cell>
        </row>
        <row r="12315">
          <cell r="A12315">
            <v>9201251</v>
          </cell>
          <cell r="B12315">
            <v>9233112</v>
          </cell>
          <cell r="C12315">
            <v>112700000</v>
          </cell>
        </row>
        <row r="12316">
          <cell r="A12316">
            <v>9201253</v>
          </cell>
          <cell r="B12316">
            <v>9233113</v>
          </cell>
          <cell r="C12316">
            <v>84000000</v>
          </cell>
        </row>
        <row r="12317">
          <cell r="A12317">
            <v>9201254</v>
          </cell>
          <cell r="B12317">
            <v>9233114</v>
          </cell>
          <cell r="C12317">
            <v>79500000</v>
          </cell>
        </row>
        <row r="12318">
          <cell r="A12318">
            <v>9201255</v>
          </cell>
          <cell r="B12318">
            <v>9233115</v>
          </cell>
          <cell r="C12318">
            <v>93000000</v>
          </cell>
        </row>
        <row r="12319">
          <cell r="A12319">
            <v>9201256</v>
          </cell>
          <cell r="B12319">
            <v>9233116</v>
          </cell>
          <cell r="C12319">
            <v>100000000</v>
          </cell>
        </row>
        <row r="12320">
          <cell r="A12320">
            <v>9201257</v>
          </cell>
          <cell r="B12320">
            <v>9233117</v>
          </cell>
          <cell r="C12320">
            <v>110000000</v>
          </cell>
        </row>
        <row r="12321">
          <cell r="A12321">
            <v>9201265</v>
          </cell>
          <cell r="B12321">
            <v>9233118</v>
          </cell>
          <cell r="C12321">
            <v>64500000</v>
          </cell>
        </row>
        <row r="12322">
          <cell r="A12322">
            <v>9201266</v>
          </cell>
          <cell r="B12322">
            <v>9233119</v>
          </cell>
          <cell r="C12322">
            <v>70500000</v>
          </cell>
        </row>
        <row r="12323">
          <cell r="A12323">
            <v>9201267</v>
          </cell>
          <cell r="B12323">
            <v>9233120</v>
          </cell>
          <cell r="C12323">
            <v>134100000</v>
          </cell>
        </row>
        <row r="12324">
          <cell r="A12324">
            <v>9201275</v>
          </cell>
          <cell r="B12324">
            <v>9233121</v>
          </cell>
          <cell r="C12324">
            <v>72500000</v>
          </cell>
        </row>
        <row r="12325">
          <cell r="A12325">
            <v>9201276</v>
          </cell>
          <cell r="B12325">
            <v>9233122</v>
          </cell>
          <cell r="C12325">
            <v>78500000</v>
          </cell>
        </row>
        <row r="12326">
          <cell r="A12326">
            <v>9201277</v>
          </cell>
          <cell r="B12326">
            <v>9233123</v>
          </cell>
          <cell r="C12326">
            <v>106500000</v>
          </cell>
        </row>
        <row r="12327">
          <cell r="A12327">
            <v>9201278</v>
          </cell>
          <cell r="B12327">
            <v>9233124</v>
          </cell>
          <cell r="C12327">
            <v>117000000</v>
          </cell>
        </row>
        <row r="12328">
          <cell r="A12328">
            <v>9201279</v>
          </cell>
          <cell r="B12328">
            <v>9233125</v>
          </cell>
          <cell r="C12328">
            <v>119000000</v>
          </cell>
        </row>
        <row r="12329">
          <cell r="A12329">
            <v>9201280</v>
          </cell>
          <cell r="B12329">
            <v>9233126</v>
          </cell>
          <cell r="C12329">
            <v>161000000</v>
          </cell>
        </row>
        <row r="12330">
          <cell r="A12330">
            <v>9201285</v>
          </cell>
          <cell r="B12330">
            <v>9233127</v>
          </cell>
          <cell r="C12330">
            <v>92000000</v>
          </cell>
        </row>
        <row r="12331">
          <cell r="A12331">
            <v>9201286</v>
          </cell>
          <cell r="B12331">
            <v>9233128</v>
          </cell>
          <cell r="C12331">
            <v>87000000</v>
          </cell>
        </row>
        <row r="12332">
          <cell r="A12332">
            <v>9201288</v>
          </cell>
          <cell r="B12332">
            <v>9233129</v>
          </cell>
          <cell r="C12332">
            <v>161000000</v>
          </cell>
        </row>
        <row r="12333">
          <cell r="A12333">
            <v>9201289</v>
          </cell>
          <cell r="B12333">
            <v>9233130</v>
          </cell>
          <cell r="C12333">
            <v>119000000</v>
          </cell>
        </row>
        <row r="12334">
          <cell r="A12334">
            <v>9201090</v>
          </cell>
          <cell r="B12334">
            <v>9234001</v>
          </cell>
          <cell r="C12334">
            <v>68400000</v>
          </cell>
        </row>
        <row r="12335">
          <cell r="A12335">
            <v>9201139</v>
          </cell>
          <cell r="B12335">
            <v>9234002</v>
          </cell>
          <cell r="C12335">
            <v>88500000</v>
          </cell>
        </row>
        <row r="12336">
          <cell r="A12336">
            <v>9201168</v>
          </cell>
          <cell r="B12336">
            <v>9234003</v>
          </cell>
          <cell r="C12336">
            <v>110000000</v>
          </cell>
        </row>
        <row r="12337">
          <cell r="A12337">
            <v>9201240</v>
          </cell>
          <cell r="B12337">
            <v>9234004</v>
          </cell>
          <cell r="C12337">
            <v>92500000</v>
          </cell>
        </row>
        <row r="12338">
          <cell r="A12338">
            <v>9201241</v>
          </cell>
          <cell r="B12338">
            <v>9234005</v>
          </cell>
          <cell r="C12338">
            <v>93100000</v>
          </cell>
        </row>
        <row r="12339">
          <cell r="A12339">
            <v>9201242</v>
          </cell>
          <cell r="B12339">
            <v>9234006</v>
          </cell>
          <cell r="C12339">
            <v>91100000</v>
          </cell>
        </row>
        <row r="12340">
          <cell r="A12340">
            <v>9201243</v>
          </cell>
          <cell r="B12340">
            <v>9234007</v>
          </cell>
          <cell r="C12340">
            <v>95900000</v>
          </cell>
        </row>
        <row r="12341">
          <cell r="A12341">
            <v>9201244</v>
          </cell>
          <cell r="B12341">
            <v>9234008</v>
          </cell>
          <cell r="C12341">
            <v>95000000</v>
          </cell>
        </row>
        <row r="12342">
          <cell r="A12342">
            <v>9201245</v>
          </cell>
          <cell r="B12342">
            <v>9234009</v>
          </cell>
          <cell r="C12342">
            <v>97300000</v>
          </cell>
        </row>
        <row r="12343">
          <cell r="A12343">
            <v>9202111</v>
          </cell>
          <cell r="B12343">
            <v>9234010</v>
          </cell>
          <cell r="C12343">
            <v>60100000</v>
          </cell>
        </row>
        <row r="12344">
          <cell r="A12344">
            <v>9206009</v>
          </cell>
          <cell r="B12344">
            <v>9234011</v>
          </cell>
          <cell r="C12344">
            <v>83800000</v>
          </cell>
        </row>
        <row r="12345">
          <cell r="A12345">
            <v>9206010</v>
          </cell>
          <cell r="B12345">
            <v>9234012</v>
          </cell>
          <cell r="C12345">
            <v>116800000</v>
          </cell>
        </row>
        <row r="12346">
          <cell r="A12346">
            <v>9206011</v>
          </cell>
          <cell r="B12346">
            <v>9234013</v>
          </cell>
          <cell r="C12346">
            <v>66000000</v>
          </cell>
        </row>
        <row r="12347">
          <cell r="A12347">
            <v>9206012</v>
          </cell>
          <cell r="B12347">
            <v>9234014</v>
          </cell>
          <cell r="C12347">
            <v>66500000</v>
          </cell>
        </row>
        <row r="12348">
          <cell r="A12348">
            <v>9206013</v>
          </cell>
          <cell r="B12348">
            <v>9234015</v>
          </cell>
          <cell r="C12348">
            <v>81500000</v>
          </cell>
        </row>
        <row r="12349">
          <cell r="A12349">
            <v>9206046</v>
          </cell>
          <cell r="B12349">
            <v>9234016</v>
          </cell>
          <cell r="C12349">
            <v>67600000</v>
          </cell>
        </row>
        <row r="12350">
          <cell r="A12350">
            <v>9206051</v>
          </cell>
          <cell r="B12350">
            <v>9234017</v>
          </cell>
          <cell r="C12350">
            <v>70000000</v>
          </cell>
        </row>
        <row r="12351">
          <cell r="A12351">
            <v>9206052</v>
          </cell>
          <cell r="B12351">
            <v>9234018</v>
          </cell>
          <cell r="C12351">
            <v>62100000</v>
          </cell>
        </row>
        <row r="12352">
          <cell r="A12352">
            <v>9206054</v>
          </cell>
          <cell r="B12352">
            <v>9234019</v>
          </cell>
          <cell r="C12352">
            <v>65700000</v>
          </cell>
        </row>
        <row r="12353">
          <cell r="A12353">
            <v>9206055</v>
          </cell>
          <cell r="B12353">
            <v>9234020</v>
          </cell>
          <cell r="C12353">
            <v>97500000</v>
          </cell>
        </row>
        <row r="12354">
          <cell r="A12354">
            <v>9206056</v>
          </cell>
          <cell r="B12354">
            <v>9234021</v>
          </cell>
          <cell r="C12354">
            <v>73800000</v>
          </cell>
        </row>
        <row r="12355">
          <cell r="A12355">
            <v>9206057</v>
          </cell>
          <cell r="B12355">
            <v>9234022</v>
          </cell>
          <cell r="C12355">
            <v>75100000</v>
          </cell>
        </row>
        <row r="12356">
          <cell r="A12356">
            <v>9206058</v>
          </cell>
          <cell r="B12356">
            <v>9234023</v>
          </cell>
          <cell r="C12356">
            <v>76600000</v>
          </cell>
        </row>
        <row r="12357">
          <cell r="A12357">
            <v>9201159</v>
          </cell>
          <cell r="B12357">
            <v>9235001</v>
          </cell>
          <cell r="C12357">
            <v>67300000</v>
          </cell>
        </row>
        <row r="12358">
          <cell r="A12358">
            <v>9201177</v>
          </cell>
          <cell r="B12358">
            <v>9235002</v>
          </cell>
          <cell r="C12358">
            <v>73000000</v>
          </cell>
        </row>
        <row r="12359">
          <cell r="A12359">
            <v>9201194</v>
          </cell>
          <cell r="B12359">
            <v>9235003</v>
          </cell>
          <cell r="C12359">
            <v>66900000</v>
          </cell>
        </row>
        <row r="12360">
          <cell r="A12360">
            <v>9202112</v>
          </cell>
          <cell r="B12360">
            <v>9235004</v>
          </cell>
          <cell r="C12360">
            <v>72300000</v>
          </cell>
        </row>
        <row r="12361">
          <cell r="A12361">
            <v>9206064</v>
          </cell>
          <cell r="B12361">
            <v>9235005</v>
          </cell>
          <cell r="C12361">
            <v>84400000</v>
          </cell>
        </row>
        <row r="12362">
          <cell r="A12362">
            <v>9206065</v>
          </cell>
          <cell r="B12362">
            <v>9235006</v>
          </cell>
          <cell r="C12362">
            <v>78400000</v>
          </cell>
        </row>
        <row r="12363">
          <cell r="A12363">
            <v>9206067</v>
          </cell>
          <cell r="B12363">
            <v>9235007</v>
          </cell>
          <cell r="C12363">
            <v>82800000</v>
          </cell>
        </row>
        <row r="12364">
          <cell r="A12364">
            <v>9206068</v>
          </cell>
          <cell r="B12364">
            <v>9235008</v>
          </cell>
          <cell r="C12364">
            <v>79400000</v>
          </cell>
        </row>
        <row r="12365">
          <cell r="A12365">
            <v>9206070</v>
          </cell>
          <cell r="B12365">
            <v>9235009</v>
          </cell>
          <cell r="C12365">
            <v>143400000</v>
          </cell>
        </row>
        <row r="12366">
          <cell r="A12366">
            <v>9206076</v>
          </cell>
          <cell r="B12366">
            <v>9235010</v>
          </cell>
          <cell r="C12366">
            <v>97000000</v>
          </cell>
        </row>
        <row r="12367">
          <cell r="A12367">
            <v>9206077</v>
          </cell>
          <cell r="B12367">
            <v>9235011</v>
          </cell>
          <cell r="C12367">
            <v>89200000</v>
          </cell>
        </row>
        <row r="12368">
          <cell r="A12368">
            <v>9206078</v>
          </cell>
          <cell r="B12368">
            <v>9235012</v>
          </cell>
          <cell r="C12368">
            <v>112500000</v>
          </cell>
        </row>
        <row r="12369">
          <cell r="A12369">
            <v>9206079</v>
          </cell>
          <cell r="B12369">
            <v>9235013</v>
          </cell>
          <cell r="C12369">
            <v>110200000</v>
          </cell>
        </row>
        <row r="12370">
          <cell r="A12370">
            <v>9206080</v>
          </cell>
          <cell r="B12370">
            <v>9235014</v>
          </cell>
          <cell r="C12370">
            <v>111300000</v>
          </cell>
        </row>
        <row r="12371">
          <cell r="A12371">
            <v>9206081</v>
          </cell>
          <cell r="B12371">
            <v>9235015</v>
          </cell>
          <cell r="C12371">
            <v>146100000</v>
          </cell>
        </row>
        <row r="12372">
          <cell r="A12372">
            <v>9206082</v>
          </cell>
          <cell r="B12372">
            <v>9235016</v>
          </cell>
          <cell r="C12372">
            <v>93000000</v>
          </cell>
        </row>
        <row r="12373">
          <cell r="A12373">
            <v>9206083</v>
          </cell>
          <cell r="B12373">
            <v>9235017</v>
          </cell>
          <cell r="C12373">
            <v>105000000</v>
          </cell>
        </row>
        <row r="12374">
          <cell r="A12374">
            <v>9206084</v>
          </cell>
          <cell r="B12374">
            <v>9235018</v>
          </cell>
          <cell r="C12374">
            <v>121000000</v>
          </cell>
        </row>
        <row r="12375">
          <cell r="A12375">
            <v>9206085</v>
          </cell>
          <cell r="B12375">
            <v>9235019</v>
          </cell>
          <cell r="C12375">
            <v>105000000</v>
          </cell>
        </row>
        <row r="12376">
          <cell r="A12376">
            <v>9206086</v>
          </cell>
          <cell r="B12376">
            <v>9235020</v>
          </cell>
          <cell r="C12376">
            <v>110600000</v>
          </cell>
        </row>
        <row r="12377">
          <cell r="A12377">
            <v>9206087</v>
          </cell>
          <cell r="B12377">
            <v>9235021</v>
          </cell>
          <cell r="C12377">
            <v>114900000</v>
          </cell>
        </row>
        <row r="12378">
          <cell r="A12378">
            <v>9206088</v>
          </cell>
          <cell r="B12378">
            <v>9235022</v>
          </cell>
          <cell r="C12378">
            <v>128000000</v>
          </cell>
        </row>
        <row r="12379">
          <cell r="A12379">
            <v>9206089</v>
          </cell>
          <cell r="B12379">
            <v>9235023</v>
          </cell>
          <cell r="C12379">
            <v>148000000</v>
          </cell>
        </row>
        <row r="12380">
          <cell r="A12380">
            <v>9206091</v>
          </cell>
          <cell r="B12380">
            <v>9235024</v>
          </cell>
          <cell r="C12380">
            <v>124000000</v>
          </cell>
        </row>
        <row r="12381">
          <cell r="A12381">
            <v>9206092</v>
          </cell>
          <cell r="B12381">
            <v>9235025</v>
          </cell>
          <cell r="C12381">
            <v>85000000</v>
          </cell>
        </row>
        <row r="12382">
          <cell r="A12382">
            <v>9206093</v>
          </cell>
          <cell r="B12382">
            <v>9235026</v>
          </cell>
          <cell r="C12382">
            <v>100000000</v>
          </cell>
        </row>
        <row r="12383">
          <cell r="A12383">
            <v>9206095</v>
          </cell>
          <cell r="B12383">
            <v>9235027</v>
          </cell>
          <cell r="C12383">
            <v>94000000</v>
          </cell>
        </row>
        <row r="12384">
          <cell r="A12384">
            <v>9206097</v>
          </cell>
          <cell r="B12384">
            <v>9235028</v>
          </cell>
          <cell r="C12384">
            <v>102000000</v>
          </cell>
        </row>
        <row r="12385">
          <cell r="A12385">
            <v>9206098</v>
          </cell>
          <cell r="B12385">
            <v>9235029</v>
          </cell>
          <cell r="C12385">
            <v>95000000</v>
          </cell>
        </row>
        <row r="12386">
          <cell r="A12386">
            <v>9206099</v>
          </cell>
          <cell r="B12386">
            <v>9235030</v>
          </cell>
          <cell r="C12386">
            <v>136000000</v>
          </cell>
        </row>
        <row r="12387">
          <cell r="A12387">
            <v>9206100</v>
          </cell>
          <cell r="B12387">
            <v>9235031</v>
          </cell>
          <cell r="C12387">
            <v>90000000</v>
          </cell>
        </row>
        <row r="12388">
          <cell r="A12388">
            <v>9206101</v>
          </cell>
          <cell r="B12388">
            <v>9235032</v>
          </cell>
          <cell r="C12388">
            <v>99000000</v>
          </cell>
        </row>
        <row r="12389">
          <cell r="A12389">
            <v>9206102</v>
          </cell>
          <cell r="B12389">
            <v>9235033</v>
          </cell>
          <cell r="C12389">
            <v>114000000</v>
          </cell>
        </row>
        <row r="12390">
          <cell r="A12390">
            <v>9206104</v>
          </cell>
          <cell r="B12390">
            <v>9235034</v>
          </cell>
          <cell r="C12390">
            <v>99000000</v>
          </cell>
        </row>
        <row r="12391">
          <cell r="A12391">
            <v>9206105</v>
          </cell>
          <cell r="B12391">
            <v>9235035</v>
          </cell>
          <cell r="C12391">
            <v>94000000</v>
          </cell>
        </row>
        <row r="12392">
          <cell r="A12392">
            <v>9206106</v>
          </cell>
          <cell r="B12392">
            <v>9235036</v>
          </cell>
          <cell r="C12392">
            <v>105000000</v>
          </cell>
        </row>
        <row r="12393">
          <cell r="A12393">
            <v>9206107</v>
          </cell>
          <cell r="B12393">
            <v>9235037</v>
          </cell>
          <cell r="C12393">
            <v>79000000</v>
          </cell>
        </row>
        <row r="12394">
          <cell r="A12394">
            <v>9206108</v>
          </cell>
          <cell r="B12394">
            <v>9235038</v>
          </cell>
          <cell r="C12394">
            <v>84000000</v>
          </cell>
        </row>
        <row r="12395">
          <cell r="A12395">
            <v>9206109</v>
          </cell>
          <cell r="B12395">
            <v>9235039</v>
          </cell>
          <cell r="C12395">
            <v>90000000</v>
          </cell>
        </row>
        <row r="12396">
          <cell r="A12396">
            <v>9206110</v>
          </cell>
          <cell r="B12396">
            <v>9235040</v>
          </cell>
          <cell r="C12396">
            <v>99000000</v>
          </cell>
        </row>
        <row r="12397">
          <cell r="A12397">
            <v>9206111</v>
          </cell>
          <cell r="B12397">
            <v>9235041</v>
          </cell>
          <cell r="C12397">
            <v>155000000</v>
          </cell>
        </row>
        <row r="12398">
          <cell r="A12398">
            <v>9206112</v>
          </cell>
          <cell r="B12398">
            <v>9235042</v>
          </cell>
          <cell r="C12398">
            <v>175000000</v>
          </cell>
        </row>
        <row r="12399">
          <cell r="A12399">
            <v>9206113</v>
          </cell>
          <cell r="B12399">
            <v>9235043</v>
          </cell>
          <cell r="C12399">
            <v>124000000</v>
          </cell>
        </row>
        <row r="12400">
          <cell r="A12400">
            <v>9206114</v>
          </cell>
          <cell r="B12400">
            <v>9235044</v>
          </cell>
          <cell r="C12400">
            <v>136000000</v>
          </cell>
        </row>
        <row r="12401">
          <cell r="A12401">
            <v>9206053</v>
          </cell>
          <cell r="B12401">
            <v>9236001</v>
          </cell>
          <cell r="C12401">
            <v>170800000</v>
          </cell>
        </row>
        <row r="12402">
          <cell r="A12402">
            <v>9206071</v>
          </cell>
          <cell r="B12402">
            <v>9236002</v>
          </cell>
          <cell r="C12402">
            <v>149900000</v>
          </cell>
        </row>
        <row r="12403">
          <cell r="A12403">
            <v>9206072</v>
          </cell>
          <cell r="B12403">
            <v>9236003</v>
          </cell>
          <cell r="C12403">
            <v>153800000</v>
          </cell>
        </row>
        <row r="12404">
          <cell r="A12404">
            <v>9206073</v>
          </cell>
          <cell r="B12404">
            <v>9236004</v>
          </cell>
          <cell r="C12404">
            <v>158700000</v>
          </cell>
        </row>
        <row r="12405">
          <cell r="A12405">
            <v>9208001</v>
          </cell>
          <cell r="B12405">
            <v>9236005</v>
          </cell>
          <cell r="C12405">
            <v>130500000</v>
          </cell>
        </row>
        <row r="12406">
          <cell r="A12406">
            <v>9208002</v>
          </cell>
          <cell r="B12406">
            <v>9236006</v>
          </cell>
          <cell r="C12406">
            <v>125900000</v>
          </cell>
        </row>
        <row r="12407">
          <cell r="A12407">
            <v>9208004</v>
          </cell>
          <cell r="B12407">
            <v>9236007</v>
          </cell>
          <cell r="C12407">
            <v>172600000</v>
          </cell>
        </row>
        <row r="12408">
          <cell r="A12408">
            <v>9208005</v>
          </cell>
          <cell r="B12408">
            <v>9236008</v>
          </cell>
          <cell r="C12408">
            <v>163400000</v>
          </cell>
        </row>
        <row r="12409">
          <cell r="A12409">
            <v>9208006</v>
          </cell>
          <cell r="B12409">
            <v>9236009</v>
          </cell>
          <cell r="C12409">
            <v>115000000</v>
          </cell>
        </row>
        <row r="12410">
          <cell r="A12410">
            <v>9208007</v>
          </cell>
          <cell r="B12410">
            <v>9236010</v>
          </cell>
          <cell r="C12410">
            <v>115300000</v>
          </cell>
        </row>
        <row r="12411">
          <cell r="A12411">
            <v>9208008</v>
          </cell>
          <cell r="B12411">
            <v>9236011</v>
          </cell>
          <cell r="C12411">
            <v>105300000</v>
          </cell>
        </row>
        <row r="12412">
          <cell r="A12412">
            <v>9208009</v>
          </cell>
          <cell r="B12412">
            <v>9236012</v>
          </cell>
          <cell r="C12412">
            <v>115500000</v>
          </cell>
        </row>
        <row r="12413">
          <cell r="A12413">
            <v>9208010</v>
          </cell>
          <cell r="B12413">
            <v>9236013</v>
          </cell>
          <cell r="C12413">
            <v>119500000</v>
          </cell>
        </row>
        <row r="12414">
          <cell r="A12414">
            <v>9208011</v>
          </cell>
          <cell r="B12414">
            <v>9236014</v>
          </cell>
          <cell r="C12414">
            <v>113300000</v>
          </cell>
        </row>
        <row r="12415">
          <cell r="A12415">
            <v>9208012</v>
          </cell>
          <cell r="B12415">
            <v>9236015</v>
          </cell>
          <cell r="C12415">
            <v>200900000</v>
          </cell>
        </row>
        <row r="12416">
          <cell r="A12416">
            <v>9208013</v>
          </cell>
          <cell r="B12416">
            <v>9236016</v>
          </cell>
          <cell r="C12416">
            <v>111500000</v>
          </cell>
        </row>
        <row r="12417">
          <cell r="A12417">
            <v>9208014</v>
          </cell>
          <cell r="B12417">
            <v>9236017</v>
          </cell>
          <cell r="C12417">
            <v>153300000</v>
          </cell>
        </row>
        <row r="12418">
          <cell r="A12418">
            <v>9208015</v>
          </cell>
          <cell r="B12418">
            <v>9236018</v>
          </cell>
          <cell r="C12418">
            <v>158900000</v>
          </cell>
        </row>
        <row r="12419">
          <cell r="A12419">
            <v>9208016</v>
          </cell>
          <cell r="B12419">
            <v>9236019</v>
          </cell>
          <cell r="C12419">
            <v>156800000</v>
          </cell>
        </row>
        <row r="12420">
          <cell r="A12420">
            <v>9208017</v>
          </cell>
          <cell r="B12420">
            <v>9236020</v>
          </cell>
          <cell r="C12420">
            <v>169000000</v>
          </cell>
        </row>
        <row r="12421">
          <cell r="A12421">
            <v>9208018</v>
          </cell>
          <cell r="B12421">
            <v>9236021</v>
          </cell>
          <cell r="C12421">
            <v>130400000</v>
          </cell>
        </row>
        <row r="12422">
          <cell r="A12422">
            <v>9208019</v>
          </cell>
          <cell r="B12422">
            <v>9236022</v>
          </cell>
          <cell r="C12422">
            <v>123200000</v>
          </cell>
        </row>
        <row r="12423">
          <cell r="A12423">
            <v>9208020</v>
          </cell>
          <cell r="B12423">
            <v>9236023</v>
          </cell>
          <cell r="C12423">
            <v>111700000</v>
          </cell>
        </row>
        <row r="12424">
          <cell r="A12424">
            <v>9208021</v>
          </cell>
          <cell r="B12424">
            <v>9236024</v>
          </cell>
          <cell r="C12424">
            <v>250000000</v>
          </cell>
        </row>
        <row r="12425">
          <cell r="A12425">
            <v>9206090</v>
          </cell>
          <cell r="B12425">
            <v>9236025</v>
          </cell>
          <cell r="C12425">
            <v>203000000</v>
          </cell>
        </row>
        <row r="12426">
          <cell r="A12426">
            <v>9206094</v>
          </cell>
          <cell r="B12426">
            <v>9236026</v>
          </cell>
          <cell r="C12426">
            <v>196000000</v>
          </cell>
        </row>
        <row r="12427">
          <cell r="A12427">
            <v>9206096</v>
          </cell>
          <cell r="B12427">
            <v>9236027</v>
          </cell>
          <cell r="C12427">
            <v>191000000</v>
          </cell>
        </row>
        <row r="12428">
          <cell r="A12428">
            <v>9206103</v>
          </cell>
          <cell r="B12428">
            <v>9236028</v>
          </cell>
          <cell r="C12428">
            <v>256000000</v>
          </cell>
        </row>
        <row r="12429">
          <cell r="A12429">
            <v>9208022</v>
          </cell>
          <cell r="B12429">
            <v>9236029</v>
          </cell>
          <cell r="C12429">
            <v>178000000</v>
          </cell>
        </row>
        <row r="12430">
          <cell r="A12430">
            <v>9206061</v>
          </cell>
          <cell r="B12430">
            <v>9237001</v>
          </cell>
          <cell r="C12430">
            <v>93000000</v>
          </cell>
        </row>
        <row r="12431">
          <cell r="A12431">
            <v>9207005</v>
          </cell>
          <cell r="B12431">
            <v>9240001</v>
          </cell>
          <cell r="C12431">
            <v>50700000</v>
          </cell>
        </row>
        <row r="12432">
          <cell r="A12432">
            <v>9207011</v>
          </cell>
          <cell r="B12432">
            <v>9240002</v>
          </cell>
          <cell r="C12432">
            <v>49900000</v>
          </cell>
        </row>
        <row r="12433">
          <cell r="A12433">
            <v>9207012</v>
          </cell>
          <cell r="B12433">
            <v>9240003</v>
          </cell>
          <cell r="C12433">
            <v>49900000</v>
          </cell>
        </row>
        <row r="12434">
          <cell r="A12434">
            <v>9212005</v>
          </cell>
          <cell r="B12434">
            <v>9240004</v>
          </cell>
          <cell r="C12434">
            <v>20100000</v>
          </cell>
        </row>
        <row r="12435">
          <cell r="A12435">
            <v>9207002</v>
          </cell>
          <cell r="B12435">
            <v>9241001</v>
          </cell>
          <cell r="C12435">
            <v>109800000</v>
          </cell>
        </row>
        <row r="12436">
          <cell r="A12436">
            <v>9207003</v>
          </cell>
          <cell r="B12436">
            <v>9241002</v>
          </cell>
          <cell r="C12436">
            <v>92000000</v>
          </cell>
        </row>
        <row r="12437">
          <cell r="A12437">
            <v>9207004</v>
          </cell>
          <cell r="B12437">
            <v>9241003</v>
          </cell>
          <cell r="C12437">
            <v>115800000</v>
          </cell>
        </row>
        <row r="12438">
          <cell r="A12438">
            <v>9207006</v>
          </cell>
          <cell r="B12438">
            <v>9241004</v>
          </cell>
          <cell r="C12438">
            <v>99000000</v>
          </cell>
        </row>
        <row r="12439">
          <cell r="A12439">
            <v>9207007</v>
          </cell>
          <cell r="B12439">
            <v>9241005</v>
          </cell>
          <cell r="C12439">
            <v>121800000</v>
          </cell>
        </row>
        <row r="12440">
          <cell r="A12440">
            <v>9207008</v>
          </cell>
          <cell r="B12440">
            <v>9241006</v>
          </cell>
          <cell r="C12440">
            <v>128900000</v>
          </cell>
        </row>
        <row r="12441">
          <cell r="A12441">
            <v>9207009</v>
          </cell>
          <cell r="B12441">
            <v>9241007</v>
          </cell>
          <cell r="C12441">
            <v>114500000</v>
          </cell>
        </row>
        <row r="12442">
          <cell r="A12442">
            <v>9207010</v>
          </cell>
          <cell r="B12442">
            <v>9241008</v>
          </cell>
          <cell r="C12442">
            <v>108800000</v>
          </cell>
        </row>
        <row r="12443">
          <cell r="A12443">
            <v>9207013</v>
          </cell>
          <cell r="B12443">
            <v>9241009</v>
          </cell>
          <cell r="C12443">
            <v>183000000</v>
          </cell>
        </row>
        <row r="12444">
          <cell r="A12444">
            <v>9207014</v>
          </cell>
          <cell r="B12444">
            <v>9241010</v>
          </cell>
          <cell r="C12444">
            <v>185100000</v>
          </cell>
        </row>
        <row r="12445">
          <cell r="A12445">
            <v>9207015</v>
          </cell>
          <cell r="B12445">
            <v>9241011</v>
          </cell>
          <cell r="C12445">
            <v>176500000</v>
          </cell>
        </row>
        <row r="12446">
          <cell r="A12446">
            <v>9207016</v>
          </cell>
          <cell r="B12446">
            <v>9241012</v>
          </cell>
          <cell r="C12446">
            <v>157400000</v>
          </cell>
        </row>
        <row r="12447">
          <cell r="A12447">
            <v>9207017</v>
          </cell>
          <cell r="B12447">
            <v>9241013</v>
          </cell>
          <cell r="C12447">
            <v>138800000</v>
          </cell>
        </row>
        <row r="12448">
          <cell r="A12448">
            <v>9207018</v>
          </cell>
          <cell r="B12448">
            <v>9241014</v>
          </cell>
          <cell r="C12448">
            <v>124600000</v>
          </cell>
        </row>
        <row r="12449">
          <cell r="A12449">
            <v>9207019</v>
          </cell>
          <cell r="B12449">
            <v>9241015</v>
          </cell>
          <cell r="C12449">
            <v>130000000</v>
          </cell>
        </row>
        <row r="12450">
          <cell r="A12450">
            <v>9207020</v>
          </cell>
          <cell r="B12450">
            <v>9241016</v>
          </cell>
          <cell r="C12450">
            <v>116700000</v>
          </cell>
        </row>
        <row r="12451">
          <cell r="A12451">
            <v>9207021</v>
          </cell>
          <cell r="B12451">
            <v>9241017</v>
          </cell>
          <cell r="C12451">
            <v>143000000</v>
          </cell>
        </row>
        <row r="12452">
          <cell r="A12452">
            <v>9207022</v>
          </cell>
          <cell r="B12452">
            <v>9241018</v>
          </cell>
          <cell r="C12452">
            <v>138100000</v>
          </cell>
        </row>
        <row r="12453">
          <cell r="A12453">
            <v>9221001</v>
          </cell>
          <cell r="B12453">
            <v>9242001</v>
          </cell>
          <cell r="C12453">
            <v>171800000</v>
          </cell>
        </row>
        <row r="12454">
          <cell r="A12454">
            <v>9221002</v>
          </cell>
          <cell r="B12454">
            <v>9242002</v>
          </cell>
          <cell r="C12454">
            <v>161500000</v>
          </cell>
        </row>
        <row r="12455">
          <cell r="A12455">
            <v>9221003</v>
          </cell>
          <cell r="B12455">
            <v>9242003</v>
          </cell>
          <cell r="C12455">
            <v>157400000</v>
          </cell>
        </row>
        <row r="12456">
          <cell r="A12456">
            <v>9221004</v>
          </cell>
          <cell r="B12456">
            <v>9242004</v>
          </cell>
          <cell r="C12456">
            <v>135900000</v>
          </cell>
        </row>
        <row r="12457">
          <cell r="A12457">
            <v>9221005</v>
          </cell>
          <cell r="B12457">
            <v>9242005</v>
          </cell>
          <cell r="C12457">
            <v>129000000</v>
          </cell>
        </row>
        <row r="12458">
          <cell r="A12458">
            <v>9221006</v>
          </cell>
          <cell r="B12458">
            <v>9242006</v>
          </cell>
          <cell r="C12458">
            <v>159200000</v>
          </cell>
        </row>
        <row r="12459">
          <cell r="A12459">
            <v>9221007</v>
          </cell>
          <cell r="B12459">
            <v>9242007</v>
          </cell>
          <cell r="C12459">
            <v>143300000</v>
          </cell>
        </row>
        <row r="12460">
          <cell r="A12460">
            <v>9221008</v>
          </cell>
          <cell r="B12460">
            <v>9242008</v>
          </cell>
          <cell r="C12460">
            <v>182300000</v>
          </cell>
        </row>
        <row r="12461">
          <cell r="A12461">
            <v>9221009</v>
          </cell>
          <cell r="B12461">
            <v>9242009</v>
          </cell>
          <cell r="C12461">
            <v>164000000</v>
          </cell>
        </row>
        <row r="12462">
          <cell r="A12462">
            <v>9221010</v>
          </cell>
          <cell r="B12462">
            <v>9242010</v>
          </cell>
          <cell r="C12462">
            <v>135800000</v>
          </cell>
        </row>
        <row r="12463">
          <cell r="A12463">
            <v>9221011</v>
          </cell>
          <cell r="B12463">
            <v>9242011</v>
          </cell>
          <cell r="C12463">
            <v>170300000</v>
          </cell>
        </row>
        <row r="12464">
          <cell r="A12464">
            <v>9221012</v>
          </cell>
          <cell r="B12464">
            <v>9242012</v>
          </cell>
          <cell r="C12464">
            <v>168500000</v>
          </cell>
        </row>
        <row r="12465">
          <cell r="A12465">
            <v>9221013</v>
          </cell>
          <cell r="B12465">
            <v>9242013</v>
          </cell>
          <cell r="C12465">
            <v>180000000</v>
          </cell>
        </row>
        <row r="12466">
          <cell r="A12466">
            <v>9221014</v>
          </cell>
          <cell r="B12466">
            <v>9242014</v>
          </cell>
          <cell r="C12466">
            <v>174300000</v>
          </cell>
        </row>
        <row r="12467">
          <cell r="A12467">
            <v>9221015</v>
          </cell>
          <cell r="B12467">
            <v>9242015</v>
          </cell>
          <cell r="C12467">
            <v>184800000</v>
          </cell>
        </row>
        <row r="12468">
          <cell r="A12468">
            <v>9221016</v>
          </cell>
          <cell r="B12468">
            <v>9242016</v>
          </cell>
          <cell r="C12468">
            <v>145100000</v>
          </cell>
        </row>
        <row r="12469">
          <cell r="A12469">
            <v>9221017</v>
          </cell>
          <cell r="B12469">
            <v>9242017</v>
          </cell>
          <cell r="C12469">
            <v>187000000</v>
          </cell>
        </row>
        <row r="12470">
          <cell r="A12470">
            <v>9221018</v>
          </cell>
          <cell r="B12470">
            <v>9242018</v>
          </cell>
          <cell r="C12470">
            <v>155100000</v>
          </cell>
        </row>
        <row r="12471">
          <cell r="A12471">
            <v>9221019</v>
          </cell>
          <cell r="B12471">
            <v>9242019</v>
          </cell>
          <cell r="C12471">
            <v>199000000</v>
          </cell>
        </row>
        <row r="12472">
          <cell r="A12472">
            <v>9221020</v>
          </cell>
          <cell r="B12472">
            <v>9242020</v>
          </cell>
          <cell r="C12472">
            <v>176900000</v>
          </cell>
        </row>
        <row r="12473">
          <cell r="A12473">
            <v>9221021</v>
          </cell>
          <cell r="B12473">
            <v>9242021</v>
          </cell>
          <cell r="C12473">
            <v>183800000</v>
          </cell>
        </row>
        <row r="12474">
          <cell r="A12474">
            <v>9221022</v>
          </cell>
          <cell r="B12474">
            <v>9242022</v>
          </cell>
          <cell r="C12474">
            <v>229000000</v>
          </cell>
        </row>
        <row r="12475">
          <cell r="A12475">
            <v>9221023</v>
          </cell>
          <cell r="B12475">
            <v>9242023</v>
          </cell>
          <cell r="C12475">
            <v>266000000</v>
          </cell>
        </row>
        <row r="12476">
          <cell r="A12476">
            <v>9221024</v>
          </cell>
          <cell r="B12476">
            <v>9242024</v>
          </cell>
          <cell r="C12476">
            <v>154900000</v>
          </cell>
        </row>
        <row r="12477">
          <cell r="A12477">
            <v>9221025</v>
          </cell>
          <cell r="B12477">
            <v>9242025</v>
          </cell>
          <cell r="C12477">
            <v>194200000</v>
          </cell>
        </row>
        <row r="12478">
          <cell r="A12478">
            <v>9221026</v>
          </cell>
          <cell r="B12478">
            <v>9242026</v>
          </cell>
          <cell r="C12478">
            <v>144400000</v>
          </cell>
        </row>
        <row r="12479">
          <cell r="A12479">
            <v>9221027</v>
          </cell>
          <cell r="B12479">
            <v>9242027</v>
          </cell>
          <cell r="C12479">
            <v>219000000</v>
          </cell>
        </row>
        <row r="12480">
          <cell r="A12480">
            <v>9221028</v>
          </cell>
          <cell r="B12480">
            <v>9242028</v>
          </cell>
          <cell r="C12480">
            <v>74000000</v>
          </cell>
        </row>
        <row r="12481">
          <cell r="A12481">
            <v>9221029</v>
          </cell>
          <cell r="B12481">
            <v>9242029</v>
          </cell>
          <cell r="C12481">
            <v>267000000</v>
          </cell>
        </row>
        <row r="12482">
          <cell r="A12482">
            <v>9221030</v>
          </cell>
          <cell r="B12482">
            <v>9242030</v>
          </cell>
          <cell r="C12482">
            <v>241000000</v>
          </cell>
        </row>
        <row r="12483">
          <cell r="A12483">
            <v>9221031</v>
          </cell>
          <cell r="B12483">
            <v>9242031</v>
          </cell>
          <cell r="C12483">
            <v>256000000</v>
          </cell>
        </row>
        <row r="12484">
          <cell r="A12484">
            <v>9221032</v>
          </cell>
          <cell r="B12484">
            <v>9242032</v>
          </cell>
          <cell r="C12484">
            <v>272000000</v>
          </cell>
        </row>
        <row r="12485">
          <cell r="A12485">
            <v>9220001</v>
          </cell>
          <cell r="B12485">
            <v>9243001</v>
          </cell>
          <cell r="C12485">
            <v>68100000</v>
          </cell>
        </row>
        <row r="12486">
          <cell r="A12486">
            <v>9220002</v>
          </cell>
          <cell r="B12486">
            <v>9243002</v>
          </cell>
          <cell r="C12486">
            <v>67800000</v>
          </cell>
        </row>
        <row r="12487">
          <cell r="A12487">
            <v>9220003</v>
          </cell>
          <cell r="B12487">
            <v>9243003</v>
          </cell>
          <cell r="C12487">
            <v>67800000</v>
          </cell>
        </row>
        <row r="12488">
          <cell r="A12488">
            <v>9220004</v>
          </cell>
          <cell r="B12488">
            <v>9243004</v>
          </cell>
          <cell r="C12488">
            <v>128100000</v>
          </cell>
        </row>
        <row r="12489">
          <cell r="A12489">
            <v>9220005</v>
          </cell>
          <cell r="B12489">
            <v>9243005</v>
          </cell>
          <cell r="C12489">
            <v>63900000</v>
          </cell>
        </row>
        <row r="12490">
          <cell r="A12490">
            <v>9220006</v>
          </cell>
          <cell r="B12490">
            <v>9243006</v>
          </cell>
          <cell r="C12490">
            <v>62900000</v>
          </cell>
        </row>
        <row r="12491">
          <cell r="A12491">
            <v>9220007</v>
          </cell>
          <cell r="B12491">
            <v>9243007</v>
          </cell>
          <cell r="C12491">
            <v>89000000</v>
          </cell>
        </row>
        <row r="12492">
          <cell r="A12492">
            <v>9220008</v>
          </cell>
          <cell r="B12492">
            <v>9243008</v>
          </cell>
          <cell r="C12492">
            <v>79000000</v>
          </cell>
        </row>
        <row r="12493">
          <cell r="A12493">
            <v>9220009</v>
          </cell>
          <cell r="B12493">
            <v>9243009</v>
          </cell>
          <cell r="C12493">
            <v>143500000</v>
          </cell>
        </row>
        <row r="12494">
          <cell r="A12494">
            <v>9220010</v>
          </cell>
          <cell r="B12494">
            <v>9243010</v>
          </cell>
          <cell r="C12494">
            <v>66500000</v>
          </cell>
        </row>
        <row r="12495">
          <cell r="A12495">
            <v>9220014</v>
          </cell>
          <cell r="B12495">
            <v>9243011</v>
          </cell>
          <cell r="C12495">
            <v>75000000</v>
          </cell>
        </row>
        <row r="12496">
          <cell r="A12496">
            <v>9220015</v>
          </cell>
          <cell r="B12496">
            <v>9243012</v>
          </cell>
          <cell r="C12496">
            <v>71000000</v>
          </cell>
        </row>
        <row r="12497">
          <cell r="A12497">
            <v>9220011</v>
          </cell>
          <cell r="B12497">
            <v>9245001</v>
          </cell>
          <cell r="C12497">
            <v>145600000</v>
          </cell>
        </row>
        <row r="12498">
          <cell r="A12498">
            <v>9220013</v>
          </cell>
          <cell r="B12498">
            <v>9246001</v>
          </cell>
          <cell r="C12498">
            <v>145300000</v>
          </cell>
        </row>
        <row r="12499">
          <cell r="A12499">
            <v>9220012</v>
          </cell>
          <cell r="B12499">
            <v>9247001</v>
          </cell>
          <cell r="C12499">
            <v>145600000</v>
          </cell>
        </row>
        <row r="12500">
          <cell r="A12500">
            <v>9210001</v>
          </cell>
          <cell r="B12500">
            <v>9260001</v>
          </cell>
          <cell r="C12500">
            <v>129400000</v>
          </cell>
        </row>
        <row r="12501">
          <cell r="A12501">
            <v>9210002</v>
          </cell>
          <cell r="B12501">
            <v>9260002</v>
          </cell>
          <cell r="C12501">
            <v>74900000</v>
          </cell>
        </row>
        <row r="12502">
          <cell r="A12502">
            <v>9210003</v>
          </cell>
          <cell r="B12502">
            <v>9260003</v>
          </cell>
          <cell r="C12502">
            <v>185900000</v>
          </cell>
        </row>
        <row r="12503">
          <cell r="A12503">
            <v>9210004</v>
          </cell>
          <cell r="B12503">
            <v>9260004</v>
          </cell>
          <cell r="C12503">
            <v>177500000</v>
          </cell>
        </row>
        <row r="12504">
          <cell r="A12504">
            <v>9210007</v>
          </cell>
          <cell r="B12504">
            <v>9260005</v>
          </cell>
          <cell r="C12504">
            <v>71200000</v>
          </cell>
        </row>
        <row r="12505">
          <cell r="A12505">
            <v>9210008</v>
          </cell>
          <cell r="B12505">
            <v>9260006</v>
          </cell>
          <cell r="C12505">
            <v>156900000</v>
          </cell>
        </row>
        <row r="12506">
          <cell r="A12506">
            <v>9210009</v>
          </cell>
          <cell r="B12506">
            <v>9260007</v>
          </cell>
          <cell r="C12506">
            <v>222000000</v>
          </cell>
        </row>
        <row r="12507">
          <cell r="A12507">
            <v>9210010</v>
          </cell>
          <cell r="B12507">
            <v>9260008</v>
          </cell>
          <cell r="C12507">
            <v>199300000</v>
          </cell>
        </row>
        <row r="12508">
          <cell r="A12508">
            <v>9210011</v>
          </cell>
          <cell r="B12508">
            <v>9260009</v>
          </cell>
          <cell r="C12508">
            <v>260100000</v>
          </cell>
        </row>
        <row r="12509">
          <cell r="A12509">
            <v>9210012</v>
          </cell>
          <cell r="B12509">
            <v>9260010</v>
          </cell>
          <cell r="C12509">
            <v>197500000</v>
          </cell>
        </row>
        <row r="12510">
          <cell r="A12510">
            <v>9210013</v>
          </cell>
          <cell r="B12510">
            <v>9260011</v>
          </cell>
          <cell r="C12510">
            <v>97300000</v>
          </cell>
        </row>
        <row r="12511">
          <cell r="A12511">
            <v>9210014</v>
          </cell>
          <cell r="B12511">
            <v>9260012</v>
          </cell>
          <cell r="C12511">
            <v>172500000</v>
          </cell>
        </row>
        <row r="12512">
          <cell r="A12512">
            <v>9210015</v>
          </cell>
          <cell r="B12512">
            <v>9260013</v>
          </cell>
          <cell r="C12512">
            <v>85700000</v>
          </cell>
        </row>
        <row r="12513">
          <cell r="A12513">
            <v>9210016</v>
          </cell>
          <cell r="B12513">
            <v>9260014</v>
          </cell>
          <cell r="C12513">
            <v>277000000</v>
          </cell>
        </row>
        <row r="12514">
          <cell r="A12514">
            <v>9210017</v>
          </cell>
          <cell r="B12514">
            <v>9260015</v>
          </cell>
          <cell r="C12514">
            <v>277600000</v>
          </cell>
        </row>
        <row r="12515">
          <cell r="A12515">
            <v>9210018</v>
          </cell>
          <cell r="B12515">
            <v>9260016</v>
          </cell>
          <cell r="C12515">
            <v>141500000</v>
          </cell>
        </row>
        <row r="12516">
          <cell r="A12516">
            <v>9210019</v>
          </cell>
          <cell r="B12516">
            <v>9260017</v>
          </cell>
          <cell r="C12516">
            <v>360500000</v>
          </cell>
        </row>
        <row r="12517">
          <cell r="A12517">
            <v>9210020</v>
          </cell>
          <cell r="B12517">
            <v>9260018</v>
          </cell>
          <cell r="C12517">
            <v>550000000</v>
          </cell>
        </row>
        <row r="12518">
          <cell r="A12518">
            <v>9210021</v>
          </cell>
          <cell r="B12518">
            <v>9260019</v>
          </cell>
          <cell r="C12518">
            <v>221000000</v>
          </cell>
        </row>
        <row r="12519">
          <cell r="A12519">
            <v>9210022</v>
          </cell>
          <cell r="B12519">
            <v>9260020</v>
          </cell>
          <cell r="C12519">
            <v>184600000</v>
          </cell>
        </row>
        <row r="12520">
          <cell r="A12520">
            <v>9210023</v>
          </cell>
          <cell r="B12520">
            <v>9260021</v>
          </cell>
          <cell r="C12520">
            <v>243000000</v>
          </cell>
        </row>
        <row r="12521">
          <cell r="A12521">
            <v>9210024</v>
          </cell>
          <cell r="B12521">
            <v>9260022</v>
          </cell>
          <cell r="C12521">
            <v>198800000</v>
          </cell>
        </row>
        <row r="12522">
          <cell r="A12522">
            <v>9210025</v>
          </cell>
          <cell r="B12522">
            <v>9260023</v>
          </cell>
          <cell r="C12522">
            <v>448000000</v>
          </cell>
        </row>
        <row r="12523">
          <cell r="A12523">
            <v>9211001</v>
          </cell>
          <cell r="B12523">
            <v>9261001</v>
          </cell>
          <cell r="C12523">
            <v>116500000</v>
          </cell>
        </row>
        <row r="12524">
          <cell r="A12524">
            <v>9211002</v>
          </cell>
          <cell r="B12524">
            <v>9261002</v>
          </cell>
          <cell r="C12524">
            <v>145500000</v>
          </cell>
        </row>
        <row r="12525">
          <cell r="A12525">
            <v>9211003</v>
          </cell>
          <cell r="B12525">
            <v>9261003</v>
          </cell>
          <cell r="C12525">
            <v>67700000</v>
          </cell>
        </row>
        <row r="12526">
          <cell r="A12526">
            <v>9211005</v>
          </cell>
          <cell r="B12526">
            <v>9261004</v>
          </cell>
          <cell r="C12526">
            <v>76900000</v>
          </cell>
        </row>
        <row r="12527">
          <cell r="A12527">
            <v>9211006</v>
          </cell>
          <cell r="B12527">
            <v>9261005</v>
          </cell>
          <cell r="C12527">
            <v>147600000</v>
          </cell>
        </row>
        <row r="12528">
          <cell r="A12528">
            <v>9211007</v>
          </cell>
          <cell r="B12528">
            <v>9261006</v>
          </cell>
          <cell r="C12528">
            <v>156400000</v>
          </cell>
        </row>
        <row r="12529">
          <cell r="A12529">
            <v>9211008</v>
          </cell>
          <cell r="B12529">
            <v>9261007</v>
          </cell>
          <cell r="C12529">
            <v>155400000</v>
          </cell>
        </row>
        <row r="12530">
          <cell r="A12530">
            <v>9211009</v>
          </cell>
          <cell r="B12530">
            <v>9261008</v>
          </cell>
          <cell r="C12530">
            <v>214500000</v>
          </cell>
        </row>
        <row r="12531">
          <cell r="A12531">
            <v>9211010</v>
          </cell>
          <cell r="B12531">
            <v>9261009</v>
          </cell>
          <cell r="C12531">
            <v>156500000</v>
          </cell>
        </row>
        <row r="12532">
          <cell r="A12532">
            <v>9211011</v>
          </cell>
          <cell r="B12532">
            <v>9261010</v>
          </cell>
          <cell r="C12532">
            <v>67000000</v>
          </cell>
        </row>
        <row r="12533">
          <cell r="A12533">
            <v>9211012</v>
          </cell>
          <cell r="B12533">
            <v>9261011</v>
          </cell>
          <cell r="C12533">
            <v>152900000</v>
          </cell>
        </row>
        <row r="12534">
          <cell r="A12534">
            <v>9211013</v>
          </cell>
          <cell r="B12534">
            <v>9261012</v>
          </cell>
          <cell r="C12534">
            <v>128100000</v>
          </cell>
        </row>
        <row r="12535">
          <cell r="A12535">
            <v>9211014</v>
          </cell>
          <cell r="B12535">
            <v>9261013</v>
          </cell>
          <cell r="C12535">
            <v>227600000</v>
          </cell>
        </row>
        <row r="12536">
          <cell r="A12536">
            <v>9211015</v>
          </cell>
          <cell r="B12536">
            <v>9261014</v>
          </cell>
          <cell r="C12536">
            <v>82000000</v>
          </cell>
        </row>
        <row r="12537">
          <cell r="A12537">
            <v>9211016</v>
          </cell>
          <cell r="B12537">
            <v>9261015</v>
          </cell>
          <cell r="C12537">
            <v>118900000</v>
          </cell>
        </row>
        <row r="12538">
          <cell r="A12538">
            <v>9211017</v>
          </cell>
          <cell r="B12538">
            <v>9261016</v>
          </cell>
          <cell r="C12538">
            <v>93200000</v>
          </cell>
        </row>
        <row r="12539">
          <cell r="A12539">
            <v>9211018</v>
          </cell>
          <cell r="B12539">
            <v>9261017</v>
          </cell>
          <cell r="C12539">
            <v>179200000</v>
          </cell>
        </row>
        <row r="12540">
          <cell r="A12540">
            <v>9211019</v>
          </cell>
          <cell r="B12540">
            <v>9261018</v>
          </cell>
          <cell r="C12540">
            <v>116000000</v>
          </cell>
        </row>
        <row r="12541">
          <cell r="A12541">
            <v>9211020</v>
          </cell>
          <cell r="B12541">
            <v>9261019</v>
          </cell>
          <cell r="C12541">
            <v>161100000</v>
          </cell>
        </row>
        <row r="12542">
          <cell r="A12542">
            <v>9211021</v>
          </cell>
          <cell r="B12542">
            <v>9261020</v>
          </cell>
          <cell r="C12542">
            <v>180000000</v>
          </cell>
        </row>
        <row r="12543">
          <cell r="A12543">
            <v>9211022</v>
          </cell>
          <cell r="B12543">
            <v>9261021</v>
          </cell>
          <cell r="C12543">
            <v>112000000</v>
          </cell>
        </row>
        <row r="12544">
          <cell r="A12544">
            <v>9211023</v>
          </cell>
          <cell r="B12544">
            <v>9261022</v>
          </cell>
          <cell r="C12544">
            <v>199700000</v>
          </cell>
        </row>
        <row r="12545">
          <cell r="A12545">
            <v>9211024</v>
          </cell>
          <cell r="B12545">
            <v>9261023</v>
          </cell>
          <cell r="C12545">
            <v>213000000</v>
          </cell>
        </row>
        <row r="12546">
          <cell r="A12546">
            <v>9211025</v>
          </cell>
          <cell r="B12546">
            <v>9261024</v>
          </cell>
          <cell r="C12546">
            <v>227000000</v>
          </cell>
        </row>
        <row r="12547">
          <cell r="A12547">
            <v>9211026</v>
          </cell>
          <cell r="B12547">
            <v>9261025</v>
          </cell>
          <cell r="C12547">
            <v>533000000</v>
          </cell>
        </row>
        <row r="12548">
          <cell r="A12548">
            <v>9211027</v>
          </cell>
          <cell r="B12548">
            <v>9261026</v>
          </cell>
          <cell r="C12548">
            <v>548000000</v>
          </cell>
        </row>
        <row r="12549">
          <cell r="A12549">
            <v>9211028</v>
          </cell>
          <cell r="B12549">
            <v>9261027</v>
          </cell>
          <cell r="C12549">
            <v>141000000</v>
          </cell>
        </row>
        <row r="12550">
          <cell r="A12550">
            <v>9211029</v>
          </cell>
          <cell r="B12550">
            <v>9261028</v>
          </cell>
          <cell r="C12550">
            <v>325000000</v>
          </cell>
        </row>
        <row r="12551">
          <cell r="A12551">
            <v>9211030</v>
          </cell>
          <cell r="B12551">
            <v>9261029</v>
          </cell>
          <cell r="C12551">
            <v>202100000</v>
          </cell>
        </row>
        <row r="12552">
          <cell r="A12552">
            <v>9211031</v>
          </cell>
          <cell r="B12552">
            <v>9261030</v>
          </cell>
          <cell r="C12552">
            <v>116000000</v>
          </cell>
        </row>
        <row r="12553">
          <cell r="A12553">
            <v>9211032</v>
          </cell>
          <cell r="B12553">
            <v>9261031</v>
          </cell>
          <cell r="C12553">
            <v>203900000</v>
          </cell>
        </row>
        <row r="12554">
          <cell r="A12554">
            <v>9211033</v>
          </cell>
          <cell r="B12554">
            <v>9261032</v>
          </cell>
          <cell r="C12554">
            <v>320000000</v>
          </cell>
        </row>
        <row r="12555">
          <cell r="A12555">
            <v>9211034</v>
          </cell>
          <cell r="B12555">
            <v>9261033</v>
          </cell>
          <cell r="C12555">
            <v>148000000</v>
          </cell>
        </row>
        <row r="12556">
          <cell r="A12556">
            <v>9211035</v>
          </cell>
          <cell r="B12556">
            <v>9261034</v>
          </cell>
          <cell r="C12556">
            <v>213000000</v>
          </cell>
        </row>
        <row r="12557">
          <cell r="A12557">
            <v>9211036</v>
          </cell>
          <cell r="B12557">
            <v>9261035</v>
          </cell>
          <cell r="C12557">
            <v>128900000</v>
          </cell>
        </row>
        <row r="12558">
          <cell r="A12558">
            <v>9211037</v>
          </cell>
          <cell r="B12558">
            <v>9261036</v>
          </cell>
          <cell r="C12558">
            <v>175000000</v>
          </cell>
        </row>
        <row r="12559">
          <cell r="A12559">
            <v>9211038</v>
          </cell>
          <cell r="B12559">
            <v>9261037</v>
          </cell>
          <cell r="C12559">
            <v>405000000</v>
          </cell>
        </row>
        <row r="12560">
          <cell r="A12560">
            <v>9211039</v>
          </cell>
          <cell r="B12560">
            <v>9261038</v>
          </cell>
          <cell r="C12560">
            <v>330000000</v>
          </cell>
        </row>
        <row r="12561">
          <cell r="A12561">
            <v>9211040</v>
          </cell>
          <cell r="B12561">
            <v>9261039</v>
          </cell>
          <cell r="C12561">
            <v>343000000</v>
          </cell>
        </row>
        <row r="12562">
          <cell r="A12562">
            <v>9211041</v>
          </cell>
          <cell r="B12562">
            <v>9261040</v>
          </cell>
          <cell r="C12562">
            <v>213000000</v>
          </cell>
        </row>
        <row r="12563">
          <cell r="A12563">
            <v>9211042</v>
          </cell>
          <cell r="B12563">
            <v>9261041</v>
          </cell>
          <cell r="C12563">
            <v>286000000</v>
          </cell>
        </row>
        <row r="12564">
          <cell r="A12564">
            <v>9211043</v>
          </cell>
          <cell r="B12564">
            <v>9261042</v>
          </cell>
          <cell r="C12564">
            <v>333000000</v>
          </cell>
        </row>
        <row r="12565">
          <cell r="A12565">
            <v>9211044</v>
          </cell>
          <cell r="B12565">
            <v>9261043</v>
          </cell>
          <cell r="C12565">
            <v>539000000</v>
          </cell>
        </row>
        <row r="12566">
          <cell r="A12566">
            <v>9211045</v>
          </cell>
          <cell r="B12566">
            <v>9261044</v>
          </cell>
          <cell r="C12566">
            <v>285000000</v>
          </cell>
        </row>
        <row r="12567">
          <cell r="A12567">
            <v>9211046</v>
          </cell>
          <cell r="B12567">
            <v>9261045</v>
          </cell>
          <cell r="C12567">
            <v>356000000</v>
          </cell>
        </row>
        <row r="12568">
          <cell r="A12568">
            <v>9211047</v>
          </cell>
          <cell r="B12568">
            <v>9261046</v>
          </cell>
          <cell r="C12568">
            <v>490000000</v>
          </cell>
        </row>
        <row r="12569">
          <cell r="A12569">
            <v>9211048</v>
          </cell>
          <cell r="B12569">
            <v>9261047</v>
          </cell>
          <cell r="C12569">
            <v>366000000</v>
          </cell>
        </row>
        <row r="12570">
          <cell r="A12570">
            <v>9211049</v>
          </cell>
          <cell r="B12570">
            <v>9261048</v>
          </cell>
          <cell r="C12570">
            <v>250000000</v>
          </cell>
        </row>
        <row r="12571">
          <cell r="A12571">
            <v>9211050</v>
          </cell>
          <cell r="B12571">
            <v>9261049</v>
          </cell>
          <cell r="C12571">
            <v>570700000</v>
          </cell>
        </row>
        <row r="12572">
          <cell r="A12572">
            <v>9211051</v>
          </cell>
          <cell r="B12572">
            <v>9261050</v>
          </cell>
          <cell r="C12572">
            <v>530500000</v>
          </cell>
        </row>
        <row r="12573">
          <cell r="A12573">
            <v>9204001</v>
          </cell>
          <cell r="B12573">
            <v>9262001</v>
          </cell>
          <cell r="C12573">
            <v>73600000</v>
          </cell>
        </row>
        <row r="12574">
          <cell r="A12574">
            <v>9204002</v>
          </cell>
          <cell r="B12574">
            <v>9262002</v>
          </cell>
          <cell r="C12574">
            <v>126200000</v>
          </cell>
        </row>
        <row r="12575">
          <cell r="A12575">
            <v>9204004</v>
          </cell>
          <cell r="B12575">
            <v>9262003</v>
          </cell>
          <cell r="C12575">
            <v>173900000</v>
          </cell>
        </row>
        <row r="12576">
          <cell r="A12576">
            <v>9204005</v>
          </cell>
          <cell r="B12576">
            <v>9262004</v>
          </cell>
          <cell r="C12576">
            <v>156200000</v>
          </cell>
        </row>
        <row r="12577">
          <cell r="A12577">
            <v>9204006</v>
          </cell>
          <cell r="B12577">
            <v>9262005</v>
          </cell>
          <cell r="C12577">
            <v>172200000</v>
          </cell>
        </row>
        <row r="12578">
          <cell r="A12578">
            <v>9204008</v>
          </cell>
          <cell r="B12578">
            <v>9262006</v>
          </cell>
          <cell r="C12578">
            <v>169100000</v>
          </cell>
        </row>
        <row r="12579">
          <cell r="A12579">
            <v>9204009</v>
          </cell>
          <cell r="B12579">
            <v>9262007</v>
          </cell>
          <cell r="C12579">
            <v>89000000</v>
          </cell>
        </row>
        <row r="12580">
          <cell r="A12580">
            <v>9204010</v>
          </cell>
          <cell r="B12580">
            <v>9262008</v>
          </cell>
          <cell r="C12580">
            <v>73900000</v>
          </cell>
        </row>
        <row r="12581">
          <cell r="A12581">
            <v>9204012</v>
          </cell>
          <cell r="B12581">
            <v>9262009</v>
          </cell>
          <cell r="C12581">
            <v>183800000</v>
          </cell>
        </row>
        <row r="12582">
          <cell r="A12582">
            <v>9204013</v>
          </cell>
          <cell r="B12582">
            <v>9262010</v>
          </cell>
          <cell r="C12582">
            <v>250600000</v>
          </cell>
        </row>
        <row r="12583">
          <cell r="A12583">
            <v>9204014</v>
          </cell>
          <cell r="B12583">
            <v>9262011</v>
          </cell>
          <cell r="C12583">
            <v>177500000</v>
          </cell>
        </row>
        <row r="12584">
          <cell r="A12584">
            <v>9204016</v>
          </cell>
          <cell r="B12584">
            <v>9262012</v>
          </cell>
          <cell r="C12584">
            <v>193100000</v>
          </cell>
        </row>
        <row r="12585">
          <cell r="A12585">
            <v>9204018</v>
          </cell>
          <cell r="B12585">
            <v>9262013</v>
          </cell>
          <cell r="C12585">
            <v>179100000</v>
          </cell>
        </row>
        <row r="12586">
          <cell r="A12586">
            <v>9204019</v>
          </cell>
          <cell r="B12586">
            <v>9262014</v>
          </cell>
          <cell r="C12586">
            <v>66300000</v>
          </cell>
        </row>
        <row r="12587">
          <cell r="A12587">
            <v>9204020</v>
          </cell>
          <cell r="B12587">
            <v>9262015</v>
          </cell>
          <cell r="C12587">
            <v>139400000</v>
          </cell>
        </row>
        <row r="12588">
          <cell r="A12588">
            <v>9204021</v>
          </cell>
          <cell r="B12588">
            <v>9262016</v>
          </cell>
          <cell r="C12588">
            <v>96200000</v>
          </cell>
        </row>
        <row r="12589">
          <cell r="A12589">
            <v>9204022</v>
          </cell>
          <cell r="B12589">
            <v>9262017</v>
          </cell>
          <cell r="C12589">
            <v>197100000</v>
          </cell>
        </row>
        <row r="12590">
          <cell r="A12590">
            <v>9204023</v>
          </cell>
          <cell r="B12590">
            <v>9262018</v>
          </cell>
          <cell r="C12590">
            <v>129500000</v>
          </cell>
        </row>
        <row r="12591">
          <cell r="A12591">
            <v>9204024</v>
          </cell>
          <cell r="B12591">
            <v>9262019</v>
          </cell>
          <cell r="C12591">
            <v>230600000</v>
          </cell>
        </row>
        <row r="12592">
          <cell r="A12592">
            <v>9204025</v>
          </cell>
          <cell r="B12592">
            <v>9262020</v>
          </cell>
          <cell r="C12592">
            <v>123000000</v>
          </cell>
        </row>
        <row r="12593">
          <cell r="A12593">
            <v>9204026</v>
          </cell>
          <cell r="B12593">
            <v>9262021</v>
          </cell>
          <cell r="C12593">
            <v>214100000</v>
          </cell>
        </row>
        <row r="12594">
          <cell r="A12594">
            <v>9204027</v>
          </cell>
          <cell r="B12594">
            <v>9262022</v>
          </cell>
          <cell r="C12594">
            <v>335000000</v>
          </cell>
        </row>
        <row r="12595">
          <cell r="A12595">
            <v>9204028</v>
          </cell>
          <cell r="B12595">
            <v>9262023</v>
          </cell>
          <cell r="C12595">
            <v>133900000</v>
          </cell>
        </row>
        <row r="12596">
          <cell r="A12596">
            <v>9204029</v>
          </cell>
          <cell r="B12596">
            <v>9262024</v>
          </cell>
          <cell r="C12596">
            <v>230600000</v>
          </cell>
        </row>
        <row r="12597">
          <cell r="A12597">
            <v>9204030</v>
          </cell>
          <cell r="B12597">
            <v>9262025</v>
          </cell>
          <cell r="C12597">
            <v>193600000</v>
          </cell>
        </row>
        <row r="12598">
          <cell r="A12598">
            <v>9204031</v>
          </cell>
          <cell r="B12598">
            <v>9262026</v>
          </cell>
          <cell r="C12598">
            <v>336000000</v>
          </cell>
        </row>
        <row r="12599">
          <cell r="A12599">
            <v>9204032</v>
          </cell>
          <cell r="B12599">
            <v>9262027</v>
          </cell>
          <cell r="C12599">
            <v>524300000</v>
          </cell>
        </row>
        <row r="12600">
          <cell r="A12600">
            <v>9204033</v>
          </cell>
          <cell r="B12600">
            <v>9262028</v>
          </cell>
          <cell r="C12600">
            <v>386000000</v>
          </cell>
        </row>
        <row r="12601">
          <cell r="A12601">
            <v>9212001</v>
          </cell>
          <cell r="B12601">
            <v>9263001</v>
          </cell>
          <cell r="C12601">
            <v>89700000</v>
          </cell>
        </row>
        <row r="12602">
          <cell r="A12602">
            <v>9212002</v>
          </cell>
          <cell r="B12602">
            <v>9263002</v>
          </cell>
          <cell r="C12602">
            <v>128100000</v>
          </cell>
        </row>
        <row r="12603">
          <cell r="A12603">
            <v>9212003</v>
          </cell>
          <cell r="B12603">
            <v>9263003</v>
          </cell>
          <cell r="C12603">
            <v>66800000</v>
          </cell>
        </row>
        <row r="12604">
          <cell r="A12604">
            <v>9212004</v>
          </cell>
          <cell r="B12604">
            <v>9263004</v>
          </cell>
          <cell r="C12604">
            <v>74100000</v>
          </cell>
        </row>
        <row r="12605">
          <cell r="A12605">
            <v>9212006</v>
          </cell>
          <cell r="B12605">
            <v>9263005</v>
          </cell>
          <cell r="C12605">
            <v>74800000</v>
          </cell>
        </row>
        <row r="12606">
          <cell r="A12606">
            <v>9212011</v>
          </cell>
          <cell r="B12606">
            <v>9263006</v>
          </cell>
          <cell r="C12606">
            <v>158400000</v>
          </cell>
        </row>
        <row r="12607">
          <cell r="A12607">
            <v>9212014</v>
          </cell>
          <cell r="B12607">
            <v>9263007</v>
          </cell>
          <cell r="C12607">
            <v>181600000</v>
          </cell>
        </row>
        <row r="12608">
          <cell r="A12608">
            <v>9212015</v>
          </cell>
          <cell r="B12608">
            <v>9263008</v>
          </cell>
          <cell r="C12608">
            <v>180500000</v>
          </cell>
        </row>
        <row r="12609">
          <cell r="A12609">
            <v>9212016</v>
          </cell>
          <cell r="B12609">
            <v>9263009</v>
          </cell>
          <cell r="C12609">
            <v>175500000</v>
          </cell>
        </row>
        <row r="12610">
          <cell r="A12610">
            <v>9212021</v>
          </cell>
          <cell r="B12610">
            <v>9263010</v>
          </cell>
          <cell r="C12610">
            <v>101700000</v>
          </cell>
        </row>
        <row r="12611">
          <cell r="A12611">
            <v>9212025</v>
          </cell>
          <cell r="B12611">
            <v>9263011</v>
          </cell>
          <cell r="C12611">
            <v>124000000</v>
          </cell>
        </row>
        <row r="12612">
          <cell r="A12612">
            <v>9212026</v>
          </cell>
          <cell r="B12612">
            <v>9263012</v>
          </cell>
          <cell r="C12612">
            <v>135900000</v>
          </cell>
        </row>
        <row r="12613">
          <cell r="A12613">
            <v>9212027</v>
          </cell>
          <cell r="B12613">
            <v>9263013</v>
          </cell>
          <cell r="C12613">
            <v>135900000</v>
          </cell>
        </row>
        <row r="12614">
          <cell r="A12614">
            <v>9212028</v>
          </cell>
          <cell r="B12614">
            <v>9263014</v>
          </cell>
          <cell r="C12614">
            <v>199000000</v>
          </cell>
        </row>
        <row r="12615">
          <cell r="A12615">
            <v>9212031</v>
          </cell>
          <cell r="B12615">
            <v>9263015</v>
          </cell>
          <cell r="C12615">
            <v>232000000</v>
          </cell>
        </row>
        <row r="12616">
          <cell r="A12616">
            <v>9212032</v>
          </cell>
          <cell r="B12616">
            <v>9263016</v>
          </cell>
          <cell r="C12616">
            <v>218500000</v>
          </cell>
        </row>
        <row r="12617">
          <cell r="A12617">
            <v>9212033</v>
          </cell>
          <cell r="B12617">
            <v>9263017</v>
          </cell>
          <cell r="C12617">
            <v>215100000</v>
          </cell>
        </row>
        <row r="12618">
          <cell r="A12618">
            <v>9212037</v>
          </cell>
          <cell r="B12618">
            <v>9263018</v>
          </cell>
          <cell r="C12618">
            <v>338000000</v>
          </cell>
        </row>
        <row r="12619">
          <cell r="A12619">
            <v>9212038</v>
          </cell>
          <cell r="B12619">
            <v>9263019</v>
          </cell>
          <cell r="C12619">
            <v>278900000</v>
          </cell>
        </row>
        <row r="12620">
          <cell r="A12620">
            <v>9212040</v>
          </cell>
          <cell r="B12620">
            <v>9263020</v>
          </cell>
          <cell r="C12620">
            <v>194600000</v>
          </cell>
        </row>
        <row r="12621">
          <cell r="A12621">
            <v>9212043</v>
          </cell>
          <cell r="B12621">
            <v>9263021</v>
          </cell>
          <cell r="C12621">
            <v>396000000</v>
          </cell>
        </row>
        <row r="12622">
          <cell r="A12622">
            <v>9212044</v>
          </cell>
          <cell r="B12622">
            <v>9263022</v>
          </cell>
          <cell r="C12622">
            <v>384000000</v>
          </cell>
        </row>
        <row r="12623">
          <cell r="A12623">
            <v>9212045</v>
          </cell>
          <cell r="B12623">
            <v>9263023</v>
          </cell>
          <cell r="C12623">
            <v>274000000</v>
          </cell>
        </row>
        <row r="12624">
          <cell r="A12624">
            <v>9212008</v>
          </cell>
          <cell r="B12624">
            <v>9264001</v>
          </cell>
          <cell r="C12624">
            <v>259600000</v>
          </cell>
        </row>
        <row r="12625">
          <cell r="A12625">
            <v>9212009</v>
          </cell>
          <cell r="B12625">
            <v>9264002</v>
          </cell>
          <cell r="C12625">
            <v>80300000</v>
          </cell>
        </row>
        <row r="12626">
          <cell r="A12626">
            <v>9212010</v>
          </cell>
          <cell r="B12626">
            <v>9264003</v>
          </cell>
          <cell r="C12626">
            <v>76200000</v>
          </cell>
        </row>
        <row r="12627">
          <cell r="A12627">
            <v>9212012</v>
          </cell>
          <cell r="B12627">
            <v>9264004</v>
          </cell>
          <cell r="C12627">
            <v>78300000</v>
          </cell>
        </row>
        <row r="12628">
          <cell r="A12628">
            <v>9212013</v>
          </cell>
          <cell r="B12628">
            <v>9264005</v>
          </cell>
          <cell r="C12628">
            <v>185200000</v>
          </cell>
        </row>
        <row r="12629">
          <cell r="A12629">
            <v>9212017</v>
          </cell>
          <cell r="B12629">
            <v>9264006</v>
          </cell>
          <cell r="C12629">
            <v>189900000</v>
          </cell>
        </row>
        <row r="12630">
          <cell r="A12630">
            <v>9212018</v>
          </cell>
          <cell r="B12630">
            <v>9264007</v>
          </cell>
          <cell r="C12630">
            <v>147000000</v>
          </cell>
        </row>
        <row r="12631">
          <cell r="A12631">
            <v>9212019</v>
          </cell>
          <cell r="B12631">
            <v>9264008</v>
          </cell>
          <cell r="C12631">
            <v>206100000</v>
          </cell>
        </row>
        <row r="12632">
          <cell r="A12632">
            <v>9212020</v>
          </cell>
          <cell r="B12632">
            <v>9264009</v>
          </cell>
          <cell r="C12632">
            <v>191500000</v>
          </cell>
        </row>
        <row r="12633">
          <cell r="A12633">
            <v>9212022</v>
          </cell>
          <cell r="B12633">
            <v>9264010</v>
          </cell>
          <cell r="C12633">
            <v>115200000</v>
          </cell>
        </row>
        <row r="12634">
          <cell r="A12634">
            <v>9212023</v>
          </cell>
          <cell r="B12634">
            <v>9264011</v>
          </cell>
          <cell r="C12634">
            <v>148500000</v>
          </cell>
        </row>
        <row r="12635">
          <cell r="A12635">
            <v>9212024</v>
          </cell>
          <cell r="B12635">
            <v>9264012</v>
          </cell>
          <cell r="C12635">
            <v>135200000</v>
          </cell>
        </row>
        <row r="12636">
          <cell r="A12636">
            <v>9212029</v>
          </cell>
          <cell r="B12636">
            <v>9264013</v>
          </cell>
          <cell r="C12636">
            <v>218800000</v>
          </cell>
        </row>
        <row r="12637">
          <cell r="A12637">
            <v>9212030</v>
          </cell>
          <cell r="B12637">
            <v>9264014</v>
          </cell>
          <cell r="C12637">
            <v>250000000</v>
          </cell>
        </row>
        <row r="12638">
          <cell r="A12638">
            <v>9212034</v>
          </cell>
          <cell r="B12638">
            <v>9264015</v>
          </cell>
          <cell r="C12638">
            <v>233100000</v>
          </cell>
        </row>
        <row r="12639">
          <cell r="A12639">
            <v>9212035</v>
          </cell>
          <cell r="B12639">
            <v>9264016</v>
          </cell>
          <cell r="C12639">
            <v>541400000</v>
          </cell>
        </row>
        <row r="12640">
          <cell r="A12640">
            <v>9212036</v>
          </cell>
          <cell r="B12640">
            <v>9264017</v>
          </cell>
          <cell r="C12640">
            <v>357000000</v>
          </cell>
        </row>
        <row r="12641">
          <cell r="A12641">
            <v>9212039</v>
          </cell>
          <cell r="B12641">
            <v>9264018</v>
          </cell>
          <cell r="C12641">
            <v>153800000</v>
          </cell>
        </row>
        <row r="12642">
          <cell r="A12642">
            <v>9212041</v>
          </cell>
          <cell r="B12642">
            <v>9264019</v>
          </cell>
          <cell r="C12642">
            <v>159300000</v>
          </cell>
        </row>
        <row r="12643">
          <cell r="A12643">
            <v>9212042</v>
          </cell>
          <cell r="B12643">
            <v>9264020</v>
          </cell>
          <cell r="C12643">
            <v>486500000</v>
          </cell>
        </row>
        <row r="12644">
          <cell r="A12644">
            <v>9212046</v>
          </cell>
          <cell r="B12644">
            <v>9264021</v>
          </cell>
          <cell r="C12644">
            <v>472000000</v>
          </cell>
        </row>
        <row r="12645">
          <cell r="A12645">
            <v>9226001</v>
          </cell>
          <cell r="B12645">
            <v>9265001</v>
          </cell>
          <cell r="C12645">
            <v>184700000</v>
          </cell>
        </row>
        <row r="12646">
          <cell r="A12646">
            <v>9226002</v>
          </cell>
          <cell r="B12646">
            <v>9265002</v>
          </cell>
          <cell r="C12646">
            <v>71800000</v>
          </cell>
        </row>
        <row r="12647">
          <cell r="A12647">
            <v>9226003</v>
          </cell>
          <cell r="B12647">
            <v>9265003</v>
          </cell>
          <cell r="C12647">
            <v>156200000</v>
          </cell>
        </row>
        <row r="12648">
          <cell r="A12648">
            <v>9226004</v>
          </cell>
          <cell r="B12648">
            <v>9265004</v>
          </cell>
          <cell r="C12648">
            <v>209000000</v>
          </cell>
        </row>
        <row r="12649">
          <cell r="A12649">
            <v>9226005</v>
          </cell>
          <cell r="B12649">
            <v>9265005</v>
          </cell>
          <cell r="C12649">
            <v>180800000</v>
          </cell>
        </row>
        <row r="12650">
          <cell r="A12650">
            <v>9226006</v>
          </cell>
          <cell r="B12650">
            <v>9265006</v>
          </cell>
          <cell r="C12650">
            <v>199100000</v>
          </cell>
        </row>
        <row r="12651">
          <cell r="A12651">
            <v>9226007</v>
          </cell>
          <cell r="B12651">
            <v>9265007</v>
          </cell>
          <cell r="C12651">
            <v>259600000</v>
          </cell>
        </row>
        <row r="12652">
          <cell r="A12652">
            <v>9226008</v>
          </cell>
          <cell r="B12652">
            <v>9265008</v>
          </cell>
          <cell r="C12652">
            <v>186500000</v>
          </cell>
        </row>
        <row r="12653">
          <cell r="A12653">
            <v>9226009</v>
          </cell>
          <cell r="B12653">
            <v>9265009</v>
          </cell>
          <cell r="C12653">
            <v>188200000</v>
          </cell>
        </row>
        <row r="12654">
          <cell r="A12654">
            <v>9226010</v>
          </cell>
          <cell r="B12654">
            <v>9265010</v>
          </cell>
          <cell r="C12654">
            <v>100900000</v>
          </cell>
        </row>
        <row r="12655">
          <cell r="A12655">
            <v>9226011</v>
          </cell>
          <cell r="B12655">
            <v>9265011</v>
          </cell>
          <cell r="C12655">
            <v>199000000</v>
          </cell>
        </row>
        <row r="12656">
          <cell r="A12656">
            <v>9226012</v>
          </cell>
          <cell r="B12656">
            <v>9265012</v>
          </cell>
          <cell r="C12656">
            <v>258300000</v>
          </cell>
        </row>
        <row r="12657">
          <cell r="A12657">
            <v>9226013</v>
          </cell>
          <cell r="B12657">
            <v>9265013</v>
          </cell>
          <cell r="C12657">
            <v>217700000</v>
          </cell>
        </row>
        <row r="12658">
          <cell r="A12658">
            <v>9226014</v>
          </cell>
          <cell r="B12658">
            <v>9265014</v>
          </cell>
          <cell r="C12658">
            <v>515300000</v>
          </cell>
        </row>
        <row r="12659">
          <cell r="A12659">
            <v>9226015</v>
          </cell>
          <cell r="B12659">
            <v>9265015</v>
          </cell>
          <cell r="C12659">
            <v>326000000</v>
          </cell>
        </row>
        <row r="12660">
          <cell r="A12660">
            <v>9226016</v>
          </cell>
          <cell r="B12660">
            <v>9265016</v>
          </cell>
          <cell r="C12660">
            <v>340000000</v>
          </cell>
        </row>
        <row r="12661">
          <cell r="A12661">
            <v>9226017</v>
          </cell>
          <cell r="B12661">
            <v>9265017</v>
          </cell>
          <cell r="C12661">
            <v>547600000</v>
          </cell>
        </row>
        <row r="12662">
          <cell r="A12662">
            <v>9226018</v>
          </cell>
          <cell r="B12662">
            <v>9265018</v>
          </cell>
          <cell r="C12662">
            <v>109600000</v>
          </cell>
        </row>
        <row r="12663">
          <cell r="A12663">
            <v>9226019</v>
          </cell>
          <cell r="B12663">
            <v>9265019</v>
          </cell>
          <cell r="C12663">
            <v>455400000</v>
          </cell>
        </row>
        <row r="12664">
          <cell r="A12664">
            <v>9226020</v>
          </cell>
          <cell r="B12664">
            <v>9265020</v>
          </cell>
          <cell r="C12664">
            <v>411500000</v>
          </cell>
        </row>
        <row r="12665">
          <cell r="A12665">
            <v>9203080</v>
          </cell>
          <cell r="B12665">
            <v>9266001</v>
          </cell>
          <cell r="C12665">
            <v>129400000</v>
          </cell>
        </row>
        <row r="12666">
          <cell r="A12666">
            <v>9222002</v>
          </cell>
          <cell r="B12666">
            <v>9266002</v>
          </cell>
          <cell r="C12666">
            <v>162500000</v>
          </cell>
        </row>
        <row r="12667">
          <cell r="A12667">
            <v>9222003</v>
          </cell>
          <cell r="B12667">
            <v>9266003</v>
          </cell>
          <cell r="C12667">
            <v>138000000</v>
          </cell>
        </row>
        <row r="12668">
          <cell r="A12668">
            <v>9222081</v>
          </cell>
          <cell r="B12668">
            <v>9266004</v>
          </cell>
          <cell r="C12668">
            <v>185800000</v>
          </cell>
        </row>
        <row r="12669">
          <cell r="A12669">
            <v>9222082</v>
          </cell>
          <cell r="B12669">
            <v>9266005</v>
          </cell>
          <cell r="C12669">
            <v>155100000</v>
          </cell>
        </row>
        <row r="12670">
          <cell r="A12670">
            <v>9222083</v>
          </cell>
          <cell r="B12670">
            <v>9266006</v>
          </cell>
          <cell r="C12670">
            <v>225000000</v>
          </cell>
        </row>
        <row r="12671">
          <cell r="A12671">
            <v>9222084</v>
          </cell>
          <cell r="B12671">
            <v>9266007</v>
          </cell>
          <cell r="C12671">
            <v>305900000</v>
          </cell>
        </row>
        <row r="12672">
          <cell r="A12672">
            <v>9222085</v>
          </cell>
          <cell r="B12672">
            <v>9266008</v>
          </cell>
          <cell r="C12672">
            <v>308000000</v>
          </cell>
        </row>
        <row r="12673">
          <cell r="A12673">
            <v>9222086</v>
          </cell>
          <cell r="B12673">
            <v>9266009</v>
          </cell>
          <cell r="C12673">
            <v>448000000</v>
          </cell>
        </row>
        <row r="12674">
          <cell r="A12674">
            <v>9222087</v>
          </cell>
          <cell r="B12674">
            <v>9266010</v>
          </cell>
          <cell r="C12674">
            <v>396000000</v>
          </cell>
        </row>
        <row r="12675">
          <cell r="A12675">
            <v>9222088</v>
          </cell>
          <cell r="B12675">
            <v>9266011</v>
          </cell>
          <cell r="C12675">
            <v>520000000</v>
          </cell>
        </row>
        <row r="12676">
          <cell r="A12676">
            <v>9203008</v>
          </cell>
          <cell r="B12676">
            <v>9270001</v>
          </cell>
          <cell r="C12676">
            <v>220500000</v>
          </cell>
        </row>
        <row r="12677">
          <cell r="A12677">
            <v>9203010</v>
          </cell>
          <cell r="B12677">
            <v>9270002</v>
          </cell>
          <cell r="C12677">
            <v>204400000</v>
          </cell>
        </row>
        <row r="12678">
          <cell r="A12678">
            <v>9203026</v>
          </cell>
          <cell r="B12678">
            <v>9270003</v>
          </cell>
          <cell r="C12678">
            <v>153300000</v>
          </cell>
        </row>
        <row r="12679">
          <cell r="A12679">
            <v>9203033</v>
          </cell>
          <cell r="B12679">
            <v>9270004</v>
          </cell>
          <cell r="C12679">
            <v>175100000</v>
          </cell>
        </row>
        <row r="12680">
          <cell r="A12680">
            <v>9203035</v>
          </cell>
          <cell r="B12680">
            <v>9270005</v>
          </cell>
          <cell r="C12680">
            <v>319000000</v>
          </cell>
        </row>
        <row r="12681">
          <cell r="A12681">
            <v>9203040</v>
          </cell>
          <cell r="B12681">
            <v>9270006</v>
          </cell>
          <cell r="C12681">
            <v>281100000</v>
          </cell>
        </row>
        <row r="12682">
          <cell r="A12682">
            <v>9203041</v>
          </cell>
          <cell r="B12682">
            <v>9270007</v>
          </cell>
          <cell r="C12682">
            <v>256000000</v>
          </cell>
        </row>
        <row r="12683">
          <cell r="A12683">
            <v>9203042</v>
          </cell>
          <cell r="B12683">
            <v>9270008</v>
          </cell>
          <cell r="C12683">
            <v>287000000</v>
          </cell>
        </row>
        <row r="12684">
          <cell r="A12684">
            <v>9203044</v>
          </cell>
          <cell r="B12684">
            <v>9270009</v>
          </cell>
          <cell r="C12684">
            <v>427500000</v>
          </cell>
        </row>
        <row r="12685">
          <cell r="A12685">
            <v>9203021</v>
          </cell>
          <cell r="B12685">
            <v>9271001</v>
          </cell>
          <cell r="C12685">
            <v>132900000</v>
          </cell>
        </row>
        <row r="12686">
          <cell r="A12686">
            <v>9203022</v>
          </cell>
          <cell r="B12686">
            <v>9271002</v>
          </cell>
          <cell r="C12686">
            <v>133200000</v>
          </cell>
        </row>
        <row r="12687">
          <cell r="A12687">
            <v>9203039</v>
          </cell>
          <cell r="B12687">
            <v>9271003</v>
          </cell>
          <cell r="C12687">
            <v>216000000</v>
          </cell>
        </row>
        <row r="12688">
          <cell r="A12688">
            <v>9203002</v>
          </cell>
          <cell r="B12688">
            <v>9272001</v>
          </cell>
          <cell r="C12688">
            <v>128200000</v>
          </cell>
        </row>
        <row r="12689">
          <cell r="A12689">
            <v>9203009</v>
          </cell>
          <cell r="B12689">
            <v>9272002</v>
          </cell>
          <cell r="C12689">
            <v>156800000</v>
          </cell>
        </row>
        <row r="12690">
          <cell r="A12690">
            <v>9203025</v>
          </cell>
          <cell r="B12690">
            <v>9272003</v>
          </cell>
          <cell r="C12690">
            <v>137300000</v>
          </cell>
        </row>
        <row r="12691">
          <cell r="A12691">
            <v>9203027</v>
          </cell>
          <cell r="B12691">
            <v>9272004</v>
          </cell>
          <cell r="C12691">
            <v>140100000</v>
          </cell>
        </row>
        <row r="12692">
          <cell r="A12692">
            <v>9203036</v>
          </cell>
          <cell r="B12692">
            <v>9272005</v>
          </cell>
          <cell r="C12692">
            <v>241100000</v>
          </cell>
        </row>
        <row r="12693">
          <cell r="A12693">
            <v>9203037</v>
          </cell>
          <cell r="B12693">
            <v>9272006</v>
          </cell>
          <cell r="C12693">
            <v>231000000</v>
          </cell>
        </row>
        <row r="12694">
          <cell r="A12694">
            <v>9203043</v>
          </cell>
          <cell r="B12694">
            <v>9272007</v>
          </cell>
          <cell r="C12694">
            <v>520000000</v>
          </cell>
        </row>
        <row r="12695">
          <cell r="A12695">
            <v>9203004</v>
          </cell>
          <cell r="B12695">
            <v>9273001</v>
          </cell>
          <cell r="C12695">
            <v>113800000</v>
          </cell>
        </row>
        <row r="12696">
          <cell r="A12696">
            <v>9203018</v>
          </cell>
          <cell r="B12696">
            <v>9273002</v>
          </cell>
          <cell r="C12696">
            <v>148100000</v>
          </cell>
        </row>
        <row r="12697">
          <cell r="A12697">
            <v>9203023</v>
          </cell>
          <cell r="B12697">
            <v>9273003</v>
          </cell>
          <cell r="C12697">
            <v>129000000</v>
          </cell>
        </row>
        <row r="12698">
          <cell r="A12698">
            <v>9203024</v>
          </cell>
          <cell r="B12698">
            <v>9273004</v>
          </cell>
          <cell r="C12698">
            <v>130500000</v>
          </cell>
        </row>
        <row r="12699">
          <cell r="A12699">
            <v>9203032</v>
          </cell>
          <cell r="B12699">
            <v>9273005</v>
          </cell>
          <cell r="C12699">
            <v>142000000</v>
          </cell>
        </row>
        <row r="12700">
          <cell r="A12700">
            <v>9203038</v>
          </cell>
          <cell r="B12700">
            <v>9273006</v>
          </cell>
          <cell r="C12700">
            <v>226100000</v>
          </cell>
        </row>
        <row r="12701">
          <cell r="A12701">
            <v>9203005</v>
          </cell>
          <cell r="B12701">
            <v>9274001</v>
          </cell>
          <cell r="C12701">
            <v>63800000</v>
          </cell>
        </row>
        <row r="12702">
          <cell r="A12702">
            <v>9203007</v>
          </cell>
          <cell r="B12702">
            <v>9274002</v>
          </cell>
          <cell r="C12702">
            <v>64600000</v>
          </cell>
        </row>
        <row r="12703">
          <cell r="A12703">
            <v>9203012</v>
          </cell>
          <cell r="B12703">
            <v>9274003</v>
          </cell>
          <cell r="C12703">
            <v>124900000</v>
          </cell>
        </row>
        <row r="12704">
          <cell r="A12704">
            <v>9203015</v>
          </cell>
          <cell r="B12704">
            <v>9274004</v>
          </cell>
          <cell r="C12704">
            <v>105300000</v>
          </cell>
        </row>
        <row r="12705">
          <cell r="A12705">
            <v>9203016</v>
          </cell>
          <cell r="B12705">
            <v>9274005</v>
          </cell>
          <cell r="C12705">
            <v>112000000</v>
          </cell>
        </row>
        <row r="12706">
          <cell r="A12706">
            <v>9203017</v>
          </cell>
          <cell r="B12706">
            <v>9274006</v>
          </cell>
          <cell r="C12706">
            <v>132900000</v>
          </cell>
        </row>
        <row r="12707">
          <cell r="A12707">
            <v>9203029</v>
          </cell>
          <cell r="B12707">
            <v>9274007</v>
          </cell>
          <cell r="C12707">
            <v>143800000</v>
          </cell>
        </row>
        <row r="12708">
          <cell r="A12708">
            <v>9203030</v>
          </cell>
          <cell r="B12708">
            <v>9274008</v>
          </cell>
          <cell r="C12708">
            <v>196000000</v>
          </cell>
        </row>
        <row r="12709">
          <cell r="A12709">
            <v>9203031</v>
          </cell>
          <cell r="B12709">
            <v>9274009</v>
          </cell>
          <cell r="C12709">
            <v>134900000</v>
          </cell>
        </row>
        <row r="12710">
          <cell r="A12710">
            <v>9203034</v>
          </cell>
          <cell r="B12710">
            <v>9274010</v>
          </cell>
          <cell r="C12710">
            <v>165900000</v>
          </cell>
        </row>
        <row r="12711">
          <cell r="A12711">
            <v>9203013</v>
          </cell>
          <cell r="B12711">
            <v>9274012</v>
          </cell>
          <cell r="C12711">
            <v>68000000</v>
          </cell>
        </row>
        <row r="12712">
          <cell r="A12712">
            <v>9203003</v>
          </cell>
          <cell r="B12712">
            <v>9275001</v>
          </cell>
          <cell r="C12712">
            <v>63200000</v>
          </cell>
        </row>
        <row r="12713">
          <cell r="A12713">
            <v>9203006</v>
          </cell>
          <cell r="B12713">
            <v>9275002</v>
          </cell>
          <cell r="C12713">
            <v>62100000</v>
          </cell>
        </row>
        <row r="12714">
          <cell r="A12714">
            <v>9203019</v>
          </cell>
          <cell r="B12714">
            <v>9275003</v>
          </cell>
          <cell r="C12714">
            <v>118700000</v>
          </cell>
        </row>
        <row r="12715">
          <cell r="A12715">
            <v>9203011</v>
          </cell>
          <cell r="B12715">
            <v>9275004</v>
          </cell>
          <cell r="C12715">
            <v>46900000</v>
          </cell>
        </row>
        <row r="12716">
          <cell r="A12716">
            <v>9203014</v>
          </cell>
          <cell r="B12716">
            <v>9275005</v>
          </cell>
          <cell r="C12716">
            <v>68000000</v>
          </cell>
        </row>
        <row r="12717">
          <cell r="A12717">
            <v>9203020</v>
          </cell>
          <cell r="B12717">
            <v>9275006</v>
          </cell>
          <cell r="C12717">
            <v>99900000</v>
          </cell>
        </row>
        <row r="12718">
          <cell r="A12718">
            <v>9203028</v>
          </cell>
          <cell r="B12718">
            <v>9275007</v>
          </cell>
          <cell r="C12718">
            <v>87900000</v>
          </cell>
        </row>
        <row r="12719">
          <cell r="A12719">
            <v>9206002</v>
          </cell>
          <cell r="B12719">
            <v>9288006</v>
          </cell>
          <cell r="C12719">
            <v>79400000</v>
          </cell>
        </row>
        <row r="12720">
          <cell r="A12720">
            <v>9206059</v>
          </cell>
          <cell r="B12720">
            <v>9288007</v>
          </cell>
          <cell r="C12720">
            <v>75900000</v>
          </cell>
        </row>
        <row r="12721">
          <cell r="A12721">
            <v>9206060</v>
          </cell>
          <cell r="B12721">
            <v>9288008</v>
          </cell>
          <cell r="C12721">
            <v>78100000</v>
          </cell>
        </row>
        <row r="12722">
          <cell r="A12722">
            <v>9206062</v>
          </cell>
          <cell r="B12722">
            <v>9288009</v>
          </cell>
          <cell r="C12722">
            <v>93900000</v>
          </cell>
        </row>
        <row r="12723">
          <cell r="A12723">
            <v>9206063</v>
          </cell>
          <cell r="B12723">
            <v>9288010</v>
          </cell>
          <cell r="C12723">
            <v>119000000</v>
          </cell>
        </row>
        <row r="12724">
          <cell r="A12724">
            <v>9206066</v>
          </cell>
          <cell r="B12724">
            <v>9288011</v>
          </cell>
          <cell r="C12724">
            <v>120000000</v>
          </cell>
        </row>
        <row r="12725">
          <cell r="A12725">
            <v>9206069</v>
          </cell>
          <cell r="B12725">
            <v>9288012</v>
          </cell>
          <cell r="C12725">
            <v>160000000</v>
          </cell>
        </row>
        <row r="12726">
          <cell r="A12726">
            <v>9206074</v>
          </cell>
          <cell r="B12726">
            <v>9288013</v>
          </cell>
          <cell r="C12726">
            <v>118000000</v>
          </cell>
        </row>
        <row r="12727">
          <cell r="A12727">
            <v>9206075</v>
          </cell>
          <cell r="B12727">
            <v>9288014</v>
          </cell>
          <cell r="C12727">
            <v>113000000</v>
          </cell>
        </row>
        <row r="12728">
          <cell r="A12728">
            <v>9301002</v>
          </cell>
          <cell r="B12728">
            <v>9333001</v>
          </cell>
          <cell r="C12728">
            <v>30000000</v>
          </cell>
        </row>
        <row r="12729">
          <cell r="A12729">
            <v>9401053</v>
          </cell>
          <cell r="B12729">
            <v>9431001</v>
          </cell>
          <cell r="C12729">
            <v>139000000</v>
          </cell>
        </row>
        <row r="12730">
          <cell r="A12730">
            <v>9401070</v>
          </cell>
          <cell r="B12730">
            <v>9431002</v>
          </cell>
          <cell r="C12730">
            <v>116900000</v>
          </cell>
        </row>
        <row r="12731">
          <cell r="A12731">
            <v>9401092</v>
          </cell>
          <cell r="B12731">
            <v>9431003</v>
          </cell>
          <cell r="C12731">
            <v>146000000</v>
          </cell>
        </row>
        <row r="12732">
          <cell r="A12732">
            <v>9401055</v>
          </cell>
          <cell r="B12732">
            <v>9432001</v>
          </cell>
          <cell r="C12732">
            <v>103100000</v>
          </cell>
        </row>
        <row r="12733">
          <cell r="A12733">
            <v>9401056</v>
          </cell>
          <cell r="B12733">
            <v>9432002</v>
          </cell>
          <cell r="C12733">
            <v>107000000</v>
          </cell>
        </row>
        <row r="12734">
          <cell r="A12734">
            <v>9401057</v>
          </cell>
          <cell r="B12734">
            <v>9432003</v>
          </cell>
          <cell r="C12734">
            <v>112400000</v>
          </cell>
        </row>
        <row r="12735">
          <cell r="A12735">
            <v>9401058</v>
          </cell>
          <cell r="B12735">
            <v>9432004</v>
          </cell>
          <cell r="C12735">
            <v>113400000</v>
          </cell>
        </row>
        <row r="12736">
          <cell r="A12736">
            <v>9401059</v>
          </cell>
          <cell r="B12736">
            <v>9432005</v>
          </cell>
          <cell r="C12736">
            <v>104600000</v>
          </cell>
        </row>
        <row r="12737">
          <cell r="A12737">
            <v>9401060</v>
          </cell>
          <cell r="B12737">
            <v>9432006</v>
          </cell>
          <cell r="C12737">
            <v>106400000</v>
          </cell>
        </row>
        <row r="12738">
          <cell r="A12738">
            <v>9401069</v>
          </cell>
          <cell r="B12738">
            <v>9432007</v>
          </cell>
          <cell r="C12738">
            <v>103800000</v>
          </cell>
        </row>
        <row r="12739">
          <cell r="A12739">
            <v>9401072</v>
          </cell>
          <cell r="B12739">
            <v>9432008</v>
          </cell>
          <cell r="C12739">
            <v>115500000</v>
          </cell>
        </row>
        <row r="12740">
          <cell r="A12740">
            <v>9401073</v>
          </cell>
          <cell r="B12740">
            <v>9432009</v>
          </cell>
          <cell r="C12740">
            <v>119800000</v>
          </cell>
        </row>
        <row r="12741">
          <cell r="A12741">
            <v>9401075</v>
          </cell>
          <cell r="B12741">
            <v>9432010</v>
          </cell>
          <cell r="C12741">
            <v>122100000</v>
          </cell>
        </row>
        <row r="12742">
          <cell r="A12742">
            <v>9401084</v>
          </cell>
          <cell r="B12742">
            <v>9432011</v>
          </cell>
          <cell r="C12742">
            <v>117600000</v>
          </cell>
        </row>
        <row r="12743">
          <cell r="A12743">
            <v>9401085</v>
          </cell>
          <cell r="B12743">
            <v>9432012</v>
          </cell>
          <cell r="C12743">
            <v>118700000</v>
          </cell>
        </row>
        <row r="12744">
          <cell r="A12744">
            <v>9401087</v>
          </cell>
          <cell r="B12744">
            <v>9432013</v>
          </cell>
          <cell r="C12744">
            <v>114300000</v>
          </cell>
        </row>
        <row r="12745">
          <cell r="A12745">
            <v>9401088</v>
          </cell>
          <cell r="B12745">
            <v>9432014</v>
          </cell>
          <cell r="C12745">
            <v>121900000</v>
          </cell>
        </row>
        <row r="12746">
          <cell r="A12746">
            <v>9401089</v>
          </cell>
          <cell r="B12746">
            <v>9432015</v>
          </cell>
          <cell r="C12746">
            <v>123000000</v>
          </cell>
        </row>
        <row r="12747">
          <cell r="A12747">
            <v>9401091</v>
          </cell>
          <cell r="B12747">
            <v>9432016</v>
          </cell>
          <cell r="C12747">
            <v>120700000</v>
          </cell>
        </row>
        <row r="12748">
          <cell r="A12748">
            <v>9401093</v>
          </cell>
          <cell r="B12748">
            <v>9432017</v>
          </cell>
          <cell r="C12748">
            <v>117100000</v>
          </cell>
        </row>
        <row r="12749">
          <cell r="A12749">
            <v>9401095</v>
          </cell>
          <cell r="B12749">
            <v>9432018</v>
          </cell>
          <cell r="C12749">
            <v>124600000</v>
          </cell>
        </row>
        <row r="12750">
          <cell r="A12750">
            <v>9401100</v>
          </cell>
          <cell r="B12750">
            <v>9432019</v>
          </cell>
          <cell r="C12750">
            <v>126200000</v>
          </cell>
        </row>
        <row r="12751">
          <cell r="A12751">
            <v>9401101</v>
          </cell>
          <cell r="B12751">
            <v>9432020</v>
          </cell>
          <cell r="C12751">
            <v>130600000</v>
          </cell>
        </row>
        <row r="12752">
          <cell r="A12752">
            <v>9401104</v>
          </cell>
          <cell r="B12752">
            <v>9432021</v>
          </cell>
          <cell r="C12752">
            <v>123800000</v>
          </cell>
        </row>
        <row r="12753">
          <cell r="A12753">
            <v>9401108</v>
          </cell>
          <cell r="B12753">
            <v>9432022</v>
          </cell>
          <cell r="C12753">
            <v>135600000</v>
          </cell>
        </row>
        <row r="12754">
          <cell r="A12754">
            <v>9401090</v>
          </cell>
          <cell r="B12754">
            <v>9432024</v>
          </cell>
          <cell r="C12754">
            <v>146500000</v>
          </cell>
        </row>
        <row r="12755">
          <cell r="A12755">
            <v>9401009</v>
          </cell>
          <cell r="B12755">
            <v>9433001</v>
          </cell>
          <cell r="C12755">
            <v>64200000</v>
          </cell>
        </row>
        <row r="12756">
          <cell r="A12756">
            <v>9401010</v>
          </cell>
          <cell r="B12756">
            <v>9433002</v>
          </cell>
          <cell r="C12756">
            <v>66400000</v>
          </cell>
        </row>
        <row r="12757">
          <cell r="A12757">
            <v>9401011</v>
          </cell>
          <cell r="B12757">
            <v>9433003</v>
          </cell>
          <cell r="C12757">
            <v>69300000</v>
          </cell>
        </row>
        <row r="12758">
          <cell r="A12758">
            <v>9401012</v>
          </cell>
          <cell r="B12758">
            <v>9433004</v>
          </cell>
          <cell r="C12758">
            <v>69400000</v>
          </cell>
        </row>
        <row r="12759">
          <cell r="A12759">
            <v>9401013</v>
          </cell>
          <cell r="B12759">
            <v>9433005</v>
          </cell>
          <cell r="C12759">
            <v>65500000</v>
          </cell>
        </row>
        <row r="12760">
          <cell r="A12760">
            <v>9401014</v>
          </cell>
          <cell r="B12760">
            <v>9433006</v>
          </cell>
          <cell r="C12760">
            <v>67200000</v>
          </cell>
        </row>
        <row r="12761">
          <cell r="A12761">
            <v>9401015</v>
          </cell>
          <cell r="B12761">
            <v>9433007</v>
          </cell>
          <cell r="C12761">
            <v>48000000</v>
          </cell>
        </row>
        <row r="12762">
          <cell r="A12762">
            <v>9401016</v>
          </cell>
          <cell r="B12762">
            <v>9433008</v>
          </cell>
          <cell r="C12762">
            <v>78100000</v>
          </cell>
        </row>
        <row r="12763">
          <cell r="A12763">
            <v>9401017</v>
          </cell>
          <cell r="B12763">
            <v>9433009</v>
          </cell>
          <cell r="C12763">
            <v>46200000</v>
          </cell>
        </row>
        <row r="12764">
          <cell r="A12764">
            <v>9401018</v>
          </cell>
          <cell r="B12764">
            <v>9433010</v>
          </cell>
          <cell r="C12764">
            <v>47300000</v>
          </cell>
        </row>
        <row r="12765">
          <cell r="A12765">
            <v>9401020</v>
          </cell>
          <cell r="B12765">
            <v>9433011</v>
          </cell>
          <cell r="C12765">
            <v>80700000</v>
          </cell>
        </row>
        <row r="12766">
          <cell r="A12766">
            <v>9401021</v>
          </cell>
          <cell r="B12766">
            <v>9433012</v>
          </cell>
          <cell r="C12766">
            <v>154900000</v>
          </cell>
        </row>
        <row r="12767">
          <cell r="A12767">
            <v>9401022</v>
          </cell>
          <cell r="B12767">
            <v>9433013</v>
          </cell>
          <cell r="C12767">
            <v>135400000</v>
          </cell>
        </row>
        <row r="12768">
          <cell r="A12768">
            <v>9401023</v>
          </cell>
          <cell r="B12768">
            <v>9433014</v>
          </cell>
          <cell r="C12768">
            <v>94500000</v>
          </cell>
        </row>
        <row r="12769">
          <cell r="A12769">
            <v>9401024</v>
          </cell>
          <cell r="B12769">
            <v>9433015</v>
          </cell>
          <cell r="C12769">
            <v>154000000</v>
          </cell>
        </row>
        <row r="12770">
          <cell r="A12770">
            <v>9401025</v>
          </cell>
          <cell r="B12770">
            <v>9433016</v>
          </cell>
          <cell r="C12770">
            <v>65600000</v>
          </cell>
        </row>
        <row r="12771">
          <cell r="A12771">
            <v>9401028</v>
          </cell>
          <cell r="B12771">
            <v>9433017</v>
          </cell>
          <cell r="C12771">
            <v>68500000</v>
          </cell>
        </row>
        <row r="12772">
          <cell r="A12772">
            <v>9401029</v>
          </cell>
          <cell r="B12772">
            <v>9433018</v>
          </cell>
          <cell r="C12772">
            <v>138000000</v>
          </cell>
        </row>
        <row r="12773">
          <cell r="A12773">
            <v>9401030</v>
          </cell>
          <cell r="B12773">
            <v>9433019</v>
          </cell>
          <cell r="C12773">
            <v>194800000</v>
          </cell>
        </row>
        <row r="12774">
          <cell r="A12774">
            <v>9401032</v>
          </cell>
          <cell r="B12774">
            <v>9433020</v>
          </cell>
          <cell r="C12774">
            <v>56200000</v>
          </cell>
        </row>
        <row r="12775">
          <cell r="A12775">
            <v>9401033</v>
          </cell>
          <cell r="B12775">
            <v>9433021</v>
          </cell>
          <cell r="C12775">
            <v>136500000</v>
          </cell>
        </row>
        <row r="12776">
          <cell r="A12776">
            <v>9401034</v>
          </cell>
          <cell r="B12776">
            <v>9433022</v>
          </cell>
          <cell r="C12776">
            <v>119400000</v>
          </cell>
        </row>
        <row r="12777">
          <cell r="A12777">
            <v>9401035</v>
          </cell>
          <cell r="B12777">
            <v>9433023</v>
          </cell>
          <cell r="C12777">
            <v>104200000</v>
          </cell>
        </row>
        <row r="12778">
          <cell r="A12778">
            <v>9401037</v>
          </cell>
          <cell r="B12778">
            <v>9433024</v>
          </cell>
          <cell r="C12778">
            <v>164900000</v>
          </cell>
        </row>
        <row r="12779">
          <cell r="A12779">
            <v>9401038</v>
          </cell>
          <cell r="B12779">
            <v>9433025</v>
          </cell>
          <cell r="C12779">
            <v>115600000</v>
          </cell>
        </row>
        <row r="12780">
          <cell r="A12780">
            <v>9401039</v>
          </cell>
          <cell r="B12780">
            <v>9433026</v>
          </cell>
          <cell r="C12780">
            <v>124800000</v>
          </cell>
        </row>
        <row r="12781">
          <cell r="A12781">
            <v>9401040</v>
          </cell>
          <cell r="B12781">
            <v>9433027</v>
          </cell>
          <cell r="C12781">
            <v>118100000</v>
          </cell>
        </row>
        <row r="12782">
          <cell r="A12782">
            <v>9401041</v>
          </cell>
          <cell r="B12782">
            <v>9433028</v>
          </cell>
          <cell r="C12782">
            <v>85900000</v>
          </cell>
        </row>
        <row r="12783">
          <cell r="A12783">
            <v>9401042</v>
          </cell>
          <cell r="B12783">
            <v>9433029</v>
          </cell>
          <cell r="C12783">
            <v>152400000</v>
          </cell>
        </row>
        <row r="12784">
          <cell r="A12784">
            <v>9401043</v>
          </cell>
          <cell r="B12784">
            <v>9433030</v>
          </cell>
          <cell r="C12784">
            <v>146900000</v>
          </cell>
        </row>
        <row r="12785">
          <cell r="A12785">
            <v>9401044</v>
          </cell>
          <cell r="B12785">
            <v>9433031</v>
          </cell>
          <cell r="C12785">
            <v>165300000</v>
          </cell>
        </row>
        <row r="12786">
          <cell r="A12786">
            <v>9401046</v>
          </cell>
          <cell r="B12786">
            <v>9433032</v>
          </cell>
          <cell r="C12786">
            <v>164200000</v>
          </cell>
        </row>
        <row r="12787">
          <cell r="A12787">
            <v>9401049</v>
          </cell>
          <cell r="B12787">
            <v>9433033</v>
          </cell>
          <cell r="C12787">
            <v>77500000</v>
          </cell>
        </row>
        <row r="12788">
          <cell r="A12788">
            <v>9401050</v>
          </cell>
          <cell r="B12788">
            <v>9433034</v>
          </cell>
          <cell r="C12788">
            <v>55600000</v>
          </cell>
        </row>
        <row r="12789">
          <cell r="A12789">
            <v>9401051</v>
          </cell>
          <cell r="B12789">
            <v>9433035</v>
          </cell>
          <cell r="C12789">
            <v>56400000</v>
          </cell>
        </row>
        <row r="12790">
          <cell r="A12790">
            <v>9401054</v>
          </cell>
          <cell r="B12790">
            <v>9433036</v>
          </cell>
          <cell r="C12790">
            <v>101300000</v>
          </cell>
        </row>
        <row r="12791">
          <cell r="A12791">
            <v>9401061</v>
          </cell>
          <cell r="B12791">
            <v>9433037</v>
          </cell>
          <cell r="C12791">
            <v>138000000</v>
          </cell>
        </row>
        <row r="12792">
          <cell r="A12792">
            <v>9401062</v>
          </cell>
          <cell r="B12792">
            <v>9433038</v>
          </cell>
          <cell r="C12792">
            <v>139100000</v>
          </cell>
        </row>
        <row r="12793">
          <cell r="A12793">
            <v>9401063</v>
          </cell>
          <cell r="B12793">
            <v>9433039</v>
          </cell>
          <cell r="C12793">
            <v>119800000</v>
          </cell>
        </row>
        <row r="12794">
          <cell r="A12794">
            <v>9401064</v>
          </cell>
          <cell r="B12794">
            <v>9433040</v>
          </cell>
          <cell r="C12794">
            <v>82500000</v>
          </cell>
        </row>
        <row r="12795">
          <cell r="A12795">
            <v>9401065</v>
          </cell>
          <cell r="B12795">
            <v>9433041</v>
          </cell>
          <cell r="C12795">
            <v>106900000</v>
          </cell>
        </row>
        <row r="12796">
          <cell r="A12796">
            <v>9401066</v>
          </cell>
          <cell r="B12796">
            <v>9433042</v>
          </cell>
          <cell r="C12796">
            <v>62600000</v>
          </cell>
        </row>
        <row r="12797">
          <cell r="A12797">
            <v>9401067</v>
          </cell>
          <cell r="B12797">
            <v>9433043</v>
          </cell>
          <cell r="C12797">
            <v>205800000</v>
          </cell>
        </row>
        <row r="12798">
          <cell r="A12798">
            <v>9401068</v>
          </cell>
          <cell r="B12798">
            <v>9433044</v>
          </cell>
          <cell r="C12798">
            <v>112300000</v>
          </cell>
        </row>
        <row r="12799">
          <cell r="A12799">
            <v>9401071</v>
          </cell>
          <cell r="B12799">
            <v>9433045</v>
          </cell>
          <cell r="C12799">
            <v>117700000</v>
          </cell>
        </row>
        <row r="12800">
          <cell r="A12800">
            <v>9401074</v>
          </cell>
          <cell r="B12800">
            <v>9433046</v>
          </cell>
          <cell r="C12800">
            <v>136200000</v>
          </cell>
        </row>
        <row r="12801">
          <cell r="A12801">
            <v>9401076</v>
          </cell>
          <cell r="B12801">
            <v>9433047</v>
          </cell>
          <cell r="C12801">
            <v>114100000</v>
          </cell>
        </row>
        <row r="12802">
          <cell r="A12802">
            <v>9401077</v>
          </cell>
          <cell r="B12802">
            <v>9433048</v>
          </cell>
          <cell r="C12802">
            <v>114000000</v>
          </cell>
        </row>
        <row r="12803">
          <cell r="A12803">
            <v>9401078</v>
          </cell>
          <cell r="B12803">
            <v>9433049</v>
          </cell>
          <cell r="C12803">
            <v>62400000</v>
          </cell>
        </row>
        <row r="12804">
          <cell r="A12804">
            <v>9401079</v>
          </cell>
          <cell r="B12804">
            <v>9433050</v>
          </cell>
          <cell r="C12804">
            <v>111000000</v>
          </cell>
        </row>
        <row r="12805">
          <cell r="A12805">
            <v>9401080</v>
          </cell>
          <cell r="B12805">
            <v>9433051</v>
          </cell>
          <cell r="C12805">
            <v>134800000</v>
          </cell>
        </row>
        <row r="12806">
          <cell r="A12806">
            <v>9401081</v>
          </cell>
          <cell r="B12806">
            <v>9433052</v>
          </cell>
          <cell r="C12806">
            <v>128000000</v>
          </cell>
        </row>
        <row r="12807">
          <cell r="A12807">
            <v>9401082</v>
          </cell>
          <cell r="B12807">
            <v>9433053</v>
          </cell>
          <cell r="C12807">
            <v>121000000</v>
          </cell>
        </row>
        <row r="12808">
          <cell r="A12808">
            <v>9401083</v>
          </cell>
          <cell r="B12808">
            <v>9433054</v>
          </cell>
          <cell r="C12808">
            <v>110300000</v>
          </cell>
        </row>
        <row r="12809">
          <cell r="A12809">
            <v>9401086</v>
          </cell>
          <cell r="B12809">
            <v>9433055</v>
          </cell>
          <cell r="C12809">
            <v>162800000</v>
          </cell>
        </row>
        <row r="12810">
          <cell r="A12810">
            <v>9401094</v>
          </cell>
          <cell r="B12810">
            <v>9433056</v>
          </cell>
          <cell r="C12810">
            <v>119400000</v>
          </cell>
        </row>
        <row r="12811">
          <cell r="A12811">
            <v>9401096</v>
          </cell>
          <cell r="B12811">
            <v>9433057</v>
          </cell>
          <cell r="C12811">
            <v>138200000</v>
          </cell>
        </row>
        <row r="12812">
          <cell r="A12812">
            <v>9401097</v>
          </cell>
          <cell r="B12812">
            <v>9433058</v>
          </cell>
          <cell r="C12812">
            <v>115500000</v>
          </cell>
        </row>
        <row r="12813">
          <cell r="A12813">
            <v>9401098</v>
          </cell>
          <cell r="B12813">
            <v>9433059</v>
          </cell>
          <cell r="C12813">
            <v>138300000</v>
          </cell>
        </row>
        <row r="12814">
          <cell r="A12814">
            <v>9401099</v>
          </cell>
          <cell r="B12814">
            <v>9433060</v>
          </cell>
          <cell r="C12814">
            <v>233000000</v>
          </cell>
        </row>
        <row r="12815">
          <cell r="A12815">
            <v>9401102</v>
          </cell>
          <cell r="B12815">
            <v>9433061</v>
          </cell>
          <cell r="C12815">
            <v>146000000</v>
          </cell>
        </row>
        <row r="12816">
          <cell r="A12816">
            <v>9401103</v>
          </cell>
          <cell r="B12816">
            <v>9433062</v>
          </cell>
          <cell r="C12816">
            <v>141600000</v>
          </cell>
        </row>
        <row r="12817">
          <cell r="A12817">
            <v>9401105</v>
          </cell>
          <cell r="B12817">
            <v>9433063</v>
          </cell>
          <cell r="C12817">
            <v>226800000</v>
          </cell>
        </row>
        <row r="12818">
          <cell r="A12818">
            <v>9401106</v>
          </cell>
          <cell r="B12818">
            <v>9433064</v>
          </cell>
          <cell r="C12818">
            <v>201800000</v>
          </cell>
        </row>
        <row r="12819">
          <cell r="A12819">
            <v>9401107</v>
          </cell>
          <cell r="B12819">
            <v>9433065</v>
          </cell>
          <cell r="C12819">
            <v>138000000</v>
          </cell>
        </row>
        <row r="12820">
          <cell r="A12820">
            <v>9401109</v>
          </cell>
          <cell r="B12820">
            <v>9433066</v>
          </cell>
          <cell r="C12820">
            <v>164000000</v>
          </cell>
        </row>
        <row r="12821">
          <cell r="A12821">
            <v>9401110</v>
          </cell>
          <cell r="B12821">
            <v>9433067</v>
          </cell>
          <cell r="C12821">
            <v>275000000</v>
          </cell>
        </row>
        <row r="12822">
          <cell r="A12822">
            <v>9401111</v>
          </cell>
          <cell r="B12822">
            <v>9433068</v>
          </cell>
          <cell r="C12822">
            <v>200400000</v>
          </cell>
        </row>
        <row r="12823">
          <cell r="A12823">
            <v>9401047</v>
          </cell>
          <cell r="B12823">
            <v>9434001</v>
          </cell>
          <cell r="C12823">
            <v>117600000</v>
          </cell>
        </row>
        <row r="12824">
          <cell r="A12824">
            <v>9401048</v>
          </cell>
          <cell r="B12824">
            <v>9434002</v>
          </cell>
          <cell r="C12824">
            <v>121500000</v>
          </cell>
        </row>
        <row r="12825">
          <cell r="A12825">
            <v>9406003</v>
          </cell>
          <cell r="B12825">
            <v>9434003</v>
          </cell>
          <cell r="C12825">
            <v>71600000</v>
          </cell>
        </row>
        <row r="12826">
          <cell r="A12826">
            <v>9406004</v>
          </cell>
          <cell r="B12826">
            <v>9434004</v>
          </cell>
          <cell r="C12826">
            <v>72800000</v>
          </cell>
        </row>
        <row r="12827">
          <cell r="A12827">
            <v>9406005</v>
          </cell>
          <cell r="B12827">
            <v>9434005</v>
          </cell>
          <cell r="C12827">
            <v>69500000</v>
          </cell>
        </row>
        <row r="12828">
          <cell r="A12828">
            <v>9406006</v>
          </cell>
          <cell r="B12828">
            <v>9434006</v>
          </cell>
          <cell r="C12828">
            <v>130400000</v>
          </cell>
        </row>
        <row r="12829">
          <cell r="A12829">
            <v>9406007</v>
          </cell>
          <cell r="B12829">
            <v>9434007</v>
          </cell>
          <cell r="C12829">
            <v>128600000</v>
          </cell>
        </row>
        <row r="12830">
          <cell r="A12830">
            <v>9406009</v>
          </cell>
          <cell r="B12830">
            <v>9434008</v>
          </cell>
          <cell r="C12830">
            <v>58200000</v>
          </cell>
        </row>
        <row r="12831">
          <cell r="A12831">
            <v>9406010</v>
          </cell>
          <cell r="B12831">
            <v>9434009</v>
          </cell>
          <cell r="C12831">
            <v>118100000</v>
          </cell>
        </row>
        <row r="12832">
          <cell r="A12832">
            <v>9406011</v>
          </cell>
          <cell r="B12832">
            <v>9434010</v>
          </cell>
          <cell r="C12832">
            <v>106700000</v>
          </cell>
        </row>
        <row r="12833">
          <cell r="A12833">
            <v>9406016</v>
          </cell>
          <cell r="B12833">
            <v>9434011</v>
          </cell>
          <cell r="C12833">
            <v>117800000</v>
          </cell>
        </row>
        <row r="12834">
          <cell r="A12834">
            <v>9406025</v>
          </cell>
          <cell r="B12834">
            <v>9434012</v>
          </cell>
          <cell r="C12834">
            <v>131200000</v>
          </cell>
        </row>
        <row r="12835">
          <cell r="A12835">
            <v>9406026</v>
          </cell>
          <cell r="B12835">
            <v>9434013</v>
          </cell>
          <cell r="C12835">
            <v>133600000</v>
          </cell>
        </row>
        <row r="12836">
          <cell r="A12836">
            <v>9406104</v>
          </cell>
          <cell r="B12836">
            <v>9434014</v>
          </cell>
          <cell r="C12836">
            <v>500000000</v>
          </cell>
        </row>
        <row r="12837">
          <cell r="A12837">
            <v>9406023</v>
          </cell>
          <cell r="B12837">
            <v>9435001</v>
          </cell>
          <cell r="C12837">
            <v>140200000</v>
          </cell>
        </row>
        <row r="12838">
          <cell r="A12838">
            <v>9406027</v>
          </cell>
          <cell r="B12838">
            <v>9435002</v>
          </cell>
          <cell r="C12838">
            <v>136600000</v>
          </cell>
        </row>
        <row r="12839">
          <cell r="A12839">
            <v>9406030</v>
          </cell>
          <cell r="B12839">
            <v>9435003</v>
          </cell>
          <cell r="C12839">
            <v>129600000</v>
          </cell>
        </row>
        <row r="12840">
          <cell r="A12840">
            <v>9406032</v>
          </cell>
          <cell r="B12840">
            <v>9435004</v>
          </cell>
          <cell r="C12840">
            <v>157000000</v>
          </cell>
        </row>
        <row r="12841">
          <cell r="A12841">
            <v>9406068</v>
          </cell>
          <cell r="B12841">
            <v>9435005</v>
          </cell>
          <cell r="C12841">
            <v>200200000</v>
          </cell>
        </row>
        <row r="12842">
          <cell r="A12842">
            <v>9406069</v>
          </cell>
          <cell r="B12842">
            <v>9435006</v>
          </cell>
          <cell r="C12842">
            <v>177400000</v>
          </cell>
        </row>
        <row r="12843">
          <cell r="A12843">
            <v>9406070</v>
          </cell>
          <cell r="B12843">
            <v>9435007</v>
          </cell>
          <cell r="C12843">
            <v>145200000</v>
          </cell>
        </row>
        <row r="12844">
          <cell r="A12844">
            <v>9406073</v>
          </cell>
          <cell r="B12844">
            <v>9435008</v>
          </cell>
          <cell r="C12844">
            <v>186000000</v>
          </cell>
        </row>
        <row r="12845">
          <cell r="A12845">
            <v>9406074</v>
          </cell>
          <cell r="B12845">
            <v>9435009</v>
          </cell>
          <cell r="C12845">
            <v>228700000</v>
          </cell>
        </row>
        <row r="12846">
          <cell r="A12846">
            <v>9406085</v>
          </cell>
          <cell r="B12846">
            <v>9435010</v>
          </cell>
          <cell r="C12846">
            <v>232000000</v>
          </cell>
        </row>
        <row r="12847">
          <cell r="A12847">
            <v>9406100</v>
          </cell>
          <cell r="B12847">
            <v>9435011</v>
          </cell>
          <cell r="C12847">
            <v>300000000</v>
          </cell>
        </row>
        <row r="12848">
          <cell r="A12848">
            <v>9406101</v>
          </cell>
          <cell r="B12848">
            <v>9435012</v>
          </cell>
          <cell r="C12848">
            <v>300000000</v>
          </cell>
        </row>
        <row r="12849">
          <cell r="A12849">
            <v>9406105</v>
          </cell>
          <cell r="B12849">
            <v>9435013</v>
          </cell>
          <cell r="C12849">
            <v>180000000</v>
          </cell>
        </row>
        <row r="12850">
          <cell r="A12850">
            <v>9406106</v>
          </cell>
          <cell r="B12850">
            <v>9435014</v>
          </cell>
          <cell r="C12850">
            <v>215000000</v>
          </cell>
        </row>
        <row r="12851">
          <cell r="A12851">
            <v>9406107</v>
          </cell>
          <cell r="B12851">
            <v>9435015</v>
          </cell>
          <cell r="C12851">
            <v>240000000</v>
          </cell>
        </row>
        <row r="12852">
          <cell r="A12852">
            <v>9406108</v>
          </cell>
          <cell r="B12852">
            <v>9435016</v>
          </cell>
          <cell r="C12852">
            <v>260000000</v>
          </cell>
        </row>
        <row r="12853">
          <cell r="A12853">
            <v>9401036</v>
          </cell>
          <cell r="B12853">
            <v>9436001</v>
          </cell>
          <cell r="C12853">
            <v>141400000</v>
          </cell>
        </row>
        <row r="12854">
          <cell r="A12854">
            <v>9406008</v>
          </cell>
          <cell r="B12854">
            <v>9436003</v>
          </cell>
          <cell r="C12854">
            <v>186400000</v>
          </cell>
        </row>
        <row r="12855">
          <cell r="A12855">
            <v>9406012</v>
          </cell>
          <cell r="B12855">
            <v>9436004</v>
          </cell>
          <cell r="C12855">
            <v>141300000</v>
          </cell>
        </row>
        <row r="12856">
          <cell r="A12856">
            <v>9406013</v>
          </cell>
          <cell r="B12856">
            <v>9436005</v>
          </cell>
          <cell r="C12856">
            <v>158800000</v>
          </cell>
        </row>
        <row r="12857">
          <cell r="A12857">
            <v>9406014</v>
          </cell>
          <cell r="B12857">
            <v>9436006</v>
          </cell>
          <cell r="C12857">
            <v>212000000</v>
          </cell>
        </row>
        <row r="12858">
          <cell r="A12858">
            <v>9406018</v>
          </cell>
          <cell r="B12858">
            <v>9436007</v>
          </cell>
          <cell r="C12858">
            <v>187300000</v>
          </cell>
        </row>
        <row r="12859">
          <cell r="A12859">
            <v>9406019</v>
          </cell>
          <cell r="B12859">
            <v>9436008</v>
          </cell>
          <cell r="C12859">
            <v>160900000</v>
          </cell>
        </row>
        <row r="12860">
          <cell r="A12860">
            <v>9406020</v>
          </cell>
          <cell r="B12860">
            <v>9436009</v>
          </cell>
          <cell r="C12860">
            <v>172100000</v>
          </cell>
        </row>
        <row r="12861">
          <cell r="A12861">
            <v>9406021</v>
          </cell>
          <cell r="B12861">
            <v>9436010</v>
          </cell>
          <cell r="C12861">
            <v>117800000</v>
          </cell>
        </row>
        <row r="12862">
          <cell r="A12862">
            <v>9406022</v>
          </cell>
          <cell r="B12862">
            <v>9436011</v>
          </cell>
          <cell r="C12862">
            <v>117500000</v>
          </cell>
        </row>
        <row r="12863">
          <cell r="A12863">
            <v>9406024</v>
          </cell>
          <cell r="B12863">
            <v>9436012</v>
          </cell>
          <cell r="C12863">
            <v>171700000</v>
          </cell>
        </row>
        <row r="12864">
          <cell r="A12864">
            <v>9406028</v>
          </cell>
          <cell r="B12864">
            <v>9436013</v>
          </cell>
          <cell r="C12864">
            <v>186700000</v>
          </cell>
        </row>
        <row r="12865">
          <cell r="A12865">
            <v>9406029</v>
          </cell>
          <cell r="B12865">
            <v>9436014</v>
          </cell>
          <cell r="C12865">
            <v>176000000</v>
          </cell>
        </row>
        <row r="12866">
          <cell r="A12866">
            <v>9406031</v>
          </cell>
          <cell r="B12866">
            <v>9436015</v>
          </cell>
          <cell r="C12866">
            <v>163900000</v>
          </cell>
        </row>
        <row r="12867">
          <cell r="A12867">
            <v>9406033</v>
          </cell>
          <cell r="B12867">
            <v>9436016</v>
          </cell>
          <cell r="C12867">
            <v>175500000</v>
          </cell>
        </row>
        <row r="12868">
          <cell r="A12868">
            <v>9406034</v>
          </cell>
          <cell r="B12868">
            <v>9436017</v>
          </cell>
          <cell r="C12868">
            <v>162700000</v>
          </cell>
        </row>
        <row r="12869">
          <cell r="A12869">
            <v>9406035</v>
          </cell>
          <cell r="B12869">
            <v>9436018</v>
          </cell>
          <cell r="C12869">
            <v>168900000</v>
          </cell>
        </row>
        <row r="12870">
          <cell r="A12870">
            <v>9406036</v>
          </cell>
          <cell r="B12870">
            <v>9436019</v>
          </cell>
          <cell r="C12870">
            <v>166700000</v>
          </cell>
        </row>
        <row r="12871">
          <cell r="A12871">
            <v>9406037</v>
          </cell>
          <cell r="B12871">
            <v>9436020</v>
          </cell>
          <cell r="C12871">
            <v>143100000</v>
          </cell>
        </row>
        <row r="12872">
          <cell r="A12872">
            <v>9406038</v>
          </cell>
          <cell r="B12872">
            <v>9436021</v>
          </cell>
          <cell r="C12872">
            <v>164900000</v>
          </cell>
        </row>
        <row r="12873">
          <cell r="A12873">
            <v>9406039</v>
          </cell>
          <cell r="B12873">
            <v>9436022</v>
          </cell>
          <cell r="C12873">
            <v>304200000</v>
          </cell>
        </row>
        <row r="12874">
          <cell r="A12874">
            <v>9406040</v>
          </cell>
          <cell r="B12874">
            <v>9436023</v>
          </cell>
          <cell r="C12874">
            <v>157400000</v>
          </cell>
        </row>
        <row r="12875">
          <cell r="A12875">
            <v>9406041</v>
          </cell>
          <cell r="B12875">
            <v>9436024</v>
          </cell>
          <cell r="C12875">
            <v>181900000</v>
          </cell>
        </row>
        <row r="12876">
          <cell r="A12876">
            <v>9406042</v>
          </cell>
          <cell r="B12876">
            <v>9436025</v>
          </cell>
          <cell r="C12876">
            <v>170000000</v>
          </cell>
        </row>
        <row r="12877">
          <cell r="A12877">
            <v>9406043</v>
          </cell>
          <cell r="B12877">
            <v>9436026</v>
          </cell>
          <cell r="C12877">
            <v>245000000</v>
          </cell>
        </row>
        <row r="12878">
          <cell r="A12878">
            <v>9406044</v>
          </cell>
          <cell r="B12878">
            <v>9436027</v>
          </cell>
          <cell r="C12878">
            <v>167400000</v>
          </cell>
        </row>
        <row r="12879">
          <cell r="A12879">
            <v>9406045</v>
          </cell>
          <cell r="B12879">
            <v>9436028</v>
          </cell>
          <cell r="C12879">
            <v>201700000</v>
          </cell>
        </row>
        <row r="12880">
          <cell r="A12880">
            <v>9406046</v>
          </cell>
          <cell r="B12880">
            <v>9436029</v>
          </cell>
          <cell r="C12880">
            <v>165300000</v>
          </cell>
        </row>
        <row r="12881">
          <cell r="A12881">
            <v>9406047</v>
          </cell>
          <cell r="B12881">
            <v>9436030</v>
          </cell>
          <cell r="C12881">
            <v>185700000</v>
          </cell>
        </row>
        <row r="12882">
          <cell r="A12882">
            <v>9406048</v>
          </cell>
          <cell r="B12882">
            <v>9436031</v>
          </cell>
          <cell r="C12882">
            <v>326800000</v>
          </cell>
        </row>
        <row r="12883">
          <cell r="A12883">
            <v>9406049</v>
          </cell>
          <cell r="B12883">
            <v>9436032</v>
          </cell>
          <cell r="C12883">
            <v>187800000</v>
          </cell>
        </row>
        <row r="12884">
          <cell r="A12884">
            <v>9406050</v>
          </cell>
          <cell r="B12884">
            <v>9436033</v>
          </cell>
          <cell r="C12884">
            <v>226100000</v>
          </cell>
        </row>
        <row r="12885">
          <cell r="A12885">
            <v>9406051</v>
          </cell>
          <cell r="B12885">
            <v>9436034</v>
          </cell>
          <cell r="C12885">
            <v>174400000</v>
          </cell>
        </row>
        <row r="12886">
          <cell r="A12886">
            <v>9406052</v>
          </cell>
          <cell r="B12886">
            <v>9436035</v>
          </cell>
          <cell r="C12886">
            <v>220500000</v>
          </cell>
        </row>
        <row r="12887">
          <cell r="A12887">
            <v>9406053</v>
          </cell>
          <cell r="B12887">
            <v>9436036</v>
          </cell>
          <cell r="C12887">
            <v>254100000</v>
          </cell>
        </row>
        <row r="12888">
          <cell r="A12888">
            <v>9406054</v>
          </cell>
          <cell r="B12888">
            <v>9436037</v>
          </cell>
          <cell r="C12888">
            <v>233000000</v>
          </cell>
        </row>
        <row r="12889">
          <cell r="A12889">
            <v>9406055</v>
          </cell>
          <cell r="B12889">
            <v>9436038</v>
          </cell>
          <cell r="C12889">
            <v>215400000</v>
          </cell>
        </row>
        <row r="12890">
          <cell r="A12890">
            <v>9406056</v>
          </cell>
          <cell r="B12890">
            <v>9436039</v>
          </cell>
          <cell r="C12890">
            <v>223400000</v>
          </cell>
        </row>
        <row r="12891">
          <cell r="A12891">
            <v>9406057</v>
          </cell>
          <cell r="B12891">
            <v>9436040</v>
          </cell>
          <cell r="C12891">
            <v>233900000</v>
          </cell>
        </row>
        <row r="12892">
          <cell r="A12892">
            <v>9406058</v>
          </cell>
          <cell r="B12892">
            <v>9436041</v>
          </cell>
          <cell r="C12892">
            <v>201700000</v>
          </cell>
        </row>
        <row r="12893">
          <cell r="A12893">
            <v>9406059</v>
          </cell>
          <cell r="B12893">
            <v>9436042</v>
          </cell>
          <cell r="C12893">
            <v>252000000</v>
          </cell>
        </row>
        <row r="12894">
          <cell r="A12894">
            <v>9408001</v>
          </cell>
          <cell r="B12894">
            <v>9436043</v>
          </cell>
          <cell r="C12894">
            <v>135800000</v>
          </cell>
        </row>
        <row r="12895">
          <cell r="A12895">
            <v>9408002</v>
          </cell>
          <cell r="B12895">
            <v>9436044</v>
          </cell>
          <cell r="C12895">
            <v>137400000</v>
          </cell>
        </row>
        <row r="12896">
          <cell r="A12896">
            <v>9408003</v>
          </cell>
          <cell r="B12896">
            <v>9436045</v>
          </cell>
          <cell r="C12896">
            <v>150900000</v>
          </cell>
        </row>
        <row r="12897">
          <cell r="A12897">
            <v>9408004</v>
          </cell>
          <cell r="B12897">
            <v>9436046</v>
          </cell>
          <cell r="C12897">
            <v>137400000</v>
          </cell>
        </row>
        <row r="12898">
          <cell r="A12898">
            <v>9406060</v>
          </cell>
          <cell r="B12898">
            <v>9436047</v>
          </cell>
          <cell r="C12898">
            <v>299500000</v>
          </cell>
        </row>
        <row r="12899">
          <cell r="A12899">
            <v>9406061</v>
          </cell>
          <cell r="B12899">
            <v>9436048</v>
          </cell>
          <cell r="C12899">
            <v>204600000</v>
          </cell>
        </row>
        <row r="12900">
          <cell r="A12900">
            <v>9406062</v>
          </cell>
          <cell r="B12900">
            <v>9436049</v>
          </cell>
          <cell r="C12900">
            <v>207500000</v>
          </cell>
        </row>
        <row r="12901">
          <cell r="A12901">
            <v>9406063</v>
          </cell>
          <cell r="B12901">
            <v>9436050</v>
          </cell>
          <cell r="C12901">
            <v>284400000</v>
          </cell>
        </row>
        <row r="12902">
          <cell r="A12902">
            <v>9406064</v>
          </cell>
          <cell r="B12902">
            <v>9436051</v>
          </cell>
          <cell r="C12902">
            <v>204300000</v>
          </cell>
        </row>
        <row r="12903">
          <cell r="A12903">
            <v>9406065</v>
          </cell>
          <cell r="B12903">
            <v>9436052</v>
          </cell>
          <cell r="C12903">
            <v>348200000</v>
          </cell>
        </row>
        <row r="12904">
          <cell r="A12904">
            <v>9406066</v>
          </cell>
          <cell r="B12904">
            <v>9436053</v>
          </cell>
          <cell r="C12904">
            <v>357000000</v>
          </cell>
        </row>
        <row r="12905">
          <cell r="A12905">
            <v>9406067</v>
          </cell>
          <cell r="B12905">
            <v>9436054</v>
          </cell>
          <cell r="C12905">
            <v>201200000</v>
          </cell>
        </row>
        <row r="12906">
          <cell r="A12906">
            <v>9406071</v>
          </cell>
          <cell r="B12906">
            <v>9436055</v>
          </cell>
          <cell r="C12906">
            <v>317000000</v>
          </cell>
        </row>
        <row r="12907">
          <cell r="A12907">
            <v>9406072</v>
          </cell>
          <cell r="B12907">
            <v>9436056</v>
          </cell>
          <cell r="C12907">
            <v>194800000</v>
          </cell>
        </row>
        <row r="12908">
          <cell r="A12908">
            <v>9406075</v>
          </cell>
          <cell r="B12908">
            <v>9436057</v>
          </cell>
          <cell r="C12908">
            <v>218000000</v>
          </cell>
        </row>
        <row r="12909">
          <cell r="A12909">
            <v>9406076</v>
          </cell>
          <cell r="B12909">
            <v>9436058</v>
          </cell>
          <cell r="C12909">
            <v>232900000</v>
          </cell>
        </row>
        <row r="12910">
          <cell r="A12910">
            <v>9406077</v>
          </cell>
          <cell r="B12910">
            <v>9436059</v>
          </cell>
          <cell r="C12910">
            <v>330000000</v>
          </cell>
        </row>
        <row r="12911">
          <cell r="A12911">
            <v>9406078</v>
          </cell>
          <cell r="B12911">
            <v>9436060</v>
          </cell>
          <cell r="C12911">
            <v>240000000</v>
          </cell>
        </row>
        <row r="12912">
          <cell r="A12912">
            <v>9406079</v>
          </cell>
          <cell r="B12912">
            <v>9436061</v>
          </cell>
          <cell r="C12912">
            <v>280000000</v>
          </cell>
        </row>
        <row r="12913">
          <cell r="A12913">
            <v>9406080</v>
          </cell>
          <cell r="B12913">
            <v>9436062</v>
          </cell>
          <cell r="C12913">
            <v>236300000</v>
          </cell>
        </row>
        <row r="12914">
          <cell r="A12914">
            <v>9406081</v>
          </cell>
          <cell r="B12914">
            <v>9436063</v>
          </cell>
          <cell r="C12914">
            <v>244900000</v>
          </cell>
        </row>
        <row r="12915">
          <cell r="A12915">
            <v>9406082</v>
          </cell>
          <cell r="B12915">
            <v>9436064</v>
          </cell>
          <cell r="C12915">
            <v>312000000</v>
          </cell>
        </row>
        <row r="12916">
          <cell r="A12916">
            <v>9406083</v>
          </cell>
          <cell r="B12916">
            <v>9436065</v>
          </cell>
          <cell r="C12916">
            <v>340000000</v>
          </cell>
        </row>
        <row r="12917">
          <cell r="A12917">
            <v>9406084</v>
          </cell>
          <cell r="B12917">
            <v>9436066</v>
          </cell>
          <cell r="C12917">
            <v>396200000</v>
          </cell>
        </row>
        <row r="12918">
          <cell r="A12918">
            <v>9406089</v>
          </cell>
          <cell r="B12918">
            <v>9436067</v>
          </cell>
          <cell r="C12918">
            <v>380000000</v>
          </cell>
        </row>
        <row r="12919">
          <cell r="A12919">
            <v>9406090</v>
          </cell>
          <cell r="B12919">
            <v>9436068</v>
          </cell>
          <cell r="C12919">
            <v>420000000</v>
          </cell>
        </row>
        <row r="12920">
          <cell r="A12920">
            <v>9406093</v>
          </cell>
          <cell r="B12920">
            <v>9436069</v>
          </cell>
          <cell r="C12920">
            <v>255000000</v>
          </cell>
        </row>
        <row r="12921">
          <cell r="A12921">
            <v>9406094</v>
          </cell>
          <cell r="B12921">
            <v>9436070</v>
          </cell>
          <cell r="C12921">
            <v>270000000</v>
          </cell>
        </row>
        <row r="12922">
          <cell r="A12922">
            <v>9406095</v>
          </cell>
          <cell r="B12922">
            <v>9436071</v>
          </cell>
          <cell r="C12922">
            <v>255000000</v>
          </cell>
        </row>
        <row r="12923">
          <cell r="A12923">
            <v>9406096</v>
          </cell>
          <cell r="B12923">
            <v>9436072</v>
          </cell>
          <cell r="C12923">
            <v>335000000</v>
          </cell>
        </row>
        <row r="12924">
          <cell r="A12924">
            <v>9406097</v>
          </cell>
          <cell r="B12924">
            <v>9436073</v>
          </cell>
          <cell r="C12924">
            <v>425000000</v>
          </cell>
        </row>
        <row r="12925">
          <cell r="A12925">
            <v>9406098</v>
          </cell>
          <cell r="B12925">
            <v>9436074</v>
          </cell>
          <cell r="C12925">
            <v>375000000</v>
          </cell>
        </row>
        <row r="12926">
          <cell r="A12926">
            <v>9406099</v>
          </cell>
          <cell r="B12926">
            <v>9436075</v>
          </cell>
          <cell r="C12926">
            <v>360000000</v>
          </cell>
        </row>
        <row r="12927">
          <cell r="A12927">
            <v>9406102</v>
          </cell>
          <cell r="B12927">
            <v>9436076</v>
          </cell>
          <cell r="C12927">
            <v>315000000</v>
          </cell>
        </row>
        <row r="12928">
          <cell r="A12928">
            <v>9406103</v>
          </cell>
          <cell r="B12928">
            <v>9436077</v>
          </cell>
          <cell r="C12928">
            <v>340000000</v>
          </cell>
        </row>
        <row r="12929">
          <cell r="A12929">
            <v>9406109</v>
          </cell>
          <cell r="B12929">
            <v>9436078</v>
          </cell>
          <cell r="C12929">
            <v>520000000</v>
          </cell>
        </row>
        <row r="12930">
          <cell r="A12930">
            <v>9406110</v>
          </cell>
          <cell r="B12930">
            <v>9436079</v>
          </cell>
          <cell r="C12930">
            <v>580000000</v>
          </cell>
        </row>
        <row r="12931">
          <cell r="A12931">
            <v>9406111</v>
          </cell>
          <cell r="B12931">
            <v>9436080</v>
          </cell>
          <cell r="C12931">
            <v>340000000</v>
          </cell>
        </row>
        <row r="12932">
          <cell r="A12932">
            <v>9406112</v>
          </cell>
          <cell r="B12932">
            <v>9436081</v>
          </cell>
          <cell r="C12932">
            <v>330000000</v>
          </cell>
        </row>
        <row r="12933">
          <cell r="A12933">
            <v>9406113</v>
          </cell>
          <cell r="B12933">
            <v>9436082</v>
          </cell>
          <cell r="C12933">
            <v>275000000</v>
          </cell>
        </row>
        <row r="12934">
          <cell r="A12934">
            <v>9411001</v>
          </cell>
          <cell r="B12934">
            <v>9461001</v>
          </cell>
          <cell r="C12934">
            <v>212500000</v>
          </cell>
        </row>
        <row r="12935">
          <cell r="A12935">
            <v>9411002</v>
          </cell>
          <cell r="B12935">
            <v>9461002</v>
          </cell>
          <cell r="C12935">
            <v>222800000</v>
          </cell>
        </row>
        <row r="12936">
          <cell r="A12936">
            <v>9411003</v>
          </cell>
          <cell r="B12936">
            <v>9461003</v>
          </cell>
          <cell r="C12936">
            <v>446500000</v>
          </cell>
        </row>
        <row r="12937">
          <cell r="A12937">
            <v>9411004</v>
          </cell>
          <cell r="B12937">
            <v>9461004</v>
          </cell>
          <cell r="C12937">
            <v>159900000</v>
          </cell>
        </row>
        <row r="12938">
          <cell r="A12938">
            <v>9411005</v>
          </cell>
          <cell r="B12938">
            <v>9461005</v>
          </cell>
          <cell r="C12938">
            <v>370100000</v>
          </cell>
        </row>
        <row r="12939">
          <cell r="A12939">
            <v>9411006</v>
          </cell>
          <cell r="B12939">
            <v>9461006</v>
          </cell>
          <cell r="C12939">
            <v>381300000</v>
          </cell>
        </row>
        <row r="12940">
          <cell r="A12940">
            <v>9411007</v>
          </cell>
          <cell r="B12940">
            <v>9461007</v>
          </cell>
          <cell r="C12940">
            <v>366600000</v>
          </cell>
        </row>
        <row r="12941">
          <cell r="A12941">
            <v>9411008</v>
          </cell>
          <cell r="B12941">
            <v>9461008</v>
          </cell>
          <cell r="C12941">
            <v>377800000</v>
          </cell>
        </row>
        <row r="12942">
          <cell r="A12942">
            <v>9411009</v>
          </cell>
          <cell r="B12942">
            <v>9461009</v>
          </cell>
          <cell r="C12942">
            <v>380300000</v>
          </cell>
        </row>
        <row r="12943">
          <cell r="A12943">
            <v>9411010</v>
          </cell>
          <cell r="B12943">
            <v>9461010</v>
          </cell>
          <cell r="C12943">
            <v>436600000</v>
          </cell>
        </row>
        <row r="12944">
          <cell r="A12944">
            <v>9411011</v>
          </cell>
          <cell r="B12944">
            <v>9461011</v>
          </cell>
          <cell r="C12944">
            <v>634800000</v>
          </cell>
        </row>
        <row r="12945">
          <cell r="A12945">
            <v>9411012</v>
          </cell>
          <cell r="B12945">
            <v>9461012</v>
          </cell>
          <cell r="C12945">
            <v>507800000</v>
          </cell>
        </row>
        <row r="12946">
          <cell r="A12946">
            <v>9411013</v>
          </cell>
          <cell r="B12946">
            <v>9461013</v>
          </cell>
          <cell r="C12946">
            <v>492800000</v>
          </cell>
        </row>
        <row r="12947">
          <cell r="A12947">
            <v>9411014</v>
          </cell>
          <cell r="B12947">
            <v>9461014</v>
          </cell>
          <cell r="C12947">
            <v>680800000</v>
          </cell>
        </row>
        <row r="12948">
          <cell r="A12948">
            <v>9411015</v>
          </cell>
          <cell r="B12948">
            <v>9461015</v>
          </cell>
          <cell r="C12948">
            <v>468300000</v>
          </cell>
        </row>
        <row r="12949">
          <cell r="A12949">
            <v>9411016</v>
          </cell>
          <cell r="B12949">
            <v>9461016</v>
          </cell>
          <cell r="C12949">
            <v>485900000</v>
          </cell>
        </row>
        <row r="12950">
          <cell r="A12950">
            <v>9411017</v>
          </cell>
          <cell r="B12950">
            <v>9461017</v>
          </cell>
          <cell r="C12950">
            <v>565600000</v>
          </cell>
        </row>
        <row r="12951">
          <cell r="A12951">
            <v>9411018</v>
          </cell>
          <cell r="B12951">
            <v>9461018</v>
          </cell>
          <cell r="C12951">
            <v>375200000</v>
          </cell>
        </row>
        <row r="12952">
          <cell r="A12952">
            <v>9404001</v>
          </cell>
          <cell r="B12952">
            <v>9462001</v>
          </cell>
          <cell r="C12952">
            <v>233500000</v>
          </cell>
        </row>
        <row r="12953">
          <cell r="A12953">
            <v>9404002</v>
          </cell>
          <cell r="B12953">
            <v>9462002</v>
          </cell>
          <cell r="C12953">
            <v>249800000</v>
          </cell>
        </row>
        <row r="12954">
          <cell r="A12954">
            <v>9412001</v>
          </cell>
          <cell r="B12954">
            <v>9463001</v>
          </cell>
          <cell r="C12954">
            <v>160300000</v>
          </cell>
        </row>
        <row r="12955">
          <cell r="A12955">
            <v>9426001</v>
          </cell>
          <cell r="B12955">
            <v>9465001</v>
          </cell>
          <cell r="C12955">
            <v>267500000</v>
          </cell>
        </row>
        <row r="12956">
          <cell r="A12956">
            <v>9426002</v>
          </cell>
          <cell r="B12956">
            <v>9465002</v>
          </cell>
          <cell r="C12956">
            <v>278700000</v>
          </cell>
        </row>
        <row r="12957">
          <cell r="A12957">
            <v>9426003</v>
          </cell>
          <cell r="B12957">
            <v>9465003</v>
          </cell>
          <cell r="C12957">
            <v>478500000</v>
          </cell>
        </row>
        <row r="12958">
          <cell r="A12958">
            <v>9426004</v>
          </cell>
          <cell r="B12958">
            <v>9465004</v>
          </cell>
          <cell r="C12958">
            <v>290000000</v>
          </cell>
        </row>
        <row r="12959">
          <cell r="A12959">
            <v>9426005</v>
          </cell>
          <cell r="B12959">
            <v>9465005</v>
          </cell>
          <cell r="C12959">
            <v>276100000</v>
          </cell>
        </row>
        <row r="12960">
          <cell r="A12960">
            <v>9426006</v>
          </cell>
          <cell r="B12960">
            <v>9465006</v>
          </cell>
          <cell r="C12960">
            <v>528800000</v>
          </cell>
        </row>
        <row r="12961">
          <cell r="A12961">
            <v>9426007</v>
          </cell>
          <cell r="B12961">
            <v>9465007</v>
          </cell>
          <cell r="C12961">
            <v>699700000</v>
          </cell>
        </row>
        <row r="12962">
          <cell r="A12962">
            <v>9422004</v>
          </cell>
          <cell r="B12962">
            <v>9466001</v>
          </cell>
          <cell r="C12962">
            <v>178300000</v>
          </cell>
        </row>
        <row r="12963">
          <cell r="A12963">
            <v>9422005</v>
          </cell>
          <cell r="B12963">
            <v>9466002</v>
          </cell>
          <cell r="C12963">
            <v>227700000</v>
          </cell>
        </row>
        <row r="12964">
          <cell r="A12964">
            <v>9422006</v>
          </cell>
          <cell r="B12964">
            <v>9466003</v>
          </cell>
          <cell r="C12964">
            <v>240500000</v>
          </cell>
        </row>
        <row r="12965">
          <cell r="A12965">
            <v>9422007</v>
          </cell>
          <cell r="B12965">
            <v>9466004</v>
          </cell>
          <cell r="C12965">
            <v>259900000</v>
          </cell>
        </row>
        <row r="12966">
          <cell r="A12966">
            <v>9422008</v>
          </cell>
          <cell r="B12966">
            <v>9466005</v>
          </cell>
          <cell r="C12966">
            <v>119200000</v>
          </cell>
        </row>
        <row r="12967">
          <cell r="A12967">
            <v>9422011</v>
          </cell>
          <cell r="B12967">
            <v>9466006</v>
          </cell>
          <cell r="C12967">
            <v>182300000</v>
          </cell>
        </row>
        <row r="12968">
          <cell r="A12968">
            <v>9422012</v>
          </cell>
          <cell r="B12968">
            <v>9466007</v>
          </cell>
          <cell r="C12968">
            <v>335900000</v>
          </cell>
        </row>
        <row r="12969">
          <cell r="A12969">
            <v>9422081</v>
          </cell>
          <cell r="B12969">
            <v>9466008</v>
          </cell>
          <cell r="C12969">
            <v>173400000</v>
          </cell>
        </row>
        <row r="12970">
          <cell r="A12970">
            <v>9422082</v>
          </cell>
          <cell r="B12970">
            <v>9466009</v>
          </cell>
          <cell r="C12970">
            <v>732500000</v>
          </cell>
        </row>
        <row r="12971">
          <cell r="A12971">
            <v>9422083</v>
          </cell>
          <cell r="B12971">
            <v>9466010</v>
          </cell>
          <cell r="C12971">
            <v>771000000</v>
          </cell>
        </row>
        <row r="12972">
          <cell r="A12972">
            <v>9422084</v>
          </cell>
          <cell r="B12972">
            <v>9466011</v>
          </cell>
          <cell r="C12972">
            <v>319300000</v>
          </cell>
        </row>
        <row r="12973">
          <cell r="A12973">
            <v>9422085</v>
          </cell>
          <cell r="B12973">
            <v>9466012</v>
          </cell>
          <cell r="C12973">
            <v>746000000</v>
          </cell>
        </row>
        <row r="12974">
          <cell r="A12974">
            <v>9422086</v>
          </cell>
          <cell r="B12974">
            <v>9466013</v>
          </cell>
          <cell r="C12974">
            <v>468900000</v>
          </cell>
        </row>
        <row r="12975">
          <cell r="A12975">
            <v>9422087</v>
          </cell>
          <cell r="B12975">
            <v>9466014</v>
          </cell>
          <cell r="C12975">
            <v>530000000</v>
          </cell>
        </row>
        <row r="12976">
          <cell r="A12976">
            <v>9403005</v>
          </cell>
          <cell r="B12976">
            <v>9470001</v>
          </cell>
          <cell r="C12976">
            <v>269000000</v>
          </cell>
        </row>
        <row r="12977">
          <cell r="A12977">
            <v>9403006</v>
          </cell>
          <cell r="B12977">
            <v>9470002</v>
          </cell>
          <cell r="C12977">
            <v>367500000</v>
          </cell>
        </row>
        <row r="12978">
          <cell r="A12978">
            <v>9403007</v>
          </cell>
          <cell r="B12978">
            <v>9470003</v>
          </cell>
          <cell r="C12978">
            <v>550200000</v>
          </cell>
        </row>
        <row r="12979">
          <cell r="A12979">
            <v>9403008</v>
          </cell>
          <cell r="B12979">
            <v>9470004</v>
          </cell>
          <cell r="C12979">
            <v>504300000</v>
          </cell>
        </row>
        <row r="12980">
          <cell r="A12980">
            <v>9403009</v>
          </cell>
          <cell r="B12980">
            <v>9470005</v>
          </cell>
          <cell r="C12980">
            <v>421800000</v>
          </cell>
        </row>
        <row r="12981">
          <cell r="A12981">
            <v>9403010</v>
          </cell>
          <cell r="B12981">
            <v>9470006</v>
          </cell>
          <cell r="C12981">
            <v>581100000</v>
          </cell>
        </row>
        <row r="12982">
          <cell r="A12982">
            <v>9403011</v>
          </cell>
          <cell r="B12982">
            <v>9470007</v>
          </cell>
          <cell r="C12982">
            <v>830000000</v>
          </cell>
        </row>
        <row r="12983">
          <cell r="A12983">
            <v>9403012</v>
          </cell>
          <cell r="B12983">
            <v>9470008</v>
          </cell>
          <cell r="C12983">
            <v>623200000</v>
          </cell>
        </row>
        <row r="12984">
          <cell r="A12984">
            <v>9403013</v>
          </cell>
          <cell r="B12984">
            <v>9470009</v>
          </cell>
          <cell r="C12984">
            <v>1065400000</v>
          </cell>
        </row>
        <row r="12985">
          <cell r="A12985">
            <v>9403014</v>
          </cell>
          <cell r="B12985">
            <v>9470010</v>
          </cell>
          <cell r="C12985">
            <v>1380200000</v>
          </cell>
        </row>
        <row r="12986">
          <cell r="A12986">
            <v>9403015</v>
          </cell>
          <cell r="B12986">
            <v>9470011</v>
          </cell>
          <cell r="C12986">
            <v>619800000</v>
          </cell>
        </row>
        <row r="12987">
          <cell r="A12987">
            <v>9403016</v>
          </cell>
          <cell r="B12987">
            <v>9470012</v>
          </cell>
          <cell r="C12987">
            <v>442300000</v>
          </cell>
        </row>
        <row r="12988">
          <cell r="A12988">
            <v>9403017</v>
          </cell>
          <cell r="B12988">
            <v>9470013</v>
          </cell>
          <cell r="C12988">
            <v>1284000000</v>
          </cell>
        </row>
        <row r="12989">
          <cell r="A12989">
            <v>9403019</v>
          </cell>
          <cell r="B12989">
            <v>9470014</v>
          </cell>
          <cell r="C12989">
            <v>953500000</v>
          </cell>
        </row>
        <row r="12990">
          <cell r="A12990">
            <v>9403020</v>
          </cell>
          <cell r="B12990">
            <v>9470015</v>
          </cell>
          <cell r="C12990">
            <v>1029700000</v>
          </cell>
        </row>
        <row r="12991">
          <cell r="A12991">
            <v>9403022</v>
          </cell>
          <cell r="B12991">
            <v>9470016</v>
          </cell>
          <cell r="C12991">
            <v>1029800000</v>
          </cell>
        </row>
        <row r="12992">
          <cell r="A12992">
            <v>9403023</v>
          </cell>
          <cell r="B12992">
            <v>9470017</v>
          </cell>
          <cell r="C12992">
            <v>1174000000</v>
          </cell>
        </row>
        <row r="12993">
          <cell r="A12993">
            <v>9403003</v>
          </cell>
          <cell r="B12993">
            <v>9471001</v>
          </cell>
          <cell r="C12993">
            <v>360000000</v>
          </cell>
        </row>
        <row r="12994">
          <cell r="A12994">
            <v>9403018</v>
          </cell>
          <cell r="B12994">
            <v>9471002</v>
          </cell>
          <cell r="C12994">
            <v>457800000</v>
          </cell>
        </row>
        <row r="12995">
          <cell r="A12995">
            <v>9403021</v>
          </cell>
          <cell r="B12995">
            <v>9471003</v>
          </cell>
          <cell r="C12995">
            <v>875900000</v>
          </cell>
        </row>
        <row r="12996">
          <cell r="A12996">
            <v>9526001</v>
          </cell>
          <cell r="B12996">
            <v>9565001</v>
          </cell>
          <cell r="C12996">
            <v>284900000</v>
          </cell>
        </row>
        <row r="12997">
          <cell r="A12997">
            <v>9522001</v>
          </cell>
          <cell r="B12997">
            <v>9566001</v>
          </cell>
          <cell r="C12997">
            <v>209000000</v>
          </cell>
        </row>
        <row r="12998">
          <cell r="A12998">
            <v>9601001</v>
          </cell>
          <cell r="B12998">
            <v>9632001</v>
          </cell>
          <cell r="C12998">
            <v>16400000</v>
          </cell>
        </row>
        <row r="12999">
          <cell r="A12999">
            <v>9817103</v>
          </cell>
          <cell r="B12999">
            <v>9850001</v>
          </cell>
          <cell r="C12999">
            <v>20700000</v>
          </cell>
        </row>
        <row r="13000">
          <cell r="A13000">
            <v>9818036</v>
          </cell>
          <cell r="B13000">
            <v>9850002</v>
          </cell>
          <cell r="C13000">
            <v>17500000</v>
          </cell>
        </row>
        <row r="13001">
          <cell r="A13001">
            <v>9818056</v>
          </cell>
          <cell r="B13001">
            <v>9850003</v>
          </cell>
          <cell r="C13001">
            <v>41100000</v>
          </cell>
        </row>
        <row r="13002">
          <cell r="A13002">
            <v>9819001</v>
          </cell>
          <cell r="B13002">
            <v>9850004</v>
          </cell>
          <cell r="C13002">
            <v>14700000</v>
          </cell>
        </row>
        <row r="13003">
          <cell r="A13003">
            <v>9819002</v>
          </cell>
          <cell r="B13003">
            <v>9850005</v>
          </cell>
          <cell r="C13003">
            <v>27400000</v>
          </cell>
        </row>
        <row r="13004">
          <cell r="A13004">
            <v>9819003</v>
          </cell>
          <cell r="B13004">
            <v>9850006</v>
          </cell>
          <cell r="C13004">
            <v>53000000</v>
          </cell>
        </row>
        <row r="13005">
          <cell r="A13005">
            <v>9819005</v>
          </cell>
          <cell r="B13005">
            <v>9850007</v>
          </cell>
          <cell r="C13005">
            <v>18200000</v>
          </cell>
        </row>
        <row r="13006">
          <cell r="A13006">
            <v>9819006</v>
          </cell>
          <cell r="B13006">
            <v>9850008</v>
          </cell>
          <cell r="C13006">
            <v>15300000</v>
          </cell>
        </row>
        <row r="13007">
          <cell r="A13007">
            <v>9819008</v>
          </cell>
          <cell r="B13007">
            <v>9850009</v>
          </cell>
          <cell r="C13007">
            <v>68000000</v>
          </cell>
        </row>
        <row r="13008">
          <cell r="A13008">
            <v>9819009</v>
          </cell>
          <cell r="B13008">
            <v>9850010</v>
          </cell>
          <cell r="C13008">
            <v>70000000</v>
          </cell>
        </row>
        <row r="13009">
          <cell r="A13009">
            <v>9819010</v>
          </cell>
          <cell r="B13009">
            <v>9850011</v>
          </cell>
          <cell r="C13009">
            <v>15100000</v>
          </cell>
        </row>
        <row r="13010">
          <cell r="A13010">
            <v>9819011</v>
          </cell>
          <cell r="B13010">
            <v>9850012</v>
          </cell>
          <cell r="C13010">
            <v>10500000</v>
          </cell>
        </row>
        <row r="13011">
          <cell r="A13011">
            <v>9819013</v>
          </cell>
          <cell r="B13011">
            <v>9850013</v>
          </cell>
          <cell r="C13011">
            <v>14300000</v>
          </cell>
        </row>
        <row r="13012">
          <cell r="A13012">
            <v>9819014</v>
          </cell>
          <cell r="B13012">
            <v>9850014</v>
          </cell>
          <cell r="C13012">
            <v>30000000</v>
          </cell>
        </row>
        <row r="13013">
          <cell r="A13013">
            <v>9819015</v>
          </cell>
          <cell r="B13013">
            <v>9850015</v>
          </cell>
          <cell r="C13013">
            <v>16000000</v>
          </cell>
        </row>
        <row r="13014">
          <cell r="A13014">
            <v>9819016</v>
          </cell>
          <cell r="B13014">
            <v>9850016</v>
          </cell>
          <cell r="C13014">
            <v>24500000</v>
          </cell>
        </row>
        <row r="13015">
          <cell r="A13015">
            <v>9819017</v>
          </cell>
          <cell r="B13015">
            <v>9850017</v>
          </cell>
          <cell r="C13015">
            <v>11200000</v>
          </cell>
        </row>
        <row r="13016">
          <cell r="A13016">
            <v>9819018</v>
          </cell>
          <cell r="B13016">
            <v>9850018</v>
          </cell>
          <cell r="C13016">
            <v>20800000</v>
          </cell>
        </row>
        <row r="13017">
          <cell r="A13017">
            <v>9819019</v>
          </cell>
          <cell r="B13017">
            <v>9850019</v>
          </cell>
          <cell r="C13017">
            <v>73000000</v>
          </cell>
        </row>
        <row r="13018">
          <cell r="A13018">
            <v>9819020</v>
          </cell>
          <cell r="B13018">
            <v>9850020</v>
          </cell>
          <cell r="C13018">
            <v>128000000</v>
          </cell>
        </row>
        <row r="13019">
          <cell r="A13019">
            <v>9819004</v>
          </cell>
          <cell r="B13019">
            <v>9850021</v>
          </cell>
          <cell r="C13019">
            <v>33500000</v>
          </cell>
        </row>
        <row r="13020">
          <cell r="A13020">
            <v>9819007</v>
          </cell>
          <cell r="B13020">
            <v>9850022</v>
          </cell>
          <cell r="C13020">
            <v>30000000</v>
          </cell>
        </row>
        <row r="13021">
          <cell r="A13021">
            <v>9819012</v>
          </cell>
          <cell r="B13021">
            <v>9850023</v>
          </cell>
          <cell r="C13021">
            <v>34200000</v>
          </cell>
        </row>
        <row r="13022">
          <cell r="A13022">
            <v>9816001</v>
          </cell>
          <cell r="B13022">
            <v>9850024</v>
          </cell>
          <cell r="C13022">
            <v>52000000</v>
          </cell>
        </row>
        <row r="13023">
          <cell r="A13023">
            <v>9816002</v>
          </cell>
          <cell r="B13023">
            <v>9850025</v>
          </cell>
          <cell r="C13023">
            <v>55600000</v>
          </cell>
        </row>
        <row r="13024">
          <cell r="A13024">
            <v>9817024</v>
          </cell>
          <cell r="B13024">
            <v>9853001</v>
          </cell>
          <cell r="C13024">
            <v>37200000</v>
          </cell>
        </row>
        <row r="13025">
          <cell r="A13025">
            <v>9817038</v>
          </cell>
          <cell r="B13025">
            <v>9853002</v>
          </cell>
          <cell r="C13025">
            <v>9400000</v>
          </cell>
        </row>
        <row r="13026">
          <cell r="A13026">
            <v>9817126</v>
          </cell>
          <cell r="B13026">
            <v>9853005</v>
          </cell>
          <cell r="C13026">
            <v>49700000</v>
          </cell>
        </row>
        <row r="13027">
          <cell r="A13027">
            <v>9817143</v>
          </cell>
          <cell r="B13027">
            <v>9853006</v>
          </cell>
          <cell r="C13027">
            <v>12200000</v>
          </cell>
        </row>
        <row r="13028">
          <cell r="A13028">
            <v>9817148</v>
          </cell>
          <cell r="B13028">
            <v>9853007</v>
          </cell>
          <cell r="C13028">
            <v>25200000</v>
          </cell>
        </row>
        <row r="13029">
          <cell r="A13029">
            <v>9817157</v>
          </cell>
          <cell r="B13029">
            <v>9853009</v>
          </cell>
          <cell r="C13029">
            <v>48800000</v>
          </cell>
        </row>
        <row r="13030">
          <cell r="A13030">
            <v>9817166</v>
          </cell>
          <cell r="B13030">
            <v>9853011</v>
          </cell>
          <cell r="C13030">
            <v>111400000</v>
          </cell>
        </row>
        <row r="13031">
          <cell r="A13031">
            <v>9817167</v>
          </cell>
          <cell r="B13031">
            <v>9853012</v>
          </cell>
          <cell r="C13031">
            <v>54500000</v>
          </cell>
        </row>
        <row r="13032">
          <cell r="A13032">
            <v>9817170</v>
          </cell>
          <cell r="B13032">
            <v>9853014</v>
          </cell>
          <cell r="C13032">
            <v>112900000</v>
          </cell>
        </row>
        <row r="13033">
          <cell r="A13033">
            <v>9817174</v>
          </cell>
          <cell r="B13033">
            <v>9853015</v>
          </cell>
          <cell r="C13033">
            <v>13000000</v>
          </cell>
        </row>
        <row r="13034">
          <cell r="A13034">
            <v>9817193</v>
          </cell>
          <cell r="B13034">
            <v>9853016</v>
          </cell>
          <cell r="C13034">
            <v>20800000</v>
          </cell>
        </row>
        <row r="13035">
          <cell r="A13035">
            <v>9817194</v>
          </cell>
          <cell r="B13035">
            <v>9853017</v>
          </cell>
          <cell r="C13035">
            <v>100000000</v>
          </cell>
        </row>
        <row r="13036">
          <cell r="A13036">
            <v>9817205</v>
          </cell>
          <cell r="B13036">
            <v>9853018</v>
          </cell>
          <cell r="C13036">
            <v>65000000</v>
          </cell>
        </row>
        <row r="13037">
          <cell r="A13037">
            <v>9818017</v>
          </cell>
          <cell r="B13037">
            <v>9853019</v>
          </cell>
          <cell r="C13037">
            <v>15000000</v>
          </cell>
        </row>
        <row r="13038">
          <cell r="A13038">
            <v>9818023</v>
          </cell>
          <cell r="B13038">
            <v>9853020</v>
          </cell>
          <cell r="C13038">
            <v>115500000</v>
          </cell>
        </row>
        <row r="13039">
          <cell r="A13039">
            <v>9818026</v>
          </cell>
          <cell r="B13039">
            <v>9853021</v>
          </cell>
          <cell r="C13039">
            <v>8700000</v>
          </cell>
        </row>
        <row r="13040">
          <cell r="A13040">
            <v>9818045</v>
          </cell>
          <cell r="B13040">
            <v>9853022</v>
          </cell>
          <cell r="C13040">
            <v>57100000</v>
          </cell>
        </row>
        <row r="13041">
          <cell r="A13041">
            <v>9817208</v>
          </cell>
          <cell r="B13041">
            <v>9853023</v>
          </cell>
          <cell r="C13041">
            <v>13500000</v>
          </cell>
        </row>
        <row r="13042">
          <cell r="A13042">
            <v>9817217</v>
          </cell>
          <cell r="B13042">
            <v>9853024</v>
          </cell>
          <cell r="C13042">
            <v>15000000</v>
          </cell>
        </row>
        <row r="13043">
          <cell r="A13043">
            <v>9817224</v>
          </cell>
          <cell r="B13043">
            <v>9853025</v>
          </cell>
          <cell r="C13043">
            <v>58000000</v>
          </cell>
        </row>
        <row r="13044">
          <cell r="A13044">
            <v>9817237</v>
          </cell>
          <cell r="B13044">
            <v>9853026</v>
          </cell>
          <cell r="C13044">
            <v>16100000</v>
          </cell>
        </row>
        <row r="13045">
          <cell r="A13045">
            <v>9817013</v>
          </cell>
          <cell r="B13045">
            <v>9854001</v>
          </cell>
          <cell r="C13045">
            <v>24800000</v>
          </cell>
        </row>
        <row r="13046">
          <cell r="A13046">
            <v>9817014</v>
          </cell>
          <cell r="B13046">
            <v>9854002</v>
          </cell>
          <cell r="C13046">
            <v>22600000</v>
          </cell>
        </row>
        <row r="13047">
          <cell r="A13047">
            <v>9817015</v>
          </cell>
          <cell r="B13047">
            <v>9854003</v>
          </cell>
          <cell r="C13047">
            <v>29700000</v>
          </cell>
        </row>
        <row r="13048">
          <cell r="A13048">
            <v>9817016</v>
          </cell>
          <cell r="B13048">
            <v>9854004</v>
          </cell>
          <cell r="C13048">
            <v>29500000</v>
          </cell>
        </row>
        <row r="13049">
          <cell r="A13049">
            <v>9817017</v>
          </cell>
          <cell r="B13049">
            <v>9854005</v>
          </cell>
          <cell r="C13049">
            <v>33000000</v>
          </cell>
        </row>
        <row r="13050">
          <cell r="A13050">
            <v>9817018</v>
          </cell>
          <cell r="B13050">
            <v>9854006</v>
          </cell>
          <cell r="C13050">
            <v>37800000</v>
          </cell>
        </row>
        <row r="13051">
          <cell r="A13051">
            <v>9817062</v>
          </cell>
          <cell r="B13051">
            <v>9854007</v>
          </cell>
          <cell r="C13051">
            <v>13900000</v>
          </cell>
        </row>
        <row r="13052">
          <cell r="A13052">
            <v>9817076</v>
          </cell>
          <cell r="B13052">
            <v>9854008</v>
          </cell>
          <cell r="C13052">
            <v>28400000</v>
          </cell>
        </row>
        <row r="13053">
          <cell r="A13053">
            <v>9817078</v>
          </cell>
          <cell r="B13053">
            <v>9854009</v>
          </cell>
          <cell r="C13053">
            <v>40200000</v>
          </cell>
        </row>
        <row r="13054">
          <cell r="A13054">
            <v>9817079</v>
          </cell>
          <cell r="B13054">
            <v>9854010</v>
          </cell>
          <cell r="C13054">
            <v>32800000</v>
          </cell>
        </row>
        <row r="13055">
          <cell r="A13055">
            <v>9817092</v>
          </cell>
          <cell r="B13055">
            <v>9854011</v>
          </cell>
          <cell r="C13055">
            <v>17800000</v>
          </cell>
        </row>
        <row r="13056">
          <cell r="A13056">
            <v>9817093</v>
          </cell>
          <cell r="B13056">
            <v>9854012</v>
          </cell>
          <cell r="C13056">
            <v>13100000</v>
          </cell>
        </row>
        <row r="13057">
          <cell r="A13057">
            <v>9817097</v>
          </cell>
          <cell r="B13057">
            <v>9854013</v>
          </cell>
          <cell r="C13057">
            <v>48300000</v>
          </cell>
        </row>
        <row r="13058">
          <cell r="A13058">
            <v>9817110</v>
          </cell>
          <cell r="B13058">
            <v>9854014</v>
          </cell>
          <cell r="C13058">
            <v>10200000</v>
          </cell>
        </row>
        <row r="13059">
          <cell r="A13059">
            <v>9817123</v>
          </cell>
          <cell r="B13059">
            <v>9854015</v>
          </cell>
          <cell r="C13059">
            <v>26200000</v>
          </cell>
        </row>
        <row r="13060">
          <cell r="A13060">
            <v>9817127</v>
          </cell>
          <cell r="B13060">
            <v>9854016</v>
          </cell>
          <cell r="C13060">
            <v>53200000</v>
          </cell>
        </row>
        <row r="13061">
          <cell r="A13061">
            <v>9817128</v>
          </cell>
          <cell r="B13061">
            <v>9854017</v>
          </cell>
          <cell r="C13061">
            <v>53200000</v>
          </cell>
        </row>
        <row r="13062">
          <cell r="A13062">
            <v>9817145</v>
          </cell>
          <cell r="B13062">
            <v>9854018</v>
          </cell>
          <cell r="C13062">
            <v>22800000</v>
          </cell>
        </row>
        <row r="13063">
          <cell r="A13063">
            <v>9817137</v>
          </cell>
          <cell r="B13063">
            <v>9854019</v>
          </cell>
          <cell r="C13063">
            <v>21400000</v>
          </cell>
        </row>
        <row r="13064">
          <cell r="A13064">
            <v>9817144</v>
          </cell>
          <cell r="B13064">
            <v>9854020</v>
          </cell>
          <cell r="C13064">
            <v>50000000</v>
          </cell>
        </row>
        <row r="13065">
          <cell r="A13065">
            <v>9817154</v>
          </cell>
          <cell r="B13065">
            <v>9854022</v>
          </cell>
          <cell r="C13065">
            <v>119300000</v>
          </cell>
        </row>
        <row r="13066">
          <cell r="A13066">
            <v>9817160</v>
          </cell>
          <cell r="B13066">
            <v>9854023</v>
          </cell>
          <cell r="C13066">
            <v>7800000</v>
          </cell>
        </row>
        <row r="13067">
          <cell r="A13067">
            <v>9817162</v>
          </cell>
          <cell r="B13067">
            <v>9854024</v>
          </cell>
          <cell r="C13067">
            <v>14700000</v>
          </cell>
        </row>
        <row r="13068">
          <cell r="A13068">
            <v>9817163</v>
          </cell>
          <cell r="B13068">
            <v>9854025</v>
          </cell>
          <cell r="C13068">
            <v>47400000</v>
          </cell>
        </row>
        <row r="13069">
          <cell r="A13069">
            <v>9817173</v>
          </cell>
          <cell r="B13069">
            <v>9854026</v>
          </cell>
          <cell r="C13069">
            <v>44000000</v>
          </cell>
        </row>
        <row r="13070">
          <cell r="A13070">
            <v>9817175</v>
          </cell>
          <cell r="B13070">
            <v>9854027</v>
          </cell>
          <cell r="C13070">
            <v>50500000</v>
          </cell>
        </row>
        <row r="13071">
          <cell r="A13071">
            <v>9817180</v>
          </cell>
          <cell r="B13071">
            <v>9854028</v>
          </cell>
          <cell r="C13071">
            <v>21700000</v>
          </cell>
        </row>
        <row r="13072">
          <cell r="A13072">
            <v>9817183</v>
          </cell>
          <cell r="B13072">
            <v>9854029</v>
          </cell>
          <cell r="C13072">
            <v>69400000</v>
          </cell>
        </row>
        <row r="13073">
          <cell r="A13073">
            <v>9817186</v>
          </cell>
          <cell r="B13073">
            <v>9854030</v>
          </cell>
          <cell r="C13073">
            <v>80000000</v>
          </cell>
        </row>
        <row r="13074">
          <cell r="A13074">
            <v>9817188</v>
          </cell>
          <cell r="B13074">
            <v>9854031</v>
          </cell>
          <cell r="C13074">
            <v>10600000</v>
          </cell>
        </row>
        <row r="13075">
          <cell r="A13075">
            <v>9818002</v>
          </cell>
          <cell r="B13075">
            <v>9854033</v>
          </cell>
          <cell r="C13075">
            <v>19800000</v>
          </cell>
        </row>
        <row r="13076">
          <cell r="A13076">
            <v>9818003</v>
          </cell>
          <cell r="B13076">
            <v>9854034</v>
          </cell>
          <cell r="C13076">
            <v>37700000</v>
          </cell>
        </row>
        <row r="13077">
          <cell r="A13077">
            <v>9818008</v>
          </cell>
          <cell r="B13077">
            <v>9854035</v>
          </cell>
          <cell r="C13077">
            <v>48000000</v>
          </cell>
        </row>
        <row r="13078">
          <cell r="A13078">
            <v>9818021</v>
          </cell>
          <cell r="B13078">
            <v>9854036</v>
          </cell>
          <cell r="C13078">
            <v>22800000</v>
          </cell>
        </row>
        <row r="13079">
          <cell r="A13079">
            <v>9818058</v>
          </cell>
          <cell r="B13079">
            <v>9854038</v>
          </cell>
          <cell r="C13079">
            <v>10500000</v>
          </cell>
        </row>
        <row r="13080">
          <cell r="A13080">
            <v>9818066</v>
          </cell>
          <cell r="B13080">
            <v>9854039</v>
          </cell>
          <cell r="C13080">
            <v>53300000</v>
          </cell>
        </row>
        <row r="13081">
          <cell r="A13081">
            <v>9818068</v>
          </cell>
          <cell r="B13081">
            <v>9854040</v>
          </cell>
          <cell r="C13081">
            <v>41200000</v>
          </cell>
        </row>
        <row r="13082">
          <cell r="A13082">
            <v>9817211</v>
          </cell>
          <cell r="B13082">
            <v>9854041</v>
          </cell>
          <cell r="C13082">
            <v>13500000</v>
          </cell>
        </row>
        <row r="13083">
          <cell r="A13083">
            <v>9817212</v>
          </cell>
          <cell r="B13083">
            <v>9854042</v>
          </cell>
          <cell r="C13083">
            <v>25500000</v>
          </cell>
        </row>
        <row r="13084">
          <cell r="A13084">
            <v>9817225</v>
          </cell>
          <cell r="B13084">
            <v>9854043</v>
          </cell>
          <cell r="C13084">
            <v>72000000</v>
          </cell>
        </row>
        <row r="13085">
          <cell r="A13085">
            <v>9817229</v>
          </cell>
          <cell r="B13085">
            <v>9854044</v>
          </cell>
          <cell r="C13085">
            <v>37000000</v>
          </cell>
        </row>
        <row r="13086">
          <cell r="A13086">
            <v>9817242</v>
          </cell>
          <cell r="B13086">
            <v>9854045</v>
          </cell>
          <cell r="C13086">
            <v>14400000</v>
          </cell>
        </row>
        <row r="13087">
          <cell r="A13087">
            <v>9817054</v>
          </cell>
          <cell r="B13087">
            <v>9855001</v>
          </cell>
          <cell r="C13087">
            <v>11100000</v>
          </cell>
        </row>
        <row r="13088">
          <cell r="A13088">
            <v>9817108</v>
          </cell>
          <cell r="B13088">
            <v>9855002</v>
          </cell>
          <cell r="C13088">
            <v>6800000</v>
          </cell>
        </row>
        <row r="13089">
          <cell r="A13089">
            <v>9817115</v>
          </cell>
          <cell r="B13089">
            <v>9855003</v>
          </cell>
          <cell r="C13089">
            <v>4500000</v>
          </cell>
        </row>
        <row r="13090">
          <cell r="A13090">
            <v>9817142</v>
          </cell>
          <cell r="B13090">
            <v>9855004</v>
          </cell>
          <cell r="C13090">
            <v>6500000</v>
          </cell>
        </row>
        <row r="13091">
          <cell r="A13091">
            <v>9817153</v>
          </cell>
          <cell r="B13091">
            <v>9855005</v>
          </cell>
          <cell r="C13091">
            <v>7300000</v>
          </cell>
        </row>
        <row r="13092">
          <cell r="A13092">
            <v>9817199</v>
          </cell>
          <cell r="B13092">
            <v>9855006</v>
          </cell>
          <cell r="C13092">
            <v>8700000</v>
          </cell>
        </row>
        <row r="13093">
          <cell r="A13093">
            <v>9818039</v>
          </cell>
          <cell r="B13093">
            <v>9855007</v>
          </cell>
          <cell r="C13093">
            <v>3900000</v>
          </cell>
        </row>
        <row r="13094">
          <cell r="A13094">
            <v>9818044</v>
          </cell>
          <cell r="B13094">
            <v>9855008</v>
          </cell>
          <cell r="C13094">
            <v>7400000</v>
          </cell>
        </row>
        <row r="13095">
          <cell r="A13095">
            <v>9818054</v>
          </cell>
          <cell r="B13095">
            <v>9855009</v>
          </cell>
          <cell r="C13095">
            <v>4000000</v>
          </cell>
        </row>
        <row r="13096">
          <cell r="A13096">
            <v>9818061</v>
          </cell>
          <cell r="B13096">
            <v>9855010</v>
          </cell>
          <cell r="C13096">
            <v>7600000</v>
          </cell>
        </row>
        <row r="13097">
          <cell r="A13097">
            <v>9817028</v>
          </cell>
          <cell r="B13097">
            <v>9855011</v>
          </cell>
          <cell r="C13097">
            <v>14200000</v>
          </cell>
        </row>
        <row r="13098">
          <cell r="A13098">
            <v>9817031</v>
          </cell>
          <cell r="B13098">
            <v>9855012</v>
          </cell>
          <cell r="C13098">
            <v>2900000</v>
          </cell>
        </row>
        <row r="13099">
          <cell r="A13099">
            <v>9817082</v>
          </cell>
          <cell r="B13099">
            <v>9855013</v>
          </cell>
          <cell r="C13099">
            <v>12500000</v>
          </cell>
        </row>
        <row r="13100">
          <cell r="A13100">
            <v>9817240</v>
          </cell>
          <cell r="B13100">
            <v>9855014</v>
          </cell>
          <cell r="C13100">
            <v>8900000</v>
          </cell>
        </row>
        <row r="13101">
          <cell r="A13101">
            <v>9817191</v>
          </cell>
          <cell r="B13101">
            <v>9856001</v>
          </cell>
          <cell r="C13101">
            <v>8400000</v>
          </cell>
        </row>
        <row r="13102">
          <cell r="A13102">
            <v>9817083</v>
          </cell>
          <cell r="B13102">
            <v>9856004</v>
          </cell>
          <cell r="C13102">
            <v>3500000</v>
          </cell>
        </row>
        <row r="13103">
          <cell r="A13103">
            <v>9817098</v>
          </cell>
          <cell r="B13103">
            <v>9856005</v>
          </cell>
          <cell r="C13103">
            <v>5500000</v>
          </cell>
        </row>
        <row r="13104">
          <cell r="A13104">
            <v>9817106</v>
          </cell>
          <cell r="B13104">
            <v>9856006</v>
          </cell>
          <cell r="C13104">
            <v>5100000</v>
          </cell>
        </row>
        <row r="13105">
          <cell r="A13105">
            <v>9817107</v>
          </cell>
          <cell r="B13105">
            <v>9856007</v>
          </cell>
          <cell r="C13105">
            <v>4100000</v>
          </cell>
        </row>
        <row r="13106">
          <cell r="A13106">
            <v>9817113</v>
          </cell>
          <cell r="B13106">
            <v>9856008</v>
          </cell>
          <cell r="C13106">
            <v>19800000</v>
          </cell>
        </row>
        <row r="13107">
          <cell r="A13107">
            <v>9817117</v>
          </cell>
          <cell r="B13107">
            <v>9856009</v>
          </cell>
          <cell r="C13107">
            <v>7000000</v>
          </cell>
        </row>
        <row r="13108">
          <cell r="A13108">
            <v>9817122</v>
          </cell>
          <cell r="B13108">
            <v>9856010</v>
          </cell>
          <cell r="C13108">
            <v>5400000</v>
          </cell>
        </row>
        <row r="13109">
          <cell r="A13109">
            <v>9817140</v>
          </cell>
          <cell r="B13109">
            <v>9856011</v>
          </cell>
          <cell r="C13109">
            <v>10400000</v>
          </cell>
        </row>
        <row r="13110">
          <cell r="A13110">
            <v>9817172</v>
          </cell>
          <cell r="B13110">
            <v>9856012</v>
          </cell>
          <cell r="C13110">
            <v>7300000</v>
          </cell>
        </row>
        <row r="13111">
          <cell r="A13111">
            <v>9817179</v>
          </cell>
          <cell r="B13111">
            <v>9856013</v>
          </cell>
          <cell r="C13111">
            <v>11700000</v>
          </cell>
        </row>
        <row r="13112">
          <cell r="A13112">
            <v>9817192</v>
          </cell>
          <cell r="B13112">
            <v>9856014</v>
          </cell>
          <cell r="C13112">
            <v>13300000</v>
          </cell>
        </row>
        <row r="13113">
          <cell r="A13113">
            <v>9817196</v>
          </cell>
          <cell r="B13113">
            <v>9856015</v>
          </cell>
          <cell r="C13113">
            <v>15700000</v>
          </cell>
        </row>
        <row r="13114">
          <cell r="A13114">
            <v>9817200</v>
          </cell>
          <cell r="B13114">
            <v>9856016</v>
          </cell>
          <cell r="C13114">
            <v>11400000</v>
          </cell>
        </row>
        <row r="13115">
          <cell r="A13115">
            <v>9817201</v>
          </cell>
          <cell r="B13115">
            <v>9856017</v>
          </cell>
          <cell r="C13115">
            <v>12200000</v>
          </cell>
        </row>
        <row r="13116">
          <cell r="A13116">
            <v>9817203</v>
          </cell>
          <cell r="B13116">
            <v>9856018</v>
          </cell>
          <cell r="C13116">
            <v>16100000</v>
          </cell>
        </row>
        <row r="13117">
          <cell r="A13117">
            <v>9818041</v>
          </cell>
          <cell r="B13117">
            <v>9856019</v>
          </cell>
          <cell r="C13117">
            <v>6300000</v>
          </cell>
        </row>
        <row r="13118">
          <cell r="A13118">
            <v>9817213</v>
          </cell>
          <cell r="B13118">
            <v>9856020</v>
          </cell>
          <cell r="C13118">
            <v>34000000</v>
          </cell>
        </row>
        <row r="13119">
          <cell r="A13119">
            <v>9817219</v>
          </cell>
          <cell r="B13119">
            <v>9856021</v>
          </cell>
          <cell r="C13119">
            <v>16100000</v>
          </cell>
        </row>
        <row r="13120">
          <cell r="A13120">
            <v>9817228</v>
          </cell>
          <cell r="B13120">
            <v>9856022</v>
          </cell>
          <cell r="C13120">
            <v>34000000</v>
          </cell>
        </row>
        <row r="13121">
          <cell r="A13121">
            <v>9817231</v>
          </cell>
          <cell r="B13121">
            <v>9856023</v>
          </cell>
          <cell r="C13121">
            <v>74000000</v>
          </cell>
        </row>
        <row r="13122">
          <cell r="A13122">
            <v>9817232</v>
          </cell>
          <cell r="B13122">
            <v>9856024</v>
          </cell>
          <cell r="C13122">
            <v>12700000</v>
          </cell>
        </row>
        <row r="13123">
          <cell r="A13123">
            <v>9817238</v>
          </cell>
          <cell r="B13123">
            <v>9856025</v>
          </cell>
          <cell r="C13123">
            <v>16500000</v>
          </cell>
        </row>
        <row r="13124">
          <cell r="A13124">
            <v>9817023</v>
          </cell>
          <cell r="B13124">
            <v>9857001</v>
          </cell>
          <cell r="C13124">
            <v>3200000</v>
          </cell>
        </row>
        <row r="13125">
          <cell r="A13125">
            <v>9817036</v>
          </cell>
          <cell r="B13125">
            <v>9857002</v>
          </cell>
          <cell r="C13125">
            <v>7500000</v>
          </cell>
        </row>
        <row r="13126">
          <cell r="A13126">
            <v>9817043</v>
          </cell>
          <cell r="B13126">
            <v>9857003</v>
          </cell>
          <cell r="C13126">
            <v>15500000</v>
          </cell>
        </row>
        <row r="13127">
          <cell r="A13127">
            <v>9817046</v>
          </cell>
          <cell r="B13127">
            <v>9857004</v>
          </cell>
          <cell r="C13127">
            <v>20500000</v>
          </cell>
        </row>
        <row r="13128">
          <cell r="A13128">
            <v>9817047</v>
          </cell>
          <cell r="B13128">
            <v>9857005</v>
          </cell>
          <cell r="C13128">
            <v>17100000</v>
          </cell>
        </row>
        <row r="13129">
          <cell r="A13129">
            <v>9817080</v>
          </cell>
          <cell r="B13129">
            <v>9857006</v>
          </cell>
          <cell r="C13129">
            <v>42900000</v>
          </cell>
        </row>
        <row r="13130">
          <cell r="A13130">
            <v>9817088</v>
          </cell>
          <cell r="B13130">
            <v>9857007</v>
          </cell>
          <cell r="C13130">
            <v>104600000</v>
          </cell>
        </row>
        <row r="13131">
          <cell r="A13131">
            <v>9817089</v>
          </cell>
          <cell r="B13131">
            <v>9857008</v>
          </cell>
          <cell r="C13131">
            <v>200800000</v>
          </cell>
        </row>
        <row r="13132">
          <cell r="A13132">
            <v>9817090</v>
          </cell>
          <cell r="B13132">
            <v>9857009</v>
          </cell>
          <cell r="C13132">
            <v>35600000</v>
          </cell>
        </row>
        <row r="13133">
          <cell r="A13133">
            <v>9817094</v>
          </cell>
          <cell r="B13133">
            <v>9857010</v>
          </cell>
          <cell r="C13133">
            <v>2600000</v>
          </cell>
        </row>
        <row r="13134">
          <cell r="A13134">
            <v>9817095</v>
          </cell>
          <cell r="B13134">
            <v>9857011</v>
          </cell>
          <cell r="C13134">
            <v>68400000</v>
          </cell>
        </row>
        <row r="13135">
          <cell r="A13135">
            <v>9817099</v>
          </cell>
          <cell r="B13135">
            <v>9857012</v>
          </cell>
          <cell r="C13135">
            <v>3400000</v>
          </cell>
        </row>
        <row r="13136">
          <cell r="A13136">
            <v>9817104</v>
          </cell>
          <cell r="B13136">
            <v>9857013</v>
          </cell>
          <cell r="C13136">
            <v>2600000</v>
          </cell>
        </row>
        <row r="13137">
          <cell r="A13137">
            <v>9817112</v>
          </cell>
          <cell r="B13137">
            <v>9857014</v>
          </cell>
          <cell r="C13137">
            <v>5200000</v>
          </cell>
        </row>
        <row r="13138">
          <cell r="A13138">
            <v>9817116</v>
          </cell>
          <cell r="B13138">
            <v>9857015</v>
          </cell>
          <cell r="C13138">
            <v>3700000</v>
          </cell>
        </row>
        <row r="13139">
          <cell r="A13139">
            <v>9817118</v>
          </cell>
          <cell r="B13139">
            <v>9857016</v>
          </cell>
          <cell r="C13139">
            <v>35000000</v>
          </cell>
        </row>
        <row r="13140">
          <cell r="A13140">
            <v>9817119</v>
          </cell>
          <cell r="B13140">
            <v>9857017</v>
          </cell>
          <cell r="C13140">
            <v>32300000</v>
          </cell>
        </row>
        <row r="13141">
          <cell r="A13141">
            <v>9817120</v>
          </cell>
          <cell r="B13141">
            <v>9857018</v>
          </cell>
          <cell r="C13141">
            <v>31600000</v>
          </cell>
        </row>
        <row r="13142">
          <cell r="A13142">
            <v>9817124</v>
          </cell>
          <cell r="B13142">
            <v>9857019</v>
          </cell>
          <cell r="C13142">
            <v>52800000</v>
          </cell>
        </row>
        <row r="13143">
          <cell r="A13143">
            <v>9817129</v>
          </cell>
          <cell r="B13143">
            <v>9857020</v>
          </cell>
          <cell r="C13143">
            <v>31200000</v>
          </cell>
        </row>
        <row r="13144">
          <cell r="A13144">
            <v>9817131</v>
          </cell>
          <cell r="B13144">
            <v>9857021</v>
          </cell>
          <cell r="C13144">
            <v>6600000</v>
          </cell>
        </row>
        <row r="13145">
          <cell r="A13145">
            <v>9817132</v>
          </cell>
          <cell r="B13145">
            <v>9857022</v>
          </cell>
          <cell r="C13145">
            <v>36600000</v>
          </cell>
        </row>
        <row r="13146">
          <cell r="A13146">
            <v>9817133</v>
          </cell>
          <cell r="B13146">
            <v>9857023</v>
          </cell>
          <cell r="C13146">
            <v>25200000</v>
          </cell>
        </row>
        <row r="13147">
          <cell r="A13147">
            <v>9817135</v>
          </cell>
          <cell r="B13147">
            <v>9857024</v>
          </cell>
          <cell r="C13147">
            <v>150300000</v>
          </cell>
        </row>
        <row r="13148">
          <cell r="A13148">
            <v>9817136</v>
          </cell>
          <cell r="B13148">
            <v>9857025</v>
          </cell>
          <cell r="C13148">
            <v>66300000</v>
          </cell>
        </row>
        <row r="13149">
          <cell r="A13149">
            <v>9817138</v>
          </cell>
          <cell r="B13149">
            <v>9857026</v>
          </cell>
          <cell r="C13149">
            <v>12000000</v>
          </cell>
        </row>
        <row r="13150">
          <cell r="A13150">
            <v>9817141</v>
          </cell>
          <cell r="B13150">
            <v>9857027</v>
          </cell>
          <cell r="C13150">
            <v>46600000</v>
          </cell>
        </row>
        <row r="13151">
          <cell r="A13151">
            <v>9817146</v>
          </cell>
          <cell r="B13151">
            <v>9857029</v>
          </cell>
          <cell r="C13151">
            <v>6100000</v>
          </cell>
        </row>
        <row r="13152">
          <cell r="A13152">
            <v>9817147</v>
          </cell>
          <cell r="B13152">
            <v>9857030</v>
          </cell>
          <cell r="C13152">
            <v>50000000</v>
          </cell>
        </row>
        <row r="13153">
          <cell r="A13153">
            <v>9817150</v>
          </cell>
          <cell r="B13153">
            <v>9857031</v>
          </cell>
          <cell r="C13153">
            <v>6600000</v>
          </cell>
        </row>
        <row r="13154">
          <cell r="A13154">
            <v>9817151</v>
          </cell>
          <cell r="B13154">
            <v>9857032</v>
          </cell>
          <cell r="C13154">
            <v>31500000</v>
          </cell>
        </row>
        <row r="13155">
          <cell r="A13155">
            <v>9817152</v>
          </cell>
          <cell r="B13155">
            <v>9857033</v>
          </cell>
          <cell r="C13155">
            <v>50900000</v>
          </cell>
        </row>
        <row r="13156">
          <cell r="A13156">
            <v>9817156</v>
          </cell>
          <cell r="B13156">
            <v>9857034</v>
          </cell>
          <cell r="C13156">
            <v>53500000</v>
          </cell>
        </row>
        <row r="13157">
          <cell r="A13157">
            <v>9817158</v>
          </cell>
          <cell r="B13157">
            <v>9857035</v>
          </cell>
          <cell r="C13157">
            <v>59300000</v>
          </cell>
        </row>
        <row r="13158">
          <cell r="A13158">
            <v>9817161</v>
          </cell>
          <cell r="B13158">
            <v>9857036</v>
          </cell>
          <cell r="C13158">
            <v>42100000</v>
          </cell>
        </row>
        <row r="13159">
          <cell r="A13159">
            <v>9817165</v>
          </cell>
          <cell r="B13159">
            <v>9857037</v>
          </cell>
          <cell r="C13159">
            <v>6900000</v>
          </cell>
        </row>
        <row r="13160">
          <cell r="A13160">
            <v>9817168</v>
          </cell>
          <cell r="B13160">
            <v>9857038</v>
          </cell>
          <cell r="C13160">
            <v>64000000</v>
          </cell>
        </row>
        <row r="13161">
          <cell r="A13161">
            <v>9817171</v>
          </cell>
          <cell r="B13161">
            <v>9857039</v>
          </cell>
          <cell r="C13161">
            <v>12400000</v>
          </cell>
        </row>
        <row r="13162">
          <cell r="A13162">
            <v>9817176</v>
          </cell>
          <cell r="B13162">
            <v>9857040</v>
          </cell>
          <cell r="C13162">
            <v>7700000</v>
          </cell>
        </row>
        <row r="13163">
          <cell r="A13163">
            <v>9817177</v>
          </cell>
          <cell r="B13163">
            <v>9857041</v>
          </cell>
          <cell r="C13163">
            <v>7600000</v>
          </cell>
        </row>
        <row r="13164">
          <cell r="A13164">
            <v>9817178</v>
          </cell>
          <cell r="B13164">
            <v>9857042</v>
          </cell>
          <cell r="C13164">
            <v>7600000</v>
          </cell>
        </row>
        <row r="13165">
          <cell r="A13165">
            <v>9817181</v>
          </cell>
          <cell r="B13165">
            <v>9857043</v>
          </cell>
          <cell r="C13165">
            <v>49500000</v>
          </cell>
        </row>
        <row r="13166">
          <cell r="A13166">
            <v>9817182</v>
          </cell>
          <cell r="B13166">
            <v>9857044</v>
          </cell>
          <cell r="C13166">
            <v>73900000</v>
          </cell>
        </row>
        <row r="13167">
          <cell r="A13167">
            <v>9817184</v>
          </cell>
          <cell r="B13167">
            <v>9857045</v>
          </cell>
          <cell r="C13167">
            <v>56000000</v>
          </cell>
        </row>
        <row r="13168">
          <cell r="A13168">
            <v>9817185</v>
          </cell>
          <cell r="B13168">
            <v>9857046</v>
          </cell>
          <cell r="C13168">
            <v>37000000</v>
          </cell>
        </row>
        <row r="13169">
          <cell r="A13169">
            <v>9817187</v>
          </cell>
          <cell r="B13169">
            <v>9857047</v>
          </cell>
          <cell r="C13169">
            <v>69200000</v>
          </cell>
        </row>
        <row r="13170">
          <cell r="A13170">
            <v>9817190</v>
          </cell>
          <cell r="B13170">
            <v>9857048</v>
          </cell>
          <cell r="C13170">
            <v>9600000</v>
          </cell>
        </row>
        <row r="13171">
          <cell r="A13171">
            <v>9817195</v>
          </cell>
          <cell r="B13171">
            <v>9857050</v>
          </cell>
          <cell r="C13171">
            <v>9900000</v>
          </cell>
        </row>
        <row r="13172">
          <cell r="A13172">
            <v>9817197</v>
          </cell>
          <cell r="B13172">
            <v>9857051</v>
          </cell>
          <cell r="C13172">
            <v>23900000</v>
          </cell>
        </row>
        <row r="13173">
          <cell r="A13173">
            <v>9817198</v>
          </cell>
          <cell r="B13173">
            <v>9857052</v>
          </cell>
          <cell r="C13173">
            <v>78000000</v>
          </cell>
        </row>
        <row r="13174">
          <cell r="A13174">
            <v>9817202</v>
          </cell>
          <cell r="B13174">
            <v>9857053</v>
          </cell>
          <cell r="C13174">
            <v>77000000</v>
          </cell>
        </row>
        <row r="13175">
          <cell r="A13175">
            <v>9817204</v>
          </cell>
          <cell r="B13175">
            <v>9857054</v>
          </cell>
          <cell r="C13175">
            <v>58700000</v>
          </cell>
        </row>
        <row r="13176">
          <cell r="A13176">
            <v>9817206</v>
          </cell>
          <cell r="B13176">
            <v>9857055</v>
          </cell>
          <cell r="C13176">
            <v>14200000</v>
          </cell>
        </row>
        <row r="13177">
          <cell r="A13177">
            <v>9818029</v>
          </cell>
          <cell r="B13177">
            <v>9857056</v>
          </cell>
          <cell r="C13177">
            <v>59800000</v>
          </cell>
        </row>
        <row r="13178">
          <cell r="A13178">
            <v>9818046</v>
          </cell>
          <cell r="B13178">
            <v>9857057</v>
          </cell>
          <cell r="C13178">
            <v>12000000</v>
          </cell>
        </row>
        <row r="13179">
          <cell r="A13179">
            <v>9818067</v>
          </cell>
          <cell r="B13179">
            <v>9857058</v>
          </cell>
          <cell r="C13179">
            <v>12000000</v>
          </cell>
        </row>
        <row r="13180">
          <cell r="A13180">
            <v>9818075</v>
          </cell>
          <cell r="B13180">
            <v>9857059</v>
          </cell>
          <cell r="C13180">
            <v>10800000</v>
          </cell>
        </row>
        <row r="13181">
          <cell r="A13181">
            <v>9817207</v>
          </cell>
          <cell r="B13181">
            <v>9857060</v>
          </cell>
          <cell r="C13181">
            <v>6800000</v>
          </cell>
        </row>
        <row r="13182">
          <cell r="A13182">
            <v>9817111</v>
          </cell>
          <cell r="B13182">
            <v>9857061</v>
          </cell>
          <cell r="C13182">
            <v>28700000</v>
          </cell>
        </row>
        <row r="13183">
          <cell r="A13183">
            <v>9817125</v>
          </cell>
          <cell r="B13183">
            <v>9857062</v>
          </cell>
          <cell r="C13183">
            <v>54600000</v>
          </cell>
        </row>
        <row r="13184">
          <cell r="A13184">
            <v>9817134</v>
          </cell>
          <cell r="B13184">
            <v>9857063</v>
          </cell>
          <cell r="C13184">
            <v>54200000</v>
          </cell>
        </row>
        <row r="13185">
          <cell r="A13185">
            <v>9817149</v>
          </cell>
          <cell r="B13185">
            <v>9857064</v>
          </cell>
          <cell r="C13185">
            <v>48800000</v>
          </cell>
        </row>
        <row r="13186">
          <cell r="A13186">
            <v>9817155</v>
          </cell>
          <cell r="B13186">
            <v>9857065</v>
          </cell>
          <cell r="C13186">
            <v>27300000</v>
          </cell>
        </row>
        <row r="13187">
          <cell r="A13187">
            <v>9817159</v>
          </cell>
          <cell r="B13187">
            <v>9857066</v>
          </cell>
          <cell r="C13187">
            <v>6100000</v>
          </cell>
        </row>
        <row r="13188">
          <cell r="A13188">
            <v>9817169</v>
          </cell>
          <cell r="B13188">
            <v>9857067</v>
          </cell>
          <cell r="C13188">
            <v>28700000</v>
          </cell>
        </row>
        <row r="13189">
          <cell r="A13189">
            <v>9817189</v>
          </cell>
          <cell r="B13189">
            <v>9857068</v>
          </cell>
          <cell r="C13189">
            <v>9900000</v>
          </cell>
        </row>
        <row r="13190">
          <cell r="A13190">
            <v>9818049</v>
          </cell>
          <cell r="B13190">
            <v>9857069</v>
          </cell>
          <cell r="C13190">
            <v>74600000</v>
          </cell>
        </row>
        <row r="13191">
          <cell r="A13191">
            <v>9817209</v>
          </cell>
          <cell r="B13191">
            <v>9857070</v>
          </cell>
          <cell r="C13191">
            <v>72300000</v>
          </cell>
        </row>
        <row r="13192">
          <cell r="A13192">
            <v>9817210</v>
          </cell>
          <cell r="B13192">
            <v>9857071</v>
          </cell>
          <cell r="C13192">
            <v>67900000</v>
          </cell>
        </row>
        <row r="13193">
          <cell r="A13193">
            <v>9817214</v>
          </cell>
          <cell r="B13193">
            <v>9857072</v>
          </cell>
          <cell r="C13193">
            <v>10100000</v>
          </cell>
        </row>
        <row r="13194">
          <cell r="A13194">
            <v>9817215</v>
          </cell>
          <cell r="B13194">
            <v>9857073</v>
          </cell>
          <cell r="C13194">
            <v>31100000</v>
          </cell>
        </row>
        <row r="13195">
          <cell r="A13195">
            <v>9817216</v>
          </cell>
          <cell r="B13195">
            <v>9857074</v>
          </cell>
          <cell r="C13195">
            <v>14700000</v>
          </cell>
        </row>
        <row r="13196">
          <cell r="A13196">
            <v>9817218</v>
          </cell>
          <cell r="B13196">
            <v>9857075</v>
          </cell>
          <cell r="C13196">
            <v>8400000</v>
          </cell>
        </row>
        <row r="13197">
          <cell r="A13197">
            <v>9817220</v>
          </cell>
          <cell r="B13197">
            <v>9857076</v>
          </cell>
          <cell r="C13197">
            <v>62000000</v>
          </cell>
        </row>
        <row r="13198">
          <cell r="A13198">
            <v>9817221</v>
          </cell>
          <cell r="B13198">
            <v>9857077</v>
          </cell>
          <cell r="C13198">
            <v>51000000</v>
          </cell>
        </row>
        <row r="13199">
          <cell r="A13199">
            <v>9817222</v>
          </cell>
          <cell r="B13199">
            <v>9857078</v>
          </cell>
          <cell r="C13199">
            <v>50000000</v>
          </cell>
        </row>
        <row r="13200">
          <cell r="A13200">
            <v>9817223</v>
          </cell>
          <cell r="B13200">
            <v>9857079</v>
          </cell>
          <cell r="C13200">
            <v>72000000</v>
          </cell>
        </row>
        <row r="13201">
          <cell r="A13201">
            <v>9817226</v>
          </cell>
          <cell r="B13201">
            <v>9857080</v>
          </cell>
          <cell r="C13201">
            <v>77000000</v>
          </cell>
        </row>
        <row r="13202">
          <cell r="A13202">
            <v>9817227</v>
          </cell>
          <cell r="B13202">
            <v>9857081</v>
          </cell>
          <cell r="C13202">
            <v>84500000</v>
          </cell>
        </row>
        <row r="13203">
          <cell r="A13203">
            <v>9817230</v>
          </cell>
          <cell r="B13203">
            <v>9857082</v>
          </cell>
          <cell r="C13203">
            <v>15500000</v>
          </cell>
        </row>
        <row r="13204">
          <cell r="A13204">
            <v>9817233</v>
          </cell>
          <cell r="B13204">
            <v>9857083</v>
          </cell>
          <cell r="C13204">
            <v>59000000</v>
          </cell>
        </row>
        <row r="13205">
          <cell r="A13205">
            <v>9817234</v>
          </cell>
          <cell r="B13205">
            <v>9857084</v>
          </cell>
          <cell r="C13205">
            <v>83000000</v>
          </cell>
        </row>
        <row r="13206">
          <cell r="A13206">
            <v>9817235</v>
          </cell>
          <cell r="B13206">
            <v>9857085</v>
          </cell>
          <cell r="C13206">
            <v>72000000</v>
          </cell>
        </row>
        <row r="13207">
          <cell r="A13207">
            <v>9817236</v>
          </cell>
          <cell r="B13207">
            <v>9857086</v>
          </cell>
          <cell r="C13207">
            <v>11700000</v>
          </cell>
        </row>
        <row r="13208">
          <cell r="A13208">
            <v>9817239</v>
          </cell>
          <cell r="B13208">
            <v>9857087</v>
          </cell>
          <cell r="C13208">
            <v>77000000</v>
          </cell>
        </row>
        <row r="13209">
          <cell r="A13209">
            <v>9817241</v>
          </cell>
          <cell r="B13209">
            <v>9857088</v>
          </cell>
          <cell r="C13209">
            <v>67000000</v>
          </cell>
        </row>
        <row r="13210">
          <cell r="A13210">
            <v>10001001</v>
          </cell>
          <cell r="B13210">
            <v>10032001</v>
          </cell>
          <cell r="C13210">
            <v>22200000</v>
          </cell>
        </row>
        <row r="13211">
          <cell r="A13211">
            <v>10001002</v>
          </cell>
          <cell r="B13211">
            <v>10032002</v>
          </cell>
          <cell r="C13211">
            <v>22200000</v>
          </cell>
        </row>
        <row r="13212">
          <cell r="A13212">
            <v>10001003</v>
          </cell>
          <cell r="B13212">
            <v>10032003</v>
          </cell>
          <cell r="C13212">
            <v>22600000</v>
          </cell>
        </row>
        <row r="13213">
          <cell r="A13213">
            <v>10001004</v>
          </cell>
          <cell r="B13213">
            <v>10033001</v>
          </cell>
          <cell r="C13213">
            <v>23800000</v>
          </cell>
        </row>
        <row r="13214">
          <cell r="A13214">
            <v>10006004</v>
          </cell>
          <cell r="B13214">
            <v>10034001</v>
          </cell>
          <cell r="C13214">
            <v>30000000</v>
          </cell>
        </row>
        <row r="13215">
          <cell r="A13215">
            <v>10006003</v>
          </cell>
          <cell r="B13215">
            <v>10036001</v>
          </cell>
          <cell r="C13215">
            <v>45000000</v>
          </cell>
        </row>
        <row r="13216">
          <cell r="A13216">
            <v>10021001</v>
          </cell>
          <cell r="B13216">
            <v>10042001</v>
          </cell>
          <cell r="C13216">
            <v>35600000</v>
          </cell>
        </row>
        <row r="13217">
          <cell r="A13217">
            <v>10020004</v>
          </cell>
          <cell r="B13217">
            <v>10043001</v>
          </cell>
          <cell r="C13217">
            <v>30800000</v>
          </cell>
        </row>
        <row r="13218">
          <cell r="A13218">
            <v>10004001</v>
          </cell>
          <cell r="B13218">
            <v>10045001</v>
          </cell>
          <cell r="C13218">
            <v>46100000</v>
          </cell>
        </row>
        <row r="13219">
          <cell r="A13219">
            <v>10012001</v>
          </cell>
          <cell r="B13219">
            <v>10047001</v>
          </cell>
          <cell r="C13219">
            <v>60500000</v>
          </cell>
        </row>
        <row r="13220">
          <cell r="A13220">
            <v>10119001</v>
          </cell>
          <cell r="B13220">
            <v>10150001</v>
          </cell>
          <cell r="C13220">
            <v>30600000</v>
          </cell>
        </row>
        <row r="13221">
          <cell r="A13221">
            <v>10119002</v>
          </cell>
          <cell r="B13221">
            <v>10150002</v>
          </cell>
          <cell r="C13221">
            <v>19000000</v>
          </cell>
        </row>
        <row r="13222">
          <cell r="A13222">
            <v>10119003</v>
          </cell>
          <cell r="B13222">
            <v>10150003</v>
          </cell>
          <cell r="C13222">
            <v>6000000</v>
          </cell>
        </row>
        <row r="13223">
          <cell r="A13223">
            <v>10119004</v>
          </cell>
          <cell r="B13223">
            <v>10150004</v>
          </cell>
          <cell r="C13223">
            <v>30000000</v>
          </cell>
        </row>
        <row r="13224">
          <cell r="A13224">
            <v>10117001</v>
          </cell>
          <cell r="B13224">
            <v>10155001</v>
          </cell>
          <cell r="C13224">
            <v>3200000</v>
          </cell>
        </row>
        <row r="13225">
          <cell r="A13225">
            <v>10117002</v>
          </cell>
          <cell r="B13225">
            <v>10155002</v>
          </cell>
          <cell r="C13225">
            <v>4000000</v>
          </cell>
        </row>
        <row r="13226">
          <cell r="A13226">
            <v>10117012</v>
          </cell>
          <cell r="B13226">
            <v>10155003</v>
          </cell>
          <cell r="C13226">
            <v>5200000</v>
          </cell>
        </row>
        <row r="13227">
          <cell r="A13227">
            <v>10117015</v>
          </cell>
          <cell r="B13227">
            <v>10155004</v>
          </cell>
          <cell r="C13227">
            <v>5200000</v>
          </cell>
        </row>
        <row r="13228">
          <cell r="A13228">
            <v>10117020</v>
          </cell>
          <cell r="B13228">
            <v>10155005</v>
          </cell>
          <cell r="C13228">
            <v>4500000</v>
          </cell>
        </row>
        <row r="13229">
          <cell r="A13229">
            <v>10117005</v>
          </cell>
          <cell r="B13229">
            <v>10156001</v>
          </cell>
          <cell r="C13229">
            <v>4300000</v>
          </cell>
        </row>
        <row r="13230">
          <cell r="A13230">
            <v>10117006</v>
          </cell>
          <cell r="B13230">
            <v>10156002</v>
          </cell>
          <cell r="C13230">
            <v>14600000</v>
          </cell>
        </row>
        <row r="13231">
          <cell r="A13231">
            <v>10117007</v>
          </cell>
          <cell r="B13231">
            <v>10156003</v>
          </cell>
          <cell r="C13231">
            <v>6200000</v>
          </cell>
        </row>
        <row r="13232">
          <cell r="A13232">
            <v>10117008</v>
          </cell>
          <cell r="B13232">
            <v>10156004</v>
          </cell>
          <cell r="C13232">
            <v>8000000</v>
          </cell>
        </row>
        <row r="13233">
          <cell r="A13233">
            <v>10117009</v>
          </cell>
          <cell r="B13233">
            <v>10156005</v>
          </cell>
          <cell r="C13233">
            <v>22800000</v>
          </cell>
        </row>
        <row r="13234">
          <cell r="A13234">
            <v>10117010</v>
          </cell>
          <cell r="B13234">
            <v>10156006</v>
          </cell>
          <cell r="C13234">
            <v>6500000</v>
          </cell>
        </row>
        <row r="13235">
          <cell r="A13235">
            <v>10117011</v>
          </cell>
          <cell r="B13235">
            <v>10156007</v>
          </cell>
          <cell r="C13235">
            <v>20500000</v>
          </cell>
        </row>
        <row r="13236">
          <cell r="A13236">
            <v>10117013</v>
          </cell>
          <cell r="B13236">
            <v>10156008</v>
          </cell>
          <cell r="C13236">
            <v>7800000</v>
          </cell>
        </row>
        <row r="13237">
          <cell r="A13237">
            <v>10117014</v>
          </cell>
          <cell r="B13237">
            <v>10156009</v>
          </cell>
          <cell r="C13237">
            <v>6100000</v>
          </cell>
        </row>
        <row r="13238">
          <cell r="A13238">
            <v>10117016</v>
          </cell>
          <cell r="B13238">
            <v>10156010</v>
          </cell>
          <cell r="C13238">
            <v>5600000</v>
          </cell>
        </row>
        <row r="13239">
          <cell r="A13239">
            <v>10117017</v>
          </cell>
          <cell r="B13239">
            <v>10156011</v>
          </cell>
          <cell r="C13239">
            <v>6900000</v>
          </cell>
        </row>
        <row r="13240">
          <cell r="A13240">
            <v>10117018</v>
          </cell>
          <cell r="B13240">
            <v>10156012</v>
          </cell>
          <cell r="C13240">
            <v>7100000</v>
          </cell>
        </row>
        <row r="13241">
          <cell r="A13241">
            <v>10117019</v>
          </cell>
          <cell r="B13241">
            <v>10156013</v>
          </cell>
          <cell r="C13241">
            <v>6900000</v>
          </cell>
        </row>
        <row r="13242">
          <cell r="A13242">
            <v>10117021</v>
          </cell>
          <cell r="B13242">
            <v>10156014</v>
          </cell>
          <cell r="C13242">
            <v>6200000</v>
          </cell>
        </row>
        <row r="13243">
          <cell r="A13243">
            <v>10117022</v>
          </cell>
          <cell r="B13243">
            <v>10156015</v>
          </cell>
          <cell r="C13243">
            <v>7000000</v>
          </cell>
        </row>
        <row r="13244">
          <cell r="A13244">
            <v>10117023</v>
          </cell>
          <cell r="B13244">
            <v>10156016</v>
          </cell>
          <cell r="C13244">
            <v>7500000</v>
          </cell>
        </row>
        <row r="13245">
          <cell r="A13245">
            <v>10117024</v>
          </cell>
          <cell r="B13245">
            <v>10156017</v>
          </cell>
          <cell r="C13245">
            <v>8300000</v>
          </cell>
        </row>
        <row r="13246">
          <cell r="A13246">
            <v>10117025</v>
          </cell>
          <cell r="B13246">
            <v>10156018</v>
          </cell>
          <cell r="C13246">
            <v>7900000</v>
          </cell>
        </row>
        <row r="13247">
          <cell r="A13247">
            <v>10117026</v>
          </cell>
          <cell r="B13247">
            <v>10156019</v>
          </cell>
          <cell r="C13247">
            <v>7400000</v>
          </cell>
        </row>
        <row r="13248">
          <cell r="A13248">
            <v>10117027</v>
          </cell>
          <cell r="B13248">
            <v>10156020</v>
          </cell>
          <cell r="C13248">
            <v>7500000</v>
          </cell>
        </row>
        <row r="13249">
          <cell r="A13249">
            <v>10117028</v>
          </cell>
          <cell r="B13249">
            <v>10156021</v>
          </cell>
          <cell r="C13249">
            <v>9800000</v>
          </cell>
        </row>
        <row r="13250">
          <cell r="A13250">
            <v>10117029</v>
          </cell>
          <cell r="B13250">
            <v>10156022</v>
          </cell>
          <cell r="C13250">
            <v>22500000</v>
          </cell>
        </row>
        <row r="13251">
          <cell r="A13251">
            <v>10117030</v>
          </cell>
          <cell r="B13251">
            <v>10156023</v>
          </cell>
          <cell r="C13251">
            <v>9400000</v>
          </cell>
        </row>
        <row r="13252">
          <cell r="A13252">
            <v>10117031</v>
          </cell>
          <cell r="B13252">
            <v>10156024</v>
          </cell>
          <cell r="C13252">
            <v>42000000</v>
          </cell>
        </row>
        <row r="13253">
          <cell r="A13253">
            <v>10117032</v>
          </cell>
          <cell r="B13253">
            <v>10156025</v>
          </cell>
          <cell r="C13253">
            <v>36000000</v>
          </cell>
        </row>
        <row r="13254">
          <cell r="A13254">
            <v>10117033</v>
          </cell>
          <cell r="B13254">
            <v>10156026</v>
          </cell>
          <cell r="C13254">
            <v>10500000</v>
          </cell>
        </row>
        <row r="13255">
          <cell r="A13255">
            <v>10117003</v>
          </cell>
          <cell r="B13255">
            <v>10157001</v>
          </cell>
          <cell r="C13255">
            <v>5700000</v>
          </cell>
        </row>
        <row r="13256">
          <cell r="A13256">
            <v>10207001</v>
          </cell>
          <cell r="B13256">
            <v>10241001</v>
          </cell>
          <cell r="C13256">
            <v>87000000</v>
          </cell>
        </row>
        <row r="13257">
          <cell r="A13257">
            <v>10207002</v>
          </cell>
          <cell r="B13257">
            <v>10241002</v>
          </cell>
          <cell r="C13257">
            <v>135000000</v>
          </cell>
        </row>
        <row r="13258">
          <cell r="A13258">
            <v>10207003</v>
          </cell>
          <cell r="B13258">
            <v>10241003</v>
          </cell>
          <cell r="C13258">
            <v>134200000</v>
          </cell>
        </row>
        <row r="13259">
          <cell r="A13259">
            <v>10207004</v>
          </cell>
          <cell r="B13259">
            <v>10241004</v>
          </cell>
          <cell r="C13259">
            <v>136600000</v>
          </cell>
        </row>
        <row r="13260">
          <cell r="A13260">
            <v>10207005</v>
          </cell>
          <cell r="B13260">
            <v>10241005</v>
          </cell>
          <cell r="C13260">
            <v>152000000</v>
          </cell>
        </row>
        <row r="13261">
          <cell r="A13261">
            <v>10207006</v>
          </cell>
          <cell r="B13261">
            <v>10241006</v>
          </cell>
          <cell r="C13261">
            <v>158000000</v>
          </cell>
        </row>
        <row r="13262">
          <cell r="A13262">
            <v>10212001</v>
          </cell>
          <cell r="B13262">
            <v>10241007</v>
          </cell>
          <cell r="C13262">
            <v>44500000</v>
          </cell>
        </row>
        <row r="13263">
          <cell r="A13263">
            <v>10212002</v>
          </cell>
          <cell r="B13263">
            <v>10241008</v>
          </cell>
          <cell r="C13263">
            <v>69600000</v>
          </cell>
        </row>
        <row r="13264">
          <cell r="A13264">
            <v>10212083</v>
          </cell>
          <cell r="B13264">
            <v>10241009</v>
          </cell>
          <cell r="C13264">
            <v>110000000</v>
          </cell>
        </row>
        <row r="13265">
          <cell r="A13265">
            <v>10210001</v>
          </cell>
          <cell r="B13265">
            <v>10260001</v>
          </cell>
          <cell r="C13265">
            <v>235300000</v>
          </cell>
        </row>
        <row r="13266">
          <cell r="A13266">
            <v>10210002</v>
          </cell>
          <cell r="B13266">
            <v>10260002</v>
          </cell>
          <cell r="C13266">
            <v>192600000</v>
          </cell>
        </row>
        <row r="13267">
          <cell r="A13267">
            <v>10211001</v>
          </cell>
          <cell r="B13267">
            <v>10261001</v>
          </cell>
          <cell r="C13267">
            <v>42700000</v>
          </cell>
        </row>
        <row r="13268">
          <cell r="A13268">
            <v>10211002</v>
          </cell>
          <cell r="B13268">
            <v>10261002</v>
          </cell>
          <cell r="C13268">
            <v>160000000</v>
          </cell>
        </row>
        <row r="13269">
          <cell r="A13269">
            <v>10211003</v>
          </cell>
          <cell r="B13269">
            <v>10261003</v>
          </cell>
          <cell r="C13269">
            <v>49600000</v>
          </cell>
        </row>
        <row r="13270">
          <cell r="A13270">
            <v>10211004</v>
          </cell>
          <cell r="B13270">
            <v>10261004</v>
          </cell>
          <cell r="C13270">
            <v>151400000</v>
          </cell>
        </row>
        <row r="13271">
          <cell r="A13271">
            <v>10211005</v>
          </cell>
          <cell r="B13271">
            <v>10261005</v>
          </cell>
          <cell r="C13271">
            <v>145800000</v>
          </cell>
        </row>
        <row r="13272">
          <cell r="A13272">
            <v>10211006</v>
          </cell>
          <cell r="B13272">
            <v>10261006</v>
          </cell>
          <cell r="C13272">
            <v>145000000</v>
          </cell>
        </row>
        <row r="13273">
          <cell r="A13273">
            <v>10211007</v>
          </cell>
          <cell r="B13273">
            <v>10261007</v>
          </cell>
          <cell r="C13273">
            <v>127500000</v>
          </cell>
        </row>
        <row r="13274">
          <cell r="A13274">
            <v>10211008</v>
          </cell>
          <cell r="B13274">
            <v>10261008</v>
          </cell>
          <cell r="C13274">
            <v>250900000</v>
          </cell>
        </row>
        <row r="13275">
          <cell r="A13275">
            <v>10211009</v>
          </cell>
          <cell r="B13275">
            <v>10261009</v>
          </cell>
          <cell r="C13275">
            <v>64000000</v>
          </cell>
        </row>
        <row r="13276">
          <cell r="A13276">
            <v>10211010</v>
          </cell>
          <cell r="B13276">
            <v>10261010</v>
          </cell>
          <cell r="C13276">
            <v>47000000</v>
          </cell>
        </row>
        <row r="13277">
          <cell r="A13277">
            <v>10211011</v>
          </cell>
          <cell r="B13277">
            <v>10261011</v>
          </cell>
          <cell r="C13277">
            <v>45000000</v>
          </cell>
        </row>
        <row r="13278">
          <cell r="A13278">
            <v>10211012</v>
          </cell>
          <cell r="B13278">
            <v>10261012</v>
          </cell>
          <cell r="C13278">
            <v>118000000</v>
          </cell>
        </row>
        <row r="13279">
          <cell r="A13279">
            <v>10211013</v>
          </cell>
          <cell r="B13279">
            <v>10261013</v>
          </cell>
          <cell r="C13279">
            <v>195000000</v>
          </cell>
        </row>
        <row r="13280">
          <cell r="A13280">
            <v>10211014</v>
          </cell>
          <cell r="B13280">
            <v>10261014</v>
          </cell>
          <cell r="C13280">
            <v>262000000</v>
          </cell>
        </row>
        <row r="13281">
          <cell r="A13281">
            <v>10211015</v>
          </cell>
          <cell r="B13281">
            <v>10261015</v>
          </cell>
          <cell r="C13281">
            <v>206400000</v>
          </cell>
        </row>
        <row r="13282">
          <cell r="A13282">
            <v>10211016</v>
          </cell>
          <cell r="B13282">
            <v>10261016</v>
          </cell>
          <cell r="C13282">
            <v>160000000</v>
          </cell>
        </row>
        <row r="13283">
          <cell r="A13283">
            <v>10211017</v>
          </cell>
          <cell r="B13283">
            <v>10261017</v>
          </cell>
          <cell r="C13283">
            <v>111500000</v>
          </cell>
        </row>
        <row r="13284">
          <cell r="A13284">
            <v>10211018</v>
          </cell>
          <cell r="B13284">
            <v>10261018</v>
          </cell>
          <cell r="C13284">
            <v>135000000</v>
          </cell>
        </row>
        <row r="13285">
          <cell r="A13285">
            <v>10211019</v>
          </cell>
          <cell r="B13285">
            <v>10261019</v>
          </cell>
          <cell r="C13285">
            <v>174200000</v>
          </cell>
        </row>
        <row r="13286">
          <cell r="A13286">
            <v>10211020</v>
          </cell>
          <cell r="B13286">
            <v>10261020</v>
          </cell>
          <cell r="C13286">
            <v>216300000</v>
          </cell>
        </row>
        <row r="13287">
          <cell r="A13287">
            <v>10211021</v>
          </cell>
          <cell r="B13287">
            <v>10261021</v>
          </cell>
          <cell r="C13287">
            <v>262000000</v>
          </cell>
        </row>
        <row r="13288">
          <cell r="A13288">
            <v>10211022</v>
          </cell>
          <cell r="B13288">
            <v>10261022</v>
          </cell>
          <cell r="C13288">
            <v>82000000</v>
          </cell>
        </row>
        <row r="13289">
          <cell r="A13289">
            <v>10211023</v>
          </cell>
          <cell r="B13289">
            <v>10261023</v>
          </cell>
          <cell r="C13289">
            <v>146100000</v>
          </cell>
        </row>
        <row r="13290">
          <cell r="A13290">
            <v>10211024</v>
          </cell>
          <cell r="B13290">
            <v>10261024</v>
          </cell>
          <cell r="C13290">
            <v>137500000</v>
          </cell>
        </row>
        <row r="13291">
          <cell r="A13291">
            <v>10211025</v>
          </cell>
          <cell r="B13291">
            <v>10261025</v>
          </cell>
          <cell r="C13291">
            <v>319700000</v>
          </cell>
        </row>
        <row r="13292">
          <cell r="A13292">
            <v>10211026</v>
          </cell>
          <cell r="B13292">
            <v>10261026</v>
          </cell>
          <cell r="C13292">
            <v>278600000</v>
          </cell>
        </row>
        <row r="13293">
          <cell r="A13293">
            <v>10204001</v>
          </cell>
          <cell r="B13293">
            <v>10262001</v>
          </cell>
          <cell r="C13293">
            <v>161600000</v>
          </cell>
        </row>
        <row r="13294">
          <cell r="A13294">
            <v>10204003</v>
          </cell>
          <cell r="B13294">
            <v>10262002</v>
          </cell>
          <cell r="C13294">
            <v>156000000</v>
          </cell>
        </row>
        <row r="13295">
          <cell r="A13295">
            <v>10204004</v>
          </cell>
          <cell r="B13295">
            <v>10262003</v>
          </cell>
          <cell r="C13295">
            <v>73000000</v>
          </cell>
        </row>
        <row r="13296">
          <cell r="A13296">
            <v>10204082</v>
          </cell>
          <cell r="B13296">
            <v>10262004</v>
          </cell>
          <cell r="C13296">
            <v>70200000</v>
          </cell>
        </row>
        <row r="13297">
          <cell r="A13297">
            <v>10204083</v>
          </cell>
          <cell r="B13297">
            <v>10262005</v>
          </cell>
          <cell r="C13297">
            <v>179000000</v>
          </cell>
        </row>
        <row r="13298">
          <cell r="A13298">
            <v>10204084</v>
          </cell>
          <cell r="B13298">
            <v>10262006</v>
          </cell>
          <cell r="C13298">
            <v>81300000</v>
          </cell>
        </row>
        <row r="13299">
          <cell r="A13299">
            <v>10204085</v>
          </cell>
          <cell r="B13299">
            <v>10262007</v>
          </cell>
          <cell r="C13299">
            <v>52500000</v>
          </cell>
        </row>
        <row r="13300">
          <cell r="A13300">
            <v>10204086</v>
          </cell>
          <cell r="B13300">
            <v>10262008</v>
          </cell>
          <cell r="C13300">
            <v>212200000</v>
          </cell>
        </row>
        <row r="13301">
          <cell r="A13301">
            <v>10204087</v>
          </cell>
          <cell r="B13301">
            <v>10262009</v>
          </cell>
          <cell r="C13301">
            <v>154900000</v>
          </cell>
        </row>
        <row r="13302">
          <cell r="A13302">
            <v>10204088</v>
          </cell>
          <cell r="B13302">
            <v>10262010</v>
          </cell>
          <cell r="C13302">
            <v>244100000</v>
          </cell>
        </row>
        <row r="13303">
          <cell r="A13303">
            <v>10204089</v>
          </cell>
          <cell r="B13303">
            <v>10262011</v>
          </cell>
          <cell r="C13303">
            <v>190600000</v>
          </cell>
        </row>
        <row r="13304">
          <cell r="A13304">
            <v>10204090</v>
          </cell>
          <cell r="B13304">
            <v>10262012</v>
          </cell>
          <cell r="C13304">
            <v>296400000</v>
          </cell>
        </row>
        <row r="13305">
          <cell r="A13305">
            <v>10212004</v>
          </cell>
          <cell r="B13305">
            <v>10263001</v>
          </cell>
          <cell r="C13305">
            <v>158300000</v>
          </cell>
        </row>
        <row r="13306">
          <cell r="A13306">
            <v>10212080</v>
          </cell>
          <cell r="B13306">
            <v>10263002</v>
          </cell>
          <cell r="C13306">
            <v>164000000</v>
          </cell>
        </row>
        <row r="13307">
          <cell r="A13307">
            <v>10212081</v>
          </cell>
          <cell r="B13307">
            <v>10263003</v>
          </cell>
          <cell r="C13307">
            <v>62400000</v>
          </cell>
        </row>
        <row r="13308">
          <cell r="A13308">
            <v>10212084</v>
          </cell>
          <cell r="B13308">
            <v>10263004</v>
          </cell>
          <cell r="C13308">
            <v>181500000</v>
          </cell>
        </row>
        <row r="13309">
          <cell r="A13309">
            <v>10212085</v>
          </cell>
          <cell r="B13309">
            <v>10263005</v>
          </cell>
          <cell r="C13309">
            <v>76300000</v>
          </cell>
        </row>
        <row r="13310">
          <cell r="A13310">
            <v>10212086</v>
          </cell>
          <cell r="B13310">
            <v>10263006</v>
          </cell>
          <cell r="C13310">
            <v>157300000</v>
          </cell>
        </row>
        <row r="13311">
          <cell r="A13311">
            <v>10212087</v>
          </cell>
          <cell r="B13311">
            <v>10263007</v>
          </cell>
          <cell r="C13311">
            <v>53500000</v>
          </cell>
        </row>
        <row r="13312">
          <cell r="A13312">
            <v>10212088</v>
          </cell>
          <cell r="B13312">
            <v>10263008</v>
          </cell>
          <cell r="C13312">
            <v>146500000</v>
          </cell>
        </row>
        <row r="13313">
          <cell r="A13313">
            <v>10212089</v>
          </cell>
          <cell r="B13313">
            <v>10263009</v>
          </cell>
          <cell r="C13313">
            <v>59600000</v>
          </cell>
        </row>
        <row r="13314">
          <cell r="A13314">
            <v>10212090</v>
          </cell>
          <cell r="B13314">
            <v>10263010</v>
          </cell>
          <cell r="C13314">
            <v>226000000</v>
          </cell>
        </row>
        <row r="13315">
          <cell r="A13315">
            <v>10212092</v>
          </cell>
          <cell r="B13315">
            <v>10263011</v>
          </cell>
          <cell r="C13315">
            <v>155900000</v>
          </cell>
        </row>
        <row r="13316">
          <cell r="A13316">
            <v>10212093</v>
          </cell>
          <cell r="B13316">
            <v>10263012</v>
          </cell>
          <cell r="C13316">
            <v>240300000</v>
          </cell>
        </row>
        <row r="13317">
          <cell r="A13317">
            <v>10212095</v>
          </cell>
          <cell r="B13317">
            <v>10263013</v>
          </cell>
          <cell r="C13317">
            <v>194200000</v>
          </cell>
        </row>
        <row r="13318">
          <cell r="A13318">
            <v>10212096</v>
          </cell>
          <cell r="B13318">
            <v>10263014</v>
          </cell>
          <cell r="C13318">
            <v>53000000</v>
          </cell>
        </row>
        <row r="13319">
          <cell r="A13319">
            <v>10212091</v>
          </cell>
          <cell r="B13319">
            <v>10264001</v>
          </cell>
          <cell r="C13319">
            <v>209900000</v>
          </cell>
        </row>
        <row r="13320">
          <cell r="A13320">
            <v>10212094</v>
          </cell>
          <cell r="B13320">
            <v>10264002</v>
          </cell>
          <cell r="C13320">
            <v>353700000</v>
          </cell>
        </row>
        <row r="13321">
          <cell r="A13321">
            <v>10226001</v>
          </cell>
          <cell r="B13321">
            <v>10265001</v>
          </cell>
          <cell r="C13321">
            <v>325100000</v>
          </cell>
        </row>
        <row r="13322">
          <cell r="A13322">
            <v>10226002</v>
          </cell>
          <cell r="B13322">
            <v>10265002</v>
          </cell>
          <cell r="C13322">
            <v>326000000</v>
          </cell>
        </row>
        <row r="13323">
          <cell r="A13323">
            <v>10226003</v>
          </cell>
          <cell r="B13323">
            <v>10265003</v>
          </cell>
          <cell r="C13323">
            <v>156000000</v>
          </cell>
        </row>
        <row r="13324">
          <cell r="A13324">
            <v>10226004</v>
          </cell>
          <cell r="B13324">
            <v>10265004</v>
          </cell>
          <cell r="C13324">
            <v>157400000</v>
          </cell>
        </row>
        <row r="13325">
          <cell r="A13325">
            <v>10226005</v>
          </cell>
          <cell r="B13325">
            <v>10265005</v>
          </cell>
          <cell r="C13325">
            <v>325100000</v>
          </cell>
        </row>
        <row r="13326">
          <cell r="A13326">
            <v>10226006</v>
          </cell>
          <cell r="B13326">
            <v>10265006</v>
          </cell>
          <cell r="C13326">
            <v>181000000</v>
          </cell>
        </row>
        <row r="13327">
          <cell r="A13327">
            <v>10226007</v>
          </cell>
          <cell r="B13327">
            <v>10265007</v>
          </cell>
          <cell r="C13327">
            <v>240400000</v>
          </cell>
        </row>
        <row r="13328">
          <cell r="A13328">
            <v>10226008</v>
          </cell>
          <cell r="B13328">
            <v>10265008</v>
          </cell>
          <cell r="C13328">
            <v>236700000</v>
          </cell>
        </row>
        <row r="13329">
          <cell r="A13329">
            <v>10226009</v>
          </cell>
          <cell r="B13329">
            <v>10265009</v>
          </cell>
          <cell r="C13329">
            <v>294800000</v>
          </cell>
        </row>
        <row r="13330">
          <cell r="A13330">
            <v>10222001</v>
          </cell>
          <cell r="B13330">
            <v>10266001</v>
          </cell>
          <cell r="C13330">
            <v>243000000</v>
          </cell>
        </row>
        <row r="13331">
          <cell r="A13331">
            <v>10222003</v>
          </cell>
          <cell r="B13331">
            <v>10266002</v>
          </cell>
          <cell r="C13331">
            <v>133800000</v>
          </cell>
        </row>
        <row r="13332">
          <cell r="A13332">
            <v>10222004</v>
          </cell>
          <cell r="B13332">
            <v>10266003</v>
          </cell>
          <cell r="C13332">
            <v>245000000</v>
          </cell>
        </row>
        <row r="13333">
          <cell r="A13333">
            <v>10222081</v>
          </cell>
          <cell r="B13333">
            <v>10266004</v>
          </cell>
          <cell r="C13333">
            <v>240000000</v>
          </cell>
        </row>
        <row r="13334">
          <cell r="A13334">
            <v>10222082</v>
          </cell>
          <cell r="B13334">
            <v>10266005</v>
          </cell>
          <cell r="C13334">
            <v>177000000</v>
          </cell>
        </row>
        <row r="13335">
          <cell r="A13335">
            <v>10222083</v>
          </cell>
          <cell r="B13335">
            <v>10266006</v>
          </cell>
          <cell r="C13335">
            <v>155900000</v>
          </cell>
        </row>
        <row r="13336">
          <cell r="A13336">
            <v>10222084</v>
          </cell>
          <cell r="B13336">
            <v>10266007</v>
          </cell>
          <cell r="C13336">
            <v>237500000</v>
          </cell>
        </row>
        <row r="13337">
          <cell r="A13337">
            <v>10222085</v>
          </cell>
          <cell r="B13337">
            <v>10266008</v>
          </cell>
          <cell r="C13337">
            <v>253000000</v>
          </cell>
        </row>
        <row r="13338">
          <cell r="A13338">
            <v>10203010</v>
          </cell>
          <cell r="B13338">
            <v>10272001</v>
          </cell>
          <cell r="C13338">
            <v>200000000</v>
          </cell>
        </row>
        <row r="13339">
          <cell r="A13339">
            <v>10203012</v>
          </cell>
          <cell r="B13339">
            <v>10273001</v>
          </cell>
          <cell r="C13339">
            <v>183000000</v>
          </cell>
        </row>
        <row r="13340">
          <cell r="A13340">
            <v>10203022</v>
          </cell>
          <cell r="B13340">
            <v>10273002</v>
          </cell>
          <cell r="C13340">
            <v>135000000</v>
          </cell>
        </row>
        <row r="13341">
          <cell r="A13341">
            <v>10203002</v>
          </cell>
          <cell r="B13341">
            <v>10274001</v>
          </cell>
          <cell r="C13341">
            <v>107000000</v>
          </cell>
        </row>
        <row r="13342">
          <cell r="A13342">
            <v>10203003</v>
          </cell>
          <cell r="B13342">
            <v>10274002</v>
          </cell>
          <cell r="C13342">
            <v>111300000</v>
          </cell>
        </row>
        <row r="13343">
          <cell r="A13343">
            <v>10203005</v>
          </cell>
          <cell r="B13343">
            <v>10274003</v>
          </cell>
          <cell r="C13343">
            <v>113900000</v>
          </cell>
        </row>
        <row r="13344">
          <cell r="A13344">
            <v>10203007</v>
          </cell>
          <cell r="B13344">
            <v>10274004</v>
          </cell>
          <cell r="C13344">
            <v>95400000</v>
          </cell>
        </row>
        <row r="13345">
          <cell r="A13345">
            <v>10203008</v>
          </cell>
          <cell r="B13345">
            <v>10274005</v>
          </cell>
          <cell r="C13345">
            <v>125000000</v>
          </cell>
        </row>
        <row r="13346">
          <cell r="A13346">
            <v>10203009</v>
          </cell>
          <cell r="B13346">
            <v>10274006</v>
          </cell>
          <cell r="C13346">
            <v>75000000</v>
          </cell>
        </row>
        <row r="13347">
          <cell r="A13347">
            <v>10203011</v>
          </cell>
          <cell r="B13347">
            <v>10274007</v>
          </cell>
          <cell r="C13347">
            <v>110000000</v>
          </cell>
        </row>
        <row r="13348">
          <cell r="A13348">
            <v>10203013</v>
          </cell>
          <cell r="B13348">
            <v>10274008</v>
          </cell>
          <cell r="C13348">
            <v>148000000</v>
          </cell>
        </row>
        <row r="13349">
          <cell r="A13349">
            <v>10203014</v>
          </cell>
          <cell r="B13349">
            <v>10274009</v>
          </cell>
          <cell r="C13349">
            <v>155000000</v>
          </cell>
        </row>
        <row r="13350">
          <cell r="A13350">
            <v>10203015</v>
          </cell>
          <cell r="B13350">
            <v>10274010</v>
          </cell>
          <cell r="C13350">
            <v>156000000</v>
          </cell>
        </row>
        <row r="13351">
          <cell r="A13351">
            <v>10203016</v>
          </cell>
          <cell r="B13351">
            <v>10274011</v>
          </cell>
          <cell r="C13351">
            <v>148000000</v>
          </cell>
        </row>
        <row r="13352">
          <cell r="A13352">
            <v>10203017</v>
          </cell>
          <cell r="B13352">
            <v>10274012</v>
          </cell>
          <cell r="C13352">
            <v>164000000</v>
          </cell>
        </row>
        <row r="13353">
          <cell r="A13353">
            <v>10203018</v>
          </cell>
          <cell r="B13353">
            <v>10274013</v>
          </cell>
          <cell r="C13353">
            <v>184900000</v>
          </cell>
        </row>
        <row r="13354">
          <cell r="A13354">
            <v>10203019</v>
          </cell>
          <cell r="B13354">
            <v>10274014</v>
          </cell>
          <cell r="C13354">
            <v>189000000</v>
          </cell>
        </row>
        <row r="13355">
          <cell r="A13355">
            <v>10203020</v>
          </cell>
          <cell r="B13355">
            <v>10274015</v>
          </cell>
          <cell r="C13355">
            <v>95000000</v>
          </cell>
        </row>
        <row r="13356">
          <cell r="A13356">
            <v>10203021</v>
          </cell>
          <cell r="B13356">
            <v>10274016</v>
          </cell>
          <cell r="C13356">
            <v>155000000</v>
          </cell>
        </row>
        <row r="13357">
          <cell r="A13357">
            <v>10203001</v>
          </cell>
          <cell r="B13357">
            <v>10275001</v>
          </cell>
          <cell r="C13357">
            <v>83100000</v>
          </cell>
        </row>
        <row r="13358">
          <cell r="A13358">
            <v>10203006</v>
          </cell>
          <cell r="B13358">
            <v>10275002</v>
          </cell>
          <cell r="C13358">
            <v>78000000</v>
          </cell>
        </row>
        <row r="13359">
          <cell r="A13359">
            <v>10410001</v>
          </cell>
          <cell r="B13359">
            <v>10460001</v>
          </cell>
          <cell r="C13359">
            <v>52700000</v>
          </cell>
        </row>
        <row r="13360">
          <cell r="A13360">
            <v>10410003</v>
          </cell>
          <cell r="B13360">
            <v>10460002</v>
          </cell>
          <cell r="C13360">
            <v>65900000</v>
          </cell>
        </row>
        <row r="13361">
          <cell r="A13361">
            <v>10411001</v>
          </cell>
          <cell r="B13361">
            <v>10461001</v>
          </cell>
          <cell r="C13361">
            <v>72000000</v>
          </cell>
        </row>
        <row r="13362">
          <cell r="A13362">
            <v>10411002</v>
          </cell>
          <cell r="B13362">
            <v>10461002</v>
          </cell>
          <cell r="C13362">
            <v>71300000</v>
          </cell>
        </row>
        <row r="13363">
          <cell r="A13363">
            <v>10411003</v>
          </cell>
          <cell r="B13363">
            <v>10461003</v>
          </cell>
          <cell r="C13363">
            <v>73900000</v>
          </cell>
        </row>
        <row r="13364">
          <cell r="A13364">
            <v>10411007</v>
          </cell>
          <cell r="B13364">
            <v>10461004</v>
          </cell>
          <cell r="C13364">
            <v>87500000</v>
          </cell>
        </row>
        <row r="13365">
          <cell r="A13365">
            <v>10411008</v>
          </cell>
          <cell r="B13365">
            <v>10461005</v>
          </cell>
          <cell r="C13365">
            <v>46100000</v>
          </cell>
        </row>
        <row r="13366">
          <cell r="A13366">
            <v>10411009</v>
          </cell>
          <cell r="B13366">
            <v>10461006</v>
          </cell>
          <cell r="C13366">
            <v>91000000</v>
          </cell>
        </row>
        <row r="13367">
          <cell r="A13367">
            <v>10411010</v>
          </cell>
          <cell r="B13367">
            <v>10461007</v>
          </cell>
          <cell r="C13367">
            <v>143200000</v>
          </cell>
        </row>
        <row r="13368">
          <cell r="A13368">
            <v>10411011</v>
          </cell>
          <cell r="B13368">
            <v>10461008</v>
          </cell>
          <cell r="C13368">
            <v>187000000</v>
          </cell>
        </row>
        <row r="13369">
          <cell r="A13369">
            <v>10411012</v>
          </cell>
          <cell r="B13369">
            <v>10461009</v>
          </cell>
          <cell r="C13369">
            <v>128000000</v>
          </cell>
        </row>
        <row r="13370">
          <cell r="A13370">
            <v>10411013</v>
          </cell>
          <cell r="B13370">
            <v>10461010</v>
          </cell>
          <cell r="C13370">
            <v>161900000</v>
          </cell>
        </row>
        <row r="13371">
          <cell r="A13371">
            <v>10411014</v>
          </cell>
          <cell r="B13371">
            <v>10461011</v>
          </cell>
          <cell r="C13371">
            <v>170400000</v>
          </cell>
        </row>
        <row r="13372">
          <cell r="A13372">
            <v>10411015</v>
          </cell>
          <cell r="B13372">
            <v>10461012</v>
          </cell>
          <cell r="C13372">
            <v>335900000</v>
          </cell>
        </row>
        <row r="13373">
          <cell r="A13373">
            <v>10411016</v>
          </cell>
          <cell r="B13373">
            <v>10461013</v>
          </cell>
          <cell r="C13373">
            <v>219900000</v>
          </cell>
        </row>
        <row r="13374">
          <cell r="A13374">
            <v>10404003</v>
          </cell>
          <cell r="B13374">
            <v>10462001</v>
          </cell>
          <cell r="C13374">
            <v>52200000</v>
          </cell>
        </row>
        <row r="13375">
          <cell r="A13375">
            <v>10412002</v>
          </cell>
          <cell r="B13375">
            <v>10463001</v>
          </cell>
          <cell r="C13375">
            <v>53000000</v>
          </cell>
        </row>
        <row r="13376">
          <cell r="A13376">
            <v>10412003</v>
          </cell>
          <cell r="B13376">
            <v>10464001</v>
          </cell>
          <cell r="C13376">
            <v>57300000</v>
          </cell>
        </row>
        <row r="13377">
          <cell r="A13377">
            <v>10403010</v>
          </cell>
          <cell r="B13377">
            <v>10470001</v>
          </cell>
          <cell r="C13377">
            <v>140000000</v>
          </cell>
        </row>
        <row r="13378">
          <cell r="A13378">
            <v>10403014</v>
          </cell>
          <cell r="B13378">
            <v>10470002</v>
          </cell>
          <cell r="C13378">
            <v>158100000</v>
          </cell>
        </row>
        <row r="13379">
          <cell r="A13379">
            <v>10403015</v>
          </cell>
          <cell r="B13379">
            <v>10470003</v>
          </cell>
          <cell r="C13379">
            <v>173000000</v>
          </cell>
        </row>
        <row r="13380">
          <cell r="A13380">
            <v>10403020</v>
          </cell>
          <cell r="B13380">
            <v>10470004</v>
          </cell>
          <cell r="C13380">
            <v>242000000</v>
          </cell>
        </row>
        <row r="13381">
          <cell r="A13381">
            <v>10403021</v>
          </cell>
          <cell r="B13381">
            <v>10470005</v>
          </cell>
          <cell r="C13381">
            <v>350900000</v>
          </cell>
        </row>
        <row r="13382">
          <cell r="A13382">
            <v>10403002</v>
          </cell>
          <cell r="B13382">
            <v>10471001</v>
          </cell>
          <cell r="C13382">
            <v>134500000</v>
          </cell>
        </row>
        <row r="13383">
          <cell r="A13383">
            <v>10403009</v>
          </cell>
          <cell r="B13383">
            <v>10471002</v>
          </cell>
          <cell r="C13383">
            <v>150500000</v>
          </cell>
        </row>
        <row r="13384">
          <cell r="A13384">
            <v>10403011</v>
          </cell>
          <cell r="B13384">
            <v>10471003</v>
          </cell>
          <cell r="C13384">
            <v>154000000</v>
          </cell>
        </row>
        <row r="13385">
          <cell r="A13385">
            <v>10403016</v>
          </cell>
          <cell r="B13385">
            <v>10471004</v>
          </cell>
          <cell r="C13385">
            <v>227900000</v>
          </cell>
        </row>
        <row r="13386">
          <cell r="A13386">
            <v>10403017</v>
          </cell>
          <cell r="B13386">
            <v>10471005</v>
          </cell>
          <cell r="C13386">
            <v>160000000</v>
          </cell>
        </row>
        <row r="13387">
          <cell r="A13387">
            <v>10403018</v>
          </cell>
          <cell r="B13387">
            <v>10471006</v>
          </cell>
          <cell r="C13387">
            <v>216000000</v>
          </cell>
        </row>
        <row r="13388">
          <cell r="A13388">
            <v>10403005</v>
          </cell>
          <cell r="B13388">
            <v>10471007</v>
          </cell>
          <cell r="C13388">
            <v>130300000</v>
          </cell>
        </row>
        <row r="13389">
          <cell r="A13389">
            <v>10403001</v>
          </cell>
          <cell r="B13389">
            <v>10472001</v>
          </cell>
          <cell r="C13389">
            <v>140300000</v>
          </cell>
        </row>
        <row r="13390">
          <cell r="A13390">
            <v>10403012</v>
          </cell>
          <cell r="B13390">
            <v>10472002</v>
          </cell>
          <cell r="C13390">
            <v>138500000</v>
          </cell>
        </row>
        <row r="13391">
          <cell r="A13391">
            <v>10403004</v>
          </cell>
          <cell r="B13391">
            <v>10473001</v>
          </cell>
          <cell r="C13391">
            <v>127900000</v>
          </cell>
        </row>
        <row r="13392">
          <cell r="A13392">
            <v>10403019</v>
          </cell>
          <cell r="B13392">
            <v>10473003</v>
          </cell>
          <cell r="C13392">
            <v>222900000</v>
          </cell>
        </row>
        <row r="13393">
          <cell r="A13393">
            <v>10403003</v>
          </cell>
          <cell r="B13393">
            <v>10474001</v>
          </cell>
          <cell r="C13393">
            <v>122800000</v>
          </cell>
        </row>
        <row r="13394">
          <cell r="A13394">
            <v>10403013</v>
          </cell>
          <cell r="B13394">
            <v>10474002</v>
          </cell>
          <cell r="C13394">
            <v>141500000</v>
          </cell>
        </row>
        <row r="13395">
          <cell r="A13395">
            <v>10403008</v>
          </cell>
          <cell r="B13395">
            <v>10475001</v>
          </cell>
          <cell r="C13395">
            <v>118400000</v>
          </cell>
        </row>
        <row r="13396">
          <cell r="A13396">
            <v>10501002</v>
          </cell>
          <cell r="B13396">
            <v>10532001</v>
          </cell>
          <cell r="C13396">
            <v>38000000</v>
          </cell>
        </row>
        <row r="13397">
          <cell r="A13397">
            <v>10501003</v>
          </cell>
          <cell r="B13397">
            <v>10532002</v>
          </cell>
          <cell r="C13397">
            <v>36800000</v>
          </cell>
        </row>
        <row r="13398">
          <cell r="A13398">
            <v>10501004</v>
          </cell>
          <cell r="B13398">
            <v>10533001</v>
          </cell>
          <cell r="C13398">
            <v>57600000</v>
          </cell>
        </row>
        <row r="13399">
          <cell r="A13399">
            <v>10507001</v>
          </cell>
          <cell r="B13399">
            <v>10541001</v>
          </cell>
          <cell r="C13399">
            <v>56300000</v>
          </cell>
        </row>
        <row r="13400">
          <cell r="A13400">
            <v>10507002</v>
          </cell>
          <cell r="B13400">
            <v>10541002</v>
          </cell>
          <cell r="C13400">
            <v>56700000</v>
          </cell>
        </row>
        <row r="13401">
          <cell r="A13401">
            <v>10507003</v>
          </cell>
          <cell r="B13401">
            <v>10541003</v>
          </cell>
          <cell r="C13401">
            <v>58300000</v>
          </cell>
        </row>
        <row r="13402">
          <cell r="A13402">
            <v>10521001</v>
          </cell>
          <cell r="B13402">
            <v>10542001</v>
          </cell>
          <cell r="C13402">
            <v>54200000</v>
          </cell>
        </row>
        <row r="13403">
          <cell r="A13403">
            <v>10521002</v>
          </cell>
          <cell r="B13403">
            <v>10542002</v>
          </cell>
          <cell r="C13403">
            <v>54200000</v>
          </cell>
        </row>
        <row r="13404">
          <cell r="A13404">
            <v>10521003</v>
          </cell>
          <cell r="B13404">
            <v>10542003</v>
          </cell>
          <cell r="C13404">
            <v>50000000</v>
          </cell>
        </row>
        <row r="13405">
          <cell r="A13405">
            <v>10521004</v>
          </cell>
          <cell r="B13405">
            <v>10542004</v>
          </cell>
          <cell r="C13405">
            <v>53100000</v>
          </cell>
        </row>
        <row r="13406">
          <cell r="A13406">
            <v>10521005</v>
          </cell>
          <cell r="B13406">
            <v>10542005</v>
          </cell>
          <cell r="C13406">
            <v>53100000</v>
          </cell>
        </row>
        <row r="13407">
          <cell r="A13407">
            <v>10521006</v>
          </cell>
          <cell r="B13407">
            <v>10542006</v>
          </cell>
          <cell r="C13407">
            <v>53300000</v>
          </cell>
        </row>
        <row r="13408">
          <cell r="A13408">
            <v>10521007</v>
          </cell>
          <cell r="B13408">
            <v>10542007</v>
          </cell>
          <cell r="C13408">
            <v>53300000</v>
          </cell>
        </row>
        <row r="13409">
          <cell r="A13409">
            <v>10521008</v>
          </cell>
          <cell r="B13409">
            <v>10542008</v>
          </cell>
          <cell r="C13409">
            <v>46800000</v>
          </cell>
        </row>
        <row r="13410">
          <cell r="A13410">
            <v>10520001</v>
          </cell>
          <cell r="B13410">
            <v>10543001</v>
          </cell>
          <cell r="C13410">
            <v>54400000</v>
          </cell>
        </row>
        <row r="13411">
          <cell r="A13411">
            <v>10520004</v>
          </cell>
          <cell r="B13411">
            <v>10543002</v>
          </cell>
          <cell r="C13411">
            <v>54400000</v>
          </cell>
        </row>
        <row r="13412">
          <cell r="A13412">
            <v>10520005</v>
          </cell>
          <cell r="B13412">
            <v>10543003</v>
          </cell>
          <cell r="C13412">
            <v>48800000</v>
          </cell>
        </row>
        <row r="13413">
          <cell r="A13413">
            <v>10520006</v>
          </cell>
          <cell r="B13413">
            <v>10543004</v>
          </cell>
          <cell r="C13413">
            <v>53200000</v>
          </cell>
        </row>
        <row r="13414">
          <cell r="A13414">
            <v>10520007</v>
          </cell>
          <cell r="B13414">
            <v>10543005</v>
          </cell>
          <cell r="C13414">
            <v>54100000</v>
          </cell>
        </row>
        <row r="13415">
          <cell r="A13415">
            <v>10520008</v>
          </cell>
          <cell r="B13415">
            <v>10543006</v>
          </cell>
          <cell r="C13415">
            <v>52500000</v>
          </cell>
        </row>
        <row r="13416">
          <cell r="A13416">
            <v>10520009</v>
          </cell>
          <cell r="B13416">
            <v>10543007</v>
          </cell>
          <cell r="C13416">
            <v>50900000</v>
          </cell>
        </row>
        <row r="13417">
          <cell r="A13417">
            <v>10520002</v>
          </cell>
          <cell r="B13417">
            <v>10545001</v>
          </cell>
          <cell r="C13417">
            <v>54400000</v>
          </cell>
        </row>
        <row r="13418">
          <cell r="A13418">
            <v>10512001</v>
          </cell>
          <cell r="B13418">
            <v>10546001</v>
          </cell>
          <cell r="C13418">
            <v>26700000</v>
          </cell>
        </row>
        <row r="13419">
          <cell r="A13419">
            <v>10512002</v>
          </cell>
          <cell r="B13419">
            <v>10546002</v>
          </cell>
          <cell r="C13419">
            <v>28700000</v>
          </cell>
        </row>
        <row r="13420">
          <cell r="A13420">
            <v>10512003</v>
          </cell>
          <cell r="B13420">
            <v>10546003</v>
          </cell>
          <cell r="C13420">
            <v>25300000</v>
          </cell>
        </row>
        <row r="13421">
          <cell r="A13421">
            <v>10512004</v>
          </cell>
          <cell r="B13421">
            <v>10546004</v>
          </cell>
          <cell r="C13421">
            <v>30300000</v>
          </cell>
        </row>
        <row r="13422">
          <cell r="A13422">
            <v>10512006</v>
          </cell>
          <cell r="B13422">
            <v>10546005</v>
          </cell>
          <cell r="C13422">
            <v>30000000</v>
          </cell>
        </row>
        <row r="13423">
          <cell r="A13423">
            <v>10512005</v>
          </cell>
          <cell r="B13423">
            <v>10547001</v>
          </cell>
          <cell r="C13423">
            <v>36300000</v>
          </cell>
        </row>
        <row r="13424">
          <cell r="A13424">
            <v>10506000</v>
          </cell>
          <cell r="B13424">
            <v>10588001</v>
          </cell>
          <cell r="C13424">
            <v>56200000</v>
          </cell>
        </row>
        <row r="13425">
          <cell r="A13425">
            <v>10506001</v>
          </cell>
          <cell r="B13425">
            <v>10588002</v>
          </cell>
          <cell r="C13425">
            <v>52000000</v>
          </cell>
        </row>
        <row r="13426">
          <cell r="A13426">
            <v>10506002</v>
          </cell>
          <cell r="B13426">
            <v>10588003</v>
          </cell>
          <cell r="C13426">
            <v>52000000</v>
          </cell>
        </row>
        <row r="13427">
          <cell r="A13427">
            <v>10506003</v>
          </cell>
          <cell r="B13427">
            <v>10588004</v>
          </cell>
          <cell r="C13427">
            <v>57200000</v>
          </cell>
        </row>
        <row r="13428">
          <cell r="A13428">
            <v>10506004</v>
          </cell>
          <cell r="B13428">
            <v>10588005</v>
          </cell>
          <cell r="C13428">
            <v>57200000</v>
          </cell>
        </row>
        <row r="13429">
          <cell r="A13429">
            <v>10506005</v>
          </cell>
          <cell r="B13429">
            <v>10588006</v>
          </cell>
          <cell r="C13429">
            <v>54600000</v>
          </cell>
        </row>
        <row r="13430">
          <cell r="A13430">
            <v>10506006</v>
          </cell>
          <cell r="B13430">
            <v>10588007</v>
          </cell>
          <cell r="C13430">
            <v>54600000</v>
          </cell>
        </row>
        <row r="13431">
          <cell r="A13431">
            <v>10506007</v>
          </cell>
          <cell r="B13431">
            <v>10588008</v>
          </cell>
          <cell r="C13431">
            <v>53800000</v>
          </cell>
        </row>
        <row r="13432">
          <cell r="A13432">
            <v>10506008</v>
          </cell>
          <cell r="B13432">
            <v>10588009</v>
          </cell>
          <cell r="C13432">
            <v>56700000</v>
          </cell>
        </row>
        <row r="13433">
          <cell r="A13433">
            <v>10506009</v>
          </cell>
          <cell r="B13433">
            <v>10588010</v>
          </cell>
          <cell r="C13433">
            <v>51200000</v>
          </cell>
        </row>
        <row r="13434">
          <cell r="A13434">
            <v>10601001</v>
          </cell>
          <cell r="B13434">
            <v>10632001</v>
          </cell>
          <cell r="C13434">
            <v>34000000</v>
          </cell>
        </row>
        <row r="13435">
          <cell r="A13435">
            <v>10601002</v>
          </cell>
          <cell r="B13435">
            <v>10632002</v>
          </cell>
          <cell r="C13435">
            <v>38500000</v>
          </cell>
        </row>
        <row r="13436">
          <cell r="A13436">
            <v>10601003</v>
          </cell>
          <cell r="B13436">
            <v>10632003</v>
          </cell>
          <cell r="C13436">
            <v>27600000</v>
          </cell>
        </row>
        <row r="13437">
          <cell r="A13437">
            <v>10601006</v>
          </cell>
          <cell r="B13437">
            <v>10632004</v>
          </cell>
          <cell r="C13437">
            <v>38300000</v>
          </cell>
        </row>
        <row r="13438">
          <cell r="A13438">
            <v>10601009</v>
          </cell>
          <cell r="B13438">
            <v>10632005</v>
          </cell>
          <cell r="C13438">
            <v>29400000</v>
          </cell>
        </row>
        <row r="13439">
          <cell r="A13439">
            <v>10601010</v>
          </cell>
          <cell r="B13439">
            <v>10632006</v>
          </cell>
          <cell r="C13439">
            <v>37600000</v>
          </cell>
        </row>
        <row r="13440">
          <cell r="A13440">
            <v>10601011</v>
          </cell>
          <cell r="B13440">
            <v>10632007</v>
          </cell>
          <cell r="C13440">
            <v>36600000</v>
          </cell>
        </row>
        <row r="13441">
          <cell r="A13441">
            <v>10601014</v>
          </cell>
          <cell r="B13441">
            <v>10632008</v>
          </cell>
          <cell r="C13441">
            <v>40300000</v>
          </cell>
        </row>
        <row r="13442">
          <cell r="A13442">
            <v>10601015</v>
          </cell>
          <cell r="B13442">
            <v>10632009</v>
          </cell>
          <cell r="C13442">
            <v>34800000</v>
          </cell>
        </row>
        <row r="13443">
          <cell r="A13443">
            <v>10601016</v>
          </cell>
          <cell r="B13443">
            <v>10632010</v>
          </cell>
          <cell r="C13443">
            <v>40500000</v>
          </cell>
        </row>
        <row r="13444">
          <cell r="A13444">
            <v>10601017</v>
          </cell>
          <cell r="B13444">
            <v>10632011</v>
          </cell>
          <cell r="C13444">
            <v>65000000</v>
          </cell>
        </row>
        <row r="13445">
          <cell r="A13445">
            <v>10601004</v>
          </cell>
          <cell r="B13445">
            <v>10633001</v>
          </cell>
          <cell r="C13445">
            <v>40300000</v>
          </cell>
        </row>
        <row r="13446">
          <cell r="A13446">
            <v>10601005</v>
          </cell>
          <cell r="B13446">
            <v>10633002</v>
          </cell>
          <cell r="C13446">
            <v>40300000</v>
          </cell>
        </row>
        <row r="13447">
          <cell r="A13447">
            <v>10601007</v>
          </cell>
          <cell r="B13447">
            <v>10633003</v>
          </cell>
          <cell r="C13447">
            <v>38900000</v>
          </cell>
        </row>
        <row r="13448">
          <cell r="A13448">
            <v>10601008</v>
          </cell>
          <cell r="B13448">
            <v>10633004</v>
          </cell>
          <cell r="C13448">
            <v>25800000</v>
          </cell>
        </row>
        <row r="13449">
          <cell r="A13449">
            <v>10601012</v>
          </cell>
          <cell r="B13449">
            <v>10633005</v>
          </cell>
          <cell r="C13449">
            <v>25000000</v>
          </cell>
        </row>
        <row r="13450">
          <cell r="A13450">
            <v>10601013</v>
          </cell>
          <cell r="B13450">
            <v>10633006</v>
          </cell>
          <cell r="C13450">
            <v>40300000</v>
          </cell>
        </row>
        <row r="13451">
          <cell r="A13451">
            <v>10606001</v>
          </cell>
          <cell r="B13451">
            <v>10635001</v>
          </cell>
          <cell r="C13451">
            <v>62500000</v>
          </cell>
        </row>
        <row r="13452">
          <cell r="A13452">
            <v>10606003</v>
          </cell>
          <cell r="B13452">
            <v>10635002</v>
          </cell>
          <cell r="C13452">
            <v>40300000</v>
          </cell>
        </row>
        <row r="13453">
          <cell r="A13453">
            <v>10606006</v>
          </cell>
          <cell r="B13453">
            <v>10635003</v>
          </cell>
          <cell r="C13453">
            <v>67200000</v>
          </cell>
        </row>
        <row r="13454">
          <cell r="A13454">
            <v>10606007</v>
          </cell>
          <cell r="B13454">
            <v>10635004</v>
          </cell>
          <cell r="C13454">
            <v>64900000</v>
          </cell>
        </row>
        <row r="13455">
          <cell r="A13455">
            <v>10606009</v>
          </cell>
          <cell r="B13455">
            <v>10635005</v>
          </cell>
          <cell r="C13455">
            <v>42500000</v>
          </cell>
        </row>
        <row r="13456">
          <cell r="A13456">
            <v>10606010</v>
          </cell>
          <cell r="B13456">
            <v>10635006</v>
          </cell>
          <cell r="C13456">
            <v>69000000</v>
          </cell>
        </row>
        <row r="13457">
          <cell r="A13457">
            <v>10606013</v>
          </cell>
          <cell r="B13457">
            <v>10635007</v>
          </cell>
          <cell r="C13457">
            <v>68300000</v>
          </cell>
        </row>
        <row r="13458">
          <cell r="A13458">
            <v>10606014</v>
          </cell>
          <cell r="B13458">
            <v>10635008</v>
          </cell>
          <cell r="C13458">
            <v>69500000</v>
          </cell>
        </row>
        <row r="13459">
          <cell r="A13459">
            <v>10606015</v>
          </cell>
          <cell r="B13459">
            <v>10635009</v>
          </cell>
          <cell r="C13459">
            <v>73600000</v>
          </cell>
        </row>
        <row r="13460">
          <cell r="A13460">
            <v>10606016</v>
          </cell>
          <cell r="B13460">
            <v>10635010</v>
          </cell>
          <cell r="C13460">
            <v>68500000</v>
          </cell>
        </row>
        <row r="13461">
          <cell r="A13461">
            <v>10606017</v>
          </cell>
          <cell r="B13461">
            <v>10635011</v>
          </cell>
          <cell r="C13461">
            <v>82900000</v>
          </cell>
        </row>
        <row r="13462">
          <cell r="A13462">
            <v>10606018</v>
          </cell>
          <cell r="B13462">
            <v>10635012</v>
          </cell>
          <cell r="C13462">
            <v>68600000</v>
          </cell>
        </row>
        <row r="13463">
          <cell r="A13463">
            <v>10606019</v>
          </cell>
          <cell r="B13463">
            <v>10635013</v>
          </cell>
          <cell r="C13463">
            <v>72200000</v>
          </cell>
        </row>
        <row r="13464">
          <cell r="A13464">
            <v>10606020</v>
          </cell>
          <cell r="B13464">
            <v>10635014</v>
          </cell>
          <cell r="C13464">
            <v>71700000</v>
          </cell>
        </row>
        <row r="13465">
          <cell r="A13465">
            <v>10606021</v>
          </cell>
          <cell r="B13465">
            <v>10635015</v>
          </cell>
          <cell r="C13465">
            <v>68700000</v>
          </cell>
        </row>
        <row r="13466">
          <cell r="A13466">
            <v>10606022</v>
          </cell>
          <cell r="B13466">
            <v>10635016</v>
          </cell>
          <cell r="C13466">
            <v>85300000</v>
          </cell>
        </row>
        <row r="13467">
          <cell r="A13467">
            <v>10606023</v>
          </cell>
          <cell r="B13467">
            <v>10635017</v>
          </cell>
          <cell r="C13467">
            <v>67500000</v>
          </cell>
        </row>
        <row r="13468">
          <cell r="A13468">
            <v>10606024</v>
          </cell>
          <cell r="B13468">
            <v>10635018</v>
          </cell>
          <cell r="C13468">
            <v>95000000</v>
          </cell>
        </row>
        <row r="13469">
          <cell r="A13469">
            <v>10606025</v>
          </cell>
          <cell r="B13469">
            <v>10635019</v>
          </cell>
          <cell r="C13469">
            <v>120000000</v>
          </cell>
        </row>
        <row r="13470">
          <cell r="A13470">
            <v>10606026</v>
          </cell>
          <cell r="B13470">
            <v>10635020</v>
          </cell>
          <cell r="C13470">
            <v>170000000</v>
          </cell>
        </row>
        <row r="13471">
          <cell r="A13471">
            <v>10606027</v>
          </cell>
          <cell r="B13471">
            <v>10635021</v>
          </cell>
          <cell r="C13471">
            <v>200000000</v>
          </cell>
        </row>
        <row r="13472">
          <cell r="A13472">
            <v>10606028</v>
          </cell>
          <cell r="B13472">
            <v>10635022</v>
          </cell>
          <cell r="C13472">
            <v>150000000</v>
          </cell>
        </row>
        <row r="13473">
          <cell r="A13473">
            <v>10606029</v>
          </cell>
          <cell r="B13473">
            <v>10635023</v>
          </cell>
          <cell r="C13473">
            <v>120000000</v>
          </cell>
        </row>
        <row r="13474">
          <cell r="A13474">
            <v>10606031</v>
          </cell>
          <cell r="B13474">
            <v>10635024</v>
          </cell>
          <cell r="C13474">
            <v>105000000</v>
          </cell>
        </row>
        <row r="13475">
          <cell r="A13475">
            <v>10608001</v>
          </cell>
          <cell r="B13475">
            <v>10636001</v>
          </cell>
          <cell r="C13475">
            <v>63900000</v>
          </cell>
        </row>
        <row r="13476">
          <cell r="A13476">
            <v>10606030</v>
          </cell>
          <cell r="B13476">
            <v>10636002</v>
          </cell>
          <cell r="C13476">
            <v>140000000</v>
          </cell>
        </row>
        <row r="13477">
          <cell r="A13477">
            <v>10607001</v>
          </cell>
          <cell r="B13477">
            <v>10641001</v>
          </cell>
          <cell r="C13477">
            <v>47200000</v>
          </cell>
        </row>
        <row r="13478">
          <cell r="A13478">
            <v>10607002</v>
          </cell>
          <cell r="B13478">
            <v>10641002</v>
          </cell>
          <cell r="C13478">
            <v>65100000</v>
          </cell>
        </row>
        <row r="13479">
          <cell r="A13479">
            <v>10607003</v>
          </cell>
          <cell r="B13479">
            <v>10641003</v>
          </cell>
          <cell r="C13479">
            <v>49500000</v>
          </cell>
        </row>
        <row r="13480">
          <cell r="A13480">
            <v>10620001</v>
          </cell>
          <cell r="B13480">
            <v>10643001</v>
          </cell>
          <cell r="C13480">
            <v>51000000</v>
          </cell>
        </row>
        <row r="13481">
          <cell r="A13481">
            <v>10620002</v>
          </cell>
          <cell r="B13481">
            <v>10645001</v>
          </cell>
          <cell r="C13481">
            <v>54400000</v>
          </cell>
        </row>
        <row r="13482">
          <cell r="A13482">
            <v>10612001</v>
          </cell>
          <cell r="B13482">
            <v>10646001</v>
          </cell>
          <cell r="C13482">
            <v>39200000</v>
          </cell>
        </row>
        <row r="13483">
          <cell r="A13483">
            <v>10620003</v>
          </cell>
          <cell r="B13483">
            <v>10647001</v>
          </cell>
          <cell r="C13483">
            <v>56000000</v>
          </cell>
        </row>
        <row r="13484">
          <cell r="A13484">
            <v>10606002</v>
          </cell>
          <cell r="B13484">
            <v>10688001</v>
          </cell>
          <cell r="C13484">
            <v>48700000</v>
          </cell>
        </row>
        <row r="13485">
          <cell r="A13485">
            <v>10606004</v>
          </cell>
          <cell r="B13485">
            <v>10688002</v>
          </cell>
          <cell r="C13485">
            <v>47100000</v>
          </cell>
        </row>
        <row r="13486">
          <cell r="A13486">
            <v>10606005</v>
          </cell>
          <cell r="B13486">
            <v>10688003</v>
          </cell>
          <cell r="C13486">
            <v>47400000</v>
          </cell>
        </row>
        <row r="13487">
          <cell r="A13487">
            <v>10606008</v>
          </cell>
          <cell r="B13487">
            <v>10688004</v>
          </cell>
          <cell r="C13487">
            <v>52200000</v>
          </cell>
        </row>
        <row r="13488">
          <cell r="A13488">
            <v>10606011</v>
          </cell>
          <cell r="B13488">
            <v>10688005</v>
          </cell>
          <cell r="C13488">
            <v>46900000</v>
          </cell>
        </row>
        <row r="13489">
          <cell r="A13489">
            <v>10606012</v>
          </cell>
          <cell r="B13489">
            <v>10688006</v>
          </cell>
          <cell r="C13489">
            <v>62600000</v>
          </cell>
        </row>
        <row r="13490">
          <cell r="A13490">
            <v>10701010</v>
          </cell>
          <cell r="B13490">
            <v>10732001</v>
          </cell>
          <cell r="C13490">
            <v>35800000</v>
          </cell>
        </row>
        <row r="13491">
          <cell r="A13491">
            <v>10701011</v>
          </cell>
          <cell r="B13491">
            <v>10732002</v>
          </cell>
          <cell r="C13491">
            <v>20900000</v>
          </cell>
        </row>
        <row r="13492">
          <cell r="A13492">
            <v>10701012</v>
          </cell>
          <cell r="B13492">
            <v>10733001</v>
          </cell>
          <cell r="C13492">
            <v>35000000</v>
          </cell>
        </row>
        <row r="13493">
          <cell r="A13493">
            <v>10707001</v>
          </cell>
          <cell r="B13493">
            <v>10741001</v>
          </cell>
          <cell r="C13493">
            <v>40300000</v>
          </cell>
        </row>
        <row r="13494">
          <cell r="A13494">
            <v>10707002</v>
          </cell>
          <cell r="B13494">
            <v>10741002</v>
          </cell>
          <cell r="C13494">
            <v>50600000</v>
          </cell>
        </row>
        <row r="13495">
          <cell r="A13495">
            <v>10707003</v>
          </cell>
          <cell r="B13495">
            <v>10741003</v>
          </cell>
          <cell r="C13495">
            <v>40100000</v>
          </cell>
        </row>
        <row r="13496">
          <cell r="A13496">
            <v>10707004</v>
          </cell>
          <cell r="B13496">
            <v>10741004</v>
          </cell>
          <cell r="C13496">
            <v>46700000</v>
          </cell>
        </row>
        <row r="13497">
          <cell r="A13497">
            <v>10707005</v>
          </cell>
          <cell r="B13497">
            <v>10741005</v>
          </cell>
          <cell r="C13497">
            <v>42900000</v>
          </cell>
        </row>
        <row r="13498">
          <cell r="A13498">
            <v>10707006</v>
          </cell>
          <cell r="B13498">
            <v>10741006</v>
          </cell>
          <cell r="C13498">
            <v>51100000</v>
          </cell>
        </row>
        <row r="13499">
          <cell r="A13499">
            <v>10707007</v>
          </cell>
          <cell r="B13499">
            <v>10741007</v>
          </cell>
          <cell r="C13499">
            <v>52400000</v>
          </cell>
        </row>
        <row r="13500">
          <cell r="A13500">
            <v>10707008</v>
          </cell>
          <cell r="B13500">
            <v>10741008</v>
          </cell>
          <cell r="C13500">
            <v>55300000</v>
          </cell>
        </row>
        <row r="13501">
          <cell r="A13501">
            <v>10721001</v>
          </cell>
          <cell r="B13501">
            <v>10742001</v>
          </cell>
          <cell r="C13501">
            <v>55600000</v>
          </cell>
        </row>
        <row r="13502">
          <cell r="A13502">
            <v>10721002</v>
          </cell>
          <cell r="B13502">
            <v>10742002</v>
          </cell>
          <cell r="C13502">
            <v>49300000</v>
          </cell>
        </row>
        <row r="13503">
          <cell r="A13503">
            <v>10721003</v>
          </cell>
          <cell r="B13503">
            <v>10742003</v>
          </cell>
          <cell r="C13503">
            <v>45100000</v>
          </cell>
        </row>
        <row r="13504">
          <cell r="A13504">
            <v>10720002</v>
          </cell>
          <cell r="B13504">
            <v>10743001</v>
          </cell>
          <cell r="C13504">
            <v>46400000</v>
          </cell>
        </row>
        <row r="13505">
          <cell r="A13505">
            <v>10720003</v>
          </cell>
          <cell r="B13505">
            <v>10743002</v>
          </cell>
          <cell r="C13505">
            <v>48800000</v>
          </cell>
        </row>
        <row r="13506">
          <cell r="A13506">
            <v>10720004</v>
          </cell>
          <cell r="B13506">
            <v>10743003</v>
          </cell>
          <cell r="C13506">
            <v>52500000</v>
          </cell>
        </row>
        <row r="13507">
          <cell r="A13507">
            <v>10720006</v>
          </cell>
          <cell r="B13507">
            <v>10743004</v>
          </cell>
          <cell r="C13507">
            <v>49000000</v>
          </cell>
        </row>
        <row r="13508">
          <cell r="A13508">
            <v>10720007</v>
          </cell>
          <cell r="B13508">
            <v>10743005</v>
          </cell>
          <cell r="C13508">
            <v>48600000</v>
          </cell>
        </row>
        <row r="13509">
          <cell r="A13509">
            <v>10720008</v>
          </cell>
          <cell r="B13509">
            <v>10743006</v>
          </cell>
          <cell r="C13509">
            <v>46600000</v>
          </cell>
        </row>
        <row r="13510">
          <cell r="A13510">
            <v>10711001</v>
          </cell>
          <cell r="B13510">
            <v>10744001</v>
          </cell>
          <cell r="C13510">
            <v>20000000</v>
          </cell>
        </row>
        <row r="13511">
          <cell r="A13511">
            <v>10720001</v>
          </cell>
          <cell r="B13511">
            <v>10745001</v>
          </cell>
          <cell r="C13511">
            <v>48800000</v>
          </cell>
        </row>
        <row r="13512">
          <cell r="A13512">
            <v>10720005</v>
          </cell>
          <cell r="B13512">
            <v>10745002</v>
          </cell>
          <cell r="C13512">
            <v>46400000</v>
          </cell>
        </row>
        <row r="13513">
          <cell r="A13513">
            <v>10712000</v>
          </cell>
          <cell r="B13513">
            <v>10746001</v>
          </cell>
          <cell r="C13513">
            <v>25000000</v>
          </cell>
        </row>
        <row r="13514">
          <cell r="A13514">
            <v>10712004</v>
          </cell>
          <cell r="B13514">
            <v>10746002</v>
          </cell>
          <cell r="C13514">
            <v>23200000</v>
          </cell>
        </row>
        <row r="13515">
          <cell r="A13515">
            <v>10712005</v>
          </cell>
          <cell r="B13515">
            <v>10746003</v>
          </cell>
          <cell r="C13515">
            <v>26000000</v>
          </cell>
        </row>
        <row r="13516">
          <cell r="A13516">
            <v>10712006</v>
          </cell>
          <cell r="B13516">
            <v>10746004</v>
          </cell>
          <cell r="C13516">
            <v>27000000</v>
          </cell>
        </row>
        <row r="13517">
          <cell r="A13517">
            <v>10712007</v>
          </cell>
          <cell r="B13517">
            <v>10746005</v>
          </cell>
          <cell r="C13517">
            <v>28200000</v>
          </cell>
        </row>
        <row r="13518">
          <cell r="A13518">
            <v>10712009</v>
          </cell>
          <cell r="B13518">
            <v>10746006</v>
          </cell>
          <cell r="C13518">
            <v>29900000</v>
          </cell>
        </row>
        <row r="13519">
          <cell r="A13519">
            <v>10712010</v>
          </cell>
          <cell r="B13519">
            <v>10746007</v>
          </cell>
          <cell r="C13519">
            <v>29900000</v>
          </cell>
        </row>
        <row r="13520">
          <cell r="A13520">
            <v>10712001</v>
          </cell>
          <cell r="B13520">
            <v>10747001</v>
          </cell>
          <cell r="C13520">
            <v>25600000</v>
          </cell>
        </row>
        <row r="13521">
          <cell r="A13521">
            <v>10712002</v>
          </cell>
          <cell r="B13521">
            <v>10747002</v>
          </cell>
          <cell r="C13521">
            <v>28600000</v>
          </cell>
        </row>
        <row r="13522">
          <cell r="A13522">
            <v>10712003</v>
          </cell>
          <cell r="B13522">
            <v>10747003</v>
          </cell>
          <cell r="C13522">
            <v>30500000</v>
          </cell>
        </row>
        <row r="13523">
          <cell r="A13523">
            <v>10712008</v>
          </cell>
          <cell r="B13523">
            <v>10747004</v>
          </cell>
          <cell r="C13523">
            <v>32900000</v>
          </cell>
        </row>
        <row r="13524">
          <cell r="A13524">
            <v>10706001</v>
          </cell>
          <cell r="B13524">
            <v>10788001</v>
          </cell>
          <cell r="C13524">
            <v>45000000</v>
          </cell>
        </row>
        <row r="13525">
          <cell r="A13525">
            <v>10706002</v>
          </cell>
          <cell r="B13525">
            <v>10788002</v>
          </cell>
          <cell r="C13525">
            <v>44300000</v>
          </cell>
        </row>
        <row r="13526">
          <cell r="A13526">
            <v>10706003</v>
          </cell>
          <cell r="B13526">
            <v>10788003</v>
          </cell>
          <cell r="C13526">
            <v>45800000</v>
          </cell>
        </row>
        <row r="13527">
          <cell r="A13527">
            <v>10706004</v>
          </cell>
          <cell r="B13527">
            <v>10788004</v>
          </cell>
          <cell r="C13527">
            <v>44600000</v>
          </cell>
        </row>
        <row r="13528">
          <cell r="A13528">
            <v>10706007</v>
          </cell>
          <cell r="B13528">
            <v>10788005</v>
          </cell>
          <cell r="C13528">
            <v>44800000</v>
          </cell>
        </row>
        <row r="13529">
          <cell r="A13529">
            <v>10706008</v>
          </cell>
          <cell r="B13529">
            <v>10788006</v>
          </cell>
          <cell r="C13529">
            <v>46400000</v>
          </cell>
        </row>
        <row r="13530">
          <cell r="A13530">
            <v>10706009</v>
          </cell>
          <cell r="B13530">
            <v>10788007</v>
          </cell>
          <cell r="C13530">
            <v>43000000</v>
          </cell>
        </row>
        <row r="13531">
          <cell r="A13531">
            <v>10706010</v>
          </cell>
          <cell r="B13531">
            <v>10788008</v>
          </cell>
          <cell r="C13531">
            <v>43000000</v>
          </cell>
        </row>
        <row r="13532">
          <cell r="A13532">
            <v>10706011</v>
          </cell>
          <cell r="B13532">
            <v>10788009</v>
          </cell>
          <cell r="C13532">
            <v>47200000</v>
          </cell>
        </row>
        <row r="13533">
          <cell r="A13533">
            <v>10706012</v>
          </cell>
          <cell r="B13533">
            <v>10788010</v>
          </cell>
          <cell r="C13533">
            <v>54300000</v>
          </cell>
        </row>
        <row r="13534">
          <cell r="A13534">
            <v>10706013</v>
          </cell>
          <cell r="B13534">
            <v>10788011</v>
          </cell>
          <cell r="C13534">
            <v>53600000</v>
          </cell>
        </row>
        <row r="13535">
          <cell r="A13535">
            <v>10706014</v>
          </cell>
          <cell r="B13535">
            <v>10788012</v>
          </cell>
          <cell r="C13535">
            <v>54900000</v>
          </cell>
        </row>
        <row r="13536">
          <cell r="A13536">
            <v>10706015</v>
          </cell>
          <cell r="B13536">
            <v>10788013</v>
          </cell>
          <cell r="C13536">
            <v>55400000</v>
          </cell>
        </row>
        <row r="13537">
          <cell r="A13537">
            <v>10706016</v>
          </cell>
          <cell r="B13537">
            <v>10788014</v>
          </cell>
          <cell r="C13537">
            <v>47900000</v>
          </cell>
        </row>
        <row r="13538">
          <cell r="A13538">
            <v>10811001</v>
          </cell>
          <cell r="B13538">
            <v>10861001</v>
          </cell>
          <cell r="C13538">
            <v>75500000</v>
          </cell>
        </row>
        <row r="13539">
          <cell r="A13539">
            <v>10811002</v>
          </cell>
          <cell r="B13539">
            <v>10861002</v>
          </cell>
          <cell r="C13539">
            <v>238000000</v>
          </cell>
        </row>
        <row r="13540">
          <cell r="A13540">
            <v>10803001</v>
          </cell>
          <cell r="B13540">
            <v>10871001</v>
          </cell>
          <cell r="C13540">
            <v>113500000</v>
          </cell>
        </row>
        <row r="13541">
          <cell r="A13541">
            <v>10901001</v>
          </cell>
          <cell r="B13541">
            <v>10932001</v>
          </cell>
          <cell r="C13541">
            <v>70000000</v>
          </cell>
        </row>
        <row r="13542">
          <cell r="A13542">
            <v>10907001</v>
          </cell>
          <cell r="B13542">
            <v>10941001</v>
          </cell>
          <cell r="C13542">
            <v>21400000</v>
          </cell>
        </row>
        <row r="13543">
          <cell r="A13543">
            <v>10907002</v>
          </cell>
          <cell r="B13543">
            <v>10941002</v>
          </cell>
          <cell r="C13543">
            <v>22300000</v>
          </cell>
        </row>
        <row r="13544">
          <cell r="A13544">
            <v>10907003</v>
          </cell>
          <cell r="B13544">
            <v>10941003</v>
          </cell>
          <cell r="C13544">
            <v>23200000</v>
          </cell>
        </row>
        <row r="13545">
          <cell r="A13545">
            <v>10921001</v>
          </cell>
          <cell r="B13545">
            <v>10942001</v>
          </cell>
          <cell r="C13545">
            <v>21900000</v>
          </cell>
        </row>
        <row r="13546">
          <cell r="A13546">
            <v>10920002</v>
          </cell>
          <cell r="B13546">
            <v>10943001</v>
          </cell>
          <cell r="C13546">
            <v>17000000</v>
          </cell>
        </row>
        <row r="13547">
          <cell r="A13547">
            <v>10920001</v>
          </cell>
          <cell r="B13547">
            <v>10945001</v>
          </cell>
          <cell r="C13547">
            <v>17500000</v>
          </cell>
        </row>
        <row r="13548">
          <cell r="A13548">
            <v>10912001</v>
          </cell>
          <cell r="B13548">
            <v>10946001</v>
          </cell>
          <cell r="C13548">
            <v>20000000</v>
          </cell>
        </row>
        <row r="13549">
          <cell r="A13549">
            <v>10906001</v>
          </cell>
          <cell r="B13549">
            <v>10988001</v>
          </cell>
          <cell r="C13549">
            <v>22500000</v>
          </cell>
        </row>
        <row r="13550">
          <cell r="A13550">
            <v>10906002</v>
          </cell>
          <cell r="B13550">
            <v>10988002</v>
          </cell>
          <cell r="C13550">
            <v>23600000</v>
          </cell>
        </row>
        <row r="13551">
          <cell r="A13551">
            <v>10906003</v>
          </cell>
          <cell r="B13551">
            <v>10988003</v>
          </cell>
          <cell r="C13551">
            <v>24500000</v>
          </cell>
        </row>
        <row r="13552">
          <cell r="A13552">
            <v>10906004</v>
          </cell>
          <cell r="B13552">
            <v>10988004</v>
          </cell>
          <cell r="C13552">
            <v>25000000</v>
          </cell>
        </row>
        <row r="13553">
          <cell r="A13553">
            <v>10906005</v>
          </cell>
          <cell r="B13553">
            <v>10988005</v>
          </cell>
          <cell r="C13553">
            <v>24300000</v>
          </cell>
        </row>
        <row r="13554">
          <cell r="A13554">
            <v>10906007</v>
          </cell>
          <cell r="B13554">
            <v>10988006</v>
          </cell>
          <cell r="C13554">
            <v>20300000</v>
          </cell>
        </row>
        <row r="13555">
          <cell r="A13555">
            <v>11001001</v>
          </cell>
          <cell r="B13555">
            <v>11032001</v>
          </cell>
          <cell r="C13555">
            <v>15000000</v>
          </cell>
        </row>
        <row r="13556">
          <cell r="A13556">
            <v>11001002</v>
          </cell>
          <cell r="B13556">
            <v>11032002</v>
          </cell>
          <cell r="C13556">
            <v>15500000</v>
          </cell>
        </row>
        <row r="13557">
          <cell r="A13557">
            <v>11006009</v>
          </cell>
          <cell r="B13557">
            <v>11035001</v>
          </cell>
          <cell r="C13557">
            <v>61600000</v>
          </cell>
        </row>
        <row r="13558">
          <cell r="A13558">
            <v>11006010</v>
          </cell>
          <cell r="B13558">
            <v>11037001</v>
          </cell>
          <cell r="C13558">
            <v>58000000</v>
          </cell>
        </row>
        <row r="13559">
          <cell r="A13559">
            <v>11007001</v>
          </cell>
          <cell r="B13559">
            <v>11041001</v>
          </cell>
          <cell r="C13559">
            <v>47000000</v>
          </cell>
        </row>
        <row r="13560">
          <cell r="A13560">
            <v>11007002</v>
          </cell>
          <cell r="B13560">
            <v>11041002</v>
          </cell>
          <cell r="C13560">
            <v>46400000</v>
          </cell>
        </row>
        <row r="13561">
          <cell r="A13561">
            <v>11007003</v>
          </cell>
          <cell r="B13561">
            <v>11041003</v>
          </cell>
          <cell r="C13561">
            <v>48400000</v>
          </cell>
        </row>
        <row r="13562">
          <cell r="A13562">
            <v>11007004</v>
          </cell>
          <cell r="B13562">
            <v>11041004</v>
          </cell>
          <cell r="C13562">
            <v>60100000</v>
          </cell>
        </row>
        <row r="13563">
          <cell r="A13563">
            <v>11007005</v>
          </cell>
          <cell r="B13563">
            <v>11041005</v>
          </cell>
          <cell r="C13563">
            <v>62800000</v>
          </cell>
        </row>
        <row r="13564">
          <cell r="A13564">
            <v>11021001</v>
          </cell>
          <cell r="B13564">
            <v>11042001</v>
          </cell>
          <cell r="C13564">
            <v>50400000</v>
          </cell>
        </row>
        <row r="13565">
          <cell r="A13565">
            <v>11021002</v>
          </cell>
          <cell r="B13565">
            <v>11042002</v>
          </cell>
          <cell r="C13565">
            <v>50400000</v>
          </cell>
        </row>
        <row r="13566">
          <cell r="A13566">
            <v>11021003</v>
          </cell>
          <cell r="B13566">
            <v>11042003</v>
          </cell>
          <cell r="C13566">
            <v>42600000</v>
          </cell>
        </row>
        <row r="13567">
          <cell r="A13567">
            <v>11021004</v>
          </cell>
          <cell r="B13567">
            <v>11042004</v>
          </cell>
          <cell r="C13567">
            <v>60800000</v>
          </cell>
        </row>
        <row r="13568">
          <cell r="A13568">
            <v>11021005</v>
          </cell>
          <cell r="B13568">
            <v>11042005</v>
          </cell>
          <cell r="C13568">
            <v>58900000</v>
          </cell>
        </row>
        <row r="13569">
          <cell r="A13569">
            <v>11020001</v>
          </cell>
          <cell r="B13569">
            <v>11043001</v>
          </cell>
          <cell r="C13569">
            <v>15100000</v>
          </cell>
        </row>
        <row r="13570">
          <cell r="A13570">
            <v>11020002</v>
          </cell>
          <cell r="B13570">
            <v>11043002</v>
          </cell>
          <cell r="C13570">
            <v>55800000</v>
          </cell>
        </row>
        <row r="13571">
          <cell r="A13571">
            <v>11020003</v>
          </cell>
          <cell r="B13571">
            <v>11043003</v>
          </cell>
          <cell r="C13571">
            <v>47400000</v>
          </cell>
        </row>
        <row r="13572">
          <cell r="A13572">
            <v>11020004</v>
          </cell>
          <cell r="B13572">
            <v>11043004</v>
          </cell>
          <cell r="C13572">
            <v>53300000</v>
          </cell>
        </row>
        <row r="13573">
          <cell r="A13573">
            <v>11020006</v>
          </cell>
          <cell r="B13573">
            <v>11043005</v>
          </cell>
          <cell r="C13573">
            <v>44600000</v>
          </cell>
        </row>
        <row r="13574">
          <cell r="A13574">
            <v>11020007</v>
          </cell>
          <cell r="B13574">
            <v>11043006</v>
          </cell>
          <cell r="C13574">
            <v>53000000</v>
          </cell>
        </row>
        <row r="13575">
          <cell r="A13575">
            <v>11020005</v>
          </cell>
          <cell r="B13575">
            <v>11045001</v>
          </cell>
          <cell r="C13575">
            <v>54500000</v>
          </cell>
        </row>
        <row r="13576">
          <cell r="A13576">
            <v>11012001</v>
          </cell>
          <cell r="B13576">
            <v>11046001</v>
          </cell>
          <cell r="C13576">
            <v>22300000</v>
          </cell>
        </row>
        <row r="13577">
          <cell r="A13577">
            <v>11012003</v>
          </cell>
          <cell r="B13577">
            <v>11046002</v>
          </cell>
          <cell r="C13577">
            <v>42500000</v>
          </cell>
        </row>
        <row r="13578">
          <cell r="A13578">
            <v>11012004</v>
          </cell>
          <cell r="B13578">
            <v>11046003</v>
          </cell>
          <cell r="C13578">
            <v>35500000</v>
          </cell>
        </row>
        <row r="13579">
          <cell r="A13579">
            <v>11020009</v>
          </cell>
          <cell r="B13579">
            <v>11046004</v>
          </cell>
          <cell r="C13579">
            <v>61000000</v>
          </cell>
        </row>
        <row r="13580">
          <cell r="A13580">
            <v>11012002</v>
          </cell>
          <cell r="B13580">
            <v>11047001</v>
          </cell>
          <cell r="C13580">
            <v>39900000</v>
          </cell>
        </row>
        <row r="13581">
          <cell r="A13581">
            <v>11020008</v>
          </cell>
          <cell r="B13581">
            <v>11047002</v>
          </cell>
          <cell r="C13581">
            <v>58700000</v>
          </cell>
        </row>
        <row r="13582">
          <cell r="A13582">
            <v>11006001</v>
          </cell>
          <cell r="B13582">
            <v>11088001</v>
          </cell>
          <cell r="C13582">
            <v>48900000</v>
          </cell>
        </row>
        <row r="13583">
          <cell r="A13583">
            <v>11006002</v>
          </cell>
          <cell r="B13583">
            <v>11088002</v>
          </cell>
          <cell r="C13583">
            <v>48900000</v>
          </cell>
        </row>
        <row r="13584">
          <cell r="A13584">
            <v>11006003</v>
          </cell>
          <cell r="B13584">
            <v>11088003</v>
          </cell>
          <cell r="C13584">
            <v>45000000</v>
          </cell>
        </row>
        <row r="13585">
          <cell r="A13585">
            <v>11006004</v>
          </cell>
          <cell r="B13585">
            <v>11088004</v>
          </cell>
          <cell r="C13585">
            <v>45000000</v>
          </cell>
        </row>
        <row r="13586">
          <cell r="A13586">
            <v>11006006</v>
          </cell>
          <cell r="B13586">
            <v>11088005</v>
          </cell>
          <cell r="C13586">
            <v>45300000</v>
          </cell>
        </row>
        <row r="13587">
          <cell r="A13587">
            <v>11006007</v>
          </cell>
          <cell r="B13587">
            <v>11088006</v>
          </cell>
          <cell r="C13587">
            <v>51400000</v>
          </cell>
        </row>
        <row r="13588">
          <cell r="A13588">
            <v>11006008</v>
          </cell>
          <cell r="B13588">
            <v>11088007</v>
          </cell>
          <cell r="C13588">
            <v>60500000</v>
          </cell>
        </row>
        <row r="13589">
          <cell r="A13589">
            <v>11101001</v>
          </cell>
          <cell r="B13589">
            <v>11132001</v>
          </cell>
          <cell r="C13589">
            <v>10300000</v>
          </cell>
        </row>
        <row r="13590">
          <cell r="A13590">
            <v>11101002</v>
          </cell>
          <cell r="B13590">
            <v>11132002</v>
          </cell>
          <cell r="C13590">
            <v>11000000</v>
          </cell>
        </row>
        <row r="13591">
          <cell r="A13591">
            <v>11101003</v>
          </cell>
          <cell r="B13591">
            <v>11132003</v>
          </cell>
          <cell r="C13591">
            <v>9800000</v>
          </cell>
        </row>
        <row r="13592">
          <cell r="A13592">
            <v>11101004</v>
          </cell>
          <cell r="B13592">
            <v>11132004</v>
          </cell>
          <cell r="C13592">
            <v>10400000</v>
          </cell>
        </row>
        <row r="13593">
          <cell r="A13593">
            <v>11101005</v>
          </cell>
          <cell r="B13593">
            <v>11132005</v>
          </cell>
          <cell r="C13593">
            <v>11700000</v>
          </cell>
        </row>
        <row r="13594">
          <cell r="A13594">
            <v>11101006</v>
          </cell>
          <cell r="B13594">
            <v>11132006</v>
          </cell>
          <cell r="C13594">
            <v>9200000</v>
          </cell>
        </row>
        <row r="13595">
          <cell r="A13595">
            <v>11101007</v>
          </cell>
          <cell r="B13595">
            <v>11132007</v>
          </cell>
          <cell r="C13595">
            <v>12700000</v>
          </cell>
        </row>
        <row r="13596">
          <cell r="A13596">
            <v>11101008</v>
          </cell>
          <cell r="B13596">
            <v>11132008</v>
          </cell>
          <cell r="C13596">
            <v>37900000</v>
          </cell>
        </row>
        <row r="13597">
          <cell r="A13597">
            <v>11101009</v>
          </cell>
          <cell r="B13597">
            <v>11132009</v>
          </cell>
          <cell r="C13597">
            <v>35600000</v>
          </cell>
        </row>
        <row r="13598">
          <cell r="A13598">
            <v>11101012</v>
          </cell>
          <cell r="B13598">
            <v>11132010</v>
          </cell>
          <cell r="C13598">
            <v>122300000</v>
          </cell>
        </row>
        <row r="13599">
          <cell r="A13599">
            <v>11101013</v>
          </cell>
          <cell r="B13599">
            <v>11132011</v>
          </cell>
          <cell r="C13599">
            <v>36900000</v>
          </cell>
        </row>
        <row r="13600">
          <cell r="A13600">
            <v>11101018</v>
          </cell>
          <cell r="B13600">
            <v>11132012</v>
          </cell>
          <cell r="C13600">
            <v>74900000</v>
          </cell>
        </row>
        <row r="13601">
          <cell r="A13601">
            <v>11101019</v>
          </cell>
          <cell r="B13601">
            <v>11132013</v>
          </cell>
          <cell r="C13601">
            <v>86900000</v>
          </cell>
        </row>
        <row r="13602">
          <cell r="A13602">
            <v>11101020</v>
          </cell>
          <cell r="B13602">
            <v>11132014</v>
          </cell>
          <cell r="C13602">
            <v>103900000</v>
          </cell>
        </row>
        <row r="13603">
          <cell r="A13603">
            <v>11101021</v>
          </cell>
          <cell r="B13603">
            <v>11132015</v>
          </cell>
          <cell r="C13603">
            <v>101900000</v>
          </cell>
        </row>
        <row r="13604">
          <cell r="A13604">
            <v>11101022</v>
          </cell>
          <cell r="B13604">
            <v>11132016</v>
          </cell>
          <cell r="C13604">
            <v>118900000</v>
          </cell>
        </row>
        <row r="13605">
          <cell r="A13605">
            <v>11101023</v>
          </cell>
          <cell r="B13605">
            <v>11132017</v>
          </cell>
          <cell r="C13605">
            <v>120900000</v>
          </cell>
        </row>
        <row r="13606">
          <cell r="A13606">
            <v>11101028</v>
          </cell>
          <cell r="B13606">
            <v>11132018</v>
          </cell>
          <cell r="C13606">
            <v>126000000</v>
          </cell>
        </row>
        <row r="13607">
          <cell r="A13607">
            <v>11101029</v>
          </cell>
          <cell r="B13607">
            <v>11132019</v>
          </cell>
          <cell r="C13607">
            <v>94000000</v>
          </cell>
        </row>
        <row r="13608">
          <cell r="A13608">
            <v>11101032</v>
          </cell>
          <cell r="B13608">
            <v>11132020</v>
          </cell>
          <cell r="C13608">
            <v>80000000</v>
          </cell>
        </row>
        <row r="13609">
          <cell r="A13609">
            <v>11101033</v>
          </cell>
          <cell r="B13609">
            <v>11132021</v>
          </cell>
          <cell r="C13609">
            <v>85000000</v>
          </cell>
        </row>
        <row r="13610">
          <cell r="A13610">
            <v>11101010</v>
          </cell>
          <cell r="B13610">
            <v>11133001</v>
          </cell>
          <cell r="C13610">
            <v>54300000</v>
          </cell>
        </row>
        <row r="13611">
          <cell r="A13611">
            <v>11101011</v>
          </cell>
          <cell r="B13611">
            <v>11133002</v>
          </cell>
          <cell r="C13611">
            <v>50200000</v>
          </cell>
        </row>
        <row r="13612">
          <cell r="A13612">
            <v>11101014</v>
          </cell>
          <cell r="B13612">
            <v>11133003</v>
          </cell>
          <cell r="C13612">
            <v>34400000</v>
          </cell>
        </row>
        <row r="13613">
          <cell r="A13613">
            <v>11101015</v>
          </cell>
          <cell r="B13613">
            <v>11133004</v>
          </cell>
          <cell r="C13613">
            <v>50500000</v>
          </cell>
        </row>
        <row r="13614">
          <cell r="A13614">
            <v>11101016</v>
          </cell>
          <cell r="B13614">
            <v>11133005</v>
          </cell>
          <cell r="C13614">
            <v>124200000</v>
          </cell>
        </row>
        <row r="13615">
          <cell r="A13615">
            <v>11101017</v>
          </cell>
          <cell r="B13615">
            <v>11133006</v>
          </cell>
          <cell r="C13615">
            <v>164000000</v>
          </cell>
        </row>
        <row r="13616">
          <cell r="A13616">
            <v>11101024</v>
          </cell>
          <cell r="B13616">
            <v>11133007</v>
          </cell>
          <cell r="C13616">
            <v>300000000</v>
          </cell>
        </row>
        <row r="13617">
          <cell r="A13617">
            <v>11101025</v>
          </cell>
          <cell r="B13617">
            <v>11133008</v>
          </cell>
          <cell r="C13617">
            <v>103900000</v>
          </cell>
        </row>
        <row r="13618">
          <cell r="A13618">
            <v>11101026</v>
          </cell>
          <cell r="B13618">
            <v>11133009</v>
          </cell>
          <cell r="C13618">
            <v>123900000</v>
          </cell>
        </row>
        <row r="13619">
          <cell r="A13619">
            <v>11101027</v>
          </cell>
          <cell r="B13619">
            <v>11133010</v>
          </cell>
          <cell r="C13619">
            <v>130000000</v>
          </cell>
        </row>
        <row r="13620">
          <cell r="A13620">
            <v>11101030</v>
          </cell>
          <cell r="B13620">
            <v>11133011</v>
          </cell>
          <cell r="C13620">
            <v>95000000</v>
          </cell>
        </row>
        <row r="13621">
          <cell r="A13621">
            <v>11101031</v>
          </cell>
          <cell r="B13621">
            <v>11133012</v>
          </cell>
          <cell r="C13621">
            <v>230000000</v>
          </cell>
        </row>
        <row r="13622">
          <cell r="A13622">
            <v>11101034</v>
          </cell>
          <cell r="B13622">
            <v>11133013</v>
          </cell>
          <cell r="C13622">
            <v>111300000</v>
          </cell>
        </row>
        <row r="13623">
          <cell r="A13623">
            <v>11106016</v>
          </cell>
          <cell r="B13623">
            <v>11134001</v>
          </cell>
          <cell r="C13623">
            <v>83600000</v>
          </cell>
        </row>
        <row r="13624">
          <cell r="A13624">
            <v>11106017</v>
          </cell>
          <cell r="B13624">
            <v>11134002</v>
          </cell>
          <cell r="C13624">
            <v>140000000</v>
          </cell>
        </row>
        <row r="13625">
          <cell r="A13625">
            <v>11106018</v>
          </cell>
          <cell r="B13625">
            <v>11134003</v>
          </cell>
          <cell r="C13625">
            <v>135000000</v>
          </cell>
        </row>
        <row r="13626">
          <cell r="A13626">
            <v>11106001</v>
          </cell>
          <cell r="B13626">
            <v>11135001</v>
          </cell>
          <cell r="C13626">
            <v>64400000</v>
          </cell>
        </row>
        <row r="13627">
          <cell r="A13627">
            <v>11106002</v>
          </cell>
          <cell r="B13627">
            <v>11135002</v>
          </cell>
          <cell r="C13627">
            <v>60600000</v>
          </cell>
        </row>
        <row r="13628">
          <cell r="A13628">
            <v>11106003</v>
          </cell>
          <cell r="B13628">
            <v>11135003</v>
          </cell>
          <cell r="C13628">
            <v>67900000</v>
          </cell>
        </row>
        <row r="13629">
          <cell r="A13629">
            <v>11106004</v>
          </cell>
          <cell r="B13629">
            <v>11135004</v>
          </cell>
          <cell r="C13629">
            <v>100500000</v>
          </cell>
        </row>
        <row r="13630">
          <cell r="A13630">
            <v>11106005</v>
          </cell>
          <cell r="B13630">
            <v>11135005</v>
          </cell>
          <cell r="C13630">
            <v>117900000</v>
          </cell>
        </row>
        <row r="13631">
          <cell r="A13631">
            <v>11106006</v>
          </cell>
          <cell r="B13631">
            <v>11135006</v>
          </cell>
          <cell r="C13631">
            <v>133000000</v>
          </cell>
        </row>
        <row r="13632">
          <cell r="A13632">
            <v>11106011</v>
          </cell>
          <cell r="B13632">
            <v>11135007</v>
          </cell>
          <cell r="C13632">
            <v>189900000</v>
          </cell>
        </row>
        <row r="13633">
          <cell r="A13633">
            <v>11106012</v>
          </cell>
          <cell r="B13633">
            <v>11135008</v>
          </cell>
          <cell r="C13633">
            <v>172900000</v>
          </cell>
        </row>
        <row r="13634">
          <cell r="A13634">
            <v>11106013</v>
          </cell>
          <cell r="B13634">
            <v>11135009</v>
          </cell>
          <cell r="C13634">
            <v>210000000</v>
          </cell>
        </row>
        <row r="13635">
          <cell r="A13635">
            <v>11106014</v>
          </cell>
          <cell r="B13635">
            <v>11135010</v>
          </cell>
          <cell r="C13635">
            <v>147900000</v>
          </cell>
        </row>
        <row r="13636">
          <cell r="A13636">
            <v>11106015</v>
          </cell>
          <cell r="B13636">
            <v>11135011</v>
          </cell>
          <cell r="C13636">
            <v>224900000</v>
          </cell>
        </row>
        <row r="13637">
          <cell r="A13637">
            <v>11106019</v>
          </cell>
          <cell r="B13637">
            <v>11135012</v>
          </cell>
          <cell r="C13637">
            <v>100000000</v>
          </cell>
        </row>
        <row r="13638">
          <cell r="A13638">
            <v>11106020</v>
          </cell>
          <cell r="B13638">
            <v>11135013</v>
          </cell>
          <cell r="C13638">
            <v>175000000</v>
          </cell>
        </row>
        <row r="13639">
          <cell r="A13639">
            <v>11106022</v>
          </cell>
          <cell r="B13639">
            <v>11135014</v>
          </cell>
          <cell r="C13639">
            <v>160000000</v>
          </cell>
        </row>
        <row r="13640">
          <cell r="A13640">
            <v>11106023</v>
          </cell>
          <cell r="B13640">
            <v>11135015</v>
          </cell>
          <cell r="C13640">
            <v>121800000</v>
          </cell>
        </row>
        <row r="13641">
          <cell r="A13641">
            <v>11106024</v>
          </cell>
          <cell r="B13641">
            <v>11135016</v>
          </cell>
          <cell r="C13641">
            <v>170000000</v>
          </cell>
        </row>
        <row r="13642">
          <cell r="A13642">
            <v>11106025</v>
          </cell>
          <cell r="B13642">
            <v>11135017</v>
          </cell>
          <cell r="C13642">
            <v>115000000</v>
          </cell>
        </row>
        <row r="13643">
          <cell r="A13643">
            <v>11106007</v>
          </cell>
          <cell r="B13643">
            <v>11136001</v>
          </cell>
          <cell r="C13643">
            <v>280000000</v>
          </cell>
        </row>
        <row r="13644">
          <cell r="A13644">
            <v>11106008</v>
          </cell>
          <cell r="B13644">
            <v>11136002</v>
          </cell>
          <cell r="C13644">
            <v>279900000</v>
          </cell>
        </row>
        <row r="13645">
          <cell r="A13645">
            <v>11106009</v>
          </cell>
          <cell r="B13645">
            <v>11136003</v>
          </cell>
          <cell r="C13645">
            <v>260500000</v>
          </cell>
        </row>
        <row r="13646">
          <cell r="A13646">
            <v>11106021</v>
          </cell>
          <cell r="B13646">
            <v>11136004</v>
          </cell>
          <cell r="C13646">
            <v>210000000</v>
          </cell>
        </row>
        <row r="13647">
          <cell r="A13647">
            <v>11107001</v>
          </cell>
          <cell r="B13647">
            <v>11141001</v>
          </cell>
          <cell r="C13647">
            <v>129900000</v>
          </cell>
        </row>
        <row r="13648">
          <cell r="A13648">
            <v>11121001</v>
          </cell>
          <cell r="B13648">
            <v>11142001</v>
          </cell>
          <cell r="C13648">
            <v>270000000</v>
          </cell>
        </row>
        <row r="13649">
          <cell r="A13649">
            <v>11120002</v>
          </cell>
          <cell r="B13649">
            <v>11146001</v>
          </cell>
          <cell r="C13649">
            <v>247100000</v>
          </cell>
        </row>
        <row r="13650">
          <cell r="A13650">
            <v>11120001</v>
          </cell>
          <cell r="B13650">
            <v>11147001</v>
          </cell>
          <cell r="C13650">
            <v>247100000</v>
          </cell>
        </row>
        <row r="13651">
          <cell r="A13651">
            <v>11111001</v>
          </cell>
          <cell r="B13651">
            <v>11161001</v>
          </cell>
          <cell r="C13651">
            <v>831300000</v>
          </cell>
        </row>
        <row r="13652">
          <cell r="A13652">
            <v>11111002</v>
          </cell>
          <cell r="B13652">
            <v>11161002</v>
          </cell>
          <cell r="C13652">
            <v>178300000</v>
          </cell>
        </row>
        <row r="13653">
          <cell r="A13653">
            <v>11104001</v>
          </cell>
          <cell r="B13653">
            <v>11162001</v>
          </cell>
          <cell r="C13653">
            <v>396300000</v>
          </cell>
        </row>
        <row r="13654">
          <cell r="A13654">
            <v>11112001</v>
          </cell>
          <cell r="B13654">
            <v>11163001</v>
          </cell>
          <cell r="C13654">
            <v>283600000</v>
          </cell>
        </row>
        <row r="13655">
          <cell r="A13655">
            <v>11104002</v>
          </cell>
          <cell r="B13655">
            <v>11168001</v>
          </cell>
          <cell r="C13655">
            <v>1360900000</v>
          </cell>
        </row>
        <row r="13656">
          <cell r="A13656">
            <v>11103001</v>
          </cell>
          <cell r="B13656">
            <v>11170001</v>
          </cell>
          <cell r="C13656">
            <v>810900000</v>
          </cell>
        </row>
        <row r="13657">
          <cell r="A13657">
            <v>11103002</v>
          </cell>
          <cell r="B13657">
            <v>11170002</v>
          </cell>
          <cell r="C13657">
            <v>308700000</v>
          </cell>
        </row>
        <row r="13658">
          <cell r="A13658">
            <v>11103004</v>
          </cell>
          <cell r="B13658">
            <v>11170003</v>
          </cell>
          <cell r="C13658">
            <v>1218800000</v>
          </cell>
        </row>
        <row r="13659">
          <cell r="A13659">
            <v>11103003</v>
          </cell>
          <cell r="B13659">
            <v>11171001</v>
          </cell>
          <cell r="C13659">
            <v>961000000</v>
          </cell>
        </row>
        <row r="13660">
          <cell r="A13660">
            <v>11103005</v>
          </cell>
          <cell r="B13660">
            <v>11171002</v>
          </cell>
          <cell r="C13660">
            <v>597700000</v>
          </cell>
        </row>
        <row r="13661">
          <cell r="A13661">
            <v>11106010</v>
          </cell>
          <cell r="B13661">
            <v>11188001</v>
          </cell>
          <cell r="C13661">
            <v>139900000</v>
          </cell>
        </row>
        <row r="13662">
          <cell r="A13662">
            <v>11104003</v>
          </cell>
          <cell r="B13662">
            <v>11190001</v>
          </cell>
          <cell r="C13662">
            <v>532500000</v>
          </cell>
        </row>
        <row r="13663">
          <cell r="A13663">
            <v>11217004</v>
          </cell>
          <cell r="B13663">
            <v>11255001</v>
          </cell>
          <cell r="C13663">
            <v>3200000</v>
          </cell>
        </row>
        <row r="13664">
          <cell r="A13664">
            <v>11217005</v>
          </cell>
          <cell r="B13664">
            <v>11255002</v>
          </cell>
          <cell r="C13664">
            <v>4300000</v>
          </cell>
        </row>
        <row r="13665">
          <cell r="A13665">
            <v>11217007</v>
          </cell>
          <cell r="B13665">
            <v>11255003</v>
          </cell>
          <cell r="C13665">
            <v>5700000</v>
          </cell>
        </row>
        <row r="13666">
          <cell r="A13666">
            <v>11217001</v>
          </cell>
          <cell r="B13666">
            <v>11257001</v>
          </cell>
          <cell r="C13666">
            <v>4500000</v>
          </cell>
        </row>
        <row r="13667">
          <cell r="A13667">
            <v>11217002</v>
          </cell>
          <cell r="B13667">
            <v>11257002</v>
          </cell>
          <cell r="C13667">
            <v>3900000</v>
          </cell>
        </row>
        <row r="13668">
          <cell r="A13668">
            <v>11217006</v>
          </cell>
          <cell r="B13668">
            <v>11257003</v>
          </cell>
          <cell r="C13668">
            <v>6200000</v>
          </cell>
        </row>
        <row r="13669">
          <cell r="A13669">
            <v>11301003</v>
          </cell>
          <cell r="B13669">
            <v>11332001</v>
          </cell>
          <cell r="C13669">
            <v>42900000</v>
          </cell>
        </row>
        <row r="13670">
          <cell r="A13670">
            <v>11301006</v>
          </cell>
          <cell r="B13670">
            <v>11332002</v>
          </cell>
          <cell r="C13670">
            <v>44300000</v>
          </cell>
        </row>
        <row r="13671">
          <cell r="A13671">
            <v>11301007</v>
          </cell>
          <cell r="B13671">
            <v>11332003</v>
          </cell>
          <cell r="C13671">
            <v>20500000</v>
          </cell>
        </row>
        <row r="13672">
          <cell r="A13672">
            <v>11301009</v>
          </cell>
          <cell r="B13672">
            <v>11332004</v>
          </cell>
          <cell r="C13672">
            <v>38000000</v>
          </cell>
        </row>
        <row r="13673">
          <cell r="A13673">
            <v>11301012</v>
          </cell>
          <cell r="B13673">
            <v>11332005</v>
          </cell>
          <cell r="C13673">
            <v>37100000</v>
          </cell>
        </row>
        <row r="13674">
          <cell r="A13674">
            <v>11301013</v>
          </cell>
          <cell r="B13674">
            <v>11332006</v>
          </cell>
          <cell r="C13674">
            <v>44800000</v>
          </cell>
        </row>
        <row r="13675">
          <cell r="A13675">
            <v>11301014</v>
          </cell>
          <cell r="B13675">
            <v>11332007</v>
          </cell>
          <cell r="C13675">
            <v>19500000</v>
          </cell>
        </row>
        <row r="13676">
          <cell r="A13676">
            <v>11301015</v>
          </cell>
          <cell r="B13676">
            <v>11332008</v>
          </cell>
          <cell r="C13676">
            <v>40200000</v>
          </cell>
        </row>
        <row r="13677">
          <cell r="A13677">
            <v>11301016</v>
          </cell>
          <cell r="B13677">
            <v>11332009</v>
          </cell>
          <cell r="C13677">
            <v>43500000</v>
          </cell>
        </row>
        <row r="13678">
          <cell r="A13678">
            <v>11301017</v>
          </cell>
          <cell r="B13678">
            <v>11332010</v>
          </cell>
          <cell r="C13678">
            <v>72000000</v>
          </cell>
        </row>
        <row r="13679">
          <cell r="A13679">
            <v>11301018</v>
          </cell>
          <cell r="B13679">
            <v>11332011</v>
          </cell>
          <cell r="C13679">
            <v>70000000</v>
          </cell>
        </row>
        <row r="13680">
          <cell r="A13680">
            <v>11301019</v>
          </cell>
          <cell r="B13680">
            <v>11332012</v>
          </cell>
          <cell r="C13680">
            <v>40000000</v>
          </cell>
        </row>
        <row r="13681">
          <cell r="A13681">
            <v>11301020</v>
          </cell>
          <cell r="B13681">
            <v>11332013</v>
          </cell>
          <cell r="C13681">
            <v>44200000</v>
          </cell>
        </row>
        <row r="13682">
          <cell r="A13682">
            <v>11301022</v>
          </cell>
          <cell r="B13682">
            <v>11332014</v>
          </cell>
          <cell r="C13682">
            <v>55000000</v>
          </cell>
        </row>
        <row r="13683">
          <cell r="A13683">
            <v>11301024</v>
          </cell>
          <cell r="B13683">
            <v>11332015</v>
          </cell>
          <cell r="C13683">
            <v>89000000</v>
          </cell>
        </row>
        <row r="13684">
          <cell r="A13684">
            <v>11301001</v>
          </cell>
          <cell r="B13684">
            <v>11333001</v>
          </cell>
          <cell r="C13684">
            <v>38000000</v>
          </cell>
        </row>
        <row r="13685">
          <cell r="A13685">
            <v>11301002</v>
          </cell>
          <cell r="B13685">
            <v>11333002</v>
          </cell>
          <cell r="C13685">
            <v>36000000</v>
          </cell>
        </row>
        <row r="13686">
          <cell r="A13686">
            <v>11301004</v>
          </cell>
          <cell r="B13686">
            <v>11333003</v>
          </cell>
          <cell r="C13686">
            <v>39900000</v>
          </cell>
        </row>
        <row r="13687">
          <cell r="A13687">
            <v>11301005</v>
          </cell>
          <cell r="B13687">
            <v>11333004</v>
          </cell>
          <cell r="C13687">
            <v>42300000</v>
          </cell>
        </row>
        <row r="13688">
          <cell r="A13688">
            <v>11301008</v>
          </cell>
          <cell r="B13688">
            <v>11333005</v>
          </cell>
          <cell r="C13688">
            <v>45000000</v>
          </cell>
        </row>
        <row r="13689">
          <cell r="A13689">
            <v>11301010</v>
          </cell>
          <cell r="B13689">
            <v>11333006</v>
          </cell>
          <cell r="C13689">
            <v>28000000</v>
          </cell>
        </row>
        <row r="13690">
          <cell r="A13690">
            <v>11301011</v>
          </cell>
          <cell r="B13690">
            <v>11333007</v>
          </cell>
          <cell r="C13690">
            <v>43400000</v>
          </cell>
        </row>
        <row r="13691">
          <cell r="A13691">
            <v>11301021</v>
          </cell>
          <cell r="B13691">
            <v>11333008</v>
          </cell>
          <cell r="C13691">
            <v>100000000</v>
          </cell>
        </row>
        <row r="13692">
          <cell r="A13692">
            <v>11301023</v>
          </cell>
          <cell r="B13692">
            <v>11333009</v>
          </cell>
          <cell r="C13692">
            <v>80000000</v>
          </cell>
        </row>
        <row r="13693">
          <cell r="A13693">
            <v>11306030</v>
          </cell>
          <cell r="B13693">
            <v>11334001</v>
          </cell>
          <cell r="C13693">
            <v>109000000</v>
          </cell>
        </row>
        <row r="13694">
          <cell r="A13694">
            <v>11306004</v>
          </cell>
          <cell r="B13694">
            <v>11335001</v>
          </cell>
          <cell r="C13694">
            <v>43900000</v>
          </cell>
        </row>
        <row r="13695">
          <cell r="A13695">
            <v>11306014</v>
          </cell>
          <cell r="B13695">
            <v>11335002</v>
          </cell>
          <cell r="C13695">
            <v>103200000</v>
          </cell>
        </row>
        <row r="13696">
          <cell r="A13696">
            <v>11306015</v>
          </cell>
          <cell r="B13696">
            <v>11335003</v>
          </cell>
          <cell r="C13696">
            <v>68800000</v>
          </cell>
        </row>
        <row r="13697">
          <cell r="A13697">
            <v>11306017</v>
          </cell>
          <cell r="B13697">
            <v>11335004</v>
          </cell>
          <cell r="C13697">
            <v>88000000</v>
          </cell>
        </row>
        <row r="13698">
          <cell r="A13698">
            <v>11306018</v>
          </cell>
          <cell r="B13698">
            <v>11335005</v>
          </cell>
          <cell r="C13698">
            <v>93000000</v>
          </cell>
        </row>
        <row r="13699">
          <cell r="A13699">
            <v>11306019</v>
          </cell>
          <cell r="B13699">
            <v>11335006</v>
          </cell>
          <cell r="C13699">
            <v>105700000</v>
          </cell>
        </row>
        <row r="13700">
          <cell r="A13700">
            <v>11306020</v>
          </cell>
          <cell r="B13700">
            <v>11335007</v>
          </cell>
          <cell r="C13700">
            <v>73400000</v>
          </cell>
        </row>
        <row r="13701">
          <cell r="A13701">
            <v>11306021</v>
          </cell>
          <cell r="B13701">
            <v>11335008</v>
          </cell>
          <cell r="C13701">
            <v>57000000</v>
          </cell>
        </row>
        <row r="13702">
          <cell r="A13702">
            <v>11306022</v>
          </cell>
          <cell r="B13702">
            <v>11335009</v>
          </cell>
          <cell r="C13702">
            <v>61300000</v>
          </cell>
        </row>
        <row r="13703">
          <cell r="A13703">
            <v>11306023</v>
          </cell>
          <cell r="B13703">
            <v>11335010</v>
          </cell>
          <cell r="C13703">
            <v>119400000</v>
          </cell>
        </row>
        <row r="13704">
          <cell r="A13704">
            <v>11306024</v>
          </cell>
          <cell r="B13704">
            <v>11335011</v>
          </cell>
          <cell r="C13704">
            <v>124200000</v>
          </cell>
        </row>
        <row r="13705">
          <cell r="A13705">
            <v>11306025</v>
          </cell>
          <cell r="B13705">
            <v>11335012</v>
          </cell>
          <cell r="C13705">
            <v>124900000</v>
          </cell>
        </row>
        <row r="13706">
          <cell r="A13706">
            <v>11306026</v>
          </cell>
          <cell r="B13706">
            <v>11335013</v>
          </cell>
          <cell r="C13706">
            <v>106000000</v>
          </cell>
        </row>
        <row r="13707">
          <cell r="A13707">
            <v>11306027</v>
          </cell>
          <cell r="B13707">
            <v>11335014</v>
          </cell>
          <cell r="C13707">
            <v>67000000</v>
          </cell>
        </row>
        <row r="13708">
          <cell r="A13708">
            <v>11306028</v>
          </cell>
          <cell r="B13708">
            <v>11335015</v>
          </cell>
          <cell r="C13708">
            <v>102900000</v>
          </cell>
        </row>
        <row r="13709">
          <cell r="A13709">
            <v>11306029</v>
          </cell>
          <cell r="B13709">
            <v>11335016</v>
          </cell>
          <cell r="C13709">
            <v>126000000</v>
          </cell>
        </row>
        <row r="13710">
          <cell r="A13710">
            <v>11306031</v>
          </cell>
          <cell r="B13710">
            <v>11335017</v>
          </cell>
          <cell r="C13710">
            <v>77000000</v>
          </cell>
        </row>
        <row r="13711">
          <cell r="A13711">
            <v>11306032</v>
          </cell>
          <cell r="B13711">
            <v>11335018</v>
          </cell>
          <cell r="C13711">
            <v>81000000</v>
          </cell>
        </row>
        <row r="13712">
          <cell r="A13712">
            <v>11306033</v>
          </cell>
          <cell r="B13712">
            <v>11335019</v>
          </cell>
          <cell r="C13712">
            <v>83000000</v>
          </cell>
        </row>
        <row r="13713">
          <cell r="A13713">
            <v>11306034</v>
          </cell>
          <cell r="B13713">
            <v>11335020</v>
          </cell>
          <cell r="C13713">
            <v>91000000</v>
          </cell>
        </row>
        <row r="13714">
          <cell r="A13714">
            <v>11306035</v>
          </cell>
          <cell r="B13714">
            <v>11335021</v>
          </cell>
          <cell r="C13714">
            <v>111000000</v>
          </cell>
        </row>
        <row r="13715">
          <cell r="A13715">
            <v>11306001</v>
          </cell>
          <cell r="B13715">
            <v>11336001</v>
          </cell>
          <cell r="C13715">
            <v>45900000</v>
          </cell>
        </row>
        <row r="13716">
          <cell r="A13716">
            <v>11308001</v>
          </cell>
          <cell r="B13716">
            <v>11336002</v>
          </cell>
          <cell r="C13716">
            <v>45900000</v>
          </cell>
        </row>
        <row r="13717">
          <cell r="A13717">
            <v>11306003</v>
          </cell>
          <cell r="B13717">
            <v>11337001</v>
          </cell>
          <cell r="C13717">
            <v>60100000</v>
          </cell>
        </row>
        <row r="13718">
          <cell r="A13718">
            <v>11306006</v>
          </cell>
          <cell r="B13718">
            <v>11337002</v>
          </cell>
          <cell r="C13718">
            <v>39200000</v>
          </cell>
        </row>
        <row r="13719">
          <cell r="A13719">
            <v>11306007</v>
          </cell>
          <cell r="B13719">
            <v>11337003</v>
          </cell>
          <cell r="C13719">
            <v>59900000</v>
          </cell>
        </row>
        <row r="13720">
          <cell r="A13720">
            <v>11306008</v>
          </cell>
          <cell r="B13720">
            <v>11337004</v>
          </cell>
          <cell r="C13720">
            <v>55500000</v>
          </cell>
        </row>
        <row r="13721">
          <cell r="A13721">
            <v>11306009</v>
          </cell>
          <cell r="B13721">
            <v>11337005</v>
          </cell>
          <cell r="C13721">
            <v>56700000</v>
          </cell>
        </row>
        <row r="13722">
          <cell r="A13722">
            <v>11306010</v>
          </cell>
          <cell r="B13722">
            <v>11337006</v>
          </cell>
          <cell r="C13722">
            <v>44200000</v>
          </cell>
        </row>
        <row r="13723">
          <cell r="A13723">
            <v>11306011</v>
          </cell>
          <cell r="B13723">
            <v>11337007</v>
          </cell>
          <cell r="C13723">
            <v>58300000</v>
          </cell>
        </row>
        <row r="13724">
          <cell r="A13724">
            <v>11306012</v>
          </cell>
          <cell r="B13724">
            <v>11337008</v>
          </cell>
          <cell r="C13724">
            <v>57500000</v>
          </cell>
        </row>
        <row r="13725">
          <cell r="A13725">
            <v>11307001</v>
          </cell>
          <cell r="B13725">
            <v>11341001</v>
          </cell>
          <cell r="C13725">
            <v>170000000</v>
          </cell>
        </row>
        <row r="13726">
          <cell r="A13726">
            <v>11307002</v>
          </cell>
          <cell r="B13726">
            <v>11341002</v>
          </cell>
          <cell r="C13726">
            <v>139000000</v>
          </cell>
        </row>
        <row r="13727">
          <cell r="A13727">
            <v>11307003</v>
          </cell>
          <cell r="B13727">
            <v>11341003</v>
          </cell>
          <cell r="C13727">
            <v>106000000</v>
          </cell>
        </row>
        <row r="13728">
          <cell r="A13728">
            <v>11307004</v>
          </cell>
          <cell r="B13728">
            <v>11341004</v>
          </cell>
          <cell r="C13728">
            <v>163000000</v>
          </cell>
        </row>
        <row r="13729">
          <cell r="A13729">
            <v>11307005</v>
          </cell>
          <cell r="B13729">
            <v>11341005</v>
          </cell>
          <cell r="C13729">
            <v>163000000</v>
          </cell>
        </row>
        <row r="13730">
          <cell r="A13730">
            <v>11321001</v>
          </cell>
          <cell r="B13730">
            <v>11342001</v>
          </cell>
          <cell r="C13730">
            <v>90800000</v>
          </cell>
        </row>
        <row r="13731">
          <cell r="A13731">
            <v>11321002</v>
          </cell>
          <cell r="B13731">
            <v>11342002</v>
          </cell>
          <cell r="C13731">
            <v>66500000</v>
          </cell>
        </row>
        <row r="13732">
          <cell r="A13732">
            <v>11321003</v>
          </cell>
          <cell r="B13732">
            <v>11342003</v>
          </cell>
          <cell r="C13732">
            <v>110000000</v>
          </cell>
        </row>
        <row r="13733">
          <cell r="A13733">
            <v>11321004</v>
          </cell>
          <cell r="B13733">
            <v>11342004</v>
          </cell>
          <cell r="C13733">
            <v>94000000</v>
          </cell>
        </row>
        <row r="13734">
          <cell r="A13734">
            <v>11321005</v>
          </cell>
          <cell r="B13734">
            <v>11342005</v>
          </cell>
          <cell r="C13734">
            <v>161000000</v>
          </cell>
        </row>
        <row r="13735">
          <cell r="A13735">
            <v>11321006</v>
          </cell>
          <cell r="B13735">
            <v>11342006</v>
          </cell>
          <cell r="C13735">
            <v>184800000</v>
          </cell>
        </row>
        <row r="13736">
          <cell r="A13736">
            <v>11321007</v>
          </cell>
          <cell r="B13736">
            <v>11342007</v>
          </cell>
          <cell r="C13736">
            <v>170000000</v>
          </cell>
        </row>
        <row r="13737">
          <cell r="A13737">
            <v>11321008</v>
          </cell>
          <cell r="B13737">
            <v>11342008</v>
          </cell>
          <cell r="C13737">
            <v>152000000</v>
          </cell>
        </row>
        <row r="13738">
          <cell r="A13738">
            <v>11321009</v>
          </cell>
          <cell r="B13738">
            <v>11342009</v>
          </cell>
          <cell r="C13738">
            <v>115000000</v>
          </cell>
        </row>
        <row r="13739">
          <cell r="A13739">
            <v>11321010</v>
          </cell>
          <cell r="B13739">
            <v>11342010</v>
          </cell>
          <cell r="C13739">
            <v>140000000</v>
          </cell>
        </row>
        <row r="13740">
          <cell r="A13740">
            <v>11320002</v>
          </cell>
          <cell r="B13740">
            <v>11343001</v>
          </cell>
          <cell r="C13740">
            <v>56000000</v>
          </cell>
        </row>
        <row r="13741">
          <cell r="A13741">
            <v>11320004</v>
          </cell>
          <cell r="B13741">
            <v>11344001</v>
          </cell>
          <cell r="C13741">
            <v>123000000</v>
          </cell>
        </row>
        <row r="13742">
          <cell r="A13742">
            <v>11312022</v>
          </cell>
          <cell r="B13742">
            <v>11346001</v>
          </cell>
          <cell r="C13742">
            <v>26800000</v>
          </cell>
        </row>
        <row r="13743">
          <cell r="A13743">
            <v>11320003</v>
          </cell>
          <cell r="B13743">
            <v>11346002</v>
          </cell>
          <cell r="C13743">
            <v>109000000</v>
          </cell>
        </row>
        <row r="13744">
          <cell r="A13744">
            <v>11310001</v>
          </cell>
          <cell r="B13744">
            <v>11360001</v>
          </cell>
          <cell r="C13744">
            <v>55700000</v>
          </cell>
        </row>
        <row r="13745">
          <cell r="A13745">
            <v>11310002</v>
          </cell>
          <cell r="B13745">
            <v>11360002</v>
          </cell>
          <cell r="C13745">
            <v>129900000</v>
          </cell>
        </row>
        <row r="13746">
          <cell r="A13746">
            <v>11310003</v>
          </cell>
          <cell r="B13746">
            <v>11360003</v>
          </cell>
          <cell r="C13746">
            <v>111900000</v>
          </cell>
        </row>
        <row r="13747">
          <cell r="A13747">
            <v>11310004</v>
          </cell>
          <cell r="B13747">
            <v>11360004</v>
          </cell>
          <cell r="C13747">
            <v>91200000</v>
          </cell>
        </row>
        <row r="13748">
          <cell r="A13748">
            <v>11310005</v>
          </cell>
          <cell r="B13748">
            <v>11360005</v>
          </cell>
          <cell r="C13748">
            <v>56900000</v>
          </cell>
        </row>
        <row r="13749">
          <cell r="A13749">
            <v>11310006</v>
          </cell>
          <cell r="B13749">
            <v>11360006</v>
          </cell>
          <cell r="C13749">
            <v>72900000</v>
          </cell>
        </row>
        <row r="13750">
          <cell r="A13750">
            <v>11310007</v>
          </cell>
          <cell r="B13750">
            <v>11360007</v>
          </cell>
          <cell r="C13750">
            <v>69900000</v>
          </cell>
        </row>
        <row r="13751">
          <cell r="A13751">
            <v>11310008</v>
          </cell>
          <cell r="B13751">
            <v>11360008</v>
          </cell>
          <cell r="C13751">
            <v>109900000</v>
          </cell>
        </row>
        <row r="13752">
          <cell r="A13752">
            <v>11310009</v>
          </cell>
          <cell r="B13752">
            <v>11360009</v>
          </cell>
          <cell r="C13752">
            <v>99300000</v>
          </cell>
        </row>
        <row r="13753">
          <cell r="A13753">
            <v>11310010</v>
          </cell>
          <cell r="B13753">
            <v>11360010</v>
          </cell>
          <cell r="C13753">
            <v>88900000</v>
          </cell>
        </row>
        <row r="13754">
          <cell r="A13754">
            <v>11310011</v>
          </cell>
          <cell r="B13754">
            <v>11360011</v>
          </cell>
          <cell r="C13754">
            <v>131000000</v>
          </cell>
        </row>
        <row r="13755">
          <cell r="A13755">
            <v>11310012</v>
          </cell>
          <cell r="B13755">
            <v>11360012</v>
          </cell>
          <cell r="C13755">
            <v>105600000</v>
          </cell>
        </row>
        <row r="13756">
          <cell r="A13756">
            <v>11310013</v>
          </cell>
          <cell r="B13756">
            <v>11360013</v>
          </cell>
          <cell r="C13756">
            <v>126700000</v>
          </cell>
        </row>
        <row r="13757">
          <cell r="A13757">
            <v>11310014</v>
          </cell>
          <cell r="B13757">
            <v>11360014</v>
          </cell>
          <cell r="C13757">
            <v>144900000</v>
          </cell>
        </row>
        <row r="13758">
          <cell r="A13758">
            <v>11310015</v>
          </cell>
          <cell r="B13758">
            <v>11360015</v>
          </cell>
          <cell r="C13758">
            <v>79400000</v>
          </cell>
        </row>
        <row r="13759">
          <cell r="A13759">
            <v>11310016</v>
          </cell>
          <cell r="B13759">
            <v>11360016</v>
          </cell>
          <cell r="C13759">
            <v>62900000</v>
          </cell>
        </row>
        <row r="13760">
          <cell r="A13760">
            <v>11310017</v>
          </cell>
          <cell r="B13760">
            <v>11360017</v>
          </cell>
          <cell r="C13760">
            <v>175500000</v>
          </cell>
        </row>
        <row r="13761">
          <cell r="A13761">
            <v>11310018</v>
          </cell>
          <cell r="B13761">
            <v>11360018</v>
          </cell>
          <cell r="C13761">
            <v>170800000</v>
          </cell>
        </row>
        <row r="13762">
          <cell r="A13762">
            <v>11310019</v>
          </cell>
          <cell r="B13762">
            <v>11360019</v>
          </cell>
          <cell r="C13762">
            <v>90800000</v>
          </cell>
        </row>
        <row r="13763">
          <cell r="A13763">
            <v>11310020</v>
          </cell>
          <cell r="B13763">
            <v>11360020</v>
          </cell>
          <cell r="C13763">
            <v>137000000</v>
          </cell>
        </row>
        <row r="13764">
          <cell r="A13764">
            <v>11310021</v>
          </cell>
          <cell r="B13764">
            <v>11360021</v>
          </cell>
          <cell r="C13764">
            <v>115000000</v>
          </cell>
        </row>
        <row r="13765">
          <cell r="A13765">
            <v>11310022</v>
          </cell>
          <cell r="B13765">
            <v>11360022</v>
          </cell>
          <cell r="C13765">
            <v>236000000</v>
          </cell>
        </row>
        <row r="13766">
          <cell r="A13766">
            <v>11310023</v>
          </cell>
          <cell r="B13766">
            <v>11360023</v>
          </cell>
          <cell r="C13766">
            <v>197000000</v>
          </cell>
        </row>
        <row r="13767">
          <cell r="A13767">
            <v>11310024</v>
          </cell>
          <cell r="B13767">
            <v>11360024</v>
          </cell>
          <cell r="C13767">
            <v>211000000</v>
          </cell>
        </row>
        <row r="13768">
          <cell r="A13768">
            <v>11310025</v>
          </cell>
          <cell r="B13768">
            <v>11360025</v>
          </cell>
          <cell r="C13768">
            <v>345000000</v>
          </cell>
        </row>
        <row r="13769">
          <cell r="A13769">
            <v>11310026</v>
          </cell>
          <cell r="B13769">
            <v>11360026</v>
          </cell>
          <cell r="C13769">
            <v>224000000</v>
          </cell>
        </row>
        <row r="13770">
          <cell r="A13770">
            <v>11311001</v>
          </cell>
          <cell r="B13770">
            <v>11361001</v>
          </cell>
          <cell r="C13770">
            <v>43700000</v>
          </cell>
        </row>
        <row r="13771">
          <cell r="A13771">
            <v>11311002</v>
          </cell>
          <cell r="B13771">
            <v>11361002</v>
          </cell>
          <cell r="C13771">
            <v>48400000</v>
          </cell>
        </row>
        <row r="13772">
          <cell r="A13772">
            <v>11311003</v>
          </cell>
          <cell r="B13772">
            <v>11361003</v>
          </cell>
          <cell r="C13772">
            <v>39900000</v>
          </cell>
        </row>
        <row r="13773">
          <cell r="A13773">
            <v>11311004</v>
          </cell>
          <cell r="B13773">
            <v>11361004</v>
          </cell>
          <cell r="C13773">
            <v>36800000</v>
          </cell>
        </row>
        <row r="13774">
          <cell r="A13774">
            <v>11311005</v>
          </cell>
          <cell r="B13774">
            <v>11361005</v>
          </cell>
          <cell r="C13774">
            <v>94900000</v>
          </cell>
        </row>
        <row r="13775">
          <cell r="A13775">
            <v>11311006</v>
          </cell>
          <cell r="B13775">
            <v>11361006</v>
          </cell>
          <cell r="C13775">
            <v>38500000</v>
          </cell>
        </row>
        <row r="13776">
          <cell r="A13776">
            <v>11311007</v>
          </cell>
          <cell r="B13776">
            <v>11361007</v>
          </cell>
          <cell r="C13776">
            <v>46700000</v>
          </cell>
        </row>
        <row r="13777">
          <cell r="A13777">
            <v>11311008</v>
          </cell>
          <cell r="B13777">
            <v>11361008</v>
          </cell>
          <cell r="C13777">
            <v>45000000</v>
          </cell>
        </row>
        <row r="13778">
          <cell r="A13778">
            <v>11311009</v>
          </cell>
          <cell r="B13778">
            <v>11361009</v>
          </cell>
          <cell r="C13778">
            <v>64400000</v>
          </cell>
        </row>
        <row r="13779">
          <cell r="A13779">
            <v>11311010</v>
          </cell>
          <cell r="B13779">
            <v>11361010</v>
          </cell>
          <cell r="C13779">
            <v>99900000</v>
          </cell>
        </row>
        <row r="13780">
          <cell r="A13780">
            <v>11311011</v>
          </cell>
          <cell r="B13780">
            <v>11361011</v>
          </cell>
          <cell r="C13780">
            <v>70900000</v>
          </cell>
        </row>
        <row r="13781">
          <cell r="A13781">
            <v>11311012</v>
          </cell>
          <cell r="B13781">
            <v>11361012</v>
          </cell>
          <cell r="C13781">
            <v>38900000</v>
          </cell>
        </row>
        <row r="13782">
          <cell r="A13782">
            <v>11311013</v>
          </cell>
          <cell r="B13782">
            <v>11361013</v>
          </cell>
          <cell r="C13782">
            <v>47900000</v>
          </cell>
        </row>
        <row r="13783">
          <cell r="A13783">
            <v>11311014</v>
          </cell>
          <cell r="B13783">
            <v>11361014</v>
          </cell>
          <cell r="C13783">
            <v>50900000</v>
          </cell>
        </row>
        <row r="13784">
          <cell r="A13784">
            <v>11311015</v>
          </cell>
          <cell r="B13784">
            <v>11361015</v>
          </cell>
          <cell r="C13784">
            <v>129300000</v>
          </cell>
        </row>
        <row r="13785">
          <cell r="A13785">
            <v>11311016</v>
          </cell>
          <cell r="B13785">
            <v>11361016</v>
          </cell>
          <cell r="C13785">
            <v>63400000</v>
          </cell>
        </row>
        <row r="13786">
          <cell r="A13786">
            <v>11311017</v>
          </cell>
          <cell r="B13786">
            <v>11361017</v>
          </cell>
          <cell r="C13786">
            <v>54000000</v>
          </cell>
        </row>
        <row r="13787">
          <cell r="A13787">
            <v>11311018</v>
          </cell>
          <cell r="B13787">
            <v>11361018</v>
          </cell>
          <cell r="C13787">
            <v>79900000</v>
          </cell>
        </row>
        <row r="13788">
          <cell r="A13788">
            <v>11311019</v>
          </cell>
          <cell r="B13788">
            <v>11361019</v>
          </cell>
          <cell r="C13788">
            <v>78300000</v>
          </cell>
        </row>
        <row r="13789">
          <cell r="A13789">
            <v>11311020</v>
          </cell>
          <cell r="B13789">
            <v>11361020</v>
          </cell>
          <cell r="C13789">
            <v>84800000</v>
          </cell>
        </row>
        <row r="13790">
          <cell r="A13790">
            <v>11311021</v>
          </cell>
          <cell r="B13790">
            <v>11361021</v>
          </cell>
          <cell r="C13790">
            <v>114900000</v>
          </cell>
        </row>
        <row r="13791">
          <cell r="A13791">
            <v>11311022</v>
          </cell>
          <cell r="B13791">
            <v>11361022</v>
          </cell>
          <cell r="C13791">
            <v>58900000</v>
          </cell>
        </row>
        <row r="13792">
          <cell r="A13792">
            <v>11311023</v>
          </cell>
          <cell r="B13792">
            <v>11361023</v>
          </cell>
          <cell r="C13792">
            <v>49700000</v>
          </cell>
        </row>
        <row r="13793">
          <cell r="A13793">
            <v>11311024</v>
          </cell>
          <cell r="B13793">
            <v>11361024</v>
          </cell>
          <cell r="C13793">
            <v>104900000</v>
          </cell>
        </row>
        <row r="13794">
          <cell r="A13794">
            <v>11311025</v>
          </cell>
          <cell r="B13794">
            <v>11361025</v>
          </cell>
          <cell r="C13794">
            <v>62900000</v>
          </cell>
        </row>
        <row r="13795">
          <cell r="A13795">
            <v>11311026</v>
          </cell>
          <cell r="B13795">
            <v>11361026</v>
          </cell>
          <cell r="C13795">
            <v>101700000</v>
          </cell>
        </row>
        <row r="13796">
          <cell r="A13796">
            <v>11311027</v>
          </cell>
          <cell r="B13796">
            <v>11361027</v>
          </cell>
          <cell r="C13796">
            <v>75800000</v>
          </cell>
        </row>
        <row r="13797">
          <cell r="A13797">
            <v>11311028</v>
          </cell>
          <cell r="B13797">
            <v>11361028</v>
          </cell>
          <cell r="C13797">
            <v>56200000</v>
          </cell>
        </row>
        <row r="13798">
          <cell r="A13798">
            <v>11311029</v>
          </cell>
          <cell r="B13798">
            <v>11361029</v>
          </cell>
          <cell r="C13798">
            <v>109000000</v>
          </cell>
        </row>
        <row r="13799">
          <cell r="A13799">
            <v>11311030</v>
          </cell>
          <cell r="B13799">
            <v>11361030</v>
          </cell>
          <cell r="C13799">
            <v>56000000</v>
          </cell>
        </row>
        <row r="13800">
          <cell r="A13800">
            <v>11311031</v>
          </cell>
          <cell r="B13800">
            <v>11361031</v>
          </cell>
          <cell r="C13800">
            <v>85200000</v>
          </cell>
        </row>
        <row r="13801">
          <cell r="A13801">
            <v>11311032</v>
          </cell>
          <cell r="B13801">
            <v>11361032</v>
          </cell>
          <cell r="C13801">
            <v>230400000</v>
          </cell>
        </row>
        <row r="13802">
          <cell r="A13802">
            <v>11311033</v>
          </cell>
          <cell r="B13802">
            <v>11361033</v>
          </cell>
          <cell r="C13802">
            <v>102000000</v>
          </cell>
        </row>
        <row r="13803">
          <cell r="A13803">
            <v>11311034</v>
          </cell>
          <cell r="B13803">
            <v>11361034</v>
          </cell>
          <cell r="C13803">
            <v>141000000</v>
          </cell>
        </row>
        <row r="13804">
          <cell r="A13804">
            <v>11311035</v>
          </cell>
          <cell r="B13804">
            <v>11361035</v>
          </cell>
          <cell r="C13804">
            <v>134000000</v>
          </cell>
        </row>
        <row r="13805">
          <cell r="A13805">
            <v>11311036</v>
          </cell>
          <cell r="B13805">
            <v>11361036</v>
          </cell>
          <cell r="C13805">
            <v>132000000</v>
          </cell>
        </row>
        <row r="13806">
          <cell r="A13806">
            <v>11311037</v>
          </cell>
          <cell r="B13806">
            <v>11361037</v>
          </cell>
          <cell r="C13806">
            <v>74600000</v>
          </cell>
        </row>
        <row r="13807">
          <cell r="A13807">
            <v>11311038</v>
          </cell>
          <cell r="B13807">
            <v>11361038</v>
          </cell>
          <cell r="C13807">
            <v>81900000</v>
          </cell>
        </row>
        <row r="13808">
          <cell r="A13808">
            <v>11311039</v>
          </cell>
          <cell r="B13808">
            <v>11361039</v>
          </cell>
          <cell r="C13808">
            <v>157500000</v>
          </cell>
        </row>
        <row r="13809">
          <cell r="A13809">
            <v>11311040</v>
          </cell>
          <cell r="B13809">
            <v>11361040</v>
          </cell>
          <cell r="C13809">
            <v>79000000</v>
          </cell>
        </row>
        <row r="13810">
          <cell r="A13810">
            <v>11311041</v>
          </cell>
          <cell r="B13810">
            <v>11361041</v>
          </cell>
          <cell r="C13810">
            <v>91000000</v>
          </cell>
        </row>
        <row r="13811">
          <cell r="A13811">
            <v>11311042</v>
          </cell>
          <cell r="B13811">
            <v>11361042</v>
          </cell>
          <cell r="C13811">
            <v>105000000</v>
          </cell>
        </row>
        <row r="13812">
          <cell r="A13812">
            <v>11311043</v>
          </cell>
          <cell r="B13812">
            <v>11361043</v>
          </cell>
          <cell r="C13812">
            <v>109000000</v>
          </cell>
        </row>
        <row r="13813">
          <cell r="A13813">
            <v>11311044</v>
          </cell>
          <cell r="B13813">
            <v>11361044</v>
          </cell>
          <cell r="C13813">
            <v>230000000</v>
          </cell>
        </row>
        <row r="13814">
          <cell r="A13814">
            <v>11311045</v>
          </cell>
          <cell r="B13814">
            <v>11361045</v>
          </cell>
          <cell r="C13814">
            <v>123700000</v>
          </cell>
        </row>
        <row r="13815">
          <cell r="A13815">
            <v>11311046</v>
          </cell>
          <cell r="B13815">
            <v>11361046</v>
          </cell>
          <cell r="C13815">
            <v>162500000</v>
          </cell>
        </row>
        <row r="13816">
          <cell r="A13816">
            <v>11311047</v>
          </cell>
          <cell r="B13816">
            <v>11361047</v>
          </cell>
          <cell r="C13816">
            <v>139000000</v>
          </cell>
        </row>
        <row r="13817">
          <cell r="A13817">
            <v>11311048</v>
          </cell>
          <cell r="B13817">
            <v>11361048</v>
          </cell>
          <cell r="C13817">
            <v>127000000</v>
          </cell>
        </row>
        <row r="13818">
          <cell r="A13818">
            <v>11311049</v>
          </cell>
          <cell r="B13818">
            <v>11361049</v>
          </cell>
          <cell r="C13818">
            <v>92000000</v>
          </cell>
        </row>
        <row r="13819">
          <cell r="A13819">
            <v>11311050</v>
          </cell>
          <cell r="B13819">
            <v>11361050</v>
          </cell>
          <cell r="C13819">
            <v>129000000</v>
          </cell>
        </row>
        <row r="13820">
          <cell r="A13820">
            <v>11311051</v>
          </cell>
          <cell r="B13820">
            <v>11361051</v>
          </cell>
          <cell r="C13820">
            <v>132000000</v>
          </cell>
        </row>
        <row r="13821">
          <cell r="A13821">
            <v>11311052</v>
          </cell>
          <cell r="B13821">
            <v>11361052</v>
          </cell>
          <cell r="C13821">
            <v>156000000</v>
          </cell>
        </row>
        <row r="13822">
          <cell r="A13822">
            <v>11311053</v>
          </cell>
          <cell r="B13822">
            <v>11361053</v>
          </cell>
          <cell r="C13822">
            <v>114000000</v>
          </cell>
        </row>
        <row r="13823">
          <cell r="A13823">
            <v>11311054</v>
          </cell>
          <cell r="B13823">
            <v>11361054</v>
          </cell>
          <cell r="C13823">
            <v>149000000</v>
          </cell>
        </row>
        <row r="13824">
          <cell r="A13824">
            <v>11311055</v>
          </cell>
          <cell r="B13824">
            <v>11361055</v>
          </cell>
          <cell r="C13824">
            <v>181000000</v>
          </cell>
        </row>
        <row r="13825">
          <cell r="A13825">
            <v>11311056</v>
          </cell>
          <cell r="B13825">
            <v>11361056</v>
          </cell>
          <cell r="C13825">
            <v>91000000</v>
          </cell>
        </row>
        <row r="13826">
          <cell r="A13826">
            <v>11311057</v>
          </cell>
          <cell r="B13826">
            <v>11361057</v>
          </cell>
          <cell r="C13826">
            <v>144000000</v>
          </cell>
        </row>
        <row r="13827">
          <cell r="A13827">
            <v>11311058</v>
          </cell>
          <cell r="B13827">
            <v>11361058</v>
          </cell>
          <cell r="C13827">
            <v>150000000</v>
          </cell>
        </row>
        <row r="13828">
          <cell r="A13828">
            <v>11311059</v>
          </cell>
          <cell r="B13828">
            <v>11361059</v>
          </cell>
          <cell r="C13828">
            <v>156000000</v>
          </cell>
        </row>
        <row r="13829">
          <cell r="A13829">
            <v>11311060</v>
          </cell>
          <cell r="B13829">
            <v>11361060</v>
          </cell>
          <cell r="C13829">
            <v>303000000</v>
          </cell>
        </row>
        <row r="13830">
          <cell r="A13830">
            <v>11311061</v>
          </cell>
          <cell r="B13830">
            <v>11361061</v>
          </cell>
          <cell r="C13830">
            <v>309000000</v>
          </cell>
        </row>
        <row r="13831">
          <cell r="A13831">
            <v>11311062</v>
          </cell>
          <cell r="B13831">
            <v>11361062</v>
          </cell>
          <cell r="C13831">
            <v>315000000</v>
          </cell>
        </row>
        <row r="13832">
          <cell r="A13832">
            <v>11311063</v>
          </cell>
          <cell r="B13832">
            <v>11361063</v>
          </cell>
          <cell r="C13832">
            <v>541000000</v>
          </cell>
        </row>
        <row r="13833">
          <cell r="A13833">
            <v>11311064</v>
          </cell>
          <cell r="B13833">
            <v>11361064</v>
          </cell>
          <cell r="C13833">
            <v>526000000</v>
          </cell>
        </row>
        <row r="13834">
          <cell r="A13834">
            <v>11311065</v>
          </cell>
          <cell r="B13834">
            <v>11361065</v>
          </cell>
          <cell r="C13834">
            <v>164000000</v>
          </cell>
        </row>
        <row r="13835">
          <cell r="A13835">
            <v>11311066</v>
          </cell>
          <cell r="B13835">
            <v>11361066</v>
          </cell>
          <cell r="C13835">
            <v>108000000</v>
          </cell>
        </row>
        <row r="13836">
          <cell r="A13836">
            <v>11311067</v>
          </cell>
          <cell r="B13836">
            <v>11361067</v>
          </cell>
          <cell r="C13836">
            <v>111000000</v>
          </cell>
        </row>
        <row r="13837">
          <cell r="A13837">
            <v>11304001</v>
          </cell>
          <cell r="B13837">
            <v>11362001</v>
          </cell>
          <cell r="C13837">
            <v>53700000</v>
          </cell>
        </row>
        <row r="13838">
          <cell r="A13838">
            <v>11304002</v>
          </cell>
          <cell r="B13838">
            <v>11362002</v>
          </cell>
          <cell r="C13838">
            <v>58400000</v>
          </cell>
        </row>
        <row r="13839">
          <cell r="A13839">
            <v>11304003</v>
          </cell>
          <cell r="B13839">
            <v>11362003</v>
          </cell>
          <cell r="C13839">
            <v>53800000</v>
          </cell>
        </row>
        <row r="13840">
          <cell r="A13840">
            <v>11304004</v>
          </cell>
          <cell r="B13840">
            <v>11362004</v>
          </cell>
          <cell r="C13840">
            <v>46000000</v>
          </cell>
        </row>
        <row r="13841">
          <cell r="A13841">
            <v>11304005</v>
          </cell>
          <cell r="B13841">
            <v>11362005</v>
          </cell>
          <cell r="C13841">
            <v>54300000</v>
          </cell>
        </row>
        <row r="13842">
          <cell r="A13842">
            <v>11304006</v>
          </cell>
          <cell r="B13842">
            <v>11362006</v>
          </cell>
          <cell r="C13842">
            <v>42400000</v>
          </cell>
        </row>
        <row r="13843">
          <cell r="A13843">
            <v>11304007</v>
          </cell>
          <cell r="B13843">
            <v>11362007</v>
          </cell>
          <cell r="C13843">
            <v>112700000</v>
          </cell>
        </row>
        <row r="13844">
          <cell r="A13844">
            <v>11304008</v>
          </cell>
          <cell r="B13844">
            <v>11362008</v>
          </cell>
          <cell r="C13844">
            <v>43500000</v>
          </cell>
        </row>
        <row r="13845">
          <cell r="A13845">
            <v>11304009</v>
          </cell>
          <cell r="B13845">
            <v>11362009</v>
          </cell>
          <cell r="C13845">
            <v>39000000</v>
          </cell>
        </row>
        <row r="13846">
          <cell r="A13846">
            <v>11304010</v>
          </cell>
          <cell r="B13846">
            <v>11362010</v>
          </cell>
          <cell r="C13846">
            <v>77400000</v>
          </cell>
        </row>
        <row r="13847">
          <cell r="A13847">
            <v>11304011</v>
          </cell>
          <cell r="B13847">
            <v>11362011</v>
          </cell>
          <cell r="C13847">
            <v>40500000</v>
          </cell>
        </row>
        <row r="13848">
          <cell r="A13848">
            <v>11304012</v>
          </cell>
          <cell r="B13848">
            <v>11362012</v>
          </cell>
          <cell r="C13848">
            <v>43900000</v>
          </cell>
        </row>
        <row r="13849">
          <cell r="A13849">
            <v>11304013</v>
          </cell>
          <cell r="B13849">
            <v>11362013</v>
          </cell>
          <cell r="C13849">
            <v>51900000</v>
          </cell>
        </row>
        <row r="13850">
          <cell r="A13850">
            <v>11304014</v>
          </cell>
          <cell r="B13850">
            <v>11362014</v>
          </cell>
          <cell r="C13850">
            <v>78900000</v>
          </cell>
        </row>
        <row r="13851">
          <cell r="A13851">
            <v>11304015</v>
          </cell>
          <cell r="B13851">
            <v>11362015</v>
          </cell>
          <cell r="C13851">
            <v>48200000</v>
          </cell>
        </row>
        <row r="13852">
          <cell r="A13852">
            <v>11304016</v>
          </cell>
          <cell r="B13852">
            <v>11362016</v>
          </cell>
          <cell r="C13852">
            <v>117200000</v>
          </cell>
        </row>
        <row r="13853">
          <cell r="A13853">
            <v>11304017</v>
          </cell>
          <cell r="B13853">
            <v>11362017</v>
          </cell>
          <cell r="C13853">
            <v>40600000</v>
          </cell>
        </row>
        <row r="13854">
          <cell r="A13854">
            <v>11304018</v>
          </cell>
          <cell r="B13854">
            <v>11362018</v>
          </cell>
          <cell r="C13854">
            <v>58100000</v>
          </cell>
        </row>
        <row r="13855">
          <cell r="A13855">
            <v>11304019</v>
          </cell>
          <cell r="B13855">
            <v>11362019</v>
          </cell>
          <cell r="C13855">
            <v>59200000</v>
          </cell>
        </row>
        <row r="13856">
          <cell r="A13856">
            <v>11304020</v>
          </cell>
          <cell r="B13856">
            <v>11362020</v>
          </cell>
          <cell r="C13856">
            <v>64900000</v>
          </cell>
        </row>
        <row r="13857">
          <cell r="A13857">
            <v>11304021</v>
          </cell>
          <cell r="B13857">
            <v>11362021</v>
          </cell>
          <cell r="C13857">
            <v>69000000</v>
          </cell>
        </row>
        <row r="13858">
          <cell r="A13858">
            <v>11304022</v>
          </cell>
          <cell r="B13858">
            <v>11362022</v>
          </cell>
          <cell r="C13858">
            <v>74400000</v>
          </cell>
        </row>
        <row r="13859">
          <cell r="A13859">
            <v>11304023</v>
          </cell>
          <cell r="B13859">
            <v>11362023</v>
          </cell>
          <cell r="C13859">
            <v>64400000</v>
          </cell>
        </row>
        <row r="13860">
          <cell r="A13860">
            <v>11304024</v>
          </cell>
          <cell r="B13860">
            <v>11362024</v>
          </cell>
          <cell r="C13860">
            <v>95000000</v>
          </cell>
        </row>
        <row r="13861">
          <cell r="A13861">
            <v>11304025</v>
          </cell>
          <cell r="B13861">
            <v>11362025</v>
          </cell>
          <cell r="C13861">
            <v>131900000</v>
          </cell>
        </row>
        <row r="13862">
          <cell r="A13862">
            <v>11304026</v>
          </cell>
          <cell r="B13862">
            <v>11362026</v>
          </cell>
          <cell r="C13862">
            <v>90900000</v>
          </cell>
        </row>
        <row r="13863">
          <cell r="A13863">
            <v>11304027</v>
          </cell>
          <cell r="B13863">
            <v>11362027</v>
          </cell>
          <cell r="C13863">
            <v>100600000</v>
          </cell>
        </row>
        <row r="13864">
          <cell r="A13864">
            <v>11304028</v>
          </cell>
          <cell r="B13864">
            <v>11362028</v>
          </cell>
          <cell r="C13864">
            <v>56700000</v>
          </cell>
        </row>
        <row r="13865">
          <cell r="A13865">
            <v>11304029</v>
          </cell>
          <cell r="B13865">
            <v>11362029</v>
          </cell>
          <cell r="C13865">
            <v>71200000</v>
          </cell>
        </row>
        <row r="13866">
          <cell r="A13866">
            <v>11304030</v>
          </cell>
          <cell r="B13866">
            <v>11362030</v>
          </cell>
          <cell r="C13866">
            <v>117600000</v>
          </cell>
        </row>
        <row r="13867">
          <cell r="A13867">
            <v>11304031</v>
          </cell>
          <cell r="B13867">
            <v>11362031</v>
          </cell>
          <cell r="C13867">
            <v>85800000</v>
          </cell>
        </row>
        <row r="13868">
          <cell r="A13868">
            <v>11304032</v>
          </cell>
          <cell r="B13868">
            <v>11362032</v>
          </cell>
          <cell r="C13868">
            <v>61500000</v>
          </cell>
        </row>
        <row r="13869">
          <cell r="A13869">
            <v>11304033</v>
          </cell>
          <cell r="B13869">
            <v>11362033</v>
          </cell>
          <cell r="C13869">
            <v>122200000</v>
          </cell>
        </row>
        <row r="13870">
          <cell r="A13870">
            <v>11304034</v>
          </cell>
          <cell r="B13870">
            <v>11362034</v>
          </cell>
          <cell r="C13870">
            <v>67000000</v>
          </cell>
        </row>
        <row r="13871">
          <cell r="A13871">
            <v>11304035</v>
          </cell>
          <cell r="B13871">
            <v>11362035</v>
          </cell>
          <cell r="C13871">
            <v>96900000</v>
          </cell>
        </row>
        <row r="13872">
          <cell r="A13872">
            <v>11304036</v>
          </cell>
          <cell r="B13872">
            <v>11362036</v>
          </cell>
          <cell r="C13872">
            <v>238000000</v>
          </cell>
        </row>
        <row r="13873">
          <cell r="A13873">
            <v>11304037</v>
          </cell>
          <cell r="B13873">
            <v>11362037</v>
          </cell>
          <cell r="C13873">
            <v>169000000</v>
          </cell>
        </row>
        <row r="13874">
          <cell r="A13874">
            <v>11304038</v>
          </cell>
          <cell r="B13874">
            <v>11362038</v>
          </cell>
          <cell r="C13874">
            <v>172000000</v>
          </cell>
        </row>
        <row r="13875">
          <cell r="A13875">
            <v>11304039</v>
          </cell>
          <cell r="B13875">
            <v>11362039</v>
          </cell>
          <cell r="C13875">
            <v>148400000</v>
          </cell>
        </row>
        <row r="13876">
          <cell r="A13876">
            <v>11304040</v>
          </cell>
          <cell r="B13876">
            <v>11362040</v>
          </cell>
          <cell r="C13876">
            <v>81500000</v>
          </cell>
        </row>
        <row r="13877">
          <cell r="A13877">
            <v>11304041</v>
          </cell>
          <cell r="B13877">
            <v>11362041</v>
          </cell>
          <cell r="C13877">
            <v>88800000</v>
          </cell>
        </row>
        <row r="13878">
          <cell r="A13878">
            <v>11304042</v>
          </cell>
          <cell r="B13878">
            <v>11362042</v>
          </cell>
          <cell r="C13878">
            <v>132500000</v>
          </cell>
        </row>
        <row r="13879">
          <cell r="A13879">
            <v>11304043</v>
          </cell>
          <cell r="B13879">
            <v>11362043</v>
          </cell>
          <cell r="C13879">
            <v>86000000</v>
          </cell>
        </row>
        <row r="13880">
          <cell r="A13880">
            <v>11304044</v>
          </cell>
          <cell r="B13880">
            <v>11362044</v>
          </cell>
          <cell r="C13880">
            <v>129200000</v>
          </cell>
        </row>
        <row r="13881">
          <cell r="A13881">
            <v>11304045</v>
          </cell>
          <cell r="B13881">
            <v>11362045</v>
          </cell>
          <cell r="C13881">
            <v>48700000</v>
          </cell>
        </row>
        <row r="13882">
          <cell r="A13882">
            <v>11304046</v>
          </cell>
          <cell r="B13882">
            <v>11362046</v>
          </cell>
          <cell r="C13882">
            <v>176500000</v>
          </cell>
        </row>
        <row r="13883">
          <cell r="A13883">
            <v>11304047</v>
          </cell>
          <cell r="B13883">
            <v>11362047</v>
          </cell>
          <cell r="C13883">
            <v>127400000</v>
          </cell>
        </row>
        <row r="13884">
          <cell r="A13884">
            <v>11304048</v>
          </cell>
          <cell r="B13884">
            <v>11362048</v>
          </cell>
          <cell r="C13884">
            <v>113500000</v>
          </cell>
        </row>
        <row r="13885">
          <cell r="A13885">
            <v>11304049</v>
          </cell>
          <cell r="B13885">
            <v>11362049</v>
          </cell>
          <cell r="C13885">
            <v>259000000</v>
          </cell>
        </row>
        <row r="13886">
          <cell r="A13886">
            <v>11304050</v>
          </cell>
          <cell r="B13886">
            <v>11362050</v>
          </cell>
          <cell r="C13886">
            <v>334900000</v>
          </cell>
        </row>
        <row r="13887">
          <cell r="A13887">
            <v>11304051</v>
          </cell>
          <cell r="B13887">
            <v>11362051</v>
          </cell>
          <cell r="C13887">
            <v>215100000</v>
          </cell>
        </row>
        <row r="13888">
          <cell r="A13888">
            <v>11304052</v>
          </cell>
          <cell r="B13888">
            <v>11362052</v>
          </cell>
          <cell r="C13888">
            <v>145000000</v>
          </cell>
        </row>
        <row r="13889">
          <cell r="A13889">
            <v>11304053</v>
          </cell>
          <cell r="B13889">
            <v>11362053</v>
          </cell>
          <cell r="C13889">
            <v>163000000</v>
          </cell>
        </row>
        <row r="13890">
          <cell r="A13890">
            <v>11304054</v>
          </cell>
          <cell r="B13890">
            <v>11362054</v>
          </cell>
          <cell r="C13890">
            <v>122000000</v>
          </cell>
        </row>
        <row r="13891">
          <cell r="A13891">
            <v>11304055</v>
          </cell>
          <cell r="B13891">
            <v>11362055</v>
          </cell>
          <cell r="C13891">
            <v>153500000</v>
          </cell>
        </row>
        <row r="13892">
          <cell r="A13892">
            <v>11304056</v>
          </cell>
          <cell r="B13892">
            <v>11362056</v>
          </cell>
          <cell r="C13892">
            <v>143000000</v>
          </cell>
        </row>
        <row r="13893">
          <cell r="A13893">
            <v>11304057</v>
          </cell>
          <cell r="B13893">
            <v>11362057</v>
          </cell>
          <cell r="C13893">
            <v>178000000</v>
          </cell>
        </row>
        <row r="13894">
          <cell r="A13894">
            <v>11304058</v>
          </cell>
          <cell r="B13894">
            <v>11362058</v>
          </cell>
          <cell r="C13894">
            <v>173000000</v>
          </cell>
        </row>
        <row r="13895">
          <cell r="A13895">
            <v>11304059</v>
          </cell>
          <cell r="B13895">
            <v>11362059</v>
          </cell>
          <cell r="C13895">
            <v>181300000</v>
          </cell>
        </row>
        <row r="13896">
          <cell r="A13896">
            <v>11304060</v>
          </cell>
          <cell r="B13896">
            <v>11362060</v>
          </cell>
          <cell r="C13896">
            <v>135000000</v>
          </cell>
        </row>
        <row r="13897">
          <cell r="A13897">
            <v>11304064</v>
          </cell>
          <cell r="B13897">
            <v>11362061</v>
          </cell>
          <cell r="C13897">
            <v>186000000</v>
          </cell>
        </row>
        <row r="13898">
          <cell r="A13898">
            <v>11304067</v>
          </cell>
          <cell r="B13898">
            <v>11362062</v>
          </cell>
          <cell r="C13898">
            <v>109800000</v>
          </cell>
        </row>
        <row r="13899">
          <cell r="A13899">
            <v>11304068</v>
          </cell>
          <cell r="B13899">
            <v>11362063</v>
          </cell>
          <cell r="C13899">
            <v>186800000</v>
          </cell>
        </row>
        <row r="13900">
          <cell r="A13900">
            <v>11304069</v>
          </cell>
          <cell r="B13900">
            <v>11362064</v>
          </cell>
          <cell r="C13900">
            <v>337100000</v>
          </cell>
        </row>
        <row r="13901">
          <cell r="A13901">
            <v>11304070</v>
          </cell>
          <cell r="B13901">
            <v>11362065</v>
          </cell>
          <cell r="C13901">
            <v>122400000</v>
          </cell>
        </row>
        <row r="13902">
          <cell r="A13902">
            <v>11304071</v>
          </cell>
          <cell r="B13902">
            <v>11362066</v>
          </cell>
          <cell r="C13902">
            <v>128800000</v>
          </cell>
        </row>
        <row r="13903">
          <cell r="A13903">
            <v>11304072</v>
          </cell>
          <cell r="B13903">
            <v>11362067</v>
          </cell>
          <cell r="C13903">
            <v>163900000</v>
          </cell>
        </row>
        <row r="13904">
          <cell r="A13904">
            <v>11304073</v>
          </cell>
          <cell r="B13904">
            <v>11362068</v>
          </cell>
          <cell r="C13904">
            <v>171900000</v>
          </cell>
        </row>
        <row r="13905">
          <cell r="A13905">
            <v>11304074</v>
          </cell>
          <cell r="B13905">
            <v>11362069</v>
          </cell>
          <cell r="C13905">
            <v>344100000</v>
          </cell>
        </row>
        <row r="13906">
          <cell r="A13906">
            <v>11312002</v>
          </cell>
          <cell r="B13906">
            <v>11363001</v>
          </cell>
          <cell r="C13906">
            <v>55700000</v>
          </cell>
        </row>
        <row r="13907">
          <cell r="A13907">
            <v>11312003</v>
          </cell>
          <cell r="B13907">
            <v>11363002</v>
          </cell>
          <cell r="C13907">
            <v>55200000</v>
          </cell>
        </row>
        <row r="13908">
          <cell r="A13908">
            <v>11312005</v>
          </cell>
          <cell r="B13908">
            <v>11363003</v>
          </cell>
          <cell r="C13908">
            <v>49100000</v>
          </cell>
        </row>
        <row r="13909">
          <cell r="A13909">
            <v>11312007</v>
          </cell>
          <cell r="B13909">
            <v>11363004</v>
          </cell>
          <cell r="C13909">
            <v>45000000</v>
          </cell>
        </row>
        <row r="13910">
          <cell r="A13910">
            <v>11312008</v>
          </cell>
          <cell r="B13910">
            <v>11363005</v>
          </cell>
          <cell r="C13910">
            <v>113100000</v>
          </cell>
        </row>
        <row r="13911">
          <cell r="A13911">
            <v>11312010</v>
          </cell>
          <cell r="B13911">
            <v>11363006</v>
          </cell>
          <cell r="C13911">
            <v>79400000</v>
          </cell>
        </row>
        <row r="13912">
          <cell r="A13912">
            <v>11312012</v>
          </cell>
          <cell r="B13912">
            <v>11363007</v>
          </cell>
          <cell r="C13912">
            <v>119900000</v>
          </cell>
        </row>
        <row r="13913">
          <cell r="A13913">
            <v>11312013</v>
          </cell>
          <cell r="B13913">
            <v>11363008</v>
          </cell>
          <cell r="C13913">
            <v>81900000</v>
          </cell>
        </row>
        <row r="13914">
          <cell r="A13914">
            <v>11312018</v>
          </cell>
          <cell r="B13914">
            <v>11363009</v>
          </cell>
          <cell r="C13914">
            <v>60200000</v>
          </cell>
        </row>
        <row r="13915">
          <cell r="A13915">
            <v>11312019</v>
          </cell>
          <cell r="B13915">
            <v>11363010</v>
          </cell>
          <cell r="C13915">
            <v>60600000</v>
          </cell>
        </row>
        <row r="13916">
          <cell r="A13916">
            <v>11312021</v>
          </cell>
          <cell r="B13916">
            <v>11363011</v>
          </cell>
          <cell r="C13916">
            <v>56200000</v>
          </cell>
        </row>
        <row r="13917">
          <cell r="A13917">
            <v>11312023</v>
          </cell>
          <cell r="B13917">
            <v>11363013</v>
          </cell>
          <cell r="C13917">
            <v>65300000</v>
          </cell>
        </row>
        <row r="13918">
          <cell r="A13918">
            <v>11312024</v>
          </cell>
          <cell r="B13918">
            <v>11363014</v>
          </cell>
          <cell r="C13918">
            <v>40100000</v>
          </cell>
        </row>
        <row r="13919">
          <cell r="A13919">
            <v>11312027</v>
          </cell>
          <cell r="B13919">
            <v>11363015</v>
          </cell>
          <cell r="C13919">
            <v>65400000</v>
          </cell>
        </row>
        <row r="13920">
          <cell r="A13920">
            <v>11312028</v>
          </cell>
          <cell r="B13920">
            <v>11363016</v>
          </cell>
          <cell r="C13920">
            <v>91800000</v>
          </cell>
        </row>
        <row r="13921">
          <cell r="A13921">
            <v>11312031</v>
          </cell>
          <cell r="B13921">
            <v>11363017</v>
          </cell>
          <cell r="C13921">
            <v>98200000</v>
          </cell>
        </row>
        <row r="13922">
          <cell r="A13922">
            <v>11312032</v>
          </cell>
          <cell r="B13922">
            <v>11363018</v>
          </cell>
          <cell r="C13922">
            <v>58100000</v>
          </cell>
        </row>
        <row r="13923">
          <cell r="A13923">
            <v>11312036</v>
          </cell>
          <cell r="B13923">
            <v>11363019</v>
          </cell>
          <cell r="C13923">
            <v>72000000</v>
          </cell>
        </row>
        <row r="13924">
          <cell r="A13924">
            <v>11312037</v>
          </cell>
          <cell r="B13924">
            <v>11363020</v>
          </cell>
          <cell r="C13924">
            <v>118600000</v>
          </cell>
        </row>
        <row r="13925">
          <cell r="A13925">
            <v>11312038</v>
          </cell>
          <cell r="B13925">
            <v>11363021</v>
          </cell>
          <cell r="C13925">
            <v>87100000</v>
          </cell>
        </row>
        <row r="13926">
          <cell r="A13926">
            <v>11312039</v>
          </cell>
          <cell r="B13926">
            <v>11363022</v>
          </cell>
          <cell r="C13926">
            <v>62600000</v>
          </cell>
        </row>
        <row r="13927">
          <cell r="A13927">
            <v>11312040</v>
          </cell>
          <cell r="B13927">
            <v>11363023</v>
          </cell>
          <cell r="C13927">
            <v>123100000</v>
          </cell>
        </row>
        <row r="13928">
          <cell r="A13928">
            <v>11312043</v>
          </cell>
          <cell r="B13928">
            <v>11363024</v>
          </cell>
          <cell r="C13928">
            <v>98400000</v>
          </cell>
        </row>
        <row r="13929">
          <cell r="A13929">
            <v>11312044</v>
          </cell>
          <cell r="B13929">
            <v>11363025</v>
          </cell>
          <cell r="C13929">
            <v>242000000</v>
          </cell>
        </row>
        <row r="13930">
          <cell r="A13930">
            <v>11312047</v>
          </cell>
          <cell r="B13930">
            <v>11363026</v>
          </cell>
          <cell r="C13930">
            <v>166800000</v>
          </cell>
        </row>
        <row r="13931">
          <cell r="A13931">
            <v>11312048</v>
          </cell>
          <cell r="B13931">
            <v>11363027</v>
          </cell>
          <cell r="C13931">
            <v>146400000</v>
          </cell>
        </row>
        <row r="13932">
          <cell r="A13932">
            <v>11312049</v>
          </cell>
          <cell r="B13932">
            <v>11363028</v>
          </cell>
          <cell r="C13932">
            <v>174000000</v>
          </cell>
        </row>
        <row r="13933">
          <cell r="A13933">
            <v>11312052</v>
          </cell>
          <cell r="B13933">
            <v>11363029</v>
          </cell>
          <cell r="C13933">
            <v>82600000</v>
          </cell>
        </row>
        <row r="13934">
          <cell r="A13934">
            <v>11312053</v>
          </cell>
          <cell r="B13934">
            <v>11363030</v>
          </cell>
          <cell r="C13934">
            <v>89500000</v>
          </cell>
        </row>
        <row r="13935">
          <cell r="A13935">
            <v>11312054</v>
          </cell>
          <cell r="B13935">
            <v>11363031</v>
          </cell>
          <cell r="C13935">
            <v>87400000</v>
          </cell>
        </row>
        <row r="13936">
          <cell r="A13936">
            <v>11312056</v>
          </cell>
          <cell r="B13936">
            <v>11363032</v>
          </cell>
          <cell r="C13936">
            <v>133300000</v>
          </cell>
        </row>
        <row r="13937">
          <cell r="A13937">
            <v>11312057</v>
          </cell>
          <cell r="B13937">
            <v>11363033</v>
          </cell>
          <cell r="C13937">
            <v>101800000</v>
          </cell>
        </row>
        <row r="13938">
          <cell r="A13938">
            <v>11312058</v>
          </cell>
          <cell r="B13938">
            <v>11363034</v>
          </cell>
          <cell r="C13938">
            <v>131000000</v>
          </cell>
        </row>
        <row r="13939">
          <cell r="A13939">
            <v>11312060</v>
          </cell>
          <cell r="B13939">
            <v>11363035</v>
          </cell>
          <cell r="C13939">
            <v>134000000</v>
          </cell>
        </row>
        <row r="13940">
          <cell r="A13940">
            <v>11312062</v>
          </cell>
          <cell r="B13940">
            <v>11363036</v>
          </cell>
          <cell r="C13940">
            <v>69500000</v>
          </cell>
        </row>
        <row r="13941">
          <cell r="A13941">
            <v>11312063</v>
          </cell>
          <cell r="B13941">
            <v>11363037</v>
          </cell>
          <cell r="C13941">
            <v>125000000</v>
          </cell>
        </row>
        <row r="13942">
          <cell r="A13942">
            <v>11312067</v>
          </cell>
          <cell r="B13942">
            <v>11363038</v>
          </cell>
          <cell r="C13942">
            <v>259500000</v>
          </cell>
        </row>
        <row r="13943">
          <cell r="A13943">
            <v>11312069</v>
          </cell>
          <cell r="B13943">
            <v>11363039</v>
          </cell>
          <cell r="C13943">
            <v>148500000</v>
          </cell>
        </row>
        <row r="13944">
          <cell r="A13944">
            <v>11312071</v>
          </cell>
          <cell r="B13944">
            <v>11363040</v>
          </cell>
          <cell r="C13944">
            <v>125500000</v>
          </cell>
        </row>
        <row r="13945">
          <cell r="A13945">
            <v>11312072</v>
          </cell>
          <cell r="B13945">
            <v>11363041</v>
          </cell>
          <cell r="C13945">
            <v>116200000</v>
          </cell>
        </row>
        <row r="13946">
          <cell r="A13946">
            <v>11312073</v>
          </cell>
          <cell r="B13946">
            <v>11363042</v>
          </cell>
          <cell r="C13946">
            <v>145600000</v>
          </cell>
        </row>
        <row r="13947">
          <cell r="A13947">
            <v>11312074</v>
          </cell>
          <cell r="B13947">
            <v>11363043</v>
          </cell>
          <cell r="C13947">
            <v>157500000</v>
          </cell>
        </row>
        <row r="13948">
          <cell r="A13948">
            <v>11312075</v>
          </cell>
          <cell r="B13948">
            <v>11363044</v>
          </cell>
          <cell r="C13948">
            <v>181000000</v>
          </cell>
        </row>
        <row r="13949">
          <cell r="A13949">
            <v>11312078</v>
          </cell>
          <cell r="B13949">
            <v>11363045</v>
          </cell>
          <cell r="C13949">
            <v>174000000</v>
          </cell>
        </row>
        <row r="13950">
          <cell r="A13950">
            <v>11312082</v>
          </cell>
          <cell r="B13950">
            <v>11363046</v>
          </cell>
          <cell r="C13950">
            <v>107900000</v>
          </cell>
        </row>
        <row r="13951">
          <cell r="A13951">
            <v>11312084</v>
          </cell>
          <cell r="B13951">
            <v>11363047</v>
          </cell>
          <cell r="C13951">
            <v>180200000</v>
          </cell>
        </row>
        <row r="13952">
          <cell r="A13952">
            <v>11312086</v>
          </cell>
          <cell r="B13952">
            <v>11363048</v>
          </cell>
          <cell r="C13952">
            <v>338700000</v>
          </cell>
        </row>
        <row r="13953">
          <cell r="A13953">
            <v>11312088</v>
          </cell>
          <cell r="B13953">
            <v>11363049</v>
          </cell>
          <cell r="C13953">
            <v>126500000</v>
          </cell>
        </row>
        <row r="13954">
          <cell r="A13954">
            <v>11312090</v>
          </cell>
          <cell r="B13954">
            <v>11363050</v>
          </cell>
          <cell r="C13954">
            <v>131100000</v>
          </cell>
        </row>
        <row r="13955">
          <cell r="A13955">
            <v>11312092</v>
          </cell>
          <cell r="B13955">
            <v>11363051</v>
          </cell>
          <cell r="C13955">
            <v>164000000</v>
          </cell>
        </row>
        <row r="13956">
          <cell r="A13956">
            <v>11312094</v>
          </cell>
          <cell r="B13956">
            <v>11363052</v>
          </cell>
          <cell r="C13956">
            <v>173400000</v>
          </cell>
        </row>
        <row r="13957">
          <cell r="A13957">
            <v>11312096</v>
          </cell>
          <cell r="B13957">
            <v>11363053</v>
          </cell>
          <cell r="C13957">
            <v>345600000</v>
          </cell>
        </row>
        <row r="13958">
          <cell r="A13958">
            <v>11312004</v>
          </cell>
          <cell r="B13958">
            <v>11364001</v>
          </cell>
          <cell r="C13958">
            <v>61800000</v>
          </cell>
        </row>
        <row r="13959">
          <cell r="A13959">
            <v>11312006</v>
          </cell>
          <cell r="B13959">
            <v>11364002</v>
          </cell>
          <cell r="C13959">
            <v>65500000</v>
          </cell>
        </row>
        <row r="13960">
          <cell r="A13960">
            <v>11312009</v>
          </cell>
          <cell r="B13960">
            <v>11364003</v>
          </cell>
          <cell r="C13960">
            <v>62400000</v>
          </cell>
        </row>
        <row r="13961">
          <cell r="A13961">
            <v>11312011</v>
          </cell>
          <cell r="B13961">
            <v>11364004</v>
          </cell>
          <cell r="C13961">
            <v>52500000</v>
          </cell>
        </row>
        <row r="13962">
          <cell r="A13962">
            <v>11312014</v>
          </cell>
          <cell r="B13962">
            <v>11364005</v>
          </cell>
          <cell r="C13962">
            <v>129900000</v>
          </cell>
        </row>
        <row r="13963">
          <cell r="A13963">
            <v>11312015</v>
          </cell>
          <cell r="B13963">
            <v>11364006</v>
          </cell>
          <cell r="C13963">
            <v>85400000</v>
          </cell>
        </row>
        <row r="13964">
          <cell r="A13964">
            <v>11312016</v>
          </cell>
          <cell r="B13964">
            <v>11364007</v>
          </cell>
          <cell r="C13964">
            <v>60900000</v>
          </cell>
        </row>
        <row r="13965">
          <cell r="A13965">
            <v>11312017</v>
          </cell>
          <cell r="B13965">
            <v>11364008</v>
          </cell>
          <cell r="C13965">
            <v>69300000</v>
          </cell>
        </row>
        <row r="13966">
          <cell r="A13966">
            <v>11312020</v>
          </cell>
          <cell r="B13966">
            <v>11364009</v>
          </cell>
          <cell r="C13966">
            <v>69900000</v>
          </cell>
        </row>
        <row r="13967">
          <cell r="A13967">
            <v>11312025</v>
          </cell>
          <cell r="B13967">
            <v>11364010</v>
          </cell>
          <cell r="C13967">
            <v>105700000</v>
          </cell>
        </row>
        <row r="13968">
          <cell r="A13968">
            <v>11312026</v>
          </cell>
          <cell r="B13968">
            <v>11364011</v>
          </cell>
          <cell r="C13968">
            <v>73300000</v>
          </cell>
        </row>
        <row r="13969">
          <cell r="A13969">
            <v>11312029</v>
          </cell>
          <cell r="B13969">
            <v>11364012</v>
          </cell>
          <cell r="C13969">
            <v>113100000</v>
          </cell>
        </row>
        <row r="13970">
          <cell r="A13970">
            <v>11312030</v>
          </cell>
          <cell r="B13970">
            <v>11364013</v>
          </cell>
          <cell r="C13970">
            <v>79400000</v>
          </cell>
        </row>
        <row r="13971">
          <cell r="A13971">
            <v>11312033</v>
          </cell>
          <cell r="B13971">
            <v>11364014</v>
          </cell>
          <cell r="C13971">
            <v>81200000</v>
          </cell>
        </row>
        <row r="13972">
          <cell r="A13972">
            <v>11312034</v>
          </cell>
          <cell r="B13972">
            <v>11364015</v>
          </cell>
          <cell r="C13972">
            <v>85400000</v>
          </cell>
        </row>
        <row r="13973">
          <cell r="A13973">
            <v>11312035</v>
          </cell>
          <cell r="B13973">
            <v>11364016</v>
          </cell>
          <cell r="C13973">
            <v>66300000</v>
          </cell>
        </row>
        <row r="13974">
          <cell r="A13974">
            <v>11312041</v>
          </cell>
          <cell r="B13974">
            <v>11364017</v>
          </cell>
          <cell r="C13974">
            <v>67500000</v>
          </cell>
        </row>
        <row r="13975">
          <cell r="A13975">
            <v>11312042</v>
          </cell>
          <cell r="B13975">
            <v>11364018</v>
          </cell>
          <cell r="C13975">
            <v>99800000</v>
          </cell>
        </row>
        <row r="13976">
          <cell r="A13976">
            <v>11312045</v>
          </cell>
          <cell r="B13976">
            <v>11364019</v>
          </cell>
          <cell r="C13976">
            <v>138500000</v>
          </cell>
        </row>
        <row r="13977">
          <cell r="A13977">
            <v>11312046</v>
          </cell>
          <cell r="B13977">
            <v>11364020</v>
          </cell>
          <cell r="C13977">
            <v>176000000</v>
          </cell>
        </row>
        <row r="13978">
          <cell r="A13978">
            <v>11312050</v>
          </cell>
          <cell r="B13978">
            <v>11364021</v>
          </cell>
          <cell r="C13978">
            <v>158900000</v>
          </cell>
        </row>
        <row r="13979">
          <cell r="A13979">
            <v>11312051</v>
          </cell>
          <cell r="B13979">
            <v>11364022</v>
          </cell>
          <cell r="C13979">
            <v>92800000</v>
          </cell>
        </row>
        <row r="13980">
          <cell r="A13980">
            <v>11312055</v>
          </cell>
          <cell r="B13980">
            <v>11364023</v>
          </cell>
          <cell r="C13980">
            <v>94500000</v>
          </cell>
        </row>
        <row r="13981">
          <cell r="A13981">
            <v>11312059</v>
          </cell>
          <cell r="B13981">
            <v>11364024</v>
          </cell>
          <cell r="C13981">
            <v>142000000</v>
          </cell>
        </row>
        <row r="13982">
          <cell r="A13982">
            <v>11312061</v>
          </cell>
          <cell r="B13982">
            <v>11364025</v>
          </cell>
          <cell r="C13982">
            <v>154500000</v>
          </cell>
        </row>
        <row r="13983">
          <cell r="A13983">
            <v>11312064</v>
          </cell>
          <cell r="B13983">
            <v>11364026</v>
          </cell>
          <cell r="C13983">
            <v>172500000</v>
          </cell>
        </row>
        <row r="13984">
          <cell r="A13984">
            <v>11312065</v>
          </cell>
          <cell r="B13984">
            <v>11364027</v>
          </cell>
          <cell r="C13984">
            <v>137900000</v>
          </cell>
        </row>
        <row r="13985">
          <cell r="A13985">
            <v>11312066</v>
          </cell>
          <cell r="B13985">
            <v>11364028</v>
          </cell>
          <cell r="C13985">
            <v>109300000</v>
          </cell>
        </row>
        <row r="13986">
          <cell r="A13986">
            <v>11312068</v>
          </cell>
          <cell r="B13986">
            <v>11364029</v>
          </cell>
          <cell r="C13986">
            <v>119000000</v>
          </cell>
        </row>
        <row r="13987">
          <cell r="A13987">
            <v>11312070</v>
          </cell>
          <cell r="B13987">
            <v>11364030</v>
          </cell>
          <cell r="C13987">
            <v>172000000</v>
          </cell>
        </row>
        <row r="13988">
          <cell r="A13988">
            <v>11312076</v>
          </cell>
          <cell r="B13988">
            <v>11364031</v>
          </cell>
          <cell r="C13988">
            <v>214000000</v>
          </cell>
        </row>
        <row r="13989">
          <cell r="A13989">
            <v>11312077</v>
          </cell>
          <cell r="B13989">
            <v>11364032</v>
          </cell>
          <cell r="C13989">
            <v>216000000</v>
          </cell>
        </row>
        <row r="13990">
          <cell r="A13990">
            <v>11312079</v>
          </cell>
          <cell r="B13990">
            <v>11364033</v>
          </cell>
          <cell r="C13990">
            <v>214000000</v>
          </cell>
        </row>
        <row r="13991">
          <cell r="A13991">
            <v>11312080</v>
          </cell>
          <cell r="B13991">
            <v>11364034</v>
          </cell>
          <cell r="C13991">
            <v>158000000</v>
          </cell>
        </row>
        <row r="13992">
          <cell r="A13992">
            <v>11312081</v>
          </cell>
          <cell r="B13992">
            <v>11364035</v>
          </cell>
          <cell r="C13992">
            <v>197000000</v>
          </cell>
        </row>
        <row r="13993">
          <cell r="A13993">
            <v>11312083</v>
          </cell>
          <cell r="B13993">
            <v>11364036</v>
          </cell>
          <cell r="C13993">
            <v>127000000</v>
          </cell>
        </row>
        <row r="13994">
          <cell r="A13994">
            <v>11312085</v>
          </cell>
          <cell r="B13994">
            <v>11364037</v>
          </cell>
          <cell r="C13994">
            <v>242300000</v>
          </cell>
        </row>
        <row r="13995">
          <cell r="A13995">
            <v>11312087</v>
          </cell>
          <cell r="B13995">
            <v>11364038</v>
          </cell>
          <cell r="C13995">
            <v>398700000</v>
          </cell>
        </row>
        <row r="13996">
          <cell r="A13996">
            <v>11312089</v>
          </cell>
          <cell r="B13996">
            <v>11364039</v>
          </cell>
          <cell r="C13996">
            <v>169700000</v>
          </cell>
        </row>
        <row r="13997">
          <cell r="A13997">
            <v>11312091</v>
          </cell>
          <cell r="B13997">
            <v>11364040</v>
          </cell>
          <cell r="C13997">
            <v>172700000</v>
          </cell>
        </row>
        <row r="13998">
          <cell r="A13998">
            <v>11312093</v>
          </cell>
          <cell r="B13998">
            <v>11364041</v>
          </cell>
          <cell r="C13998">
            <v>212600000</v>
          </cell>
        </row>
        <row r="13999">
          <cell r="A13999">
            <v>11312095</v>
          </cell>
          <cell r="B13999">
            <v>11364042</v>
          </cell>
          <cell r="C13999">
            <v>229500000</v>
          </cell>
        </row>
        <row r="14000">
          <cell r="A14000">
            <v>11312097</v>
          </cell>
          <cell r="B14000">
            <v>11364043</v>
          </cell>
          <cell r="C14000">
            <v>407600000</v>
          </cell>
        </row>
        <row r="14001">
          <cell r="A14001">
            <v>11326001</v>
          </cell>
          <cell r="B14001">
            <v>11365001</v>
          </cell>
          <cell r="C14001">
            <v>176000000</v>
          </cell>
        </row>
        <row r="14002">
          <cell r="A14002">
            <v>11326002</v>
          </cell>
          <cell r="B14002">
            <v>11365002</v>
          </cell>
          <cell r="C14002">
            <v>57000000</v>
          </cell>
        </row>
        <row r="14003">
          <cell r="A14003">
            <v>11326003</v>
          </cell>
          <cell r="B14003">
            <v>11365003</v>
          </cell>
          <cell r="C14003">
            <v>82100000</v>
          </cell>
        </row>
        <row r="14004">
          <cell r="A14004">
            <v>11326004</v>
          </cell>
          <cell r="B14004">
            <v>11365004</v>
          </cell>
          <cell r="C14004">
            <v>121900000</v>
          </cell>
        </row>
        <row r="14005">
          <cell r="A14005">
            <v>11326005</v>
          </cell>
          <cell r="B14005">
            <v>11365005</v>
          </cell>
          <cell r="C14005">
            <v>181000000</v>
          </cell>
        </row>
        <row r="14006">
          <cell r="A14006">
            <v>11326006</v>
          </cell>
          <cell r="B14006">
            <v>11365006</v>
          </cell>
          <cell r="C14006">
            <v>171300000</v>
          </cell>
        </row>
        <row r="14007">
          <cell r="A14007">
            <v>11326007</v>
          </cell>
          <cell r="B14007">
            <v>11365007</v>
          </cell>
          <cell r="C14007">
            <v>129000000</v>
          </cell>
        </row>
        <row r="14008">
          <cell r="A14008">
            <v>11326008</v>
          </cell>
          <cell r="B14008">
            <v>11365008</v>
          </cell>
          <cell r="C14008">
            <v>65900000</v>
          </cell>
        </row>
        <row r="14009">
          <cell r="A14009">
            <v>11326009</v>
          </cell>
          <cell r="B14009">
            <v>11365009</v>
          </cell>
          <cell r="C14009">
            <v>135300000</v>
          </cell>
        </row>
        <row r="14010">
          <cell r="A14010">
            <v>11326010</v>
          </cell>
          <cell r="B14010">
            <v>11365010</v>
          </cell>
          <cell r="C14010">
            <v>128900000</v>
          </cell>
        </row>
        <row r="14011">
          <cell r="A14011">
            <v>11326011</v>
          </cell>
          <cell r="B14011">
            <v>11365011</v>
          </cell>
          <cell r="C14011">
            <v>90300000</v>
          </cell>
        </row>
        <row r="14012">
          <cell r="A14012">
            <v>11326012</v>
          </cell>
          <cell r="B14012">
            <v>11365012</v>
          </cell>
          <cell r="C14012">
            <v>169400000</v>
          </cell>
        </row>
        <row r="14013">
          <cell r="A14013">
            <v>11326013</v>
          </cell>
          <cell r="B14013">
            <v>11365013</v>
          </cell>
          <cell r="C14013">
            <v>93400000</v>
          </cell>
        </row>
        <row r="14014">
          <cell r="A14014">
            <v>11326014</v>
          </cell>
          <cell r="B14014">
            <v>11365014</v>
          </cell>
          <cell r="C14014">
            <v>115900000</v>
          </cell>
        </row>
        <row r="14015">
          <cell r="A14015">
            <v>11326015</v>
          </cell>
          <cell r="B14015">
            <v>11365015</v>
          </cell>
          <cell r="C14015">
            <v>229000000</v>
          </cell>
        </row>
        <row r="14016">
          <cell r="A14016">
            <v>11326016</v>
          </cell>
          <cell r="B14016">
            <v>11365016</v>
          </cell>
          <cell r="C14016">
            <v>126500000</v>
          </cell>
        </row>
        <row r="14017">
          <cell r="A14017">
            <v>11326017</v>
          </cell>
          <cell r="B14017">
            <v>11365017</v>
          </cell>
          <cell r="C14017">
            <v>136000000</v>
          </cell>
        </row>
        <row r="14018">
          <cell r="A14018">
            <v>11326018</v>
          </cell>
          <cell r="B14018">
            <v>11365018</v>
          </cell>
          <cell r="C14018">
            <v>616000000</v>
          </cell>
        </row>
        <row r="14019">
          <cell r="A14019">
            <v>11326019</v>
          </cell>
          <cell r="B14019">
            <v>11365019</v>
          </cell>
          <cell r="C14019">
            <v>178600000</v>
          </cell>
        </row>
        <row r="14020">
          <cell r="A14020">
            <v>11326020</v>
          </cell>
          <cell r="B14020">
            <v>11365020</v>
          </cell>
          <cell r="C14020">
            <v>353000000</v>
          </cell>
        </row>
        <row r="14021">
          <cell r="A14021">
            <v>11322001</v>
          </cell>
          <cell r="B14021">
            <v>11366001</v>
          </cell>
          <cell r="C14021">
            <v>105000000</v>
          </cell>
        </row>
        <row r="14022">
          <cell r="A14022">
            <v>11322002</v>
          </cell>
          <cell r="B14022">
            <v>11366002</v>
          </cell>
          <cell r="C14022">
            <v>219100000</v>
          </cell>
        </row>
        <row r="14023">
          <cell r="A14023">
            <v>11322003</v>
          </cell>
          <cell r="B14023">
            <v>11366003</v>
          </cell>
          <cell r="C14023">
            <v>451000000</v>
          </cell>
        </row>
        <row r="14024">
          <cell r="A14024">
            <v>11322004</v>
          </cell>
          <cell r="B14024">
            <v>11366004</v>
          </cell>
          <cell r="C14024">
            <v>555000000</v>
          </cell>
        </row>
        <row r="14025">
          <cell r="A14025">
            <v>11322005</v>
          </cell>
          <cell r="B14025">
            <v>11366005</v>
          </cell>
          <cell r="C14025">
            <v>412000000</v>
          </cell>
        </row>
        <row r="14026">
          <cell r="A14026">
            <v>11304061</v>
          </cell>
          <cell r="B14026">
            <v>11367001</v>
          </cell>
          <cell r="C14026">
            <v>252000000</v>
          </cell>
        </row>
        <row r="14027">
          <cell r="A14027">
            <v>11304062</v>
          </cell>
          <cell r="B14027">
            <v>11367002</v>
          </cell>
          <cell r="C14027">
            <v>258000000</v>
          </cell>
        </row>
        <row r="14028">
          <cell r="A14028">
            <v>11304063</v>
          </cell>
          <cell r="B14028">
            <v>11367003</v>
          </cell>
          <cell r="C14028">
            <v>146000000</v>
          </cell>
        </row>
        <row r="14029">
          <cell r="A14029">
            <v>11304065</v>
          </cell>
          <cell r="B14029">
            <v>11367004</v>
          </cell>
          <cell r="C14029">
            <v>104200000</v>
          </cell>
        </row>
        <row r="14030">
          <cell r="A14030">
            <v>11304066</v>
          </cell>
          <cell r="B14030">
            <v>11367005</v>
          </cell>
          <cell r="C14030">
            <v>108000000</v>
          </cell>
        </row>
        <row r="14031">
          <cell r="A14031">
            <v>11304075</v>
          </cell>
          <cell r="B14031">
            <v>11367006</v>
          </cell>
          <cell r="C14031">
            <v>104000000</v>
          </cell>
        </row>
        <row r="14032">
          <cell r="A14032">
            <v>11303006</v>
          </cell>
          <cell r="B14032">
            <v>11370001</v>
          </cell>
          <cell r="C14032">
            <v>210000000</v>
          </cell>
        </row>
        <row r="14033">
          <cell r="A14033">
            <v>11303009</v>
          </cell>
          <cell r="B14033">
            <v>11370002</v>
          </cell>
          <cell r="C14033">
            <v>159900000</v>
          </cell>
        </row>
        <row r="14034">
          <cell r="A14034">
            <v>11303013</v>
          </cell>
          <cell r="B14034">
            <v>11370003</v>
          </cell>
          <cell r="C14034">
            <v>245000000</v>
          </cell>
        </row>
        <row r="14035">
          <cell r="A14035">
            <v>11303018</v>
          </cell>
          <cell r="B14035">
            <v>11370004</v>
          </cell>
          <cell r="C14035">
            <v>178000000</v>
          </cell>
        </row>
        <row r="14036">
          <cell r="A14036">
            <v>11303021</v>
          </cell>
          <cell r="B14036">
            <v>11370005</v>
          </cell>
          <cell r="C14036">
            <v>278800000</v>
          </cell>
        </row>
        <row r="14037">
          <cell r="A14037">
            <v>11303023</v>
          </cell>
          <cell r="B14037">
            <v>11370006</v>
          </cell>
          <cell r="C14037">
            <v>204000000</v>
          </cell>
        </row>
        <row r="14038">
          <cell r="A14038">
            <v>11303025</v>
          </cell>
          <cell r="B14038">
            <v>11370007</v>
          </cell>
          <cell r="C14038">
            <v>118000000</v>
          </cell>
        </row>
        <row r="14039">
          <cell r="A14039">
            <v>11303003</v>
          </cell>
          <cell r="B14039">
            <v>11372001</v>
          </cell>
          <cell r="C14039">
            <v>89900000</v>
          </cell>
        </row>
        <row r="14040">
          <cell r="A14040">
            <v>11303007</v>
          </cell>
          <cell r="B14040">
            <v>11372002</v>
          </cell>
          <cell r="C14040">
            <v>105500000</v>
          </cell>
        </row>
        <row r="14041">
          <cell r="A14041">
            <v>11303008</v>
          </cell>
          <cell r="B14041">
            <v>11372003</v>
          </cell>
          <cell r="C14041">
            <v>107900000</v>
          </cell>
        </row>
        <row r="14042">
          <cell r="A14042">
            <v>11303016</v>
          </cell>
          <cell r="B14042">
            <v>11372004</v>
          </cell>
          <cell r="C14042">
            <v>123900000</v>
          </cell>
        </row>
        <row r="14043">
          <cell r="A14043">
            <v>11303019</v>
          </cell>
          <cell r="B14043">
            <v>11372005</v>
          </cell>
          <cell r="C14043">
            <v>171000000</v>
          </cell>
        </row>
        <row r="14044">
          <cell r="A14044">
            <v>11303022</v>
          </cell>
          <cell r="B14044">
            <v>11372006</v>
          </cell>
          <cell r="C14044">
            <v>98000000</v>
          </cell>
        </row>
        <row r="14045">
          <cell r="A14045">
            <v>11303004</v>
          </cell>
          <cell r="B14045">
            <v>11373001</v>
          </cell>
          <cell r="C14045">
            <v>108900000</v>
          </cell>
        </row>
        <row r="14046">
          <cell r="A14046">
            <v>11303012</v>
          </cell>
          <cell r="B14046">
            <v>11374001</v>
          </cell>
          <cell r="C14046">
            <v>105900000</v>
          </cell>
        </row>
        <row r="14047">
          <cell r="A14047">
            <v>11303010</v>
          </cell>
          <cell r="B14047">
            <v>11374002</v>
          </cell>
          <cell r="C14047">
            <v>72000000</v>
          </cell>
        </row>
        <row r="14048">
          <cell r="A14048">
            <v>11303001</v>
          </cell>
          <cell r="B14048">
            <v>11375001</v>
          </cell>
          <cell r="C14048">
            <v>59900000</v>
          </cell>
        </row>
        <row r="14049">
          <cell r="A14049">
            <v>11303002</v>
          </cell>
          <cell r="B14049">
            <v>11375002</v>
          </cell>
          <cell r="C14049">
            <v>59000000</v>
          </cell>
        </row>
        <row r="14050">
          <cell r="A14050">
            <v>11303011</v>
          </cell>
          <cell r="B14050">
            <v>11375003</v>
          </cell>
          <cell r="C14050">
            <v>87900000</v>
          </cell>
        </row>
        <row r="14051">
          <cell r="A14051">
            <v>11303014</v>
          </cell>
          <cell r="B14051">
            <v>11375004</v>
          </cell>
          <cell r="C14051">
            <v>81600000</v>
          </cell>
        </row>
        <row r="14052">
          <cell r="A14052">
            <v>11303015</v>
          </cell>
          <cell r="B14052">
            <v>11375005</v>
          </cell>
          <cell r="C14052">
            <v>93000000</v>
          </cell>
        </row>
        <row r="14053">
          <cell r="A14053">
            <v>11303017</v>
          </cell>
          <cell r="B14053">
            <v>11375006</v>
          </cell>
          <cell r="C14053">
            <v>174000000</v>
          </cell>
        </row>
        <row r="14054">
          <cell r="A14054">
            <v>11303005</v>
          </cell>
          <cell r="B14054">
            <v>11375007</v>
          </cell>
          <cell r="C14054">
            <v>72000000</v>
          </cell>
        </row>
        <row r="14055">
          <cell r="A14055">
            <v>11303020</v>
          </cell>
          <cell r="B14055">
            <v>11375008</v>
          </cell>
          <cell r="C14055">
            <v>72000000</v>
          </cell>
        </row>
        <row r="14056">
          <cell r="A14056">
            <v>11303024</v>
          </cell>
          <cell r="B14056">
            <v>11375009</v>
          </cell>
          <cell r="C14056">
            <v>224000000</v>
          </cell>
        </row>
        <row r="14057">
          <cell r="A14057">
            <v>11306002</v>
          </cell>
          <cell r="B14057">
            <v>11388004</v>
          </cell>
          <cell r="C14057">
            <v>75800000</v>
          </cell>
        </row>
        <row r="14058">
          <cell r="A14058">
            <v>11306005</v>
          </cell>
          <cell r="B14058">
            <v>11388005</v>
          </cell>
          <cell r="C14058">
            <v>75600000</v>
          </cell>
        </row>
        <row r="14059">
          <cell r="A14059">
            <v>11306013</v>
          </cell>
          <cell r="B14059">
            <v>11388006</v>
          </cell>
          <cell r="C14059">
            <v>72700000</v>
          </cell>
        </row>
        <row r="14060">
          <cell r="A14060">
            <v>11306016</v>
          </cell>
          <cell r="B14060">
            <v>11388007</v>
          </cell>
          <cell r="C14060">
            <v>88400000</v>
          </cell>
        </row>
        <row r="14061">
          <cell r="A14061">
            <v>11417016</v>
          </cell>
          <cell r="B14061">
            <v>11453001</v>
          </cell>
          <cell r="C14061">
            <v>4800000</v>
          </cell>
        </row>
        <row r="14062">
          <cell r="A14062">
            <v>11417018</v>
          </cell>
          <cell r="B14062">
            <v>11454001</v>
          </cell>
          <cell r="C14062">
            <v>3300000</v>
          </cell>
        </row>
        <row r="14063">
          <cell r="A14063">
            <v>11417002</v>
          </cell>
          <cell r="B14063">
            <v>11455001</v>
          </cell>
          <cell r="C14063">
            <v>2600000</v>
          </cell>
        </row>
        <row r="14064">
          <cell r="A14064">
            <v>11417001</v>
          </cell>
          <cell r="B14064">
            <v>11456001</v>
          </cell>
          <cell r="C14064">
            <v>7900000</v>
          </cell>
        </row>
        <row r="14065">
          <cell r="A14065">
            <v>11417003</v>
          </cell>
          <cell r="B14065">
            <v>11456002</v>
          </cell>
          <cell r="C14065">
            <v>3700000</v>
          </cell>
        </row>
        <row r="14066">
          <cell r="A14066">
            <v>11417004</v>
          </cell>
          <cell r="B14066">
            <v>11456003</v>
          </cell>
          <cell r="C14066">
            <v>2200000</v>
          </cell>
        </row>
        <row r="14067">
          <cell r="A14067">
            <v>11417005</v>
          </cell>
          <cell r="B14067">
            <v>11456004</v>
          </cell>
          <cell r="C14067">
            <v>3100000</v>
          </cell>
        </row>
        <row r="14068">
          <cell r="A14068">
            <v>11417006</v>
          </cell>
          <cell r="B14068">
            <v>11456005</v>
          </cell>
          <cell r="C14068">
            <v>3600000</v>
          </cell>
        </row>
        <row r="14069">
          <cell r="A14069">
            <v>11417019</v>
          </cell>
          <cell r="B14069">
            <v>11456006</v>
          </cell>
          <cell r="C14069">
            <v>3400000</v>
          </cell>
        </row>
        <row r="14070">
          <cell r="A14070">
            <v>11417022</v>
          </cell>
          <cell r="B14070">
            <v>11456007</v>
          </cell>
          <cell r="C14070">
            <v>3600000</v>
          </cell>
        </row>
        <row r="14071">
          <cell r="A14071">
            <v>11417007</v>
          </cell>
          <cell r="B14071">
            <v>11457001</v>
          </cell>
          <cell r="C14071">
            <v>2400000</v>
          </cell>
        </row>
        <row r="14072">
          <cell r="A14072">
            <v>11417008</v>
          </cell>
          <cell r="B14072">
            <v>11457002</v>
          </cell>
          <cell r="C14072">
            <v>2000000</v>
          </cell>
        </row>
        <row r="14073">
          <cell r="A14073">
            <v>11417009</v>
          </cell>
          <cell r="B14073">
            <v>11457003</v>
          </cell>
          <cell r="C14073">
            <v>14300000</v>
          </cell>
        </row>
        <row r="14074">
          <cell r="A14074">
            <v>11417010</v>
          </cell>
          <cell r="B14074">
            <v>11457004</v>
          </cell>
          <cell r="C14074">
            <v>11700000</v>
          </cell>
        </row>
        <row r="14075">
          <cell r="A14075">
            <v>11417014</v>
          </cell>
          <cell r="B14075">
            <v>11457005</v>
          </cell>
          <cell r="C14075">
            <v>8000000</v>
          </cell>
        </row>
        <row r="14076">
          <cell r="A14076">
            <v>11417015</v>
          </cell>
          <cell r="B14076">
            <v>11457006</v>
          </cell>
          <cell r="C14076">
            <v>3000000</v>
          </cell>
        </row>
        <row r="14077">
          <cell r="A14077">
            <v>11417020</v>
          </cell>
          <cell r="B14077">
            <v>11457007</v>
          </cell>
          <cell r="C14077">
            <v>3700000</v>
          </cell>
        </row>
        <row r="14078">
          <cell r="A14078">
            <v>11417021</v>
          </cell>
          <cell r="B14078">
            <v>11457008</v>
          </cell>
          <cell r="C14078">
            <v>4600000</v>
          </cell>
        </row>
        <row r="14079">
          <cell r="A14079">
            <v>11521001</v>
          </cell>
          <cell r="B14079">
            <v>11542001</v>
          </cell>
          <cell r="C14079">
            <v>30400000</v>
          </cell>
        </row>
        <row r="14080">
          <cell r="A14080">
            <v>11521002</v>
          </cell>
          <cell r="B14080">
            <v>11542002</v>
          </cell>
          <cell r="C14080">
            <v>25700000</v>
          </cell>
        </row>
        <row r="14081">
          <cell r="A14081">
            <v>11521003</v>
          </cell>
          <cell r="B14081">
            <v>11542003</v>
          </cell>
          <cell r="C14081">
            <v>24400000</v>
          </cell>
        </row>
        <row r="14082">
          <cell r="A14082">
            <v>11521004</v>
          </cell>
          <cell r="B14082">
            <v>11542004</v>
          </cell>
          <cell r="C14082">
            <v>34400000</v>
          </cell>
        </row>
        <row r="14083">
          <cell r="A14083">
            <v>11521005</v>
          </cell>
          <cell r="B14083">
            <v>11542005</v>
          </cell>
          <cell r="C14083">
            <v>33700000</v>
          </cell>
        </row>
        <row r="14084">
          <cell r="A14084">
            <v>11521006</v>
          </cell>
          <cell r="B14084">
            <v>11542006</v>
          </cell>
          <cell r="C14084">
            <v>35000000</v>
          </cell>
        </row>
        <row r="14085">
          <cell r="A14085">
            <v>11521007</v>
          </cell>
          <cell r="B14085">
            <v>11542007</v>
          </cell>
          <cell r="C14085">
            <v>32100000</v>
          </cell>
        </row>
        <row r="14086">
          <cell r="A14086">
            <v>11521008</v>
          </cell>
          <cell r="B14086">
            <v>11542008</v>
          </cell>
          <cell r="C14086">
            <v>26900000</v>
          </cell>
        </row>
        <row r="14087">
          <cell r="A14087">
            <v>11520001</v>
          </cell>
          <cell r="B14087">
            <v>11543001</v>
          </cell>
          <cell r="C14087">
            <v>22000000</v>
          </cell>
        </row>
        <row r="14088">
          <cell r="A14088">
            <v>11520002</v>
          </cell>
          <cell r="B14088">
            <v>11543002</v>
          </cell>
          <cell r="C14088">
            <v>23200000</v>
          </cell>
        </row>
        <row r="14089">
          <cell r="A14089">
            <v>11520003</v>
          </cell>
          <cell r="B14089">
            <v>11545001</v>
          </cell>
          <cell r="C14089">
            <v>22300000</v>
          </cell>
        </row>
        <row r="14090">
          <cell r="A14090">
            <v>11512001</v>
          </cell>
          <cell r="B14090">
            <v>11546001</v>
          </cell>
          <cell r="C14090">
            <v>29900000</v>
          </cell>
        </row>
        <row r="14091">
          <cell r="A14091">
            <v>11512002</v>
          </cell>
          <cell r="B14091">
            <v>11546002</v>
          </cell>
          <cell r="C14091">
            <v>28400000</v>
          </cell>
        </row>
        <row r="14092">
          <cell r="A14092">
            <v>11619001</v>
          </cell>
          <cell r="B14092">
            <v>11651001</v>
          </cell>
          <cell r="C14092">
            <v>15900000</v>
          </cell>
        </row>
        <row r="14093">
          <cell r="A14093">
            <v>11619002</v>
          </cell>
          <cell r="B14093">
            <v>11652001</v>
          </cell>
          <cell r="C14093">
            <v>15100000</v>
          </cell>
        </row>
        <row r="14094">
          <cell r="A14094">
            <v>11617001</v>
          </cell>
          <cell r="B14094">
            <v>11656001</v>
          </cell>
          <cell r="C14094">
            <v>6300000</v>
          </cell>
        </row>
        <row r="14095">
          <cell r="A14095">
            <v>11617002</v>
          </cell>
          <cell r="B14095">
            <v>11656002</v>
          </cell>
          <cell r="C14095">
            <v>3400000</v>
          </cell>
        </row>
        <row r="14096">
          <cell r="A14096">
            <v>11617003</v>
          </cell>
          <cell r="B14096">
            <v>11656003</v>
          </cell>
          <cell r="C14096">
            <v>3700000</v>
          </cell>
        </row>
        <row r="14097">
          <cell r="A14097">
            <v>11617004</v>
          </cell>
          <cell r="B14097">
            <v>11656004</v>
          </cell>
          <cell r="C14097">
            <v>4600000</v>
          </cell>
        </row>
        <row r="14098">
          <cell r="A14098">
            <v>11617005</v>
          </cell>
          <cell r="B14098">
            <v>11656005</v>
          </cell>
          <cell r="C14098">
            <v>3300000</v>
          </cell>
        </row>
        <row r="14099">
          <cell r="A14099">
            <v>11617006</v>
          </cell>
          <cell r="B14099">
            <v>11656006</v>
          </cell>
          <cell r="C14099">
            <v>4200000</v>
          </cell>
        </row>
        <row r="14100">
          <cell r="A14100">
            <v>11617007</v>
          </cell>
          <cell r="B14100">
            <v>11656007</v>
          </cell>
          <cell r="C14100">
            <v>1800000</v>
          </cell>
        </row>
        <row r="14101">
          <cell r="A14101">
            <v>11617008</v>
          </cell>
          <cell r="B14101">
            <v>11656008</v>
          </cell>
          <cell r="C14101">
            <v>2100000</v>
          </cell>
        </row>
        <row r="14102">
          <cell r="A14102">
            <v>11617010</v>
          </cell>
          <cell r="B14102">
            <v>11656009</v>
          </cell>
          <cell r="C14102">
            <v>3300000</v>
          </cell>
        </row>
        <row r="14103">
          <cell r="A14103">
            <v>11617012</v>
          </cell>
          <cell r="B14103">
            <v>11656010</v>
          </cell>
          <cell r="C14103">
            <v>3900000</v>
          </cell>
        </row>
        <row r="14104">
          <cell r="A14104">
            <v>11617013</v>
          </cell>
          <cell r="B14104">
            <v>11656011</v>
          </cell>
          <cell r="C14104">
            <v>4000000</v>
          </cell>
        </row>
        <row r="14105">
          <cell r="A14105">
            <v>11617014</v>
          </cell>
          <cell r="B14105">
            <v>11656012</v>
          </cell>
          <cell r="C14105">
            <v>1800000</v>
          </cell>
        </row>
        <row r="14106">
          <cell r="A14106">
            <v>11617015</v>
          </cell>
          <cell r="B14106">
            <v>11656013</v>
          </cell>
          <cell r="C14106">
            <v>2400000</v>
          </cell>
        </row>
        <row r="14107">
          <cell r="A14107">
            <v>11617016</v>
          </cell>
          <cell r="B14107">
            <v>11656014</v>
          </cell>
          <cell r="C14107">
            <v>3300000</v>
          </cell>
        </row>
        <row r="14108">
          <cell r="A14108">
            <v>11617009</v>
          </cell>
          <cell r="B14108">
            <v>11657001</v>
          </cell>
          <cell r="C14108">
            <v>4200000</v>
          </cell>
        </row>
        <row r="14109">
          <cell r="A14109">
            <v>11617011</v>
          </cell>
          <cell r="B14109">
            <v>11657002</v>
          </cell>
          <cell r="C14109">
            <v>4500000</v>
          </cell>
        </row>
        <row r="14110">
          <cell r="A14110">
            <v>11611001</v>
          </cell>
          <cell r="B14110">
            <v>11661001</v>
          </cell>
          <cell r="C14110">
            <v>101300000</v>
          </cell>
        </row>
        <row r="14111">
          <cell r="A14111">
            <v>11611002</v>
          </cell>
          <cell r="B14111">
            <v>11661002</v>
          </cell>
          <cell r="C14111">
            <v>169500000</v>
          </cell>
        </row>
        <row r="14112">
          <cell r="A14112">
            <v>11611003</v>
          </cell>
          <cell r="B14112">
            <v>11661003</v>
          </cell>
          <cell r="C14112">
            <v>191800000</v>
          </cell>
        </row>
        <row r="14113">
          <cell r="A14113">
            <v>11611004</v>
          </cell>
          <cell r="B14113">
            <v>11661004</v>
          </cell>
          <cell r="C14113">
            <v>174000000</v>
          </cell>
        </row>
        <row r="14114">
          <cell r="A14114">
            <v>11622001</v>
          </cell>
          <cell r="B14114">
            <v>11666001</v>
          </cell>
          <cell r="C14114">
            <v>128300000</v>
          </cell>
        </row>
        <row r="14115">
          <cell r="A14115">
            <v>11622002</v>
          </cell>
          <cell r="B14115">
            <v>11666002</v>
          </cell>
          <cell r="C14115">
            <v>187800000</v>
          </cell>
        </row>
        <row r="14116">
          <cell r="A14116">
            <v>11603001</v>
          </cell>
          <cell r="B14116">
            <v>11672001</v>
          </cell>
          <cell r="C14116">
            <v>104600000</v>
          </cell>
        </row>
        <row r="14117">
          <cell r="A14117">
            <v>11701001</v>
          </cell>
          <cell r="B14117">
            <v>11732001</v>
          </cell>
          <cell r="C14117">
            <v>9300000</v>
          </cell>
        </row>
        <row r="14118">
          <cell r="A14118">
            <v>11701002</v>
          </cell>
          <cell r="B14118">
            <v>11732002</v>
          </cell>
          <cell r="C14118">
            <v>10300000</v>
          </cell>
        </row>
        <row r="14119">
          <cell r="A14119">
            <v>11701003</v>
          </cell>
          <cell r="B14119">
            <v>11732003</v>
          </cell>
          <cell r="C14119">
            <v>11000000</v>
          </cell>
        </row>
        <row r="14120">
          <cell r="A14120">
            <v>11817000</v>
          </cell>
          <cell r="B14120">
            <v>11854001</v>
          </cell>
          <cell r="C14120">
            <v>3800000</v>
          </cell>
        </row>
        <row r="14121">
          <cell r="A14121">
            <v>11817001</v>
          </cell>
          <cell r="B14121">
            <v>11854002</v>
          </cell>
          <cell r="C14121">
            <v>4300000</v>
          </cell>
        </row>
        <row r="14122">
          <cell r="A14122">
            <v>11817003</v>
          </cell>
          <cell r="B14122">
            <v>11856001</v>
          </cell>
          <cell r="C14122">
            <v>4100000</v>
          </cell>
        </row>
        <row r="14123">
          <cell r="A14123">
            <v>11817004</v>
          </cell>
          <cell r="B14123">
            <v>11856002</v>
          </cell>
          <cell r="C14123">
            <v>4100000</v>
          </cell>
        </row>
        <row r="14124">
          <cell r="A14124">
            <v>11817005</v>
          </cell>
          <cell r="B14124">
            <v>11856003</v>
          </cell>
          <cell r="C14124">
            <v>4400000</v>
          </cell>
        </row>
        <row r="14125">
          <cell r="A14125">
            <v>11817006</v>
          </cell>
          <cell r="B14125">
            <v>11856004</v>
          </cell>
          <cell r="C14125">
            <v>3700000</v>
          </cell>
        </row>
        <row r="14126">
          <cell r="A14126">
            <v>11817007</v>
          </cell>
          <cell r="B14126">
            <v>11856005</v>
          </cell>
          <cell r="C14126">
            <v>4700000</v>
          </cell>
        </row>
        <row r="14127">
          <cell r="A14127">
            <v>11817008</v>
          </cell>
          <cell r="B14127">
            <v>11856006</v>
          </cell>
          <cell r="C14127">
            <v>4700000</v>
          </cell>
        </row>
        <row r="14128">
          <cell r="A14128">
            <v>11817002</v>
          </cell>
          <cell r="B14128">
            <v>11857001</v>
          </cell>
          <cell r="C14128">
            <v>2800000</v>
          </cell>
        </row>
        <row r="14129">
          <cell r="A14129">
            <v>11919001</v>
          </cell>
          <cell r="B14129">
            <v>11951001</v>
          </cell>
          <cell r="C14129">
            <v>6200000</v>
          </cell>
        </row>
        <row r="14130">
          <cell r="A14130">
            <v>11917004</v>
          </cell>
          <cell r="B14130">
            <v>11954001</v>
          </cell>
          <cell r="C14130">
            <v>3500000</v>
          </cell>
        </row>
        <row r="14131">
          <cell r="A14131">
            <v>11917021</v>
          </cell>
          <cell r="B14131">
            <v>11954002</v>
          </cell>
          <cell r="C14131">
            <v>3900000</v>
          </cell>
        </row>
        <row r="14132">
          <cell r="A14132">
            <v>11917001</v>
          </cell>
          <cell r="B14132">
            <v>11955001</v>
          </cell>
          <cell r="C14132">
            <v>2900000</v>
          </cell>
        </row>
        <row r="14133">
          <cell r="A14133">
            <v>11917007</v>
          </cell>
          <cell r="B14133">
            <v>11955002</v>
          </cell>
          <cell r="C14133">
            <v>2100000</v>
          </cell>
        </row>
        <row r="14134">
          <cell r="A14134">
            <v>11917011</v>
          </cell>
          <cell r="B14134">
            <v>11955003</v>
          </cell>
          <cell r="C14134">
            <v>1500000</v>
          </cell>
        </row>
        <row r="14135">
          <cell r="A14135">
            <v>11917013</v>
          </cell>
          <cell r="B14135">
            <v>11955004</v>
          </cell>
          <cell r="C14135">
            <v>2900000</v>
          </cell>
        </row>
        <row r="14136">
          <cell r="A14136">
            <v>11917014</v>
          </cell>
          <cell r="B14136">
            <v>11955005</v>
          </cell>
          <cell r="C14136">
            <v>2900000</v>
          </cell>
        </row>
        <row r="14137">
          <cell r="A14137">
            <v>11917019</v>
          </cell>
          <cell r="B14137">
            <v>11955007</v>
          </cell>
          <cell r="C14137">
            <v>3100000</v>
          </cell>
        </row>
        <row r="14138">
          <cell r="A14138">
            <v>11917020</v>
          </cell>
          <cell r="B14138">
            <v>11955008</v>
          </cell>
          <cell r="C14138">
            <v>3400000</v>
          </cell>
        </row>
        <row r="14139">
          <cell r="A14139">
            <v>11917022</v>
          </cell>
          <cell r="B14139">
            <v>11955009</v>
          </cell>
          <cell r="C14139">
            <v>3100000</v>
          </cell>
        </row>
        <row r="14140">
          <cell r="A14140">
            <v>11917005</v>
          </cell>
          <cell r="B14140">
            <v>11956001</v>
          </cell>
          <cell r="C14140">
            <v>3300000</v>
          </cell>
        </row>
        <row r="14141">
          <cell r="A14141">
            <v>11917010</v>
          </cell>
          <cell r="B14141">
            <v>11956002</v>
          </cell>
          <cell r="C14141">
            <v>3800000</v>
          </cell>
        </row>
        <row r="14142">
          <cell r="A14142">
            <v>11917002</v>
          </cell>
          <cell r="B14142">
            <v>11957001</v>
          </cell>
          <cell r="C14142">
            <v>2100000</v>
          </cell>
        </row>
        <row r="14143">
          <cell r="A14143">
            <v>11917003</v>
          </cell>
          <cell r="B14143">
            <v>11957002</v>
          </cell>
          <cell r="C14143">
            <v>3500000</v>
          </cell>
        </row>
        <row r="14144">
          <cell r="A14144">
            <v>11917006</v>
          </cell>
          <cell r="B14144">
            <v>11957003</v>
          </cell>
          <cell r="C14144">
            <v>6200000</v>
          </cell>
        </row>
        <row r="14145">
          <cell r="A14145">
            <v>11917008</v>
          </cell>
          <cell r="B14145">
            <v>11957004</v>
          </cell>
          <cell r="C14145">
            <v>2600000</v>
          </cell>
        </row>
        <row r="14146">
          <cell r="A14146">
            <v>11917009</v>
          </cell>
          <cell r="B14146">
            <v>11957005</v>
          </cell>
          <cell r="C14146">
            <v>5700000</v>
          </cell>
        </row>
        <row r="14147">
          <cell r="A14147">
            <v>11917012</v>
          </cell>
          <cell r="B14147">
            <v>11957006</v>
          </cell>
          <cell r="C14147">
            <v>3200000</v>
          </cell>
        </row>
        <row r="14148">
          <cell r="A14148">
            <v>11917016</v>
          </cell>
          <cell r="B14148">
            <v>11957007</v>
          </cell>
          <cell r="C14148">
            <v>3000000</v>
          </cell>
        </row>
        <row r="14149">
          <cell r="A14149">
            <v>11917017</v>
          </cell>
          <cell r="B14149">
            <v>11957008</v>
          </cell>
          <cell r="C14149">
            <v>2000000</v>
          </cell>
        </row>
        <row r="14150">
          <cell r="A14150">
            <v>11917018</v>
          </cell>
          <cell r="B14150">
            <v>11957009</v>
          </cell>
          <cell r="C14150">
            <v>2200000</v>
          </cell>
        </row>
        <row r="14151">
          <cell r="A14151">
            <v>11917025</v>
          </cell>
          <cell r="B14151">
            <v>11957010</v>
          </cell>
          <cell r="C14151">
            <v>6300000</v>
          </cell>
        </row>
        <row r="14152">
          <cell r="A14152">
            <v>11917023</v>
          </cell>
          <cell r="B14152">
            <v>11957011</v>
          </cell>
          <cell r="C14152">
            <v>3200000</v>
          </cell>
        </row>
        <row r="14153">
          <cell r="A14153">
            <v>11917024</v>
          </cell>
          <cell r="B14153">
            <v>11957012</v>
          </cell>
          <cell r="C14153">
            <v>2900000</v>
          </cell>
        </row>
        <row r="14154">
          <cell r="A14154">
            <v>11917015</v>
          </cell>
          <cell r="B14154">
            <v>11957013</v>
          </cell>
          <cell r="C14154">
            <v>2700000</v>
          </cell>
        </row>
        <row r="14155">
          <cell r="A14155">
            <v>12023001</v>
          </cell>
          <cell r="B14155">
            <v>12081001</v>
          </cell>
          <cell r="C14155">
            <v>65000000</v>
          </cell>
        </row>
        <row r="14156">
          <cell r="A14156">
            <v>12025001</v>
          </cell>
          <cell r="B14156">
            <v>12082001</v>
          </cell>
          <cell r="C14156">
            <v>56300000</v>
          </cell>
        </row>
        <row r="14157">
          <cell r="A14157">
            <v>12119001</v>
          </cell>
          <cell r="B14157">
            <v>12151001</v>
          </cell>
          <cell r="C14157">
            <v>9100000</v>
          </cell>
        </row>
        <row r="14158">
          <cell r="A14158">
            <v>12117003</v>
          </cell>
          <cell r="B14158">
            <v>12155001</v>
          </cell>
          <cell r="C14158">
            <v>2600000</v>
          </cell>
        </row>
        <row r="14159">
          <cell r="A14159">
            <v>12117002</v>
          </cell>
          <cell r="B14159">
            <v>12157001</v>
          </cell>
          <cell r="C14159">
            <v>5000000</v>
          </cell>
        </row>
        <row r="14160">
          <cell r="A14160">
            <v>12117001</v>
          </cell>
          <cell r="B14160">
            <v>12157002</v>
          </cell>
          <cell r="C14160">
            <v>4400000</v>
          </cell>
        </row>
        <row r="14161">
          <cell r="A14161">
            <v>12219001</v>
          </cell>
          <cell r="B14161">
            <v>12251001</v>
          </cell>
          <cell r="C14161">
            <v>5500000</v>
          </cell>
        </row>
        <row r="14162">
          <cell r="A14162">
            <v>12219002</v>
          </cell>
          <cell r="B14162">
            <v>12251002</v>
          </cell>
          <cell r="C14162">
            <v>6400000</v>
          </cell>
        </row>
        <row r="14163">
          <cell r="A14163">
            <v>12219003</v>
          </cell>
          <cell r="B14163">
            <v>12251003</v>
          </cell>
          <cell r="C14163">
            <v>7400000</v>
          </cell>
        </row>
        <row r="14164">
          <cell r="A14164">
            <v>12219004</v>
          </cell>
          <cell r="B14164">
            <v>12251004</v>
          </cell>
          <cell r="C14164">
            <v>9600000</v>
          </cell>
        </row>
        <row r="14165">
          <cell r="A14165">
            <v>12219005</v>
          </cell>
          <cell r="B14165">
            <v>12251005</v>
          </cell>
          <cell r="C14165">
            <v>7300000</v>
          </cell>
        </row>
        <row r="14166">
          <cell r="A14166">
            <v>12219006</v>
          </cell>
          <cell r="B14166">
            <v>12251006</v>
          </cell>
          <cell r="C14166">
            <v>8400000</v>
          </cell>
        </row>
        <row r="14167">
          <cell r="A14167">
            <v>12219007</v>
          </cell>
          <cell r="B14167">
            <v>12251007</v>
          </cell>
          <cell r="C14167">
            <v>9800000</v>
          </cell>
        </row>
        <row r="14168">
          <cell r="A14168">
            <v>12219008</v>
          </cell>
          <cell r="B14168">
            <v>12251008</v>
          </cell>
          <cell r="C14168">
            <v>7300000</v>
          </cell>
        </row>
        <row r="14169">
          <cell r="A14169">
            <v>12219009</v>
          </cell>
          <cell r="B14169">
            <v>12251009</v>
          </cell>
          <cell r="C14169">
            <v>9600000</v>
          </cell>
        </row>
        <row r="14170">
          <cell r="A14170">
            <v>12219010</v>
          </cell>
          <cell r="B14170">
            <v>12251010</v>
          </cell>
          <cell r="C14170">
            <v>7500000</v>
          </cell>
        </row>
        <row r="14171">
          <cell r="A14171">
            <v>12219011</v>
          </cell>
          <cell r="B14171">
            <v>12251011</v>
          </cell>
          <cell r="C14171">
            <v>9500000</v>
          </cell>
        </row>
        <row r="14172">
          <cell r="A14172">
            <v>12217010</v>
          </cell>
          <cell r="B14172">
            <v>12254001</v>
          </cell>
          <cell r="C14172">
            <v>4500000</v>
          </cell>
        </row>
        <row r="14173">
          <cell r="A14173">
            <v>12217002</v>
          </cell>
          <cell r="B14173">
            <v>12255001</v>
          </cell>
          <cell r="C14173">
            <v>2900000</v>
          </cell>
        </row>
        <row r="14174">
          <cell r="A14174">
            <v>12217011</v>
          </cell>
          <cell r="B14174">
            <v>12255002</v>
          </cell>
          <cell r="C14174">
            <v>2400000</v>
          </cell>
        </row>
        <row r="14175">
          <cell r="A14175">
            <v>12217001</v>
          </cell>
          <cell r="B14175">
            <v>12256001</v>
          </cell>
          <cell r="C14175">
            <v>4000000</v>
          </cell>
        </row>
        <row r="14176">
          <cell r="A14176">
            <v>12217004</v>
          </cell>
          <cell r="B14176">
            <v>12256002</v>
          </cell>
          <cell r="C14176">
            <v>3600000</v>
          </cell>
        </row>
        <row r="14177">
          <cell r="A14177">
            <v>12217008</v>
          </cell>
          <cell r="B14177">
            <v>12256003</v>
          </cell>
          <cell r="C14177">
            <v>3100000</v>
          </cell>
        </row>
        <row r="14178">
          <cell r="A14178">
            <v>12217003</v>
          </cell>
          <cell r="B14178">
            <v>12257001</v>
          </cell>
          <cell r="C14178">
            <v>2000000</v>
          </cell>
        </row>
        <row r="14179">
          <cell r="A14179">
            <v>12217005</v>
          </cell>
          <cell r="B14179">
            <v>12257002</v>
          </cell>
          <cell r="C14179">
            <v>3200000</v>
          </cell>
        </row>
        <row r="14180">
          <cell r="A14180">
            <v>12217006</v>
          </cell>
          <cell r="B14180">
            <v>12257003</v>
          </cell>
          <cell r="C14180">
            <v>1900000</v>
          </cell>
        </row>
        <row r="14181">
          <cell r="A14181">
            <v>12217007</v>
          </cell>
          <cell r="B14181">
            <v>12257004</v>
          </cell>
          <cell r="C14181">
            <v>6100000</v>
          </cell>
        </row>
        <row r="14182">
          <cell r="A14182">
            <v>12217009</v>
          </cell>
          <cell r="B14182">
            <v>12257005</v>
          </cell>
          <cell r="C14182">
            <v>3000000</v>
          </cell>
        </row>
        <row r="14183">
          <cell r="A14183">
            <v>12217012</v>
          </cell>
          <cell r="B14183">
            <v>12257006</v>
          </cell>
          <cell r="C14183">
            <v>2500000</v>
          </cell>
        </row>
        <row r="14184">
          <cell r="A14184">
            <v>12217013</v>
          </cell>
          <cell r="B14184">
            <v>12257007</v>
          </cell>
          <cell r="C14184">
            <v>3200000</v>
          </cell>
        </row>
        <row r="14185">
          <cell r="A14185">
            <v>12217014</v>
          </cell>
          <cell r="B14185">
            <v>12257008</v>
          </cell>
          <cell r="C14185">
            <v>3000000</v>
          </cell>
        </row>
        <row r="14186">
          <cell r="A14186">
            <v>12301001</v>
          </cell>
          <cell r="B14186">
            <v>12332001</v>
          </cell>
          <cell r="C14186">
            <v>19800000</v>
          </cell>
        </row>
        <row r="14187">
          <cell r="A14187">
            <v>12301006</v>
          </cell>
          <cell r="B14187">
            <v>12332002</v>
          </cell>
          <cell r="C14187">
            <v>34800000</v>
          </cell>
        </row>
        <row r="14188">
          <cell r="A14188">
            <v>12301007</v>
          </cell>
          <cell r="B14188">
            <v>12332003</v>
          </cell>
          <cell r="C14188">
            <v>50000000</v>
          </cell>
        </row>
        <row r="14189">
          <cell r="A14189">
            <v>12301002</v>
          </cell>
          <cell r="B14189">
            <v>12333001</v>
          </cell>
          <cell r="C14189">
            <v>42700000</v>
          </cell>
        </row>
        <row r="14190">
          <cell r="A14190">
            <v>12301003</v>
          </cell>
          <cell r="B14190">
            <v>12333002</v>
          </cell>
          <cell r="C14190">
            <v>41600000</v>
          </cell>
        </row>
        <row r="14191">
          <cell r="A14191">
            <v>12301004</v>
          </cell>
          <cell r="B14191">
            <v>12333003</v>
          </cell>
          <cell r="C14191">
            <v>42400000</v>
          </cell>
        </row>
        <row r="14192">
          <cell r="A14192">
            <v>12301005</v>
          </cell>
          <cell r="B14192">
            <v>12333004</v>
          </cell>
          <cell r="C14192">
            <v>49500000</v>
          </cell>
        </row>
        <row r="14193">
          <cell r="A14193">
            <v>12301008</v>
          </cell>
          <cell r="B14193">
            <v>12333005</v>
          </cell>
          <cell r="C14193">
            <v>45800000</v>
          </cell>
        </row>
        <row r="14194">
          <cell r="A14194">
            <v>12301009</v>
          </cell>
          <cell r="B14194">
            <v>12333006</v>
          </cell>
          <cell r="C14194">
            <v>41800000</v>
          </cell>
        </row>
        <row r="14195">
          <cell r="A14195">
            <v>12301010</v>
          </cell>
          <cell r="B14195">
            <v>12333007</v>
          </cell>
          <cell r="C14195">
            <v>39400000</v>
          </cell>
        </row>
        <row r="14196">
          <cell r="A14196">
            <v>12301011</v>
          </cell>
          <cell r="B14196">
            <v>12333008</v>
          </cell>
          <cell r="C14196">
            <v>43000000</v>
          </cell>
        </row>
        <row r="14197">
          <cell r="A14197">
            <v>12301012</v>
          </cell>
          <cell r="B14197">
            <v>12333009</v>
          </cell>
          <cell r="C14197">
            <v>32600000</v>
          </cell>
        </row>
        <row r="14198">
          <cell r="A14198">
            <v>12301013</v>
          </cell>
          <cell r="B14198">
            <v>12333010</v>
          </cell>
          <cell r="C14198">
            <v>43600000</v>
          </cell>
        </row>
        <row r="14199">
          <cell r="A14199">
            <v>12307001</v>
          </cell>
          <cell r="B14199">
            <v>12341001</v>
          </cell>
          <cell r="C14199">
            <v>95000000</v>
          </cell>
        </row>
        <row r="14200">
          <cell r="A14200">
            <v>12406001</v>
          </cell>
          <cell r="B14200">
            <v>12436001</v>
          </cell>
          <cell r="C14200">
            <v>240000000</v>
          </cell>
        </row>
        <row r="14201">
          <cell r="A14201">
            <v>12408001</v>
          </cell>
          <cell r="B14201">
            <v>12436002</v>
          </cell>
          <cell r="C14201">
            <v>260000000</v>
          </cell>
        </row>
        <row r="14202">
          <cell r="A14202">
            <v>12408002</v>
          </cell>
          <cell r="B14202">
            <v>12436003</v>
          </cell>
          <cell r="C14202">
            <v>195500000</v>
          </cell>
        </row>
        <row r="14203">
          <cell r="A14203">
            <v>12617001</v>
          </cell>
          <cell r="B14203">
            <v>12650001</v>
          </cell>
          <cell r="C14203">
            <v>4600000</v>
          </cell>
        </row>
        <row r="14204">
          <cell r="A14204">
            <v>12723001</v>
          </cell>
          <cell r="B14204">
            <v>12781001</v>
          </cell>
          <cell r="C14204">
            <v>72000000</v>
          </cell>
        </row>
        <row r="14205">
          <cell r="A14205">
            <v>12725001</v>
          </cell>
          <cell r="B14205">
            <v>12782001</v>
          </cell>
          <cell r="C14205">
            <v>60000000</v>
          </cell>
        </row>
        <row r="14206">
          <cell r="A14206">
            <v>12725003</v>
          </cell>
          <cell r="B14206">
            <v>12783001</v>
          </cell>
          <cell r="C14206">
            <v>190100000</v>
          </cell>
        </row>
        <row r="14207">
          <cell r="A14207">
            <v>12725004</v>
          </cell>
          <cell r="B14207">
            <v>12783002</v>
          </cell>
          <cell r="C14207">
            <v>173800000</v>
          </cell>
        </row>
        <row r="14208">
          <cell r="A14208">
            <v>12725002</v>
          </cell>
          <cell r="B14208">
            <v>12784001</v>
          </cell>
          <cell r="C14208">
            <v>235100000</v>
          </cell>
        </row>
        <row r="14209">
          <cell r="A14209">
            <v>12725005</v>
          </cell>
          <cell r="B14209">
            <v>12784002</v>
          </cell>
          <cell r="C14209">
            <v>205200000</v>
          </cell>
        </row>
        <row r="14210">
          <cell r="A14210">
            <v>12817011</v>
          </cell>
          <cell r="B14210">
            <v>12854001</v>
          </cell>
          <cell r="C14210">
            <v>7700000</v>
          </cell>
        </row>
        <row r="14211">
          <cell r="A14211">
            <v>12817002</v>
          </cell>
          <cell r="B14211">
            <v>12855001</v>
          </cell>
          <cell r="C14211">
            <v>2500000</v>
          </cell>
        </row>
        <row r="14212">
          <cell r="A14212">
            <v>12817015</v>
          </cell>
          <cell r="B14212">
            <v>12855002</v>
          </cell>
          <cell r="C14212">
            <v>4100000</v>
          </cell>
        </row>
        <row r="14213">
          <cell r="A14213">
            <v>12817016</v>
          </cell>
          <cell r="B14213">
            <v>12855003</v>
          </cell>
          <cell r="C14213">
            <v>4400000</v>
          </cell>
        </row>
        <row r="14214">
          <cell r="A14214">
            <v>12817006</v>
          </cell>
          <cell r="B14214">
            <v>12856001</v>
          </cell>
          <cell r="C14214">
            <v>4000000</v>
          </cell>
        </row>
        <row r="14215">
          <cell r="A14215">
            <v>12817008</v>
          </cell>
          <cell r="B14215">
            <v>12856002</v>
          </cell>
          <cell r="C14215">
            <v>4400000</v>
          </cell>
        </row>
        <row r="14216">
          <cell r="A14216">
            <v>12817001</v>
          </cell>
          <cell r="B14216">
            <v>12857001</v>
          </cell>
          <cell r="C14216">
            <v>3700000</v>
          </cell>
        </row>
        <row r="14217">
          <cell r="A14217">
            <v>12817003</v>
          </cell>
          <cell r="B14217">
            <v>12857002</v>
          </cell>
          <cell r="C14217">
            <v>1900000</v>
          </cell>
        </row>
        <row r="14218">
          <cell r="A14218">
            <v>12817004</v>
          </cell>
          <cell r="B14218">
            <v>12857003</v>
          </cell>
          <cell r="C14218">
            <v>2800000</v>
          </cell>
        </row>
        <row r="14219">
          <cell r="A14219">
            <v>12817005</v>
          </cell>
          <cell r="B14219">
            <v>12857004</v>
          </cell>
          <cell r="C14219">
            <v>2500000</v>
          </cell>
        </row>
        <row r="14220">
          <cell r="A14220">
            <v>12817007</v>
          </cell>
          <cell r="B14220">
            <v>12857005</v>
          </cell>
          <cell r="C14220">
            <v>7800000</v>
          </cell>
        </row>
        <row r="14221">
          <cell r="A14221">
            <v>12817009</v>
          </cell>
          <cell r="B14221">
            <v>12857006</v>
          </cell>
          <cell r="C14221">
            <v>9000000</v>
          </cell>
        </row>
        <row r="14222">
          <cell r="A14222">
            <v>12817010</v>
          </cell>
          <cell r="B14222">
            <v>12857007</v>
          </cell>
          <cell r="C14222">
            <v>2600000</v>
          </cell>
        </row>
        <row r="14223">
          <cell r="A14223">
            <v>12817012</v>
          </cell>
          <cell r="B14223">
            <v>12857008</v>
          </cell>
          <cell r="C14223">
            <v>4200000</v>
          </cell>
        </row>
        <row r="14224">
          <cell r="A14224">
            <v>12817013</v>
          </cell>
          <cell r="B14224">
            <v>12857009</v>
          </cell>
          <cell r="C14224">
            <v>5800000</v>
          </cell>
        </row>
        <row r="14225">
          <cell r="A14225">
            <v>12817014</v>
          </cell>
          <cell r="B14225">
            <v>12857010</v>
          </cell>
          <cell r="C14225">
            <v>3500000</v>
          </cell>
        </row>
        <row r="14226">
          <cell r="A14226">
            <v>12817017</v>
          </cell>
          <cell r="B14226">
            <v>12857011</v>
          </cell>
          <cell r="C14226">
            <v>4900000</v>
          </cell>
        </row>
        <row r="14227">
          <cell r="A14227">
            <v>12817018</v>
          </cell>
          <cell r="B14227">
            <v>12857012</v>
          </cell>
          <cell r="C14227">
            <v>11300000</v>
          </cell>
        </row>
        <row r="14228">
          <cell r="A14228">
            <v>12817019</v>
          </cell>
          <cell r="B14228">
            <v>12857013</v>
          </cell>
          <cell r="C14228">
            <v>3900000</v>
          </cell>
        </row>
        <row r="14229">
          <cell r="A14229">
            <v>12817020</v>
          </cell>
          <cell r="B14229">
            <v>12857014</v>
          </cell>
          <cell r="C14229">
            <v>4400000</v>
          </cell>
        </row>
        <row r="14230">
          <cell r="A14230">
            <v>12817021</v>
          </cell>
          <cell r="B14230">
            <v>12857015</v>
          </cell>
          <cell r="C14230">
            <v>4200000</v>
          </cell>
        </row>
        <row r="14231">
          <cell r="A14231">
            <v>12817022</v>
          </cell>
          <cell r="B14231">
            <v>12857016</v>
          </cell>
          <cell r="C14231">
            <v>6100000</v>
          </cell>
        </row>
        <row r="14232">
          <cell r="A14232">
            <v>12917004</v>
          </cell>
          <cell r="B14232">
            <v>12954001</v>
          </cell>
          <cell r="C14232">
            <v>4300000</v>
          </cell>
        </row>
        <row r="14233">
          <cell r="A14233">
            <v>12917003</v>
          </cell>
          <cell r="B14233">
            <v>12955001</v>
          </cell>
          <cell r="C14233">
            <v>2700000</v>
          </cell>
        </row>
        <row r="14234">
          <cell r="A14234">
            <v>12917001</v>
          </cell>
          <cell r="B14234">
            <v>12956001</v>
          </cell>
          <cell r="C14234">
            <v>3400000</v>
          </cell>
        </row>
        <row r="14235">
          <cell r="A14235">
            <v>12917002</v>
          </cell>
          <cell r="B14235">
            <v>12956002</v>
          </cell>
          <cell r="C14235">
            <v>3600000</v>
          </cell>
        </row>
        <row r="14236">
          <cell r="A14236">
            <v>12917005</v>
          </cell>
          <cell r="B14236">
            <v>12957001</v>
          </cell>
          <cell r="C14236">
            <v>2100000</v>
          </cell>
        </row>
        <row r="14237">
          <cell r="A14237">
            <v>13017005</v>
          </cell>
          <cell r="B14237">
            <v>13053001</v>
          </cell>
          <cell r="C14237">
            <v>5200000</v>
          </cell>
        </row>
        <row r="14238">
          <cell r="A14238">
            <v>13017004</v>
          </cell>
          <cell r="B14238">
            <v>13055001</v>
          </cell>
          <cell r="C14238">
            <v>2700000</v>
          </cell>
        </row>
        <row r="14239">
          <cell r="A14239">
            <v>13017006</v>
          </cell>
          <cell r="B14239">
            <v>13056001</v>
          </cell>
          <cell r="C14239">
            <v>4300000</v>
          </cell>
        </row>
        <row r="14240">
          <cell r="A14240">
            <v>13017007</v>
          </cell>
          <cell r="B14240">
            <v>13056002</v>
          </cell>
          <cell r="C14240">
            <v>4300000</v>
          </cell>
        </row>
        <row r="14241">
          <cell r="A14241">
            <v>13017001</v>
          </cell>
          <cell r="B14241">
            <v>13057001</v>
          </cell>
          <cell r="C14241">
            <v>6400000</v>
          </cell>
        </row>
        <row r="14242">
          <cell r="A14242">
            <v>13017002</v>
          </cell>
          <cell r="B14242">
            <v>13057002</v>
          </cell>
          <cell r="C14242">
            <v>3500000</v>
          </cell>
        </row>
        <row r="14243">
          <cell r="A14243">
            <v>13017003</v>
          </cell>
          <cell r="B14243">
            <v>13057003</v>
          </cell>
          <cell r="C14243">
            <v>2300000</v>
          </cell>
        </row>
        <row r="14244">
          <cell r="A14244">
            <v>13123001</v>
          </cell>
          <cell r="B14244">
            <v>13186001</v>
          </cell>
          <cell r="C14244">
            <v>120000000</v>
          </cell>
        </row>
        <row r="14245">
          <cell r="A14245">
            <v>13123002</v>
          </cell>
          <cell r="B14245">
            <v>13186002</v>
          </cell>
          <cell r="C14245">
            <v>105900000</v>
          </cell>
        </row>
        <row r="14246">
          <cell r="A14246">
            <v>13217003</v>
          </cell>
          <cell r="B14246">
            <v>13254001</v>
          </cell>
          <cell r="C14246">
            <v>4500000</v>
          </cell>
        </row>
        <row r="14247">
          <cell r="A14247">
            <v>13217004</v>
          </cell>
          <cell r="B14247">
            <v>13254002</v>
          </cell>
          <cell r="C14247">
            <v>3800000</v>
          </cell>
        </row>
        <row r="14248">
          <cell r="A14248">
            <v>13217005</v>
          </cell>
          <cell r="B14248">
            <v>13254003</v>
          </cell>
          <cell r="C14248">
            <v>4500000</v>
          </cell>
        </row>
        <row r="14249">
          <cell r="A14249">
            <v>13217010</v>
          </cell>
          <cell r="B14249">
            <v>13254004</v>
          </cell>
          <cell r="C14249">
            <v>3800000</v>
          </cell>
        </row>
        <row r="14250">
          <cell r="A14250">
            <v>13217006</v>
          </cell>
          <cell r="B14250">
            <v>13255001</v>
          </cell>
          <cell r="C14250">
            <v>2700000</v>
          </cell>
        </row>
        <row r="14251">
          <cell r="A14251">
            <v>13217008</v>
          </cell>
          <cell r="B14251">
            <v>13255002</v>
          </cell>
          <cell r="C14251">
            <v>2700000</v>
          </cell>
        </row>
        <row r="14252">
          <cell r="A14252">
            <v>13217002</v>
          </cell>
          <cell r="B14252">
            <v>13256001</v>
          </cell>
          <cell r="C14252">
            <v>4000000</v>
          </cell>
        </row>
        <row r="14253">
          <cell r="A14253">
            <v>13217009</v>
          </cell>
          <cell r="B14253">
            <v>13256002</v>
          </cell>
          <cell r="C14253">
            <v>3600000</v>
          </cell>
        </row>
        <row r="14254">
          <cell r="A14254">
            <v>13217001</v>
          </cell>
          <cell r="B14254">
            <v>13257001</v>
          </cell>
          <cell r="C14254">
            <v>2100000</v>
          </cell>
        </row>
        <row r="14255">
          <cell r="A14255">
            <v>13217007</v>
          </cell>
          <cell r="B14255">
            <v>13257002</v>
          </cell>
          <cell r="C14255">
            <v>2300000</v>
          </cell>
        </row>
        <row r="14256">
          <cell r="A14256">
            <v>13301001</v>
          </cell>
          <cell r="B14256">
            <v>13332001</v>
          </cell>
          <cell r="C14256">
            <v>25400000</v>
          </cell>
        </row>
        <row r="14257">
          <cell r="A14257">
            <v>13301002</v>
          </cell>
          <cell r="B14257">
            <v>13332002</v>
          </cell>
          <cell r="C14257">
            <v>26800000</v>
          </cell>
        </row>
        <row r="14258">
          <cell r="A14258">
            <v>13301003</v>
          </cell>
          <cell r="B14258">
            <v>13332003</v>
          </cell>
          <cell r="C14258">
            <v>50000000</v>
          </cell>
        </row>
        <row r="14259">
          <cell r="A14259">
            <v>13306007</v>
          </cell>
          <cell r="B14259">
            <v>13334001</v>
          </cell>
          <cell r="C14259">
            <v>108000000</v>
          </cell>
        </row>
        <row r="14260">
          <cell r="A14260">
            <v>13306008</v>
          </cell>
          <cell r="B14260">
            <v>13334002</v>
          </cell>
          <cell r="C14260">
            <v>120000000</v>
          </cell>
        </row>
        <row r="14261">
          <cell r="A14261">
            <v>13306001</v>
          </cell>
          <cell r="B14261">
            <v>13335001</v>
          </cell>
          <cell r="C14261">
            <v>124100000</v>
          </cell>
        </row>
        <row r="14262">
          <cell r="A14262">
            <v>13306002</v>
          </cell>
          <cell r="B14262">
            <v>13335002</v>
          </cell>
          <cell r="C14262">
            <v>134700000</v>
          </cell>
        </row>
        <row r="14263">
          <cell r="A14263">
            <v>13306003</v>
          </cell>
          <cell r="B14263">
            <v>13335003</v>
          </cell>
          <cell r="C14263">
            <v>83000000</v>
          </cell>
        </row>
        <row r="14264">
          <cell r="A14264">
            <v>13306004</v>
          </cell>
          <cell r="B14264">
            <v>13335004</v>
          </cell>
          <cell r="C14264">
            <v>93000000</v>
          </cell>
        </row>
        <row r="14265">
          <cell r="A14265">
            <v>13306005</v>
          </cell>
          <cell r="B14265">
            <v>13335005</v>
          </cell>
          <cell r="C14265">
            <v>120000000</v>
          </cell>
        </row>
        <row r="14266">
          <cell r="A14266">
            <v>13306006</v>
          </cell>
          <cell r="B14266">
            <v>13335006</v>
          </cell>
          <cell r="C14266">
            <v>131000000</v>
          </cell>
        </row>
        <row r="14267">
          <cell r="A14267">
            <v>13306009</v>
          </cell>
          <cell r="B14267">
            <v>13335007</v>
          </cell>
          <cell r="C14267">
            <v>135000000</v>
          </cell>
        </row>
        <row r="14268">
          <cell r="A14268">
            <v>13308001</v>
          </cell>
          <cell r="B14268">
            <v>13336001</v>
          </cell>
          <cell r="C14268">
            <v>59300000</v>
          </cell>
        </row>
        <row r="14269">
          <cell r="A14269">
            <v>13307001</v>
          </cell>
          <cell r="B14269">
            <v>13341001</v>
          </cell>
          <cell r="C14269">
            <v>142000000</v>
          </cell>
        </row>
        <row r="14270">
          <cell r="A14270">
            <v>13307002</v>
          </cell>
          <cell r="B14270">
            <v>13341002</v>
          </cell>
          <cell r="C14270">
            <v>104000000</v>
          </cell>
        </row>
        <row r="14271">
          <cell r="A14271">
            <v>13307003</v>
          </cell>
          <cell r="B14271">
            <v>13341003</v>
          </cell>
          <cell r="C14271">
            <v>152000000</v>
          </cell>
        </row>
        <row r="14272">
          <cell r="A14272">
            <v>13307004</v>
          </cell>
          <cell r="B14272">
            <v>13341004</v>
          </cell>
          <cell r="C14272">
            <v>104000000</v>
          </cell>
        </row>
        <row r="14273">
          <cell r="A14273">
            <v>13423001</v>
          </cell>
          <cell r="B14273">
            <v>13481001</v>
          </cell>
          <cell r="C14273">
            <v>65000000</v>
          </cell>
        </row>
        <row r="14274">
          <cell r="A14274">
            <v>13425002</v>
          </cell>
          <cell r="B14274">
            <v>13482001</v>
          </cell>
          <cell r="C14274">
            <v>56300000</v>
          </cell>
        </row>
        <row r="14275">
          <cell r="A14275">
            <v>13523001</v>
          </cell>
          <cell r="B14275">
            <v>13580001</v>
          </cell>
          <cell r="C14275">
            <v>133200000</v>
          </cell>
        </row>
        <row r="14276">
          <cell r="A14276">
            <v>13525001</v>
          </cell>
          <cell r="B14276">
            <v>13580002</v>
          </cell>
          <cell r="C14276">
            <v>141600000</v>
          </cell>
        </row>
        <row r="14277">
          <cell r="A14277">
            <v>13525002</v>
          </cell>
          <cell r="B14277">
            <v>13580003</v>
          </cell>
          <cell r="C14277">
            <v>315400000</v>
          </cell>
        </row>
        <row r="14278">
          <cell r="A14278">
            <v>13525006</v>
          </cell>
          <cell r="B14278">
            <v>13580004</v>
          </cell>
          <cell r="C14278">
            <v>434400000</v>
          </cell>
        </row>
        <row r="14279">
          <cell r="A14279">
            <v>13525004</v>
          </cell>
          <cell r="B14279">
            <v>13582001</v>
          </cell>
          <cell r="C14279">
            <v>63100000</v>
          </cell>
        </row>
        <row r="14280">
          <cell r="A14280">
            <v>13525003</v>
          </cell>
          <cell r="B14280">
            <v>13587001</v>
          </cell>
          <cell r="C14280">
            <v>80900000</v>
          </cell>
        </row>
        <row r="14281">
          <cell r="A14281">
            <v>13525005</v>
          </cell>
          <cell r="B14281">
            <v>13587002</v>
          </cell>
          <cell r="C14281">
            <v>80000000</v>
          </cell>
        </row>
        <row r="14282">
          <cell r="A14282">
            <v>13619001</v>
          </cell>
          <cell r="B14282">
            <v>13650001</v>
          </cell>
          <cell r="C14282">
            <v>5100000</v>
          </cell>
        </row>
        <row r="14283">
          <cell r="A14283">
            <v>13617003</v>
          </cell>
          <cell r="B14283">
            <v>13654001</v>
          </cell>
          <cell r="C14283">
            <v>3800000</v>
          </cell>
        </row>
        <row r="14284">
          <cell r="A14284">
            <v>13617010</v>
          </cell>
          <cell r="B14284">
            <v>13654002</v>
          </cell>
          <cell r="C14284">
            <v>4400000</v>
          </cell>
        </row>
        <row r="14285">
          <cell r="A14285">
            <v>13617001</v>
          </cell>
          <cell r="B14285">
            <v>13655001</v>
          </cell>
          <cell r="C14285">
            <v>2700000</v>
          </cell>
        </row>
        <row r="14286">
          <cell r="A14286">
            <v>13617009</v>
          </cell>
          <cell r="B14286">
            <v>13655002</v>
          </cell>
          <cell r="C14286">
            <v>3100000</v>
          </cell>
        </row>
        <row r="14287">
          <cell r="A14287">
            <v>13617005</v>
          </cell>
          <cell r="B14287">
            <v>13656001</v>
          </cell>
          <cell r="C14287">
            <v>3400000</v>
          </cell>
        </row>
        <row r="14288">
          <cell r="A14288">
            <v>13617002</v>
          </cell>
          <cell r="B14288">
            <v>13657001</v>
          </cell>
          <cell r="C14288">
            <v>2900000</v>
          </cell>
        </row>
        <row r="14289">
          <cell r="A14289">
            <v>13617004</v>
          </cell>
          <cell r="B14289">
            <v>13657002</v>
          </cell>
          <cell r="C14289">
            <v>2000000</v>
          </cell>
        </row>
        <row r="14290">
          <cell r="A14290">
            <v>13617006</v>
          </cell>
          <cell r="B14290">
            <v>13657003</v>
          </cell>
          <cell r="C14290">
            <v>6200000</v>
          </cell>
        </row>
        <row r="14291">
          <cell r="A14291">
            <v>13617007</v>
          </cell>
          <cell r="B14291">
            <v>13657004</v>
          </cell>
          <cell r="C14291">
            <v>3300000</v>
          </cell>
        </row>
        <row r="14292">
          <cell r="A14292">
            <v>13617008</v>
          </cell>
          <cell r="B14292">
            <v>13657005</v>
          </cell>
          <cell r="C14292">
            <v>2200000</v>
          </cell>
        </row>
        <row r="14293">
          <cell r="A14293">
            <v>13719001</v>
          </cell>
          <cell r="B14293">
            <v>13750001</v>
          </cell>
          <cell r="C14293">
            <v>20000000</v>
          </cell>
        </row>
        <row r="14294">
          <cell r="A14294">
            <v>13717001</v>
          </cell>
          <cell r="B14294">
            <v>13753001</v>
          </cell>
          <cell r="C14294">
            <v>10000000</v>
          </cell>
        </row>
        <row r="14295">
          <cell r="A14295">
            <v>13717005</v>
          </cell>
          <cell r="B14295">
            <v>13753002</v>
          </cell>
          <cell r="C14295">
            <v>15000000</v>
          </cell>
        </row>
        <row r="14296">
          <cell r="A14296">
            <v>13717040</v>
          </cell>
          <cell r="B14296">
            <v>13753003</v>
          </cell>
          <cell r="C14296">
            <v>13000000</v>
          </cell>
        </row>
        <row r="14297">
          <cell r="A14297">
            <v>13717008</v>
          </cell>
          <cell r="B14297">
            <v>13754001</v>
          </cell>
          <cell r="C14297">
            <v>4200000</v>
          </cell>
        </row>
        <row r="14298">
          <cell r="A14298">
            <v>13717018</v>
          </cell>
          <cell r="B14298">
            <v>13754002</v>
          </cell>
          <cell r="C14298">
            <v>4200000</v>
          </cell>
        </row>
        <row r="14299">
          <cell r="A14299">
            <v>13717021</v>
          </cell>
          <cell r="B14299">
            <v>13754003</v>
          </cell>
          <cell r="C14299">
            <v>4400000</v>
          </cell>
        </row>
        <row r="14300">
          <cell r="A14300">
            <v>13717024</v>
          </cell>
          <cell r="B14300">
            <v>13754004</v>
          </cell>
          <cell r="C14300">
            <v>4800000</v>
          </cell>
        </row>
        <row r="14301">
          <cell r="A14301">
            <v>13717027</v>
          </cell>
          <cell r="B14301">
            <v>13754005</v>
          </cell>
          <cell r="C14301">
            <v>4400000</v>
          </cell>
        </row>
        <row r="14302">
          <cell r="A14302">
            <v>13717028</v>
          </cell>
          <cell r="B14302">
            <v>13754006</v>
          </cell>
          <cell r="C14302">
            <v>4800000</v>
          </cell>
        </row>
        <row r="14303">
          <cell r="A14303">
            <v>13717037</v>
          </cell>
          <cell r="B14303">
            <v>13754007</v>
          </cell>
          <cell r="C14303">
            <v>6000000</v>
          </cell>
        </row>
        <row r="14304">
          <cell r="A14304">
            <v>13717039</v>
          </cell>
          <cell r="B14304">
            <v>13754008</v>
          </cell>
          <cell r="C14304">
            <v>4000000</v>
          </cell>
        </row>
        <row r="14305">
          <cell r="A14305">
            <v>13717016</v>
          </cell>
          <cell r="B14305">
            <v>13755001</v>
          </cell>
          <cell r="C14305">
            <v>2400000</v>
          </cell>
        </row>
        <row r="14306">
          <cell r="A14306">
            <v>13717026</v>
          </cell>
          <cell r="B14306">
            <v>13755002</v>
          </cell>
          <cell r="C14306">
            <v>3000000</v>
          </cell>
        </row>
        <row r="14307">
          <cell r="A14307">
            <v>13717038</v>
          </cell>
          <cell r="B14307">
            <v>13755003</v>
          </cell>
          <cell r="C14307">
            <v>2800000</v>
          </cell>
        </row>
        <row r="14308">
          <cell r="A14308">
            <v>13717002</v>
          </cell>
          <cell r="B14308">
            <v>13756001</v>
          </cell>
          <cell r="C14308">
            <v>3800000</v>
          </cell>
        </row>
        <row r="14309">
          <cell r="A14309">
            <v>13717012</v>
          </cell>
          <cell r="B14309">
            <v>13756002</v>
          </cell>
          <cell r="C14309">
            <v>4000000</v>
          </cell>
        </row>
        <row r="14310">
          <cell r="A14310">
            <v>13717013</v>
          </cell>
          <cell r="B14310">
            <v>13756003</v>
          </cell>
          <cell r="C14310">
            <v>5000000</v>
          </cell>
        </row>
        <row r="14311">
          <cell r="A14311">
            <v>13717017</v>
          </cell>
          <cell r="B14311">
            <v>13756004</v>
          </cell>
          <cell r="C14311">
            <v>4000000</v>
          </cell>
        </row>
        <row r="14312">
          <cell r="A14312">
            <v>13717022</v>
          </cell>
          <cell r="B14312">
            <v>13756005</v>
          </cell>
          <cell r="C14312">
            <v>18800000</v>
          </cell>
        </row>
        <row r="14313">
          <cell r="A14313">
            <v>13717023</v>
          </cell>
          <cell r="B14313">
            <v>13756006</v>
          </cell>
          <cell r="C14313">
            <v>3600000</v>
          </cell>
        </row>
        <row r="14314">
          <cell r="A14314">
            <v>13717031</v>
          </cell>
          <cell r="B14314">
            <v>13756007</v>
          </cell>
          <cell r="C14314">
            <v>9000000</v>
          </cell>
        </row>
        <row r="14315">
          <cell r="A14315">
            <v>13717033</v>
          </cell>
          <cell r="B14315">
            <v>13756008</v>
          </cell>
          <cell r="C14315">
            <v>7000000</v>
          </cell>
        </row>
        <row r="14316">
          <cell r="A14316">
            <v>13717044</v>
          </cell>
          <cell r="B14316">
            <v>13756009</v>
          </cell>
          <cell r="C14316">
            <v>3800000</v>
          </cell>
        </row>
        <row r="14317">
          <cell r="A14317">
            <v>13717050</v>
          </cell>
          <cell r="B14317">
            <v>13756010</v>
          </cell>
          <cell r="C14317">
            <v>3700000</v>
          </cell>
        </row>
        <row r="14318">
          <cell r="A14318">
            <v>13717003</v>
          </cell>
          <cell r="B14318">
            <v>13757001</v>
          </cell>
          <cell r="C14318">
            <v>5200000</v>
          </cell>
        </row>
        <row r="14319">
          <cell r="A14319">
            <v>13717004</v>
          </cell>
          <cell r="B14319">
            <v>13757002</v>
          </cell>
          <cell r="C14319">
            <v>14000000</v>
          </cell>
        </row>
        <row r="14320">
          <cell r="A14320">
            <v>13717006</v>
          </cell>
          <cell r="B14320">
            <v>13757003</v>
          </cell>
          <cell r="C14320">
            <v>9000000</v>
          </cell>
        </row>
        <row r="14321">
          <cell r="A14321">
            <v>13717007</v>
          </cell>
          <cell r="B14321">
            <v>13757004</v>
          </cell>
          <cell r="C14321">
            <v>4200000</v>
          </cell>
        </row>
        <row r="14322">
          <cell r="A14322">
            <v>13717010</v>
          </cell>
          <cell r="B14322">
            <v>13757005</v>
          </cell>
          <cell r="C14322">
            <v>20000000</v>
          </cell>
        </row>
        <row r="14323">
          <cell r="A14323">
            <v>13717011</v>
          </cell>
          <cell r="B14323">
            <v>13757006</v>
          </cell>
          <cell r="C14323">
            <v>9000000</v>
          </cell>
        </row>
        <row r="14324">
          <cell r="A14324">
            <v>13717014</v>
          </cell>
          <cell r="B14324">
            <v>13757007</v>
          </cell>
          <cell r="C14324">
            <v>3200000</v>
          </cell>
        </row>
        <row r="14325">
          <cell r="A14325">
            <v>13717015</v>
          </cell>
          <cell r="B14325">
            <v>13757008</v>
          </cell>
          <cell r="C14325">
            <v>3800000</v>
          </cell>
        </row>
        <row r="14326">
          <cell r="A14326">
            <v>13717019</v>
          </cell>
          <cell r="B14326">
            <v>13757009</v>
          </cell>
          <cell r="C14326">
            <v>8600000</v>
          </cell>
        </row>
        <row r="14327">
          <cell r="A14327">
            <v>13717020</v>
          </cell>
          <cell r="B14327">
            <v>13757010</v>
          </cell>
          <cell r="C14327">
            <v>3600000</v>
          </cell>
        </row>
        <row r="14328">
          <cell r="A14328">
            <v>13717025</v>
          </cell>
          <cell r="B14328">
            <v>13757011</v>
          </cell>
          <cell r="C14328">
            <v>2700000</v>
          </cell>
        </row>
        <row r="14329">
          <cell r="A14329">
            <v>13717029</v>
          </cell>
          <cell r="B14329">
            <v>13757012</v>
          </cell>
          <cell r="C14329">
            <v>4100000</v>
          </cell>
        </row>
        <row r="14330">
          <cell r="A14330">
            <v>13717030</v>
          </cell>
          <cell r="B14330">
            <v>13757013</v>
          </cell>
          <cell r="C14330">
            <v>4300000</v>
          </cell>
        </row>
        <row r="14331">
          <cell r="A14331">
            <v>13717032</v>
          </cell>
          <cell r="B14331">
            <v>13757014</v>
          </cell>
          <cell r="C14331">
            <v>2200000</v>
          </cell>
        </row>
        <row r="14332">
          <cell r="A14332">
            <v>13717034</v>
          </cell>
          <cell r="B14332">
            <v>13757015</v>
          </cell>
          <cell r="C14332">
            <v>3600000</v>
          </cell>
        </row>
        <row r="14333">
          <cell r="A14333">
            <v>13717035</v>
          </cell>
          <cell r="B14333">
            <v>13757016</v>
          </cell>
          <cell r="C14333">
            <v>4800000</v>
          </cell>
        </row>
        <row r="14334">
          <cell r="A14334">
            <v>13717036</v>
          </cell>
          <cell r="B14334">
            <v>13757017</v>
          </cell>
          <cell r="C14334">
            <v>2500000</v>
          </cell>
        </row>
        <row r="14335">
          <cell r="A14335">
            <v>13717041</v>
          </cell>
          <cell r="B14335">
            <v>13757018</v>
          </cell>
          <cell r="C14335">
            <v>8200000</v>
          </cell>
        </row>
        <row r="14336">
          <cell r="A14336">
            <v>13717042</v>
          </cell>
          <cell r="B14336">
            <v>13757019</v>
          </cell>
          <cell r="C14336">
            <v>7400000</v>
          </cell>
        </row>
        <row r="14337">
          <cell r="A14337">
            <v>13717043</v>
          </cell>
          <cell r="B14337">
            <v>13757020</v>
          </cell>
          <cell r="C14337">
            <v>7900000</v>
          </cell>
        </row>
        <row r="14338">
          <cell r="A14338">
            <v>13717045</v>
          </cell>
          <cell r="B14338">
            <v>13757021</v>
          </cell>
          <cell r="C14338">
            <v>8700000</v>
          </cell>
        </row>
        <row r="14339">
          <cell r="A14339">
            <v>13717046</v>
          </cell>
          <cell r="B14339">
            <v>13757022</v>
          </cell>
          <cell r="C14339">
            <v>6800000</v>
          </cell>
        </row>
        <row r="14340">
          <cell r="A14340">
            <v>13717047</v>
          </cell>
          <cell r="B14340">
            <v>13757023</v>
          </cell>
          <cell r="C14340">
            <v>4800000</v>
          </cell>
        </row>
        <row r="14341">
          <cell r="A14341">
            <v>13717048</v>
          </cell>
          <cell r="B14341">
            <v>13757024</v>
          </cell>
          <cell r="C14341">
            <v>6700000</v>
          </cell>
        </row>
        <row r="14342">
          <cell r="A14342">
            <v>13717049</v>
          </cell>
          <cell r="B14342">
            <v>13757025</v>
          </cell>
          <cell r="C14342">
            <v>6200000</v>
          </cell>
        </row>
        <row r="14343">
          <cell r="A14343">
            <v>13717051</v>
          </cell>
          <cell r="B14343">
            <v>13757026</v>
          </cell>
          <cell r="C14343">
            <v>6400000</v>
          </cell>
        </row>
        <row r="14344">
          <cell r="A14344">
            <v>13717052</v>
          </cell>
          <cell r="B14344">
            <v>13757027</v>
          </cell>
          <cell r="C14344">
            <v>6000000</v>
          </cell>
        </row>
        <row r="14345">
          <cell r="A14345">
            <v>13717053</v>
          </cell>
          <cell r="B14345">
            <v>13757028</v>
          </cell>
          <cell r="C14345">
            <v>4800000</v>
          </cell>
        </row>
        <row r="14346">
          <cell r="A14346">
            <v>13817001</v>
          </cell>
          <cell r="B14346">
            <v>13854001</v>
          </cell>
          <cell r="C14346">
            <v>3100000</v>
          </cell>
        </row>
        <row r="14347">
          <cell r="A14347">
            <v>13817002</v>
          </cell>
          <cell r="B14347">
            <v>13857001</v>
          </cell>
          <cell r="C14347">
            <v>2100000</v>
          </cell>
        </row>
        <row r="14348">
          <cell r="A14348">
            <v>13923001</v>
          </cell>
          <cell r="B14348">
            <v>13983001</v>
          </cell>
          <cell r="C14348">
            <v>71900000</v>
          </cell>
        </row>
        <row r="14349">
          <cell r="A14349">
            <v>13925001</v>
          </cell>
          <cell r="B14349">
            <v>13986001</v>
          </cell>
          <cell r="C14349">
            <v>121200000</v>
          </cell>
        </row>
        <row r="14350">
          <cell r="A14350">
            <v>13923002</v>
          </cell>
          <cell r="B14350">
            <v>13987001</v>
          </cell>
          <cell r="C14350">
            <v>66700000</v>
          </cell>
        </row>
        <row r="14351">
          <cell r="A14351">
            <v>13923003</v>
          </cell>
          <cell r="B14351">
            <v>13987002</v>
          </cell>
          <cell r="C14351">
            <v>75000000</v>
          </cell>
        </row>
        <row r="14352">
          <cell r="A14352">
            <v>14023001</v>
          </cell>
          <cell r="B14352">
            <v>14080001</v>
          </cell>
          <cell r="C14352">
            <v>90900000</v>
          </cell>
        </row>
        <row r="14353">
          <cell r="A14353">
            <v>14025012</v>
          </cell>
          <cell r="B14353">
            <v>14080002</v>
          </cell>
          <cell r="C14353">
            <v>106700000</v>
          </cell>
        </row>
        <row r="14354">
          <cell r="A14354">
            <v>14025013</v>
          </cell>
          <cell r="B14354">
            <v>14080003</v>
          </cell>
          <cell r="C14354">
            <v>69200000</v>
          </cell>
        </row>
        <row r="14355">
          <cell r="A14355">
            <v>14025007</v>
          </cell>
          <cell r="B14355">
            <v>14081001</v>
          </cell>
          <cell r="C14355">
            <v>65000000</v>
          </cell>
        </row>
        <row r="14356">
          <cell r="A14356">
            <v>14025002</v>
          </cell>
          <cell r="B14356">
            <v>14082001</v>
          </cell>
          <cell r="C14356">
            <v>71400000</v>
          </cell>
        </row>
        <row r="14357">
          <cell r="A14357">
            <v>14025005</v>
          </cell>
          <cell r="B14357">
            <v>14082002</v>
          </cell>
          <cell r="C14357">
            <v>107100000</v>
          </cell>
        </row>
        <row r="14358">
          <cell r="A14358">
            <v>14025003</v>
          </cell>
          <cell r="B14358">
            <v>14083001</v>
          </cell>
          <cell r="C14358">
            <v>72900000</v>
          </cell>
        </row>
        <row r="14359">
          <cell r="A14359">
            <v>14025010</v>
          </cell>
          <cell r="B14359">
            <v>14085001</v>
          </cell>
          <cell r="C14359">
            <v>34800000</v>
          </cell>
        </row>
        <row r="14360">
          <cell r="A14360">
            <v>14025009</v>
          </cell>
          <cell r="B14360">
            <v>14086001</v>
          </cell>
          <cell r="C14360">
            <v>60700000</v>
          </cell>
        </row>
        <row r="14361">
          <cell r="A14361">
            <v>14025011</v>
          </cell>
          <cell r="B14361">
            <v>14086002</v>
          </cell>
          <cell r="C14361">
            <v>114000000</v>
          </cell>
        </row>
        <row r="14362">
          <cell r="A14362">
            <v>14025004</v>
          </cell>
          <cell r="B14362">
            <v>14087001</v>
          </cell>
          <cell r="C14362">
            <v>215000000</v>
          </cell>
        </row>
        <row r="14363">
          <cell r="A14363">
            <v>14025008</v>
          </cell>
          <cell r="B14363">
            <v>14087002</v>
          </cell>
          <cell r="C14363">
            <v>112600000</v>
          </cell>
        </row>
        <row r="14364">
          <cell r="A14364">
            <v>14119001</v>
          </cell>
          <cell r="B14364">
            <v>14151001</v>
          </cell>
          <cell r="C14364">
            <v>16700000</v>
          </cell>
        </row>
        <row r="14365">
          <cell r="A14365">
            <v>14119002</v>
          </cell>
          <cell r="B14365">
            <v>14151002</v>
          </cell>
          <cell r="C14365">
            <v>16700000</v>
          </cell>
        </row>
        <row r="14366">
          <cell r="A14366">
            <v>14119003</v>
          </cell>
          <cell r="B14366">
            <v>14151003</v>
          </cell>
          <cell r="C14366">
            <v>18700000</v>
          </cell>
        </row>
        <row r="14367">
          <cell r="A14367">
            <v>14119004</v>
          </cell>
          <cell r="B14367">
            <v>14151004</v>
          </cell>
          <cell r="C14367">
            <v>18100000</v>
          </cell>
        </row>
        <row r="14368">
          <cell r="A14368">
            <v>14119005</v>
          </cell>
          <cell r="B14368">
            <v>14151005</v>
          </cell>
          <cell r="C14368">
            <v>17500000</v>
          </cell>
        </row>
        <row r="14369">
          <cell r="A14369">
            <v>14119006</v>
          </cell>
          <cell r="B14369">
            <v>14151006</v>
          </cell>
          <cell r="C14369">
            <v>23000000</v>
          </cell>
        </row>
        <row r="14370">
          <cell r="A14370">
            <v>14119007</v>
          </cell>
          <cell r="B14370">
            <v>14151007</v>
          </cell>
          <cell r="C14370">
            <v>19000000</v>
          </cell>
        </row>
        <row r="14371">
          <cell r="A14371">
            <v>14117006</v>
          </cell>
          <cell r="B14371">
            <v>14153001</v>
          </cell>
          <cell r="C14371">
            <v>5200000</v>
          </cell>
        </row>
        <row r="14372">
          <cell r="A14372">
            <v>14117012</v>
          </cell>
          <cell r="B14372">
            <v>14154001</v>
          </cell>
          <cell r="C14372">
            <v>5500000</v>
          </cell>
        </row>
        <row r="14373">
          <cell r="A14373">
            <v>14117015</v>
          </cell>
          <cell r="B14373">
            <v>14154002</v>
          </cell>
          <cell r="C14373">
            <v>3800000</v>
          </cell>
        </row>
        <row r="14374">
          <cell r="A14374">
            <v>14117017</v>
          </cell>
          <cell r="B14374">
            <v>14154003</v>
          </cell>
          <cell r="C14374">
            <v>5000000</v>
          </cell>
        </row>
        <row r="14375">
          <cell r="A14375">
            <v>14117008</v>
          </cell>
          <cell r="B14375">
            <v>14155001</v>
          </cell>
          <cell r="C14375">
            <v>3300000</v>
          </cell>
        </row>
        <row r="14376">
          <cell r="A14376">
            <v>14117016</v>
          </cell>
          <cell r="B14376">
            <v>14155002</v>
          </cell>
          <cell r="C14376">
            <v>3200000</v>
          </cell>
        </row>
        <row r="14377">
          <cell r="A14377">
            <v>14117020</v>
          </cell>
          <cell r="B14377">
            <v>14155003</v>
          </cell>
          <cell r="C14377">
            <v>4000000</v>
          </cell>
        </row>
        <row r="14378">
          <cell r="A14378">
            <v>14117019</v>
          </cell>
          <cell r="B14378">
            <v>14155004</v>
          </cell>
          <cell r="C14378">
            <v>3700000</v>
          </cell>
        </row>
        <row r="14379">
          <cell r="A14379">
            <v>14117002</v>
          </cell>
          <cell r="B14379">
            <v>14156001</v>
          </cell>
          <cell r="C14379">
            <v>7200000</v>
          </cell>
        </row>
        <row r="14380">
          <cell r="A14380">
            <v>14117007</v>
          </cell>
          <cell r="B14380">
            <v>14156002</v>
          </cell>
          <cell r="C14380">
            <v>6400000</v>
          </cell>
        </row>
        <row r="14381">
          <cell r="A14381">
            <v>14117010</v>
          </cell>
          <cell r="B14381">
            <v>14156003</v>
          </cell>
          <cell r="C14381">
            <v>6100000</v>
          </cell>
        </row>
        <row r="14382">
          <cell r="A14382">
            <v>14117011</v>
          </cell>
          <cell r="B14382">
            <v>14156004</v>
          </cell>
          <cell r="C14382">
            <v>9100000</v>
          </cell>
        </row>
        <row r="14383">
          <cell r="A14383">
            <v>14117014</v>
          </cell>
          <cell r="B14383">
            <v>14156005</v>
          </cell>
          <cell r="C14383">
            <v>9200000</v>
          </cell>
        </row>
        <row r="14384">
          <cell r="A14384">
            <v>14117022</v>
          </cell>
          <cell r="B14384">
            <v>14156006</v>
          </cell>
          <cell r="C14384">
            <v>8000000</v>
          </cell>
        </row>
        <row r="14385">
          <cell r="A14385">
            <v>14117025</v>
          </cell>
          <cell r="B14385">
            <v>14156007</v>
          </cell>
          <cell r="C14385">
            <v>9600000</v>
          </cell>
        </row>
        <row r="14386">
          <cell r="A14386">
            <v>14117001</v>
          </cell>
          <cell r="B14386">
            <v>14157001</v>
          </cell>
          <cell r="C14386">
            <v>3800000</v>
          </cell>
        </row>
        <row r="14387">
          <cell r="A14387">
            <v>14117003</v>
          </cell>
          <cell r="B14387">
            <v>14157002</v>
          </cell>
          <cell r="C14387">
            <v>5200000</v>
          </cell>
        </row>
        <row r="14388">
          <cell r="A14388">
            <v>14117004</v>
          </cell>
          <cell r="B14388">
            <v>14157003</v>
          </cell>
          <cell r="C14388">
            <v>4300000</v>
          </cell>
        </row>
        <row r="14389">
          <cell r="A14389">
            <v>14117005</v>
          </cell>
          <cell r="B14389">
            <v>14157004</v>
          </cell>
          <cell r="C14389">
            <v>3500000</v>
          </cell>
        </row>
        <row r="14390">
          <cell r="A14390">
            <v>14117009</v>
          </cell>
          <cell r="B14390">
            <v>14157005</v>
          </cell>
          <cell r="C14390">
            <v>3800000</v>
          </cell>
        </row>
        <row r="14391">
          <cell r="A14391">
            <v>14117013</v>
          </cell>
          <cell r="B14391">
            <v>14157006</v>
          </cell>
          <cell r="C14391">
            <v>5600000</v>
          </cell>
        </row>
        <row r="14392">
          <cell r="A14392">
            <v>14117018</v>
          </cell>
          <cell r="B14392">
            <v>14157007</v>
          </cell>
          <cell r="C14392">
            <v>2900000</v>
          </cell>
        </row>
        <row r="14393">
          <cell r="A14393">
            <v>14117021</v>
          </cell>
          <cell r="B14393">
            <v>14157009</v>
          </cell>
          <cell r="C14393">
            <v>6300000</v>
          </cell>
        </row>
        <row r="14394">
          <cell r="A14394">
            <v>14117023</v>
          </cell>
          <cell r="B14394">
            <v>14157010</v>
          </cell>
          <cell r="C14394">
            <v>4400000</v>
          </cell>
        </row>
        <row r="14395">
          <cell r="A14395">
            <v>14117024</v>
          </cell>
          <cell r="B14395">
            <v>14157011</v>
          </cell>
          <cell r="C14395">
            <v>13900000</v>
          </cell>
        </row>
        <row r="14396">
          <cell r="A14396">
            <v>14221001</v>
          </cell>
          <cell r="B14396">
            <v>14242001</v>
          </cell>
          <cell r="C14396">
            <v>24400000</v>
          </cell>
        </row>
        <row r="14397">
          <cell r="A14397">
            <v>14221002</v>
          </cell>
          <cell r="B14397">
            <v>14242002</v>
          </cell>
          <cell r="C14397">
            <v>26000000</v>
          </cell>
        </row>
        <row r="14398">
          <cell r="A14398">
            <v>14221003</v>
          </cell>
          <cell r="B14398">
            <v>14242003</v>
          </cell>
          <cell r="C14398">
            <v>28900000</v>
          </cell>
        </row>
        <row r="14399">
          <cell r="A14399">
            <v>14220001</v>
          </cell>
          <cell r="B14399">
            <v>14243001</v>
          </cell>
          <cell r="C14399">
            <v>23200000</v>
          </cell>
        </row>
        <row r="14400">
          <cell r="A14400">
            <v>14211001</v>
          </cell>
          <cell r="B14400">
            <v>14244001</v>
          </cell>
          <cell r="C14400">
            <v>33500000</v>
          </cell>
        </row>
        <row r="14401">
          <cell r="A14401">
            <v>14301001</v>
          </cell>
          <cell r="B14401">
            <v>14333001</v>
          </cell>
          <cell r="C14401">
            <v>72000000</v>
          </cell>
        </row>
        <row r="14402">
          <cell r="A14402">
            <v>14301002</v>
          </cell>
          <cell r="B14402">
            <v>14333002</v>
          </cell>
          <cell r="C14402">
            <v>100000000</v>
          </cell>
        </row>
        <row r="14403">
          <cell r="A14403">
            <v>14306029</v>
          </cell>
          <cell r="B14403">
            <v>14334001</v>
          </cell>
          <cell r="C14403">
            <v>160000000</v>
          </cell>
        </row>
        <row r="14404">
          <cell r="A14404">
            <v>14306030</v>
          </cell>
          <cell r="B14404">
            <v>14334002</v>
          </cell>
          <cell r="C14404">
            <v>155000000</v>
          </cell>
        </row>
        <row r="14405">
          <cell r="A14405">
            <v>14306011</v>
          </cell>
          <cell r="B14405">
            <v>14335001</v>
          </cell>
          <cell r="C14405">
            <v>52000000</v>
          </cell>
        </row>
        <row r="14406">
          <cell r="A14406">
            <v>14306025</v>
          </cell>
          <cell r="B14406">
            <v>14335002</v>
          </cell>
          <cell r="C14406">
            <v>106000000</v>
          </cell>
        </row>
        <row r="14407">
          <cell r="A14407">
            <v>14306026</v>
          </cell>
          <cell r="B14407">
            <v>14335003</v>
          </cell>
          <cell r="C14407">
            <v>54900000</v>
          </cell>
        </row>
        <row r="14408">
          <cell r="A14408">
            <v>14306027</v>
          </cell>
          <cell r="B14408">
            <v>14335004</v>
          </cell>
          <cell r="C14408">
            <v>105000000</v>
          </cell>
        </row>
        <row r="14409">
          <cell r="A14409">
            <v>14306028</v>
          </cell>
          <cell r="B14409">
            <v>14335005</v>
          </cell>
          <cell r="C14409">
            <v>49700000</v>
          </cell>
        </row>
        <row r="14410">
          <cell r="A14410">
            <v>14308001</v>
          </cell>
          <cell r="B14410">
            <v>14336001</v>
          </cell>
          <cell r="C14410">
            <v>57000000</v>
          </cell>
        </row>
        <row r="14411">
          <cell r="A14411">
            <v>14306005</v>
          </cell>
          <cell r="B14411">
            <v>14337001</v>
          </cell>
          <cell r="C14411">
            <v>52000000</v>
          </cell>
        </row>
        <row r="14412">
          <cell r="A14412">
            <v>14306006</v>
          </cell>
          <cell r="B14412">
            <v>14337002</v>
          </cell>
          <cell r="C14412">
            <v>49600000</v>
          </cell>
        </row>
        <row r="14413">
          <cell r="A14413">
            <v>14306007</v>
          </cell>
          <cell r="B14413">
            <v>14337003</v>
          </cell>
          <cell r="C14413">
            <v>45000000</v>
          </cell>
        </row>
        <row r="14414">
          <cell r="A14414">
            <v>14306010</v>
          </cell>
          <cell r="B14414">
            <v>14337004</v>
          </cell>
          <cell r="C14414">
            <v>60000000</v>
          </cell>
        </row>
        <row r="14415">
          <cell r="A14415">
            <v>14306012</v>
          </cell>
          <cell r="B14415">
            <v>14337005</v>
          </cell>
          <cell r="C14415">
            <v>44500000</v>
          </cell>
        </row>
        <row r="14416">
          <cell r="A14416">
            <v>14306015</v>
          </cell>
          <cell r="B14416">
            <v>14337006</v>
          </cell>
          <cell r="C14416">
            <v>50000000</v>
          </cell>
        </row>
        <row r="14417">
          <cell r="A14417">
            <v>14306016</v>
          </cell>
          <cell r="B14417">
            <v>14337007</v>
          </cell>
          <cell r="C14417">
            <v>38000000</v>
          </cell>
        </row>
        <row r="14418">
          <cell r="A14418">
            <v>14306017</v>
          </cell>
          <cell r="B14418">
            <v>14337008</v>
          </cell>
          <cell r="C14418">
            <v>41000000</v>
          </cell>
        </row>
        <row r="14419">
          <cell r="A14419">
            <v>14306018</v>
          </cell>
          <cell r="B14419">
            <v>14337009</v>
          </cell>
          <cell r="C14419">
            <v>47900000</v>
          </cell>
        </row>
        <row r="14420">
          <cell r="A14420">
            <v>14306020</v>
          </cell>
          <cell r="B14420">
            <v>14337010</v>
          </cell>
          <cell r="C14420">
            <v>41500000</v>
          </cell>
        </row>
        <row r="14421">
          <cell r="A14421">
            <v>14306022</v>
          </cell>
          <cell r="B14421">
            <v>14337011</v>
          </cell>
          <cell r="C14421">
            <v>49900000</v>
          </cell>
        </row>
        <row r="14422">
          <cell r="A14422">
            <v>14306031</v>
          </cell>
          <cell r="B14422">
            <v>14337012</v>
          </cell>
          <cell r="C14422">
            <v>100000000</v>
          </cell>
        </row>
        <row r="14423">
          <cell r="A14423">
            <v>14307001</v>
          </cell>
          <cell r="B14423">
            <v>14341001</v>
          </cell>
          <cell r="C14423">
            <v>33000000</v>
          </cell>
        </row>
        <row r="14424">
          <cell r="A14424">
            <v>14307002</v>
          </cell>
          <cell r="B14424">
            <v>14341002</v>
          </cell>
          <cell r="C14424">
            <v>34700000</v>
          </cell>
        </row>
        <row r="14425">
          <cell r="A14425">
            <v>14307003</v>
          </cell>
          <cell r="B14425">
            <v>14341003</v>
          </cell>
          <cell r="C14425">
            <v>38400000</v>
          </cell>
        </row>
        <row r="14426">
          <cell r="A14426">
            <v>14307004</v>
          </cell>
          <cell r="B14426">
            <v>14341004</v>
          </cell>
          <cell r="C14426">
            <v>28900000</v>
          </cell>
        </row>
        <row r="14427">
          <cell r="A14427">
            <v>14307005</v>
          </cell>
          <cell r="B14427">
            <v>14341005</v>
          </cell>
          <cell r="C14427">
            <v>30500000</v>
          </cell>
        </row>
        <row r="14428">
          <cell r="A14428">
            <v>14307006</v>
          </cell>
          <cell r="B14428">
            <v>14341006</v>
          </cell>
          <cell r="C14428">
            <v>38200000</v>
          </cell>
        </row>
        <row r="14429">
          <cell r="A14429">
            <v>14307007</v>
          </cell>
          <cell r="B14429">
            <v>14341007</v>
          </cell>
          <cell r="C14429">
            <v>46900000</v>
          </cell>
        </row>
        <row r="14430">
          <cell r="A14430">
            <v>14307008</v>
          </cell>
          <cell r="B14430">
            <v>14341008</v>
          </cell>
          <cell r="C14430">
            <v>30500000</v>
          </cell>
        </row>
        <row r="14431">
          <cell r="A14431">
            <v>14307009</v>
          </cell>
          <cell r="B14431">
            <v>14341009</v>
          </cell>
          <cell r="C14431">
            <v>42500000</v>
          </cell>
        </row>
        <row r="14432">
          <cell r="A14432">
            <v>14307010</v>
          </cell>
          <cell r="B14432">
            <v>14341010</v>
          </cell>
          <cell r="C14432">
            <v>49900000</v>
          </cell>
        </row>
        <row r="14433">
          <cell r="A14433">
            <v>14307011</v>
          </cell>
          <cell r="B14433">
            <v>14341011</v>
          </cell>
          <cell r="C14433">
            <v>71000000</v>
          </cell>
        </row>
        <row r="14434">
          <cell r="A14434">
            <v>14307012</v>
          </cell>
          <cell r="B14434">
            <v>14341012</v>
          </cell>
          <cell r="C14434">
            <v>83800000</v>
          </cell>
        </row>
        <row r="14435">
          <cell r="A14435">
            <v>14307013</v>
          </cell>
          <cell r="B14435">
            <v>14341013</v>
          </cell>
          <cell r="C14435">
            <v>34500000</v>
          </cell>
        </row>
        <row r="14436">
          <cell r="A14436">
            <v>14307014</v>
          </cell>
          <cell r="B14436">
            <v>14341014</v>
          </cell>
          <cell r="C14436">
            <v>102000000</v>
          </cell>
        </row>
        <row r="14437">
          <cell r="A14437">
            <v>14307015</v>
          </cell>
          <cell r="B14437">
            <v>14341015</v>
          </cell>
          <cell r="C14437">
            <v>66000000</v>
          </cell>
        </row>
        <row r="14438">
          <cell r="A14438">
            <v>14307016</v>
          </cell>
          <cell r="B14438">
            <v>14341016</v>
          </cell>
          <cell r="C14438">
            <v>130000000</v>
          </cell>
        </row>
        <row r="14439">
          <cell r="A14439">
            <v>14307017</v>
          </cell>
          <cell r="B14439">
            <v>14341017</v>
          </cell>
          <cell r="C14439">
            <v>70000000</v>
          </cell>
        </row>
        <row r="14440">
          <cell r="A14440">
            <v>14321001</v>
          </cell>
          <cell r="B14440">
            <v>14342001</v>
          </cell>
          <cell r="C14440">
            <v>29600000</v>
          </cell>
        </row>
        <row r="14441">
          <cell r="A14441">
            <v>14321002</v>
          </cell>
          <cell r="B14441">
            <v>14342002</v>
          </cell>
          <cell r="C14441">
            <v>55500000</v>
          </cell>
        </row>
        <row r="14442">
          <cell r="A14442">
            <v>14321003</v>
          </cell>
          <cell r="B14442">
            <v>14342003</v>
          </cell>
          <cell r="C14442">
            <v>44000000</v>
          </cell>
        </row>
        <row r="14443">
          <cell r="A14443">
            <v>14321004</v>
          </cell>
          <cell r="B14443">
            <v>14342004</v>
          </cell>
          <cell r="C14443">
            <v>55500000</v>
          </cell>
        </row>
        <row r="14444">
          <cell r="A14444">
            <v>14321005</v>
          </cell>
          <cell r="B14444">
            <v>14342005</v>
          </cell>
          <cell r="C14444">
            <v>31000000</v>
          </cell>
        </row>
        <row r="14445">
          <cell r="A14445">
            <v>14321006</v>
          </cell>
          <cell r="B14445">
            <v>14342006</v>
          </cell>
          <cell r="C14445">
            <v>45000000</v>
          </cell>
        </row>
        <row r="14446">
          <cell r="A14446">
            <v>14321007</v>
          </cell>
          <cell r="B14446">
            <v>14342007</v>
          </cell>
          <cell r="C14446">
            <v>48900000</v>
          </cell>
        </row>
        <row r="14447">
          <cell r="A14447">
            <v>14321008</v>
          </cell>
          <cell r="B14447">
            <v>14342008</v>
          </cell>
          <cell r="C14447">
            <v>81000000</v>
          </cell>
        </row>
        <row r="14448">
          <cell r="A14448">
            <v>14321009</v>
          </cell>
          <cell r="B14448">
            <v>14342009</v>
          </cell>
          <cell r="C14448">
            <v>187000000</v>
          </cell>
        </row>
        <row r="14449">
          <cell r="A14449">
            <v>14321010</v>
          </cell>
          <cell r="B14449">
            <v>14342010</v>
          </cell>
          <cell r="C14449">
            <v>190000000</v>
          </cell>
        </row>
        <row r="14450">
          <cell r="A14450">
            <v>14321011</v>
          </cell>
          <cell r="B14450">
            <v>14342011</v>
          </cell>
          <cell r="C14450">
            <v>187000000</v>
          </cell>
        </row>
        <row r="14451">
          <cell r="A14451">
            <v>14320001</v>
          </cell>
          <cell r="B14451">
            <v>14343001</v>
          </cell>
          <cell r="C14451">
            <v>29100000</v>
          </cell>
        </row>
        <row r="14452">
          <cell r="A14452">
            <v>14320002</v>
          </cell>
          <cell r="B14452">
            <v>14343002</v>
          </cell>
          <cell r="C14452">
            <v>38500000</v>
          </cell>
        </row>
        <row r="14453">
          <cell r="A14453">
            <v>14320003</v>
          </cell>
          <cell r="B14453">
            <v>14343003</v>
          </cell>
          <cell r="C14453">
            <v>28000000</v>
          </cell>
        </row>
        <row r="14454">
          <cell r="A14454">
            <v>14320005</v>
          </cell>
          <cell r="B14454">
            <v>14343004</v>
          </cell>
          <cell r="C14454">
            <v>38600000</v>
          </cell>
        </row>
        <row r="14455">
          <cell r="A14455">
            <v>14320006</v>
          </cell>
          <cell r="B14455">
            <v>14343005</v>
          </cell>
          <cell r="C14455">
            <v>22900000</v>
          </cell>
        </row>
        <row r="14456">
          <cell r="A14456">
            <v>14320009</v>
          </cell>
          <cell r="B14456">
            <v>14343006</v>
          </cell>
          <cell r="C14456">
            <v>41900000</v>
          </cell>
        </row>
        <row r="14457">
          <cell r="A14457">
            <v>14320010</v>
          </cell>
          <cell r="B14457">
            <v>14343007</v>
          </cell>
          <cell r="C14457">
            <v>50900000</v>
          </cell>
        </row>
        <row r="14458">
          <cell r="A14458">
            <v>14320011</v>
          </cell>
          <cell r="B14458">
            <v>14343008</v>
          </cell>
          <cell r="C14458">
            <v>30900000</v>
          </cell>
        </row>
        <row r="14459">
          <cell r="A14459">
            <v>14320015</v>
          </cell>
          <cell r="B14459">
            <v>14343009</v>
          </cell>
          <cell r="C14459">
            <v>50900000</v>
          </cell>
        </row>
        <row r="14460">
          <cell r="A14460">
            <v>14320018</v>
          </cell>
          <cell r="B14460">
            <v>14343010</v>
          </cell>
          <cell r="C14460">
            <v>143900000</v>
          </cell>
        </row>
        <row r="14461">
          <cell r="A14461">
            <v>14311015</v>
          </cell>
          <cell r="B14461">
            <v>14344001</v>
          </cell>
          <cell r="C14461">
            <v>49900000</v>
          </cell>
        </row>
        <row r="14462">
          <cell r="A14462">
            <v>14311017</v>
          </cell>
          <cell r="B14462">
            <v>14344002</v>
          </cell>
          <cell r="C14462">
            <v>59500000</v>
          </cell>
        </row>
        <row r="14463">
          <cell r="A14463">
            <v>14320004</v>
          </cell>
          <cell r="B14463">
            <v>14345001</v>
          </cell>
          <cell r="C14463">
            <v>36900000</v>
          </cell>
        </row>
        <row r="14464">
          <cell r="A14464">
            <v>14320007</v>
          </cell>
          <cell r="B14464">
            <v>14345002</v>
          </cell>
          <cell r="C14464">
            <v>29500000</v>
          </cell>
        </row>
        <row r="14465">
          <cell r="A14465">
            <v>14320008</v>
          </cell>
          <cell r="B14465">
            <v>14345003</v>
          </cell>
          <cell r="C14465">
            <v>45900000</v>
          </cell>
        </row>
        <row r="14466">
          <cell r="A14466">
            <v>14320012</v>
          </cell>
          <cell r="B14466">
            <v>14345004</v>
          </cell>
          <cell r="C14466">
            <v>76900000</v>
          </cell>
        </row>
        <row r="14467">
          <cell r="A14467">
            <v>14320017</v>
          </cell>
          <cell r="B14467">
            <v>14345005</v>
          </cell>
          <cell r="C14467">
            <v>69500000</v>
          </cell>
        </row>
        <row r="14468">
          <cell r="A14468">
            <v>14312002</v>
          </cell>
          <cell r="B14468">
            <v>14346001</v>
          </cell>
          <cell r="C14468">
            <v>40800000</v>
          </cell>
        </row>
        <row r="14469">
          <cell r="A14469">
            <v>14312009</v>
          </cell>
          <cell r="B14469">
            <v>14346002</v>
          </cell>
          <cell r="C14469">
            <v>37600000</v>
          </cell>
        </row>
        <row r="14470">
          <cell r="A14470">
            <v>14312013</v>
          </cell>
          <cell r="B14470">
            <v>14346003</v>
          </cell>
          <cell r="C14470">
            <v>32100000</v>
          </cell>
        </row>
        <row r="14471">
          <cell r="A14471">
            <v>14312030</v>
          </cell>
          <cell r="B14471">
            <v>14346004</v>
          </cell>
          <cell r="C14471">
            <v>33900000</v>
          </cell>
        </row>
        <row r="14472">
          <cell r="A14472">
            <v>14312031</v>
          </cell>
          <cell r="B14472">
            <v>14346005</v>
          </cell>
          <cell r="C14472">
            <v>77600000</v>
          </cell>
        </row>
        <row r="14473">
          <cell r="A14473">
            <v>14312033</v>
          </cell>
          <cell r="B14473">
            <v>14346006</v>
          </cell>
          <cell r="C14473">
            <v>54500000</v>
          </cell>
        </row>
        <row r="14474">
          <cell r="A14474">
            <v>14320014</v>
          </cell>
          <cell r="B14474">
            <v>14346007</v>
          </cell>
          <cell r="C14474">
            <v>78900000</v>
          </cell>
        </row>
        <row r="14475">
          <cell r="A14475">
            <v>14312027</v>
          </cell>
          <cell r="B14475">
            <v>14346008</v>
          </cell>
          <cell r="C14475">
            <v>42100000</v>
          </cell>
        </row>
        <row r="14476">
          <cell r="A14476">
            <v>14320016</v>
          </cell>
          <cell r="B14476">
            <v>14346009</v>
          </cell>
          <cell r="C14476">
            <v>72000000</v>
          </cell>
        </row>
        <row r="14477">
          <cell r="A14477">
            <v>14312001</v>
          </cell>
          <cell r="B14477">
            <v>14347001</v>
          </cell>
          <cell r="C14477">
            <v>40200000</v>
          </cell>
        </row>
        <row r="14478">
          <cell r="A14478">
            <v>14312003</v>
          </cell>
          <cell r="B14478">
            <v>14347002</v>
          </cell>
          <cell r="C14478">
            <v>42900000</v>
          </cell>
        </row>
        <row r="14479">
          <cell r="A14479">
            <v>14312032</v>
          </cell>
          <cell r="B14479">
            <v>14347003</v>
          </cell>
          <cell r="C14479">
            <v>86600000</v>
          </cell>
        </row>
        <row r="14480">
          <cell r="A14480">
            <v>14312034</v>
          </cell>
          <cell r="B14480">
            <v>14347004</v>
          </cell>
          <cell r="C14480">
            <v>60700000</v>
          </cell>
        </row>
        <row r="14481">
          <cell r="A14481">
            <v>14320013</v>
          </cell>
          <cell r="B14481">
            <v>14347005</v>
          </cell>
          <cell r="C14481">
            <v>87900000</v>
          </cell>
        </row>
        <row r="14482">
          <cell r="A14482">
            <v>14312023</v>
          </cell>
          <cell r="B14482">
            <v>14347006</v>
          </cell>
          <cell r="C14482">
            <v>46800000</v>
          </cell>
        </row>
        <row r="14483">
          <cell r="A14483">
            <v>14320020</v>
          </cell>
          <cell r="B14483">
            <v>14347007</v>
          </cell>
          <cell r="C14483">
            <v>90000000</v>
          </cell>
        </row>
        <row r="14484">
          <cell r="A14484">
            <v>14320019</v>
          </cell>
          <cell r="B14484">
            <v>14348001</v>
          </cell>
          <cell r="C14484">
            <v>61000000</v>
          </cell>
        </row>
        <row r="14485">
          <cell r="A14485">
            <v>14310001</v>
          </cell>
          <cell r="B14485">
            <v>14360001</v>
          </cell>
          <cell r="C14485">
            <v>113000000</v>
          </cell>
        </row>
        <row r="14486">
          <cell r="A14486">
            <v>14310002</v>
          </cell>
          <cell r="B14486">
            <v>14360002</v>
          </cell>
          <cell r="C14486">
            <v>97000000</v>
          </cell>
        </row>
        <row r="14487">
          <cell r="A14487">
            <v>14310003</v>
          </cell>
          <cell r="B14487">
            <v>14360003</v>
          </cell>
          <cell r="C14487">
            <v>87900000</v>
          </cell>
        </row>
        <row r="14488">
          <cell r="A14488">
            <v>14311001</v>
          </cell>
          <cell r="B14488">
            <v>14361001</v>
          </cell>
          <cell r="C14488">
            <v>70900000</v>
          </cell>
        </row>
        <row r="14489">
          <cell r="A14489">
            <v>14311002</v>
          </cell>
          <cell r="B14489">
            <v>14361002</v>
          </cell>
          <cell r="C14489">
            <v>54800000</v>
          </cell>
        </row>
        <row r="14490">
          <cell r="A14490">
            <v>14311003</v>
          </cell>
          <cell r="B14490">
            <v>14361003</v>
          </cell>
          <cell r="C14490">
            <v>26700000</v>
          </cell>
        </row>
        <row r="14491">
          <cell r="A14491">
            <v>14311004</v>
          </cell>
          <cell r="B14491">
            <v>14361004</v>
          </cell>
          <cell r="C14491">
            <v>54500000</v>
          </cell>
        </row>
        <row r="14492">
          <cell r="A14492">
            <v>14311005</v>
          </cell>
          <cell r="B14492">
            <v>14361005</v>
          </cell>
          <cell r="C14492">
            <v>56900000</v>
          </cell>
        </row>
        <row r="14493">
          <cell r="A14493">
            <v>14311006</v>
          </cell>
          <cell r="B14493">
            <v>14361006</v>
          </cell>
          <cell r="C14493">
            <v>54800000</v>
          </cell>
        </row>
        <row r="14494">
          <cell r="A14494">
            <v>14311007</v>
          </cell>
          <cell r="B14494">
            <v>14361007</v>
          </cell>
          <cell r="C14494">
            <v>46600000</v>
          </cell>
        </row>
        <row r="14495">
          <cell r="A14495">
            <v>14311008</v>
          </cell>
          <cell r="B14495">
            <v>14361008</v>
          </cell>
          <cell r="C14495">
            <v>45000000</v>
          </cell>
        </row>
        <row r="14496">
          <cell r="A14496">
            <v>14311009</v>
          </cell>
          <cell r="B14496">
            <v>14361009</v>
          </cell>
          <cell r="C14496">
            <v>80000000</v>
          </cell>
        </row>
        <row r="14497">
          <cell r="A14497">
            <v>14311010</v>
          </cell>
          <cell r="B14497">
            <v>14361010</v>
          </cell>
          <cell r="C14497">
            <v>57300000</v>
          </cell>
        </row>
        <row r="14498">
          <cell r="A14498">
            <v>14311011</v>
          </cell>
          <cell r="B14498">
            <v>14361011</v>
          </cell>
          <cell r="C14498">
            <v>43000000</v>
          </cell>
        </row>
        <row r="14499">
          <cell r="A14499">
            <v>14311012</v>
          </cell>
          <cell r="B14499">
            <v>14361012</v>
          </cell>
          <cell r="C14499">
            <v>42000000</v>
          </cell>
        </row>
        <row r="14500">
          <cell r="A14500">
            <v>14311013</v>
          </cell>
          <cell r="B14500">
            <v>14361013</v>
          </cell>
          <cell r="C14500">
            <v>47000000</v>
          </cell>
        </row>
        <row r="14501">
          <cell r="A14501">
            <v>14311014</v>
          </cell>
          <cell r="B14501">
            <v>14361014</v>
          </cell>
          <cell r="C14501">
            <v>52000000</v>
          </cell>
        </row>
        <row r="14502">
          <cell r="A14502">
            <v>14311016</v>
          </cell>
          <cell r="B14502">
            <v>14361015</v>
          </cell>
          <cell r="C14502">
            <v>56500000</v>
          </cell>
        </row>
        <row r="14503">
          <cell r="A14503">
            <v>14304001</v>
          </cell>
          <cell r="B14503">
            <v>14362001</v>
          </cell>
          <cell r="C14503">
            <v>64300000</v>
          </cell>
        </row>
        <row r="14504">
          <cell r="A14504">
            <v>14304002</v>
          </cell>
          <cell r="B14504">
            <v>14362002</v>
          </cell>
          <cell r="C14504">
            <v>71900000</v>
          </cell>
        </row>
        <row r="14505">
          <cell r="A14505">
            <v>14304003</v>
          </cell>
          <cell r="B14505">
            <v>14362003</v>
          </cell>
          <cell r="C14505">
            <v>30900000</v>
          </cell>
        </row>
        <row r="14506">
          <cell r="A14506">
            <v>14304004</v>
          </cell>
          <cell r="B14506">
            <v>14362004</v>
          </cell>
          <cell r="C14506">
            <v>64500000</v>
          </cell>
        </row>
        <row r="14507">
          <cell r="A14507">
            <v>14304005</v>
          </cell>
          <cell r="B14507">
            <v>14362005</v>
          </cell>
          <cell r="C14507">
            <v>64800000</v>
          </cell>
        </row>
        <row r="14508">
          <cell r="A14508">
            <v>14304006</v>
          </cell>
          <cell r="B14508">
            <v>14362006</v>
          </cell>
          <cell r="C14508">
            <v>56600000</v>
          </cell>
        </row>
        <row r="14509">
          <cell r="A14509">
            <v>14304007</v>
          </cell>
          <cell r="B14509">
            <v>14362007</v>
          </cell>
          <cell r="C14509">
            <v>91300000</v>
          </cell>
        </row>
        <row r="14510">
          <cell r="A14510">
            <v>14304008</v>
          </cell>
          <cell r="B14510">
            <v>14362008</v>
          </cell>
          <cell r="C14510">
            <v>67300000</v>
          </cell>
        </row>
        <row r="14511">
          <cell r="A14511">
            <v>14304009</v>
          </cell>
          <cell r="B14511">
            <v>14362009</v>
          </cell>
          <cell r="C14511">
            <v>50000000</v>
          </cell>
        </row>
        <row r="14512">
          <cell r="A14512">
            <v>14304010</v>
          </cell>
          <cell r="B14512">
            <v>14362010</v>
          </cell>
          <cell r="C14512">
            <v>59100000</v>
          </cell>
        </row>
        <row r="14513">
          <cell r="A14513">
            <v>14304011</v>
          </cell>
          <cell r="B14513">
            <v>14362011</v>
          </cell>
          <cell r="C14513">
            <v>64100000</v>
          </cell>
        </row>
        <row r="14514">
          <cell r="A14514">
            <v>14304012</v>
          </cell>
          <cell r="B14514">
            <v>14362012</v>
          </cell>
          <cell r="C14514">
            <v>52100000</v>
          </cell>
        </row>
        <row r="14515">
          <cell r="A14515">
            <v>14304013</v>
          </cell>
          <cell r="B14515">
            <v>14362013</v>
          </cell>
          <cell r="C14515">
            <v>97200000</v>
          </cell>
        </row>
        <row r="14516">
          <cell r="A14516">
            <v>14304014</v>
          </cell>
          <cell r="B14516">
            <v>14362014</v>
          </cell>
          <cell r="C14516">
            <v>52000000</v>
          </cell>
        </row>
        <row r="14517">
          <cell r="A14517">
            <v>14304015</v>
          </cell>
          <cell r="B14517">
            <v>14362015</v>
          </cell>
          <cell r="C14517">
            <v>101400000</v>
          </cell>
        </row>
        <row r="14518">
          <cell r="A14518">
            <v>14304016</v>
          </cell>
          <cell r="B14518">
            <v>14362016</v>
          </cell>
          <cell r="C14518">
            <v>67900000</v>
          </cell>
        </row>
        <row r="14519">
          <cell r="A14519">
            <v>14304017</v>
          </cell>
          <cell r="B14519">
            <v>14362017</v>
          </cell>
          <cell r="C14519">
            <v>66800000</v>
          </cell>
        </row>
        <row r="14520">
          <cell r="A14520">
            <v>14312004</v>
          </cell>
          <cell r="B14520">
            <v>14363001</v>
          </cell>
          <cell r="C14520">
            <v>66300000</v>
          </cell>
        </row>
        <row r="14521">
          <cell r="A14521">
            <v>14312005</v>
          </cell>
          <cell r="B14521">
            <v>14363002</v>
          </cell>
          <cell r="C14521">
            <v>67500000</v>
          </cell>
        </row>
        <row r="14522">
          <cell r="A14522">
            <v>14312006</v>
          </cell>
          <cell r="B14522">
            <v>14363003</v>
          </cell>
          <cell r="C14522">
            <v>32800000</v>
          </cell>
        </row>
        <row r="14523">
          <cell r="A14523">
            <v>14312008</v>
          </cell>
          <cell r="B14523">
            <v>14363004</v>
          </cell>
          <cell r="C14523">
            <v>53000000</v>
          </cell>
        </row>
        <row r="14524">
          <cell r="A14524">
            <v>14312011</v>
          </cell>
          <cell r="B14524">
            <v>14363005</v>
          </cell>
          <cell r="C14524">
            <v>104000000</v>
          </cell>
        </row>
        <row r="14525">
          <cell r="A14525">
            <v>14312016</v>
          </cell>
          <cell r="B14525">
            <v>14363006</v>
          </cell>
          <cell r="C14525">
            <v>66900000</v>
          </cell>
        </row>
        <row r="14526">
          <cell r="A14526">
            <v>14312017</v>
          </cell>
          <cell r="B14526">
            <v>14363007</v>
          </cell>
          <cell r="C14526">
            <v>92900000</v>
          </cell>
        </row>
        <row r="14527">
          <cell r="A14527">
            <v>14312018</v>
          </cell>
          <cell r="B14527">
            <v>14363008</v>
          </cell>
          <cell r="C14527">
            <v>97800000</v>
          </cell>
        </row>
        <row r="14528">
          <cell r="A14528">
            <v>14312019</v>
          </cell>
          <cell r="B14528">
            <v>14363009</v>
          </cell>
          <cell r="C14528">
            <v>68700000</v>
          </cell>
        </row>
        <row r="14529">
          <cell r="A14529">
            <v>14312020</v>
          </cell>
          <cell r="B14529">
            <v>14363010</v>
          </cell>
          <cell r="C14529">
            <v>52300000</v>
          </cell>
        </row>
        <row r="14530">
          <cell r="A14530">
            <v>14312022</v>
          </cell>
          <cell r="B14530">
            <v>14363011</v>
          </cell>
          <cell r="C14530">
            <v>51000000</v>
          </cell>
        </row>
        <row r="14531">
          <cell r="A14531">
            <v>14312028</v>
          </cell>
          <cell r="B14531">
            <v>14363013</v>
          </cell>
          <cell r="C14531">
            <v>60200000</v>
          </cell>
        </row>
        <row r="14532">
          <cell r="A14532">
            <v>14312029</v>
          </cell>
          <cell r="B14532">
            <v>14363014</v>
          </cell>
          <cell r="C14532">
            <v>69400000</v>
          </cell>
        </row>
        <row r="14533">
          <cell r="A14533">
            <v>14312036</v>
          </cell>
          <cell r="B14533">
            <v>14363015</v>
          </cell>
          <cell r="C14533">
            <v>68000000</v>
          </cell>
        </row>
        <row r="14534">
          <cell r="A14534">
            <v>14312007</v>
          </cell>
          <cell r="B14534">
            <v>14364001</v>
          </cell>
          <cell r="C14534">
            <v>74900000</v>
          </cell>
        </row>
        <row r="14535">
          <cell r="A14535">
            <v>14312010</v>
          </cell>
          <cell r="B14535">
            <v>14364002</v>
          </cell>
          <cell r="C14535">
            <v>72800000</v>
          </cell>
        </row>
        <row r="14536">
          <cell r="A14536">
            <v>14312012</v>
          </cell>
          <cell r="B14536">
            <v>14364003</v>
          </cell>
          <cell r="C14536">
            <v>119000000</v>
          </cell>
        </row>
        <row r="14537">
          <cell r="A14537">
            <v>14312014</v>
          </cell>
          <cell r="B14537">
            <v>14364004</v>
          </cell>
          <cell r="C14537">
            <v>69500000</v>
          </cell>
        </row>
        <row r="14538">
          <cell r="A14538">
            <v>14312021</v>
          </cell>
          <cell r="B14538">
            <v>14364005</v>
          </cell>
          <cell r="C14538">
            <v>83600000</v>
          </cell>
        </row>
        <row r="14539">
          <cell r="A14539">
            <v>14312024</v>
          </cell>
          <cell r="B14539">
            <v>14364007</v>
          </cell>
          <cell r="C14539">
            <v>73300000</v>
          </cell>
        </row>
        <row r="14540">
          <cell r="A14540">
            <v>14312025</v>
          </cell>
          <cell r="B14540">
            <v>14364008</v>
          </cell>
          <cell r="C14540">
            <v>59300000</v>
          </cell>
        </row>
        <row r="14541">
          <cell r="A14541">
            <v>14312026</v>
          </cell>
          <cell r="B14541">
            <v>14364009</v>
          </cell>
          <cell r="C14541">
            <v>83100000</v>
          </cell>
        </row>
        <row r="14542">
          <cell r="A14542">
            <v>14312035</v>
          </cell>
          <cell r="B14542">
            <v>14364010</v>
          </cell>
          <cell r="C14542">
            <v>76700000</v>
          </cell>
        </row>
        <row r="14543">
          <cell r="A14543">
            <v>14326001</v>
          </cell>
          <cell r="B14543">
            <v>14365001</v>
          </cell>
          <cell r="C14543">
            <v>109500000</v>
          </cell>
        </row>
        <row r="14544">
          <cell r="A14544">
            <v>14326002</v>
          </cell>
          <cell r="B14544">
            <v>14365002</v>
          </cell>
          <cell r="C14544">
            <v>102000000</v>
          </cell>
        </row>
        <row r="14545">
          <cell r="A14545">
            <v>14303003</v>
          </cell>
          <cell r="B14545">
            <v>14370001</v>
          </cell>
          <cell r="C14545">
            <v>286200000</v>
          </cell>
        </row>
        <row r="14546">
          <cell r="A14546">
            <v>14303005</v>
          </cell>
          <cell r="B14546">
            <v>14370003</v>
          </cell>
          <cell r="C14546">
            <v>311900000</v>
          </cell>
        </row>
        <row r="14547">
          <cell r="A14547">
            <v>14303006</v>
          </cell>
          <cell r="B14547">
            <v>14370004</v>
          </cell>
          <cell r="C14547">
            <v>183900000</v>
          </cell>
        </row>
        <row r="14548">
          <cell r="A14548">
            <v>14303007</v>
          </cell>
          <cell r="B14548">
            <v>14370005</v>
          </cell>
          <cell r="C14548">
            <v>269900000</v>
          </cell>
        </row>
        <row r="14549">
          <cell r="A14549">
            <v>14303002</v>
          </cell>
          <cell r="B14549">
            <v>14371001</v>
          </cell>
          <cell r="C14549">
            <v>100400000</v>
          </cell>
        </row>
        <row r="14550">
          <cell r="A14550">
            <v>14303001</v>
          </cell>
          <cell r="B14550">
            <v>14371002</v>
          </cell>
          <cell r="C14550">
            <v>73800000</v>
          </cell>
        </row>
        <row r="14551">
          <cell r="A14551">
            <v>14306001</v>
          </cell>
          <cell r="B14551">
            <v>14388001</v>
          </cell>
          <cell r="C14551">
            <v>26000000</v>
          </cell>
        </row>
        <row r="14552">
          <cell r="A14552">
            <v>14306002</v>
          </cell>
          <cell r="B14552">
            <v>14388002</v>
          </cell>
          <cell r="C14552">
            <v>42900000</v>
          </cell>
        </row>
        <row r="14553">
          <cell r="A14553">
            <v>14306004</v>
          </cell>
          <cell r="B14553">
            <v>14388003</v>
          </cell>
          <cell r="C14553">
            <v>34400000</v>
          </cell>
        </row>
        <row r="14554">
          <cell r="A14554">
            <v>14306008</v>
          </cell>
          <cell r="B14554">
            <v>14388004</v>
          </cell>
          <cell r="C14554">
            <v>40500000</v>
          </cell>
        </row>
        <row r="14555">
          <cell r="A14555">
            <v>14306009</v>
          </cell>
          <cell r="B14555">
            <v>14388005</v>
          </cell>
          <cell r="C14555">
            <v>40800000</v>
          </cell>
        </row>
        <row r="14556">
          <cell r="A14556">
            <v>14306013</v>
          </cell>
          <cell r="B14556">
            <v>14388006</v>
          </cell>
          <cell r="C14556">
            <v>30000000</v>
          </cell>
        </row>
        <row r="14557">
          <cell r="A14557">
            <v>14306014</v>
          </cell>
          <cell r="B14557">
            <v>14388007</v>
          </cell>
          <cell r="C14557">
            <v>49900000</v>
          </cell>
        </row>
        <row r="14558">
          <cell r="A14558">
            <v>14306019</v>
          </cell>
          <cell r="B14558">
            <v>14388008</v>
          </cell>
          <cell r="C14558">
            <v>51500000</v>
          </cell>
        </row>
        <row r="14559">
          <cell r="A14559">
            <v>14306021</v>
          </cell>
          <cell r="B14559">
            <v>14388009</v>
          </cell>
          <cell r="C14559">
            <v>106700000</v>
          </cell>
        </row>
        <row r="14560">
          <cell r="A14560">
            <v>14306023</v>
          </cell>
          <cell r="B14560">
            <v>14388010</v>
          </cell>
          <cell r="C14560">
            <v>43900000</v>
          </cell>
        </row>
        <row r="14561">
          <cell r="A14561">
            <v>14306024</v>
          </cell>
          <cell r="B14561">
            <v>14388011</v>
          </cell>
          <cell r="C14561">
            <v>73000000</v>
          </cell>
        </row>
        <row r="14562">
          <cell r="A14562">
            <v>14419001</v>
          </cell>
          <cell r="B14562">
            <v>14451001</v>
          </cell>
          <cell r="C14562">
            <v>6200000</v>
          </cell>
        </row>
        <row r="14563">
          <cell r="A14563">
            <v>14519001</v>
          </cell>
          <cell r="B14563">
            <v>14551001</v>
          </cell>
          <cell r="C14563">
            <v>8400000</v>
          </cell>
        </row>
        <row r="14564">
          <cell r="A14564">
            <v>14519003</v>
          </cell>
          <cell r="B14564">
            <v>14551002</v>
          </cell>
          <cell r="C14564">
            <v>8700000</v>
          </cell>
        </row>
        <row r="14565">
          <cell r="A14565">
            <v>14519002</v>
          </cell>
          <cell r="B14565">
            <v>14552001</v>
          </cell>
          <cell r="C14565">
            <v>8500000</v>
          </cell>
        </row>
        <row r="14566">
          <cell r="A14566">
            <v>14517003</v>
          </cell>
          <cell r="B14566">
            <v>14554001</v>
          </cell>
          <cell r="C14566">
            <v>4500000</v>
          </cell>
        </row>
        <row r="14567">
          <cell r="A14567">
            <v>14517010</v>
          </cell>
          <cell r="B14567">
            <v>14554002</v>
          </cell>
          <cell r="C14567">
            <v>4900000</v>
          </cell>
        </row>
        <row r="14568">
          <cell r="A14568">
            <v>14517006</v>
          </cell>
          <cell r="B14568">
            <v>14555001</v>
          </cell>
          <cell r="C14568">
            <v>4200000</v>
          </cell>
        </row>
        <row r="14569">
          <cell r="A14569">
            <v>14517011</v>
          </cell>
          <cell r="B14569">
            <v>14555002</v>
          </cell>
          <cell r="C14569">
            <v>3900000</v>
          </cell>
        </row>
        <row r="14570">
          <cell r="A14570">
            <v>14517004</v>
          </cell>
          <cell r="B14570">
            <v>14556001</v>
          </cell>
          <cell r="C14570">
            <v>3400000</v>
          </cell>
        </row>
        <row r="14571">
          <cell r="A14571">
            <v>14517007</v>
          </cell>
          <cell r="B14571">
            <v>14556002</v>
          </cell>
          <cell r="C14571">
            <v>7100000</v>
          </cell>
        </row>
        <row r="14572">
          <cell r="A14572">
            <v>14517015</v>
          </cell>
          <cell r="B14572">
            <v>14556003</v>
          </cell>
          <cell r="C14572">
            <v>6100000</v>
          </cell>
        </row>
        <row r="14573">
          <cell r="A14573">
            <v>14517020</v>
          </cell>
          <cell r="B14573">
            <v>14556004</v>
          </cell>
          <cell r="C14573">
            <v>5800000</v>
          </cell>
        </row>
        <row r="14574">
          <cell r="A14574">
            <v>14517013</v>
          </cell>
          <cell r="B14574">
            <v>14556005</v>
          </cell>
          <cell r="C14574">
            <v>4000000</v>
          </cell>
        </row>
        <row r="14575">
          <cell r="A14575">
            <v>14517001</v>
          </cell>
          <cell r="B14575">
            <v>14557001</v>
          </cell>
          <cell r="C14575">
            <v>3200000</v>
          </cell>
        </row>
        <row r="14576">
          <cell r="A14576">
            <v>14517002</v>
          </cell>
          <cell r="B14576">
            <v>14557002</v>
          </cell>
          <cell r="C14576">
            <v>5800000</v>
          </cell>
        </row>
        <row r="14577">
          <cell r="A14577">
            <v>14517005</v>
          </cell>
          <cell r="B14577">
            <v>14557003</v>
          </cell>
          <cell r="C14577">
            <v>3400000</v>
          </cell>
        </row>
        <row r="14578">
          <cell r="A14578">
            <v>14517008</v>
          </cell>
          <cell r="B14578">
            <v>14557004</v>
          </cell>
          <cell r="C14578">
            <v>3800000</v>
          </cell>
        </row>
        <row r="14579">
          <cell r="A14579">
            <v>14517009</v>
          </cell>
          <cell r="B14579">
            <v>14557005</v>
          </cell>
          <cell r="C14579">
            <v>4100000</v>
          </cell>
        </row>
        <row r="14580">
          <cell r="A14580">
            <v>14517012</v>
          </cell>
          <cell r="B14580">
            <v>14557006</v>
          </cell>
          <cell r="C14580">
            <v>4500000</v>
          </cell>
        </row>
        <row r="14581">
          <cell r="A14581">
            <v>14517014</v>
          </cell>
          <cell r="B14581">
            <v>14557008</v>
          </cell>
          <cell r="C14581">
            <v>4900000</v>
          </cell>
        </row>
        <row r="14582">
          <cell r="A14582">
            <v>14517016</v>
          </cell>
          <cell r="B14582">
            <v>14557009</v>
          </cell>
          <cell r="C14582">
            <v>5900000</v>
          </cell>
        </row>
        <row r="14583">
          <cell r="A14583">
            <v>14517017</v>
          </cell>
          <cell r="B14583">
            <v>14557010</v>
          </cell>
          <cell r="C14583">
            <v>3500000</v>
          </cell>
        </row>
        <row r="14584">
          <cell r="A14584">
            <v>14517018</v>
          </cell>
          <cell r="B14584">
            <v>14557011</v>
          </cell>
          <cell r="C14584">
            <v>6500000</v>
          </cell>
        </row>
        <row r="14585">
          <cell r="A14585">
            <v>14517019</v>
          </cell>
          <cell r="B14585">
            <v>14557012</v>
          </cell>
          <cell r="C14585">
            <v>4200000</v>
          </cell>
        </row>
        <row r="14586">
          <cell r="A14586">
            <v>14625007</v>
          </cell>
          <cell r="B14586">
            <v>14680001</v>
          </cell>
          <cell r="C14586">
            <v>69200000</v>
          </cell>
        </row>
        <row r="14587">
          <cell r="A14587">
            <v>14623001</v>
          </cell>
          <cell r="B14587">
            <v>14682001</v>
          </cell>
          <cell r="C14587">
            <v>51600000</v>
          </cell>
        </row>
        <row r="14588">
          <cell r="A14588">
            <v>14625008</v>
          </cell>
          <cell r="B14588">
            <v>14682002</v>
          </cell>
          <cell r="C14588">
            <v>56300000</v>
          </cell>
        </row>
        <row r="14589">
          <cell r="A14589">
            <v>14625009</v>
          </cell>
          <cell r="B14589">
            <v>14683001</v>
          </cell>
          <cell r="C14589">
            <v>74200000</v>
          </cell>
        </row>
        <row r="14590">
          <cell r="A14590">
            <v>14625002</v>
          </cell>
          <cell r="B14590">
            <v>14686001</v>
          </cell>
          <cell r="C14590">
            <v>115300000</v>
          </cell>
        </row>
        <row r="14591">
          <cell r="A14591">
            <v>14625003</v>
          </cell>
          <cell r="B14591">
            <v>14686002</v>
          </cell>
          <cell r="C14591">
            <v>121200000</v>
          </cell>
        </row>
        <row r="14592">
          <cell r="A14592">
            <v>14625005</v>
          </cell>
          <cell r="B14592">
            <v>14686003</v>
          </cell>
          <cell r="C14592">
            <v>60300000</v>
          </cell>
        </row>
        <row r="14593">
          <cell r="A14593">
            <v>14625006</v>
          </cell>
          <cell r="B14593">
            <v>14686004</v>
          </cell>
          <cell r="C14593">
            <v>71900000</v>
          </cell>
        </row>
        <row r="14594">
          <cell r="A14594">
            <v>14625004</v>
          </cell>
          <cell r="B14594">
            <v>14687001</v>
          </cell>
          <cell r="C14594">
            <v>65000000</v>
          </cell>
        </row>
        <row r="14595">
          <cell r="A14595">
            <v>14717016</v>
          </cell>
          <cell r="B14595">
            <v>14753001</v>
          </cell>
          <cell r="C14595">
            <v>89000000</v>
          </cell>
        </row>
        <row r="14596">
          <cell r="A14596">
            <v>14717017</v>
          </cell>
          <cell r="B14596">
            <v>14753002</v>
          </cell>
          <cell r="C14596">
            <v>93000000</v>
          </cell>
        </row>
        <row r="14597">
          <cell r="A14597">
            <v>14717025</v>
          </cell>
          <cell r="B14597">
            <v>14753003</v>
          </cell>
          <cell r="C14597">
            <v>103700000</v>
          </cell>
        </row>
        <row r="14598">
          <cell r="A14598">
            <v>14717026</v>
          </cell>
          <cell r="B14598">
            <v>14753004</v>
          </cell>
          <cell r="C14598">
            <v>112000000</v>
          </cell>
        </row>
        <row r="14599">
          <cell r="A14599">
            <v>14717032</v>
          </cell>
          <cell r="B14599">
            <v>14753005</v>
          </cell>
          <cell r="C14599">
            <v>110000000</v>
          </cell>
        </row>
        <row r="14600">
          <cell r="A14600">
            <v>14717033</v>
          </cell>
          <cell r="B14600">
            <v>14753006</v>
          </cell>
          <cell r="C14600">
            <v>72000000</v>
          </cell>
        </row>
        <row r="14601">
          <cell r="A14601">
            <v>14717038</v>
          </cell>
          <cell r="B14601">
            <v>14753007</v>
          </cell>
          <cell r="C14601">
            <v>65000000</v>
          </cell>
        </row>
        <row r="14602">
          <cell r="A14602">
            <v>14717039</v>
          </cell>
          <cell r="B14602">
            <v>14753008</v>
          </cell>
          <cell r="C14602">
            <v>41000000</v>
          </cell>
        </row>
        <row r="14603">
          <cell r="A14603">
            <v>14717041</v>
          </cell>
          <cell r="B14603">
            <v>14753009</v>
          </cell>
          <cell r="C14603">
            <v>130000000</v>
          </cell>
        </row>
        <row r="14604">
          <cell r="A14604">
            <v>14717004</v>
          </cell>
          <cell r="B14604">
            <v>14754001</v>
          </cell>
          <cell r="C14604">
            <v>36000000</v>
          </cell>
        </row>
        <row r="14605">
          <cell r="A14605">
            <v>14717008</v>
          </cell>
          <cell r="B14605">
            <v>14754002</v>
          </cell>
          <cell r="C14605">
            <v>28100000</v>
          </cell>
        </row>
        <row r="14606">
          <cell r="A14606">
            <v>14717009</v>
          </cell>
          <cell r="B14606">
            <v>14754003</v>
          </cell>
          <cell r="C14606">
            <v>29000000</v>
          </cell>
        </row>
        <row r="14607">
          <cell r="A14607">
            <v>14717010</v>
          </cell>
          <cell r="B14607">
            <v>14754004</v>
          </cell>
          <cell r="C14607">
            <v>29000000</v>
          </cell>
        </row>
        <row r="14608">
          <cell r="A14608">
            <v>14717011</v>
          </cell>
          <cell r="B14608">
            <v>14754005</v>
          </cell>
          <cell r="C14608">
            <v>30000000</v>
          </cell>
        </row>
        <row r="14609">
          <cell r="A14609">
            <v>14717023</v>
          </cell>
          <cell r="B14609">
            <v>14754006</v>
          </cell>
          <cell r="C14609">
            <v>38900000</v>
          </cell>
        </row>
        <row r="14610">
          <cell r="A14610">
            <v>14717030</v>
          </cell>
          <cell r="B14610">
            <v>14754007</v>
          </cell>
          <cell r="C14610">
            <v>63000000</v>
          </cell>
        </row>
        <row r="14611">
          <cell r="A14611">
            <v>14717037</v>
          </cell>
          <cell r="B14611">
            <v>14754008</v>
          </cell>
          <cell r="C14611">
            <v>72000000</v>
          </cell>
        </row>
        <row r="14612">
          <cell r="A14612">
            <v>14717001</v>
          </cell>
          <cell r="B14612">
            <v>14756001</v>
          </cell>
          <cell r="C14612">
            <v>11500000</v>
          </cell>
        </row>
        <row r="14613">
          <cell r="A14613">
            <v>14717005</v>
          </cell>
          <cell r="B14613">
            <v>14756002</v>
          </cell>
          <cell r="C14613">
            <v>6200000</v>
          </cell>
        </row>
        <row r="14614">
          <cell r="A14614">
            <v>14717006</v>
          </cell>
          <cell r="B14614">
            <v>14756003</v>
          </cell>
          <cell r="C14614">
            <v>8000000</v>
          </cell>
        </row>
        <row r="14615">
          <cell r="A14615">
            <v>14717007</v>
          </cell>
          <cell r="B14615">
            <v>14756004</v>
          </cell>
          <cell r="C14615">
            <v>13000000</v>
          </cell>
        </row>
        <row r="14616">
          <cell r="A14616">
            <v>14717022</v>
          </cell>
          <cell r="B14616">
            <v>14756005</v>
          </cell>
          <cell r="C14616">
            <v>23700000</v>
          </cell>
        </row>
        <row r="14617">
          <cell r="A14617">
            <v>14717031</v>
          </cell>
          <cell r="B14617">
            <v>14756006</v>
          </cell>
          <cell r="C14617">
            <v>11000000</v>
          </cell>
        </row>
        <row r="14618">
          <cell r="A14618">
            <v>14717034</v>
          </cell>
          <cell r="B14618">
            <v>14756007</v>
          </cell>
          <cell r="C14618">
            <v>12000000</v>
          </cell>
        </row>
        <row r="14619">
          <cell r="A14619">
            <v>14717036</v>
          </cell>
          <cell r="B14619">
            <v>14756008</v>
          </cell>
          <cell r="C14619">
            <v>25000000</v>
          </cell>
        </row>
        <row r="14620">
          <cell r="A14620">
            <v>14717003</v>
          </cell>
          <cell r="B14620">
            <v>14757001</v>
          </cell>
          <cell r="C14620">
            <v>44100000</v>
          </cell>
        </row>
        <row r="14621">
          <cell r="A14621">
            <v>14717012</v>
          </cell>
          <cell r="B14621">
            <v>14757002</v>
          </cell>
          <cell r="C14621">
            <v>61700000</v>
          </cell>
        </row>
        <row r="14622">
          <cell r="A14622">
            <v>14717013</v>
          </cell>
          <cell r="B14622">
            <v>14757003</v>
          </cell>
          <cell r="C14622">
            <v>63500000</v>
          </cell>
        </row>
        <row r="14623">
          <cell r="A14623">
            <v>14717014</v>
          </cell>
          <cell r="B14623">
            <v>14757004</v>
          </cell>
          <cell r="C14623">
            <v>38000000</v>
          </cell>
        </row>
        <row r="14624">
          <cell r="A14624">
            <v>14717015</v>
          </cell>
          <cell r="B14624">
            <v>14757005</v>
          </cell>
          <cell r="C14624">
            <v>43900000</v>
          </cell>
        </row>
        <row r="14625">
          <cell r="A14625">
            <v>14717018</v>
          </cell>
          <cell r="B14625">
            <v>14757006</v>
          </cell>
          <cell r="C14625">
            <v>82000000</v>
          </cell>
        </row>
        <row r="14626">
          <cell r="A14626">
            <v>14717019</v>
          </cell>
          <cell r="B14626">
            <v>14757007</v>
          </cell>
          <cell r="C14626">
            <v>59200000</v>
          </cell>
        </row>
        <row r="14627">
          <cell r="A14627">
            <v>14717020</v>
          </cell>
          <cell r="B14627">
            <v>14757008</v>
          </cell>
          <cell r="C14627">
            <v>4000000</v>
          </cell>
        </row>
        <row r="14628">
          <cell r="A14628">
            <v>14717021</v>
          </cell>
          <cell r="B14628">
            <v>14757009</v>
          </cell>
          <cell r="C14628">
            <v>11200000</v>
          </cell>
        </row>
        <row r="14629">
          <cell r="A14629">
            <v>14717024</v>
          </cell>
          <cell r="B14629">
            <v>14757010</v>
          </cell>
          <cell r="C14629">
            <v>52000000</v>
          </cell>
        </row>
        <row r="14630">
          <cell r="A14630">
            <v>14717027</v>
          </cell>
          <cell r="B14630">
            <v>14757011</v>
          </cell>
          <cell r="C14630">
            <v>77300000</v>
          </cell>
        </row>
        <row r="14631">
          <cell r="A14631">
            <v>14717028</v>
          </cell>
          <cell r="B14631">
            <v>14757012</v>
          </cell>
          <cell r="C14631">
            <v>120000000</v>
          </cell>
        </row>
        <row r="14632">
          <cell r="A14632">
            <v>14717029</v>
          </cell>
          <cell r="B14632">
            <v>14757013</v>
          </cell>
          <cell r="C14632">
            <v>134000000</v>
          </cell>
        </row>
        <row r="14633">
          <cell r="A14633">
            <v>14717035</v>
          </cell>
          <cell r="B14633">
            <v>14757014</v>
          </cell>
          <cell r="C14633">
            <v>62000000</v>
          </cell>
        </row>
        <row r="14634">
          <cell r="A14634">
            <v>14717040</v>
          </cell>
          <cell r="B14634">
            <v>14757015</v>
          </cell>
          <cell r="C14634">
            <v>38000000</v>
          </cell>
        </row>
        <row r="14635">
          <cell r="A14635">
            <v>14825003</v>
          </cell>
          <cell r="B14635">
            <v>14882001</v>
          </cell>
          <cell r="C14635">
            <v>66600000</v>
          </cell>
        </row>
        <row r="14636">
          <cell r="A14636">
            <v>14823001</v>
          </cell>
          <cell r="B14636">
            <v>14886001</v>
          </cell>
          <cell r="C14636">
            <v>170000000</v>
          </cell>
        </row>
        <row r="14637">
          <cell r="A14637">
            <v>14825001</v>
          </cell>
          <cell r="B14637">
            <v>14886002</v>
          </cell>
          <cell r="C14637">
            <v>69000000</v>
          </cell>
        </row>
        <row r="14638">
          <cell r="A14638">
            <v>14825002</v>
          </cell>
          <cell r="B14638">
            <v>14886003</v>
          </cell>
          <cell r="C14638">
            <v>59000000</v>
          </cell>
        </row>
        <row r="14639">
          <cell r="A14639">
            <v>14906004</v>
          </cell>
          <cell r="B14639">
            <v>14934001</v>
          </cell>
          <cell r="C14639">
            <v>85000000</v>
          </cell>
        </row>
        <row r="14640">
          <cell r="A14640">
            <v>14906005</v>
          </cell>
          <cell r="B14640">
            <v>14934002</v>
          </cell>
          <cell r="C14640">
            <v>97000000</v>
          </cell>
        </row>
        <row r="14641">
          <cell r="A14641">
            <v>14906006</v>
          </cell>
          <cell r="B14641">
            <v>14934003</v>
          </cell>
          <cell r="C14641">
            <v>100000000</v>
          </cell>
        </row>
        <row r="14642">
          <cell r="A14642">
            <v>14906013</v>
          </cell>
          <cell r="B14642">
            <v>14934004</v>
          </cell>
          <cell r="C14642">
            <v>100000000</v>
          </cell>
        </row>
        <row r="14643">
          <cell r="A14643">
            <v>14906007</v>
          </cell>
          <cell r="B14643">
            <v>14935001</v>
          </cell>
          <cell r="C14643">
            <v>102900000</v>
          </cell>
        </row>
        <row r="14644">
          <cell r="A14644">
            <v>14906008</v>
          </cell>
          <cell r="B14644">
            <v>14935002</v>
          </cell>
          <cell r="C14644">
            <v>87000000</v>
          </cell>
        </row>
        <row r="14645">
          <cell r="A14645">
            <v>14906009</v>
          </cell>
          <cell r="B14645">
            <v>14935003</v>
          </cell>
          <cell r="C14645">
            <v>107900000</v>
          </cell>
        </row>
        <row r="14646">
          <cell r="A14646">
            <v>14906010</v>
          </cell>
          <cell r="B14646">
            <v>14935004</v>
          </cell>
          <cell r="C14646">
            <v>102900000</v>
          </cell>
        </row>
        <row r="14647">
          <cell r="A14647">
            <v>14906011</v>
          </cell>
          <cell r="B14647">
            <v>14935005</v>
          </cell>
          <cell r="C14647">
            <v>112000000</v>
          </cell>
        </row>
        <row r="14648">
          <cell r="A14648">
            <v>14906012</v>
          </cell>
          <cell r="B14648">
            <v>14935006</v>
          </cell>
          <cell r="C14648">
            <v>107900000</v>
          </cell>
        </row>
        <row r="14649">
          <cell r="A14649">
            <v>14906002</v>
          </cell>
          <cell r="B14649">
            <v>14937001</v>
          </cell>
          <cell r="C14649">
            <v>43000000</v>
          </cell>
        </row>
        <row r="14650">
          <cell r="A14650">
            <v>14906001</v>
          </cell>
          <cell r="B14650">
            <v>14937002</v>
          </cell>
          <cell r="C14650">
            <v>25500000</v>
          </cell>
        </row>
        <row r="14651">
          <cell r="A14651">
            <v>14906003</v>
          </cell>
          <cell r="B14651">
            <v>14937003</v>
          </cell>
          <cell r="C14651">
            <v>86000000</v>
          </cell>
        </row>
        <row r="14652">
          <cell r="A14652">
            <v>14907001</v>
          </cell>
          <cell r="B14652">
            <v>14941001</v>
          </cell>
          <cell r="C14652">
            <v>41500000</v>
          </cell>
        </row>
        <row r="14653">
          <cell r="A14653">
            <v>14907002</v>
          </cell>
          <cell r="B14653">
            <v>14941002</v>
          </cell>
          <cell r="C14653">
            <v>40000000</v>
          </cell>
        </row>
        <row r="14654">
          <cell r="A14654">
            <v>14907003</v>
          </cell>
          <cell r="B14654">
            <v>14941003</v>
          </cell>
          <cell r="C14654">
            <v>67000000</v>
          </cell>
        </row>
        <row r="14655">
          <cell r="A14655">
            <v>14907004</v>
          </cell>
          <cell r="B14655">
            <v>14941004</v>
          </cell>
          <cell r="C14655">
            <v>79300000</v>
          </cell>
        </row>
        <row r="14656">
          <cell r="A14656">
            <v>14907005</v>
          </cell>
          <cell r="B14656">
            <v>14941005</v>
          </cell>
          <cell r="C14656">
            <v>69000000</v>
          </cell>
        </row>
        <row r="14657">
          <cell r="A14657">
            <v>14920001</v>
          </cell>
          <cell r="B14657">
            <v>14943001</v>
          </cell>
          <cell r="C14657">
            <v>52000000</v>
          </cell>
        </row>
        <row r="14658">
          <cell r="A14658">
            <v>14912001</v>
          </cell>
          <cell r="B14658">
            <v>14946001</v>
          </cell>
          <cell r="C14658">
            <v>44200000</v>
          </cell>
        </row>
        <row r="14659">
          <cell r="A14659">
            <v>14917001</v>
          </cell>
          <cell r="B14659">
            <v>14954001</v>
          </cell>
          <cell r="C14659">
            <v>4700000</v>
          </cell>
        </row>
        <row r="14660">
          <cell r="A14660">
            <v>14917003</v>
          </cell>
          <cell r="B14660">
            <v>14954002</v>
          </cell>
          <cell r="C14660">
            <v>4500000</v>
          </cell>
        </row>
        <row r="14661">
          <cell r="A14661">
            <v>14917004</v>
          </cell>
          <cell r="B14661">
            <v>14954003</v>
          </cell>
          <cell r="C14661">
            <v>24600000</v>
          </cell>
        </row>
        <row r="14662">
          <cell r="A14662">
            <v>14917002</v>
          </cell>
          <cell r="B14662">
            <v>14957001</v>
          </cell>
          <cell r="C14662">
            <v>2300000</v>
          </cell>
        </row>
        <row r="14663">
          <cell r="A14663">
            <v>15023001</v>
          </cell>
          <cell r="B14663">
            <v>15086001</v>
          </cell>
          <cell r="C14663">
            <v>113000000</v>
          </cell>
        </row>
        <row r="14664">
          <cell r="A14664">
            <v>15119001</v>
          </cell>
          <cell r="B14664">
            <v>15151001</v>
          </cell>
          <cell r="C14664">
            <v>4300000</v>
          </cell>
        </row>
        <row r="14665">
          <cell r="A14665">
            <v>15117001</v>
          </cell>
          <cell r="B14665">
            <v>15154001</v>
          </cell>
          <cell r="C14665">
            <v>6000000</v>
          </cell>
        </row>
        <row r="14666">
          <cell r="A14666">
            <v>15117004</v>
          </cell>
          <cell r="B14666">
            <v>15154002</v>
          </cell>
          <cell r="C14666">
            <v>5000000</v>
          </cell>
        </row>
        <row r="14667">
          <cell r="A14667">
            <v>15117013</v>
          </cell>
          <cell r="B14667">
            <v>15154003</v>
          </cell>
          <cell r="C14667">
            <v>15100000</v>
          </cell>
        </row>
        <row r="14668">
          <cell r="A14668">
            <v>15117014</v>
          </cell>
          <cell r="B14668">
            <v>15154004</v>
          </cell>
          <cell r="C14668">
            <v>16500000</v>
          </cell>
        </row>
        <row r="14669">
          <cell r="A14669">
            <v>15117006</v>
          </cell>
          <cell r="B14669">
            <v>15155001</v>
          </cell>
          <cell r="C14669">
            <v>2500000</v>
          </cell>
        </row>
        <row r="14670">
          <cell r="A14670">
            <v>15117002</v>
          </cell>
          <cell r="B14670">
            <v>15156001</v>
          </cell>
          <cell r="C14670">
            <v>3900000</v>
          </cell>
        </row>
        <row r="14671">
          <cell r="A14671">
            <v>15117008</v>
          </cell>
          <cell r="B14671">
            <v>15156002</v>
          </cell>
          <cell r="C14671">
            <v>3600000</v>
          </cell>
        </row>
        <row r="14672">
          <cell r="A14672">
            <v>15117009</v>
          </cell>
          <cell r="B14672">
            <v>15156003</v>
          </cell>
          <cell r="C14672">
            <v>4100000</v>
          </cell>
        </row>
        <row r="14673">
          <cell r="A14673">
            <v>15117003</v>
          </cell>
          <cell r="B14673">
            <v>15157001</v>
          </cell>
          <cell r="C14673">
            <v>1800000</v>
          </cell>
        </row>
        <row r="14674">
          <cell r="A14674">
            <v>15117005</v>
          </cell>
          <cell r="B14674">
            <v>15157002</v>
          </cell>
          <cell r="C14674">
            <v>2600000</v>
          </cell>
        </row>
        <row r="14675">
          <cell r="A14675">
            <v>15117007</v>
          </cell>
          <cell r="B14675">
            <v>15157003</v>
          </cell>
          <cell r="C14675">
            <v>8000000</v>
          </cell>
        </row>
        <row r="14676">
          <cell r="A14676">
            <v>15117010</v>
          </cell>
          <cell r="B14676">
            <v>15157004</v>
          </cell>
          <cell r="C14676">
            <v>3500000</v>
          </cell>
        </row>
        <row r="14677">
          <cell r="A14677">
            <v>15117011</v>
          </cell>
          <cell r="B14677">
            <v>15157005</v>
          </cell>
          <cell r="C14677">
            <v>7100000</v>
          </cell>
        </row>
        <row r="14678">
          <cell r="A14678">
            <v>15117012</v>
          </cell>
          <cell r="B14678">
            <v>15157006</v>
          </cell>
          <cell r="C14678">
            <v>3300000</v>
          </cell>
        </row>
        <row r="14679">
          <cell r="A14679">
            <v>15207001</v>
          </cell>
          <cell r="B14679">
            <v>15241001</v>
          </cell>
          <cell r="C14679">
            <v>150900000</v>
          </cell>
        </row>
        <row r="14680">
          <cell r="A14680">
            <v>15211001</v>
          </cell>
          <cell r="B14680">
            <v>15261001</v>
          </cell>
          <cell r="C14680">
            <v>220000000</v>
          </cell>
        </row>
        <row r="14681">
          <cell r="A14681">
            <v>15211002</v>
          </cell>
          <cell r="B14681">
            <v>15261002</v>
          </cell>
          <cell r="C14681">
            <v>140000000</v>
          </cell>
        </row>
        <row r="14682">
          <cell r="A14682">
            <v>15211003</v>
          </cell>
          <cell r="B14682">
            <v>15261003</v>
          </cell>
          <cell r="C14682">
            <v>240000000</v>
          </cell>
        </row>
        <row r="14683">
          <cell r="A14683">
            <v>15203020</v>
          </cell>
          <cell r="B14683">
            <v>15272001</v>
          </cell>
          <cell r="C14683">
            <v>316600000</v>
          </cell>
        </row>
        <row r="14684">
          <cell r="A14684">
            <v>15203007</v>
          </cell>
          <cell r="B14684">
            <v>15273001</v>
          </cell>
          <cell r="C14684">
            <v>143000000</v>
          </cell>
        </row>
        <row r="14685">
          <cell r="A14685">
            <v>15203008</v>
          </cell>
          <cell r="B14685">
            <v>15273002</v>
          </cell>
          <cell r="C14685">
            <v>145000000</v>
          </cell>
        </row>
        <row r="14686">
          <cell r="A14686">
            <v>15203002</v>
          </cell>
          <cell r="B14686">
            <v>15273003</v>
          </cell>
          <cell r="C14686">
            <v>85400000</v>
          </cell>
        </row>
        <row r="14687">
          <cell r="A14687">
            <v>15203005</v>
          </cell>
          <cell r="B14687">
            <v>15274001</v>
          </cell>
          <cell r="C14687">
            <v>121900000</v>
          </cell>
        </row>
        <row r="14688">
          <cell r="A14688">
            <v>15203012</v>
          </cell>
          <cell r="B14688">
            <v>15274002</v>
          </cell>
          <cell r="C14688">
            <v>101100000</v>
          </cell>
        </row>
        <row r="14689">
          <cell r="A14689">
            <v>15203013</v>
          </cell>
          <cell r="B14689">
            <v>15274003</v>
          </cell>
          <cell r="C14689">
            <v>78900000</v>
          </cell>
        </row>
        <row r="14690">
          <cell r="A14690">
            <v>15203015</v>
          </cell>
          <cell r="B14690">
            <v>15274004</v>
          </cell>
          <cell r="C14690">
            <v>102100000</v>
          </cell>
        </row>
        <row r="14691">
          <cell r="A14691">
            <v>15203016</v>
          </cell>
          <cell r="B14691">
            <v>15274005</v>
          </cell>
          <cell r="C14691">
            <v>124900000</v>
          </cell>
        </row>
        <row r="14692">
          <cell r="A14692">
            <v>15203019</v>
          </cell>
          <cell r="B14692">
            <v>15274006</v>
          </cell>
          <cell r="C14692">
            <v>169900000</v>
          </cell>
        </row>
        <row r="14693">
          <cell r="A14693">
            <v>15203009</v>
          </cell>
          <cell r="B14693">
            <v>15275001</v>
          </cell>
          <cell r="C14693">
            <v>154900000</v>
          </cell>
        </row>
        <row r="14694">
          <cell r="A14694">
            <v>15203003</v>
          </cell>
          <cell r="B14694">
            <v>15275002</v>
          </cell>
          <cell r="C14694">
            <v>61900000</v>
          </cell>
        </row>
        <row r="14695">
          <cell r="A14695">
            <v>15203004</v>
          </cell>
          <cell r="B14695">
            <v>15275003</v>
          </cell>
          <cell r="C14695">
            <v>121900000</v>
          </cell>
        </row>
        <row r="14696">
          <cell r="A14696">
            <v>15203006</v>
          </cell>
          <cell r="B14696">
            <v>15275004</v>
          </cell>
          <cell r="C14696">
            <v>75900000</v>
          </cell>
        </row>
        <row r="14697">
          <cell r="A14697">
            <v>15203010</v>
          </cell>
          <cell r="B14697">
            <v>15275006</v>
          </cell>
          <cell r="C14697">
            <v>91900000</v>
          </cell>
        </row>
        <row r="14698">
          <cell r="A14698">
            <v>15203011</v>
          </cell>
          <cell r="B14698">
            <v>15275007</v>
          </cell>
          <cell r="C14698">
            <v>121900000</v>
          </cell>
        </row>
        <row r="14699">
          <cell r="A14699">
            <v>15203014</v>
          </cell>
          <cell r="B14699">
            <v>15275008</v>
          </cell>
          <cell r="C14699">
            <v>78900000</v>
          </cell>
        </row>
        <row r="14700">
          <cell r="A14700">
            <v>15203001</v>
          </cell>
          <cell r="B14700">
            <v>15275009</v>
          </cell>
          <cell r="C14700">
            <v>60900000</v>
          </cell>
        </row>
        <row r="14701">
          <cell r="A14701">
            <v>15203017</v>
          </cell>
          <cell r="B14701">
            <v>15275010</v>
          </cell>
          <cell r="C14701">
            <v>124900000</v>
          </cell>
        </row>
        <row r="14702">
          <cell r="A14702">
            <v>15203018</v>
          </cell>
          <cell r="B14702">
            <v>15275011</v>
          </cell>
          <cell r="C14702">
            <v>129900000</v>
          </cell>
        </row>
        <row r="14703">
          <cell r="A14703">
            <v>15206001</v>
          </cell>
          <cell r="B14703">
            <v>15288011</v>
          </cell>
          <cell r="C14703">
            <v>45000000</v>
          </cell>
        </row>
        <row r="14704">
          <cell r="A14704">
            <v>15206002</v>
          </cell>
          <cell r="B14704">
            <v>15288012</v>
          </cell>
          <cell r="C14704">
            <v>64900000</v>
          </cell>
        </row>
        <row r="14705">
          <cell r="A14705">
            <v>15206003</v>
          </cell>
          <cell r="B14705">
            <v>15288013</v>
          </cell>
          <cell r="C14705">
            <v>142900000</v>
          </cell>
        </row>
        <row r="14706">
          <cell r="A14706">
            <v>15206004</v>
          </cell>
          <cell r="B14706">
            <v>15288014</v>
          </cell>
          <cell r="C14706">
            <v>139900000</v>
          </cell>
        </row>
        <row r="14707">
          <cell r="A14707">
            <v>15317008</v>
          </cell>
          <cell r="B14707">
            <v>15354001</v>
          </cell>
          <cell r="C14707">
            <v>3800000</v>
          </cell>
        </row>
        <row r="14708">
          <cell r="A14708">
            <v>15317009</v>
          </cell>
          <cell r="B14708">
            <v>15354002</v>
          </cell>
          <cell r="C14708">
            <v>4300000</v>
          </cell>
        </row>
        <row r="14709">
          <cell r="A14709">
            <v>15317001</v>
          </cell>
          <cell r="B14709">
            <v>15355001</v>
          </cell>
          <cell r="C14709">
            <v>2700000</v>
          </cell>
        </row>
        <row r="14710">
          <cell r="A14710">
            <v>15317004</v>
          </cell>
          <cell r="B14710">
            <v>15355002</v>
          </cell>
          <cell r="C14710">
            <v>2900000</v>
          </cell>
        </row>
        <row r="14711">
          <cell r="A14711">
            <v>15317002</v>
          </cell>
          <cell r="B14711">
            <v>15356001</v>
          </cell>
          <cell r="C14711">
            <v>3600000</v>
          </cell>
        </row>
        <row r="14712">
          <cell r="A14712">
            <v>15317003</v>
          </cell>
          <cell r="B14712">
            <v>15356002</v>
          </cell>
          <cell r="C14712">
            <v>3800000</v>
          </cell>
        </row>
        <row r="14713">
          <cell r="A14713">
            <v>15317005</v>
          </cell>
          <cell r="B14713">
            <v>15357001</v>
          </cell>
          <cell r="C14713">
            <v>2800000</v>
          </cell>
        </row>
        <row r="14714">
          <cell r="A14714">
            <v>15317006</v>
          </cell>
          <cell r="B14714">
            <v>15357002</v>
          </cell>
          <cell r="C14714">
            <v>3300000</v>
          </cell>
        </row>
        <row r="14715">
          <cell r="A14715">
            <v>15523001</v>
          </cell>
          <cell r="B14715">
            <v>15581001</v>
          </cell>
          <cell r="C14715">
            <v>65000000</v>
          </cell>
        </row>
        <row r="14716">
          <cell r="A14716">
            <v>15619001</v>
          </cell>
          <cell r="B14716">
            <v>15651001</v>
          </cell>
          <cell r="C14716">
            <v>6400000</v>
          </cell>
        </row>
        <row r="14717">
          <cell r="A14717">
            <v>15723001</v>
          </cell>
          <cell r="B14717">
            <v>15786001</v>
          </cell>
          <cell r="C14717">
            <v>60300000</v>
          </cell>
        </row>
        <row r="14718">
          <cell r="A14718">
            <v>15725002</v>
          </cell>
          <cell r="B14718">
            <v>15786002</v>
          </cell>
          <cell r="C14718">
            <v>71900000</v>
          </cell>
        </row>
        <row r="14719">
          <cell r="A14719">
            <v>15725001</v>
          </cell>
          <cell r="B14719">
            <v>15787001</v>
          </cell>
          <cell r="C14719">
            <v>119000000</v>
          </cell>
        </row>
        <row r="14720">
          <cell r="A14720">
            <v>15725003</v>
          </cell>
          <cell r="B14720">
            <v>15787002</v>
          </cell>
          <cell r="C14720">
            <v>130900000</v>
          </cell>
        </row>
        <row r="14721">
          <cell r="A14721">
            <v>15725004</v>
          </cell>
          <cell r="B14721">
            <v>15787003</v>
          </cell>
          <cell r="C14721">
            <v>145000000</v>
          </cell>
        </row>
        <row r="14722">
          <cell r="A14722">
            <v>15801001</v>
          </cell>
          <cell r="B14722">
            <v>15832001</v>
          </cell>
          <cell r="C14722">
            <v>75000000</v>
          </cell>
        </row>
        <row r="14723">
          <cell r="A14723">
            <v>15801003</v>
          </cell>
          <cell r="B14723">
            <v>15832002</v>
          </cell>
          <cell r="C14723">
            <v>62000000</v>
          </cell>
        </row>
        <row r="14724">
          <cell r="A14724">
            <v>15801002</v>
          </cell>
          <cell r="B14724">
            <v>15833001</v>
          </cell>
          <cell r="C14724">
            <v>128000000</v>
          </cell>
        </row>
        <row r="14725">
          <cell r="A14725">
            <v>15808001</v>
          </cell>
          <cell r="B14725">
            <v>15836001</v>
          </cell>
          <cell r="C14725">
            <v>112200000</v>
          </cell>
        </row>
        <row r="14726">
          <cell r="A14726">
            <v>15808002</v>
          </cell>
          <cell r="B14726">
            <v>15836002</v>
          </cell>
          <cell r="C14726">
            <v>102900000</v>
          </cell>
        </row>
        <row r="14727">
          <cell r="A14727">
            <v>15807001</v>
          </cell>
          <cell r="B14727">
            <v>15841001</v>
          </cell>
          <cell r="C14727">
            <v>230000000</v>
          </cell>
        </row>
        <row r="14728">
          <cell r="A14728">
            <v>15821001</v>
          </cell>
          <cell r="B14728">
            <v>15842001</v>
          </cell>
          <cell r="C14728">
            <v>36000000</v>
          </cell>
        </row>
        <row r="14729">
          <cell r="A14729">
            <v>15821002</v>
          </cell>
          <cell r="B14729">
            <v>15842002</v>
          </cell>
          <cell r="C14729">
            <v>46000000</v>
          </cell>
        </row>
        <row r="14730">
          <cell r="A14730">
            <v>15821003</v>
          </cell>
          <cell r="B14730">
            <v>15842003</v>
          </cell>
          <cell r="C14730">
            <v>90700000</v>
          </cell>
        </row>
        <row r="14731">
          <cell r="A14731">
            <v>15821004</v>
          </cell>
          <cell r="B14731">
            <v>15842004</v>
          </cell>
          <cell r="C14731">
            <v>95700000</v>
          </cell>
        </row>
        <row r="14732">
          <cell r="A14732">
            <v>15821005</v>
          </cell>
          <cell r="B14732">
            <v>15842005</v>
          </cell>
          <cell r="C14732">
            <v>105700000</v>
          </cell>
        </row>
        <row r="14733">
          <cell r="A14733">
            <v>15821006</v>
          </cell>
          <cell r="B14733">
            <v>15842006</v>
          </cell>
          <cell r="C14733">
            <v>53000000</v>
          </cell>
        </row>
        <row r="14734">
          <cell r="A14734">
            <v>15821007</v>
          </cell>
          <cell r="B14734">
            <v>15842007</v>
          </cell>
          <cell r="C14734">
            <v>97500000</v>
          </cell>
        </row>
        <row r="14735">
          <cell r="A14735">
            <v>15821008</v>
          </cell>
          <cell r="B14735">
            <v>15842008</v>
          </cell>
          <cell r="C14735">
            <v>70000000</v>
          </cell>
        </row>
        <row r="14736">
          <cell r="A14736">
            <v>15821009</v>
          </cell>
          <cell r="B14736">
            <v>15842009</v>
          </cell>
          <cell r="C14736">
            <v>60000000</v>
          </cell>
        </row>
        <row r="14737">
          <cell r="A14737">
            <v>15821010</v>
          </cell>
          <cell r="B14737">
            <v>15842010</v>
          </cell>
          <cell r="C14737">
            <v>119600000</v>
          </cell>
        </row>
        <row r="14738">
          <cell r="A14738">
            <v>15821011</v>
          </cell>
          <cell r="B14738">
            <v>15842011</v>
          </cell>
          <cell r="C14738">
            <v>53000000</v>
          </cell>
        </row>
        <row r="14739">
          <cell r="A14739">
            <v>15821012</v>
          </cell>
          <cell r="B14739">
            <v>15842012</v>
          </cell>
          <cell r="C14739">
            <v>118000000</v>
          </cell>
        </row>
        <row r="14740">
          <cell r="A14740">
            <v>15821013</v>
          </cell>
          <cell r="B14740">
            <v>15842013</v>
          </cell>
          <cell r="C14740">
            <v>79000000</v>
          </cell>
        </row>
        <row r="14741">
          <cell r="A14741">
            <v>15821014</v>
          </cell>
          <cell r="B14741">
            <v>15842014</v>
          </cell>
          <cell r="C14741">
            <v>150000000</v>
          </cell>
        </row>
        <row r="14742">
          <cell r="A14742">
            <v>15821015</v>
          </cell>
          <cell r="B14742">
            <v>15842015</v>
          </cell>
          <cell r="C14742">
            <v>145000000</v>
          </cell>
        </row>
        <row r="14743">
          <cell r="A14743">
            <v>15821016</v>
          </cell>
          <cell r="B14743">
            <v>15842016</v>
          </cell>
          <cell r="C14743">
            <v>199000000</v>
          </cell>
        </row>
        <row r="14744">
          <cell r="A14744">
            <v>15821017</v>
          </cell>
          <cell r="B14744">
            <v>15842017</v>
          </cell>
          <cell r="C14744">
            <v>142000000</v>
          </cell>
        </row>
        <row r="14745">
          <cell r="A14745">
            <v>15821018</v>
          </cell>
          <cell r="B14745">
            <v>15842018</v>
          </cell>
          <cell r="C14745">
            <v>176000000</v>
          </cell>
        </row>
        <row r="14746">
          <cell r="A14746">
            <v>15821019</v>
          </cell>
          <cell r="B14746">
            <v>15842019</v>
          </cell>
          <cell r="C14746">
            <v>186000000</v>
          </cell>
        </row>
        <row r="14747">
          <cell r="A14747">
            <v>15821020</v>
          </cell>
          <cell r="B14747">
            <v>15842020</v>
          </cell>
          <cell r="C14747">
            <v>221000000</v>
          </cell>
        </row>
        <row r="14748">
          <cell r="A14748">
            <v>15821021</v>
          </cell>
          <cell r="B14748">
            <v>15842021</v>
          </cell>
          <cell r="C14748">
            <v>166000000</v>
          </cell>
        </row>
        <row r="14749">
          <cell r="A14749">
            <v>15820001</v>
          </cell>
          <cell r="B14749">
            <v>15843001</v>
          </cell>
          <cell r="C14749">
            <v>82800000</v>
          </cell>
        </row>
        <row r="14750">
          <cell r="A14750">
            <v>15820002</v>
          </cell>
          <cell r="B14750">
            <v>15845001</v>
          </cell>
          <cell r="C14750">
            <v>88600000</v>
          </cell>
        </row>
        <row r="14751">
          <cell r="A14751">
            <v>15820003</v>
          </cell>
          <cell r="B14751">
            <v>15845002</v>
          </cell>
          <cell r="C14751">
            <v>83300000</v>
          </cell>
        </row>
        <row r="14752">
          <cell r="A14752">
            <v>15820004</v>
          </cell>
          <cell r="B14752">
            <v>15845003</v>
          </cell>
          <cell r="C14752">
            <v>52000000</v>
          </cell>
        </row>
        <row r="14753">
          <cell r="A14753">
            <v>15812006</v>
          </cell>
          <cell r="B14753">
            <v>15846001</v>
          </cell>
          <cell r="C14753">
            <v>51600000</v>
          </cell>
        </row>
        <row r="14754">
          <cell r="A14754">
            <v>15812014</v>
          </cell>
          <cell r="B14754">
            <v>15846002</v>
          </cell>
          <cell r="C14754">
            <v>49500000</v>
          </cell>
        </row>
        <row r="14755">
          <cell r="A14755">
            <v>15820005</v>
          </cell>
          <cell r="B14755">
            <v>15846003</v>
          </cell>
          <cell r="C14755">
            <v>58000000</v>
          </cell>
        </row>
        <row r="14756">
          <cell r="A14756">
            <v>15812018</v>
          </cell>
          <cell r="B14756">
            <v>15847001</v>
          </cell>
          <cell r="C14756">
            <v>56000000</v>
          </cell>
        </row>
        <row r="14757">
          <cell r="A14757">
            <v>15820006</v>
          </cell>
          <cell r="B14757">
            <v>15847002</v>
          </cell>
          <cell r="C14757">
            <v>69000000</v>
          </cell>
        </row>
        <row r="14758">
          <cell r="A14758">
            <v>15810001</v>
          </cell>
          <cell r="B14758">
            <v>15860001</v>
          </cell>
          <cell r="C14758">
            <v>48500000</v>
          </cell>
        </row>
        <row r="14759">
          <cell r="A14759">
            <v>15810002</v>
          </cell>
          <cell r="B14759">
            <v>15860002</v>
          </cell>
          <cell r="C14759">
            <v>85200000</v>
          </cell>
        </row>
        <row r="14760">
          <cell r="A14760">
            <v>15810003</v>
          </cell>
          <cell r="B14760">
            <v>15860003</v>
          </cell>
          <cell r="C14760">
            <v>142000000</v>
          </cell>
        </row>
        <row r="14761">
          <cell r="A14761">
            <v>15811001</v>
          </cell>
          <cell r="B14761">
            <v>15861001</v>
          </cell>
          <cell r="C14761">
            <v>38300000</v>
          </cell>
        </row>
        <row r="14762">
          <cell r="A14762">
            <v>15811002</v>
          </cell>
          <cell r="B14762">
            <v>15861002</v>
          </cell>
          <cell r="C14762">
            <v>36900000</v>
          </cell>
        </row>
        <row r="14763">
          <cell r="A14763">
            <v>15811003</v>
          </cell>
          <cell r="B14763">
            <v>15861003</v>
          </cell>
          <cell r="C14763">
            <v>47900000</v>
          </cell>
        </row>
        <row r="14764">
          <cell r="A14764">
            <v>15811004</v>
          </cell>
          <cell r="B14764">
            <v>15861004</v>
          </cell>
          <cell r="C14764">
            <v>19900000</v>
          </cell>
        </row>
        <row r="14765">
          <cell r="A14765">
            <v>15811005</v>
          </cell>
          <cell r="B14765">
            <v>15861005</v>
          </cell>
          <cell r="C14765">
            <v>48400000</v>
          </cell>
        </row>
        <row r="14766">
          <cell r="A14766">
            <v>15811006</v>
          </cell>
          <cell r="B14766">
            <v>15861006</v>
          </cell>
          <cell r="C14766">
            <v>55200000</v>
          </cell>
        </row>
        <row r="14767">
          <cell r="A14767">
            <v>15811007</v>
          </cell>
          <cell r="B14767">
            <v>15861007</v>
          </cell>
          <cell r="C14767">
            <v>34800000</v>
          </cell>
        </row>
        <row r="14768">
          <cell r="A14768">
            <v>15811008</v>
          </cell>
          <cell r="B14768">
            <v>15861008</v>
          </cell>
          <cell r="C14768">
            <v>46000000</v>
          </cell>
        </row>
        <row r="14769">
          <cell r="A14769">
            <v>15811009</v>
          </cell>
          <cell r="B14769">
            <v>15861009</v>
          </cell>
          <cell r="C14769">
            <v>41800000</v>
          </cell>
        </row>
        <row r="14770">
          <cell r="A14770">
            <v>15811010</v>
          </cell>
          <cell r="B14770">
            <v>15861010</v>
          </cell>
          <cell r="C14770">
            <v>36900000</v>
          </cell>
        </row>
        <row r="14771">
          <cell r="A14771">
            <v>15811011</v>
          </cell>
          <cell r="B14771">
            <v>15861011</v>
          </cell>
          <cell r="C14771">
            <v>41000000</v>
          </cell>
        </row>
        <row r="14772">
          <cell r="A14772">
            <v>15811012</v>
          </cell>
          <cell r="B14772">
            <v>15861012</v>
          </cell>
          <cell r="C14772">
            <v>86000000</v>
          </cell>
        </row>
        <row r="14773">
          <cell r="A14773">
            <v>15811013</v>
          </cell>
          <cell r="B14773">
            <v>15861013</v>
          </cell>
          <cell r="C14773">
            <v>58400000</v>
          </cell>
        </row>
        <row r="14774">
          <cell r="A14774">
            <v>15811014</v>
          </cell>
          <cell r="B14774">
            <v>15861014</v>
          </cell>
          <cell r="C14774">
            <v>51300000</v>
          </cell>
        </row>
        <row r="14775">
          <cell r="A14775">
            <v>15811015</v>
          </cell>
          <cell r="B14775">
            <v>15861015</v>
          </cell>
          <cell r="C14775">
            <v>67000000</v>
          </cell>
        </row>
        <row r="14776">
          <cell r="A14776">
            <v>15811016</v>
          </cell>
          <cell r="B14776">
            <v>15861016</v>
          </cell>
          <cell r="C14776">
            <v>63000000</v>
          </cell>
        </row>
        <row r="14777">
          <cell r="A14777">
            <v>15811017</v>
          </cell>
          <cell r="B14777">
            <v>15861017</v>
          </cell>
          <cell r="C14777">
            <v>60300000</v>
          </cell>
        </row>
        <row r="14778">
          <cell r="A14778">
            <v>15811018</v>
          </cell>
          <cell r="B14778">
            <v>15861018</v>
          </cell>
          <cell r="C14778">
            <v>68000000</v>
          </cell>
        </row>
        <row r="14779">
          <cell r="A14779">
            <v>15811019</v>
          </cell>
          <cell r="B14779">
            <v>15861019</v>
          </cell>
          <cell r="C14779">
            <v>64900000</v>
          </cell>
        </row>
        <row r="14780">
          <cell r="A14780">
            <v>15811020</v>
          </cell>
          <cell r="B14780">
            <v>15861020</v>
          </cell>
          <cell r="C14780">
            <v>90000000</v>
          </cell>
        </row>
        <row r="14781">
          <cell r="A14781">
            <v>15811021</v>
          </cell>
          <cell r="B14781">
            <v>15861021</v>
          </cell>
          <cell r="C14781">
            <v>101000000</v>
          </cell>
        </row>
        <row r="14782">
          <cell r="A14782">
            <v>15811022</v>
          </cell>
          <cell r="B14782">
            <v>15861022</v>
          </cell>
          <cell r="C14782">
            <v>118000000</v>
          </cell>
        </row>
        <row r="14783">
          <cell r="A14783">
            <v>15811023</v>
          </cell>
          <cell r="B14783">
            <v>15861023</v>
          </cell>
          <cell r="C14783">
            <v>107000000</v>
          </cell>
        </row>
        <row r="14784">
          <cell r="A14784">
            <v>15811024</v>
          </cell>
          <cell r="B14784">
            <v>15861024</v>
          </cell>
          <cell r="C14784">
            <v>106000000</v>
          </cell>
        </row>
        <row r="14785">
          <cell r="A14785">
            <v>15811025</v>
          </cell>
          <cell r="B14785">
            <v>15861025</v>
          </cell>
          <cell r="C14785">
            <v>117000000</v>
          </cell>
        </row>
        <row r="14786">
          <cell r="A14786">
            <v>15811026</v>
          </cell>
          <cell r="B14786">
            <v>15861026</v>
          </cell>
          <cell r="C14786">
            <v>230000000</v>
          </cell>
        </row>
        <row r="14787">
          <cell r="A14787">
            <v>15811027</v>
          </cell>
          <cell r="B14787">
            <v>15861027</v>
          </cell>
          <cell r="C14787">
            <v>93000000</v>
          </cell>
        </row>
        <row r="14788">
          <cell r="A14788">
            <v>15811028</v>
          </cell>
          <cell r="B14788">
            <v>15861028</v>
          </cell>
          <cell r="C14788">
            <v>118000000</v>
          </cell>
        </row>
        <row r="14789">
          <cell r="A14789">
            <v>15811029</v>
          </cell>
          <cell r="B14789">
            <v>15861029</v>
          </cell>
          <cell r="C14789">
            <v>125000000</v>
          </cell>
        </row>
        <row r="14790">
          <cell r="A14790">
            <v>15811030</v>
          </cell>
          <cell r="B14790">
            <v>15861030</v>
          </cell>
          <cell r="C14790">
            <v>110000000</v>
          </cell>
        </row>
        <row r="14791">
          <cell r="A14791">
            <v>15811031</v>
          </cell>
          <cell r="B14791">
            <v>15861031</v>
          </cell>
          <cell r="C14791">
            <v>134000000</v>
          </cell>
        </row>
        <row r="14792">
          <cell r="A14792">
            <v>15811032</v>
          </cell>
          <cell r="B14792">
            <v>15861032</v>
          </cell>
          <cell r="C14792">
            <v>124000000</v>
          </cell>
        </row>
        <row r="14793">
          <cell r="A14793">
            <v>15811033</v>
          </cell>
          <cell r="B14793">
            <v>15861033</v>
          </cell>
          <cell r="C14793">
            <v>127000000</v>
          </cell>
        </row>
        <row r="14794">
          <cell r="A14794">
            <v>15804001</v>
          </cell>
          <cell r="B14794">
            <v>15862001</v>
          </cell>
          <cell r="C14794">
            <v>47500000</v>
          </cell>
        </row>
        <row r="14795">
          <cell r="A14795">
            <v>15804002</v>
          </cell>
          <cell r="B14795">
            <v>15862002</v>
          </cell>
          <cell r="C14795">
            <v>55900000</v>
          </cell>
        </row>
        <row r="14796">
          <cell r="A14796">
            <v>15804003</v>
          </cell>
          <cell r="B14796">
            <v>15862003</v>
          </cell>
          <cell r="C14796">
            <v>44100000</v>
          </cell>
        </row>
        <row r="14797">
          <cell r="A14797">
            <v>15804004</v>
          </cell>
          <cell r="B14797">
            <v>15862004</v>
          </cell>
          <cell r="C14797">
            <v>49400000</v>
          </cell>
        </row>
        <row r="14798">
          <cell r="A14798">
            <v>15804005</v>
          </cell>
          <cell r="B14798">
            <v>15862005</v>
          </cell>
          <cell r="C14798">
            <v>65200000</v>
          </cell>
        </row>
        <row r="14799">
          <cell r="A14799">
            <v>15804006</v>
          </cell>
          <cell r="B14799">
            <v>15862006</v>
          </cell>
          <cell r="C14799">
            <v>49900000</v>
          </cell>
        </row>
        <row r="14800">
          <cell r="A14800">
            <v>15804007</v>
          </cell>
          <cell r="B14800">
            <v>15862007</v>
          </cell>
          <cell r="C14800">
            <v>49000000</v>
          </cell>
        </row>
        <row r="14801">
          <cell r="A14801">
            <v>15804008</v>
          </cell>
          <cell r="B14801">
            <v>15862008</v>
          </cell>
          <cell r="C14801">
            <v>47600000</v>
          </cell>
        </row>
        <row r="14802">
          <cell r="A14802">
            <v>15804009</v>
          </cell>
          <cell r="B14802">
            <v>15862009</v>
          </cell>
          <cell r="C14802">
            <v>47000000</v>
          </cell>
        </row>
        <row r="14803">
          <cell r="A14803">
            <v>15804010</v>
          </cell>
          <cell r="B14803">
            <v>15862010</v>
          </cell>
          <cell r="C14803">
            <v>54400000</v>
          </cell>
        </row>
        <row r="14804">
          <cell r="A14804">
            <v>15804011</v>
          </cell>
          <cell r="B14804">
            <v>15862011</v>
          </cell>
          <cell r="C14804">
            <v>41700000</v>
          </cell>
        </row>
        <row r="14805">
          <cell r="A14805">
            <v>15804012</v>
          </cell>
          <cell r="B14805">
            <v>15862012</v>
          </cell>
          <cell r="C14805">
            <v>51300000</v>
          </cell>
        </row>
        <row r="14806">
          <cell r="A14806">
            <v>15804013</v>
          </cell>
          <cell r="B14806">
            <v>15862013</v>
          </cell>
          <cell r="C14806">
            <v>48000000</v>
          </cell>
        </row>
        <row r="14807">
          <cell r="A14807">
            <v>15804014</v>
          </cell>
          <cell r="B14807">
            <v>15862014</v>
          </cell>
          <cell r="C14807">
            <v>74300000</v>
          </cell>
        </row>
        <row r="14808">
          <cell r="A14808">
            <v>15804015</v>
          </cell>
          <cell r="B14808">
            <v>15862015</v>
          </cell>
          <cell r="C14808">
            <v>56800000</v>
          </cell>
        </row>
        <row r="14809">
          <cell r="A14809">
            <v>15804016</v>
          </cell>
          <cell r="B14809">
            <v>15862016</v>
          </cell>
          <cell r="C14809">
            <v>61400000</v>
          </cell>
        </row>
        <row r="14810">
          <cell r="A14810">
            <v>15804017</v>
          </cell>
          <cell r="B14810">
            <v>15862017</v>
          </cell>
          <cell r="C14810">
            <v>102400000</v>
          </cell>
        </row>
        <row r="14811">
          <cell r="A14811">
            <v>15804018</v>
          </cell>
          <cell r="B14811">
            <v>15862018</v>
          </cell>
          <cell r="C14811">
            <v>67100000</v>
          </cell>
        </row>
        <row r="14812">
          <cell r="A14812">
            <v>15804019</v>
          </cell>
          <cell r="B14812">
            <v>15862019</v>
          </cell>
          <cell r="C14812">
            <v>79700000</v>
          </cell>
        </row>
        <row r="14813">
          <cell r="A14813">
            <v>15804020</v>
          </cell>
          <cell r="B14813">
            <v>15862020</v>
          </cell>
          <cell r="C14813">
            <v>87500000</v>
          </cell>
        </row>
        <row r="14814">
          <cell r="A14814">
            <v>15804021</v>
          </cell>
          <cell r="B14814">
            <v>15862021</v>
          </cell>
          <cell r="C14814">
            <v>59500000</v>
          </cell>
        </row>
        <row r="14815">
          <cell r="A14815">
            <v>15804022</v>
          </cell>
          <cell r="B14815">
            <v>15862022</v>
          </cell>
          <cell r="C14815">
            <v>65300000</v>
          </cell>
        </row>
        <row r="14816">
          <cell r="A14816">
            <v>15804023</v>
          </cell>
          <cell r="B14816">
            <v>15862023</v>
          </cell>
          <cell r="C14816">
            <v>94500000</v>
          </cell>
        </row>
        <row r="14817">
          <cell r="A14817">
            <v>15804024</v>
          </cell>
          <cell r="B14817">
            <v>15862024</v>
          </cell>
          <cell r="C14817">
            <v>124500000</v>
          </cell>
        </row>
        <row r="14818">
          <cell r="A14818">
            <v>15804025</v>
          </cell>
          <cell r="B14818">
            <v>15862025</v>
          </cell>
          <cell r="C14818">
            <v>110400000</v>
          </cell>
        </row>
        <row r="14819">
          <cell r="A14819">
            <v>15804026</v>
          </cell>
          <cell r="B14819">
            <v>15862026</v>
          </cell>
          <cell r="C14819">
            <v>106000000</v>
          </cell>
        </row>
        <row r="14820">
          <cell r="A14820">
            <v>15804027</v>
          </cell>
          <cell r="B14820">
            <v>15862027</v>
          </cell>
          <cell r="C14820">
            <v>117100000</v>
          </cell>
        </row>
        <row r="14821">
          <cell r="A14821">
            <v>15804028</v>
          </cell>
          <cell r="B14821">
            <v>15862028</v>
          </cell>
          <cell r="C14821">
            <v>132500000</v>
          </cell>
        </row>
        <row r="14822">
          <cell r="A14822">
            <v>15804029</v>
          </cell>
          <cell r="B14822">
            <v>15862029</v>
          </cell>
          <cell r="C14822">
            <v>145500000</v>
          </cell>
        </row>
        <row r="14823">
          <cell r="A14823">
            <v>15804031</v>
          </cell>
          <cell r="B14823">
            <v>15862030</v>
          </cell>
          <cell r="C14823">
            <v>122000000</v>
          </cell>
        </row>
        <row r="14824">
          <cell r="A14824">
            <v>15804032</v>
          </cell>
          <cell r="B14824">
            <v>15862031</v>
          </cell>
          <cell r="C14824">
            <v>141000000</v>
          </cell>
        </row>
        <row r="14825">
          <cell r="A14825">
            <v>15804033</v>
          </cell>
          <cell r="B14825">
            <v>15862032</v>
          </cell>
          <cell r="C14825">
            <v>132000000</v>
          </cell>
        </row>
        <row r="14826">
          <cell r="A14826">
            <v>15804034</v>
          </cell>
          <cell r="B14826">
            <v>15862033</v>
          </cell>
          <cell r="C14826">
            <v>156000000</v>
          </cell>
        </row>
        <row r="14827">
          <cell r="A14827">
            <v>15804035</v>
          </cell>
          <cell r="B14827">
            <v>15862034</v>
          </cell>
          <cell r="C14827">
            <v>134600000</v>
          </cell>
        </row>
        <row r="14828">
          <cell r="A14828">
            <v>15804036</v>
          </cell>
          <cell r="B14828">
            <v>15862035</v>
          </cell>
          <cell r="C14828">
            <v>152000000</v>
          </cell>
        </row>
        <row r="14829">
          <cell r="A14829">
            <v>15812001</v>
          </cell>
          <cell r="B14829">
            <v>15863001</v>
          </cell>
          <cell r="C14829">
            <v>48500000</v>
          </cell>
        </row>
        <row r="14830">
          <cell r="A14830">
            <v>15812002</v>
          </cell>
          <cell r="B14830">
            <v>15863002</v>
          </cell>
          <cell r="C14830">
            <v>57700000</v>
          </cell>
        </row>
        <row r="14831">
          <cell r="A14831">
            <v>15812003</v>
          </cell>
          <cell r="B14831">
            <v>15863003</v>
          </cell>
          <cell r="C14831">
            <v>45700000</v>
          </cell>
        </row>
        <row r="14832">
          <cell r="A14832">
            <v>15812007</v>
          </cell>
          <cell r="B14832">
            <v>15863004</v>
          </cell>
          <cell r="C14832">
            <v>46400000</v>
          </cell>
        </row>
        <row r="14833">
          <cell r="A14833">
            <v>15812009</v>
          </cell>
          <cell r="B14833">
            <v>15863005</v>
          </cell>
          <cell r="C14833">
            <v>55800000</v>
          </cell>
        </row>
        <row r="14834">
          <cell r="A14834">
            <v>15812010</v>
          </cell>
          <cell r="B14834">
            <v>15863006</v>
          </cell>
          <cell r="C14834">
            <v>72800000</v>
          </cell>
        </row>
        <row r="14835">
          <cell r="A14835">
            <v>15812011</v>
          </cell>
          <cell r="B14835">
            <v>15863007</v>
          </cell>
          <cell r="C14835">
            <v>52000000</v>
          </cell>
        </row>
        <row r="14836">
          <cell r="A14836">
            <v>15812015</v>
          </cell>
          <cell r="B14836">
            <v>15863008</v>
          </cell>
          <cell r="C14836">
            <v>45800000</v>
          </cell>
        </row>
        <row r="14837">
          <cell r="A14837">
            <v>15812016</v>
          </cell>
          <cell r="B14837">
            <v>15863009</v>
          </cell>
          <cell r="C14837">
            <v>62400000</v>
          </cell>
        </row>
        <row r="14838">
          <cell r="A14838">
            <v>15812017</v>
          </cell>
          <cell r="B14838">
            <v>15863010</v>
          </cell>
          <cell r="C14838">
            <v>75900000</v>
          </cell>
        </row>
        <row r="14839">
          <cell r="A14839">
            <v>15812019</v>
          </cell>
          <cell r="B14839">
            <v>15863011</v>
          </cell>
          <cell r="C14839">
            <v>80700000</v>
          </cell>
        </row>
        <row r="14840">
          <cell r="A14840">
            <v>15812020</v>
          </cell>
          <cell r="B14840">
            <v>15863012</v>
          </cell>
          <cell r="C14840">
            <v>60000000</v>
          </cell>
        </row>
        <row r="14841">
          <cell r="A14841">
            <v>15812024</v>
          </cell>
          <cell r="B14841">
            <v>15863013</v>
          </cell>
          <cell r="C14841">
            <v>78700000</v>
          </cell>
        </row>
        <row r="14842">
          <cell r="A14842">
            <v>15812026</v>
          </cell>
          <cell r="B14842">
            <v>15863014</v>
          </cell>
          <cell r="C14842">
            <v>73800000</v>
          </cell>
        </row>
        <row r="14843">
          <cell r="A14843">
            <v>15812027</v>
          </cell>
          <cell r="B14843">
            <v>15863015</v>
          </cell>
          <cell r="C14843">
            <v>66300000</v>
          </cell>
        </row>
        <row r="14844">
          <cell r="A14844">
            <v>15812028</v>
          </cell>
          <cell r="B14844">
            <v>15863016</v>
          </cell>
          <cell r="C14844">
            <v>95700000</v>
          </cell>
        </row>
        <row r="14845">
          <cell r="A14845">
            <v>15812029</v>
          </cell>
          <cell r="B14845">
            <v>15863017</v>
          </cell>
          <cell r="C14845">
            <v>43100000</v>
          </cell>
        </row>
        <row r="14846">
          <cell r="A14846">
            <v>15812031</v>
          </cell>
          <cell r="B14846">
            <v>15863018</v>
          </cell>
          <cell r="C14846">
            <v>112000000</v>
          </cell>
        </row>
        <row r="14847">
          <cell r="A14847">
            <v>15812032</v>
          </cell>
          <cell r="B14847">
            <v>15863019</v>
          </cell>
          <cell r="C14847">
            <v>72300000</v>
          </cell>
        </row>
        <row r="14848">
          <cell r="A14848">
            <v>15812033</v>
          </cell>
          <cell r="B14848">
            <v>15863020</v>
          </cell>
          <cell r="C14848">
            <v>117200000</v>
          </cell>
        </row>
        <row r="14849">
          <cell r="A14849">
            <v>15812034</v>
          </cell>
          <cell r="B14849">
            <v>15863021</v>
          </cell>
          <cell r="C14849">
            <v>111200000</v>
          </cell>
        </row>
        <row r="14850">
          <cell r="A14850">
            <v>15812035</v>
          </cell>
          <cell r="B14850">
            <v>15863022</v>
          </cell>
          <cell r="C14850">
            <v>68100000</v>
          </cell>
        </row>
        <row r="14851">
          <cell r="A14851">
            <v>15812036</v>
          </cell>
          <cell r="B14851">
            <v>15863023</v>
          </cell>
          <cell r="C14851">
            <v>88400000</v>
          </cell>
        </row>
        <row r="14852">
          <cell r="A14852">
            <v>15812038</v>
          </cell>
          <cell r="B14852">
            <v>15863024</v>
          </cell>
          <cell r="C14852">
            <v>133600000</v>
          </cell>
        </row>
        <row r="14853">
          <cell r="A14853">
            <v>15812042</v>
          </cell>
          <cell r="B14853">
            <v>15863025</v>
          </cell>
          <cell r="C14853">
            <v>129700000</v>
          </cell>
        </row>
        <row r="14854">
          <cell r="A14854">
            <v>15812043</v>
          </cell>
          <cell r="B14854">
            <v>15863026</v>
          </cell>
          <cell r="C14854">
            <v>249700000</v>
          </cell>
        </row>
        <row r="14855">
          <cell r="A14855">
            <v>15812044</v>
          </cell>
          <cell r="B14855">
            <v>15863027</v>
          </cell>
          <cell r="C14855">
            <v>123500000</v>
          </cell>
        </row>
        <row r="14856">
          <cell r="A14856">
            <v>15812045</v>
          </cell>
          <cell r="B14856">
            <v>15863028</v>
          </cell>
          <cell r="C14856">
            <v>147500000</v>
          </cell>
        </row>
        <row r="14857">
          <cell r="A14857">
            <v>15812046</v>
          </cell>
          <cell r="B14857">
            <v>15863029</v>
          </cell>
          <cell r="C14857">
            <v>136000000</v>
          </cell>
        </row>
        <row r="14858">
          <cell r="A14858">
            <v>15812050</v>
          </cell>
          <cell r="B14858">
            <v>15863030</v>
          </cell>
          <cell r="C14858">
            <v>160000000</v>
          </cell>
        </row>
        <row r="14859">
          <cell r="A14859">
            <v>15812052</v>
          </cell>
          <cell r="B14859">
            <v>15863031</v>
          </cell>
          <cell r="C14859">
            <v>149500000</v>
          </cell>
        </row>
        <row r="14860">
          <cell r="A14860">
            <v>15812054</v>
          </cell>
          <cell r="B14860">
            <v>15863032</v>
          </cell>
          <cell r="C14860">
            <v>131000000</v>
          </cell>
        </row>
        <row r="14861">
          <cell r="A14861">
            <v>15812004</v>
          </cell>
          <cell r="B14861">
            <v>15864001</v>
          </cell>
          <cell r="C14861">
            <v>49900000</v>
          </cell>
        </row>
        <row r="14862">
          <cell r="A14862">
            <v>15812005</v>
          </cell>
          <cell r="B14862">
            <v>15864002</v>
          </cell>
          <cell r="C14862">
            <v>59300000</v>
          </cell>
        </row>
        <row r="14863">
          <cell r="A14863">
            <v>15812008</v>
          </cell>
          <cell r="B14863">
            <v>15864003</v>
          </cell>
          <cell r="C14863">
            <v>47800000</v>
          </cell>
        </row>
        <row r="14864">
          <cell r="A14864">
            <v>15812012</v>
          </cell>
          <cell r="B14864">
            <v>15864004</v>
          </cell>
          <cell r="C14864">
            <v>62900000</v>
          </cell>
        </row>
        <row r="14865">
          <cell r="A14865">
            <v>15812013</v>
          </cell>
          <cell r="B14865">
            <v>15864005</v>
          </cell>
          <cell r="C14865">
            <v>58300000</v>
          </cell>
        </row>
        <row r="14866">
          <cell r="A14866">
            <v>15812021</v>
          </cell>
          <cell r="B14866">
            <v>15864006</v>
          </cell>
          <cell r="C14866">
            <v>76800000</v>
          </cell>
        </row>
        <row r="14867">
          <cell r="A14867">
            <v>15812022</v>
          </cell>
          <cell r="B14867">
            <v>15864007</v>
          </cell>
          <cell r="C14867">
            <v>81300000</v>
          </cell>
        </row>
        <row r="14868">
          <cell r="A14868">
            <v>15812023</v>
          </cell>
          <cell r="B14868">
            <v>15864008</v>
          </cell>
          <cell r="C14868">
            <v>92000000</v>
          </cell>
        </row>
        <row r="14869">
          <cell r="A14869">
            <v>15812025</v>
          </cell>
          <cell r="B14869">
            <v>15864009</v>
          </cell>
          <cell r="C14869">
            <v>67900000</v>
          </cell>
        </row>
        <row r="14870">
          <cell r="A14870">
            <v>15812030</v>
          </cell>
          <cell r="B14870">
            <v>15864010</v>
          </cell>
          <cell r="C14870">
            <v>104400000</v>
          </cell>
        </row>
        <row r="14871">
          <cell r="A14871">
            <v>15812037</v>
          </cell>
          <cell r="B14871">
            <v>15864011</v>
          </cell>
          <cell r="C14871">
            <v>93900000</v>
          </cell>
        </row>
        <row r="14872">
          <cell r="A14872">
            <v>15812039</v>
          </cell>
          <cell r="B14872">
            <v>15864012</v>
          </cell>
          <cell r="C14872">
            <v>131400000</v>
          </cell>
        </row>
        <row r="14873">
          <cell r="A14873">
            <v>15812040</v>
          </cell>
          <cell r="B14873">
            <v>15864013</v>
          </cell>
          <cell r="C14873">
            <v>87000000</v>
          </cell>
        </row>
        <row r="14874">
          <cell r="A14874">
            <v>15812041</v>
          </cell>
          <cell r="B14874">
            <v>15864014</v>
          </cell>
          <cell r="C14874">
            <v>159000000</v>
          </cell>
        </row>
        <row r="14875">
          <cell r="A14875">
            <v>15812047</v>
          </cell>
          <cell r="B14875">
            <v>15864015</v>
          </cell>
          <cell r="C14875">
            <v>168800000</v>
          </cell>
        </row>
        <row r="14876">
          <cell r="A14876">
            <v>15812048</v>
          </cell>
          <cell r="B14876">
            <v>15864016</v>
          </cell>
          <cell r="C14876">
            <v>161000000</v>
          </cell>
        </row>
        <row r="14877">
          <cell r="A14877">
            <v>15812049</v>
          </cell>
          <cell r="B14877">
            <v>15864017</v>
          </cell>
          <cell r="C14877">
            <v>193900000</v>
          </cell>
        </row>
        <row r="14878">
          <cell r="A14878">
            <v>15812051</v>
          </cell>
          <cell r="B14878">
            <v>15864018</v>
          </cell>
          <cell r="C14878">
            <v>197200000</v>
          </cell>
        </row>
        <row r="14879">
          <cell r="A14879">
            <v>15812053</v>
          </cell>
          <cell r="B14879">
            <v>15864019</v>
          </cell>
          <cell r="C14879">
            <v>180100000</v>
          </cell>
        </row>
        <row r="14880">
          <cell r="A14880">
            <v>15826001</v>
          </cell>
          <cell r="B14880">
            <v>15865001</v>
          </cell>
          <cell r="C14880">
            <v>83800000</v>
          </cell>
        </row>
        <row r="14881">
          <cell r="A14881">
            <v>15826002</v>
          </cell>
          <cell r="B14881">
            <v>15865002</v>
          </cell>
          <cell r="C14881">
            <v>147600000</v>
          </cell>
        </row>
        <row r="14882">
          <cell r="A14882">
            <v>15804030</v>
          </cell>
          <cell r="B14882">
            <v>15867001</v>
          </cell>
          <cell r="C14882">
            <v>142500000</v>
          </cell>
        </row>
        <row r="14883">
          <cell r="A14883">
            <v>15804037</v>
          </cell>
          <cell r="B14883">
            <v>15867002</v>
          </cell>
          <cell r="C14883">
            <v>107000000</v>
          </cell>
        </row>
        <row r="14884">
          <cell r="A14884">
            <v>15803001</v>
          </cell>
          <cell r="B14884">
            <v>15872001</v>
          </cell>
          <cell r="C14884">
            <v>52900000</v>
          </cell>
        </row>
        <row r="14885">
          <cell r="A14885">
            <v>15803002</v>
          </cell>
          <cell r="B14885">
            <v>15873001</v>
          </cell>
          <cell r="C14885">
            <v>48600000</v>
          </cell>
        </row>
        <row r="14886">
          <cell r="A14886">
            <v>15803003</v>
          </cell>
          <cell r="B14886">
            <v>15875001</v>
          </cell>
          <cell r="C14886">
            <v>70700000</v>
          </cell>
        </row>
        <row r="14887">
          <cell r="A14887">
            <v>15919001</v>
          </cell>
          <cell r="B14887">
            <v>15950001</v>
          </cell>
          <cell r="C14887">
            <v>5500000</v>
          </cell>
        </row>
        <row r="14888">
          <cell r="A14888">
            <v>15919002</v>
          </cell>
          <cell r="B14888">
            <v>15950002</v>
          </cell>
          <cell r="C14888">
            <v>10500000</v>
          </cell>
        </row>
        <row r="14889">
          <cell r="A14889">
            <v>15919003</v>
          </cell>
          <cell r="B14889">
            <v>15950003</v>
          </cell>
          <cell r="C14889">
            <v>8100000</v>
          </cell>
        </row>
        <row r="14890">
          <cell r="A14890">
            <v>15919004</v>
          </cell>
          <cell r="B14890">
            <v>15951001</v>
          </cell>
          <cell r="C14890">
            <v>6200000</v>
          </cell>
        </row>
        <row r="14891">
          <cell r="A14891">
            <v>15919005</v>
          </cell>
          <cell r="B14891">
            <v>15951002</v>
          </cell>
          <cell r="C14891">
            <v>7300000</v>
          </cell>
        </row>
        <row r="14892">
          <cell r="A14892">
            <v>15919006</v>
          </cell>
          <cell r="B14892">
            <v>15951003</v>
          </cell>
          <cell r="C14892">
            <v>10800000</v>
          </cell>
        </row>
        <row r="14893">
          <cell r="A14893">
            <v>15919007</v>
          </cell>
          <cell r="B14893">
            <v>15951004</v>
          </cell>
          <cell r="C14893">
            <v>7800000</v>
          </cell>
        </row>
        <row r="14894">
          <cell r="A14894">
            <v>15919008</v>
          </cell>
          <cell r="B14894">
            <v>15951005</v>
          </cell>
          <cell r="C14894">
            <v>8800000</v>
          </cell>
        </row>
        <row r="14895">
          <cell r="A14895">
            <v>15919009</v>
          </cell>
          <cell r="B14895">
            <v>15951006</v>
          </cell>
          <cell r="C14895">
            <v>12600000</v>
          </cell>
        </row>
        <row r="14896">
          <cell r="A14896">
            <v>15919010</v>
          </cell>
          <cell r="B14896">
            <v>15951007</v>
          </cell>
          <cell r="C14896">
            <v>15500000</v>
          </cell>
        </row>
        <row r="14897">
          <cell r="A14897">
            <v>15919011</v>
          </cell>
          <cell r="B14897">
            <v>15951008</v>
          </cell>
          <cell r="C14897">
            <v>14400000</v>
          </cell>
        </row>
        <row r="14898">
          <cell r="A14898">
            <v>15917002</v>
          </cell>
          <cell r="B14898">
            <v>15954001</v>
          </cell>
          <cell r="C14898">
            <v>6100000</v>
          </cell>
        </row>
        <row r="14899">
          <cell r="A14899">
            <v>15917008</v>
          </cell>
          <cell r="B14899">
            <v>15954002</v>
          </cell>
          <cell r="C14899">
            <v>3600000</v>
          </cell>
        </row>
        <row r="14900">
          <cell r="A14900">
            <v>15917012</v>
          </cell>
          <cell r="B14900">
            <v>15954003</v>
          </cell>
          <cell r="C14900">
            <v>5500000</v>
          </cell>
        </row>
        <row r="14901">
          <cell r="A14901">
            <v>15917014</v>
          </cell>
          <cell r="B14901">
            <v>15954004</v>
          </cell>
          <cell r="C14901">
            <v>4200000</v>
          </cell>
        </row>
        <row r="14902">
          <cell r="A14902">
            <v>15917015</v>
          </cell>
          <cell r="B14902">
            <v>15954005</v>
          </cell>
          <cell r="C14902">
            <v>5000000</v>
          </cell>
        </row>
        <row r="14903">
          <cell r="A14903">
            <v>15917023</v>
          </cell>
          <cell r="B14903">
            <v>15954006</v>
          </cell>
          <cell r="C14903">
            <v>5500000</v>
          </cell>
        </row>
        <row r="14904">
          <cell r="A14904">
            <v>15917025</v>
          </cell>
          <cell r="B14904">
            <v>15954007</v>
          </cell>
          <cell r="C14904">
            <v>4400000</v>
          </cell>
        </row>
        <row r="14905">
          <cell r="A14905">
            <v>15917030</v>
          </cell>
          <cell r="B14905">
            <v>15954008</v>
          </cell>
          <cell r="C14905">
            <v>7300000</v>
          </cell>
        </row>
        <row r="14906">
          <cell r="A14906">
            <v>15917031</v>
          </cell>
          <cell r="B14906">
            <v>15954009</v>
          </cell>
          <cell r="C14906">
            <v>7800000</v>
          </cell>
        </row>
        <row r="14907">
          <cell r="A14907">
            <v>15917003</v>
          </cell>
          <cell r="B14907">
            <v>15954010</v>
          </cell>
          <cell r="C14907">
            <v>4300000</v>
          </cell>
        </row>
        <row r="14908">
          <cell r="A14908">
            <v>15917042</v>
          </cell>
          <cell r="B14908">
            <v>15954011</v>
          </cell>
          <cell r="C14908">
            <v>7400000</v>
          </cell>
        </row>
        <row r="14909">
          <cell r="A14909">
            <v>15917043</v>
          </cell>
          <cell r="B14909">
            <v>15954012</v>
          </cell>
          <cell r="C14909">
            <v>7000000</v>
          </cell>
        </row>
        <row r="14910">
          <cell r="A14910">
            <v>15917046</v>
          </cell>
          <cell r="B14910">
            <v>15954013</v>
          </cell>
          <cell r="C14910">
            <v>9600000</v>
          </cell>
        </row>
        <row r="14911">
          <cell r="A14911">
            <v>15917048</v>
          </cell>
          <cell r="B14911">
            <v>15954014</v>
          </cell>
          <cell r="C14911">
            <v>7700000</v>
          </cell>
        </row>
        <row r="14912">
          <cell r="A14912">
            <v>15917051</v>
          </cell>
          <cell r="B14912">
            <v>15954015</v>
          </cell>
          <cell r="C14912">
            <v>10600000</v>
          </cell>
        </row>
        <row r="14913">
          <cell r="A14913">
            <v>15917057</v>
          </cell>
          <cell r="B14913">
            <v>15954016</v>
          </cell>
          <cell r="C14913">
            <v>9900000</v>
          </cell>
        </row>
        <row r="14914">
          <cell r="A14914">
            <v>15917064</v>
          </cell>
          <cell r="B14914">
            <v>15954017</v>
          </cell>
          <cell r="C14914">
            <v>3800000</v>
          </cell>
        </row>
        <row r="14915">
          <cell r="A14915">
            <v>15917005</v>
          </cell>
          <cell r="B14915">
            <v>15955001</v>
          </cell>
          <cell r="C14915">
            <v>3100000</v>
          </cell>
        </row>
        <row r="14916">
          <cell r="A14916">
            <v>15917007</v>
          </cell>
          <cell r="B14916">
            <v>15955002</v>
          </cell>
          <cell r="C14916">
            <v>3200000</v>
          </cell>
        </row>
        <row r="14917">
          <cell r="A14917">
            <v>15917011</v>
          </cell>
          <cell r="B14917">
            <v>15955003</v>
          </cell>
          <cell r="C14917">
            <v>4300000</v>
          </cell>
        </row>
        <row r="14918">
          <cell r="A14918">
            <v>15917022</v>
          </cell>
          <cell r="B14918">
            <v>15955004</v>
          </cell>
          <cell r="C14918">
            <v>5000000</v>
          </cell>
        </row>
        <row r="14919">
          <cell r="A14919">
            <v>15917024</v>
          </cell>
          <cell r="B14919">
            <v>15955005</v>
          </cell>
          <cell r="C14919">
            <v>3500000</v>
          </cell>
        </row>
        <row r="14920">
          <cell r="A14920">
            <v>15917027</v>
          </cell>
          <cell r="B14920">
            <v>15955006</v>
          </cell>
          <cell r="C14920">
            <v>2900000</v>
          </cell>
        </row>
        <row r="14921">
          <cell r="A14921">
            <v>15917029</v>
          </cell>
          <cell r="B14921">
            <v>15955007</v>
          </cell>
          <cell r="C14921">
            <v>5600000</v>
          </cell>
        </row>
        <row r="14922">
          <cell r="A14922">
            <v>15917037</v>
          </cell>
          <cell r="B14922">
            <v>15955008</v>
          </cell>
          <cell r="C14922">
            <v>5000000</v>
          </cell>
        </row>
        <row r="14923">
          <cell r="A14923">
            <v>15917050</v>
          </cell>
          <cell r="B14923">
            <v>15955009</v>
          </cell>
          <cell r="C14923">
            <v>6300000</v>
          </cell>
        </row>
        <row r="14924">
          <cell r="A14924">
            <v>15917054</v>
          </cell>
          <cell r="B14924">
            <v>15955010</v>
          </cell>
          <cell r="C14924">
            <v>4900000</v>
          </cell>
        </row>
        <row r="14925">
          <cell r="A14925">
            <v>15917059</v>
          </cell>
          <cell r="B14925">
            <v>15955011</v>
          </cell>
          <cell r="C14925">
            <v>5900000</v>
          </cell>
        </row>
        <row r="14926">
          <cell r="A14926">
            <v>15917013</v>
          </cell>
          <cell r="B14926">
            <v>15956001</v>
          </cell>
          <cell r="C14926">
            <v>5500000</v>
          </cell>
        </row>
        <row r="14927">
          <cell r="A14927">
            <v>15917018</v>
          </cell>
          <cell r="B14927">
            <v>15956002</v>
          </cell>
          <cell r="C14927">
            <v>5200000</v>
          </cell>
        </row>
        <row r="14928">
          <cell r="A14928">
            <v>15917028</v>
          </cell>
          <cell r="B14928">
            <v>15956003</v>
          </cell>
          <cell r="C14928">
            <v>6800000</v>
          </cell>
        </row>
        <row r="14929">
          <cell r="A14929">
            <v>15917033</v>
          </cell>
          <cell r="B14929">
            <v>15956004</v>
          </cell>
          <cell r="C14929">
            <v>7300000</v>
          </cell>
        </row>
        <row r="14930">
          <cell r="A14930">
            <v>15917034</v>
          </cell>
          <cell r="B14930">
            <v>15956005</v>
          </cell>
          <cell r="C14930">
            <v>5800000</v>
          </cell>
        </row>
        <row r="14931">
          <cell r="A14931">
            <v>15917044</v>
          </cell>
          <cell r="B14931">
            <v>15956006</v>
          </cell>
          <cell r="C14931">
            <v>6000000</v>
          </cell>
        </row>
        <row r="14932">
          <cell r="A14932">
            <v>15917045</v>
          </cell>
          <cell r="B14932">
            <v>15956007</v>
          </cell>
          <cell r="C14932">
            <v>8500000</v>
          </cell>
        </row>
        <row r="14933">
          <cell r="A14933">
            <v>15917056</v>
          </cell>
          <cell r="B14933">
            <v>15956008</v>
          </cell>
          <cell r="C14933">
            <v>6700000</v>
          </cell>
        </row>
        <row r="14934">
          <cell r="A14934">
            <v>15917058</v>
          </cell>
          <cell r="B14934">
            <v>15956009</v>
          </cell>
          <cell r="C14934">
            <v>7500000</v>
          </cell>
        </row>
        <row r="14935">
          <cell r="A14935">
            <v>15917061</v>
          </cell>
          <cell r="B14935">
            <v>15956010</v>
          </cell>
          <cell r="C14935">
            <v>5600000</v>
          </cell>
        </row>
        <row r="14936">
          <cell r="A14936">
            <v>15917063</v>
          </cell>
          <cell r="B14936">
            <v>15956011</v>
          </cell>
          <cell r="C14936">
            <v>12100000</v>
          </cell>
        </row>
        <row r="14937">
          <cell r="A14937">
            <v>15917068</v>
          </cell>
          <cell r="B14937">
            <v>15956012</v>
          </cell>
          <cell r="C14937">
            <v>9900000</v>
          </cell>
        </row>
        <row r="14938">
          <cell r="A14938">
            <v>15917004</v>
          </cell>
          <cell r="B14938">
            <v>15957002</v>
          </cell>
          <cell r="C14938">
            <v>3000000</v>
          </cell>
        </row>
        <row r="14939">
          <cell r="A14939">
            <v>15917006</v>
          </cell>
          <cell r="B14939">
            <v>15957003</v>
          </cell>
          <cell r="C14939">
            <v>3900000</v>
          </cell>
        </row>
        <row r="14940">
          <cell r="A14940">
            <v>15917009</v>
          </cell>
          <cell r="B14940">
            <v>15957004</v>
          </cell>
          <cell r="C14940">
            <v>3500000</v>
          </cell>
        </row>
        <row r="14941">
          <cell r="A14941">
            <v>15917010</v>
          </cell>
          <cell r="B14941">
            <v>15957005</v>
          </cell>
          <cell r="C14941">
            <v>3600000</v>
          </cell>
        </row>
        <row r="14942">
          <cell r="A14942">
            <v>15917016</v>
          </cell>
          <cell r="B14942">
            <v>15957006</v>
          </cell>
          <cell r="C14942">
            <v>4300000</v>
          </cell>
        </row>
        <row r="14943">
          <cell r="A14943">
            <v>15917017</v>
          </cell>
          <cell r="B14943">
            <v>15957007</v>
          </cell>
          <cell r="C14943">
            <v>4000000</v>
          </cell>
        </row>
        <row r="14944">
          <cell r="A14944">
            <v>15917019</v>
          </cell>
          <cell r="B14944">
            <v>15957008</v>
          </cell>
          <cell r="C14944">
            <v>4800000</v>
          </cell>
        </row>
        <row r="14945">
          <cell r="A14945">
            <v>15917020</v>
          </cell>
          <cell r="B14945">
            <v>15957009</v>
          </cell>
          <cell r="C14945">
            <v>3200000</v>
          </cell>
        </row>
        <row r="14946">
          <cell r="A14946">
            <v>15917021</v>
          </cell>
          <cell r="B14946">
            <v>15957010</v>
          </cell>
          <cell r="C14946">
            <v>4700000</v>
          </cell>
        </row>
        <row r="14947">
          <cell r="A14947">
            <v>15917026</v>
          </cell>
          <cell r="B14947">
            <v>15957011</v>
          </cell>
          <cell r="C14947">
            <v>3600000</v>
          </cell>
        </row>
        <row r="14948">
          <cell r="A14948">
            <v>15917032</v>
          </cell>
          <cell r="B14948">
            <v>15957012</v>
          </cell>
          <cell r="C14948">
            <v>3200000</v>
          </cell>
        </row>
        <row r="14949">
          <cell r="A14949">
            <v>15917035</v>
          </cell>
          <cell r="B14949">
            <v>15957013</v>
          </cell>
          <cell r="C14949">
            <v>4800000</v>
          </cell>
        </row>
        <row r="14950">
          <cell r="A14950">
            <v>15917036</v>
          </cell>
          <cell r="B14950">
            <v>15957014</v>
          </cell>
          <cell r="C14950">
            <v>4800000</v>
          </cell>
        </row>
        <row r="14951">
          <cell r="A14951">
            <v>15917038</v>
          </cell>
          <cell r="B14951">
            <v>15957015</v>
          </cell>
          <cell r="C14951">
            <v>5500000</v>
          </cell>
        </row>
        <row r="14952">
          <cell r="A14952">
            <v>15917039</v>
          </cell>
          <cell r="B14952">
            <v>15957016</v>
          </cell>
          <cell r="C14952">
            <v>5900000</v>
          </cell>
        </row>
        <row r="14953">
          <cell r="A14953">
            <v>15917040</v>
          </cell>
          <cell r="B14953">
            <v>15957017</v>
          </cell>
          <cell r="C14953">
            <v>5900000</v>
          </cell>
        </row>
        <row r="14954">
          <cell r="A14954">
            <v>15917047</v>
          </cell>
          <cell r="B14954">
            <v>15957018</v>
          </cell>
          <cell r="C14954">
            <v>5600000</v>
          </cell>
        </row>
        <row r="14955">
          <cell r="A14955">
            <v>15917049</v>
          </cell>
          <cell r="B14955">
            <v>15957019</v>
          </cell>
          <cell r="C14955">
            <v>6700000</v>
          </cell>
        </row>
        <row r="14956">
          <cell r="A14956">
            <v>15917041</v>
          </cell>
          <cell r="B14956">
            <v>15957020</v>
          </cell>
          <cell r="C14956">
            <v>13200000</v>
          </cell>
        </row>
        <row r="14957">
          <cell r="A14957">
            <v>15917052</v>
          </cell>
          <cell r="B14957">
            <v>15957021</v>
          </cell>
          <cell r="C14957">
            <v>15000000</v>
          </cell>
        </row>
        <row r="14958">
          <cell r="A14958">
            <v>15917053</v>
          </cell>
          <cell r="B14958">
            <v>15957022</v>
          </cell>
          <cell r="C14958">
            <v>7600000</v>
          </cell>
        </row>
        <row r="14959">
          <cell r="A14959">
            <v>15917055</v>
          </cell>
          <cell r="B14959">
            <v>15957023</v>
          </cell>
          <cell r="C14959">
            <v>7000000</v>
          </cell>
        </row>
        <row r="14960">
          <cell r="A14960">
            <v>15917060</v>
          </cell>
          <cell r="B14960">
            <v>15957024</v>
          </cell>
          <cell r="C14960">
            <v>16000000</v>
          </cell>
        </row>
        <row r="14961">
          <cell r="A14961">
            <v>15917062</v>
          </cell>
          <cell r="B14961">
            <v>15957025</v>
          </cell>
          <cell r="C14961">
            <v>8700000</v>
          </cell>
        </row>
        <row r="14962">
          <cell r="A14962">
            <v>15917065</v>
          </cell>
          <cell r="B14962">
            <v>15957026</v>
          </cell>
          <cell r="C14962">
            <v>6000000</v>
          </cell>
        </row>
        <row r="14963">
          <cell r="A14963">
            <v>15917066</v>
          </cell>
          <cell r="B14963">
            <v>15957027</v>
          </cell>
          <cell r="C14963">
            <v>7600000</v>
          </cell>
        </row>
        <row r="14964">
          <cell r="A14964">
            <v>15917067</v>
          </cell>
          <cell r="B14964">
            <v>15957028</v>
          </cell>
          <cell r="C14964">
            <v>12000000</v>
          </cell>
        </row>
        <row r="14965">
          <cell r="A14965">
            <v>15917069</v>
          </cell>
          <cell r="B14965">
            <v>15957029</v>
          </cell>
          <cell r="C14965">
            <v>52000000</v>
          </cell>
        </row>
        <row r="14966">
          <cell r="A14966">
            <v>16025001</v>
          </cell>
          <cell r="B14966">
            <v>16082001</v>
          </cell>
          <cell r="C14966">
            <v>51600000</v>
          </cell>
        </row>
        <row r="14967">
          <cell r="A14967">
            <v>16025002</v>
          </cell>
          <cell r="B14967">
            <v>16082002</v>
          </cell>
          <cell r="C14967">
            <v>56300000</v>
          </cell>
        </row>
        <row r="14968">
          <cell r="A14968">
            <v>16025003</v>
          </cell>
          <cell r="B14968">
            <v>16085001</v>
          </cell>
          <cell r="C14968">
            <v>33400000</v>
          </cell>
        </row>
        <row r="14969">
          <cell r="A14969">
            <v>16517002</v>
          </cell>
          <cell r="B14969">
            <v>16555001</v>
          </cell>
          <cell r="C14969">
            <v>2700000</v>
          </cell>
        </row>
        <row r="14970">
          <cell r="A14970">
            <v>16517001</v>
          </cell>
          <cell r="B14970">
            <v>16557001</v>
          </cell>
          <cell r="C14970">
            <v>3000000</v>
          </cell>
        </row>
        <row r="14971">
          <cell r="A14971">
            <v>16517003</v>
          </cell>
          <cell r="B14971">
            <v>16557002</v>
          </cell>
          <cell r="C14971">
            <v>2800000</v>
          </cell>
        </row>
        <row r="14972">
          <cell r="A14972">
            <v>16517004</v>
          </cell>
          <cell r="B14972">
            <v>16557003</v>
          </cell>
          <cell r="C14972">
            <v>2100000</v>
          </cell>
        </row>
        <row r="14973">
          <cell r="A14973">
            <v>16619002</v>
          </cell>
          <cell r="B14973">
            <v>16650001</v>
          </cell>
          <cell r="C14973">
            <v>24700000</v>
          </cell>
        </row>
        <row r="14974">
          <cell r="A14974">
            <v>16619003</v>
          </cell>
          <cell r="B14974">
            <v>16650002</v>
          </cell>
          <cell r="C14974">
            <v>35000000</v>
          </cell>
        </row>
        <row r="14975">
          <cell r="A14975">
            <v>16619004</v>
          </cell>
          <cell r="B14975">
            <v>16650003</v>
          </cell>
          <cell r="C14975">
            <v>13500000</v>
          </cell>
        </row>
        <row r="14976">
          <cell r="A14976">
            <v>16619005</v>
          </cell>
          <cell r="B14976">
            <v>16650004</v>
          </cell>
          <cell r="C14976">
            <v>31500000</v>
          </cell>
        </row>
        <row r="14977">
          <cell r="A14977">
            <v>16619006</v>
          </cell>
          <cell r="B14977">
            <v>16650005</v>
          </cell>
          <cell r="C14977">
            <v>29400000</v>
          </cell>
        </row>
        <row r="14978">
          <cell r="A14978">
            <v>16619008</v>
          </cell>
          <cell r="B14978">
            <v>16650006</v>
          </cell>
          <cell r="C14978">
            <v>27000000</v>
          </cell>
        </row>
        <row r="14979">
          <cell r="A14979">
            <v>16619009</v>
          </cell>
          <cell r="B14979">
            <v>16650007</v>
          </cell>
          <cell r="C14979">
            <v>30000000</v>
          </cell>
        </row>
        <row r="14980">
          <cell r="A14980">
            <v>16619010</v>
          </cell>
          <cell r="B14980">
            <v>16650008</v>
          </cell>
          <cell r="C14980">
            <v>31000000</v>
          </cell>
        </row>
        <row r="14981">
          <cell r="A14981">
            <v>16619012</v>
          </cell>
          <cell r="B14981">
            <v>16650009</v>
          </cell>
          <cell r="C14981">
            <v>38000000</v>
          </cell>
        </row>
        <row r="14982">
          <cell r="A14982">
            <v>16619013</v>
          </cell>
          <cell r="B14982">
            <v>16650010</v>
          </cell>
          <cell r="C14982">
            <v>58000000</v>
          </cell>
        </row>
        <row r="14983">
          <cell r="A14983">
            <v>16619018</v>
          </cell>
          <cell r="B14983">
            <v>16650011</v>
          </cell>
          <cell r="C14983">
            <v>113700000</v>
          </cell>
        </row>
        <row r="14984">
          <cell r="A14984">
            <v>16619019</v>
          </cell>
          <cell r="B14984">
            <v>16650012</v>
          </cell>
          <cell r="C14984">
            <v>76000000</v>
          </cell>
        </row>
        <row r="14985">
          <cell r="A14985">
            <v>16619020</v>
          </cell>
          <cell r="B14985">
            <v>16650013</v>
          </cell>
          <cell r="C14985">
            <v>58500000</v>
          </cell>
        </row>
        <row r="14986">
          <cell r="A14986">
            <v>16619021</v>
          </cell>
          <cell r="B14986">
            <v>16650014</v>
          </cell>
          <cell r="C14986">
            <v>112000000</v>
          </cell>
        </row>
        <row r="14987">
          <cell r="A14987">
            <v>16619023</v>
          </cell>
          <cell r="B14987">
            <v>16650015</v>
          </cell>
          <cell r="C14987">
            <v>73000000</v>
          </cell>
        </row>
        <row r="14988">
          <cell r="A14988">
            <v>16619026</v>
          </cell>
          <cell r="B14988">
            <v>16650016</v>
          </cell>
          <cell r="C14988">
            <v>30000000</v>
          </cell>
        </row>
        <row r="14989">
          <cell r="A14989">
            <v>16619027</v>
          </cell>
          <cell r="B14989">
            <v>16650017</v>
          </cell>
          <cell r="C14989">
            <v>34000000</v>
          </cell>
        </row>
        <row r="14990">
          <cell r="A14990">
            <v>16619029</v>
          </cell>
          <cell r="B14990">
            <v>16650018</v>
          </cell>
          <cell r="C14990">
            <v>43700000</v>
          </cell>
        </row>
        <row r="14991">
          <cell r="A14991">
            <v>16619030</v>
          </cell>
          <cell r="B14991">
            <v>16650019</v>
          </cell>
          <cell r="C14991">
            <v>28000000</v>
          </cell>
        </row>
        <row r="14992">
          <cell r="A14992">
            <v>16619031</v>
          </cell>
          <cell r="B14992">
            <v>16650020</v>
          </cell>
          <cell r="C14992">
            <v>90000000</v>
          </cell>
        </row>
        <row r="14993">
          <cell r="A14993">
            <v>16619032</v>
          </cell>
          <cell r="B14993">
            <v>16650021</v>
          </cell>
          <cell r="C14993">
            <v>44500000</v>
          </cell>
        </row>
        <row r="14994">
          <cell r="A14994">
            <v>16619034</v>
          </cell>
          <cell r="B14994">
            <v>16650022</v>
          </cell>
          <cell r="C14994">
            <v>66800000</v>
          </cell>
        </row>
        <row r="14995">
          <cell r="A14995">
            <v>16619035</v>
          </cell>
          <cell r="B14995">
            <v>16650023</v>
          </cell>
          <cell r="C14995">
            <v>57000000</v>
          </cell>
        </row>
        <row r="14996">
          <cell r="A14996">
            <v>16619011</v>
          </cell>
          <cell r="B14996">
            <v>16650024</v>
          </cell>
          <cell r="C14996">
            <v>56800000</v>
          </cell>
        </row>
        <row r="14997">
          <cell r="A14997">
            <v>16619016</v>
          </cell>
          <cell r="B14997">
            <v>16650025</v>
          </cell>
          <cell r="C14997">
            <v>69800000</v>
          </cell>
        </row>
        <row r="14998">
          <cell r="A14998">
            <v>16619017</v>
          </cell>
          <cell r="B14998">
            <v>16650026</v>
          </cell>
          <cell r="C14998">
            <v>52000000</v>
          </cell>
        </row>
        <row r="14999">
          <cell r="A14999">
            <v>16619022</v>
          </cell>
          <cell r="B14999">
            <v>16650027</v>
          </cell>
          <cell r="C14999">
            <v>45400000</v>
          </cell>
        </row>
        <row r="15000">
          <cell r="A15000">
            <v>16619025</v>
          </cell>
          <cell r="B15000">
            <v>16650028</v>
          </cell>
          <cell r="C15000">
            <v>96800000</v>
          </cell>
        </row>
        <row r="15001">
          <cell r="A15001">
            <v>16619033</v>
          </cell>
          <cell r="B15001">
            <v>16650029</v>
          </cell>
          <cell r="C15001">
            <v>86200000</v>
          </cell>
        </row>
        <row r="15002">
          <cell r="A15002">
            <v>16619036</v>
          </cell>
          <cell r="B15002">
            <v>16650030</v>
          </cell>
          <cell r="C15002">
            <v>130000000</v>
          </cell>
        </row>
        <row r="15003">
          <cell r="A15003">
            <v>16619037</v>
          </cell>
          <cell r="B15003">
            <v>16650031</v>
          </cell>
          <cell r="C15003">
            <v>90000000</v>
          </cell>
        </row>
        <row r="15004">
          <cell r="A15004">
            <v>16619039</v>
          </cell>
          <cell r="B15004">
            <v>16650032</v>
          </cell>
          <cell r="C15004">
            <v>94000000</v>
          </cell>
        </row>
        <row r="15005">
          <cell r="A15005">
            <v>16619040</v>
          </cell>
          <cell r="B15005">
            <v>16650033</v>
          </cell>
          <cell r="C15005">
            <v>207000000</v>
          </cell>
        </row>
        <row r="15006">
          <cell r="A15006">
            <v>16619041</v>
          </cell>
          <cell r="B15006">
            <v>16650034</v>
          </cell>
          <cell r="C15006">
            <v>245000000</v>
          </cell>
        </row>
        <row r="15007">
          <cell r="A15007">
            <v>16619042</v>
          </cell>
          <cell r="B15007">
            <v>16650035</v>
          </cell>
          <cell r="C15007">
            <v>79000000</v>
          </cell>
        </row>
        <row r="15008">
          <cell r="A15008">
            <v>16619043</v>
          </cell>
          <cell r="B15008">
            <v>16650036</v>
          </cell>
          <cell r="C15008">
            <v>100000000</v>
          </cell>
        </row>
        <row r="15009">
          <cell r="A15009">
            <v>16619044</v>
          </cell>
          <cell r="B15009">
            <v>16650037</v>
          </cell>
          <cell r="C15009">
            <v>125000000</v>
          </cell>
        </row>
        <row r="15010">
          <cell r="A15010">
            <v>16619045</v>
          </cell>
          <cell r="B15010">
            <v>16650038</v>
          </cell>
          <cell r="C15010">
            <v>187000000</v>
          </cell>
        </row>
        <row r="15011">
          <cell r="A15011">
            <v>16619046</v>
          </cell>
          <cell r="B15011">
            <v>16650039</v>
          </cell>
          <cell r="C15011">
            <v>85000000</v>
          </cell>
        </row>
        <row r="15012">
          <cell r="A15012">
            <v>16616001</v>
          </cell>
          <cell r="B15012">
            <v>16650040</v>
          </cell>
          <cell r="C15012">
            <v>115000000</v>
          </cell>
        </row>
        <row r="15013">
          <cell r="A15013">
            <v>16616002</v>
          </cell>
          <cell r="B15013">
            <v>16650041</v>
          </cell>
          <cell r="C15013">
            <v>350000000</v>
          </cell>
        </row>
        <row r="15014">
          <cell r="A15014">
            <v>16616003</v>
          </cell>
          <cell r="B15014">
            <v>16650042</v>
          </cell>
          <cell r="C15014">
            <v>220000000</v>
          </cell>
        </row>
        <row r="15015">
          <cell r="A15015">
            <v>16616004</v>
          </cell>
          <cell r="B15015">
            <v>16650043</v>
          </cell>
          <cell r="C15015">
            <v>80000000</v>
          </cell>
        </row>
        <row r="15016">
          <cell r="A15016">
            <v>16616005</v>
          </cell>
          <cell r="B15016">
            <v>16650044</v>
          </cell>
          <cell r="C15016">
            <v>150000000</v>
          </cell>
        </row>
        <row r="15017">
          <cell r="A15017">
            <v>16616006</v>
          </cell>
          <cell r="B15017">
            <v>16650045</v>
          </cell>
          <cell r="C15017">
            <v>80000000</v>
          </cell>
        </row>
        <row r="15018">
          <cell r="A15018">
            <v>16616007</v>
          </cell>
          <cell r="B15018">
            <v>16650046</v>
          </cell>
          <cell r="C15018">
            <v>38000000</v>
          </cell>
        </row>
        <row r="15019">
          <cell r="A15019">
            <v>16616008</v>
          </cell>
          <cell r="B15019">
            <v>16650047</v>
          </cell>
          <cell r="C15019">
            <v>90000000</v>
          </cell>
        </row>
        <row r="15020">
          <cell r="A15020">
            <v>16616009</v>
          </cell>
          <cell r="B15020">
            <v>16650048</v>
          </cell>
          <cell r="C15020">
            <v>210000000</v>
          </cell>
        </row>
        <row r="15021">
          <cell r="A15021">
            <v>16616010</v>
          </cell>
          <cell r="B15021">
            <v>16650049</v>
          </cell>
          <cell r="C15021">
            <v>70000000</v>
          </cell>
        </row>
        <row r="15022">
          <cell r="A15022">
            <v>16619047</v>
          </cell>
          <cell r="B15022">
            <v>16650050</v>
          </cell>
          <cell r="C15022">
            <v>145000000</v>
          </cell>
        </row>
        <row r="15023">
          <cell r="A15023">
            <v>16619007</v>
          </cell>
          <cell r="B15023">
            <v>16652001</v>
          </cell>
          <cell r="C15023">
            <v>50500000</v>
          </cell>
        </row>
        <row r="15024">
          <cell r="A15024">
            <v>16619014</v>
          </cell>
          <cell r="B15024">
            <v>16652003</v>
          </cell>
          <cell r="C15024">
            <v>77000000</v>
          </cell>
        </row>
        <row r="15025">
          <cell r="A15025">
            <v>16619015</v>
          </cell>
          <cell r="B15025">
            <v>16652004</v>
          </cell>
          <cell r="C15025">
            <v>58300000</v>
          </cell>
        </row>
        <row r="15026">
          <cell r="A15026">
            <v>16619024</v>
          </cell>
          <cell r="B15026">
            <v>16652008</v>
          </cell>
          <cell r="C15026">
            <v>83900000</v>
          </cell>
        </row>
        <row r="15027">
          <cell r="A15027">
            <v>16619028</v>
          </cell>
          <cell r="B15027">
            <v>16652010</v>
          </cell>
          <cell r="C15027">
            <v>106800000</v>
          </cell>
        </row>
        <row r="15028">
          <cell r="A15028">
            <v>16619038</v>
          </cell>
          <cell r="B15028">
            <v>16652011</v>
          </cell>
          <cell r="C15028">
            <v>123000000</v>
          </cell>
        </row>
        <row r="15029">
          <cell r="A15029">
            <v>16701001</v>
          </cell>
          <cell r="B15029">
            <v>16732001</v>
          </cell>
          <cell r="C15029">
            <v>39900000</v>
          </cell>
        </row>
        <row r="15030">
          <cell r="A15030">
            <v>16701002</v>
          </cell>
          <cell r="B15030">
            <v>16732002</v>
          </cell>
          <cell r="C15030">
            <v>47400000</v>
          </cell>
        </row>
        <row r="15031">
          <cell r="A15031">
            <v>16701004</v>
          </cell>
          <cell r="B15031">
            <v>16732003</v>
          </cell>
          <cell r="C15031">
            <v>46900000</v>
          </cell>
        </row>
        <row r="15032">
          <cell r="A15032">
            <v>16701005</v>
          </cell>
          <cell r="B15032">
            <v>16732004</v>
          </cell>
          <cell r="C15032">
            <v>47300000</v>
          </cell>
        </row>
        <row r="15033">
          <cell r="A15033">
            <v>16701007</v>
          </cell>
          <cell r="B15033">
            <v>16732005</v>
          </cell>
          <cell r="C15033">
            <v>115900000</v>
          </cell>
        </row>
        <row r="15034">
          <cell r="A15034">
            <v>16701008</v>
          </cell>
          <cell r="B15034">
            <v>16732006</v>
          </cell>
          <cell r="C15034">
            <v>134900000</v>
          </cell>
        </row>
        <row r="15035">
          <cell r="A15035">
            <v>16701003</v>
          </cell>
          <cell r="B15035">
            <v>16733001</v>
          </cell>
          <cell r="C15035">
            <v>46800000</v>
          </cell>
        </row>
        <row r="15036">
          <cell r="A15036">
            <v>16701006</v>
          </cell>
          <cell r="B15036">
            <v>16733002</v>
          </cell>
          <cell r="C15036">
            <v>50500000</v>
          </cell>
        </row>
        <row r="15037">
          <cell r="A15037">
            <v>16706004</v>
          </cell>
          <cell r="B15037">
            <v>16735001</v>
          </cell>
          <cell r="C15037">
            <v>67500000</v>
          </cell>
        </row>
        <row r="15038">
          <cell r="A15038">
            <v>16706005</v>
          </cell>
          <cell r="B15038">
            <v>16735002</v>
          </cell>
          <cell r="C15038">
            <v>49200000</v>
          </cell>
        </row>
        <row r="15039">
          <cell r="A15039">
            <v>16706006</v>
          </cell>
          <cell r="B15039">
            <v>16735003</v>
          </cell>
          <cell r="C15039">
            <v>54900000</v>
          </cell>
        </row>
        <row r="15040">
          <cell r="A15040">
            <v>16706007</v>
          </cell>
          <cell r="B15040">
            <v>16735004</v>
          </cell>
          <cell r="C15040">
            <v>72300000</v>
          </cell>
        </row>
        <row r="15041">
          <cell r="A15041">
            <v>16706008</v>
          </cell>
          <cell r="B15041">
            <v>16735005</v>
          </cell>
          <cell r="C15041">
            <v>59400000</v>
          </cell>
        </row>
        <row r="15042">
          <cell r="A15042">
            <v>16706009</v>
          </cell>
          <cell r="B15042">
            <v>16735006</v>
          </cell>
          <cell r="C15042">
            <v>78100000</v>
          </cell>
        </row>
        <row r="15043">
          <cell r="A15043">
            <v>16706010</v>
          </cell>
          <cell r="B15043">
            <v>16735007</v>
          </cell>
          <cell r="C15043">
            <v>75000000</v>
          </cell>
        </row>
        <row r="15044">
          <cell r="A15044">
            <v>16706011</v>
          </cell>
          <cell r="B15044">
            <v>16735008</v>
          </cell>
          <cell r="C15044">
            <v>81800000</v>
          </cell>
        </row>
        <row r="15045">
          <cell r="A15045">
            <v>16706012</v>
          </cell>
          <cell r="B15045">
            <v>16735009</v>
          </cell>
          <cell r="C15045">
            <v>117000000</v>
          </cell>
        </row>
        <row r="15046">
          <cell r="A15046">
            <v>16706013</v>
          </cell>
          <cell r="B15046">
            <v>16735010</v>
          </cell>
          <cell r="C15046">
            <v>69900000</v>
          </cell>
        </row>
        <row r="15047">
          <cell r="A15047">
            <v>16706014</v>
          </cell>
          <cell r="B15047">
            <v>16735011</v>
          </cell>
          <cell r="C15047">
            <v>159000000</v>
          </cell>
        </row>
        <row r="15048">
          <cell r="A15048">
            <v>16706015</v>
          </cell>
          <cell r="B15048">
            <v>16735012</v>
          </cell>
          <cell r="C15048">
            <v>107700000</v>
          </cell>
        </row>
        <row r="15049">
          <cell r="A15049">
            <v>16706016</v>
          </cell>
          <cell r="B15049">
            <v>16735013</v>
          </cell>
          <cell r="C15049">
            <v>171000000</v>
          </cell>
        </row>
        <row r="15050">
          <cell r="A15050">
            <v>16706017</v>
          </cell>
          <cell r="B15050">
            <v>16735014</v>
          </cell>
          <cell r="C15050">
            <v>181900000</v>
          </cell>
        </row>
        <row r="15051">
          <cell r="A15051">
            <v>16706018</v>
          </cell>
          <cell r="B15051">
            <v>16735015</v>
          </cell>
          <cell r="C15051">
            <v>135000000</v>
          </cell>
        </row>
        <row r="15052">
          <cell r="A15052">
            <v>16706019</v>
          </cell>
          <cell r="B15052">
            <v>16735016</v>
          </cell>
          <cell r="C15052">
            <v>129900000</v>
          </cell>
        </row>
        <row r="15053">
          <cell r="A15053">
            <v>16706020</v>
          </cell>
          <cell r="B15053">
            <v>16735017</v>
          </cell>
          <cell r="C15053">
            <v>135900000</v>
          </cell>
        </row>
        <row r="15054">
          <cell r="A15054">
            <v>16706021</v>
          </cell>
          <cell r="B15054">
            <v>16735018</v>
          </cell>
          <cell r="C15054">
            <v>154900000</v>
          </cell>
        </row>
        <row r="15055">
          <cell r="A15055">
            <v>16706024</v>
          </cell>
          <cell r="B15055">
            <v>16735019</v>
          </cell>
          <cell r="C15055">
            <v>175900000</v>
          </cell>
        </row>
        <row r="15056">
          <cell r="A15056">
            <v>16706001</v>
          </cell>
          <cell r="B15056">
            <v>16736001</v>
          </cell>
          <cell r="C15056">
            <v>83800000</v>
          </cell>
        </row>
        <row r="15057">
          <cell r="A15057">
            <v>16706002</v>
          </cell>
          <cell r="B15057">
            <v>16736002</v>
          </cell>
          <cell r="C15057">
            <v>72200000</v>
          </cell>
        </row>
        <row r="15058">
          <cell r="A15058">
            <v>16706003</v>
          </cell>
          <cell r="B15058">
            <v>16736003</v>
          </cell>
          <cell r="C15058">
            <v>83500000</v>
          </cell>
        </row>
        <row r="15059">
          <cell r="A15059">
            <v>16708001</v>
          </cell>
          <cell r="B15059">
            <v>16736004</v>
          </cell>
          <cell r="C15059">
            <v>78400000</v>
          </cell>
        </row>
        <row r="15060">
          <cell r="A15060">
            <v>16708002</v>
          </cell>
          <cell r="B15060">
            <v>16736005</v>
          </cell>
          <cell r="C15060">
            <v>51500000</v>
          </cell>
        </row>
        <row r="15061">
          <cell r="A15061">
            <v>16708003</v>
          </cell>
          <cell r="B15061">
            <v>16736006</v>
          </cell>
          <cell r="C15061">
            <v>69300000</v>
          </cell>
        </row>
        <row r="15062">
          <cell r="A15062">
            <v>16708004</v>
          </cell>
          <cell r="B15062">
            <v>16736007</v>
          </cell>
          <cell r="C15062">
            <v>62000000</v>
          </cell>
        </row>
        <row r="15063">
          <cell r="A15063">
            <v>16708005</v>
          </cell>
          <cell r="B15063">
            <v>16736008</v>
          </cell>
          <cell r="C15063">
            <v>182500000</v>
          </cell>
        </row>
        <row r="15064">
          <cell r="A15064">
            <v>16708006</v>
          </cell>
          <cell r="B15064">
            <v>16736009</v>
          </cell>
          <cell r="C15064">
            <v>81300000</v>
          </cell>
        </row>
        <row r="15065">
          <cell r="A15065">
            <v>16706022</v>
          </cell>
          <cell r="B15065">
            <v>16736010</v>
          </cell>
          <cell r="C15065">
            <v>229900000</v>
          </cell>
        </row>
        <row r="15066">
          <cell r="A15066">
            <v>16706023</v>
          </cell>
          <cell r="B15066">
            <v>16736011</v>
          </cell>
          <cell r="C15066">
            <v>274900000</v>
          </cell>
        </row>
        <row r="15067">
          <cell r="A15067">
            <v>16706025</v>
          </cell>
          <cell r="B15067">
            <v>16736012</v>
          </cell>
          <cell r="C15067">
            <v>184900000</v>
          </cell>
        </row>
        <row r="15068">
          <cell r="A15068">
            <v>16721001</v>
          </cell>
          <cell r="B15068">
            <v>16742001</v>
          </cell>
          <cell r="C15068">
            <v>24700000</v>
          </cell>
        </row>
        <row r="15069">
          <cell r="A15069">
            <v>16721002</v>
          </cell>
          <cell r="B15069">
            <v>16742002</v>
          </cell>
          <cell r="C15069">
            <v>26000000</v>
          </cell>
        </row>
        <row r="15070">
          <cell r="A15070">
            <v>16721004</v>
          </cell>
          <cell r="B15070">
            <v>16742003</v>
          </cell>
          <cell r="C15070">
            <v>25700000</v>
          </cell>
        </row>
        <row r="15071">
          <cell r="A15071">
            <v>16721005</v>
          </cell>
          <cell r="B15071">
            <v>16742004</v>
          </cell>
          <cell r="C15071">
            <v>33700000</v>
          </cell>
        </row>
        <row r="15072">
          <cell r="A15072">
            <v>16721006</v>
          </cell>
          <cell r="B15072">
            <v>16742005</v>
          </cell>
          <cell r="C15072">
            <v>32600000</v>
          </cell>
        </row>
        <row r="15073">
          <cell r="A15073">
            <v>16721007</v>
          </cell>
          <cell r="B15073">
            <v>16742006</v>
          </cell>
          <cell r="C15073">
            <v>75500000</v>
          </cell>
        </row>
        <row r="15074">
          <cell r="A15074">
            <v>16721008</v>
          </cell>
          <cell r="B15074">
            <v>16742007</v>
          </cell>
          <cell r="C15074">
            <v>40100000</v>
          </cell>
        </row>
        <row r="15075">
          <cell r="A15075">
            <v>16721010</v>
          </cell>
          <cell r="B15075">
            <v>16742008</v>
          </cell>
          <cell r="C15075">
            <v>66500000</v>
          </cell>
        </row>
        <row r="15076">
          <cell r="A15076">
            <v>16721011</v>
          </cell>
          <cell r="B15076">
            <v>16742009</v>
          </cell>
          <cell r="C15076">
            <v>73000000</v>
          </cell>
        </row>
        <row r="15077">
          <cell r="A15077">
            <v>16721012</v>
          </cell>
          <cell r="B15077">
            <v>16742010</v>
          </cell>
          <cell r="C15077">
            <v>65000000</v>
          </cell>
        </row>
        <row r="15078">
          <cell r="A15078">
            <v>16721013</v>
          </cell>
          <cell r="B15078">
            <v>16742011</v>
          </cell>
          <cell r="C15078">
            <v>32500000</v>
          </cell>
        </row>
        <row r="15079">
          <cell r="A15079">
            <v>16721014</v>
          </cell>
          <cell r="B15079">
            <v>16742012</v>
          </cell>
          <cell r="C15079">
            <v>33600000</v>
          </cell>
        </row>
        <row r="15080">
          <cell r="A15080">
            <v>16721015</v>
          </cell>
          <cell r="B15080">
            <v>16742013</v>
          </cell>
          <cell r="C15080">
            <v>27200000</v>
          </cell>
        </row>
        <row r="15081">
          <cell r="A15081">
            <v>16721016</v>
          </cell>
          <cell r="B15081">
            <v>16742014</v>
          </cell>
          <cell r="C15081">
            <v>56400000</v>
          </cell>
        </row>
        <row r="15082">
          <cell r="A15082">
            <v>16721017</v>
          </cell>
          <cell r="B15082">
            <v>16742015</v>
          </cell>
          <cell r="C15082">
            <v>77700000</v>
          </cell>
        </row>
        <row r="15083">
          <cell r="A15083">
            <v>16721018</v>
          </cell>
          <cell r="B15083">
            <v>16742016</v>
          </cell>
          <cell r="C15083">
            <v>65300000</v>
          </cell>
        </row>
        <row r="15084">
          <cell r="A15084">
            <v>16721019</v>
          </cell>
          <cell r="B15084">
            <v>16742017</v>
          </cell>
          <cell r="C15084">
            <v>76800000</v>
          </cell>
        </row>
        <row r="15085">
          <cell r="A15085">
            <v>16721020</v>
          </cell>
          <cell r="B15085">
            <v>16742018</v>
          </cell>
          <cell r="C15085">
            <v>80200000</v>
          </cell>
        </row>
        <row r="15086">
          <cell r="A15086">
            <v>16721021</v>
          </cell>
          <cell r="B15086">
            <v>16742019</v>
          </cell>
          <cell r="C15086">
            <v>63000000</v>
          </cell>
        </row>
        <row r="15087">
          <cell r="A15087">
            <v>16721022</v>
          </cell>
          <cell r="B15087">
            <v>16742020</v>
          </cell>
          <cell r="C15087">
            <v>76800000</v>
          </cell>
        </row>
        <row r="15088">
          <cell r="A15088">
            <v>16721023</v>
          </cell>
          <cell r="B15088">
            <v>16742021</v>
          </cell>
          <cell r="C15088">
            <v>61000000</v>
          </cell>
        </row>
        <row r="15089">
          <cell r="A15089">
            <v>16721024</v>
          </cell>
          <cell r="B15089">
            <v>16742022</v>
          </cell>
          <cell r="C15089">
            <v>78800000</v>
          </cell>
        </row>
        <row r="15090">
          <cell r="A15090">
            <v>16721025</v>
          </cell>
          <cell r="B15090">
            <v>16742023</v>
          </cell>
          <cell r="C15090">
            <v>79000000</v>
          </cell>
        </row>
        <row r="15091">
          <cell r="A15091">
            <v>16721026</v>
          </cell>
          <cell r="B15091">
            <v>16742024</v>
          </cell>
          <cell r="C15091">
            <v>86800000</v>
          </cell>
        </row>
        <row r="15092">
          <cell r="A15092">
            <v>16721027</v>
          </cell>
          <cell r="B15092">
            <v>16742025</v>
          </cell>
          <cell r="C15092">
            <v>89900000</v>
          </cell>
        </row>
        <row r="15093">
          <cell r="A15093">
            <v>16721028</v>
          </cell>
          <cell r="B15093">
            <v>16742026</v>
          </cell>
          <cell r="C15093">
            <v>82700000</v>
          </cell>
        </row>
        <row r="15094">
          <cell r="A15094">
            <v>16721029</v>
          </cell>
          <cell r="B15094">
            <v>16742027</v>
          </cell>
          <cell r="C15094">
            <v>139000000</v>
          </cell>
        </row>
        <row r="15095">
          <cell r="A15095">
            <v>16721030</v>
          </cell>
          <cell r="B15095">
            <v>16742028</v>
          </cell>
          <cell r="C15095">
            <v>110000000</v>
          </cell>
        </row>
        <row r="15096">
          <cell r="A15096">
            <v>16721031</v>
          </cell>
          <cell r="B15096">
            <v>16742029</v>
          </cell>
          <cell r="C15096">
            <v>119000000</v>
          </cell>
        </row>
        <row r="15097">
          <cell r="A15097">
            <v>16721032</v>
          </cell>
          <cell r="B15097">
            <v>16742030</v>
          </cell>
          <cell r="C15097">
            <v>78000000</v>
          </cell>
        </row>
        <row r="15098">
          <cell r="A15098">
            <v>16721033</v>
          </cell>
          <cell r="B15098">
            <v>16742031</v>
          </cell>
          <cell r="C15098">
            <v>180000000</v>
          </cell>
        </row>
        <row r="15099">
          <cell r="A15099">
            <v>16721034</v>
          </cell>
          <cell r="B15099">
            <v>16742032</v>
          </cell>
          <cell r="C15099">
            <v>219000000</v>
          </cell>
        </row>
        <row r="15100">
          <cell r="A15100">
            <v>16721035</v>
          </cell>
          <cell r="B15100">
            <v>16742033</v>
          </cell>
          <cell r="C15100">
            <v>110000000</v>
          </cell>
        </row>
        <row r="15101">
          <cell r="A15101">
            <v>16721036</v>
          </cell>
          <cell r="B15101">
            <v>16742034</v>
          </cell>
          <cell r="C15101">
            <v>99900000</v>
          </cell>
        </row>
        <row r="15102">
          <cell r="A15102">
            <v>16721037</v>
          </cell>
          <cell r="B15102">
            <v>16742035</v>
          </cell>
          <cell r="C15102">
            <v>137900000</v>
          </cell>
        </row>
        <row r="15103">
          <cell r="A15103">
            <v>16721038</v>
          </cell>
          <cell r="B15103">
            <v>16742036</v>
          </cell>
          <cell r="C15103">
            <v>179900000</v>
          </cell>
        </row>
        <row r="15104">
          <cell r="A15104">
            <v>16721039</v>
          </cell>
          <cell r="B15104">
            <v>16742037</v>
          </cell>
          <cell r="C15104">
            <v>161900000</v>
          </cell>
        </row>
        <row r="15105">
          <cell r="A15105">
            <v>16721040</v>
          </cell>
          <cell r="B15105">
            <v>16742038</v>
          </cell>
          <cell r="C15105">
            <v>179900000</v>
          </cell>
        </row>
        <row r="15106">
          <cell r="A15106">
            <v>16721041</v>
          </cell>
          <cell r="B15106">
            <v>16742039</v>
          </cell>
          <cell r="C15106">
            <v>209900000</v>
          </cell>
        </row>
        <row r="15107">
          <cell r="A15107">
            <v>16721042</v>
          </cell>
          <cell r="B15107">
            <v>16742040</v>
          </cell>
          <cell r="C15107">
            <v>159900000</v>
          </cell>
        </row>
        <row r="15108">
          <cell r="A15108">
            <v>16721043</v>
          </cell>
          <cell r="B15108">
            <v>16742041</v>
          </cell>
          <cell r="C15108">
            <v>99900000</v>
          </cell>
        </row>
        <row r="15109">
          <cell r="A15109">
            <v>16721044</v>
          </cell>
          <cell r="B15109">
            <v>16742042</v>
          </cell>
          <cell r="C15109">
            <v>106900000</v>
          </cell>
        </row>
        <row r="15110">
          <cell r="A15110">
            <v>16720001</v>
          </cell>
          <cell r="B15110">
            <v>16743001</v>
          </cell>
          <cell r="C15110">
            <v>80800000</v>
          </cell>
        </row>
        <row r="15111">
          <cell r="A15111">
            <v>16720003</v>
          </cell>
          <cell r="B15111">
            <v>16743002</v>
          </cell>
          <cell r="C15111">
            <v>32900000</v>
          </cell>
        </row>
        <row r="15112">
          <cell r="A15112">
            <v>16720005</v>
          </cell>
          <cell r="B15112">
            <v>16743003</v>
          </cell>
          <cell r="C15112">
            <v>61700000</v>
          </cell>
        </row>
        <row r="15113">
          <cell r="A15113">
            <v>16720006</v>
          </cell>
          <cell r="B15113">
            <v>16743004</v>
          </cell>
          <cell r="C15113">
            <v>61800000</v>
          </cell>
        </row>
        <row r="15114">
          <cell r="A15114">
            <v>16720009</v>
          </cell>
          <cell r="B15114">
            <v>16743005</v>
          </cell>
          <cell r="C15114">
            <v>52900000</v>
          </cell>
        </row>
        <row r="15115">
          <cell r="A15115">
            <v>16720015</v>
          </cell>
          <cell r="B15115">
            <v>16743006</v>
          </cell>
          <cell r="C15115">
            <v>72000000</v>
          </cell>
        </row>
        <row r="15116">
          <cell r="A15116">
            <v>16720017</v>
          </cell>
          <cell r="B15116">
            <v>16743007</v>
          </cell>
          <cell r="C15116">
            <v>110000000</v>
          </cell>
        </row>
        <row r="15117">
          <cell r="A15117">
            <v>16711002</v>
          </cell>
          <cell r="B15117">
            <v>16744001</v>
          </cell>
          <cell r="C15117">
            <v>42500000</v>
          </cell>
        </row>
        <row r="15118">
          <cell r="A15118">
            <v>16711003</v>
          </cell>
          <cell r="B15118">
            <v>16744002</v>
          </cell>
          <cell r="C15118">
            <v>47900000</v>
          </cell>
        </row>
        <row r="15119">
          <cell r="A15119">
            <v>16720018</v>
          </cell>
          <cell r="B15119">
            <v>16744003</v>
          </cell>
          <cell r="C15119">
            <v>131000000</v>
          </cell>
        </row>
        <row r="15120">
          <cell r="A15120">
            <v>16720002</v>
          </cell>
          <cell r="B15120">
            <v>16745001</v>
          </cell>
          <cell r="C15120">
            <v>22800000</v>
          </cell>
        </row>
        <row r="15121">
          <cell r="A15121">
            <v>16720004</v>
          </cell>
          <cell r="B15121">
            <v>16745002</v>
          </cell>
          <cell r="C15121">
            <v>25400000</v>
          </cell>
        </row>
        <row r="15122">
          <cell r="A15122">
            <v>16720007</v>
          </cell>
          <cell r="B15122">
            <v>16745003</v>
          </cell>
          <cell r="C15122">
            <v>66800000</v>
          </cell>
        </row>
        <row r="15123">
          <cell r="A15123">
            <v>16720008</v>
          </cell>
          <cell r="B15123">
            <v>16745004</v>
          </cell>
          <cell r="C15123">
            <v>69400000</v>
          </cell>
        </row>
        <row r="15124">
          <cell r="A15124">
            <v>16720010</v>
          </cell>
          <cell r="B15124">
            <v>16745005</v>
          </cell>
          <cell r="C15124">
            <v>86400000</v>
          </cell>
        </row>
        <row r="15125">
          <cell r="A15125">
            <v>16720011</v>
          </cell>
          <cell r="B15125">
            <v>16745006</v>
          </cell>
          <cell r="C15125">
            <v>80300000</v>
          </cell>
        </row>
        <row r="15126">
          <cell r="A15126">
            <v>16720012</v>
          </cell>
          <cell r="B15126">
            <v>16745007</v>
          </cell>
          <cell r="C15126">
            <v>68600000</v>
          </cell>
        </row>
        <row r="15127">
          <cell r="A15127">
            <v>16720014</v>
          </cell>
          <cell r="B15127">
            <v>16745008</v>
          </cell>
          <cell r="C15127">
            <v>81900000</v>
          </cell>
        </row>
        <row r="15128">
          <cell r="A15128">
            <v>16720016</v>
          </cell>
          <cell r="B15128">
            <v>16745009</v>
          </cell>
          <cell r="C15128">
            <v>86200000</v>
          </cell>
        </row>
        <row r="15129">
          <cell r="A15129">
            <v>16712002</v>
          </cell>
          <cell r="B15129">
            <v>16746001</v>
          </cell>
          <cell r="C15129">
            <v>46800000</v>
          </cell>
        </row>
        <row r="15130">
          <cell r="A15130">
            <v>16712003</v>
          </cell>
          <cell r="B15130">
            <v>16746002</v>
          </cell>
          <cell r="C15130">
            <v>60100000</v>
          </cell>
        </row>
        <row r="15131">
          <cell r="A15131">
            <v>16712005</v>
          </cell>
          <cell r="B15131">
            <v>16746003</v>
          </cell>
          <cell r="C15131">
            <v>48300000</v>
          </cell>
        </row>
        <row r="15132">
          <cell r="A15132">
            <v>16720013</v>
          </cell>
          <cell r="B15132">
            <v>16746004</v>
          </cell>
          <cell r="C15132">
            <v>78400000</v>
          </cell>
        </row>
        <row r="15133">
          <cell r="A15133">
            <v>16712001</v>
          </cell>
          <cell r="B15133">
            <v>16747001</v>
          </cell>
          <cell r="C15133">
            <v>54300000</v>
          </cell>
        </row>
        <row r="15134">
          <cell r="A15134">
            <v>16712004</v>
          </cell>
          <cell r="B15134">
            <v>16747002</v>
          </cell>
          <cell r="C15134">
            <v>52900000</v>
          </cell>
        </row>
        <row r="15135">
          <cell r="A15135">
            <v>16712006</v>
          </cell>
          <cell r="B15135">
            <v>16747003</v>
          </cell>
          <cell r="C15135">
            <v>57500000</v>
          </cell>
        </row>
        <row r="15136">
          <cell r="A15136">
            <v>16825001</v>
          </cell>
          <cell r="B15136">
            <v>16882001</v>
          </cell>
          <cell r="C15136">
            <v>51600000</v>
          </cell>
        </row>
        <row r="15137">
          <cell r="A15137">
            <v>16825002</v>
          </cell>
          <cell r="B15137">
            <v>16882002</v>
          </cell>
          <cell r="C15137">
            <v>56300000</v>
          </cell>
        </row>
        <row r="15138">
          <cell r="A15138">
            <v>16825003</v>
          </cell>
          <cell r="B15138">
            <v>16887001</v>
          </cell>
          <cell r="C15138">
            <v>75000000</v>
          </cell>
        </row>
        <row r="15139">
          <cell r="A15139">
            <v>16925001</v>
          </cell>
          <cell r="B15139">
            <v>16986001</v>
          </cell>
          <cell r="C15139">
            <v>295000000</v>
          </cell>
        </row>
        <row r="15140">
          <cell r="A15140">
            <v>17025001</v>
          </cell>
          <cell r="B15140">
            <v>17083001</v>
          </cell>
          <cell r="C15140">
            <v>138100000</v>
          </cell>
        </row>
        <row r="15141">
          <cell r="A15141">
            <v>17025002</v>
          </cell>
          <cell r="B15141">
            <v>17083002</v>
          </cell>
          <cell r="C15141">
            <v>244000000</v>
          </cell>
        </row>
        <row r="15142">
          <cell r="A15142">
            <v>17125001</v>
          </cell>
          <cell r="B15142">
            <v>17182001</v>
          </cell>
          <cell r="C15142">
            <v>56300000</v>
          </cell>
        </row>
        <row r="15143">
          <cell r="A15143">
            <v>17125002</v>
          </cell>
          <cell r="B15143">
            <v>17184001</v>
          </cell>
          <cell r="C15143">
            <v>154700000</v>
          </cell>
        </row>
        <row r="15144">
          <cell r="A15144">
            <v>17125003</v>
          </cell>
          <cell r="B15144">
            <v>17184002</v>
          </cell>
          <cell r="C15144">
            <v>142800000</v>
          </cell>
        </row>
        <row r="15145">
          <cell r="A15145">
            <v>17125004</v>
          </cell>
          <cell r="B15145">
            <v>17186001</v>
          </cell>
          <cell r="C15145">
            <v>62500000</v>
          </cell>
        </row>
        <row r="15146">
          <cell r="A15146">
            <v>17125005</v>
          </cell>
          <cell r="B15146">
            <v>17186002</v>
          </cell>
          <cell r="C15146">
            <v>71900000</v>
          </cell>
        </row>
        <row r="15147">
          <cell r="A15147">
            <v>17125007</v>
          </cell>
          <cell r="B15147">
            <v>17186003</v>
          </cell>
          <cell r="C15147">
            <v>122000000</v>
          </cell>
        </row>
        <row r="15148">
          <cell r="A15148">
            <v>17125006</v>
          </cell>
          <cell r="B15148">
            <v>17187001</v>
          </cell>
          <cell r="C15148">
            <v>78000000</v>
          </cell>
        </row>
        <row r="15149">
          <cell r="A15149">
            <v>17222001</v>
          </cell>
          <cell r="B15149">
            <v>17266001</v>
          </cell>
          <cell r="C15149">
            <v>305800000</v>
          </cell>
        </row>
        <row r="15150">
          <cell r="A15150">
            <v>17222002</v>
          </cell>
          <cell r="B15150">
            <v>17266002</v>
          </cell>
          <cell r="C15150">
            <v>262200000</v>
          </cell>
        </row>
        <row r="15151">
          <cell r="A15151">
            <v>17317003</v>
          </cell>
          <cell r="B15151">
            <v>17354001</v>
          </cell>
          <cell r="C15151">
            <v>5000000</v>
          </cell>
        </row>
        <row r="15152">
          <cell r="A15152">
            <v>17417013</v>
          </cell>
          <cell r="B15152">
            <v>17453001</v>
          </cell>
          <cell r="C15152">
            <v>72500000</v>
          </cell>
        </row>
        <row r="15153">
          <cell r="A15153">
            <v>17417032</v>
          </cell>
          <cell r="B15153">
            <v>17453002</v>
          </cell>
          <cell r="C15153">
            <v>72500000</v>
          </cell>
        </row>
        <row r="15154">
          <cell r="A15154">
            <v>17417033</v>
          </cell>
          <cell r="B15154">
            <v>17453003</v>
          </cell>
          <cell r="C15154">
            <v>82900000</v>
          </cell>
        </row>
        <row r="15155">
          <cell r="A15155">
            <v>17417052</v>
          </cell>
          <cell r="B15155">
            <v>17453004</v>
          </cell>
          <cell r="C15155">
            <v>15500000</v>
          </cell>
        </row>
        <row r="15156">
          <cell r="A15156">
            <v>17417077</v>
          </cell>
          <cell r="B15156">
            <v>17453005</v>
          </cell>
          <cell r="C15156">
            <v>22000000</v>
          </cell>
        </row>
        <row r="15157">
          <cell r="A15157">
            <v>17417078</v>
          </cell>
          <cell r="B15157">
            <v>17453006</v>
          </cell>
          <cell r="C15157">
            <v>33000000</v>
          </cell>
        </row>
        <row r="15158">
          <cell r="A15158">
            <v>17417001</v>
          </cell>
          <cell r="B15158">
            <v>17454001</v>
          </cell>
          <cell r="C15158">
            <v>46500000</v>
          </cell>
        </row>
        <row r="15159">
          <cell r="A15159">
            <v>17417002</v>
          </cell>
          <cell r="B15159">
            <v>17454002</v>
          </cell>
          <cell r="C15159">
            <v>62800000</v>
          </cell>
        </row>
        <row r="15160">
          <cell r="A15160">
            <v>17417004</v>
          </cell>
          <cell r="B15160">
            <v>17454004</v>
          </cell>
          <cell r="C15160">
            <v>47100000</v>
          </cell>
        </row>
        <row r="15161">
          <cell r="A15161">
            <v>17417005</v>
          </cell>
          <cell r="B15161">
            <v>17454005</v>
          </cell>
          <cell r="C15161">
            <v>13300000</v>
          </cell>
        </row>
        <row r="15162">
          <cell r="A15162">
            <v>17417006</v>
          </cell>
          <cell r="B15162">
            <v>17454006</v>
          </cell>
          <cell r="C15162">
            <v>22100000</v>
          </cell>
        </row>
        <row r="15163">
          <cell r="A15163">
            <v>17417007</v>
          </cell>
          <cell r="B15163">
            <v>17454007</v>
          </cell>
          <cell r="C15163">
            <v>44400000</v>
          </cell>
        </row>
        <row r="15164">
          <cell r="A15164">
            <v>17417008</v>
          </cell>
          <cell r="B15164">
            <v>17454008</v>
          </cell>
          <cell r="C15164">
            <v>73600000</v>
          </cell>
        </row>
        <row r="15165">
          <cell r="A15165">
            <v>17417009</v>
          </cell>
          <cell r="B15165">
            <v>17454009</v>
          </cell>
          <cell r="C15165">
            <v>58500000</v>
          </cell>
        </row>
        <row r="15166">
          <cell r="A15166">
            <v>17417010</v>
          </cell>
          <cell r="B15166">
            <v>17454010</v>
          </cell>
          <cell r="C15166">
            <v>74200000</v>
          </cell>
        </row>
        <row r="15167">
          <cell r="A15167">
            <v>17417011</v>
          </cell>
          <cell r="B15167">
            <v>17454011</v>
          </cell>
          <cell r="C15167">
            <v>34300000</v>
          </cell>
        </row>
        <row r="15168">
          <cell r="A15168">
            <v>17417012</v>
          </cell>
          <cell r="B15168">
            <v>17454012</v>
          </cell>
          <cell r="C15168">
            <v>38700000</v>
          </cell>
        </row>
        <row r="15169">
          <cell r="A15169">
            <v>17417014</v>
          </cell>
          <cell r="B15169">
            <v>17454013</v>
          </cell>
          <cell r="C15169">
            <v>15700000</v>
          </cell>
        </row>
        <row r="15170">
          <cell r="A15170">
            <v>17417015</v>
          </cell>
          <cell r="B15170">
            <v>17454014</v>
          </cell>
          <cell r="C15170">
            <v>18000000</v>
          </cell>
        </row>
        <row r="15171">
          <cell r="A15171">
            <v>17417016</v>
          </cell>
          <cell r="B15171">
            <v>17454015</v>
          </cell>
          <cell r="C15171">
            <v>22100000</v>
          </cell>
        </row>
        <row r="15172">
          <cell r="A15172">
            <v>17417017</v>
          </cell>
          <cell r="B15172">
            <v>17454016</v>
          </cell>
          <cell r="C15172">
            <v>23000000</v>
          </cell>
        </row>
        <row r="15173">
          <cell r="A15173">
            <v>17417018</v>
          </cell>
          <cell r="B15173">
            <v>17454017</v>
          </cell>
          <cell r="C15173">
            <v>30200000</v>
          </cell>
        </row>
        <row r="15174">
          <cell r="A15174">
            <v>17417019</v>
          </cell>
          <cell r="B15174">
            <v>17454018</v>
          </cell>
          <cell r="C15174">
            <v>24100000</v>
          </cell>
        </row>
        <row r="15175">
          <cell r="A15175">
            <v>17417020</v>
          </cell>
          <cell r="B15175">
            <v>17454019</v>
          </cell>
          <cell r="C15175">
            <v>42700000</v>
          </cell>
        </row>
        <row r="15176">
          <cell r="A15176">
            <v>17417021</v>
          </cell>
          <cell r="B15176">
            <v>17454020</v>
          </cell>
          <cell r="C15176">
            <v>41100000</v>
          </cell>
        </row>
        <row r="15177">
          <cell r="A15177">
            <v>17417022</v>
          </cell>
          <cell r="B15177">
            <v>17454021</v>
          </cell>
          <cell r="C15177">
            <v>71100000</v>
          </cell>
        </row>
        <row r="15178">
          <cell r="A15178">
            <v>17417023</v>
          </cell>
          <cell r="B15178">
            <v>17454022</v>
          </cell>
          <cell r="C15178">
            <v>44400000</v>
          </cell>
        </row>
        <row r="15179">
          <cell r="A15179">
            <v>17417024</v>
          </cell>
          <cell r="B15179">
            <v>17454023</v>
          </cell>
          <cell r="C15179">
            <v>7800000</v>
          </cell>
        </row>
        <row r="15180">
          <cell r="A15180">
            <v>17417025</v>
          </cell>
          <cell r="B15180">
            <v>17454024</v>
          </cell>
          <cell r="C15180">
            <v>7400000</v>
          </cell>
        </row>
        <row r="15181">
          <cell r="A15181">
            <v>17417026</v>
          </cell>
          <cell r="B15181">
            <v>17454025</v>
          </cell>
          <cell r="C15181">
            <v>40300000</v>
          </cell>
        </row>
        <row r="15182">
          <cell r="A15182">
            <v>17417027</v>
          </cell>
          <cell r="B15182">
            <v>17454026</v>
          </cell>
          <cell r="C15182">
            <v>26500000</v>
          </cell>
        </row>
        <row r="15183">
          <cell r="A15183">
            <v>17417028</v>
          </cell>
          <cell r="B15183">
            <v>17454027</v>
          </cell>
          <cell r="C15183">
            <v>34800000</v>
          </cell>
        </row>
        <row r="15184">
          <cell r="A15184">
            <v>17417029</v>
          </cell>
          <cell r="B15184">
            <v>17454028</v>
          </cell>
          <cell r="C15184">
            <v>67300000</v>
          </cell>
        </row>
        <row r="15185">
          <cell r="A15185">
            <v>17417030</v>
          </cell>
          <cell r="B15185">
            <v>17454029</v>
          </cell>
          <cell r="C15185">
            <v>39500000</v>
          </cell>
        </row>
        <row r="15186">
          <cell r="A15186">
            <v>17417031</v>
          </cell>
          <cell r="B15186">
            <v>17454030</v>
          </cell>
          <cell r="C15186">
            <v>66300000</v>
          </cell>
        </row>
        <row r="15187">
          <cell r="A15187">
            <v>17417035</v>
          </cell>
          <cell r="B15187">
            <v>17454032</v>
          </cell>
          <cell r="C15187">
            <v>49000000</v>
          </cell>
        </row>
        <row r="15188">
          <cell r="A15188">
            <v>17417036</v>
          </cell>
          <cell r="B15188">
            <v>17454033</v>
          </cell>
          <cell r="C15188">
            <v>33900000</v>
          </cell>
        </row>
        <row r="15189">
          <cell r="A15189">
            <v>17417039</v>
          </cell>
          <cell r="B15189">
            <v>17454034</v>
          </cell>
          <cell r="C15189">
            <v>60000000</v>
          </cell>
        </row>
        <row r="15190">
          <cell r="A15190">
            <v>17417040</v>
          </cell>
          <cell r="B15190">
            <v>17454035</v>
          </cell>
          <cell r="C15190">
            <v>34500000</v>
          </cell>
        </row>
        <row r="15191">
          <cell r="A15191">
            <v>17417041</v>
          </cell>
          <cell r="B15191">
            <v>17454036</v>
          </cell>
          <cell r="C15191">
            <v>91500000</v>
          </cell>
        </row>
        <row r="15192">
          <cell r="A15192">
            <v>17417042</v>
          </cell>
          <cell r="B15192">
            <v>17454037</v>
          </cell>
          <cell r="C15192">
            <v>72900000</v>
          </cell>
        </row>
        <row r="15193">
          <cell r="A15193">
            <v>17417045</v>
          </cell>
          <cell r="B15193">
            <v>17454039</v>
          </cell>
          <cell r="C15193">
            <v>31300000</v>
          </cell>
        </row>
        <row r="15194">
          <cell r="A15194">
            <v>17417048</v>
          </cell>
          <cell r="B15194">
            <v>17454040</v>
          </cell>
          <cell r="C15194">
            <v>50200000</v>
          </cell>
        </row>
        <row r="15195">
          <cell r="A15195">
            <v>17417050</v>
          </cell>
          <cell r="B15195">
            <v>17454041</v>
          </cell>
          <cell r="C15195">
            <v>74500000</v>
          </cell>
        </row>
        <row r="15196">
          <cell r="A15196">
            <v>17417051</v>
          </cell>
          <cell r="B15196">
            <v>17454042</v>
          </cell>
          <cell r="C15196">
            <v>97600000</v>
          </cell>
        </row>
        <row r="15197">
          <cell r="A15197">
            <v>17417055</v>
          </cell>
          <cell r="B15197">
            <v>17454043</v>
          </cell>
          <cell r="C15197">
            <v>76800000</v>
          </cell>
        </row>
        <row r="15198">
          <cell r="A15198">
            <v>17417056</v>
          </cell>
          <cell r="B15198">
            <v>17454044</v>
          </cell>
          <cell r="C15198">
            <v>70500000</v>
          </cell>
        </row>
        <row r="15199">
          <cell r="A15199">
            <v>17417057</v>
          </cell>
          <cell r="B15199">
            <v>17454045</v>
          </cell>
          <cell r="C15199">
            <v>103400000</v>
          </cell>
        </row>
        <row r="15200">
          <cell r="A15200">
            <v>17417058</v>
          </cell>
          <cell r="B15200">
            <v>17454046</v>
          </cell>
          <cell r="C15200">
            <v>102600000</v>
          </cell>
        </row>
        <row r="15201">
          <cell r="A15201">
            <v>17417061</v>
          </cell>
          <cell r="B15201">
            <v>17454047</v>
          </cell>
          <cell r="C15201">
            <v>60000000</v>
          </cell>
        </row>
        <row r="15202">
          <cell r="A15202">
            <v>17417037</v>
          </cell>
          <cell r="B15202">
            <v>17454048</v>
          </cell>
          <cell r="C15202">
            <v>72900000</v>
          </cell>
        </row>
        <row r="15203">
          <cell r="A15203">
            <v>17417080</v>
          </cell>
          <cell r="B15203">
            <v>17454049</v>
          </cell>
          <cell r="C15203">
            <v>70000000</v>
          </cell>
        </row>
        <row r="15204">
          <cell r="A15204">
            <v>17417091</v>
          </cell>
          <cell r="B15204">
            <v>17454050</v>
          </cell>
          <cell r="C15204">
            <v>38000000</v>
          </cell>
        </row>
        <row r="15205">
          <cell r="A15205">
            <v>17417093</v>
          </cell>
          <cell r="B15205">
            <v>17454051</v>
          </cell>
          <cell r="C15205">
            <v>70000000</v>
          </cell>
        </row>
        <row r="15206">
          <cell r="A15206">
            <v>17417003</v>
          </cell>
          <cell r="B15206">
            <v>17457001</v>
          </cell>
          <cell r="C15206">
            <v>63100000</v>
          </cell>
        </row>
        <row r="15207">
          <cell r="A15207">
            <v>17417038</v>
          </cell>
          <cell r="B15207">
            <v>17457002</v>
          </cell>
          <cell r="C15207">
            <v>13500000</v>
          </cell>
        </row>
        <row r="15208">
          <cell r="A15208">
            <v>17417043</v>
          </cell>
          <cell r="B15208">
            <v>17457003</v>
          </cell>
          <cell r="C15208">
            <v>51000000</v>
          </cell>
        </row>
        <row r="15209">
          <cell r="A15209">
            <v>17417046</v>
          </cell>
          <cell r="B15209">
            <v>17457004</v>
          </cell>
          <cell r="C15209">
            <v>14300000</v>
          </cell>
        </row>
        <row r="15210">
          <cell r="A15210">
            <v>17417047</v>
          </cell>
          <cell r="B15210">
            <v>17457005</v>
          </cell>
          <cell r="C15210">
            <v>25100000</v>
          </cell>
        </row>
        <row r="15211">
          <cell r="A15211">
            <v>17417049</v>
          </cell>
          <cell r="B15211">
            <v>17457006</v>
          </cell>
          <cell r="C15211">
            <v>92700000</v>
          </cell>
        </row>
        <row r="15212">
          <cell r="A15212">
            <v>17417053</v>
          </cell>
          <cell r="B15212">
            <v>17457007</v>
          </cell>
          <cell r="C15212">
            <v>52200000</v>
          </cell>
        </row>
        <row r="15213">
          <cell r="A15213">
            <v>17417054</v>
          </cell>
          <cell r="B15213">
            <v>17457008</v>
          </cell>
          <cell r="C15213">
            <v>102200000</v>
          </cell>
        </row>
        <row r="15214">
          <cell r="A15214">
            <v>17417059</v>
          </cell>
          <cell r="B15214">
            <v>17457009</v>
          </cell>
          <cell r="C15214">
            <v>20600000</v>
          </cell>
        </row>
        <row r="15215">
          <cell r="A15215">
            <v>17417060</v>
          </cell>
          <cell r="B15215">
            <v>17457010</v>
          </cell>
          <cell r="C15215">
            <v>25000000</v>
          </cell>
        </row>
        <row r="15216">
          <cell r="A15216">
            <v>17417062</v>
          </cell>
          <cell r="B15216">
            <v>17457011</v>
          </cell>
          <cell r="C15216">
            <v>60100000</v>
          </cell>
        </row>
        <row r="15217">
          <cell r="A15217">
            <v>17417034</v>
          </cell>
          <cell r="B15217">
            <v>17457012</v>
          </cell>
          <cell r="C15217">
            <v>41000000</v>
          </cell>
        </row>
        <row r="15218">
          <cell r="A15218">
            <v>17417044</v>
          </cell>
          <cell r="B15218">
            <v>17457013</v>
          </cell>
          <cell r="C15218">
            <v>71800000</v>
          </cell>
        </row>
        <row r="15219">
          <cell r="A15219">
            <v>17417063</v>
          </cell>
          <cell r="B15219">
            <v>17457014</v>
          </cell>
          <cell r="C15219">
            <v>61000000</v>
          </cell>
        </row>
        <row r="15220">
          <cell r="A15220">
            <v>17417064</v>
          </cell>
          <cell r="B15220">
            <v>17457015</v>
          </cell>
          <cell r="C15220">
            <v>58200000</v>
          </cell>
        </row>
        <row r="15221">
          <cell r="A15221">
            <v>17417065</v>
          </cell>
          <cell r="B15221">
            <v>17457016</v>
          </cell>
          <cell r="C15221">
            <v>72000000</v>
          </cell>
        </row>
        <row r="15222">
          <cell r="A15222">
            <v>17417066</v>
          </cell>
          <cell r="B15222">
            <v>17457017</v>
          </cell>
          <cell r="C15222">
            <v>90000000</v>
          </cell>
        </row>
        <row r="15223">
          <cell r="A15223">
            <v>17417067</v>
          </cell>
          <cell r="B15223">
            <v>17457018</v>
          </cell>
          <cell r="C15223">
            <v>35000000</v>
          </cell>
        </row>
        <row r="15224">
          <cell r="A15224">
            <v>17417068</v>
          </cell>
          <cell r="B15224">
            <v>17457019</v>
          </cell>
          <cell r="C15224">
            <v>19000000</v>
          </cell>
        </row>
        <row r="15225">
          <cell r="A15225">
            <v>17417069</v>
          </cell>
          <cell r="B15225">
            <v>17457020</v>
          </cell>
          <cell r="C15225">
            <v>130000000</v>
          </cell>
        </row>
        <row r="15226">
          <cell r="A15226">
            <v>17417070</v>
          </cell>
          <cell r="B15226">
            <v>17457021</v>
          </cell>
          <cell r="C15226">
            <v>75000000</v>
          </cell>
        </row>
        <row r="15227">
          <cell r="A15227">
            <v>17417071</v>
          </cell>
          <cell r="B15227">
            <v>17457022</v>
          </cell>
          <cell r="C15227">
            <v>26000000</v>
          </cell>
        </row>
        <row r="15228">
          <cell r="A15228">
            <v>17417072</v>
          </cell>
          <cell r="B15228">
            <v>17457023</v>
          </cell>
          <cell r="C15228">
            <v>90000000</v>
          </cell>
        </row>
        <row r="15229">
          <cell r="A15229">
            <v>17417073</v>
          </cell>
          <cell r="B15229">
            <v>17457024</v>
          </cell>
          <cell r="C15229">
            <v>130000000</v>
          </cell>
        </row>
        <row r="15230">
          <cell r="A15230">
            <v>17417074</v>
          </cell>
          <cell r="B15230">
            <v>17457025</v>
          </cell>
          <cell r="C15230">
            <v>125000000</v>
          </cell>
        </row>
        <row r="15231">
          <cell r="A15231">
            <v>17417075</v>
          </cell>
          <cell r="B15231">
            <v>17457026</v>
          </cell>
          <cell r="C15231">
            <v>52800000</v>
          </cell>
        </row>
        <row r="15232">
          <cell r="A15232">
            <v>17417076</v>
          </cell>
          <cell r="B15232">
            <v>17457027</v>
          </cell>
          <cell r="C15232">
            <v>135000000</v>
          </cell>
        </row>
        <row r="15233">
          <cell r="A15233">
            <v>17417079</v>
          </cell>
          <cell r="B15233">
            <v>17457028</v>
          </cell>
          <cell r="C15233">
            <v>57000000</v>
          </cell>
        </row>
        <row r="15234">
          <cell r="A15234">
            <v>17417081</v>
          </cell>
          <cell r="B15234">
            <v>17457029</v>
          </cell>
          <cell r="C15234">
            <v>16700000</v>
          </cell>
        </row>
        <row r="15235">
          <cell r="A15235">
            <v>17417082</v>
          </cell>
          <cell r="B15235">
            <v>17457030</v>
          </cell>
          <cell r="C15235">
            <v>35000000</v>
          </cell>
        </row>
        <row r="15236">
          <cell r="A15236">
            <v>17417083</v>
          </cell>
          <cell r="B15236">
            <v>17457031</v>
          </cell>
          <cell r="C15236">
            <v>33000000</v>
          </cell>
        </row>
        <row r="15237">
          <cell r="A15237">
            <v>17417084</v>
          </cell>
          <cell r="B15237">
            <v>17457032</v>
          </cell>
          <cell r="C15237">
            <v>23600000</v>
          </cell>
        </row>
        <row r="15238">
          <cell r="A15238">
            <v>17417085</v>
          </cell>
          <cell r="B15238">
            <v>17457033</v>
          </cell>
          <cell r="C15238">
            <v>127000000</v>
          </cell>
        </row>
        <row r="15239">
          <cell r="A15239">
            <v>17417086</v>
          </cell>
          <cell r="B15239">
            <v>17457034</v>
          </cell>
          <cell r="C15239">
            <v>65000000</v>
          </cell>
        </row>
        <row r="15240">
          <cell r="A15240">
            <v>17417087</v>
          </cell>
          <cell r="B15240">
            <v>17457035</v>
          </cell>
          <cell r="C15240">
            <v>230000000</v>
          </cell>
        </row>
        <row r="15241">
          <cell r="A15241">
            <v>17417088</v>
          </cell>
          <cell r="B15241">
            <v>17457036</v>
          </cell>
          <cell r="C15241">
            <v>43000000</v>
          </cell>
        </row>
        <row r="15242">
          <cell r="A15242">
            <v>17417089</v>
          </cell>
          <cell r="B15242">
            <v>17457037</v>
          </cell>
          <cell r="C15242">
            <v>38000000</v>
          </cell>
        </row>
        <row r="15243">
          <cell r="A15243">
            <v>17417090</v>
          </cell>
          <cell r="B15243">
            <v>17457038</v>
          </cell>
          <cell r="C15243">
            <v>36000000</v>
          </cell>
        </row>
        <row r="15244">
          <cell r="A15244">
            <v>17417092</v>
          </cell>
          <cell r="B15244">
            <v>17457039</v>
          </cell>
          <cell r="C15244">
            <v>65000000</v>
          </cell>
        </row>
        <row r="15245">
          <cell r="A15245">
            <v>17517006</v>
          </cell>
          <cell r="B15245">
            <v>17553001</v>
          </cell>
          <cell r="C15245">
            <v>7100000</v>
          </cell>
        </row>
        <row r="15246">
          <cell r="A15246">
            <v>17517007</v>
          </cell>
          <cell r="B15246">
            <v>17554001</v>
          </cell>
          <cell r="C15246">
            <v>5300000</v>
          </cell>
        </row>
        <row r="15247">
          <cell r="A15247">
            <v>17517002</v>
          </cell>
          <cell r="B15247">
            <v>17556001</v>
          </cell>
          <cell r="C15247">
            <v>3200000</v>
          </cell>
        </row>
        <row r="15248">
          <cell r="A15248">
            <v>17517004</v>
          </cell>
          <cell r="B15248">
            <v>17556002</v>
          </cell>
          <cell r="C15248">
            <v>3800000</v>
          </cell>
        </row>
        <row r="15249">
          <cell r="A15249">
            <v>17517001</v>
          </cell>
          <cell r="B15249">
            <v>17557001</v>
          </cell>
          <cell r="C15249">
            <v>5500000</v>
          </cell>
        </row>
        <row r="15250">
          <cell r="A15250">
            <v>17517003</v>
          </cell>
          <cell r="B15250">
            <v>17557002</v>
          </cell>
          <cell r="C15250">
            <v>7300000</v>
          </cell>
        </row>
        <row r="15251">
          <cell r="A15251">
            <v>17517005</v>
          </cell>
          <cell r="B15251">
            <v>17557003</v>
          </cell>
          <cell r="C15251">
            <v>3300000</v>
          </cell>
        </row>
        <row r="15252">
          <cell r="A15252">
            <v>17625003</v>
          </cell>
          <cell r="B15252">
            <v>17682001</v>
          </cell>
          <cell r="C15252">
            <v>87600000</v>
          </cell>
        </row>
        <row r="15253">
          <cell r="A15253">
            <v>17625002</v>
          </cell>
          <cell r="B15253">
            <v>17683001</v>
          </cell>
          <cell r="C15253">
            <v>75400000</v>
          </cell>
        </row>
        <row r="15254">
          <cell r="A15254">
            <v>17625001</v>
          </cell>
          <cell r="B15254">
            <v>17687001</v>
          </cell>
          <cell r="C15254">
            <v>69600000</v>
          </cell>
        </row>
        <row r="15255">
          <cell r="A15255">
            <v>17725001</v>
          </cell>
          <cell r="B15255">
            <v>17782001</v>
          </cell>
          <cell r="C15255">
            <v>51600000</v>
          </cell>
        </row>
        <row r="15256">
          <cell r="A15256">
            <v>17817001</v>
          </cell>
          <cell r="B15256">
            <v>17856001</v>
          </cell>
          <cell r="C15256">
            <v>4000000</v>
          </cell>
        </row>
        <row r="15257">
          <cell r="A15257">
            <v>17925002</v>
          </cell>
          <cell r="B15257">
            <v>17982001</v>
          </cell>
          <cell r="C15257">
            <v>56300000</v>
          </cell>
        </row>
        <row r="15258">
          <cell r="A15258">
            <v>17925001</v>
          </cell>
          <cell r="B15258">
            <v>17986001</v>
          </cell>
          <cell r="C15258">
            <v>115400000</v>
          </cell>
        </row>
        <row r="15259">
          <cell r="A15259">
            <v>18017004</v>
          </cell>
          <cell r="B15259">
            <v>18054001</v>
          </cell>
          <cell r="C15259">
            <v>3100000</v>
          </cell>
        </row>
        <row r="15260">
          <cell r="A15260">
            <v>18017005</v>
          </cell>
          <cell r="B15260">
            <v>18054002</v>
          </cell>
          <cell r="C15260">
            <v>3700000</v>
          </cell>
        </row>
        <row r="15261">
          <cell r="A15261">
            <v>18017006</v>
          </cell>
          <cell r="B15261">
            <v>18054003</v>
          </cell>
          <cell r="C15261">
            <v>4300000</v>
          </cell>
        </row>
        <row r="15262">
          <cell r="A15262">
            <v>18017002</v>
          </cell>
          <cell r="B15262">
            <v>18056001</v>
          </cell>
          <cell r="C15262">
            <v>3400000</v>
          </cell>
        </row>
        <row r="15263">
          <cell r="A15263">
            <v>18017003</v>
          </cell>
          <cell r="B15263">
            <v>18056002</v>
          </cell>
          <cell r="C15263">
            <v>3900000</v>
          </cell>
        </row>
        <row r="15264">
          <cell r="A15264">
            <v>18017001</v>
          </cell>
          <cell r="B15264">
            <v>18057001</v>
          </cell>
          <cell r="C15264">
            <v>2300000</v>
          </cell>
        </row>
        <row r="15265">
          <cell r="A15265">
            <v>18108001</v>
          </cell>
          <cell r="B15265">
            <v>18136001</v>
          </cell>
          <cell r="C15265">
            <v>43200000</v>
          </cell>
        </row>
        <row r="15266">
          <cell r="A15266">
            <v>18121001</v>
          </cell>
          <cell r="B15266">
            <v>18142001</v>
          </cell>
          <cell r="C15266">
            <v>24400000</v>
          </cell>
        </row>
        <row r="15267">
          <cell r="A15267">
            <v>18121002</v>
          </cell>
          <cell r="B15267">
            <v>18142002</v>
          </cell>
          <cell r="C15267">
            <v>25700000</v>
          </cell>
        </row>
        <row r="15268">
          <cell r="A15268">
            <v>18120001</v>
          </cell>
          <cell r="B15268">
            <v>18143001</v>
          </cell>
          <cell r="C15268">
            <v>22000000</v>
          </cell>
        </row>
        <row r="15269">
          <cell r="A15269">
            <v>18225007</v>
          </cell>
          <cell r="B15269">
            <v>18280001</v>
          </cell>
          <cell r="C15269">
            <v>81800000</v>
          </cell>
        </row>
        <row r="15270">
          <cell r="A15270">
            <v>18225003</v>
          </cell>
          <cell r="B15270">
            <v>18281001</v>
          </cell>
          <cell r="C15270">
            <v>58000000</v>
          </cell>
        </row>
        <row r="15271">
          <cell r="A15271">
            <v>18225004</v>
          </cell>
          <cell r="B15271">
            <v>18281002</v>
          </cell>
          <cell r="C15271">
            <v>65000000</v>
          </cell>
        </row>
        <row r="15272">
          <cell r="A15272">
            <v>18225002</v>
          </cell>
          <cell r="B15272">
            <v>18282001</v>
          </cell>
          <cell r="C15272">
            <v>115000000</v>
          </cell>
        </row>
        <row r="15273">
          <cell r="A15273">
            <v>18225006</v>
          </cell>
          <cell r="B15273">
            <v>18286001</v>
          </cell>
          <cell r="C15273">
            <v>60300000</v>
          </cell>
        </row>
        <row r="15274">
          <cell r="A15274">
            <v>18225005</v>
          </cell>
          <cell r="B15274">
            <v>18287001</v>
          </cell>
          <cell r="C15274">
            <v>180000000</v>
          </cell>
        </row>
        <row r="15275">
          <cell r="A15275">
            <v>18317003</v>
          </cell>
          <cell r="B15275">
            <v>18355001</v>
          </cell>
          <cell r="C15275">
            <v>2700000</v>
          </cell>
        </row>
        <row r="15276">
          <cell r="A15276">
            <v>18317001</v>
          </cell>
          <cell r="B15276">
            <v>18356001</v>
          </cell>
          <cell r="C15276">
            <v>3300000</v>
          </cell>
        </row>
        <row r="15277">
          <cell r="A15277">
            <v>18317002</v>
          </cell>
          <cell r="B15277">
            <v>18357001</v>
          </cell>
          <cell r="C15277">
            <v>2300000</v>
          </cell>
        </row>
        <row r="15278">
          <cell r="A15278">
            <v>18317004</v>
          </cell>
          <cell r="B15278">
            <v>18357002</v>
          </cell>
          <cell r="C15278">
            <v>4800000</v>
          </cell>
        </row>
        <row r="15279">
          <cell r="A15279">
            <v>18425001</v>
          </cell>
          <cell r="B15279">
            <v>18482001</v>
          </cell>
          <cell r="C15279">
            <v>51600000</v>
          </cell>
        </row>
        <row r="15280">
          <cell r="A15280">
            <v>18525001</v>
          </cell>
          <cell r="B15280">
            <v>18582001</v>
          </cell>
          <cell r="C15280">
            <v>56300000</v>
          </cell>
        </row>
        <row r="15281">
          <cell r="A15281">
            <v>18525002</v>
          </cell>
          <cell r="B15281">
            <v>18587001</v>
          </cell>
          <cell r="C15281">
            <v>77400000</v>
          </cell>
        </row>
        <row r="15282">
          <cell r="A15282">
            <v>18619001</v>
          </cell>
          <cell r="B15282">
            <v>18650001</v>
          </cell>
          <cell r="C15282">
            <v>5800000</v>
          </cell>
        </row>
        <row r="15283">
          <cell r="A15283">
            <v>18617005</v>
          </cell>
          <cell r="B15283">
            <v>18653001</v>
          </cell>
          <cell r="C15283">
            <v>4800000</v>
          </cell>
        </row>
        <row r="15284">
          <cell r="A15284">
            <v>18617008</v>
          </cell>
          <cell r="B15284">
            <v>18654001</v>
          </cell>
          <cell r="C15284">
            <v>4400000</v>
          </cell>
        </row>
        <row r="15285">
          <cell r="A15285">
            <v>18617003</v>
          </cell>
          <cell r="B15285">
            <v>18655001</v>
          </cell>
          <cell r="C15285">
            <v>2600000</v>
          </cell>
        </row>
        <row r="15286">
          <cell r="A15286">
            <v>18617007</v>
          </cell>
          <cell r="B15286">
            <v>18655002</v>
          </cell>
          <cell r="C15286">
            <v>2700000</v>
          </cell>
        </row>
        <row r="15287">
          <cell r="A15287">
            <v>18617002</v>
          </cell>
          <cell r="B15287">
            <v>18656001</v>
          </cell>
          <cell r="C15287">
            <v>3300000</v>
          </cell>
        </row>
        <row r="15288">
          <cell r="A15288">
            <v>18617001</v>
          </cell>
          <cell r="B15288">
            <v>18657001</v>
          </cell>
          <cell r="C15288">
            <v>5900000</v>
          </cell>
        </row>
        <row r="15289">
          <cell r="A15289">
            <v>18617004</v>
          </cell>
          <cell r="B15289">
            <v>18657002</v>
          </cell>
          <cell r="C15289">
            <v>2300000</v>
          </cell>
        </row>
        <row r="15290">
          <cell r="A15290">
            <v>18617006</v>
          </cell>
          <cell r="B15290">
            <v>18657003</v>
          </cell>
          <cell r="C15290">
            <v>2100000</v>
          </cell>
        </row>
        <row r="15291">
          <cell r="A15291">
            <v>18725006</v>
          </cell>
          <cell r="B15291">
            <v>18781001</v>
          </cell>
          <cell r="C15291">
            <v>58000000</v>
          </cell>
        </row>
        <row r="15292">
          <cell r="A15292">
            <v>18725007</v>
          </cell>
          <cell r="B15292">
            <v>18781002</v>
          </cell>
          <cell r="C15292">
            <v>65000000</v>
          </cell>
        </row>
        <row r="15293">
          <cell r="A15293">
            <v>18725003</v>
          </cell>
          <cell r="B15293">
            <v>18782001</v>
          </cell>
          <cell r="C15293">
            <v>51600000</v>
          </cell>
        </row>
        <row r="15294">
          <cell r="A15294">
            <v>18725005</v>
          </cell>
          <cell r="B15294">
            <v>18782002</v>
          </cell>
          <cell r="C15294">
            <v>56300000</v>
          </cell>
        </row>
        <row r="15295">
          <cell r="A15295">
            <v>18725002</v>
          </cell>
          <cell r="B15295">
            <v>18785001</v>
          </cell>
          <cell r="C15295">
            <v>34800000</v>
          </cell>
        </row>
        <row r="15296">
          <cell r="A15296">
            <v>18725001</v>
          </cell>
          <cell r="B15296">
            <v>18786001</v>
          </cell>
          <cell r="C15296">
            <v>114900000</v>
          </cell>
        </row>
        <row r="15297">
          <cell r="A15297">
            <v>18725004</v>
          </cell>
          <cell r="B15297">
            <v>18786002</v>
          </cell>
          <cell r="C15297">
            <v>71900000</v>
          </cell>
        </row>
        <row r="15298">
          <cell r="A15298">
            <v>18725008</v>
          </cell>
          <cell r="B15298">
            <v>18786003</v>
          </cell>
          <cell r="C15298">
            <v>118800000</v>
          </cell>
        </row>
        <row r="15299">
          <cell r="A15299">
            <v>18725009</v>
          </cell>
          <cell r="B15299">
            <v>18786004</v>
          </cell>
          <cell r="C15299">
            <v>60300000</v>
          </cell>
        </row>
        <row r="15300">
          <cell r="A15300">
            <v>18819001</v>
          </cell>
          <cell r="B15300">
            <v>18850001</v>
          </cell>
          <cell r="C15300">
            <v>5100000</v>
          </cell>
        </row>
        <row r="15301">
          <cell r="A15301">
            <v>18906002</v>
          </cell>
          <cell r="B15301">
            <v>18937001</v>
          </cell>
          <cell r="C15301">
            <v>295300000</v>
          </cell>
        </row>
        <row r="15302">
          <cell r="A15302">
            <v>18906003</v>
          </cell>
          <cell r="B15302">
            <v>18937002</v>
          </cell>
          <cell r="C15302">
            <v>243000000</v>
          </cell>
        </row>
        <row r="15303">
          <cell r="A15303">
            <v>18907001</v>
          </cell>
          <cell r="B15303">
            <v>18941001</v>
          </cell>
          <cell r="C15303">
            <v>72700000</v>
          </cell>
        </row>
        <row r="15304">
          <cell r="A15304">
            <v>18907002</v>
          </cell>
          <cell r="B15304">
            <v>18941002</v>
          </cell>
          <cell r="C15304">
            <v>70000000</v>
          </cell>
        </row>
        <row r="15305">
          <cell r="A15305">
            <v>18907003</v>
          </cell>
          <cell r="B15305">
            <v>18941003</v>
          </cell>
          <cell r="C15305">
            <v>63400000</v>
          </cell>
        </row>
        <row r="15306">
          <cell r="A15306">
            <v>18907004</v>
          </cell>
          <cell r="B15306">
            <v>18941004</v>
          </cell>
          <cell r="C15306">
            <v>278000000</v>
          </cell>
        </row>
        <row r="15307">
          <cell r="A15307">
            <v>18907005</v>
          </cell>
          <cell r="B15307">
            <v>18941005</v>
          </cell>
          <cell r="C15307">
            <v>209100000</v>
          </cell>
        </row>
        <row r="15308">
          <cell r="A15308">
            <v>18921001</v>
          </cell>
          <cell r="B15308">
            <v>18942001</v>
          </cell>
          <cell r="C15308">
            <v>106200000</v>
          </cell>
        </row>
        <row r="15309">
          <cell r="A15309">
            <v>18921002</v>
          </cell>
          <cell r="B15309">
            <v>18942002</v>
          </cell>
          <cell r="C15309">
            <v>96900000</v>
          </cell>
        </row>
        <row r="15310">
          <cell r="A15310">
            <v>18921003</v>
          </cell>
          <cell r="B15310">
            <v>18942003</v>
          </cell>
          <cell r="C15310">
            <v>64800000</v>
          </cell>
        </row>
        <row r="15311">
          <cell r="A15311">
            <v>18921004</v>
          </cell>
          <cell r="B15311">
            <v>18942004</v>
          </cell>
          <cell r="C15311">
            <v>116000000</v>
          </cell>
        </row>
        <row r="15312">
          <cell r="A15312">
            <v>18921005</v>
          </cell>
          <cell r="B15312">
            <v>18942005</v>
          </cell>
          <cell r="C15312">
            <v>89000000</v>
          </cell>
        </row>
        <row r="15313">
          <cell r="A15313">
            <v>18921007</v>
          </cell>
          <cell r="B15313">
            <v>18942006</v>
          </cell>
          <cell r="C15313">
            <v>155000000</v>
          </cell>
        </row>
        <row r="15314">
          <cell r="A15314">
            <v>18921008</v>
          </cell>
          <cell r="B15314">
            <v>18942007</v>
          </cell>
          <cell r="C15314">
            <v>183700000</v>
          </cell>
        </row>
        <row r="15315">
          <cell r="A15315">
            <v>18921009</v>
          </cell>
          <cell r="B15315">
            <v>18942008</v>
          </cell>
          <cell r="C15315">
            <v>165000000</v>
          </cell>
        </row>
        <row r="15316">
          <cell r="A15316">
            <v>18921011</v>
          </cell>
          <cell r="B15316">
            <v>18942009</v>
          </cell>
          <cell r="C15316">
            <v>80000000</v>
          </cell>
        </row>
        <row r="15317">
          <cell r="A15317">
            <v>18921013</v>
          </cell>
          <cell r="B15317">
            <v>18942010</v>
          </cell>
          <cell r="C15317">
            <v>146000000</v>
          </cell>
        </row>
        <row r="15318">
          <cell r="A15318">
            <v>18921015</v>
          </cell>
          <cell r="B15318">
            <v>18942011</v>
          </cell>
          <cell r="C15318">
            <v>210000000</v>
          </cell>
        </row>
        <row r="15319">
          <cell r="A15319">
            <v>18921017</v>
          </cell>
          <cell r="B15319">
            <v>18942012</v>
          </cell>
          <cell r="C15319">
            <v>80000000</v>
          </cell>
        </row>
        <row r="15320">
          <cell r="A15320">
            <v>18921018</v>
          </cell>
          <cell r="B15320">
            <v>18942013</v>
          </cell>
          <cell r="C15320">
            <v>185000000</v>
          </cell>
        </row>
        <row r="15321">
          <cell r="A15321">
            <v>18921021</v>
          </cell>
          <cell r="B15321">
            <v>18942014</v>
          </cell>
          <cell r="C15321">
            <v>187000000</v>
          </cell>
        </row>
        <row r="15322">
          <cell r="A15322">
            <v>18921022</v>
          </cell>
          <cell r="B15322">
            <v>18942015</v>
          </cell>
          <cell r="C15322">
            <v>78000000</v>
          </cell>
        </row>
        <row r="15323">
          <cell r="A15323">
            <v>18921025</v>
          </cell>
          <cell r="B15323">
            <v>18942016</v>
          </cell>
          <cell r="C15323">
            <v>185000000</v>
          </cell>
        </row>
        <row r="15324">
          <cell r="A15324">
            <v>18921026</v>
          </cell>
          <cell r="B15324">
            <v>18942017</v>
          </cell>
          <cell r="C15324">
            <v>150000000</v>
          </cell>
        </row>
        <row r="15325">
          <cell r="A15325">
            <v>18921027</v>
          </cell>
          <cell r="B15325">
            <v>18942018</v>
          </cell>
          <cell r="C15325">
            <v>187000000</v>
          </cell>
        </row>
        <row r="15326">
          <cell r="A15326">
            <v>18920002</v>
          </cell>
          <cell r="B15326">
            <v>18943001</v>
          </cell>
          <cell r="C15326">
            <v>62000000</v>
          </cell>
        </row>
        <row r="15327">
          <cell r="A15327">
            <v>18920004</v>
          </cell>
          <cell r="B15327">
            <v>18943002</v>
          </cell>
          <cell r="C15327">
            <v>70000000</v>
          </cell>
        </row>
        <row r="15328">
          <cell r="A15328">
            <v>18920010</v>
          </cell>
          <cell r="B15328">
            <v>18943003</v>
          </cell>
          <cell r="C15328">
            <v>84000000</v>
          </cell>
        </row>
        <row r="15329">
          <cell r="A15329">
            <v>18920022</v>
          </cell>
          <cell r="B15329">
            <v>18943004</v>
          </cell>
          <cell r="C15329">
            <v>139000000</v>
          </cell>
        </row>
        <row r="15330">
          <cell r="A15330">
            <v>18911010</v>
          </cell>
          <cell r="B15330">
            <v>18944001</v>
          </cell>
          <cell r="C15330">
            <v>25900000</v>
          </cell>
        </row>
        <row r="15331">
          <cell r="A15331">
            <v>18911033</v>
          </cell>
          <cell r="B15331">
            <v>18944002</v>
          </cell>
          <cell r="C15331">
            <v>42200000</v>
          </cell>
        </row>
        <row r="15332">
          <cell r="A15332">
            <v>18911049</v>
          </cell>
          <cell r="B15332">
            <v>18944003</v>
          </cell>
          <cell r="C15332">
            <v>71000000</v>
          </cell>
        </row>
        <row r="15333">
          <cell r="A15333">
            <v>18911095</v>
          </cell>
          <cell r="B15333">
            <v>18944004</v>
          </cell>
          <cell r="C15333">
            <v>134000000</v>
          </cell>
        </row>
        <row r="15334">
          <cell r="A15334">
            <v>18920012</v>
          </cell>
          <cell r="B15334">
            <v>18944005</v>
          </cell>
          <cell r="C15334">
            <v>124000000</v>
          </cell>
        </row>
        <row r="15335">
          <cell r="A15335">
            <v>18920015</v>
          </cell>
          <cell r="B15335">
            <v>18944006</v>
          </cell>
          <cell r="C15335">
            <v>70000000</v>
          </cell>
        </row>
        <row r="15336">
          <cell r="A15336">
            <v>18920024</v>
          </cell>
          <cell r="B15336">
            <v>18944007</v>
          </cell>
          <cell r="C15336">
            <v>70000000</v>
          </cell>
        </row>
        <row r="15337">
          <cell r="A15337">
            <v>18904010</v>
          </cell>
          <cell r="B15337">
            <v>18945001</v>
          </cell>
          <cell r="C15337">
            <v>24900000</v>
          </cell>
        </row>
        <row r="15338">
          <cell r="A15338">
            <v>18904015</v>
          </cell>
          <cell r="B15338">
            <v>18945002</v>
          </cell>
          <cell r="C15338">
            <v>32900000</v>
          </cell>
        </row>
        <row r="15339">
          <cell r="A15339">
            <v>18904025</v>
          </cell>
          <cell r="B15339">
            <v>18945003</v>
          </cell>
          <cell r="C15339">
            <v>43000000</v>
          </cell>
        </row>
        <row r="15340">
          <cell r="A15340">
            <v>18904037</v>
          </cell>
          <cell r="B15340">
            <v>18945004</v>
          </cell>
          <cell r="C15340">
            <v>31900000</v>
          </cell>
        </row>
        <row r="15341">
          <cell r="A15341">
            <v>18920001</v>
          </cell>
          <cell r="B15341">
            <v>18945005</v>
          </cell>
          <cell r="C15341">
            <v>62000000</v>
          </cell>
        </row>
        <row r="15342">
          <cell r="A15342">
            <v>18920006</v>
          </cell>
          <cell r="B15342">
            <v>18945006</v>
          </cell>
          <cell r="C15342">
            <v>95400000</v>
          </cell>
        </row>
        <row r="15343">
          <cell r="A15343">
            <v>18920008</v>
          </cell>
          <cell r="B15343">
            <v>18945007</v>
          </cell>
          <cell r="C15343">
            <v>125800000</v>
          </cell>
        </row>
        <row r="15344">
          <cell r="A15344">
            <v>18921010</v>
          </cell>
          <cell r="B15344">
            <v>18945009</v>
          </cell>
          <cell r="C15344">
            <v>88000000</v>
          </cell>
        </row>
        <row r="15345">
          <cell r="A15345">
            <v>18921014</v>
          </cell>
          <cell r="B15345">
            <v>18945010</v>
          </cell>
          <cell r="C15345">
            <v>168000000</v>
          </cell>
        </row>
        <row r="15346">
          <cell r="A15346">
            <v>18920011</v>
          </cell>
          <cell r="B15346">
            <v>18945011</v>
          </cell>
          <cell r="C15346">
            <v>150000000</v>
          </cell>
        </row>
        <row r="15347">
          <cell r="A15347">
            <v>18920017</v>
          </cell>
          <cell r="B15347">
            <v>18945012</v>
          </cell>
          <cell r="C15347">
            <v>85000000</v>
          </cell>
        </row>
        <row r="15348">
          <cell r="A15348">
            <v>18921020</v>
          </cell>
          <cell r="B15348">
            <v>18945013</v>
          </cell>
          <cell r="C15348">
            <v>90000000</v>
          </cell>
        </row>
        <row r="15349">
          <cell r="A15349">
            <v>18921023</v>
          </cell>
          <cell r="B15349">
            <v>18945014</v>
          </cell>
          <cell r="C15349">
            <v>157000000</v>
          </cell>
        </row>
        <row r="15350">
          <cell r="A15350">
            <v>18920020</v>
          </cell>
          <cell r="B15350">
            <v>18945015</v>
          </cell>
          <cell r="C15350">
            <v>95000000</v>
          </cell>
        </row>
        <row r="15351">
          <cell r="A15351">
            <v>18920023</v>
          </cell>
          <cell r="B15351">
            <v>18945016</v>
          </cell>
          <cell r="C15351">
            <v>138000000</v>
          </cell>
        </row>
        <row r="15352">
          <cell r="A15352">
            <v>18912010</v>
          </cell>
          <cell r="B15352">
            <v>18946001</v>
          </cell>
          <cell r="C15352">
            <v>32900000</v>
          </cell>
        </row>
        <row r="15353">
          <cell r="A15353">
            <v>18912050</v>
          </cell>
          <cell r="B15353">
            <v>18946002</v>
          </cell>
          <cell r="C15353">
            <v>49800000</v>
          </cell>
        </row>
        <row r="15354">
          <cell r="A15354">
            <v>18912076</v>
          </cell>
          <cell r="B15354">
            <v>18946003</v>
          </cell>
          <cell r="C15354">
            <v>67200000</v>
          </cell>
        </row>
        <row r="15355">
          <cell r="A15355">
            <v>18912062</v>
          </cell>
          <cell r="B15355">
            <v>18946004</v>
          </cell>
          <cell r="C15355">
            <v>52500000</v>
          </cell>
        </row>
        <row r="15356">
          <cell r="A15356">
            <v>18920005</v>
          </cell>
          <cell r="B15356">
            <v>18946005</v>
          </cell>
          <cell r="C15356">
            <v>87000000</v>
          </cell>
        </row>
        <row r="15357">
          <cell r="A15357">
            <v>18921006</v>
          </cell>
          <cell r="B15357">
            <v>18946006</v>
          </cell>
          <cell r="C15357">
            <v>91500000</v>
          </cell>
        </row>
        <row r="15358">
          <cell r="A15358">
            <v>18920014</v>
          </cell>
          <cell r="B15358">
            <v>18946007</v>
          </cell>
          <cell r="C15358">
            <v>143400000</v>
          </cell>
        </row>
        <row r="15359">
          <cell r="A15359">
            <v>18921016</v>
          </cell>
          <cell r="B15359">
            <v>18946008</v>
          </cell>
          <cell r="C15359">
            <v>166000000</v>
          </cell>
        </row>
        <row r="15360">
          <cell r="A15360">
            <v>18920016</v>
          </cell>
          <cell r="B15360">
            <v>18946009</v>
          </cell>
          <cell r="C15360">
            <v>78800000</v>
          </cell>
        </row>
        <row r="15361">
          <cell r="A15361">
            <v>18921019</v>
          </cell>
          <cell r="B15361">
            <v>18946010</v>
          </cell>
          <cell r="C15361">
            <v>93000000</v>
          </cell>
        </row>
        <row r="15362">
          <cell r="A15362">
            <v>18920019</v>
          </cell>
          <cell r="B15362">
            <v>18946011</v>
          </cell>
          <cell r="C15362">
            <v>85000000</v>
          </cell>
        </row>
        <row r="15363">
          <cell r="A15363">
            <v>18921024</v>
          </cell>
          <cell r="B15363">
            <v>18946012</v>
          </cell>
          <cell r="C15363">
            <v>164000000</v>
          </cell>
        </row>
        <row r="15364">
          <cell r="A15364">
            <v>18920021</v>
          </cell>
          <cell r="B15364">
            <v>18946013</v>
          </cell>
          <cell r="C15364">
            <v>144000000</v>
          </cell>
        </row>
        <row r="15365">
          <cell r="A15365">
            <v>18920025</v>
          </cell>
          <cell r="B15365">
            <v>18946014</v>
          </cell>
          <cell r="C15365">
            <v>99000000</v>
          </cell>
        </row>
        <row r="15366">
          <cell r="A15366">
            <v>18921028</v>
          </cell>
          <cell r="B15366">
            <v>18946015</v>
          </cell>
          <cell r="C15366">
            <v>90000000</v>
          </cell>
        </row>
        <row r="15367">
          <cell r="A15367">
            <v>18912013</v>
          </cell>
          <cell r="B15367">
            <v>18947001</v>
          </cell>
          <cell r="C15367">
            <v>39900000</v>
          </cell>
        </row>
        <row r="15368">
          <cell r="A15368">
            <v>18912058</v>
          </cell>
          <cell r="B15368">
            <v>18947002</v>
          </cell>
          <cell r="C15368">
            <v>49500000</v>
          </cell>
        </row>
        <row r="15369">
          <cell r="A15369">
            <v>18912075</v>
          </cell>
          <cell r="B15369">
            <v>18947003</v>
          </cell>
          <cell r="C15369">
            <v>72000000</v>
          </cell>
        </row>
        <row r="15370">
          <cell r="A15370">
            <v>18920003</v>
          </cell>
          <cell r="B15370">
            <v>18947004</v>
          </cell>
          <cell r="C15370">
            <v>108000000</v>
          </cell>
        </row>
        <row r="15371">
          <cell r="A15371">
            <v>18920013</v>
          </cell>
          <cell r="B15371">
            <v>18947005</v>
          </cell>
          <cell r="C15371">
            <v>162100000</v>
          </cell>
        </row>
        <row r="15372">
          <cell r="A15372">
            <v>18920018</v>
          </cell>
          <cell r="B15372">
            <v>18947006</v>
          </cell>
          <cell r="C15372">
            <v>94000000</v>
          </cell>
        </row>
        <row r="15373">
          <cell r="A15373">
            <v>18920007</v>
          </cell>
          <cell r="B15373">
            <v>18948001</v>
          </cell>
          <cell r="C15373">
            <v>84000000</v>
          </cell>
        </row>
        <row r="15374">
          <cell r="A15374">
            <v>18921012</v>
          </cell>
          <cell r="B15374">
            <v>18948002</v>
          </cell>
          <cell r="C15374">
            <v>76400000</v>
          </cell>
        </row>
        <row r="15375">
          <cell r="A15375">
            <v>18910001</v>
          </cell>
          <cell r="B15375">
            <v>18960001</v>
          </cell>
          <cell r="C15375">
            <v>39200000</v>
          </cell>
        </row>
        <row r="15376">
          <cell r="A15376">
            <v>18910002</v>
          </cell>
          <cell r="B15376">
            <v>18960002</v>
          </cell>
          <cell r="C15376">
            <v>54900000</v>
          </cell>
        </row>
        <row r="15377">
          <cell r="A15377">
            <v>18910003</v>
          </cell>
          <cell r="B15377">
            <v>18960003</v>
          </cell>
          <cell r="C15377">
            <v>70900000</v>
          </cell>
        </row>
        <row r="15378">
          <cell r="A15378">
            <v>18910004</v>
          </cell>
          <cell r="B15378">
            <v>18960004</v>
          </cell>
          <cell r="C15378">
            <v>88000000</v>
          </cell>
        </row>
        <row r="15379">
          <cell r="A15379">
            <v>18910005</v>
          </cell>
          <cell r="B15379">
            <v>18960005</v>
          </cell>
          <cell r="C15379">
            <v>153900000</v>
          </cell>
        </row>
        <row r="15380">
          <cell r="A15380">
            <v>18910006</v>
          </cell>
          <cell r="B15380">
            <v>18960006</v>
          </cell>
          <cell r="C15380">
            <v>170900000</v>
          </cell>
        </row>
        <row r="15381">
          <cell r="A15381">
            <v>18910007</v>
          </cell>
          <cell r="B15381">
            <v>18960007</v>
          </cell>
          <cell r="C15381">
            <v>70400000</v>
          </cell>
        </row>
        <row r="15382">
          <cell r="A15382">
            <v>18910008</v>
          </cell>
          <cell r="B15382">
            <v>18960008</v>
          </cell>
          <cell r="C15382">
            <v>62900000</v>
          </cell>
        </row>
        <row r="15383">
          <cell r="A15383">
            <v>18910009</v>
          </cell>
          <cell r="B15383">
            <v>18960009</v>
          </cell>
          <cell r="C15383">
            <v>81900000</v>
          </cell>
        </row>
        <row r="15384">
          <cell r="A15384">
            <v>18910010</v>
          </cell>
          <cell r="B15384">
            <v>18960010</v>
          </cell>
          <cell r="C15384">
            <v>91900000</v>
          </cell>
        </row>
        <row r="15385">
          <cell r="A15385">
            <v>18910011</v>
          </cell>
          <cell r="B15385">
            <v>18960011</v>
          </cell>
          <cell r="C15385">
            <v>95900000</v>
          </cell>
        </row>
        <row r="15386">
          <cell r="A15386">
            <v>18910012</v>
          </cell>
          <cell r="B15386">
            <v>18960012</v>
          </cell>
          <cell r="C15386">
            <v>79900000</v>
          </cell>
        </row>
        <row r="15387">
          <cell r="A15387">
            <v>18910013</v>
          </cell>
          <cell r="B15387">
            <v>18960013</v>
          </cell>
          <cell r="C15387">
            <v>64800000</v>
          </cell>
        </row>
        <row r="15388">
          <cell r="A15388">
            <v>18910014</v>
          </cell>
          <cell r="B15388">
            <v>18960014</v>
          </cell>
          <cell r="C15388">
            <v>61800000</v>
          </cell>
        </row>
        <row r="15389">
          <cell r="A15389">
            <v>18910015</v>
          </cell>
          <cell r="B15389">
            <v>18960015</v>
          </cell>
          <cell r="C15389">
            <v>111900000</v>
          </cell>
        </row>
        <row r="15390">
          <cell r="A15390">
            <v>18910016</v>
          </cell>
          <cell r="B15390">
            <v>18960016</v>
          </cell>
          <cell r="C15390">
            <v>154600000</v>
          </cell>
        </row>
        <row r="15391">
          <cell r="A15391">
            <v>18910017</v>
          </cell>
          <cell r="B15391">
            <v>18960017</v>
          </cell>
          <cell r="C15391">
            <v>170900000</v>
          </cell>
        </row>
        <row r="15392">
          <cell r="A15392">
            <v>18910018</v>
          </cell>
          <cell r="B15392">
            <v>18960018</v>
          </cell>
          <cell r="C15392">
            <v>124000000</v>
          </cell>
        </row>
        <row r="15393">
          <cell r="A15393">
            <v>18910019</v>
          </cell>
          <cell r="B15393">
            <v>18960019</v>
          </cell>
          <cell r="C15393">
            <v>101000000</v>
          </cell>
        </row>
        <row r="15394">
          <cell r="A15394">
            <v>18910020</v>
          </cell>
          <cell r="B15394">
            <v>18960020</v>
          </cell>
          <cell r="C15394">
            <v>91900000</v>
          </cell>
        </row>
        <row r="15395">
          <cell r="A15395">
            <v>18910021</v>
          </cell>
          <cell r="B15395">
            <v>18960021</v>
          </cell>
          <cell r="C15395">
            <v>139200000</v>
          </cell>
        </row>
        <row r="15396">
          <cell r="A15396">
            <v>18910022</v>
          </cell>
          <cell r="B15396">
            <v>18960022</v>
          </cell>
          <cell r="C15396">
            <v>160000000</v>
          </cell>
        </row>
        <row r="15397">
          <cell r="A15397">
            <v>18910023</v>
          </cell>
          <cell r="B15397">
            <v>18960023</v>
          </cell>
          <cell r="C15397">
            <v>96000000</v>
          </cell>
        </row>
        <row r="15398">
          <cell r="A15398">
            <v>18910024</v>
          </cell>
          <cell r="B15398">
            <v>18960024</v>
          </cell>
          <cell r="C15398">
            <v>359400000</v>
          </cell>
        </row>
        <row r="15399">
          <cell r="A15399">
            <v>18910025</v>
          </cell>
          <cell r="B15399">
            <v>18960025</v>
          </cell>
          <cell r="C15399">
            <v>170000000</v>
          </cell>
        </row>
        <row r="15400">
          <cell r="A15400">
            <v>18910026</v>
          </cell>
          <cell r="B15400">
            <v>18960026</v>
          </cell>
          <cell r="C15400">
            <v>223400000</v>
          </cell>
        </row>
        <row r="15401">
          <cell r="A15401">
            <v>18910027</v>
          </cell>
          <cell r="B15401">
            <v>18960027</v>
          </cell>
          <cell r="C15401">
            <v>194000000</v>
          </cell>
        </row>
        <row r="15402">
          <cell r="A15402">
            <v>18910028</v>
          </cell>
          <cell r="B15402">
            <v>18960028</v>
          </cell>
          <cell r="C15402">
            <v>224500000</v>
          </cell>
        </row>
        <row r="15403">
          <cell r="A15403">
            <v>18910029</v>
          </cell>
          <cell r="B15403">
            <v>18960029</v>
          </cell>
          <cell r="C15403">
            <v>128200000</v>
          </cell>
        </row>
        <row r="15404">
          <cell r="A15404">
            <v>18910030</v>
          </cell>
          <cell r="B15404">
            <v>18960030</v>
          </cell>
          <cell r="C15404">
            <v>212000000</v>
          </cell>
        </row>
        <row r="15405">
          <cell r="A15405">
            <v>18910031</v>
          </cell>
          <cell r="B15405">
            <v>18960031</v>
          </cell>
          <cell r="C15405">
            <v>291000000</v>
          </cell>
        </row>
        <row r="15406">
          <cell r="A15406">
            <v>18910032</v>
          </cell>
          <cell r="B15406">
            <v>18960032</v>
          </cell>
          <cell r="C15406">
            <v>284900000</v>
          </cell>
        </row>
        <row r="15407">
          <cell r="A15407">
            <v>18910033</v>
          </cell>
          <cell r="B15407">
            <v>18960033</v>
          </cell>
          <cell r="C15407">
            <v>255500000</v>
          </cell>
        </row>
        <row r="15408">
          <cell r="A15408">
            <v>18910034</v>
          </cell>
          <cell r="B15408">
            <v>18960034</v>
          </cell>
          <cell r="C15408">
            <v>229000000</v>
          </cell>
        </row>
        <row r="15409">
          <cell r="A15409">
            <v>18910035</v>
          </cell>
          <cell r="B15409">
            <v>18960035</v>
          </cell>
          <cell r="C15409">
            <v>152000000</v>
          </cell>
        </row>
        <row r="15410">
          <cell r="A15410">
            <v>18910036</v>
          </cell>
          <cell r="B15410">
            <v>18960036</v>
          </cell>
          <cell r="C15410">
            <v>86600000</v>
          </cell>
        </row>
        <row r="15411">
          <cell r="A15411">
            <v>18910037</v>
          </cell>
          <cell r="B15411">
            <v>18960037</v>
          </cell>
          <cell r="C15411">
            <v>185000000</v>
          </cell>
        </row>
        <row r="15412">
          <cell r="A15412">
            <v>18910038</v>
          </cell>
          <cell r="B15412">
            <v>18960038</v>
          </cell>
          <cell r="C15412">
            <v>397600000</v>
          </cell>
        </row>
        <row r="15413">
          <cell r="A15413">
            <v>18910039</v>
          </cell>
          <cell r="B15413">
            <v>18960039</v>
          </cell>
          <cell r="C15413">
            <v>83900000</v>
          </cell>
        </row>
        <row r="15414">
          <cell r="A15414">
            <v>18910040</v>
          </cell>
          <cell r="B15414">
            <v>18960040</v>
          </cell>
          <cell r="C15414">
            <v>196000000</v>
          </cell>
        </row>
        <row r="15415">
          <cell r="A15415">
            <v>18910041</v>
          </cell>
          <cell r="B15415">
            <v>18960041</v>
          </cell>
          <cell r="C15415">
            <v>202600000</v>
          </cell>
        </row>
        <row r="15416">
          <cell r="A15416">
            <v>18910042</v>
          </cell>
          <cell r="B15416">
            <v>18960042</v>
          </cell>
          <cell r="C15416">
            <v>701800000</v>
          </cell>
        </row>
        <row r="15417">
          <cell r="A15417">
            <v>18911001</v>
          </cell>
          <cell r="B15417">
            <v>18961001</v>
          </cell>
          <cell r="C15417">
            <v>38300000</v>
          </cell>
        </row>
        <row r="15418">
          <cell r="A15418">
            <v>18911002</v>
          </cell>
          <cell r="B15418">
            <v>18961002</v>
          </cell>
          <cell r="C15418">
            <v>35200000</v>
          </cell>
        </row>
        <row r="15419">
          <cell r="A15419">
            <v>18911003</v>
          </cell>
          <cell r="B15419">
            <v>18961003</v>
          </cell>
          <cell r="C15419">
            <v>44300000</v>
          </cell>
        </row>
        <row r="15420">
          <cell r="A15420">
            <v>18911004</v>
          </cell>
          <cell r="B15420">
            <v>18961004</v>
          </cell>
          <cell r="C15420">
            <v>39900000</v>
          </cell>
        </row>
        <row r="15421">
          <cell r="A15421">
            <v>18911005</v>
          </cell>
          <cell r="B15421">
            <v>18961005</v>
          </cell>
          <cell r="C15421">
            <v>48900000</v>
          </cell>
        </row>
        <row r="15422">
          <cell r="A15422">
            <v>18911006</v>
          </cell>
          <cell r="B15422">
            <v>18961006</v>
          </cell>
          <cell r="C15422">
            <v>31400000</v>
          </cell>
        </row>
        <row r="15423">
          <cell r="A15423">
            <v>18911007</v>
          </cell>
          <cell r="B15423">
            <v>18961007</v>
          </cell>
          <cell r="C15423">
            <v>16600000</v>
          </cell>
        </row>
        <row r="15424">
          <cell r="A15424">
            <v>18911008</v>
          </cell>
          <cell r="B15424">
            <v>18961008</v>
          </cell>
          <cell r="C15424">
            <v>53900000</v>
          </cell>
        </row>
        <row r="15425">
          <cell r="A15425">
            <v>18911009</v>
          </cell>
          <cell r="B15425">
            <v>18961009</v>
          </cell>
          <cell r="C15425">
            <v>42900000</v>
          </cell>
        </row>
        <row r="15426">
          <cell r="A15426">
            <v>18911011</v>
          </cell>
          <cell r="B15426">
            <v>18961010</v>
          </cell>
          <cell r="C15426">
            <v>53900000</v>
          </cell>
        </row>
        <row r="15427">
          <cell r="A15427">
            <v>18911012</v>
          </cell>
          <cell r="B15427">
            <v>18961011</v>
          </cell>
          <cell r="C15427">
            <v>33900000</v>
          </cell>
        </row>
        <row r="15428">
          <cell r="A15428">
            <v>18911013</v>
          </cell>
          <cell r="B15428">
            <v>18961012</v>
          </cell>
          <cell r="C15428">
            <v>56900000</v>
          </cell>
        </row>
        <row r="15429">
          <cell r="A15429">
            <v>18911014</v>
          </cell>
          <cell r="B15429">
            <v>18961013</v>
          </cell>
          <cell r="C15429">
            <v>58000000</v>
          </cell>
        </row>
        <row r="15430">
          <cell r="A15430">
            <v>18911015</v>
          </cell>
          <cell r="B15430">
            <v>18961014</v>
          </cell>
          <cell r="C15430">
            <v>135900000</v>
          </cell>
        </row>
        <row r="15431">
          <cell r="A15431">
            <v>18911016</v>
          </cell>
          <cell r="B15431">
            <v>18961015</v>
          </cell>
          <cell r="C15431">
            <v>40300000</v>
          </cell>
        </row>
        <row r="15432">
          <cell r="A15432">
            <v>18911017</v>
          </cell>
          <cell r="B15432">
            <v>18961016</v>
          </cell>
          <cell r="C15432">
            <v>68900000</v>
          </cell>
        </row>
        <row r="15433">
          <cell r="A15433">
            <v>18911018</v>
          </cell>
          <cell r="B15433">
            <v>18961017</v>
          </cell>
          <cell r="C15433">
            <v>76900000</v>
          </cell>
        </row>
        <row r="15434">
          <cell r="A15434">
            <v>18911019</v>
          </cell>
          <cell r="B15434">
            <v>18961018</v>
          </cell>
          <cell r="C15434">
            <v>45900000</v>
          </cell>
        </row>
        <row r="15435">
          <cell r="A15435">
            <v>18911020</v>
          </cell>
          <cell r="B15435">
            <v>18961019</v>
          </cell>
          <cell r="C15435">
            <v>61900000</v>
          </cell>
        </row>
        <row r="15436">
          <cell r="A15436">
            <v>18911021</v>
          </cell>
          <cell r="B15436">
            <v>18961020</v>
          </cell>
          <cell r="C15436">
            <v>51900000</v>
          </cell>
        </row>
        <row r="15437">
          <cell r="A15437">
            <v>18911022</v>
          </cell>
          <cell r="B15437">
            <v>18961021</v>
          </cell>
          <cell r="C15437">
            <v>43700000</v>
          </cell>
        </row>
        <row r="15438">
          <cell r="A15438">
            <v>18911023</v>
          </cell>
          <cell r="B15438">
            <v>18961022</v>
          </cell>
          <cell r="C15438">
            <v>62900000</v>
          </cell>
        </row>
        <row r="15439">
          <cell r="A15439">
            <v>18911024</v>
          </cell>
          <cell r="B15439">
            <v>18961023</v>
          </cell>
          <cell r="C15439">
            <v>47100000</v>
          </cell>
        </row>
        <row r="15440">
          <cell r="A15440">
            <v>18911025</v>
          </cell>
          <cell r="B15440">
            <v>18961024</v>
          </cell>
          <cell r="C15440">
            <v>109900000</v>
          </cell>
        </row>
        <row r="15441">
          <cell r="A15441">
            <v>18911026</v>
          </cell>
          <cell r="B15441">
            <v>18961025</v>
          </cell>
          <cell r="C15441">
            <v>81000000</v>
          </cell>
        </row>
        <row r="15442">
          <cell r="A15442">
            <v>18911027</v>
          </cell>
          <cell r="B15442">
            <v>18961026</v>
          </cell>
          <cell r="C15442">
            <v>62100000</v>
          </cell>
        </row>
        <row r="15443">
          <cell r="A15443">
            <v>18911028</v>
          </cell>
          <cell r="B15443">
            <v>18961027</v>
          </cell>
          <cell r="C15443">
            <v>107000000</v>
          </cell>
        </row>
        <row r="15444">
          <cell r="A15444">
            <v>18911029</v>
          </cell>
          <cell r="B15444">
            <v>18961028</v>
          </cell>
          <cell r="C15444">
            <v>96000000</v>
          </cell>
        </row>
        <row r="15445">
          <cell r="A15445">
            <v>18911030</v>
          </cell>
          <cell r="B15445">
            <v>18961029</v>
          </cell>
          <cell r="C15445">
            <v>135900000</v>
          </cell>
        </row>
        <row r="15446">
          <cell r="A15446">
            <v>18911031</v>
          </cell>
          <cell r="B15446">
            <v>18961030</v>
          </cell>
          <cell r="C15446">
            <v>76000000</v>
          </cell>
        </row>
        <row r="15447">
          <cell r="A15447">
            <v>18911032</v>
          </cell>
          <cell r="B15447">
            <v>18961031</v>
          </cell>
          <cell r="C15447">
            <v>78000000</v>
          </cell>
        </row>
        <row r="15448">
          <cell r="A15448">
            <v>18911034</v>
          </cell>
          <cell r="B15448">
            <v>18961032</v>
          </cell>
          <cell r="C15448">
            <v>55300000</v>
          </cell>
        </row>
        <row r="15449">
          <cell r="A15449">
            <v>18911035</v>
          </cell>
          <cell r="B15449">
            <v>18961033</v>
          </cell>
          <cell r="C15449">
            <v>100100000</v>
          </cell>
        </row>
        <row r="15450">
          <cell r="A15450">
            <v>18911036</v>
          </cell>
          <cell r="B15450">
            <v>18961034</v>
          </cell>
          <cell r="C15450">
            <v>160000000</v>
          </cell>
        </row>
        <row r="15451">
          <cell r="A15451">
            <v>18911037</v>
          </cell>
          <cell r="B15451">
            <v>18961035</v>
          </cell>
          <cell r="C15451">
            <v>132000000</v>
          </cell>
        </row>
        <row r="15452">
          <cell r="A15452">
            <v>18911038</v>
          </cell>
          <cell r="B15452">
            <v>18961036</v>
          </cell>
          <cell r="C15452">
            <v>76200000</v>
          </cell>
        </row>
        <row r="15453">
          <cell r="A15453">
            <v>18911039</v>
          </cell>
          <cell r="B15453">
            <v>18961037</v>
          </cell>
          <cell r="C15453">
            <v>84000000</v>
          </cell>
        </row>
        <row r="15454">
          <cell r="A15454">
            <v>18911040</v>
          </cell>
          <cell r="B15454">
            <v>18961038</v>
          </cell>
          <cell r="C15454">
            <v>126000000</v>
          </cell>
        </row>
        <row r="15455">
          <cell r="A15455">
            <v>18911041</v>
          </cell>
          <cell r="B15455">
            <v>18961039</v>
          </cell>
          <cell r="C15455">
            <v>127000000</v>
          </cell>
        </row>
        <row r="15456">
          <cell r="A15456">
            <v>18911042</v>
          </cell>
          <cell r="B15456">
            <v>18961040</v>
          </cell>
          <cell r="C15456">
            <v>150000000</v>
          </cell>
        </row>
        <row r="15457">
          <cell r="A15457">
            <v>18911043</v>
          </cell>
          <cell r="B15457">
            <v>18961041</v>
          </cell>
          <cell r="C15457">
            <v>185000000</v>
          </cell>
        </row>
        <row r="15458">
          <cell r="A15458">
            <v>18911044</v>
          </cell>
          <cell r="B15458">
            <v>18961042</v>
          </cell>
          <cell r="C15458">
            <v>430000000</v>
          </cell>
        </row>
        <row r="15459">
          <cell r="A15459">
            <v>18911045</v>
          </cell>
          <cell r="B15459">
            <v>18961043</v>
          </cell>
          <cell r="C15459">
            <v>80000000</v>
          </cell>
        </row>
        <row r="15460">
          <cell r="A15460">
            <v>18911046</v>
          </cell>
          <cell r="B15460">
            <v>18961044</v>
          </cell>
          <cell r="C15460">
            <v>550000000</v>
          </cell>
        </row>
        <row r="15461">
          <cell r="A15461">
            <v>18911047</v>
          </cell>
          <cell r="B15461">
            <v>18961045</v>
          </cell>
          <cell r="C15461">
            <v>136000000</v>
          </cell>
        </row>
        <row r="15462">
          <cell r="A15462">
            <v>18911048</v>
          </cell>
          <cell r="B15462">
            <v>18961046</v>
          </cell>
          <cell r="C15462">
            <v>157000000</v>
          </cell>
        </row>
        <row r="15463">
          <cell r="A15463">
            <v>18911050</v>
          </cell>
          <cell r="B15463">
            <v>18961047</v>
          </cell>
          <cell r="C15463">
            <v>489100000</v>
          </cell>
        </row>
        <row r="15464">
          <cell r="A15464">
            <v>18911051</v>
          </cell>
          <cell r="B15464">
            <v>18961048</v>
          </cell>
          <cell r="C15464">
            <v>98300000</v>
          </cell>
        </row>
        <row r="15465">
          <cell r="A15465">
            <v>18911052</v>
          </cell>
          <cell r="B15465">
            <v>18961049</v>
          </cell>
          <cell r="C15465">
            <v>207000000</v>
          </cell>
        </row>
        <row r="15466">
          <cell r="A15466">
            <v>18911053</v>
          </cell>
          <cell r="B15466">
            <v>18961050</v>
          </cell>
          <cell r="C15466">
            <v>268000000</v>
          </cell>
        </row>
        <row r="15467">
          <cell r="A15467">
            <v>18911054</v>
          </cell>
          <cell r="B15467">
            <v>18961051</v>
          </cell>
          <cell r="C15467">
            <v>260000000</v>
          </cell>
        </row>
        <row r="15468">
          <cell r="A15468">
            <v>18911055</v>
          </cell>
          <cell r="B15468">
            <v>18961052</v>
          </cell>
          <cell r="C15468">
            <v>137000000</v>
          </cell>
        </row>
        <row r="15469">
          <cell r="A15469">
            <v>18911056</v>
          </cell>
          <cell r="B15469">
            <v>18961053</v>
          </cell>
          <cell r="C15469">
            <v>143000000</v>
          </cell>
        </row>
        <row r="15470">
          <cell r="A15470">
            <v>18911057</v>
          </cell>
          <cell r="B15470">
            <v>18961054</v>
          </cell>
          <cell r="C15470">
            <v>155000000</v>
          </cell>
        </row>
        <row r="15471">
          <cell r="A15471">
            <v>18911058</v>
          </cell>
          <cell r="B15471">
            <v>18961055</v>
          </cell>
          <cell r="C15471">
            <v>179000000</v>
          </cell>
        </row>
        <row r="15472">
          <cell r="A15472">
            <v>18911059</v>
          </cell>
          <cell r="B15472">
            <v>18961056</v>
          </cell>
          <cell r="C15472">
            <v>110000000</v>
          </cell>
        </row>
        <row r="15473">
          <cell r="A15473">
            <v>18911060</v>
          </cell>
          <cell r="B15473">
            <v>18961057</v>
          </cell>
          <cell r="C15473">
            <v>86000000</v>
          </cell>
        </row>
        <row r="15474">
          <cell r="A15474">
            <v>18911061</v>
          </cell>
          <cell r="B15474">
            <v>18961058</v>
          </cell>
          <cell r="C15474">
            <v>90000000</v>
          </cell>
        </row>
        <row r="15475">
          <cell r="A15475">
            <v>18911062</v>
          </cell>
          <cell r="B15475">
            <v>18961059</v>
          </cell>
          <cell r="C15475">
            <v>245000000</v>
          </cell>
        </row>
        <row r="15476">
          <cell r="A15476">
            <v>18911063</v>
          </cell>
          <cell r="B15476">
            <v>18961060</v>
          </cell>
          <cell r="C15476">
            <v>261500000</v>
          </cell>
        </row>
        <row r="15477">
          <cell r="A15477">
            <v>18911064</v>
          </cell>
          <cell r="B15477">
            <v>18961061</v>
          </cell>
          <cell r="C15477">
            <v>568000000</v>
          </cell>
        </row>
        <row r="15478">
          <cell r="A15478">
            <v>18911065</v>
          </cell>
          <cell r="B15478">
            <v>18961062</v>
          </cell>
          <cell r="C15478">
            <v>322600000</v>
          </cell>
        </row>
        <row r="15479">
          <cell r="A15479">
            <v>18911066</v>
          </cell>
          <cell r="B15479">
            <v>18961063</v>
          </cell>
          <cell r="C15479">
            <v>194000000</v>
          </cell>
        </row>
        <row r="15480">
          <cell r="A15480">
            <v>18911067</v>
          </cell>
          <cell r="B15480">
            <v>18961064</v>
          </cell>
          <cell r="C15480">
            <v>280000000</v>
          </cell>
        </row>
        <row r="15481">
          <cell r="A15481">
            <v>18911068</v>
          </cell>
          <cell r="B15481">
            <v>18961065</v>
          </cell>
          <cell r="C15481">
            <v>110000000</v>
          </cell>
        </row>
        <row r="15482">
          <cell r="A15482">
            <v>18911069</v>
          </cell>
          <cell r="B15482">
            <v>18961066</v>
          </cell>
          <cell r="C15482">
            <v>655200000</v>
          </cell>
        </row>
        <row r="15483">
          <cell r="A15483">
            <v>18911070</v>
          </cell>
          <cell r="B15483">
            <v>18961067</v>
          </cell>
          <cell r="C15483">
            <v>309100000</v>
          </cell>
        </row>
        <row r="15484">
          <cell r="A15484">
            <v>18911071</v>
          </cell>
          <cell r="B15484">
            <v>18961068</v>
          </cell>
          <cell r="C15484">
            <v>317100000</v>
          </cell>
        </row>
        <row r="15485">
          <cell r="A15485">
            <v>18911072</v>
          </cell>
          <cell r="B15485">
            <v>18961069</v>
          </cell>
          <cell r="C15485">
            <v>568100000</v>
          </cell>
        </row>
        <row r="15486">
          <cell r="A15486">
            <v>18911073</v>
          </cell>
          <cell r="B15486">
            <v>18961070</v>
          </cell>
          <cell r="C15486">
            <v>163000000</v>
          </cell>
        </row>
        <row r="15487">
          <cell r="A15487">
            <v>18911074</v>
          </cell>
          <cell r="B15487">
            <v>18961071</v>
          </cell>
          <cell r="C15487">
            <v>200000000</v>
          </cell>
        </row>
        <row r="15488">
          <cell r="A15488">
            <v>18911075</v>
          </cell>
          <cell r="B15488">
            <v>18961072</v>
          </cell>
          <cell r="C15488">
            <v>114000000</v>
          </cell>
        </row>
        <row r="15489">
          <cell r="A15489">
            <v>18911076</v>
          </cell>
          <cell r="B15489">
            <v>18961073</v>
          </cell>
          <cell r="C15489">
            <v>140000000</v>
          </cell>
        </row>
        <row r="15490">
          <cell r="A15490">
            <v>18911077</v>
          </cell>
          <cell r="B15490">
            <v>18961074</v>
          </cell>
          <cell r="C15490">
            <v>90000000</v>
          </cell>
        </row>
        <row r="15491">
          <cell r="A15491">
            <v>18911078</v>
          </cell>
          <cell r="B15491">
            <v>18961075</v>
          </cell>
          <cell r="C15491">
            <v>98000000</v>
          </cell>
        </row>
        <row r="15492">
          <cell r="A15492">
            <v>18911079</v>
          </cell>
          <cell r="B15492">
            <v>18961076</v>
          </cell>
          <cell r="C15492">
            <v>155000000</v>
          </cell>
        </row>
        <row r="15493">
          <cell r="A15493">
            <v>18911080</v>
          </cell>
          <cell r="B15493">
            <v>18961077</v>
          </cell>
          <cell r="C15493">
            <v>117000000</v>
          </cell>
        </row>
        <row r="15494">
          <cell r="A15494">
            <v>18911081</v>
          </cell>
          <cell r="B15494">
            <v>18961078</v>
          </cell>
          <cell r="C15494">
            <v>149000000</v>
          </cell>
        </row>
        <row r="15495">
          <cell r="A15495">
            <v>18911082</v>
          </cell>
          <cell r="B15495">
            <v>18961079</v>
          </cell>
          <cell r="C15495">
            <v>329600000</v>
          </cell>
        </row>
        <row r="15496">
          <cell r="A15496">
            <v>18911083</v>
          </cell>
          <cell r="B15496">
            <v>18961080</v>
          </cell>
          <cell r="C15496">
            <v>327400000</v>
          </cell>
        </row>
        <row r="15497">
          <cell r="A15497">
            <v>18911084</v>
          </cell>
          <cell r="B15497">
            <v>18961081</v>
          </cell>
          <cell r="C15497">
            <v>339900000</v>
          </cell>
        </row>
        <row r="15498">
          <cell r="A15498">
            <v>18911085</v>
          </cell>
          <cell r="B15498">
            <v>18961082</v>
          </cell>
          <cell r="C15498">
            <v>323300000</v>
          </cell>
        </row>
        <row r="15499">
          <cell r="A15499">
            <v>18911086</v>
          </cell>
          <cell r="B15499">
            <v>18961083</v>
          </cell>
          <cell r="C15499">
            <v>312000000</v>
          </cell>
        </row>
        <row r="15500">
          <cell r="A15500">
            <v>18911087</v>
          </cell>
          <cell r="B15500">
            <v>18961084</v>
          </cell>
          <cell r="C15500">
            <v>294200000</v>
          </cell>
        </row>
        <row r="15501">
          <cell r="A15501">
            <v>18911088</v>
          </cell>
          <cell r="B15501">
            <v>18961085</v>
          </cell>
          <cell r="C15501">
            <v>302500000</v>
          </cell>
        </row>
        <row r="15502">
          <cell r="A15502">
            <v>18911089</v>
          </cell>
          <cell r="B15502">
            <v>18961086</v>
          </cell>
          <cell r="C15502">
            <v>302500000</v>
          </cell>
        </row>
        <row r="15503">
          <cell r="A15503">
            <v>18911090</v>
          </cell>
          <cell r="B15503">
            <v>18961087</v>
          </cell>
          <cell r="C15503">
            <v>306700000</v>
          </cell>
        </row>
        <row r="15504">
          <cell r="A15504">
            <v>18911091</v>
          </cell>
          <cell r="B15504">
            <v>18961088</v>
          </cell>
          <cell r="C15504">
            <v>315000000</v>
          </cell>
        </row>
        <row r="15505">
          <cell r="A15505">
            <v>18911092</v>
          </cell>
          <cell r="B15505">
            <v>18961089</v>
          </cell>
          <cell r="C15505">
            <v>562800000</v>
          </cell>
        </row>
        <row r="15506">
          <cell r="A15506">
            <v>18911093</v>
          </cell>
          <cell r="B15506">
            <v>18961090</v>
          </cell>
          <cell r="C15506">
            <v>606800000</v>
          </cell>
        </row>
        <row r="15507">
          <cell r="A15507">
            <v>18911094</v>
          </cell>
          <cell r="B15507">
            <v>18961091</v>
          </cell>
          <cell r="C15507">
            <v>796400000</v>
          </cell>
        </row>
        <row r="15508">
          <cell r="A15508">
            <v>18911096</v>
          </cell>
          <cell r="B15508">
            <v>18961092</v>
          </cell>
          <cell r="C15508">
            <v>122000000</v>
          </cell>
        </row>
        <row r="15509">
          <cell r="A15509">
            <v>18911097</v>
          </cell>
          <cell r="B15509">
            <v>18961093</v>
          </cell>
          <cell r="C15509">
            <v>113000000</v>
          </cell>
        </row>
        <row r="15510">
          <cell r="A15510">
            <v>18911098</v>
          </cell>
          <cell r="B15510">
            <v>18961094</v>
          </cell>
          <cell r="C15510">
            <v>108000000</v>
          </cell>
        </row>
        <row r="15511">
          <cell r="A15511">
            <v>18911099</v>
          </cell>
          <cell r="B15511">
            <v>18961095</v>
          </cell>
          <cell r="C15511">
            <v>121000000</v>
          </cell>
        </row>
        <row r="15512">
          <cell r="A15512">
            <v>18911100</v>
          </cell>
          <cell r="B15512">
            <v>18961096</v>
          </cell>
          <cell r="C15512">
            <v>275900000</v>
          </cell>
        </row>
        <row r="15513">
          <cell r="A15513">
            <v>18911101</v>
          </cell>
          <cell r="B15513">
            <v>18961097</v>
          </cell>
          <cell r="C15513">
            <v>283700000</v>
          </cell>
        </row>
        <row r="15514">
          <cell r="A15514">
            <v>18911102</v>
          </cell>
          <cell r="B15514">
            <v>18961098</v>
          </cell>
          <cell r="C15514">
            <v>180000000</v>
          </cell>
        </row>
        <row r="15515">
          <cell r="A15515">
            <v>18911103</v>
          </cell>
          <cell r="B15515">
            <v>18961099</v>
          </cell>
          <cell r="C15515">
            <v>321900000</v>
          </cell>
        </row>
        <row r="15516">
          <cell r="A15516">
            <v>18904001</v>
          </cell>
          <cell r="B15516">
            <v>18962001</v>
          </cell>
          <cell r="C15516">
            <v>34700000</v>
          </cell>
        </row>
        <row r="15517">
          <cell r="A15517">
            <v>18904002</v>
          </cell>
          <cell r="B15517">
            <v>18962002</v>
          </cell>
          <cell r="C15517">
            <v>46800000</v>
          </cell>
        </row>
        <row r="15518">
          <cell r="A15518">
            <v>18904003</v>
          </cell>
          <cell r="B15518">
            <v>18962003</v>
          </cell>
          <cell r="C15518">
            <v>36200000</v>
          </cell>
        </row>
        <row r="15519">
          <cell r="A15519">
            <v>18904004</v>
          </cell>
          <cell r="B15519">
            <v>18962004</v>
          </cell>
          <cell r="C15519">
            <v>46900000</v>
          </cell>
        </row>
        <row r="15520">
          <cell r="A15520">
            <v>18904005</v>
          </cell>
          <cell r="B15520">
            <v>18962005</v>
          </cell>
          <cell r="C15520">
            <v>56400000</v>
          </cell>
        </row>
        <row r="15521">
          <cell r="A15521">
            <v>18904006</v>
          </cell>
          <cell r="B15521">
            <v>18962006</v>
          </cell>
          <cell r="C15521">
            <v>37600000</v>
          </cell>
        </row>
        <row r="15522">
          <cell r="A15522">
            <v>18904007</v>
          </cell>
          <cell r="B15522">
            <v>18962007</v>
          </cell>
          <cell r="C15522">
            <v>35900000</v>
          </cell>
        </row>
        <row r="15523">
          <cell r="A15523">
            <v>18904008</v>
          </cell>
          <cell r="B15523">
            <v>18962008</v>
          </cell>
          <cell r="C15523">
            <v>18800000</v>
          </cell>
        </row>
        <row r="15524">
          <cell r="A15524">
            <v>18904009</v>
          </cell>
          <cell r="B15524">
            <v>18962009</v>
          </cell>
          <cell r="C15524">
            <v>69100000</v>
          </cell>
        </row>
        <row r="15525">
          <cell r="A15525">
            <v>18904011</v>
          </cell>
          <cell r="B15525">
            <v>18962010</v>
          </cell>
          <cell r="C15525">
            <v>48900000</v>
          </cell>
        </row>
        <row r="15526">
          <cell r="A15526">
            <v>18904012</v>
          </cell>
          <cell r="B15526">
            <v>18962011</v>
          </cell>
          <cell r="C15526">
            <v>58200000</v>
          </cell>
        </row>
        <row r="15527">
          <cell r="A15527">
            <v>18904013</v>
          </cell>
          <cell r="B15527">
            <v>18962012</v>
          </cell>
          <cell r="C15527">
            <v>58400000</v>
          </cell>
        </row>
        <row r="15528">
          <cell r="A15528">
            <v>18904014</v>
          </cell>
          <cell r="B15528">
            <v>18962013</v>
          </cell>
          <cell r="C15528">
            <v>60900000</v>
          </cell>
        </row>
        <row r="15529">
          <cell r="A15529">
            <v>18904016</v>
          </cell>
          <cell r="B15529">
            <v>18962014</v>
          </cell>
          <cell r="C15529">
            <v>33900000</v>
          </cell>
        </row>
        <row r="15530">
          <cell r="A15530">
            <v>18904017</v>
          </cell>
          <cell r="B15530">
            <v>18962015</v>
          </cell>
          <cell r="C15530">
            <v>41400000</v>
          </cell>
        </row>
        <row r="15531">
          <cell r="A15531">
            <v>18904018</v>
          </cell>
          <cell r="B15531">
            <v>18962016</v>
          </cell>
          <cell r="C15531">
            <v>71800000</v>
          </cell>
        </row>
        <row r="15532">
          <cell r="A15532">
            <v>18904019</v>
          </cell>
          <cell r="B15532">
            <v>18962017</v>
          </cell>
          <cell r="C15532">
            <v>151900000</v>
          </cell>
        </row>
        <row r="15533">
          <cell r="A15533">
            <v>18904020</v>
          </cell>
          <cell r="B15533">
            <v>18962018</v>
          </cell>
          <cell r="C15533">
            <v>45900000</v>
          </cell>
        </row>
        <row r="15534">
          <cell r="A15534">
            <v>18904021</v>
          </cell>
          <cell r="B15534">
            <v>18962019</v>
          </cell>
          <cell r="C15534">
            <v>82700000</v>
          </cell>
        </row>
        <row r="15535">
          <cell r="A15535">
            <v>18904022</v>
          </cell>
          <cell r="B15535">
            <v>18962020</v>
          </cell>
          <cell r="C15535">
            <v>40300000</v>
          </cell>
        </row>
        <row r="15536">
          <cell r="A15536">
            <v>18904023</v>
          </cell>
          <cell r="B15536">
            <v>18962021</v>
          </cell>
          <cell r="C15536">
            <v>32100000</v>
          </cell>
        </row>
        <row r="15537">
          <cell r="A15537">
            <v>18904024</v>
          </cell>
          <cell r="B15537">
            <v>18962022</v>
          </cell>
          <cell r="C15537">
            <v>16600000</v>
          </cell>
        </row>
        <row r="15538">
          <cell r="A15538">
            <v>18904026</v>
          </cell>
          <cell r="B15538">
            <v>18962023</v>
          </cell>
          <cell r="C15538">
            <v>42100000</v>
          </cell>
        </row>
        <row r="15539">
          <cell r="A15539">
            <v>18904027</v>
          </cell>
          <cell r="B15539">
            <v>18962024</v>
          </cell>
          <cell r="C15539">
            <v>91700000</v>
          </cell>
        </row>
        <row r="15540">
          <cell r="A15540">
            <v>18904028</v>
          </cell>
          <cell r="B15540">
            <v>18962025</v>
          </cell>
          <cell r="C15540">
            <v>75000000</v>
          </cell>
        </row>
        <row r="15541">
          <cell r="A15541">
            <v>18904029</v>
          </cell>
          <cell r="B15541">
            <v>18962026</v>
          </cell>
          <cell r="C15541">
            <v>78100000</v>
          </cell>
        </row>
        <row r="15542">
          <cell r="A15542">
            <v>18904030</v>
          </cell>
          <cell r="B15542">
            <v>18962027</v>
          </cell>
          <cell r="C15542">
            <v>54300000</v>
          </cell>
        </row>
        <row r="15543">
          <cell r="A15543">
            <v>18904031</v>
          </cell>
          <cell r="B15543">
            <v>18962028</v>
          </cell>
          <cell r="C15543">
            <v>63900000</v>
          </cell>
        </row>
        <row r="15544">
          <cell r="A15544">
            <v>18904032</v>
          </cell>
          <cell r="B15544">
            <v>18962029</v>
          </cell>
          <cell r="C15544">
            <v>60200000</v>
          </cell>
        </row>
        <row r="15545">
          <cell r="A15545">
            <v>18904033</v>
          </cell>
          <cell r="B15545">
            <v>18962030</v>
          </cell>
          <cell r="C15545">
            <v>64500000</v>
          </cell>
        </row>
        <row r="15546">
          <cell r="A15546">
            <v>18904034</v>
          </cell>
          <cell r="B15546">
            <v>18962031</v>
          </cell>
          <cell r="C15546">
            <v>54900000</v>
          </cell>
        </row>
        <row r="15547">
          <cell r="A15547">
            <v>18904035</v>
          </cell>
          <cell r="B15547">
            <v>18962032</v>
          </cell>
          <cell r="C15547">
            <v>55300000</v>
          </cell>
        </row>
        <row r="15548">
          <cell r="A15548">
            <v>18904036</v>
          </cell>
          <cell r="B15548">
            <v>18962033</v>
          </cell>
          <cell r="C15548">
            <v>125900000</v>
          </cell>
        </row>
        <row r="15549">
          <cell r="A15549">
            <v>18904038</v>
          </cell>
          <cell r="B15549">
            <v>18962034</v>
          </cell>
          <cell r="C15549">
            <v>91100000</v>
          </cell>
        </row>
        <row r="15550">
          <cell r="A15550">
            <v>18904039</v>
          </cell>
          <cell r="B15550">
            <v>18962035</v>
          </cell>
          <cell r="C15550">
            <v>124200000</v>
          </cell>
        </row>
        <row r="15551">
          <cell r="A15551">
            <v>18904040</v>
          </cell>
          <cell r="B15551">
            <v>18962036</v>
          </cell>
          <cell r="C15551">
            <v>112600000</v>
          </cell>
        </row>
        <row r="15552">
          <cell r="A15552">
            <v>18904041</v>
          </cell>
          <cell r="B15552">
            <v>18962037</v>
          </cell>
          <cell r="C15552">
            <v>70400000</v>
          </cell>
        </row>
        <row r="15553">
          <cell r="A15553">
            <v>18904043</v>
          </cell>
          <cell r="B15553">
            <v>18962038</v>
          </cell>
          <cell r="C15553">
            <v>153100000</v>
          </cell>
        </row>
        <row r="15554">
          <cell r="A15554">
            <v>18904044</v>
          </cell>
          <cell r="B15554">
            <v>18962039</v>
          </cell>
          <cell r="C15554">
            <v>87000000</v>
          </cell>
        </row>
        <row r="15555">
          <cell r="A15555">
            <v>18904045</v>
          </cell>
          <cell r="B15555">
            <v>18962040</v>
          </cell>
          <cell r="C15555">
            <v>78000000</v>
          </cell>
        </row>
        <row r="15556">
          <cell r="A15556">
            <v>18904046</v>
          </cell>
          <cell r="B15556">
            <v>18962041</v>
          </cell>
          <cell r="C15556">
            <v>87200000</v>
          </cell>
        </row>
        <row r="15557">
          <cell r="A15557">
            <v>18904047</v>
          </cell>
          <cell r="B15557">
            <v>18962042</v>
          </cell>
          <cell r="C15557">
            <v>63600000</v>
          </cell>
        </row>
        <row r="15558">
          <cell r="A15558">
            <v>18904049</v>
          </cell>
          <cell r="B15558">
            <v>18962043</v>
          </cell>
          <cell r="C15558">
            <v>107100000</v>
          </cell>
        </row>
        <row r="15559">
          <cell r="A15559">
            <v>18904050</v>
          </cell>
          <cell r="B15559">
            <v>18962044</v>
          </cell>
          <cell r="C15559">
            <v>138200000</v>
          </cell>
        </row>
        <row r="15560">
          <cell r="A15560">
            <v>18904051</v>
          </cell>
          <cell r="B15560">
            <v>18962045</v>
          </cell>
          <cell r="C15560">
            <v>84600000</v>
          </cell>
        </row>
        <row r="15561">
          <cell r="A15561">
            <v>18904052</v>
          </cell>
          <cell r="B15561">
            <v>18962046</v>
          </cell>
          <cell r="C15561">
            <v>184100000</v>
          </cell>
        </row>
        <row r="15562">
          <cell r="A15562">
            <v>18904053</v>
          </cell>
          <cell r="B15562">
            <v>18962047</v>
          </cell>
          <cell r="C15562">
            <v>54100000</v>
          </cell>
        </row>
        <row r="15563">
          <cell r="A15563">
            <v>18904054</v>
          </cell>
          <cell r="B15563">
            <v>18962048</v>
          </cell>
          <cell r="C15563">
            <v>141500000</v>
          </cell>
        </row>
        <row r="15564">
          <cell r="A15564">
            <v>18904055</v>
          </cell>
          <cell r="B15564">
            <v>18962049</v>
          </cell>
          <cell r="C15564">
            <v>92300000</v>
          </cell>
        </row>
        <row r="15565">
          <cell r="A15565">
            <v>18904056</v>
          </cell>
          <cell r="B15565">
            <v>18962050</v>
          </cell>
          <cell r="C15565">
            <v>143500000</v>
          </cell>
        </row>
        <row r="15566">
          <cell r="A15566">
            <v>18904057</v>
          </cell>
          <cell r="B15566">
            <v>18962051</v>
          </cell>
          <cell r="C15566">
            <v>152500000</v>
          </cell>
        </row>
        <row r="15567">
          <cell r="A15567">
            <v>18904058</v>
          </cell>
          <cell r="B15567">
            <v>18962052</v>
          </cell>
          <cell r="C15567">
            <v>153200000</v>
          </cell>
        </row>
        <row r="15568">
          <cell r="A15568">
            <v>18904059</v>
          </cell>
          <cell r="B15568">
            <v>18962053</v>
          </cell>
          <cell r="C15568">
            <v>109300000</v>
          </cell>
        </row>
        <row r="15569">
          <cell r="A15569">
            <v>18904060</v>
          </cell>
          <cell r="B15569">
            <v>18962054</v>
          </cell>
          <cell r="C15569">
            <v>160400000</v>
          </cell>
        </row>
        <row r="15570">
          <cell r="A15570">
            <v>18904061</v>
          </cell>
          <cell r="B15570">
            <v>18962055</v>
          </cell>
          <cell r="C15570">
            <v>168000000</v>
          </cell>
        </row>
        <row r="15571">
          <cell r="A15571">
            <v>18904062</v>
          </cell>
          <cell r="B15571">
            <v>18962056</v>
          </cell>
          <cell r="C15571">
            <v>209900000</v>
          </cell>
        </row>
        <row r="15572">
          <cell r="A15572">
            <v>18904063</v>
          </cell>
          <cell r="B15572">
            <v>18962057</v>
          </cell>
          <cell r="C15572">
            <v>222800000</v>
          </cell>
        </row>
        <row r="15573">
          <cell r="A15573">
            <v>18904064</v>
          </cell>
          <cell r="B15573">
            <v>18962058</v>
          </cell>
          <cell r="C15573">
            <v>292000000</v>
          </cell>
        </row>
        <row r="15574">
          <cell r="A15574">
            <v>18904065</v>
          </cell>
          <cell r="B15574">
            <v>18962059</v>
          </cell>
          <cell r="C15574">
            <v>321300000</v>
          </cell>
        </row>
        <row r="15575">
          <cell r="A15575">
            <v>18904066</v>
          </cell>
          <cell r="B15575">
            <v>18962060</v>
          </cell>
          <cell r="C15575">
            <v>180000000</v>
          </cell>
        </row>
        <row r="15576">
          <cell r="A15576">
            <v>18904067</v>
          </cell>
          <cell r="B15576">
            <v>18962061</v>
          </cell>
          <cell r="C15576">
            <v>190500000</v>
          </cell>
        </row>
        <row r="15577">
          <cell r="A15577">
            <v>18904068</v>
          </cell>
          <cell r="B15577">
            <v>18962062</v>
          </cell>
          <cell r="C15577">
            <v>133700000</v>
          </cell>
        </row>
        <row r="15578">
          <cell r="A15578">
            <v>18904069</v>
          </cell>
          <cell r="B15578">
            <v>18962063</v>
          </cell>
          <cell r="C15578">
            <v>96000000</v>
          </cell>
        </row>
        <row r="15579">
          <cell r="A15579">
            <v>18904070</v>
          </cell>
          <cell r="B15579">
            <v>18962064</v>
          </cell>
          <cell r="C15579">
            <v>147400000</v>
          </cell>
        </row>
        <row r="15580">
          <cell r="A15580">
            <v>18904071</v>
          </cell>
          <cell r="B15580">
            <v>18962065</v>
          </cell>
          <cell r="C15580">
            <v>118000000</v>
          </cell>
        </row>
        <row r="15581">
          <cell r="A15581">
            <v>18904072</v>
          </cell>
          <cell r="B15581">
            <v>18962066</v>
          </cell>
          <cell r="C15581">
            <v>299900000</v>
          </cell>
        </row>
        <row r="15582">
          <cell r="A15582">
            <v>18904073</v>
          </cell>
          <cell r="B15582">
            <v>18962067</v>
          </cell>
          <cell r="C15582">
            <v>210400000</v>
          </cell>
        </row>
        <row r="15583">
          <cell r="A15583">
            <v>18904074</v>
          </cell>
          <cell r="B15583">
            <v>18962068</v>
          </cell>
          <cell r="C15583">
            <v>226000000</v>
          </cell>
        </row>
        <row r="15584">
          <cell r="A15584">
            <v>18904075</v>
          </cell>
          <cell r="B15584">
            <v>18962069</v>
          </cell>
          <cell r="C15584">
            <v>297000000</v>
          </cell>
        </row>
        <row r="15585">
          <cell r="A15585">
            <v>18904076</v>
          </cell>
          <cell r="B15585">
            <v>18962070</v>
          </cell>
          <cell r="C15585">
            <v>224000000</v>
          </cell>
        </row>
        <row r="15586">
          <cell r="A15586">
            <v>18904078</v>
          </cell>
          <cell r="B15586">
            <v>18962071</v>
          </cell>
          <cell r="C15586">
            <v>201000000</v>
          </cell>
        </row>
        <row r="15587">
          <cell r="A15587">
            <v>18904080</v>
          </cell>
          <cell r="B15587">
            <v>18962072</v>
          </cell>
          <cell r="C15587">
            <v>371600000</v>
          </cell>
        </row>
        <row r="15588">
          <cell r="A15588">
            <v>18904081</v>
          </cell>
          <cell r="B15588">
            <v>18962073</v>
          </cell>
          <cell r="C15588">
            <v>143000000</v>
          </cell>
        </row>
        <row r="15589">
          <cell r="A15589">
            <v>18904083</v>
          </cell>
          <cell r="B15589">
            <v>18962074</v>
          </cell>
          <cell r="C15589">
            <v>147000000</v>
          </cell>
        </row>
        <row r="15590">
          <cell r="A15590">
            <v>18904084</v>
          </cell>
          <cell r="B15590">
            <v>18962075</v>
          </cell>
          <cell r="C15590">
            <v>169000000</v>
          </cell>
        </row>
        <row r="15591">
          <cell r="A15591">
            <v>18904085</v>
          </cell>
          <cell r="B15591">
            <v>18962076</v>
          </cell>
          <cell r="C15591">
            <v>120000000</v>
          </cell>
        </row>
        <row r="15592">
          <cell r="A15592">
            <v>18904086</v>
          </cell>
          <cell r="B15592">
            <v>18962077</v>
          </cell>
          <cell r="C15592">
            <v>142000000</v>
          </cell>
        </row>
        <row r="15593">
          <cell r="A15593">
            <v>18904089</v>
          </cell>
          <cell r="B15593">
            <v>18962078</v>
          </cell>
          <cell r="C15593">
            <v>182000000</v>
          </cell>
        </row>
        <row r="15594">
          <cell r="A15594">
            <v>18904090</v>
          </cell>
          <cell r="B15594">
            <v>18962079</v>
          </cell>
          <cell r="C15594">
            <v>175600000</v>
          </cell>
        </row>
        <row r="15595">
          <cell r="A15595">
            <v>18904091</v>
          </cell>
          <cell r="B15595">
            <v>18962080</v>
          </cell>
          <cell r="C15595">
            <v>287300000</v>
          </cell>
        </row>
        <row r="15596">
          <cell r="A15596">
            <v>18904092</v>
          </cell>
          <cell r="B15596">
            <v>18962081</v>
          </cell>
          <cell r="C15596">
            <v>111000000</v>
          </cell>
        </row>
        <row r="15597">
          <cell r="A15597">
            <v>18904093</v>
          </cell>
          <cell r="B15597">
            <v>18962082</v>
          </cell>
          <cell r="C15597">
            <v>200900000</v>
          </cell>
        </row>
        <row r="15598">
          <cell r="A15598">
            <v>18904095</v>
          </cell>
          <cell r="B15598">
            <v>18962083</v>
          </cell>
          <cell r="C15598">
            <v>299000000</v>
          </cell>
        </row>
        <row r="15599">
          <cell r="A15599">
            <v>18904098</v>
          </cell>
          <cell r="B15599">
            <v>18962084</v>
          </cell>
          <cell r="C15599">
            <v>221500000</v>
          </cell>
        </row>
        <row r="15600">
          <cell r="A15600">
            <v>18904100</v>
          </cell>
          <cell r="B15600">
            <v>18962085</v>
          </cell>
          <cell r="C15600">
            <v>360300000</v>
          </cell>
        </row>
        <row r="15601">
          <cell r="A15601">
            <v>18904102</v>
          </cell>
          <cell r="B15601">
            <v>18962086</v>
          </cell>
          <cell r="C15601">
            <v>592200000</v>
          </cell>
        </row>
        <row r="15602">
          <cell r="A15602">
            <v>18904105</v>
          </cell>
          <cell r="B15602">
            <v>18962087</v>
          </cell>
          <cell r="C15602">
            <v>330700000</v>
          </cell>
        </row>
        <row r="15603">
          <cell r="A15603">
            <v>18904106</v>
          </cell>
          <cell r="B15603">
            <v>18962088</v>
          </cell>
          <cell r="C15603">
            <v>141500000</v>
          </cell>
        </row>
        <row r="15604">
          <cell r="A15604">
            <v>18904107</v>
          </cell>
          <cell r="B15604">
            <v>18962089</v>
          </cell>
          <cell r="C15604">
            <v>122400000</v>
          </cell>
        </row>
        <row r="15605">
          <cell r="A15605">
            <v>18904111</v>
          </cell>
          <cell r="B15605">
            <v>18962090</v>
          </cell>
          <cell r="C15605">
            <v>151000000</v>
          </cell>
        </row>
        <row r="15606">
          <cell r="A15606">
            <v>18904112</v>
          </cell>
          <cell r="B15606">
            <v>18962091</v>
          </cell>
          <cell r="C15606">
            <v>143000000</v>
          </cell>
        </row>
        <row r="15607">
          <cell r="A15607">
            <v>18904114</v>
          </cell>
          <cell r="B15607">
            <v>18962092</v>
          </cell>
          <cell r="C15607">
            <v>162000000</v>
          </cell>
        </row>
        <row r="15608">
          <cell r="A15608">
            <v>18904116</v>
          </cell>
          <cell r="B15608">
            <v>18962093</v>
          </cell>
          <cell r="C15608">
            <v>308700000</v>
          </cell>
        </row>
        <row r="15609">
          <cell r="A15609">
            <v>18904117</v>
          </cell>
          <cell r="B15609">
            <v>18962094</v>
          </cell>
          <cell r="C15609">
            <v>345900000</v>
          </cell>
        </row>
        <row r="15610">
          <cell r="A15610">
            <v>18912001</v>
          </cell>
          <cell r="B15610">
            <v>18963001</v>
          </cell>
          <cell r="C15610">
            <v>36400000</v>
          </cell>
        </row>
        <row r="15611">
          <cell r="A15611">
            <v>18912002</v>
          </cell>
          <cell r="B15611">
            <v>18963002</v>
          </cell>
          <cell r="C15611">
            <v>38700000</v>
          </cell>
        </row>
        <row r="15612">
          <cell r="A15612">
            <v>18912003</v>
          </cell>
          <cell r="B15612">
            <v>18963003</v>
          </cell>
          <cell r="C15612">
            <v>47800000</v>
          </cell>
        </row>
        <row r="15613">
          <cell r="A15613">
            <v>18912004</v>
          </cell>
          <cell r="B15613">
            <v>18963004</v>
          </cell>
          <cell r="C15613">
            <v>46900000</v>
          </cell>
        </row>
        <row r="15614">
          <cell r="A15614">
            <v>18912005</v>
          </cell>
          <cell r="B15614">
            <v>18963005</v>
          </cell>
          <cell r="C15614">
            <v>57800000</v>
          </cell>
        </row>
        <row r="15615">
          <cell r="A15615">
            <v>18912006</v>
          </cell>
          <cell r="B15615">
            <v>18963006</v>
          </cell>
          <cell r="C15615">
            <v>36800000</v>
          </cell>
        </row>
        <row r="15616">
          <cell r="A15616">
            <v>18912007</v>
          </cell>
          <cell r="B15616">
            <v>18963007</v>
          </cell>
          <cell r="C15616">
            <v>19600000</v>
          </cell>
        </row>
        <row r="15617">
          <cell r="A15617">
            <v>18912009</v>
          </cell>
          <cell r="B15617">
            <v>18963008</v>
          </cell>
          <cell r="C15617">
            <v>49900000</v>
          </cell>
        </row>
        <row r="15618">
          <cell r="A15618">
            <v>18912015</v>
          </cell>
          <cell r="B15618">
            <v>18963009</v>
          </cell>
          <cell r="C15618">
            <v>71900000</v>
          </cell>
        </row>
        <row r="15619">
          <cell r="A15619">
            <v>18912018</v>
          </cell>
          <cell r="B15619">
            <v>18963010</v>
          </cell>
          <cell r="C15619">
            <v>69000000</v>
          </cell>
        </row>
        <row r="15620">
          <cell r="A15620">
            <v>18912019</v>
          </cell>
          <cell r="B15620">
            <v>18963011</v>
          </cell>
          <cell r="C15620">
            <v>67900000</v>
          </cell>
        </row>
        <row r="15621">
          <cell r="A15621">
            <v>18912021</v>
          </cell>
          <cell r="B15621">
            <v>18963012</v>
          </cell>
          <cell r="C15621">
            <v>88100000</v>
          </cell>
        </row>
        <row r="15622">
          <cell r="A15622">
            <v>18912024</v>
          </cell>
          <cell r="B15622">
            <v>18963013</v>
          </cell>
          <cell r="C15622">
            <v>42600000</v>
          </cell>
        </row>
        <row r="15623">
          <cell r="A15623">
            <v>18912025</v>
          </cell>
          <cell r="B15623">
            <v>18963014</v>
          </cell>
          <cell r="C15623">
            <v>58900000</v>
          </cell>
        </row>
        <row r="15624">
          <cell r="A15624">
            <v>18912027</v>
          </cell>
          <cell r="B15624">
            <v>18963015</v>
          </cell>
          <cell r="C15624">
            <v>46700000</v>
          </cell>
        </row>
        <row r="15625">
          <cell r="A15625">
            <v>18912028</v>
          </cell>
          <cell r="B15625">
            <v>18963016</v>
          </cell>
          <cell r="C15625">
            <v>155000000</v>
          </cell>
        </row>
        <row r="15626">
          <cell r="A15626">
            <v>18912029</v>
          </cell>
          <cell r="B15626">
            <v>18963017</v>
          </cell>
          <cell r="C15626">
            <v>96100000</v>
          </cell>
        </row>
        <row r="15627">
          <cell r="A15627">
            <v>18912030</v>
          </cell>
          <cell r="B15627">
            <v>18963018</v>
          </cell>
          <cell r="C15627">
            <v>74500000</v>
          </cell>
        </row>
        <row r="15628">
          <cell r="A15628">
            <v>18912032</v>
          </cell>
          <cell r="B15628">
            <v>18963019</v>
          </cell>
          <cell r="C15628">
            <v>56600000</v>
          </cell>
        </row>
        <row r="15629">
          <cell r="A15629">
            <v>18912035</v>
          </cell>
          <cell r="B15629">
            <v>18963020</v>
          </cell>
          <cell r="C15629">
            <v>65100000</v>
          </cell>
        </row>
        <row r="15630">
          <cell r="A15630">
            <v>18912038</v>
          </cell>
          <cell r="B15630">
            <v>18963021</v>
          </cell>
          <cell r="C15630">
            <v>80900000</v>
          </cell>
        </row>
        <row r="15631">
          <cell r="A15631">
            <v>18912040</v>
          </cell>
          <cell r="B15631">
            <v>18963022</v>
          </cell>
          <cell r="C15631">
            <v>55400000</v>
          </cell>
        </row>
        <row r="15632">
          <cell r="A15632">
            <v>18912041</v>
          </cell>
          <cell r="B15632">
            <v>18963023</v>
          </cell>
          <cell r="C15632">
            <v>57900000</v>
          </cell>
        </row>
        <row r="15633">
          <cell r="A15633">
            <v>18912043</v>
          </cell>
          <cell r="B15633">
            <v>18963024</v>
          </cell>
          <cell r="C15633">
            <v>60900000</v>
          </cell>
        </row>
        <row r="15634">
          <cell r="A15634">
            <v>18912044</v>
          </cell>
          <cell r="B15634">
            <v>18963025</v>
          </cell>
          <cell r="C15634">
            <v>92300000</v>
          </cell>
        </row>
        <row r="15635">
          <cell r="A15635">
            <v>18912045</v>
          </cell>
          <cell r="B15635">
            <v>18963026</v>
          </cell>
          <cell r="C15635">
            <v>71100000</v>
          </cell>
        </row>
        <row r="15636">
          <cell r="A15636">
            <v>18912046</v>
          </cell>
          <cell r="B15636">
            <v>18963027</v>
          </cell>
          <cell r="C15636">
            <v>125600000</v>
          </cell>
        </row>
        <row r="15637">
          <cell r="A15637">
            <v>18912047</v>
          </cell>
          <cell r="B15637">
            <v>18963028</v>
          </cell>
          <cell r="C15637">
            <v>114300000</v>
          </cell>
        </row>
        <row r="15638">
          <cell r="A15638">
            <v>18912048</v>
          </cell>
          <cell r="B15638">
            <v>18963029</v>
          </cell>
          <cell r="C15638">
            <v>88600000</v>
          </cell>
        </row>
        <row r="15639">
          <cell r="A15639">
            <v>18912051</v>
          </cell>
          <cell r="B15639">
            <v>18963030</v>
          </cell>
          <cell r="C15639">
            <v>88100000</v>
          </cell>
        </row>
        <row r="15640">
          <cell r="A15640">
            <v>18912055</v>
          </cell>
          <cell r="B15640">
            <v>18963031</v>
          </cell>
          <cell r="C15640">
            <v>64300000</v>
          </cell>
        </row>
        <row r="15641">
          <cell r="A15641">
            <v>18912059</v>
          </cell>
          <cell r="B15641">
            <v>18963032</v>
          </cell>
          <cell r="C15641">
            <v>107600000</v>
          </cell>
        </row>
        <row r="15642">
          <cell r="A15642">
            <v>18912061</v>
          </cell>
          <cell r="B15642">
            <v>18963033</v>
          </cell>
          <cell r="C15642">
            <v>139800000</v>
          </cell>
        </row>
        <row r="15643">
          <cell r="A15643">
            <v>18912064</v>
          </cell>
          <cell r="B15643">
            <v>18963035</v>
          </cell>
          <cell r="C15643">
            <v>85700000</v>
          </cell>
        </row>
        <row r="15644">
          <cell r="A15644">
            <v>18912066</v>
          </cell>
          <cell r="B15644">
            <v>18963036</v>
          </cell>
          <cell r="C15644">
            <v>144000000</v>
          </cell>
        </row>
        <row r="15645">
          <cell r="A15645">
            <v>18912067</v>
          </cell>
          <cell r="B15645">
            <v>18963037</v>
          </cell>
          <cell r="C15645">
            <v>93000000</v>
          </cell>
        </row>
        <row r="15646">
          <cell r="A15646">
            <v>18912070</v>
          </cell>
          <cell r="B15646">
            <v>18963038</v>
          </cell>
          <cell r="C15646">
            <v>161400000</v>
          </cell>
        </row>
        <row r="15647">
          <cell r="A15647">
            <v>18912071</v>
          </cell>
          <cell r="B15647">
            <v>18963039</v>
          </cell>
          <cell r="C15647">
            <v>203200000</v>
          </cell>
        </row>
        <row r="15648">
          <cell r="A15648">
            <v>18912073</v>
          </cell>
          <cell r="B15648">
            <v>18963040</v>
          </cell>
          <cell r="C15648">
            <v>142500000</v>
          </cell>
        </row>
        <row r="15649">
          <cell r="A15649">
            <v>18912074</v>
          </cell>
          <cell r="B15649">
            <v>18963041</v>
          </cell>
          <cell r="C15649">
            <v>168200000</v>
          </cell>
        </row>
        <row r="15650">
          <cell r="A15650">
            <v>18912077</v>
          </cell>
          <cell r="B15650">
            <v>18963042</v>
          </cell>
          <cell r="C15650">
            <v>153400000</v>
          </cell>
        </row>
        <row r="15651">
          <cell r="A15651">
            <v>18912081</v>
          </cell>
          <cell r="B15651">
            <v>18963043</v>
          </cell>
          <cell r="C15651">
            <v>226600000</v>
          </cell>
        </row>
        <row r="15652">
          <cell r="A15652">
            <v>18912083</v>
          </cell>
          <cell r="B15652">
            <v>18963044</v>
          </cell>
          <cell r="C15652">
            <v>210000000</v>
          </cell>
        </row>
        <row r="15653">
          <cell r="A15653">
            <v>18912085</v>
          </cell>
          <cell r="B15653">
            <v>18963045</v>
          </cell>
          <cell r="C15653">
            <v>191500000</v>
          </cell>
        </row>
        <row r="15654">
          <cell r="A15654">
            <v>18912086</v>
          </cell>
          <cell r="B15654">
            <v>18963046</v>
          </cell>
          <cell r="C15654">
            <v>148400000</v>
          </cell>
        </row>
        <row r="15655">
          <cell r="A15655">
            <v>18912088</v>
          </cell>
          <cell r="B15655">
            <v>18963047</v>
          </cell>
          <cell r="C15655">
            <v>134600000</v>
          </cell>
        </row>
        <row r="15656">
          <cell r="A15656">
            <v>18912089</v>
          </cell>
          <cell r="B15656">
            <v>18963048</v>
          </cell>
          <cell r="C15656">
            <v>293000000</v>
          </cell>
        </row>
        <row r="15657">
          <cell r="A15657">
            <v>18912091</v>
          </cell>
          <cell r="B15657">
            <v>18963049</v>
          </cell>
          <cell r="C15657">
            <v>96600000</v>
          </cell>
        </row>
        <row r="15658">
          <cell r="A15658">
            <v>18912093</v>
          </cell>
          <cell r="B15658">
            <v>18963050</v>
          </cell>
          <cell r="C15658">
            <v>126000000</v>
          </cell>
        </row>
        <row r="15659">
          <cell r="A15659">
            <v>18912096</v>
          </cell>
          <cell r="B15659">
            <v>18963051</v>
          </cell>
          <cell r="C15659">
            <v>212900000</v>
          </cell>
        </row>
        <row r="15660">
          <cell r="A15660">
            <v>18912097</v>
          </cell>
          <cell r="B15660">
            <v>18963052</v>
          </cell>
          <cell r="C15660">
            <v>336000000</v>
          </cell>
        </row>
        <row r="15661">
          <cell r="A15661">
            <v>18912100</v>
          </cell>
          <cell r="B15661">
            <v>18963053</v>
          </cell>
          <cell r="C15661">
            <v>216000000</v>
          </cell>
        </row>
        <row r="15662">
          <cell r="A15662">
            <v>18912101</v>
          </cell>
          <cell r="B15662">
            <v>18963054</v>
          </cell>
          <cell r="C15662">
            <v>299000000</v>
          </cell>
        </row>
        <row r="15663">
          <cell r="A15663">
            <v>18912104</v>
          </cell>
          <cell r="B15663">
            <v>18963055</v>
          </cell>
          <cell r="C15663">
            <v>225000000</v>
          </cell>
        </row>
        <row r="15664">
          <cell r="A15664">
            <v>18912105</v>
          </cell>
          <cell r="B15664">
            <v>18963056</v>
          </cell>
          <cell r="C15664">
            <v>276400000</v>
          </cell>
        </row>
        <row r="15665">
          <cell r="A15665">
            <v>18912106</v>
          </cell>
          <cell r="B15665">
            <v>18963057</v>
          </cell>
          <cell r="C15665">
            <v>153000000</v>
          </cell>
        </row>
        <row r="15666">
          <cell r="A15666">
            <v>18912107</v>
          </cell>
          <cell r="B15666">
            <v>18963058</v>
          </cell>
          <cell r="C15666">
            <v>128500000</v>
          </cell>
        </row>
        <row r="15667">
          <cell r="A15667">
            <v>18912108</v>
          </cell>
          <cell r="B15667">
            <v>18963059</v>
          </cell>
          <cell r="C15667">
            <v>136000000</v>
          </cell>
        </row>
        <row r="15668">
          <cell r="A15668">
            <v>18912109</v>
          </cell>
          <cell r="B15668">
            <v>18963060</v>
          </cell>
          <cell r="C15668">
            <v>185000000</v>
          </cell>
        </row>
        <row r="15669">
          <cell r="A15669">
            <v>18912110</v>
          </cell>
          <cell r="B15669">
            <v>18963061</v>
          </cell>
          <cell r="C15669">
            <v>140000000</v>
          </cell>
        </row>
        <row r="15670">
          <cell r="A15670">
            <v>18912111</v>
          </cell>
          <cell r="B15670">
            <v>18963062</v>
          </cell>
          <cell r="C15670">
            <v>118100000</v>
          </cell>
        </row>
        <row r="15671">
          <cell r="A15671">
            <v>18912113</v>
          </cell>
          <cell r="B15671">
            <v>18963063</v>
          </cell>
          <cell r="C15671">
            <v>174000000</v>
          </cell>
        </row>
        <row r="15672">
          <cell r="A15672">
            <v>18912114</v>
          </cell>
          <cell r="B15672">
            <v>18963064</v>
          </cell>
          <cell r="C15672">
            <v>184300000</v>
          </cell>
        </row>
        <row r="15673">
          <cell r="A15673">
            <v>18912119</v>
          </cell>
          <cell r="B15673">
            <v>18963065</v>
          </cell>
          <cell r="C15673">
            <v>234600000</v>
          </cell>
        </row>
        <row r="15674">
          <cell r="A15674">
            <v>18912121</v>
          </cell>
          <cell r="B15674">
            <v>18963066</v>
          </cell>
          <cell r="C15674">
            <v>310000000</v>
          </cell>
        </row>
        <row r="15675">
          <cell r="A15675">
            <v>18912122</v>
          </cell>
          <cell r="B15675">
            <v>18963067</v>
          </cell>
          <cell r="C15675">
            <v>324200000</v>
          </cell>
        </row>
        <row r="15676">
          <cell r="A15676">
            <v>18912127</v>
          </cell>
          <cell r="B15676">
            <v>18963068</v>
          </cell>
          <cell r="C15676">
            <v>224500000</v>
          </cell>
        </row>
        <row r="15677">
          <cell r="A15677">
            <v>18912129</v>
          </cell>
          <cell r="B15677">
            <v>18963069</v>
          </cell>
          <cell r="C15677">
            <v>130000000</v>
          </cell>
        </row>
        <row r="15678">
          <cell r="A15678">
            <v>18912130</v>
          </cell>
          <cell r="B15678">
            <v>18963070</v>
          </cell>
          <cell r="C15678">
            <v>138000000</v>
          </cell>
        </row>
        <row r="15679">
          <cell r="A15679">
            <v>18912132</v>
          </cell>
          <cell r="B15679">
            <v>18963071</v>
          </cell>
          <cell r="C15679">
            <v>354600000</v>
          </cell>
        </row>
        <row r="15680">
          <cell r="A15680">
            <v>18912133</v>
          </cell>
          <cell r="B15680">
            <v>18963072</v>
          </cell>
          <cell r="C15680">
            <v>199000000</v>
          </cell>
        </row>
        <row r="15681">
          <cell r="A15681">
            <v>18912008</v>
          </cell>
          <cell r="B15681">
            <v>18964001</v>
          </cell>
          <cell r="C15681">
            <v>44600000</v>
          </cell>
        </row>
        <row r="15682">
          <cell r="A15682">
            <v>18912011</v>
          </cell>
          <cell r="B15682">
            <v>18964002</v>
          </cell>
          <cell r="C15682">
            <v>56700000</v>
          </cell>
        </row>
        <row r="15683">
          <cell r="A15683">
            <v>18912012</v>
          </cell>
          <cell r="B15683">
            <v>18964003</v>
          </cell>
          <cell r="C15683">
            <v>61900000</v>
          </cell>
        </row>
        <row r="15684">
          <cell r="A15684">
            <v>18912014</v>
          </cell>
          <cell r="B15684">
            <v>18964004</v>
          </cell>
          <cell r="C15684">
            <v>39200000</v>
          </cell>
        </row>
        <row r="15685">
          <cell r="A15685">
            <v>18912016</v>
          </cell>
          <cell r="B15685">
            <v>18964005</v>
          </cell>
          <cell r="C15685">
            <v>82900000</v>
          </cell>
        </row>
        <row r="15686">
          <cell r="A15686">
            <v>18912017</v>
          </cell>
          <cell r="B15686">
            <v>18964006</v>
          </cell>
          <cell r="C15686">
            <v>159600000</v>
          </cell>
        </row>
        <row r="15687">
          <cell r="A15687">
            <v>18912020</v>
          </cell>
          <cell r="B15687">
            <v>18964007</v>
          </cell>
          <cell r="C15687">
            <v>77500000</v>
          </cell>
        </row>
        <row r="15688">
          <cell r="A15688">
            <v>18912022</v>
          </cell>
          <cell r="B15688">
            <v>18964008</v>
          </cell>
          <cell r="C15688">
            <v>54100000</v>
          </cell>
        </row>
        <row r="15689">
          <cell r="A15689">
            <v>18912023</v>
          </cell>
          <cell r="B15689">
            <v>18964009</v>
          </cell>
          <cell r="C15689">
            <v>74300000</v>
          </cell>
        </row>
        <row r="15690">
          <cell r="A15690">
            <v>18912026</v>
          </cell>
          <cell r="B15690">
            <v>18964010</v>
          </cell>
          <cell r="C15690">
            <v>49400000</v>
          </cell>
        </row>
        <row r="15691">
          <cell r="A15691">
            <v>18912031</v>
          </cell>
          <cell r="B15691">
            <v>18964011</v>
          </cell>
          <cell r="C15691">
            <v>105300000</v>
          </cell>
        </row>
        <row r="15692">
          <cell r="A15692">
            <v>18912033</v>
          </cell>
          <cell r="B15692">
            <v>18964012</v>
          </cell>
          <cell r="C15692">
            <v>68900000</v>
          </cell>
        </row>
        <row r="15693">
          <cell r="A15693">
            <v>18912034</v>
          </cell>
          <cell r="B15693">
            <v>18964013</v>
          </cell>
          <cell r="C15693">
            <v>89200000</v>
          </cell>
        </row>
        <row r="15694">
          <cell r="A15694">
            <v>18912036</v>
          </cell>
          <cell r="B15694">
            <v>18964014</v>
          </cell>
          <cell r="C15694">
            <v>77300000</v>
          </cell>
        </row>
        <row r="15695">
          <cell r="A15695">
            <v>18912037</v>
          </cell>
          <cell r="B15695">
            <v>18964015</v>
          </cell>
          <cell r="C15695">
            <v>91900000</v>
          </cell>
        </row>
        <row r="15696">
          <cell r="A15696">
            <v>18912039</v>
          </cell>
          <cell r="B15696">
            <v>18964016</v>
          </cell>
          <cell r="C15696">
            <v>62600000</v>
          </cell>
        </row>
        <row r="15697">
          <cell r="A15697">
            <v>18912042</v>
          </cell>
          <cell r="B15697">
            <v>18964017</v>
          </cell>
          <cell r="C15697">
            <v>102100000</v>
          </cell>
        </row>
        <row r="15698">
          <cell r="A15698">
            <v>18912049</v>
          </cell>
          <cell r="B15698">
            <v>18964018</v>
          </cell>
          <cell r="C15698">
            <v>78900000</v>
          </cell>
        </row>
        <row r="15699">
          <cell r="A15699">
            <v>18912052</v>
          </cell>
          <cell r="B15699">
            <v>18964019</v>
          </cell>
          <cell r="C15699">
            <v>141800000</v>
          </cell>
        </row>
        <row r="15700">
          <cell r="A15700">
            <v>18912053</v>
          </cell>
          <cell r="B15700">
            <v>18964020</v>
          </cell>
          <cell r="C15700">
            <v>172400000</v>
          </cell>
        </row>
        <row r="15701">
          <cell r="A15701">
            <v>18912054</v>
          </cell>
          <cell r="B15701">
            <v>18964021</v>
          </cell>
          <cell r="C15701">
            <v>122300000</v>
          </cell>
        </row>
        <row r="15702">
          <cell r="A15702">
            <v>18912056</v>
          </cell>
          <cell r="B15702">
            <v>18964022</v>
          </cell>
          <cell r="C15702">
            <v>108600000</v>
          </cell>
        </row>
        <row r="15703">
          <cell r="A15703">
            <v>18912057</v>
          </cell>
          <cell r="B15703">
            <v>18964023</v>
          </cell>
          <cell r="C15703">
            <v>72100000</v>
          </cell>
        </row>
        <row r="15704">
          <cell r="A15704">
            <v>18912060</v>
          </cell>
          <cell r="B15704">
            <v>18964024</v>
          </cell>
          <cell r="C15704">
            <v>147600000</v>
          </cell>
        </row>
        <row r="15705">
          <cell r="A15705">
            <v>18912063</v>
          </cell>
          <cell r="B15705">
            <v>18964025</v>
          </cell>
          <cell r="C15705">
            <v>117800000</v>
          </cell>
        </row>
        <row r="15706">
          <cell r="A15706">
            <v>18912065</v>
          </cell>
          <cell r="B15706">
            <v>18964026</v>
          </cell>
          <cell r="C15706">
            <v>101000000</v>
          </cell>
        </row>
        <row r="15707">
          <cell r="A15707">
            <v>18912068</v>
          </cell>
          <cell r="B15707">
            <v>18964027</v>
          </cell>
          <cell r="C15707">
            <v>161800000</v>
          </cell>
        </row>
        <row r="15708">
          <cell r="A15708">
            <v>18912069</v>
          </cell>
          <cell r="B15708">
            <v>18964028</v>
          </cell>
          <cell r="C15708">
            <v>172400000</v>
          </cell>
        </row>
        <row r="15709">
          <cell r="A15709">
            <v>18912072</v>
          </cell>
          <cell r="B15709">
            <v>18964029</v>
          </cell>
          <cell r="C15709">
            <v>99700000</v>
          </cell>
        </row>
        <row r="15710">
          <cell r="A15710">
            <v>18912078</v>
          </cell>
          <cell r="B15710">
            <v>18964030</v>
          </cell>
          <cell r="C15710">
            <v>156000000</v>
          </cell>
        </row>
        <row r="15711">
          <cell r="A15711">
            <v>18912079</v>
          </cell>
          <cell r="B15711">
            <v>18964031</v>
          </cell>
          <cell r="C15711">
            <v>108000000</v>
          </cell>
        </row>
        <row r="15712">
          <cell r="A15712">
            <v>18912080</v>
          </cell>
          <cell r="B15712">
            <v>18964032</v>
          </cell>
          <cell r="C15712">
            <v>268300000</v>
          </cell>
        </row>
        <row r="15713">
          <cell r="A15713">
            <v>18912082</v>
          </cell>
          <cell r="B15713">
            <v>18964033</v>
          </cell>
          <cell r="C15713">
            <v>159400000</v>
          </cell>
        </row>
        <row r="15714">
          <cell r="A15714">
            <v>18912084</v>
          </cell>
          <cell r="B15714">
            <v>18964034</v>
          </cell>
          <cell r="C15714">
            <v>218700000</v>
          </cell>
        </row>
        <row r="15715">
          <cell r="A15715">
            <v>18912087</v>
          </cell>
          <cell r="B15715">
            <v>18964035</v>
          </cell>
          <cell r="C15715">
            <v>205000000</v>
          </cell>
        </row>
        <row r="15716">
          <cell r="A15716">
            <v>18912090</v>
          </cell>
          <cell r="B15716">
            <v>18964036</v>
          </cell>
          <cell r="C15716">
            <v>145700000</v>
          </cell>
        </row>
        <row r="15717">
          <cell r="A15717">
            <v>18912092</v>
          </cell>
          <cell r="B15717">
            <v>18964037</v>
          </cell>
          <cell r="C15717">
            <v>107700000</v>
          </cell>
        </row>
        <row r="15718">
          <cell r="A15718">
            <v>18912094</v>
          </cell>
          <cell r="B15718">
            <v>18964038</v>
          </cell>
          <cell r="C15718">
            <v>146500000</v>
          </cell>
        </row>
        <row r="15719">
          <cell r="A15719">
            <v>18912095</v>
          </cell>
          <cell r="B15719">
            <v>18964039</v>
          </cell>
          <cell r="C15719">
            <v>221100000</v>
          </cell>
        </row>
        <row r="15720">
          <cell r="A15720">
            <v>18912098</v>
          </cell>
          <cell r="B15720">
            <v>18964040</v>
          </cell>
          <cell r="C15720">
            <v>274000000</v>
          </cell>
        </row>
        <row r="15721">
          <cell r="A15721">
            <v>18912099</v>
          </cell>
          <cell r="B15721">
            <v>18964041</v>
          </cell>
          <cell r="C15721">
            <v>165000000</v>
          </cell>
        </row>
        <row r="15722">
          <cell r="A15722">
            <v>18912102</v>
          </cell>
          <cell r="B15722">
            <v>18964042</v>
          </cell>
          <cell r="C15722">
            <v>323000000</v>
          </cell>
        </row>
        <row r="15723">
          <cell r="A15723">
            <v>18912103</v>
          </cell>
          <cell r="B15723">
            <v>18964043</v>
          </cell>
          <cell r="C15723">
            <v>255000000</v>
          </cell>
        </row>
        <row r="15724">
          <cell r="A15724">
            <v>18912112</v>
          </cell>
          <cell r="B15724">
            <v>18964044</v>
          </cell>
          <cell r="C15724">
            <v>217000000</v>
          </cell>
        </row>
        <row r="15725">
          <cell r="A15725">
            <v>18912115</v>
          </cell>
          <cell r="B15725">
            <v>18964045</v>
          </cell>
          <cell r="C15725">
            <v>623700000</v>
          </cell>
        </row>
        <row r="15726">
          <cell r="A15726">
            <v>18912116</v>
          </cell>
          <cell r="B15726">
            <v>18964046</v>
          </cell>
          <cell r="C15726">
            <v>153000000</v>
          </cell>
        </row>
        <row r="15727">
          <cell r="A15727">
            <v>18912117</v>
          </cell>
          <cell r="B15727">
            <v>18964047</v>
          </cell>
          <cell r="C15727">
            <v>363000000</v>
          </cell>
        </row>
        <row r="15728">
          <cell r="A15728">
            <v>18912118</v>
          </cell>
          <cell r="B15728">
            <v>18964048</v>
          </cell>
          <cell r="C15728">
            <v>190700000</v>
          </cell>
        </row>
        <row r="15729">
          <cell r="A15729">
            <v>18912120</v>
          </cell>
          <cell r="B15729">
            <v>18964049</v>
          </cell>
          <cell r="C15729">
            <v>429500000</v>
          </cell>
        </row>
        <row r="15730">
          <cell r="A15730">
            <v>18912123</v>
          </cell>
          <cell r="B15730">
            <v>18964050</v>
          </cell>
          <cell r="C15730">
            <v>225000000</v>
          </cell>
        </row>
        <row r="15731">
          <cell r="A15731">
            <v>18912124</v>
          </cell>
          <cell r="B15731">
            <v>18964051</v>
          </cell>
          <cell r="C15731">
            <v>234500000</v>
          </cell>
        </row>
        <row r="15732">
          <cell r="A15732">
            <v>18912125</v>
          </cell>
          <cell r="B15732">
            <v>18964052</v>
          </cell>
          <cell r="C15732">
            <v>190000000</v>
          </cell>
        </row>
        <row r="15733">
          <cell r="A15733">
            <v>18912126</v>
          </cell>
          <cell r="B15733">
            <v>18964053</v>
          </cell>
          <cell r="C15733">
            <v>202500000</v>
          </cell>
        </row>
        <row r="15734">
          <cell r="A15734">
            <v>18912128</v>
          </cell>
          <cell r="B15734">
            <v>18964054</v>
          </cell>
          <cell r="C15734">
            <v>179000000</v>
          </cell>
        </row>
        <row r="15735">
          <cell r="A15735">
            <v>18912131</v>
          </cell>
          <cell r="B15735">
            <v>18964055</v>
          </cell>
          <cell r="C15735">
            <v>177000000</v>
          </cell>
        </row>
        <row r="15736">
          <cell r="A15736">
            <v>18912134</v>
          </cell>
          <cell r="B15736">
            <v>18964056</v>
          </cell>
          <cell r="C15736">
            <v>373100000</v>
          </cell>
        </row>
        <row r="15737">
          <cell r="A15737">
            <v>18912135</v>
          </cell>
          <cell r="B15737">
            <v>18964057</v>
          </cell>
          <cell r="C15737">
            <v>164000000</v>
          </cell>
        </row>
        <row r="15738">
          <cell r="A15738">
            <v>18926001</v>
          </cell>
          <cell r="B15738">
            <v>18965001</v>
          </cell>
          <cell r="C15738">
            <v>275000000</v>
          </cell>
        </row>
        <row r="15739">
          <cell r="A15739">
            <v>18926002</v>
          </cell>
          <cell r="B15739">
            <v>18965002</v>
          </cell>
          <cell r="C15739">
            <v>83900000</v>
          </cell>
        </row>
        <row r="15740">
          <cell r="A15740">
            <v>18926003</v>
          </cell>
          <cell r="B15740">
            <v>18965003</v>
          </cell>
          <cell r="C15740">
            <v>79900000</v>
          </cell>
        </row>
        <row r="15741">
          <cell r="A15741">
            <v>18926004</v>
          </cell>
          <cell r="B15741">
            <v>18965004</v>
          </cell>
          <cell r="C15741">
            <v>54100000</v>
          </cell>
        </row>
        <row r="15742">
          <cell r="A15742">
            <v>18926005</v>
          </cell>
          <cell r="B15742">
            <v>18965005</v>
          </cell>
          <cell r="C15742">
            <v>72600000</v>
          </cell>
        </row>
        <row r="15743">
          <cell r="A15743">
            <v>18926006</v>
          </cell>
          <cell r="B15743">
            <v>18965006</v>
          </cell>
          <cell r="C15743">
            <v>130300000</v>
          </cell>
        </row>
        <row r="15744">
          <cell r="A15744">
            <v>18926007</v>
          </cell>
          <cell r="B15744">
            <v>18965007</v>
          </cell>
          <cell r="C15744">
            <v>93900000</v>
          </cell>
        </row>
        <row r="15745">
          <cell r="A15745">
            <v>18926008</v>
          </cell>
          <cell r="B15745">
            <v>18965008</v>
          </cell>
          <cell r="C15745">
            <v>146000000</v>
          </cell>
        </row>
        <row r="15746">
          <cell r="A15746">
            <v>18926009</v>
          </cell>
          <cell r="B15746">
            <v>18965009</v>
          </cell>
          <cell r="C15746">
            <v>100000000</v>
          </cell>
        </row>
        <row r="15747">
          <cell r="A15747">
            <v>18926010</v>
          </cell>
          <cell r="B15747">
            <v>18965010</v>
          </cell>
          <cell r="C15747">
            <v>634900000</v>
          </cell>
        </row>
        <row r="15748">
          <cell r="A15748">
            <v>18926011</v>
          </cell>
          <cell r="B15748">
            <v>18965011</v>
          </cell>
          <cell r="C15748">
            <v>681400000</v>
          </cell>
        </row>
        <row r="15749">
          <cell r="A15749">
            <v>18926012</v>
          </cell>
          <cell r="B15749">
            <v>18965012</v>
          </cell>
          <cell r="C15749">
            <v>148000000</v>
          </cell>
        </row>
        <row r="15750">
          <cell r="A15750">
            <v>18926013</v>
          </cell>
          <cell r="B15750">
            <v>18965013</v>
          </cell>
          <cell r="C15750">
            <v>380600000</v>
          </cell>
        </row>
        <row r="15751">
          <cell r="A15751">
            <v>18926014</v>
          </cell>
          <cell r="B15751">
            <v>18965014</v>
          </cell>
          <cell r="C15751">
            <v>152000000</v>
          </cell>
        </row>
        <row r="15752">
          <cell r="A15752">
            <v>18926015</v>
          </cell>
          <cell r="B15752">
            <v>18965015</v>
          </cell>
          <cell r="C15752">
            <v>219000000</v>
          </cell>
        </row>
        <row r="15753">
          <cell r="A15753">
            <v>18926016</v>
          </cell>
          <cell r="B15753">
            <v>18965016</v>
          </cell>
          <cell r="C15753">
            <v>241000000</v>
          </cell>
        </row>
        <row r="15754">
          <cell r="A15754">
            <v>18926017</v>
          </cell>
          <cell r="B15754">
            <v>18965017</v>
          </cell>
          <cell r="C15754">
            <v>196600000</v>
          </cell>
        </row>
        <row r="15755">
          <cell r="A15755">
            <v>18926018</v>
          </cell>
          <cell r="B15755">
            <v>18965018</v>
          </cell>
          <cell r="C15755">
            <v>209800000</v>
          </cell>
        </row>
        <row r="15756">
          <cell r="A15756">
            <v>18926019</v>
          </cell>
          <cell r="B15756">
            <v>18965019</v>
          </cell>
          <cell r="C15756">
            <v>731900000</v>
          </cell>
        </row>
        <row r="15757">
          <cell r="A15757">
            <v>18926020</v>
          </cell>
          <cell r="B15757">
            <v>18965020</v>
          </cell>
          <cell r="C15757">
            <v>129500000</v>
          </cell>
        </row>
        <row r="15758">
          <cell r="A15758">
            <v>18926021</v>
          </cell>
          <cell r="B15758">
            <v>18965021</v>
          </cell>
          <cell r="C15758">
            <v>178000000</v>
          </cell>
        </row>
        <row r="15759">
          <cell r="A15759">
            <v>18926022</v>
          </cell>
          <cell r="B15759">
            <v>18965022</v>
          </cell>
          <cell r="C15759">
            <v>359000000</v>
          </cell>
        </row>
        <row r="15760">
          <cell r="A15760">
            <v>18926023</v>
          </cell>
          <cell r="B15760">
            <v>18965023</v>
          </cell>
          <cell r="C15760">
            <v>223600000</v>
          </cell>
        </row>
        <row r="15761">
          <cell r="A15761">
            <v>18926024</v>
          </cell>
          <cell r="B15761">
            <v>18965024</v>
          </cell>
          <cell r="C15761">
            <v>386800000</v>
          </cell>
        </row>
        <row r="15762">
          <cell r="A15762">
            <v>18926025</v>
          </cell>
          <cell r="B15762">
            <v>18965025</v>
          </cell>
          <cell r="C15762">
            <v>646400000</v>
          </cell>
        </row>
        <row r="15763">
          <cell r="A15763">
            <v>18926026</v>
          </cell>
          <cell r="B15763">
            <v>18965026</v>
          </cell>
          <cell r="C15763">
            <v>692600000</v>
          </cell>
        </row>
        <row r="15764">
          <cell r="A15764">
            <v>18926027</v>
          </cell>
          <cell r="B15764">
            <v>18965027</v>
          </cell>
          <cell r="C15764">
            <v>703600000</v>
          </cell>
        </row>
        <row r="15765">
          <cell r="A15765">
            <v>18926028</v>
          </cell>
          <cell r="B15765">
            <v>18965028</v>
          </cell>
          <cell r="C15765">
            <v>226000000</v>
          </cell>
        </row>
        <row r="15766">
          <cell r="A15766">
            <v>18926029</v>
          </cell>
          <cell r="B15766">
            <v>18965029</v>
          </cell>
          <cell r="C15766">
            <v>223900000</v>
          </cell>
        </row>
        <row r="15767">
          <cell r="A15767">
            <v>18922001</v>
          </cell>
          <cell r="B15767">
            <v>18966001</v>
          </cell>
          <cell r="C15767">
            <v>325000000</v>
          </cell>
        </row>
        <row r="15768">
          <cell r="A15768">
            <v>18922002</v>
          </cell>
          <cell r="B15768">
            <v>18966002</v>
          </cell>
          <cell r="C15768">
            <v>354900000</v>
          </cell>
        </row>
        <row r="15769">
          <cell r="A15769">
            <v>18922003</v>
          </cell>
          <cell r="B15769">
            <v>18966003</v>
          </cell>
          <cell r="C15769">
            <v>370900000</v>
          </cell>
        </row>
        <row r="15770">
          <cell r="A15770">
            <v>18922004</v>
          </cell>
          <cell r="B15770">
            <v>18966004</v>
          </cell>
          <cell r="C15770">
            <v>450000000</v>
          </cell>
        </row>
        <row r="15771">
          <cell r="A15771">
            <v>18922005</v>
          </cell>
          <cell r="B15771">
            <v>18966005</v>
          </cell>
          <cell r="C15771">
            <v>517200000</v>
          </cell>
        </row>
        <row r="15772">
          <cell r="A15772">
            <v>18922006</v>
          </cell>
          <cell r="B15772">
            <v>18966006</v>
          </cell>
          <cell r="C15772">
            <v>517300000</v>
          </cell>
        </row>
        <row r="15773">
          <cell r="A15773">
            <v>18922007</v>
          </cell>
          <cell r="B15773">
            <v>18966007</v>
          </cell>
          <cell r="C15773">
            <v>671900000</v>
          </cell>
        </row>
        <row r="15774">
          <cell r="A15774">
            <v>18922010</v>
          </cell>
          <cell r="B15774">
            <v>18966010</v>
          </cell>
          <cell r="C15774">
            <v>567200000</v>
          </cell>
        </row>
        <row r="15775">
          <cell r="A15775">
            <v>18922011</v>
          </cell>
          <cell r="B15775">
            <v>18966011</v>
          </cell>
          <cell r="C15775">
            <v>580400000</v>
          </cell>
        </row>
        <row r="15776">
          <cell r="A15776">
            <v>18922012</v>
          </cell>
          <cell r="B15776">
            <v>18966012</v>
          </cell>
          <cell r="C15776">
            <v>602000000</v>
          </cell>
        </row>
        <row r="15777">
          <cell r="A15777">
            <v>18922013</v>
          </cell>
          <cell r="B15777">
            <v>18966013</v>
          </cell>
          <cell r="C15777">
            <v>1065600000</v>
          </cell>
        </row>
        <row r="15778">
          <cell r="A15778">
            <v>18904077</v>
          </cell>
          <cell r="B15778">
            <v>18967001</v>
          </cell>
          <cell r="C15778">
            <v>144000000</v>
          </cell>
        </row>
        <row r="15779">
          <cell r="A15779">
            <v>18904082</v>
          </cell>
          <cell r="B15779">
            <v>18967002</v>
          </cell>
          <cell r="C15779">
            <v>157500000</v>
          </cell>
        </row>
        <row r="15780">
          <cell r="A15780">
            <v>18904094</v>
          </cell>
          <cell r="B15780">
            <v>18967003</v>
          </cell>
          <cell r="C15780">
            <v>302500000</v>
          </cell>
        </row>
        <row r="15781">
          <cell r="A15781">
            <v>18904097</v>
          </cell>
          <cell r="B15781">
            <v>18967004</v>
          </cell>
          <cell r="C15781">
            <v>179000000</v>
          </cell>
        </row>
        <row r="15782">
          <cell r="A15782">
            <v>18904099</v>
          </cell>
          <cell r="B15782">
            <v>18967005</v>
          </cell>
          <cell r="C15782">
            <v>167000000</v>
          </cell>
        </row>
        <row r="15783">
          <cell r="A15783">
            <v>18904101</v>
          </cell>
          <cell r="B15783">
            <v>18967006</v>
          </cell>
          <cell r="C15783">
            <v>116000000</v>
          </cell>
        </row>
        <row r="15784">
          <cell r="A15784">
            <v>18904103</v>
          </cell>
          <cell r="B15784">
            <v>18967007</v>
          </cell>
          <cell r="C15784">
            <v>109000000</v>
          </cell>
        </row>
        <row r="15785">
          <cell r="A15785">
            <v>18904104</v>
          </cell>
          <cell r="B15785">
            <v>18967008</v>
          </cell>
          <cell r="C15785">
            <v>135200000</v>
          </cell>
        </row>
        <row r="15786">
          <cell r="A15786">
            <v>18904108</v>
          </cell>
          <cell r="B15786">
            <v>18967009</v>
          </cell>
          <cell r="C15786">
            <v>138000000</v>
          </cell>
        </row>
        <row r="15787">
          <cell r="A15787">
            <v>18904110</v>
          </cell>
          <cell r="B15787">
            <v>18967010</v>
          </cell>
          <cell r="C15787">
            <v>113000000</v>
          </cell>
        </row>
        <row r="15788">
          <cell r="A15788">
            <v>18904113</v>
          </cell>
          <cell r="B15788">
            <v>18967011</v>
          </cell>
          <cell r="C15788">
            <v>121000000</v>
          </cell>
        </row>
        <row r="15789">
          <cell r="A15789">
            <v>18904115</v>
          </cell>
          <cell r="B15789">
            <v>18967012</v>
          </cell>
          <cell r="C15789">
            <v>347800000</v>
          </cell>
        </row>
        <row r="15790">
          <cell r="A15790">
            <v>18904079</v>
          </cell>
          <cell r="B15790">
            <v>18968001</v>
          </cell>
          <cell r="C15790">
            <v>690000000</v>
          </cell>
        </row>
        <row r="15791">
          <cell r="A15791">
            <v>18904087</v>
          </cell>
          <cell r="B15791">
            <v>18968002</v>
          </cell>
          <cell r="C15791">
            <v>968000000</v>
          </cell>
        </row>
        <row r="15792">
          <cell r="A15792">
            <v>18904088</v>
          </cell>
          <cell r="B15792">
            <v>18968003</v>
          </cell>
          <cell r="C15792">
            <v>575000000</v>
          </cell>
        </row>
        <row r="15793">
          <cell r="A15793">
            <v>18904096</v>
          </cell>
          <cell r="B15793">
            <v>18968004</v>
          </cell>
          <cell r="C15793">
            <v>734400000</v>
          </cell>
        </row>
        <row r="15794">
          <cell r="A15794">
            <v>18904109</v>
          </cell>
          <cell r="B15794">
            <v>18968005</v>
          </cell>
          <cell r="C15794">
            <v>734400000</v>
          </cell>
        </row>
        <row r="15795">
          <cell r="A15795">
            <v>18903005</v>
          </cell>
          <cell r="B15795">
            <v>18970001</v>
          </cell>
          <cell r="C15795">
            <v>361600000</v>
          </cell>
        </row>
        <row r="15796">
          <cell r="A15796">
            <v>18903007</v>
          </cell>
          <cell r="B15796">
            <v>18970002</v>
          </cell>
          <cell r="C15796">
            <v>155200000</v>
          </cell>
        </row>
        <row r="15797">
          <cell r="A15797">
            <v>18903012</v>
          </cell>
          <cell r="B15797">
            <v>18970003</v>
          </cell>
          <cell r="C15797">
            <v>183000000</v>
          </cell>
        </row>
        <row r="15798">
          <cell r="A15798">
            <v>18903011</v>
          </cell>
          <cell r="B15798">
            <v>18971001</v>
          </cell>
          <cell r="C15798">
            <v>123700000</v>
          </cell>
        </row>
        <row r="15799">
          <cell r="A15799">
            <v>18903015</v>
          </cell>
          <cell r="B15799">
            <v>18971002</v>
          </cell>
          <cell r="C15799">
            <v>512600000</v>
          </cell>
        </row>
        <row r="15800">
          <cell r="A15800">
            <v>18903016</v>
          </cell>
          <cell r="B15800">
            <v>18971003</v>
          </cell>
          <cell r="C15800">
            <v>299800000</v>
          </cell>
        </row>
        <row r="15801">
          <cell r="A15801">
            <v>18903013</v>
          </cell>
          <cell r="B15801">
            <v>18972001</v>
          </cell>
          <cell r="C15801">
            <v>192500000</v>
          </cell>
        </row>
        <row r="15802">
          <cell r="A15802">
            <v>18903003</v>
          </cell>
          <cell r="B15802">
            <v>18973001</v>
          </cell>
          <cell r="C15802">
            <v>92400000</v>
          </cell>
        </row>
        <row r="15803">
          <cell r="A15803">
            <v>18903006</v>
          </cell>
          <cell r="B15803">
            <v>18973002</v>
          </cell>
          <cell r="C15803">
            <v>105700000</v>
          </cell>
        </row>
        <row r="15804">
          <cell r="A15804">
            <v>18903014</v>
          </cell>
          <cell r="B15804">
            <v>18974001</v>
          </cell>
          <cell r="C15804">
            <v>275700000</v>
          </cell>
        </row>
        <row r="15805">
          <cell r="A15805">
            <v>18903008</v>
          </cell>
          <cell r="B15805">
            <v>18975001</v>
          </cell>
          <cell r="C15805">
            <v>104200000</v>
          </cell>
        </row>
        <row r="15806">
          <cell r="A15806">
            <v>18903001</v>
          </cell>
          <cell r="B15806">
            <v>18975002</v>
          </cell>
          <cell r="C15806">
            <v>50800000</v>
          </cell>
        </row>
        <row r="15807">
          <cell r="A15807">
            <v>18903002</v>
          </cell>
          <cell r="B15807">
            <v>18975003</v>
          </cell>
          <cell r="C15807">
            <v>51800000</v>
          </cell>
        </row>
        <row r="15808">
          <cell r="A15808">
            <v>18903004</v>
          </cell>
          <cell r="B15808">
            <v>18975004</v>
          </cell>
          <cell r="C15808">
            <v>55900000</v>
          </cell>
        </row>
        <row r="15809">
          <cell r="A15809">
            <v>18903009</v>
          </cell>
          <cell r="B15809">
            <v>18975005</v>
          </cell>
          <cell r="C15809">
            <v>64900000</v>
          </cell>
        </row>
        <row r="15810">
          <cell r="A15810">
            <v>18903010</v>
          </cell>
          <cell r="B15810">
            <v>18975006</v>
          </cell>
          <cell r="C15810">
            <v>100000000</v>
          </cell>
        </row>
        <row r="15811">
          <cell r="A15811">
            <v>18906001</v>
          </cell>
          <cell r="B15811">
            <v>18988006</v>
          </cell>
          <cell r="C15811">
            <v>63000000</v>
          </cell>
        </row>
        <row r="15812">
          <cell r="A15812">
            <v>19025003</v>
          </cell>
          <cell r="B15812">
            <v>19080001</v>
          </cell>
          <cell r="C15812">
            <v>145600000</v>
          </cell>
        </row>
        <row r="15813">
          <cell r="A15813">
            <v>19025005</v>
          </cell>
          <cell r="B15813">
            <v>19080002</v>
          </cell>
          <cell r="C15813">
            <v>91600000</v>
          </cell>
        </row>
        <row r="15814">
          <cell r="A15814">
            <v>19025002</v>
          </cell>
          <cell r="B15814">
            <v>19082001</v>
          </cell>
          <cell r="C15814">
            <v>56300000</v>
          </cell>
        </row>
        <row r="15815">
          <cell r="A15815">
            <v>19025001</v>
          </cell>
          <cell r="B15815">
            <v>19085001</v>
          </cell>
          <cell r="C15815">
            <v>34800000</v>
          </cell>
        </row>
        <row r="15816">
          <cell r="A15816">
            <v>19025004</v>
          </cell>
          <cell r="B15816">
            <v>19086001</v>
          </cell>
          <cell r="C15816">
            <v>62300000</v>
          </cell>
        </row>
        <row r="15817">
          <cell r="A15817">
            <v>19117010</v>
          </cell>
          <cell r="B15817">
            <v>19154001</v>
          </cell>
          <cell r="C15817">
            <v>8000000</v>
          </cell>
        </row>
        <row r="15818">
          <cell r="A15818">
            <v>19117011</v>
          </cell>
          <cell r="B15818">
            <v>19155001</v>
          </cell>
          <cell r="C15818">
            <v>4700000</v>
          </cell>
        </row>
        <row r="15819">
          <cell r="A15819">
            <v>19117001</v>
          </cell>
          <cell r="B15819">
            <v>19156001</v>
          </cell>
          <cell r="C15819">
            <v>4500000</v>
          </cell>
        </row>
        <row r="15820">
          <cell r="A15820">
            <v>19117004</v>
          </cell>
          <cell r="B15820">
            <v>19156002</v>
          </cell>
          <cell r="C15820">
            <v>5000000</v>
          </cell>
        </row>
        <row r="15821">
          <cell r="A15821">
            <v>19117002</v>
          </cell>
          <cell r="B15821">
            <v>19157001</v>
          </cell>
          <cell r="C15821">
            <v>9500000</v>
          </cell>
        </row>
        <row r="15822">
          <cell r="A15822">
            <v>19117003</v>
          </cell>
          <cell r="B15822">
            <v>19157002</v>
          </cell>
          <cell r="C15822">
            <v>11000000</v>
          </cell>
        </row>
        <row r="15823">
          <cell r="A15823">
            <v>19117005</v>
          </cell>
          <cell r="B15823">
            <v>19157003</v>
          </cell>
          <cell r="C15823">
            <v>4500000</v>
          </cell>
        </row>
        <row r="15824">
          <cell r="A15824">
            <v>19117006</v>
          </cell>
          <cell r="B15824">
            <v>19157004</v>
          </cell>
          <cell r="C15824">
            <v>6200000</v>
          </cell>
        </row>
        <row r="15825">
          <cell r="A15825">
            <v>19117007</v>
          </cell>
          <cell r="B15825">
            <v>19157005</v>
          </cell>
          <cell r="C15825">
            <v>6000000</v>
          </cell>
        </row>
        <row r="15826">
          <cell r="A15826">
            <v>19117008</v>
          </cell>
          <cell r="B15826">
            <v>19157006</v>
          </cell>
          <cell r="C15826">
            <v>9000000</v>
          </cell>
        </row>
        <row r="15827">
          <cell r="A15827">
            <v>19117009</v>
          </cell>
          <cell r="B15827">
            <v>19157007</v>
          </cell>
          <cell r="C15827">
            <v>13000000</v>
          </cell>
        </row>
        <row r="15828">
          <cell r="A15828">
            <v>19117012</v>
          </cell>
          <cell r="B15828">
            <v>19157008</v>
          </cell>
          <cell r="C15828">
            <v>13000000</v>
          </cell>
        </row>
        <row r="15829">
          <cell r="A15829">
            <v>19117013</v>
          </cell>
          <cell r="B15829">
            <v>19157009</v>
          </cell>
          <cell r="C15829">
            <v>11000000</v>
          </cell>
        </row>
        <row r="15830">
          <cell r="A15830">
            <v>19217001</v>
          </cell>
          <cell r="B15830">
            <v>19254001</v>
          </cell>
          <cell r="C15830">
            <v>3100000</v>
          </cell>
        </row>
        <row r="15831">
          <cell r="A15831">
            <v>19217003</v>
          </cell>
          <cell r="B15831">
            <v>19256001</v>
          </cell>
          <cell r="C15831">
            <v>2500000</v>
          </cell>
        </row>
        <row r="15832">
          <cell r="A15832">
            <v>19325014</v>
          </cell>
          <cell r="B15832">
            <v>19380001</v>
          </cell>
          <cell r="C15832">
            <v>123800000</v>
          </cell>
        </row>
        <row r="15833">
          <cell r="A15833">
            <v>19325018</v>
          </cell>
          <cell r="B15833">
            <v>19380002</v>
          </cell>
          <cell r="C15833">
            <v>116600000</v>
          </cell>
        </row>
        <row r="15834">
          <cell r="A15834">
            <v>19325003</v>
          </cell>
          <cell r="B15834">
            <v>19381001</v>
          </cell>
          <cell r="C15834">
            <v>65000000</v>
          </cell>
        </row>
        <row r="15835">
          <cell r="A15835">
            <v>19325007</v>
          </cell>
          <cell r="B15835">
            <v>19382001</v>
          </cell>
          <cell r="C15835">
            <v>107000000</v>
          </cell>
        </row>
        <row r="15836">
          <cell r="A15836">
            <v>19325008</v>
          </cell>
          <cell r="B15836">
            <v>19382002</v>
          </cell>
          <cell r="C15836">
            <v>98700000</v>
          </cell>
        </row>
        <row r="15837">
          <cell r="A15837">
            <v>19325009</v>
          </cell>
          <cell r="B15837">
            <v>19383001</v>
          </cell>
          <cell r="C15837">
            <v>119000000</v>
          </cell>
        </row>
        <row r="15838">
          <cell r="A15838">
            <v>19325010</v>
          </cell>
          <cell r="B15838">
            <v>19383002</v>
          </cell>
          <cell r="C15838">
            <v>199300000</v>
          </cell>
        </row>
        <row r="15839">
          <cell r="A15839">
            <v>19325001</v>
          </cell>
          <cell r="B15839">
            <v>19384001</v>
          </cell>
          <cell r="C15839">
            <v>142800000</v>
          </cell>
        </row>
        <row r="15840">
          <cell r="A15840">
            <v>19325015</v>
          </cell>
          <cell r="B15840">
            <v>19385001</v>
          </cell>
          <cell r="C15840">
            <v>69000000</v>
          </cell>
        </row>
        <row r="15841">
          <cell r="A15841">
            <v>19325016</v>
          </cell>
          <cell r="B15841">
            <v>19385002</v>
          </cell>
          <cell r="C15841">
            <v>62200000</v>
          </cell>
        </row>
        <row r="15842">
          <cell r="A15842">
            <v>19325004</v>
          </cell>
          <cell r="B15842">
            <v>19386001</v>
          </cell>
          <cell r="C15842">
            <v>62500000</v>
          </cell>
        </row>
        <row r="15843">
          <cell r="A15843">
            <v>19325005</v>
          </cell>
          <cell r="B15843">
            <v>19386002</v>
          </cell>
          <cell r="C15843">
            <v>90000000</v>
          </cell>
        </row>
        <row r="15844">
          <cell r="A15844">
            <v>19325006</v>
          </cell>
          <cell r="B15844">
            <v>19386003</v>
          </cell>
          <cell r="C15844">
            <v>220600000</v>
          </cell>
        </row>
        <row r="15845">
          <cell r="A15845">
            <v>19325012</v>
          </cell>
          <cell r="B15845">
            <v>19386004</v>
          </cell>
          <cell r="C15845">
            <v>256900000</v>
          </cell>
        </row>
        <row r="15846">
          <cell r="A15846">
            <v>19325013</v>
          </cell>
          <cell r="B15846">
            <v>19387001</v>
          </cell>
          <cell r="C15846">
            <v>69000000</v>
          </cell>
        </row>
        <row r="15847">
          <cell r="A15847">
            <v>19325017</v>
          </cell>
          <cell r="B15847">
            <v>19387002</v>
          </cell>
          <cell r="C15847">
            <v>207300000</v>
          </cell>
        </row>
        <row r="15848">
          <cell r="A15848">
            <v>19425002</v>
          </cell>
          <cell r="B15848">
            <v>19486001</v>
          </cell>
          <cell r="C15848">
            <v>60300000</v>
          </cell>
        </row>
        <row r="15849">
          <cell r="A15849">
            <v>19425003</v>
          </cell>
          <cell r="B15849">
            <v>19486002</v>
          </cell>
          <cell r="C15849">
            <v>65000000</v>
          </cell>
        </row>
        <row r="15850">
          <cell r="A15850">
            <v>19525001</v>
          </cell>
          <cell r="B15850">
            <v>19582001</v>
          </cell>
          <cell r="C15850">
            <v>56300000</v>
          </cell>
        </row>
        <row r="15851">
          <cell r="A15851">
            <v>19525002</v>
          </cell>
          <cell r="B15851">
            <v>19585001</v>
          </cell>
          <cell r="C15851">
            <v>34800000</v>
          </cell>
        </row>
        <row r="15852">
          <cell r="A15852">
            <v>19525003</v>
          </cell>
          <cell r="B15852">
            <v>19586001</v>
          </cell>
          <cell r="C15852">
            <v>60300000</v>
          </cell>
        </row>
        <row r="15853">
          <cell r="A15853">
            <v>19625008</v>
          </cell>
          <cell r="B15853">
            <v>19680001</v>
          </cell>
          <cell r="C15853">
            <v>74500000</v>
          </cell>
        </row>
        <row r="15854">
          <cell r="A15854">
            <v>19625001</v>
          </cell>
          <cell r="B15854">
            <v>19681001</v>
          </cell>
          <cell r="C15854">
            <v>65000000</v>
          </cell>
        </row>
        <row r="15855">
          <cell r="A15855">
            <v>19625002</v>
          </cell>
          <cell r="B15855">
            <v>19682001</v>
          </cell>
          <cell r="C15855">
            <v>49100000</v>
          </cell>
        </row>
        <row r="15856">
          <cell r="A15856">
            <v>19625005</v>
          </cell>
          <cell r="B15856">
            <v>19682002</v>
          </cell>
          <cell r="C15856">
            <v>72000000</v>
          </cell>
        </row>
        <row r="15857">
          <cell r="A15857">
            <v>19625007</v>
          </cell>
          <cell r="B15857">
            <v>19683001</v>
          </cell>
          <cell r="C15857">
            <v>83100000</v>
          </cell>
        </row>
        <row r="15858">
          <cell r="A15858">
            <v>19625004</v>
          </cell>
          <cell r="B15858">
            <v>19685001</v>
          </cell>
          <cell r="C15858">
            <v>34800000</v>
          </cell>
        </row>
        <row r="15859">
          <cell r="A15859">
            <v>19625010</v>
          </cell>
          <cell r="B15859">
            <v>19686001</v>
          </cell>
          <cell r="C15859">
            <v>81000000</v>
          </cell>
        </row>
        <row r="15860">
          <cell r="A15860">
            <v>19625011</v>
          </cell>
          <cell r="B15860">
            <v>19686002</v>
          </cell>
          <cell r="C15860">
            <v>167200000</v>
          </cell>
        </row>
        <row r="15861">
          <cell r="A15861">
            <v>19625003</v>
          </cell>
          <cell r="B15861">
            <v>19687001</v>
          </cell>
          <cell r="C15861">
            <v>74500000</v>
          </cell>
        </row>
        <row r="15862">
          <cell r="A15862">
            <v>19625006</v>
          </cell>
          <cell r="B15862">
            <v>19687002</v>
          </cell>
          <cell r="C15862">
            <v>77000000</v>
          </cell>
        </row>
        <row r="15863">
          <cell r="A15863">
            <v>19625009</v>
          </cell>
          <cell r="B15863">
            <v>19687003</v>
          </cell>
          <cell r="C15863">
            <v>125400000</v>
          </cell>
        </row>
        <row r="15864">
          <cell r="A15864">
            <v>19725007</v>
          </cell>
          <cell r="B15864">
            <v>19780001</v>
          </cell>
          <cell r="C15864">
            <v>109800000</v>
          </cell>
        </row>
        <row r="15865">
          <cell r="A15865">
            <v>19725003</v>
          </cell>
          <cell r="B15865">
            <v>19782001</v>
          </cell>
          <cell r="C15865">
            <v>59700000</v>
          </cell>
        </row>
        <row r="15866">
          <cell r="A15866">
            <v>19725004</v>
          </cell>
          <cell r="B15866">
            <v>19782002</v>
          </cell>
          <cell r="C15866">
            <v>71400000</v>
          </cell>
        </row>
        <row r="15867">
          <cell r="A15867">
            <v>19725009</v>
          </cell>
          <cell r="B15867">
            <v>19784001</v>
          </cell>
          <cell r="C15867">
            <v>142800000</v>
          </cell>
        </row>
        <row r="15868">
          <cell r="A15868">
            <v>19725002</v>
          </cell>
          <cell r="B15868">
            <v>19786001</v>
          </cell>
          <cell r="C15868">
            <v>60300000</v>
          </cell>
        </row>
        <row r="15869">
          <cell r="A15869">
            <v>19725005</v>
          </cell>
          <cell r="B15869">
            <v>19786002</v>
          </cell>
          <cell r="C15869">
            <v>115400000</v>
          </cell>
        </row>
        <row r="15870">
          <cell r="A15870">
            <v>19725008</v>
          </cell>
          <cell r="B15870">
            <v>19786003</v>
          </cell>
          <cell r="C15870">
            <v>69000000</v>
          </cell>
        </row>
        <row r="15871">
          <cell r="A15871">
            <v>19725001</v>
          </cell>
          <cell r="B15871">
            <v>19787001</v>
          </cell>
          <cell r="C15871">
            <v>64900000</v>
          </cell>
        </row>
        <row r="15872">
          <cell r="A15872">
            <v>19725006</v>
          </cell>
          <cell r="B15872">
            <v>19787002</v>
          </cell>
          <cell r="C15872">
            <v>125400000</v>
          </cell>
        </row>
        <row r="15873">
          <cell r="A15873">
            <v>19725010</v>
          </cell>
          <cell r="B15873">
            <v>19787003</v>
          </cell>
          <cell r="C15873">
            <v>88800000</v>
          </cell>
        </row>
        <row r="15874">
          <cell r="A15874">
            <v>19925001</v>
          </cell>
          <cell r="B15874">
            <v>19982001</v>
          </cell>
          <cell r="C15874">
            <v>51600000</v>
          </cell>
        </row>
        <row r="15875">
          <cell r="A15875">
            <v>20025004</v>
          </cell>
          <cell r="B15875">
            <v>20080001</v>
          </cell>
          <cell r="C15875">
            <v>194800000</v>
          </cell>
        </row>
        <row r="15876">
          <cell r="A15876">
            <v>20025001</v>
          </cell>
          <cell r="B15876">
            <v>20082001</v>
          </cell>
          <cell r="C15876">
            <v>51600000</v>
          </cell>
        </row>
        <row r="15877">
          <cell r="A15877">
            <v>20025005</v>
          </cell>
          <cell r="B15877">
            <v>20086001</v>
          </cell>
          <cell r="C15877">
            <v>431100000</v>
          </cell>
        </row>
        <row r="15878">
          <cell r="A15878">
            <v>20025003</v>
          </cell>
          <cell r="B15878">
            <v>20087001</v>
          </cell>
          <cell r="C15878">
            <v>78000000</v>
          </cell>
        </row>
        <row r="15879">
          <cell r="A15879">
            <v>20125002</v>
          </cell>
          <cell r="B15879">
            <v>20180001</v>
          </cell>
          <cell r="C15879">
            <v>113700000</v>
          </cell>
        </row>
        <row r="15880">
          <cell r="A15880">
            <v>20125005</v>
          </cell>
          <cell r="B15880">
            <v>20180002</v>
          </cell>
          <cell r="C15880">
            <v>248400000</v>
          </cell>
        </row>
        <row r="15881">
          <cell r="A15881">
            <v>20125003</v>
          </cell>
          <cell r="B15881">
            <v>20181001</v>
          </cell>
          <cell r="C15881">
            <v>65000000</v>
          </cell>
        </row>
        <row r="15882">
          <cell r="A15882">
            <v>20125001</v>
          </cell>
          <cell r="B15882">
            <v>20182001</v>
          </cell>
          <cell r="C15882">
            <v>56300000</v>
          </cell>
        </row>
        <row r="15883">
          <cell r="A15883">
            <v>20125004</v>
          </cell>
          <cell r="B15883">
            <v>20182002</v>
          </cell>
          <cell r="C15883">
            <v>51600000</v>
          </cell>
        </row>
        <row r="15884">
          <cell r="A15884">
            <v>20225004</v>
          </cell>
          <cell r="B15884">
            <v>20283001</v>
          </cell>
          <cell r="C15884">
            <v>251100000</v>
          </cell>
        </row>
        <row r="15885">
          <cell r="A15885">
            <v>20225006</v>
          </cell>
          <cell r="B15885">
            <v>20283002</v>
          </cell>
          <cell r="C15885">
            <v>342800000</v>
          </cell>
        </row>
        <row r="15886">
          <cell r="A15886">
            <v>20225002</v>
          </cell>
          <cell r="B15886">
            <v>20284001</v>
          </cell>
          <cell r="C15886">
            <v>288000000</v>
          </cell>
        </row>
        <row r="15887">
          <cell r="A15887">
            <v>20225003</v>
          </cell>
          <cell r="B15887">
            <v>20284002</v>
          </cell>
          <cell r="C15887">
            <v>554300000</v>
          </cell>
        </row>
        <row r="15888">
          <cell r="A15888">
            <v>20225005</v>
          </cell>
          <cell r="B15888">
            <v>20285001</v>
          </cell>
          <cell r="C15888">
            <v>175600000</v>
          </cell>
        </row>
        <row r="15889">
          <cell r="A15889">
            <v>20317006</v>
          </cell>
          <cell r="B15889">
            <v>20354001</v>
          </cell>
          <cell r="C15889">
            <v>3100000</v>
          </cell>
        </row>
        <row r="15890">
          <cell r="A15890">
            <v>20317001</v>
          </cell>
          <cell r="B15890">
            <v>20355001</v>
          </cell>
          <cell r="C15890">
            <v>2700000</v>
          </cell>
        </row>
        <row r="15891">
          <cell r="A15891">
            <v>20317002</v>
          </cell>
          <cell r="B15891">
            <v>20355002</v>
          </cell>
          <cell r="C15891">
            <v>2600000</v>
          </cell>
        </row>
        <row r="15892">
          <cell r="A15892">
            <v>20317003</v>
          </cell>
          <cell r="B15892">
            <v>20355003</v>
          </cell>
          <cell r="C15892">
            <v>3300000</v>
          </cell>
        </row>
        <row r="15893">
          <cell r="A15893">
            <v>20317005</v>
          </cell>
          <cell r="B15893">
            <v>20355004</v>
          </cell>
          <cell r="C15893">
            <v>2800000</v>
          </cell>
        </row>
        <row r="15894">
          <cell r="A15894">
            <v>20317008</v>
          </cell>
          <cell r="B15894">
            <v>20355005</v>
          </cell>
          <cell r="C15894">
            <v>2800000</v>
          </cell>
        </row>
        <row r="15895">
          <cell r="A15895">
            <v>20317013</v>
          </cell>
          <cell r="B15895">
            <v>20355006</v>
          </cell>
          <cell r="C15895">
            <v>2900000</v>
          </cell>
        </row>
        <row r="15896">
          <cell r="A15896">
            <v>20317014</v>
          </cell>
          <cell r="B15896">
            <v>20355007</v>
          </cell>
          <cell r="C15896">
            <v>3100000</v>
          </cell>
        </row>
        <row r="15897">
          <cell r="A15897">
            <v>20317016</v>
          </cell>
          <cell r="B15897">
            <v>20355008</v>
          </cell>
          <cell r="C15897">
            <v>3600000</v>
          </cell>
        </row>
        <row r="15898">
          <cell r="A15898">
            <v>20317009</v>
          </cell>
          <cell r="B15898">
            <v>20356001</v>
          </cell>
          <cell r="C15898">
            <v>7000000</v>
          </cell>
        </row>
        <row r="15899">
          <cell r="A15899">
            <v>20317015</v>
          </cell>
          <cell r="B15899">
            <v>20356002</v>
          </cell>
          <cell r="C15899">
            <v>5800000</v>
          </cell>
        </row>
        <row r="15900">
          <cell r="A15900">
            <v>20317004</v>
          </cell>
          <cell r="B15900">
            <v>20357001</v>
          </cell>
          <cell r="C15900">
            <v>3100000</v>
          </cell>
        </row>
        <row r="15901">
          <cell r="A15901">
            <v>20317007</v>
          </cell>
          <cell r="B15901">
            <v>20357002</v>
          </cell>
          <cell r="C15901">
            <v>2700000</v>
          </cell>
        </row>
        <row r="15902">
          <cell r="A15902">
            <v>20317010</v>
          </cell>
          <cell r="B15902">
            <v>20357003</v>
          </cell>
          <cell r="C15902">
            <v>4200000</v>
          </cell>
        </row>
        <row r="15903">
          <cell r="A15903">
            <v>20317011</v>
          </cell>
          <cell r="B15903">
            <v>20357004</v>
          </cell>
          <cell r="C15903">
            <v>3900000</v>
          </cell>
        </row>
        <row r="15904">
          <cell r="A15904">
            <v>20317012</v>
          </cell>
          <cell r="B15904">
            <v>20357005</v>
          </cell>
          <cell r="C15904">
            <v>2800000</v>
          </cell>
        </row>
        <row r="15905">
          <cell r="A15905">
            <v>20425001</v>
          </cell>
          <cell r="B15905">
            <v>20482001</v>
          </cell>
          <cell r="C15905">
            <v>56300000</v>
          </cell>
        </row>
        <row r="15906">
          <cell r="A15906">
            <v>20425004</v>
          </cell>
          <cell r="B15906">
            <v>20484001</v>
          </cell>
          <cell r="C15906">
            <v>133100000</v>
          </cell>
        </row>
        <row r="15907">
          <cell r="A15907">
            <v>20425005</v>
          </cell>
          <cell r="B15907">
            <v>20486001</v>
          </cell>
          <cell r="C15907">
            <v>240000000</v>
          </cell>
        </row>
        <row r="15908">
          <cell r="A15908">
            <v>20425002</v>
          </cell>
          <cell r="B15908">
            <v>20487001</v>
          </cell>
          <cell r="C15908">
            <v>64900000</v>
          </cell>
        </row>
        <row r="15909">
          <cell r="A15909">
            <v>20425003</v>
          </cell>
          <cell r="B15909">
            <v>20487002</v>
          </cell>
          <cell r="C15909">
            <v>69900000</v>
          </cell>
        </row>
        <row r="15910">
          <cell r="A15910">
            <v>20525001</v>
          </cell>
          <cell r="B15910">
            <v>20580001</v>
          </cell>
          <cell r="C15910">
            <v>68400000</v>
          </cell>
        </row>
        <row r="15911">
          <cell r="A15911">
            <v>20525003</v>
          </cell>
          <cell r="B15911">
            <v>20580002</v>
          </cell>
          <cell r="C15911">
            <v>107100000</v>
          </cell>
        </row>
        <row r="15912">
          <cell r="A15912">
            <v>20525004</v>
          </cell>
          <cell r="B15912">
            <v>20580003</v>
          </cell>
          <cell r="C15912">
            <v>255900000</v>
          </cell>
        </row>
        <row r="15913">
          <cell r="A15913">
            <v>20525005</v>
          </cell>
          <cell r="B15913">
            <v>20580004</v>
          </cell>
          <cell r="C15913">
            <v>95300000</v>
          </cell>
        </row>
        <row r="15914">
          <cell r="A15914">
            <v>20525006</v>
          </cell>
          <cell r="B15914">
            <v>20580005</v>
          </cell>
          <cell r="C15914">
            <v>91500000</v>
          </cell>
        </row>
        <row r="15915">
          <cell r="A15915">
            <v>20525012</v>
          </cell>
          <cell r="B15915">
            <v>20581001</v>
          </cell>
          <cell r="C15915">
            <v>80900000</v>
          </cell>
        </row>
        <row r="15916">
          <cell r="A15916">
            <v>20525008</v>
          </cell>
          <cell r="B15916">
            <v>20582001</v>
          </cell>
          <cell r="C15916">
            <v>134500000</v>
          </cell>
        </row>
        <row r="15917">
          <cell r="A15917">
            <v>20525015</v>
          </cell>
          <cell r="B15917">
            <v>20582002</v>
          </cell>
          <cell r="C15917">
            <v>140000000</v>
          </cell>
        </row>
        <row r="15918">
          <cell r="A15918">
            <v>20525014</v>
          </cell>
          <cell r="B15918">
            <v>20583001</v>
          </cell>
          <cell r="C15918">
            <v>195000000</v>
          </cell>
        </row>
        <row r="15919">
          <cell r="A15919">
            <v>20525017</v>
          </cell>
          <cell r="B15919">
            <v>20584001</v>
          </cell>
          <cell r="C15919">
            <v>265000000</v>
          </cell>
        </row>
        <row r="15920">
          <cell r="A15920">
            <v>20525016</v>
          </cell>
          <cell r="B15920">
            <v>20585001</v>
          </cell>
          <cell r="C15920">
            <v>90900000</v>
          </cell>
        </row>
        <row r="15921">
          <cell r="A15921">
            <v>20525009</v>
          </cell>
          <cell r="B15921">
            <v>20586001</v>
          </cell>
          <cell r="C15921">
            <v>208300000</v>
          </cell>
        </row>
        <row r="15922">
          <cell r="A15922">
            <v>20525011</v>
          </cell>
          <cell r="B15922">
            <v>20586002</v>
          </cell>
          <cell r="C15922">
            <v>150500000</v>
          </cell>
        </row>
        <row r="15923">
          <cell r="A15923">
            <v>20525002</v>
          </cell>
          <cell r="B15923">
            <v>20587001</v>
          </cell>
          <cell r="C15923">
            <v>160700000</v>
          </cell>
        </row>
        <row r="15924">
          <cell r="A15924">
            <v>20525007</v>
          </cell>
          <cell r="B15924">
            <v>20587002</v>
          </cell>
          <cell r="C15924">
            <v>125400000</v>
          </cell>
        </row>
        <row r="15925">
          <cell r="A15925">
            <v>20525010</v>
          </cell>
          <cell r="B15925">
            <v>20587003</v>
          </cell>
          <cell r="C15925">
            <v>198100000</v>
          </cell>
        </row>
        <row r="15926">
          <cell r="A15926">
            <v>20525013</v>
          </cell>
          <cell r="B15926">
            <v>20587004</v>
          </cell>
          <cell r="C15926">
            <v>140400000</v>
          </cell>
        </row>
        <row r="15927">
          <cell r="A15927">
            <v>20625002</v>
          </cell>
          <cell r="B15927">
            <v>20682001</v>
          </cell>
          <cell r="C15927">
            <v>56300000</v>
          </cell>
        </row>
        <row r="15928">
          <cell r="A15928">
            <v>20625001</v>
          </cell>
          <cell r="B15928">
            <v>20686001</v>
          </cell>
          <cell r="C15928">
            <v>57000000</v>
          </cell>
        </row>
        <row r="15929">
          <cell r="A15929">
            <v>20625003</v>
          </cell>
          <cell r="B15929">
            <v>20686002</v>
          </cell>
          <cell r="C15929">
            <v>65000000</v>
          </cell>
        </row>
        <row r="15930">
          <cell r="A15930">
            <v>20625004</v>
          </cell>
          <cell r="B15930">
            <v>20686003</v>
          </cell>
          <cell r="C15930">
            <v>115400000</v>
          </cell>
        </row>
        <row r="15931">
          <cell r="A15931">
            <v>20625005</v>
          </cell>
          <cell r="B15931">
            <v>20686004</v>
          </cell>
          <cell r="C15931">
            <v>106300000</v>
          </cell>
        </row>
        <row r="15932">
          <cell r="A15932">
            <v>20717009</v>
          </cell>
          <cell r="B15932">
            <v>20753001</v>
          </cell>
          <cell r="C15932">
            <v>5000000</v>
          </cell>
        </row>
        <row r="15933">
          <cell r="A15933">
            <v>20717001</v>
          </cell>
          <cell r="B15933">
            <v>20754001</v>
          </cell>
          <cell r="C15933">
            <v>4100000</v>
          </cell>
        </row>
        <row r="15934">
          <cell r="A15934">
            <v>20717002</v>
          </cell>
          <cell r="B15934">
            <v>20754002</v>
          </cell>
          <cell r="C15934">
            <v>3700000</v>
          </cell>
        </row>
        <row r="15935">
          <cell r="A15935">
            <v>20717005</v>
          </cell>
          <cell r="B15935">
            <v>20754003</v>
          </cell>
          <cell r="C15935">
            <v>4500000</v>
          </cell>
        </row>
        <row r="15936">
          <cell r="A15936">
            <v>20717006</v>
          </cell>
          <cell r="B15936">
            <v>20754004</v>
          </cell>
          <cell r="C15936">
            <v>5300000</v>
          </cell>
        </row>
        <row r="15937">
          <cell r="A15937">
            <v>20717008</v>
          </cell>
          <cell r="B15937">
            <v>20755001</v>
          </cell>
          <cell r="C15937">
            <v>2300000</v>
          </cell>
        </row>
        <row r="15938">
          <cell r="A15938">
            <v>20717004</v>
          </cell>
          <cell r="B15938">
            <v>20756001</v>
          </cell>
          <cell r="C15938">
            <v>3500000</v>
          </cell>
        </row>
        <row r="15939">
          <cell r="A15939">
            <v>20717007</v>
          </cell>
          <cell r="B15939">
            <v>20756002</v>
          </cell>
          <cell r="C15939">
            <v>2700000</v>
          </cell>
        </row>
        <row r="15940">
          <cell r="A15940">
            <v>20717003</v>
          </cell>
          <cell r="B15940">
            <v>20757001</v>
          </cell>
          <cell r="C15940">
            <v>2100000</v>
          </cell>
        </row>
        <row r="15941">
          <cell r="A15941">
            <v>20817001</v>
          </cell>
          <cell r="B15941">
            <v>20854001</v>
          </cell>
          <cell r="C15941">
            <v>3700000</v>
          </cell>
        </row>
        <row r="15942">
          <cell r="A15942">
            <v>20925003</v>
          </cell>
          <cell r="B15942">
            <v>20981001</v>
          </cell>
          <cell r="C15942">
            <v>75000000</v>
          </cell>
        </row>
        <row r="15943">
          <cell r="A15943">
            <v>20925001</v>
          </cell>
          <cell r="B15943">
            <v>20982001</v>
          </cell>
          <cell r="C15943">
            <v>115000000</v>
          </cell>
        </row>
        <row r="15944">
          <cell r="A15944">
            <v>20925004</v>
          </cell>
          <cell r="B15944">
            <v>20982002</v>
          </cell>
          <cell r="C15944">
            <v>71400000</v>
          </cell>
        </row>
        <row r="15945">
          <cell r="A15945">
            <v>20925007</v>
          </cell>
          <cell r="B15945">
            <v>20983001</v>
          </cell>
          <cell r="C15945">
            <v>101000000</v>
          </cell>
        </row>
        <row r="15946">
          <cell r="A15946">
            <v>20925002</v>
          </cell>
          <cell r="B15946">
            <v>20985001</v>
          </cell>
          <cell r="C15946">
            <v>33600000</v>
          </cell>
        </row>
        <row r="15947">
          <cell r="A15947">
            <v>20925005</v>
          </cell>
          <cell r="B15947">
            <v>20986001</v>
          </cell>
          <cell r="C15947">
            <v>100000000</v>
          </cell>
        </row>
        <row r="15948">
          <cell r="A15948">
            <v>20925006</v>
          </cell>
          <cell r="B15948">
            <v>20986002</v>
          </cell>
          <cell r="C15948">
            <v>71900000</v>
          </cell>
        </row>
        <row r="15949">
          <cell r="A15949">
            <v>20925008</v>
          </cell>
          <cell r="B15949">
            <v>20986003</v>
          </cell>
          <cell r="C15949">
            <v>57000000</v>
          </cell>
        </row>
        <row r="15950">
          <cell r="A15950">
            <v>21025004</v>
          </cell>
          <cell r="B15950">
            <v>21081001</v>
          </cell>
          <cell r="C15950">
            <v>65000000</v>
          </cell>
        </row>
        <row r="15951">
          <cell r="A15951">
            <v>21025002</v>
          </cell>
          <cell r="B15951">
            <v>21082001</v>
          </cell>
          <cell r="C15951">
            <v>115000000</v>
          </cell>
        </row>
        <row r="15952">
          <cell r="A15952">
            <v>21025001</v>
          </cell>
          <cell r="B15952">
            <v>21083001</v>
          </cell>
          <cell r="C15952">
            <v>71000000</v>
          </cell>
        </row>
        <row r="15953">
          <cell r="A15953">
            <v>21025003</v>
          </cell>
          <cell r="B15953">
            <v>21087001</v>
          </cell>
          <cell r="C15953">
            <v>69500000</v>
          </cell>
        </row>
        <row r="15954">
          <cell r="A15954">
            <v>21107001</v>
          </cell>
          <cell r="B15954">
            <v>21141001</v>
          </cell>
          <cell r="C15954">
            <v>59200000</v>
          </cell>
        </row>
        <row r="15955">
          <cell r="A15955">
            <v>21107002</v>
          </cell>
          <cell r="B15955">
            <v>21141002</v>
          </cell>
          <cell r="C15955">
            <v>61100000</v>
          </cell>
        </row>
        <row r="15956">
          <cell r="A15956">
            <v>21107003</v>
          </cell>
          <cell r="B15956">
            <v>21141003</v>
          </cell>
          <cell r="C15956">
            <v>53500000</v>
          </cell>
        </row>
        <row r="15957">
          <cell r="A15957">
            <v>21107004</v>
          </cell>
          <cell r="B15957">
            <v>21141004</v>
          </cell>
          <cell r="C15957">
            <v>34500000</v>
          </cell>
        </row>
        <row r="15958">
          <cell r="A15958">
            <v>21121001</v>
          </cell>
          <cell r="B15958">
            <v>21142001</v>
          </cell>
          <cell r="C15958">
            <v>48000000</v>
          </cell>
        </row>
        <row r="15959">
          <cell r="A15959">
            <v>21121002</v>
          </cell>
          <cell r="B15959">
            <v>21142002</v>
          </cell>
          <cell r="C15959">
            <v>50500000</v>
          </cell>
        </row>
        <row r="15960">
          <cell r="A15960">
            <v>21111001</v>
          </cell>
          <cell r="B15960">
            <v>21161001</v>
          </cell>
          <cell r="C15960">
            <v>54500000</v>
          </cell>
        </row>
        <row r="15961">
          <cell r="A15961">
            <v>21111002</v>
          </cell>
          <cell r="B15961">
            <v>21161002</v>
          </cell>
          <cell r="C15961">
            <v>58500000</v>
          </cell>
        </row>
        <row r="15962">
          <cell r="A15962">
            <v>21111003</v>
          </cell>
          <cell r="B15962">
            <v>21161003</v>
          </cell>
          <cell r="C15962">
            <v>50700000</v>
          </cell>
        </row>
        <row r="15963">
          <cell r="A15963">
            <v>21111004</v>
          </cell>
          <cell r="B15963">
            <v>21161004</v>
          </cell>
          <cell r="C15963">
            <v>54700000</v>
          </cell>
        </row>
        <row r="15964">
          <cell r="A15964">
            <v>21103001</v>
          </cell>
          <cell r="B15964">
            <v>21175001</v>
          </cell>
          <cell r="C15964">
            <v>58100000</v>
          </cell>
        </row>
        <row r="15965">
          <cell r="A15965">
            <v>21106001</v>
          </cell>
          <cell r="B15965">
            <v>21188002</v>
          </cell>
          <cell r="C15965">
            <v>59500000</v>
          </cell>
        </row>
        <row r="15966">
          <cell r="A15966">
            <v>21106002</v>
          </cell>
          <cell r="B15966">
            <v>21188003</v>
          </cell>
          <cell r="C15966">
            <v>63800000</v>
          </cell>
        </row>
        <row r="15967">
          <cell r="A15967">
            <v>21106003</v>
          </cell>
          <cell r="B15967">
            <v>21188004</v>
          </cell>
          <cell r="C15967">
            <v>60100000</v>
          </cell>
        </row>
        <row r="15968">
          <cell r="A15968">
            <v>21106004</v>
          </cell>
          <cell r="B15968">
            <v>21188005</v>
          </cell>
          <cell r="C15968">
            <v>62000000</v>
          </cell>
        </row>
        <row r="15969">
          <cell r="A15969">
            <v>21106005</v>
          </cell>
          <cell r="B15969">
            <v>21188006</v>
          </cell>
          <cell r="C15969">
            <v>54600000</v>
          </cell>
        </row>
        <row r="15970">
          <cell r="A15970">
            <v>21106006</v>
          </cell>
          <cell r="B15970">
            <v>21188007</v>
          </cell>
          <cell r="C15970">
            <v>56300000</v>
          </cell>
        </row>
        <row r="15971">
          <cell r="A15971">
            <v>21106007</v>
          </cell>
          <cell r="B15971">
            <v>21188008</v>
          </cell>
          <cell r="C15971">
            <v>53700000</v>
          </cell>
        </row>
        <row r="15972">
          <cell r="A15972">
            <v>21106008</v>
          </cell>
          <cell r="B15972">
            <v>21188009</v>
          </cell>
          <cell r="C15972">
            <v>55400000</v>
          </cell>
        </row>
        <row r="15973">
          <cell r="A15973">
            <v>21225001</v>
          </cell>
          <cell r="B15973">
            <v>21282001</v>
          </cell>
          <cell r="C15973">
            <v>90800000</v>
          </cell>
        </row>
        <row r="15974">
          <cell r="A15974">
            <v>21225002</v>
          </cell>
          <cell r="B15974">
            <v>21282002</v>
          </cell>
          <cell r="C15974">
            <v>142800000</v>
          </cell>
        </row>
        <row r="15975">
          <cell r="A15975">
            <v>21225003</v>
          </cell>
          <cell r="B15975">
            <v>21283001</v>
          </cell>
          <cell r="C15975">
            <v>222500000</v>
          </cell>
        </row>
        <row r="15976">
          <cell r="A15976">
            <v>21225005</v>
          </cell>
          <cell r="B15976">
            <v>21283002</v>
          </cell>
          <cell r="C15976">
            <v>184600000</v>
          </cell>
        </row>
        <row r="15977">
          <cell r="A15977">
            <v>21225004</v>
          </cell>
          <cell r="B15977">
            <v>21285001</v>
          </cell>
          <cell r="C15977">
            <v>61400000</v>
          </cell>
        </row>
        <row r="15978">
          <cell r="A15978">
            <v>21325001</v>
          </cell>
          <cell r="B15978">
            <v>21382001</v>
          </cell>
          <cell r="C15978">
            <v>66700000</v>
          </cell>
        </row>
        <row r="15979">
          <cell r="A15979">
            <v>21325002</v>
          </cell>
          <cell r="B15979">
            <v>21386001</v>
          </cell>
          <cell r="C15979">
            <v>111400000</v>
          </cell>
        </row>
        <row r="15980">
          <cell r="A15980">
            <v>21325003</v>
          </cell>
          <cell r="B15980">
            <v>21387001</v>
          </cell>
          <cell r="C15980">
            <v>92800000</v>
          </cell>
        </row>
        <row r="15981">
          <cell r="A15981">
            <v>21425002</v>
          </cell>
          <cell r="B15981">
            <v>21480001</v>
          </cell>
          <cell r="C15981">
            <v>85800000</v>
          </cell>
        </row>
        <row r="15982">
          <cell r="A15982">
            <v>21425003</v>
          </cell>
          <cell r="B15982">
            <v>21481001</v>
          </cell>
          <cell r="C15982">
            <v>65000000</v>
          </cell>
        </row>
        <row r="15983">
          <cell r="A15983">
            <v>21425001</v>
          </cell>
          <cell r="B15983">
            <v>21482001</v>
          </cell>
          <cell r="C15983">
            <v>88000000</v>
          </cell>
        </row>
        <row r="15984">
          <cell r="A15984">
            <v>21425004</v>
          </cell>
          <cell r="B15984">
            <v>21482002</v>
          </cell>
          <cell r="C15984">
            <v>53700000</v>
          </cell>
        </row>
        <row r="15985">
          <cell r="A15985">
            <v>21425005</v>
          </cell>
          <cell r="B15985">
            <v>21486001</v>
          </cell>
          <cell r="C15985">
            <v>78000000</v>
          </cell>
        </row>
        <row r="15986">
          <cell r="A15986">
            <v>21525001</v>
          </cell>
          <cell r="B15986">
            <v>21582001</v>
          </cell>
          <cell r="C15986">
            <v>56300000</v>
          </cell>
        </row>
        <row r="15987">
          <cell r="A15987">
            <v>21525002</v>
          </cell>
          <cell r="B15987">
            <v>21582002</v>
          </cell>
          <cell r="C15987">
            <v>51600000</v>
          </cell>
        </row>
        <row r="15988">
          <cell r="A15988">
            <v>21525003</v>
          </cell>
          <cell r="B15988">
            <v>21587001</v>
          </cell>
          <cell r="C15988">
            <v>74800000</v>
          </cell>
        </row>
        <row r="15989">
          <cell r="A15989">
            <v>21525004</v>
          </cell>
          <cell r="B15989">
            <v>21587002</v>
          </cell>
          <cell r="C15989">
            <v>80900000</v>
          </cell>
        </row>
        <row r="15990">
          <cell r="A15990">
            <v>21625001</v>
          </cell>
          <cell r="B15990">
            <v>21685001</v>
          </cell>
          <cell r="C15990">
            <v>33500000</v>
          </cell>
        </row>
        <row r="15991">
          <cell r="A15991">
            <v>21725001</v>
          </cell>
          <cell r="B15991">
            <v>21782001</v>
          </cell>
          <cell r="C15991">
            <v>51600000</v>
          </cell>
        </row>
        <row r="15992">
          <cell r="A15992">
            <v>21725002</v>
          </cell>
          <cell r="B15992">
            <v>21786001</v>
          </cell>
          <cell r="C15992">
            <v>71900000</v>
          </cell>
        </row>
        <row r="15993">
          <cell r="A15993">
            <v>21725003</v>
          </cell>
          <cell r="B15993">
            <v>21786002</v>
          </cell>
          <cell r="C15993">
            <v>60300000</v>
          </cell>
        </row>
        <row r="15994">
          <cell r="A15994">
            <v>21825002</v>
          </cell>
          <cell r="B15994">
            <v>21882001</v>
          </cell>
          <cell r="C15994">
            <v>56300000</v>
          </cell>
        </row>
        <row r="15995">
          <cell r="A15995">
            <v>21825001</v>
          </cell>
          <cell r="B15995">
            <v>21883001</v>
          </cell>
          <cell r="C15995">
            <v>75400000</v>
          </cell>
        </row>
        <row r="15996">
          <cell r="A15996">
            <v>22025003</v>
          </cell>
          <cell r="B15996">
            <v>22080001</v>
          </cell>
          <cell r="C15996">
            <v>103200000</v>
          </cell>
        </row>
        <row r="15997">
          <cell r="A15997">
            <v>22025004</v>
          </cell>
          <cell r="B15997">
            <v>22086001</v>
          </cell>
          <cell r="C15997">
            <v>111700000</v>
          </cell>
        </row>
        <row r="15998">
          <cell r="A15998">
            <v>22025001</v>
          </cell>
          <cell r="B15998">
            <v>22087001</v>
          </cell>
          <cell r="C15998">
            <v>75000000</v>
          </cell>
        </row>
        <row r="15999">
          <cell r="A15999">
            <v>22025002</v>
          </cell>
          <cell r="B15999">
            <v>22087002</v>
          </cell>
          <cell r="C15999">
            <v>90000000</v>
          </cell>
        </row>
        <row r="16000">
          <cell r="A16000">
            <v>22117003</v>
          </cell>
          <cell r="B16000">
            <v>22153001</v>
          </cell>
          <cell r="C16000">
            <v>5900000</v>
          </cell>
        </row>
        <row r="16001">
          <cell r="A16001">
            <v>22117008</v>
          </cell>
          <cell r="B16001">
            <v>22153002</v>
          </cell>
          <cell r="C16001">
            <v>6700000</v>
          </cell>
        </row>
        <row r="16002">
          <cell r="A16002">
            <v>22117001</v>
          </cell>
          <cell r="B16002">
            <v>22154001</v>
          </cell>
          <cell r="C16002">
            <v>4700000</v>
          </cell>
        </row>
        <row r="16003">
          <cell r="A16003">
            <v>22117009</v>
          </cell>
          <cell r="B16003">
            <v>22154002</v>
          </cell>
          <cell r="C16003">
            <v>5700000</v>
          </cell>
        </row>
        <row r="16004">
          <cell r="A16004">
            <v>22117004</v>
          </cell>
          <cell r="B16004">
            <v>22155001</v>
          </cell>
          <cell r="C16004">
            <v>3400000</v>
          </cell>
        </row>
        <row r="16005">
          <cell r="A16005">
            <v>22117002</v>
          </cell>
          <cell r="B16005">
            <v>22157001</v>
          </cell>
          <cell r="C16005">
            <v>3400000</v>
          </cell>
        </row>
        <row r="16006">
          <cell r="A16006">
            <v>22117005</v>
          </cell>
          <cell r="B16006">
            <v>22157002</v>
          </cell>
          <cell r="C16006">
            <v>2400000</v>
          </cell>
        </row>
        <row r="16007">
          <cell r="A16007">
            <v>22117006</v>
          </cell>
          <cell r="B16007">
            <v>22157003</v>
          </cell>
          <cell r="C16007">
            <v>4200000</v>
          </cell>
        </row>
        <row r="16008">
          <cell r="A16008">
            <v>22117007</v>
          </cell>
          <cell r="B16008">
            <v>22157004</v>
          </cell>
          <cell r="C16008">
            <v>7000000</v>
          </cell>
        </row>
        <row r="16009">
          <cell r="A16009">
            <v>22225006</v>
          </cell>
          <cell r="B16009">
            <v>22280001</v>
          </cell>
          <cell r="C16009">
            <v>83200000</v>
          </cell>
        </row>
        <row r="16010">
          <cell r="A16010">
            <v>22225012</v>
          </cell>
          <cell r="B16010">
            <v>22280002</v>
          </cell>
          <cell r="C16010">
            <v>156700000</v>
          </cell>
        </row>
        <row r="16011">
          <cell r="A16011">
            <v>22225022</v>
          </cell>
          <cell r="B16011">
            <v>22280003</v>
          </cell>
          <cell r="C16011">
            <v>164300000</v>
          </cell>
        </row>
        <row r="16012">
          <cell r="A16012">
            <v>22225015</v>
          </cell>
          <cell r="B16012">
            <v>22281001</v>
          </cell>
          <cell r="C16012">
            <v>83300000</v>
          </cell>
        </row>
        <row r="16013">
          <cell r="A16013">
            <v>22225016</v>
          </cell>
          <cell r="B16013">
            <v>22281002</v>
          </cell>
          <cell r="C16013">
            <v>95200000</v>
          </cell>
        </row>
        <row r="16014">
          <cell r="A16014">
            <v>22225013</v>
          </cell>
          <cell r="B16014">
            <v>22282001</v>
          </cell>
          <cell r="C16014">
            <v>103500000</v>
          </cell>
        </row>
        <row r="16015">
          <cell r="A16015">
            <v>22225014</v>
          </cell>
          <cell r="B16015">
            <v>22282002</v>
          </cell>
          <cell r="C16015">
            <v>54300000</v>
          </cell>
        </row>
        <row r="16016">
          <cell r="A16016">
            <v>22225020</v>
          </cell>
          <cell r="B16016">
            <v>22283001</v>
          </cell>
          <cell r="C16016">
            <v>83100000</v>
          </cell>
        </row>
        <row r="16017">
          <cell r="A16017">
            <v>22225021</v>
          </cell>
          <cell r="B16017">
            <v>22283002</v>
          </cell>
          <cell r="C16017">
            <v>88100000</v>
          </cell>
        </row>
        <row r="16018">
          <cell r="A16018">
            <v>22225001</v>
          </cell>
          <cell r="B16018">
            <v>22284001</v>
          </cell>
          <cell r="C16018">
            <v>142800000</v>
          </cell>
        </row>
        <row r="16019">
          <cell r="A16019">
            <v>22225002</v>
          </cell>
          <cell r="B16019">
            <v>22284002</v>
          </cell>
          <cell r="C16019">
            <v>154700000</v>
          </cell>
        </row>
        <row r="16020">
          <cell r="A16020">
            <v>22225004</v>
          </cell>
          <cell r="B16020">
            <v>22285001</v>
          </cell>
          <cell r="C16020">
            <v>69000000</v>
          </cell>
        </row>
        <row r="16021">
          <cell r="A16021">
            <v>22225005</v>
          </cell>
          <cell r="B16021">
            <v>22285002</v>
          </cell>
          <cell r="C16021">
            <v>143000000</v>
          </cell>
        </row>
        <row r="16022">
          <cell r="A16022">
            <v>22225007</v>
          </cell>
          <cell r="B16022">
            <v>22286001</v>
          </cell>
          <cell r="C16022">
            <v>221400000</v>
          </cell>
        </row>
        <row r="16023">
          <cell r="A16023">
            <v>22225008</v>
          </cell>
          <cell r="B16023">
            <v>22286002</v>
          </cell>
          <cell r="C16023">
            <v>118300000</v>
          </cell>
        </row>
        <row r="16024">
          <cell r="A16024">
            <v>22225009</v>
          </cell>
          <cell r="B16024">
            <v>22286003</v>
          </cell>
          <cell r="C16024">
            <v>189100000</v>
          </cell>
        </row>
        <row r="16025">
          <cell r="A16025">
            <v>22225010</v>
          </cell>
          <cell r="B16025">
            <v>22286004</v>
          </cell>
          <cell r="C16025">
            <v>62300000</v>
          </cell>
        </row>
        <row r="16026">
          <cell r="A16026">
            <v>22225018</v>
          </cell>
          <cell r="B16026">
            <v>22287001</v>
          </cell>
          <cell r="C16026">
            <v>99300000</v>
          </cell>
        </row>
        <row r="16027">
          <cell r="A16027">
            <v>22225019</v>
          </cell>
          <cell r="B16027">
            <v>22287002</v>
          </cell>
          <cell r="C16027">
            <v>69600000</v>
          </cell>
        </row>
        <row r="16028">
          <cell r="A16028">
            <v>22225023</v>
          </cell>
          <cell r="B16028">
            <v>22287003</v>
          </cell>
          <cell r="C16028">
            <v>175000000</v>
          </cell>
        </row>
        <row r="16029">
          <cell r="A16029">
            <v>22325001</v>
          </cell>
          <cell r="B16029">
            <v>22382001</v>
          </cell>
          <cell r="C16029">
            <v>96000000</v>
          </cell>
        </row>
        <row r="16030">
          <cell r="A16030">
            <v>22325002</v>
          </cell>
          <cell r="B16030">
            <v>22382002</v>
          </cell>
          <cell r="C16030">
            <v>95000000</v>
          </cell>
        </row>
        <row r="16031">
          <cell r="A16031">
            <v>22325003</v>
          </cell>
          <cell r="B16031">
            <v>22385001</v>
          </cell>
          <cell r="C16031">
            <v>38100000</v>
          </cell>
        </row>
        <row r="16032">
          <cell r="A16032">
            <v>22425002</v>
          </cell>
          <cell r="B16032">
            <v>22482001</v>
          </cell>
          <cell r="C16032">
            <v>51600000</v>
          </cell>
        </row>
        <row r="16033">
          <cell r="A16033">
            <v>22425003</v>
          </cell>
          <cell r="B16033">
            <v>22482002</v>
          </cell>
          <cell r="C16033">
            <v>56300000</v>
          </cell>
        </row>
        <row r="16034">
          <cell r="A16034">
            <v>22506001</v>
          </cell>
          <cell r="B16034">
            <v>22535001</v>
          </cell>
          <cell r="C16034">
            <v>58900000</v>
          </cell>
        </row>
        <row r="16035">
          <cell r="A16035">
            <v>22506002</v>
          </cell>
          <cell r="B16035">
            <v>22535002</v>
          </cell>
          <cell r="C16035">
            <v>49200000</v>
          </cell>
        </row>
        <row r="16036">
          <cell r="A16036">
            <v>22506003</v>
          </cell>
          <cell r="B16036">
            <v>22535003</v>
          </cell>
          <cell r="C16036">
            <v>57400000</v>
          </cell>
        </row>
        <row r="16037">
          <cell r="A16037">
            <v>22506004</v>
          </cell>
          <cell r="B16037">
            <v>22535004</v>
          </cell>
          <cell r="C16037">
            <v>52900000</v>
          </cell>
        </row>
        <row r="16038">
          <cell r="A16038">
            <v>22506005</v>
          </cell>
          <cell r="B16038">
            <v>22535005</v>
          </cell>
          <cell r="C16038">
            <v>34800000</v>
          </cell>
        </row>
        <row r="16039">
          <cell r="A16039">
            <v>22506006</v>
          </cell>
          <cell r="B16039">
            <v>22535006</v>
          </cell>
          <cell r="C16039">
            <v>37900000</v>
          </cell>
        </row>
        <row r="16040">
          <cell r="A16040">
            <v>22625002</v>
          </cell>
          <cell r="B16040">
            <v>22682001</v>
          </cell>
          <cell r="C16040">
            <v>56300000</v>
          </cell>
        </row>
        <row r="16041">
          <cell r="A16041">
            <v>22625003</v>
          </cell>
          <cell r="B16041">
            <v>22687001</v>
          </cell>
          <cell r="C16041">
            <v>75700000</v>
          </cell>
        </row>
        <row r="16042">
          <cell r="A16042">
            <v>22725001</v>
          </cell>
          <cell r="B16042">
            <v>22781001</v>
          </cell>
          <cell r="C16042">
            <v>65000000</v>
          </cell>
        </row>
        <row r="16043">
          <cell r="A16043">
            <v>22925001</v>
          </cell>
          <cell r="B16043">
            <v>22986001</v>
          </cell>
          <cell r="C16043">
            <v>117400000</v>
          </cell>
        </row>
        <row r="16044">
          <cell r="A16044">
            <v>23025001</v>
          </cell>
          <cell r="B16044">
            <v>23082001</v>
          </cell>
          <cell r="C16044">
            <v>51600000</v>
          </cell>
        </row>
        <row r="16045">
          <cell r="A16045">
            <v>23025002</v>
          </cell>
          <cell r="B16045">
            <v>23082002</v>
          </cell>
          <cell r="C16045">
            <v>56300000</v>
          </cell>
        </row>
        <row r="16046">
          <cell r="A16046">
            <v>23025006</v>
          </cell>
          <cell r="B16046">
            <v>23086001</v>
          </cell>
          <cell r="C16046">
            <v>100000000</v>
          </cell>
        </row>
        <row r="16047">
          <cell r="A16047">
            <v>23025005</v>
          </cell>
          <cell r="B16047">
            <v>23087001</v>
          </cell>
          <cell r="C16047">
            <v>67000000</v>
          </cell>
        </row>
        <row r="16048">
          <cell r="A16048">
            <v>23108001</v>
          </cell>
          <cell r="B16048">
            <v>23136001</v>
          </cell>
          <cell r="C16048">
            <v>284200000</v>
          </cell>
        </row>
        <row r="16049">
          <cell r="A16049">
            <v>23108002</v>
          </cell>
          <cell r="B16049">
            <v>23136002</v>
          </cell>
          <cell r="C16049">
            <v>445000000</v>
          </cell>
        </row>
        <row r="16050">
          <cell r="A16050">
            <v>23108003</v>
          </cell>
          <cell r="B16050">
            <v>23136003</v>
          </cell>
          <cell r="C16050">
            <v>313000000</v>
          </cell>
        </row>
        <row r="16051">
          <cell r="A16051">
            <v>23108004</v>
          </cell>
          <cell r="B16051">
            <v>23136004</v>
          </cell>
          <cell r="C16051">
            <v>246700000</v>
          </cell>
        </row>
        <row r="16052">
          <cell r="A16052">
            <v>23108005</v>
          </cell>
          <cell r="B16052">
            <v>23136005</v>
          </cell>
          <cell r="C16052">
            <v>404900000</v>
          </cell>
        </row>
        <row r="16053">
          <cell r="A16053">
            <v>23121001</v>
          </cell>
          <cell r="B16053">
            <v>23142001</v>
          </cell>
          <cell r="C16053">
            <v>259300000</v>
          </cell>
        </row>
        <row r="16054">
          <cell r="A16054">
            <v>23121002</v>
          </cell>
          <cell r="B16054">
            <v>23142002</v>
          </cell>
          <cell r="C16054">
            <v>394100000</v>
          </cell>
        </row>
        <row r="16055">
          <cell r="A16055">
            <v>23217005</v>
          </cell>
          <cell r="B16055">
            <v>23253001</v>
          </cell>
          <cell r="C16055">
            <v>5300000</v>
          </cell>
        </row>
        <row r="16056">
          <cell r="A16056">
            <v>23217006</v>
          </cell>
          <cell r="B16056">
            <v>23253002</v>
          </cell>
          <cell r="C16056">
            <v>5600000</v>
          </cell>
        </row>
        <row r="16057">
          <cell r="A16057">
            <v>23217007</v>
          </cell>
          <cell r="B16057">
            <v>23253003</v>
          </cell>
          <cell r="C16057">
            <v>5900000</v>
          </cell>
        </row>
        <row r="16058">
          <cell r="A16058">
            <v>23217004</v>
          </cell>
          <cell r="B16058">
            <v>23254001</v>
          </cell>
          <cell r="C16058">
            <v>3800000</v>
          </cell>
        </row>
        <row r="16059">
          <cell r="A16059">
            <v>23217008</v>
          </cell>
          <cell r="B16059">
            <v>23256001</v>
          </cell>
          <cell r="C16059">
            <v>3600000</v>
          </cell>
        </row>
        <row r="16060">
          <cell r="A16060">
            <v>23217001</v>
          </cell>
          <cell r="B16060">
            <v>23257001</v>
          </cell>
          <cell r="C16060">
            <v>5500000</v>
          </cell>
        </row>
        <row r="16061">
          <cell r="A16061">
            <v>23217002</v>
          </cell>
          <cell r="B16061">
            <v>23257002</v>
          </cell>
          <cell r="C16061">
            <v>5000000</v>
          </cell>
        </row>
        <row r="16062">
          <cell r="A16062">
            <v>23217003</v>
          </cell>
          <cell r="B16062">
            <v>23257003</v>
          </cell>
          <cell r="C16062">
            <v>5000000</v>
          </cell>
        </row>
        <row r="16063">
          <cell r="A16063">
            <v>23325001</v>
          </cell>
          <cell r="B16063">
            <v>23381001</v>
          </cell>
          <cell r="C16063">
            <v>65000000</v>
          </cell>
        </row>
        <row r="16064">
          <cell r="A16064">
            <v>23325002</v>
          </cell>
          <cell r="B16064">
            <v>23382001</v>
          </cell>
          <cell r="C16064">
            <v>115000000</v>
          </cell>
        </row>
        <row r="16065">
          <cell r="A16065">
            <v>23325007</v>
          </cell>
          <cell r="B16065">
            <v>23384001</v>
          </cell>
          <cell r="C16065">
            <v>380000000</v>
          </cell>
        </row>
        <row r="16066">
          <cell r="A16066">
            <v>23325006</v>
          </cell>
          <cell r="B16066">
            <v>23385001</v>
          </cell>
          <cell r="C16066">
            <v>48000000</v>
          </cell>
        </row>
        <row r="16067">
          <cell r="A16067">
            <v>23325009</v>
          </cell>
          <cell r="B16067">
            <v>23385002</v>
          </cell>
          <cell r="C16067">
            <v>76900000</v>
          </cell>
        </row>
        <row r="16068">
          <cell r="A16068">
            <v>23325005</v>
          </cell>
          <cell r="B16068">
            <v>23386001</v>
          </cell>
          <cell r="C16068">
            <v>118300000</v>
          </cell>
        </row>
        <row r="16069">
          <cell r="A16069">
            <v>23325008</v>
          </cell>
          <cell r="B16069">
            <v>23386002</v>
          </cell>
          <cell r="C16069">
            <v>96600000</v>
          </cell>
        </row>
        <row r="16070">
          <cell r="A16070">
            <v>23325003</v>
          </cell>
          <cell r="B16070">
            <v>23387001</v>
          </cell>
          <cell r="C16070">
            <v>106700000</v>
          </cell>
        </row>
        <row r="16071">
          <cell r="A16071">
            <v>23325004</v>
          </cell>
          <cell r="B16071">
            <v>23387002</v>
          </cell>
          <cell r="C16071">
            <v>66000000</v>
          </cell>
        </row>
        <row r="16072">
          <cell r="A16072">
            <v>23425001</v>
          </cell>
          <cell r="B16072">
            <v>23482001</v>
          </cell>
          <cell r="C16072">
            <v>56300000</v>
          </cell>
        </row>
        <row r="16073">
          <cell r="A16073">
            <v>23501004</v>
          </cell>
          <cell r="B16073">
            <v>23532001</v>
          </cell>
          <cell r="C16073">
            <v>37400000</v>
          </cell>
        </row>
        <row r="16074">
          <cell r="A16074">
            <v>23501005</v>
          </cell>
          <cell r="B16074">
            <v>23532002</v>
          </cell>
          <cell r="C16074">
            <v>36800000</v>
          </cell>
        </row>
        <row r="16075">
          <cell r="A16075">
            <v>23501007</v>
          </cell>
          <cell r="B16075">
            <v>23532003</v>
          </cell>
          <cell r="C16075">
            <v>39100000</v>
          </cell>
        </row>
        <row r="16076">
          <cell r="A16076">
            <v>23501001</v>
          </cell>
          <cell r="B16076">
            <v>23533001</v>
          </cell>
          <cell r="C16076">
            <v>38100000</v>
          </cell>
        </row>
        <row r="16077">
          <cell r="A16077">
            <v>23501002</v>
          </cell>
          <cell r="B16077">
            <v>23533002</v>
          </cell>
          <cell r="C16077">
            <v>37100000</v>
          </cell>
        </row>
        <row r="16078">
          <cell r="A16078">
            <v>23501003</v>
          </cell>
          <cell r="B16078">
            <v>23533003</v>
          </cell>
          <cell r="C16078">
            <v>36500000</v>
          </cell>
        </row>
        <row r="16079">
          <cell r="A16079">
            <v>23501006</v>
          </cell>
          <cell r="B16079">
            <v>23533004</v>
          </cell>
          <cell r="C16079">
            <v>21000000</v>
          </cell>
        </row>
        <row r="16080">
          <cell r="A16080">
            <v>23501008</v>
          </cell>
          <cell r="B16080">
            <v>23533005</v>
          </cell>
          <cell r="C16080">
            <v>48900000</v>
          </cell>
        </row>
        <row r="16081">
          <cell r="A16081">
            <v>23501009</v>
          </cell>
          <cell r="B16081">
            <v>23533006</v>
          </cell>
          <cell r="C16081">
            <v>41500000</v>
          </cell>
        </row>
        <row r="16082">
          <cell r="A16082">
            <v>23501010</v>
          </cell>
          <cell r="B16082">
            <v>23533007</v>
          </cell>
          <cell r="C16082">
            <v>75400000</v>
          </cell>
        </row>
        <row r="16083">
          <cell r="A16083">
            <v>23501011</v>
          </cell>
          <cell r="B16083">
            <v>23533008</v>
          </cell>
          <cell r="C16083">
            <v>54700000</v>
          </cell>
        </row>
        <row r="16084">
          <cell r="A16084">
            <v>23506004</v>
          </cell>
          <cell r="B16084">
            <v>23535001</v>
          </cell>
          <cell r="C16084">
            <v>50300000</v>
          </cell>
        </row>
        <row r="16085">
          <cell r="A16085">
            <v>23506005</v>
          </cell>
          <cell r="B16085">
            <v>23535002</v>
          </cell>
          <cell r="C16085">
            <v>59500000</v>
          </cell>
        </row>
        <row r="16086">
          <cell r="A16086">
            <v>23507001</v>
          </cell>
          <cell r="B16086">
            <v>23541001</v>
          </cell>
          <cell r="C16086">
            <v>50000000</v>
          </cell>
        </row>
        <row r="16087">
          <cell r="A16087">
            <v>23507002</v>
          </cell>
          <cell r="B16087">
            <v>23541002</v>
          </cell>
          <cell r="C16087">
            <v>48200000</v>
          </cell>
        </row>
        <row r="16088">
          <cell r="A16088">
            <v>23521001</v>
          </cell>
          <cell r="B16088">
            <v>23542001</v>
          </cell>
          <cell r="C16088">
            <v>48000000</v>
          </cell>
        </row>
        <row r="16089">
          <cell r="A16089">
            <v>23520001</v>
          </cell>
          <cell r="B16089">
            <v>23543001</v>
          </cell>
          <cell r="C16089">
            <v>44000000</v>
          </cell>
        </row>
        <row r="16090">
          <cell r="A16090">
            <v>23520002</v>
          </cell>
          <cell r="B16090">
            <v>23545001</v>
          </cell>
          <cell r="C16090">
            <v>37000000</v>
          </cell>
        </row>
        <row r="16091">
          <cell r="A16091">
            <v>23519001</v>
          </cell>
          <cell r="B16091">
            <v>23551001</v>
          </cell>
          <cell r="C16091">
            <v>6200000</v>
          </cell>
        </row>
        <row r="16092">
          <cell r="A16092">
            <v>23519002</v>
          </cell>
          <cell r="B16092">
            <v>23551002</v>
          </cell>
          <cell r="C16092">
            <v>17500000</v>
          </cell>
        </row>
        <row r="16093">
          <cell r="A16093">
            <v>23517012</v>
          </cell>
          <cell r="B16093">
            <v>23554001</v>
          </cell>
          <cell r="C16093">
            <v>3900000</v>
          </cell>
        </row>
        <row r="16094">
          <cell r="A16094">
            <v>23517010</v>
          </cell>
          <cell r="B16094">
            <v>23555001</v>
          </cell>
          <cell r="C16094">
            <v>2300000</v>
          </cell>
        </row>
        <row r="16095">
          <cell r="A16095">
            <v>23517011</v>
          </cell>
          <cell r="B16095">
            <v>23556001</v>
          </cell>
          <cell r="C16095">
            <v>2900000</v>
          </cell>
        </row>
        <row r="16096">
          <cell r="A16096">
            <v>23517008</v>
          </cell>
          <cell r="B16096">
            <v>23557001</v>
          </cell>
          <cell r="C16096">
            <v>2900000</v>
          </cell>
        </row>
        <row r="16097">
          <cell r="A16097">
            <v>23517009</v>
          </cell>
          <cell r="B16097">
            <v>23557002</v>
          </cell>
          <cell r="C16097">
            <v>1700000</v>
          </cell>
        </row>
        <row r="16098">
          <cell r="A16098">
            <v>23517013</v>
          </cell>
          <cell r="B16098">
            <v>23557003</v>
          </cell>
          <cell r="C16098">
            <v>4100000</v>
          </cell>
        </row>
        <row r="16099">
          <cell r="A16099">
            <v>23517014</v>
          </cell>
          <cell r="B16099">
            <v>23557004</v>
          </cell>
          <cell r="C16099">
            <v>3000000</v>
          </cell>
        </row>
        <row r="16100">
          <cell r="A16100">
            <v>23517015</v>
          </cell>
          <cell r="B16100">
            <v>23557005</v>
          </cell>
          <cell r="C16100">
            <v>5200000</v>
          </cell>
        </row>
        <row r="16101">
          <cell r="A16101">
            <v>23506001</v>
          </cell>
          <cell r="B16101">
            <v>23588001</v>
          </cell>
          <cell r="C16101">
            <v>46900000</v>
          </cell>
        </row>
        <row r="16102">
          <cell r="A16102">
            <v>23506002</v>
          </cell>
          <cell r="B16102">
            <v>23588002</v>
          </cell>
          <cell r="C16102">
            <v>48300000</v>
          </cell>
        </row>
        <row r="16103">
          <cell r="A16103">
            <v>23506003</v>
          </cell>
          <cell r="B16103">
            <v>23588003</v>
          </cell>
          <cell r="C16103">
            <v>52700000</v>
          </cell>
        </row>
        <row r="16104">
          <cell r="A16104">
            <v>23625008</v>
          </cell>
          <cell r="B16104">
            <v>23680001</v>
          </cell>
          <cell r="C16104">
            <v>68000000</v>
          </cell>
        </row>
        <row r="16105">
          <cell r="A16105">
            <v>23625001</v>
          </cell>
          <cell r="B16105">
            <v>23681001</v>
          </cell>
          <cell r="C16105">
            <v>65000000</v>
          </cell>
        </row>
        <row r="16106">
          <cell r="A16106">
            <v>23625006</v>
          </cell>
          <cell r="B16106">
            <v>23682001</v>
          </cell>
          <cell r="C16106">
            <v>55000000</v>
          </cell>
        </row>
        <row r="16107">
          <cell r="A16107">
            <v>23625002</v>
          </cell>
          <cell r="B16107">
            <v>23686001</v>
          </cell>
          <cell r="C16107">
            <v>62200000</v>
          </cell>
        </row>
        <row r="16108">
          <cell r="A16108">
            <v>23625003</v>
          </cell>
          <cell r="B16108">
            <v>23686002</v>
          </cell>
          <cell r="C16108">
            <v>100000000</v>
          </cell>
        </row>
        <row r="16109">
          <cell r="A16109">
            <v>23625004</v>
          </cell>
          <cell r="B16109">
            <v>23686003</v>
          </cell>
          <cell r="C16109">
            <v>95000000</v>
          </cell>
        </row>
        <row r="16110">
          <cell r="A16110">
            <v>23625005</v>
          </cell>
          <cell r="B16110">
            <v>23686004</v>
          </cell>
          <cell r="C16110">
            <v>70100000</v>
          </cell>
        </row>
        <row r="16111">
          <cell r="A16111">
            <v>23625007</v>
          </cell>
          <cell r="B16111">
            <v>23687001</v>
          </cell>
          <cell r="C16111">
            <v>73000000</v>
          </cell>
        </row>
        <row r="16112">
          <cell r="A16112">
            <v>23725005</v>
          </cell>
          <cell r="B16112">
            <v>23780001</v>
          </cell>
          <cell r="C16112">
            <v>71200000</v>
          </cell>
        </row>
        <row r="16113">
          <cell r="A16113">
            <v>23725001</v>
          </cell>
          <cell r="B16113">
            <v>23782001</v>
          </cell>
          <cell r="C16113">
            <v>51600000</v>
          </cell>
        </row>
        <row r="16114">
          <cell r="A16114">
            <v>23725002</v>
          </cell>
          <cell r="B16114">
            <v>23782002</v>
          </cell>
          <cell r="C16114">
            <v>56300000</v>
          </cell>
        </row>
        <row r="16115">
          <cell r="A16115">
            <v>23725003</v>
          </cell>
          <cell r="B16115">
            <v>23787001</v>
          </cell>
          <cell r="C16115">
            <v>64400000</v>
          </cell>
        </row>
        <row r="16116">
          <cell r="A16116">
            <v>23725004</v>
          </cell>
          <cell r="B16116">
            <v>23787002</v>
          </cell>
          <cell r="C16116">
            <v>72000000</v>
          </cell>
        </row>
        <row r="16117">
          <cell r="A16117">
            <v>23825001</v>
          </cell>
          <cell r="B16117">
            <v>23882001</v>
          </cell>
          <cell r="C16117">
            <v>51300000</v>
          </cell>
        </row>
        <row r="16118">
          <cell r="A16118">
            <v>23825002</v>
          </cell>
          <cell r="B16118">
            <v>23882002</v>
          </cell>
          <cell r="C16118">
            <v>56300000</v>
          </cell>
        </row>
        <row r="16119">
          <cell r="A16119">
            <v>24025001</v>
          </cell>
          <cell r="B16119">
            <v>24082001</v>
          </cell>
          <cell r="C16119">
            <v>56300000</v>
          </cell>
        </row>
        <row r="16120">
          <cell r="A16120">
            <v>24121001</v>
          </cell>
          <cell r="B16120">
            <v>24142001</v>
          </cell>
          <cell r="C16120">
            <v>53000000</v>
          </cell>
        </row>
        <row r="16121">
          <cell r="A16121">
            <v>24121002</v>
          </cell>
          <cell r="B16121">
            <v>24142002</v>
          </cell>
          <cell r="C16121">
            <v>52500000</v>
          </cell>
        </row>
        <row r="16122">
          <cell r="A16122">
            <v>24121003</v>
          </cell>
          <cell r="B16122">
            <v>24142003</v>
          </cell>
          <cell r="C16122">
            <v>48500000</v>
          </cell>
        </row>
        <row r="16123">
          <cell r="A16123">
            <v>24121004</v>
          </cell>
          <cell r="B16123">
            <v>24142004</v>
          </cell>
          <cell r="C16123">
            <v>57500000</v>
          </cell>
        </row>
        <row r="16124">
          <cell r="A16124">
            <v>24103002</v>
          </cell>
          <cell r="B16124">
            <v>24170001</v>
          </cell>
          <cell r="C16124">
            <v>199500000</v>
          </cell>
        </row>
        <row r="16125">
          <cell r="A16125">
            <v>24103004</v>
          </cell>
          <cell r="B16125">
            <v>24170002</v>
          </cell>
          <cell r="C16125">
            <v>397700000</v>
          </cell>
        </row>
        <row r="16126">
          <cell r="A16126">
            <v>24103003</v>
          </cell>
          <cell r="B16126">
            <v>24171001</v>
          </cell>
          <cell r="C16126">
            <v>174600000</v>
          </cell>
        </row>
        <row r="16127">
          <cell r="A16127">
            <v>24103001</v>
          </cell>
          <cell r="B16127">
            <v>24175001</v>
          </cell>
          <cell r="C16127">
            <v>67800000</v>
          </cell>
        </row>
        <row r="16128">
          <cell r="A16128">
            <v>24325001</v>
          </cell>
          <cell r="B16128">
            <v>24382001</v>
          </cell>
          <cell r="C16128">
            <v>51600000</v>
          </cell>
        </row>
        <row r="16129">
          <cell r="A16129">
            <v>24417001</v>
          </cell>
          <cell r="B16129">
            <v>24453001</v>
          </cell>
          <cell r="C16129">
            <v>5400000</v>
          </cell>
        </row>
        <row r="16130">
          <cell r="A16130">
            <v>24417002</v>
          </cell>
          <cell r="B16130">
            <v>24453002</v>
          </cell>
          <cell r="C16130">
            <v>6300000</v>
          </cell>
        </row>
        <row r="16131">
          <cell r="A16131">
            <v>24417003</v>
          </cell>
          <cell r="B16131">
            <v>24454001</v>
          </cell>
          <cell r="C16131">
            <v>3100000</v>
          </cell>
        </row>
        <row r="16132">
          <cell r="A16132">
            <v>24417004</v>
          </cell>
          <cell r="B16132">
            <v>24454002</v>
          </cell>
          <cell r="C16132">
            <v>3300000</v>
          </cell>
        </row>
        <row r="16133">
          <cell r="A16133">
            <v>24525001</v>
          </cell>
          <cell r="B16133">
            <v>24582001</v>
          </cell>
          <cell r="C16133">
            <v>56300000</v>
          </cell>
        </row>
        <row r="16134">
          <cell r="A16134">
            <v>24601001</v>
          </cell>
          <cell r="B16134">
            <v>24633001</v>
          </cell>
          <cell r="C16134">
            <v>62000000</v>
          </cell>
        </row>
        <row r="16135">
          <cell r="A16135">
            <v>24717001</v>
          </cell>
          <cell r="B16135">
            <v>24757001</v>
          </cell>
          <cell r="C16135">
            <v>2800000</v>
          </cell>
        </row>
        <row r="16136">
          <cell r="A16136">
            <v>24825002</v>
          </cell>
          <cell r="B16136">
            <v>24880001</v>
          </cell>
          <cell r="C16136">
            <v>74000000</v>
          </cell>
        </row>
        <row r="16137">
          <cell r="A16137">
            <v>24825001</v>
          </cell>
          <cell r="B16137">
            <v>24882001</v>
          </cell>
          <cell r="C16137">
            <v>56300000</v>
          </cell>
        </row>
        <row r="16138">
          <cell r="A16138">
            <v>24825003</v>
          </cell>
          <cell r="B16138">
            <v>24886001</v>
          </cell>
          <cell r="C16138">
            <v>112500000</v>
          </cell>
        </row>
        <row r="16139">
          <cell r="A16139">
            <v>24921001</v>
          </cell>
          <cell r="B16139">
            <v>24942001</v>
          </cell>
          <cell r="C16139">
            <v>25700000</v>
          </cell>
        </row>
        <row r="16140">
          <cell r="A16140">
            <v>25017001</v>
          </cell>
          <cell r="B16140">
            <v>25054001</v>
          </cell>
          <cell r="C16140">
            <v>4500000</v>
          </cell>
        </row>
        <row r="16141">
          <cell r="A16141">
            <v>25017002</v>
          </cell>
          <cell r="B16141">
            <v>25056001</v>
          </cell>
          <cell r="C16141">
            <v>4000000</v>
          </cell>
        </row>
        <row r="16142">
          <cell r="A16142">
            <v>25117003</v>
          </cell>
          <cell r="B16142">
            <v>25155001</v>
          </cell>
          <cell r="C16142">
            <v>2300000</v>
          </cell>
        </row>
        <row r="16143">
          <cell r="A16143">
            <v>25117004</v>
          </cell>
          <cell r="B16143">
            <v>25156001</v>
          </cell>
          <cell r="C16143">
            <v>3300000</v>
          </cell>
        </row>
        <row r="16144">
          <cell r="A16144">
            <v>25117001</v>
          </cell>
          <cell r="B16144">
            <v>25157001</v>
          </cell>
          <cell r="C16144">
            <v>4800000</v>
          </cell>
        </row>
        <row r="16145">
          <cell r="A16145">
            <v>25117002</v>
          </cell>
          <cell r="B16145">
            <v>25157002</v>
          </cell>
          <cell r="C16145">
            <v>3800000</v>
          </cell>
        </row>
        <row r="16146">
          <cell r="A16146">
            <v>25117005</v>
          </cell>
          <cell r="B16146">
            <v>25157003</v>
          </cell>
          <cell r="C16146">
            <v>5400000</v>
          </cell>
        </row>
        <row r="16147">
          <cell r="A16147">
            <v>25117006</v>
          </cell>
          <cell r="B16147">
            <v>25157004</v>
          </cell>
          <cell r="C16147">
            <v>2000000</v>
          </cell>
        </row>
        <row r="16148">
          <cell r="A16148">
            <v>25219001</v>
          </cell>
          <cell r="B16148">
            <v>25251001</v>
          </cell>
          <cell r="C16148">
            <v>5900000</v>
          </cell>
        </row>
        <row r="16149">
          <cell r="A16149">
            <v>25217004</v>
          </cell>
          <cell r="B16149">
            <v>25254001</v>
          </cell>
          <cell r="C16149">
            <v>4600000</v>
          </cell>
        </row>
        <row r="16150">
          <cell r="A16150">
            <v>25217005</v>
          </cell>
          <cell r="B16150">
            <v>25254002</v>
          </cell>
          <cell r="C16150">
            <v>5000000</v>
          </cell>
        </row>
        <row r="16151">
          <cell r="A16151">
            <v>25217011</v>
          </cell>
          <cell r="B16151">
            <v>25254003</v>
          </cell>
          <cell r="C16151">
            <v>4500000</v>
          </cell>
        </row>
        <row r="16152">
          <cell r="A16152">
            <v>25217003</v>
          </cell>
          <cell r="B16152">
            <v>25255001</v>
          </cell>
          <cell r="C16152">
            <v>2300000</v>
          </cell>
        </row>
        <row r="16153">
          <cell r="A16153">
            <v>25217007</v>
          </cell>
          <cell r="B16153">
            <v>25255002</v>
          </cell>
          <cell r="C16153">
            <v>3400000</v>
          </cell>
        </row>
        <row r="16154">
          <cell r="A16154">
            <v>25217010</v>
          </cell>
          <cell r="B16154">
            <v>25255003</v>
          </cell>
          <cell r="C16154">
            <v>3000000</v>
          </cell>
        </row>
        <row r="16155">
          <cell r="A16155">
            <v>25217013</v>
          </cell>
          <cell r="B16155">
            <v>25256001</v>
          </cell>
          <cell r="C16155">
            <v>3500000</v>
          </cell>
        </row>
        <row r="16156">
          <cell r="A16156">
            <v>25217001</v>
          </cell>
          <cell r="B16156">
            <v>25257001</v>
          </cell>
          <cell r="C16156">
            <v>2200000</v>
          </cell>
        </row>
        <row r="16157">
          <cell r="A16157">
            <v>25217002</v>
          </cell>
          <cell r="B16157">
            <v>25257002</v>
          </cell>
          <cell r="C16157">
            <v>2300000</v>
          </cell>
        </row>
        <row r="16158">
          <cell r="A16158">
            <v>25217006</v>
          </cell>
          <cell r="B16158">
            <v>25257003</v>
          </cell>
          <cell r="C16158">
            <v>5000000</v>
          </cell>
        </row>
        <row r="16159">
          <cell r="A16159">
            <v>25217008</v>
          </cell>
          <cell r="B16159">
            <v>25257004</v>
          </cell>
          <cell r="C16159">
            <v>3100000</v>
          </cell>
        </row>
        <row r="16160">
          <cell r="A16160">
            <v>25217009</v>
          </cell>
          <cell r="B16160">
            <v>25257005</v>
          </cell>
          <cell r="C16160">
            <v>3500000</v>
          </cell>
        </row>
        <row r="16161">
          <cell r="A16161">
            <v>25217012</v>
          </cell>
          <cell r="B16161">
            <v>25257006</v>
          </cell>
          <cell r="C16161">
            <v>5900000</v>
          </cell>
        </row>
        <row r="16162">
          <cell r="A16162">
            <v>25317001</v>
          </cell>
          <cell r="B16162">
            <v>25354001</v>
          </cell>
          <cell r="C16162">
            <v>4500000</v>
          </cell>
        </row>
        <row r="16163">
          <cell r="A16163">
            <v>25317002</v>
          </cell>
          <cell r="B16163">
            <v>25354002</v>
          </cell>
          <cell r="C16163">
            <v>3500000</v>
          </cell>
        </row>
        <row r="16164">
          <cell r="A16164">
            <v>25317005</v>
          </cell>
          <cell r="B16164">
            <v>25354003</v>
          </cell>
          <cell r="C16164">
            <v>3800000</v>
          </cell>
        </row>
        <row r="16165">
          <cell r="A16165">
            <v>25317003</v>
          </cell>
          <cell r="B16165">
            <v>25355001</v>
          </cell>
          <cell r="C16165">
            <v>2700000</v>
          </cell>
        </row>
        <row r="16166">
          <cell r="A16166">
            <v>25317004</v>
          </cell>
          <cell r="B16166">
            <v>25356001</v>
          </cell>
          <cell r="C16166">
            <v>3600000</v>
          </cell>
        </row>
        <row r="16167">
          <cell r="A16167">
            <v>25317006</v>
          </cell>
          <cell r="B16167">
            <v>25357001</v>
          </cell>
          <cell r="C16167">
            <v>3800000</v>
          </cell>
        </row>
        <row r="16168">
          <cell r="A16168">
            <v>25317007</v>
          </cell>
          <cell r="B16168">
            <v>25357002</v>
          </cell>
          <cell r="C16168">
            <v>2800000</v>
          </cell>
        </row>
        <row r="16169">
          <cell r="A16169">
            <v>25425001</v>
          </cell>
          <cell r="B16169">
            <v>25482001</v>
          </cell>
          <cell r="C16169">
            <v>56300000</v>
          </cell>
        </row>
        <row r="16170">
          <cell r="A16170">
            <v>25425002</v>
          </cell>
          <cell r="B16170">
            <v>25482002</v>
          </cell>
          <cell r="C16170">
            <v>51600000</v>
          </cell>
        </row>
        <row r="16171">
          <cell r="A16171">
            <v>25517005</v>
          </cell>
          <cell r="B16171">
            <v>25553001</v>
          </cell>
          <cell r="C16171">
            <v>4800000</v>
          </cell>
        </row>
        <row r="16172">
          <cell r="A16172">
            <v>25517003</v>
          </cell>
          <cell r="B16172">
            <v>25554001</v>
          </cell>
          <cell r="C16172">
            <v>4400000</v>
          </cell>
        </row>
        <row r="16173">
          <cell r="A16173">
            <v>25517001</v>
          </cell>
          <cell r="B16173">
            <v>25555001</v>
          </cell>
          <cell r="C16173">
            <v>2700000</v>
          </cell>
        </row>
        <row r="16174">
          <cell r="A16174">
            <v>25517004</v>
          </cell>
          <cell r="B16174">
            <v>25556001</v>
          </cell>
          <cell r="C16174">
            <v>3300000</v>
          </cell>
        </row>
        <row r="16175">
          <cell r="A16175">
            <v>25517002</v>
          </cell>
          <cell r="B16175">
            <v>25557001</v>
          </cell>
          <cell r="C16175">
            <v>2800000</v>
          </cell>
        </row>
        <row r="16176">
          <cell r="A16176">
            <v>25619001</v>
          </cell>
          <cell r="B16176">
            <v>25651001</v>
          </cell>
          <cell r="C16176">
            <v>5600000</v>
          </cell>
        </row>
        <row r="16177">
          <cell r="A16177">
            <v>25701004</v>
          </cell>
          <cell r="B16177">
            <v>25732001</v>
          </cell>
          <cell r="C16177">
            <v>28000000</v>
          </cell>
        </row>
        <row r="16178">
          <cell r="A16178">
            <v>25701005</v>
          </cell>
          <cell r="B16178">
            <v>25732002</v>
          </cell>
          <cell r="C16178">
            <v>46400000</v>
          </cell>
        </row>
        <row r="16179">
          <cell r="A16179">
            <v>25701006</v>
          </cell>
          <cell r="B16179">
            <v>25732003</v>
          </cell>
          <cell r="C16179">
            <v>45000000</v>
          </cell>
        </row>
        <row r="16180">
          <cell r="A16180">
            <v>25701001</v>
          </cell>
          <cell r="B16180">
            <v>25733001</v>
          </cell>
          <cell r="C16180">
            <v>38600000</v>
          </cell>
        </row>
        <row r="16181">
          <cell r="A16181">
            <v>25701002</v>
          </cell>
          <cell r="B16181">
            <v>25733002</v>
          </cell>
          <cell r="C16181">
            <v>35300000</v>
          </cell>
        </row>
        <row r="16182">
          <cell r="A16182">
            <v>25701003</v>
          </cell>
          <cell r="B16182">
            <v>25733003</v>
          </cell>
          <cell r="C16182">
            <v>45000000</v>
          </cell>
        </row>
        <row r="16183">
          <cell r="A16183">
            <v>25706007</v>
          </cell>
          <cell r="B16183">
            <v>25734001</v>
          </cell>
          <cell r="C16183">
            <v>66000000</v>
          </cell>
        </row>
        <row r="16184">
          <cell r="A16184">
            <v>25706008</v>
          </cell>
          <cell r="B16184">
            <v>25734002</v>
          </cell>
          <cell r="C16184">
            <v>76000000</v>
          </cell>
        </row>
        <row r="16185">
          <cell r="A16185">
            <v>25706009</v>
          </cell>
          <cell r="B16185">
            <v>25734003</v>
          </cell>
          <cell r="C16185">
            <v>82900000</v>
          </cell>
        </row>
        <row r="16186">
          <cell r="A16186">
            <v>25701007</v>
          </cell>
          <cell r="B16186">
            <v>25734004</v>
          </cell>
          <cell r="C16186">
            <v>100000000</v>
          </cell>
        </row>
        <row r="16187">
          <cell r="A16187">
            <v>25706004</v>
          </cell>
          <cell r="B16187">
            <v>25735001</v>
          </cell>
          <cell r="C16187">
            <v>79900000</v>
          </cell>
        </row>
        <row r="16188">
          <cell r="A16188">
            <v>25706005</v>
          </cell>
          <cell r="B16188">
            <v>25735002</v>
          </cell>
          <cell r="C16188">
            <v>63000000</v>
          </cell>
        </row>
        <row r="16189">
          <cell r="A16189">
            <v>25706006</v>
          </cell>
          <cell r="B16189">
            <v>25735003</v>
          </cell>
          <cell r="C16189">
            <v>59900000</v>
          </cell>
        </row>
        <row r="16190">
          <cell r="A16190">
            <v>25706010</v>
          </cell>
          <cell r="B16190">
            <v>25735004</v>
          </cell>
          <cell r="C16190">
            <v>106100000</v>
          </cell>
        </row>
        <row r="16191">
          <cell r="A16191">
            <v>25706011</v>
          </cell>
          <cell r="B16191">
            <v>25735005</v>
          </cell>
          <cell r="C16191">
            <v>75900000</v>
          </cell>
        </row>
        <row r="16192">
          <cell r="A16192">
            <v>25706012</v>
          </cell>
          <cell r="B16192">
            <v>25735006</v>
          </cell>
          <cell r="C16192">
            <v>89900000</v>
          </cell>
        </row>
        <row r="16193">
          <cell r="A16193">
            <v>25706013</v>
          </cell>
          <cell r="B16193">
            <v>25735007</v>
          </cell>
          <cell r="C16193">
            <v>105000000</v>
          </cell>
        </row>
        <row r="16194">
          <cell r="A16194">
            <v>25706014</v>
          </cell>
          <cell r="B16194">
            <v>25735008</v>
          </cell>
          <cell r="C16194">
            <v>115000000</v>
          </cell>
        </row>
        <row r="16195">
          <cell r="A16195">
            <v>25706015</v>
          </cell>
          <cell r="B16195">
            <v>25735009</v>
          </cell>
          <cell r="C16195">
            <v>125000000</v>
          </cell>
        </row>
        <row r="16196">
          <cell r="A16196">
            <v>25707001</v>
          </cell>
          <cell r="B16196">
            <v>25741001</v>
          </cell>
          <cell r="C16196">
            <v>21800000</v>
          </cell>
        </row>
        <row r="16197">
          <cell r="A16197">
            <v>25707002</v>
          </cell>
          <cell r="B16197">
            <v>25741002</v>
          </cell>
          <cell r="C16197">
            <v>36200000</v>
          </cell>
        </row>
        <row r="16198">
          <cell r="A16198">
            <v>25720001</v>
          </cell>
          <cell r="B16198">
            <v>25743001</v>
          </cell>
          <cell r="C16198">
            <v>15100000</v>
          </cell>
        </row>
        <row r="16199">
          <cell r="A16199">
            <v>25712002</v>
          </cell>
          <cell r="B16199">
            <v>25746001</v>
          </cell>
          <cell r="C16199">
            <v>17900000</v>
          </cell>
        </row>
        <row r="16200">
          <cell r="A16200">
            <v>25710001</v>
          </cell>
          <cell r="B16200">
            <v>25760001</v>
          </cell>
          <cell r="C16200">
            <v>110700000</v>
          </cell>
        </row>
        <row r="16201">
          <cell r="A16201">
            <v>25711001</v>
          </cell>
          <cell r="B16201">
            <v>25761001</v>
          </cell>
          <cell r="C16201">
            <v>88000000</v>
          </cell>
        </row>
        <row r="16202">
          <cell r="A16202">
            <v>25711002</v>
          </cell>
          <cell r="B16202">
            <v>25761002</v>
          </cell>
          <cell r="C16202">
            <v>56400000</v>
          </cell>
        </row>
        <row r="16203">
          <cell r="A16203">
            <v>25711003</v>
          </cell>
          <cell r="B16203">
            <v>25761003</v>
          </cell>
          <cell r="C16203">
            <v>25700000</v>
          </cell>
        </row>
        <row r="16204">
          <cell r="A16204">
            <v>25711004</v>
          </cell>
          <cell r="B16204">
            <v>25761004</v>
          </cell>
          <cell r="C16204">
            <v>47400000</v>
          </cell>
        </row>
        <row r="16205">
          <cell r="A16205">
            <v>25711005</v>
          </cell>
          <cell r="B16205">
            <v>25761005</v>
          </cell>
          <cell r="C16205">
            <v>42800000</v>
          </cell>
        </row>
        <row r="16206">
          <cell r="A16206">
            <v>25711006</v>
          </cell>
          <cell r="B16206">
            <v>25761006</v>
          </cell>
          <cell r="C16206">
            <v>45000000</v>
          </cell>
        </row>
        <row r="16207">
          <cell r="A16207">
            <v>25711007</v>
          </cell>
          <cell r="B16207">
            <v>25761007</v>
          </cell>
          <cell r="C16207">
            <v>64000000</v>
          </cell>
        </row>
        <row r="16208">
          <cell r="A16208">
            <v>25711008</v>
          </cell>
          <cell r="B16208">
            <v>25761008</v>
          </cell>
          <cell r="C16208">
            <v>62700000</v>
          </cell>
        </row>
        <row r="16209">
          <cell r="A16209">
            <v>25711009</v>
          </cell>
          <cell r="B16209">
            <v>25761009</v>
          </cell>
          <cell r="C16209">
            <v>110700000</v>
          </cell>
        </row>
        <row r="16210">
          <cell r="A16210">
            <v>25711010</v>
          </cell>
          <cell r="B16210">
            <v>25761010</v>
          </cell>
          <cell r="C16210">
            <v>158300000</v>
          </cell>
        </row>
        <row r="16211">
          <cell r="A16211">
            <v>25711011</v>
          </cell>
          <cell r="B16211">
            <v>25761011</v>
          </cell>
          <cell r="C16211">
            <v>251000000</v>
          </cell>
        </row>
        <row r="16212">
          <cell r="A16212">
            <v>25711012</v>
          </cell>
          <cell r="B16212">
            <v>25761012</v>
          </cell>
          <cell r="C16212">
            <v>133000000</v>
          </cell>
        </row>
        <row r="16213">
          <cell r="A16213">
            <v>25711013</v>
          </cell>
          <cell r="B16213">
            <v>25761013</v>
          </cell>
          <cell r="C16213">
            <v>371100000</v>
          </cell>
        </row>
        <row r="16214">
          <cell r="A16214">
            <v>25711014</v>
          </cell>
          <cell r="B16214">
            <v>25761014</v>
          </cell>
          <cell r="C16214">
            <v>138700000</v>
          </cell>
        </row>
        <row r="16215">
          <cell r="A16215">
            <v>25711015</v>
          </cell>
          <cell r="B16215">
            <v>25761015</v>
          </cell>
          <cell r="C16215">
            <v>179600000</v>
          </cell>
        </row>
        <row r="16216">
          <cell r="A16216">
            <v>25711016</v>
          </cell>
          <cell r="B16216">
            <v>25761016</v>
          </cell>
          <cell r="C16216">
            <v>117000000</v>
          </cell>
        </row>
        <row r="16217">
          <cell r="A16217">
            <v>25711017</v>
          </cell>
          <cell r="B16217">
            <v>25761017</v>
          </cell>
          <cell r="C16217">
            <v>121000000</v>
          </cell>
        </row>
        <row r="16218">
          <cell r="A16218">
            <v>25711018</v>
          </cell>
          <cell r="B16218">
            <v>25761018</v>
          </cell>
          <cell r="C16218">
            <v>223700000</v>
          </cell>
        </row>
        <row r="16219">
          <cell r="A16219">
            <v>25711019</v>
          </cell>
          <cell r="B16219">
            <v>25761019</v>
          </cell>
          <cell r="C16219">
            <v>238000000</v>
          </cell>
        </row>
        <row r="16220">
          <cell r="A16220">
            <v>25711020</v>
          </cell>
          <cell r="B16220">
            <v>25761020</v>
          </cell>
          <cell r="C16220">
            <v>404600000</v>
          </cell>
        </row>
        <row r="16221">
          <cell r="A16221">
            <v>25711021</v>
          </cell>
          <cell r="B16221">
            <v>25761021</v>
          </cell>
          <cell r="C16221">
            <v>523000000</v>
          </cell>
        </row>
        <row r="16222">
          <cell r="A16222">
            <v>25711022</v>
          </cell>
          <cell r="B16222">
            <v>25761022</v>
          </cell>
          <cell r="C16222">
            <v>158000000</v>
          </cell>
        </row>
        <row r="16223">
          <cell r="A16223">
            <v>25711023</v>
          </cell>
          <cell r="B16223">
            <v>25761023</v>
          </cell>
          <cell r="C16223">
            <v>150000000</v>
          </cell>
        </row>
        <row r="16224">
          <cell r="A16224">
            <v>25711024</v>
          </cell>
          <cell r="B16224">
            <v>25761024</v>
          </cell>
          <cell r="C16224">
            <v>113000000</v>
          </cell>
        </row>
        <row r="16225">
          <cell r="A16225">
            <v>25711025</v>
          </cell>
          <cell r="B16225">
            <v>25761025</v>
          </cell>
          <cell r="C16225">
            <v>110000000</v>
          </cell>
        </row>
        <row r="16226">
          <cell r="A16226">
            <v>25711026</v>
          </cell>
          <cell r="B16226">
            <v>25761026</v>
          </cell>
          <cell r="C16226">
            <v>106000000</v>
          </cell>
        </row>
        <row r="16227">
          <cell r="A16227">
            <v>25711027</v>
          </cell>
          <cell r="B16227">
            <v>25761027</v>
          </cell>
          <cell r="C16227">
            <v>115000000</v>
          </cell>
        </row>
        <row r="16228">
          <cell r="A16228">
            <v>25711028</v>
          </cell>
          <cell r="B16228">
            <v>25761028</v>
          </cell>
          <cell r="C16228">
            <v>92000000</v>
          </cell>
        </row>
        <row r="16229">
          <cell r="A16229">
            <v>25711029</v>
          </cell>
          <cell r="B16229">
            <v>25761029</v>
          </cell>
          <cell r="C16229">
            <v>110000000</v>
          </cell>
        </row>
        <row r="16230">
          <cell r="A16230">
            <v>25704001</v>
          </cell>
          <cell r="B16230">
            <v>25762001</v>
          </cell>
          <cell r="C16230">
            <v>104000000</v>
          </cell>
        </row>
        <row r="16231">
          <cell r="A16231">
            <v>25704002</v>
          </cell>
          <cell r="B16231">
            <v>25762002</v>
          </cell>
          <cell r="C16231">
            <v>54800000</v>
          </cell>
        </row>
        <row r="16232">
          <cell r="A16232">
            <v>25704003</v>
          </cell>
          <cell r="B16232">
            <v>25762003</v>
          </cell>
          <cell r="C16232">
            <v>51800000</v>
          </cell>
        </row>
        <row r="16233">
          <cell r="A16233">
            <v>25704004</v>
          </cell>
          <cell r="B16233">
            <v>25762004</v>
          </cell>
          <cell r="C16233">
            <v>30700000</v>
          </cell>
        </row>
        <row r="16234">
          <cell r="A16234">
            <v>25704005</v>
          </cell>
          <cell r="B16234">
            <v>25762005</v>
          </cell>
          <cell r="C16234">
            <v>68400000</v>
          </cell>
        </row>
        <row r="16235">
          <cell r="A16235">
            <v>25704006</v>
          </cell>
          <cell r="B16235">
            <v>25762006</v>
          </cell>
          <cell r="C16235">
            <v>45800000</v>
          </cell>
        </row>
        <row r="16236">
          <cell r="A16236">
            <v>25704007</v>
          </cell>
          <cell r="B16236">
            <v>25762007</v>
          </cell>
          <cell r="C16236">
            <v>76100000</v>
          </cell>
        </row>
        <row r="16237">
          <cell r="A16237">
            <v>25704008</v>
          </cell>
          <cell r="B16237">
            <v>25762008</v>
          </cell>
          <cell r="C16237">
            <v>55000000</v>
          </cell>
        </row>
        <row r="16238">
          <cell r="A16238">
            <v>25704009</v>
          </cell>
          <cell r="B16238">
            <v>25762009</v>
          </cell>
          <cell r="C16238">
            <v>155200000</v>
          </cell>
        </row>
        <row r="16239">
          <cell r="A16239">
            <v>25704010</v>
          </cell>
          <cell r="B16239">
            <v>25762010</v>
          </cell>
          <cell r="C16239">
            <v>133000000</v>
          </cell>
        </row>
        <row r="16240">
          <cell r="A16240">
            <v>25704011</v>
          </cell>
          <cell r="B16240">
            <v>25762011</v>
          </cell>
          <cell r="C16240">
            <v>132000000</v>
          </cell>
        </row>
        <row r="16241">
          <cell r="A16241">
            <v>25704012</v>
          </cell>
          <cell r="B16241">
            <v>25762012</v>
          </cell>
          <cell r="C16241">
            <v>131000000</v>
          </cell>
        </row>
        <row r="16242">
          <cell r="A16242">
            <v>25704014</v>
          </cell>
          <cell r="B16242">
            <v>25762013</v>
          </cell>
          <cell r="C16242">
            <v>180000000</v>
          </cell>
        </row>
        <row r="16243">
          <cell r="A16243">
            <v>25704015</v>
          </cell>
          <cell r="B16243">
            <v>25762014</v>
          </cell>
          <cell r="C16243">
            <v>143000000</v>
          </cell>
        </row>
        <row r="16244">
          <cell r="A16244">
            <v>25712001</v>
          </cell>
          <cell r="B16244">
            <v>25763001</v>
          </cell>
          <cell r="C16244">
            <v>54500000</v>
          </cell>
        </row>
        <row r="16245">
          <cell r="A16245">
            <v>25712003</v>
          </cell>
          <cell r="B16245">
            <v>25763003</v>
          </cell>
          <cell r="C16245">
            <v>56800000</v>
          </cell>
        </row>
        <row r="16246">
          <cell r="A16246">
            <v>25712004</v>
          </cell>
          <cell r="B16246">
            <v>25763004</v>
          </cell>
          <cell r="C16246">
            <v>53000000</v>
          </cell>
        </row>
        <row r="16247">
          <cell r="A16247">
            <v>25712005</v>
          </cell>
          <cell r="B16247">
            <v>25763005</v>
          </cell>
          <cell r="C16247">
            <v>56900000</v>
          </cell>
        </row>
        <row r="16248">
          <cell r="A16248">
            <v>25712006</v>
          </cell>
          <cell r="B16248">
            <v>25763006</v>
          </cell>
          <cell r="C16248">
            <v>72700000</v>
          </cell>
        </row>
        <row r="16249">
          <cell r="A16249">
            <v>25712007</v>
          </cell>
          <cell r="B16249">
            <v>25763007</v>
          </cell>
          <cell r="C16249">
            <v>124000000</v>
          </cell>
        </row>
        <row r="16250">
          <cell r="A16250">
            <v>25712008</v>
          </cell>
          <cell r="B16250">
            <v>25763008</v>
          </cell>
          <cell r="C16250">
            <v>78200000</v>
          </cell>
        </row>
        <row r="16251">
          <cell r="A16251">
            <v>25712009</v>
          </cell>
          <cell r="B16251">
            <v>25763009</v>
          </cell>
          <cell r="C16251">
            <v>112100000</v>
          </cell>
        </row>
        <row r="16252">
          <cell r="A16252">
            <v>25712010</v>
          </cell>
          <cell r="B16252">
            <v>25763010</v>
          </cell>
          <cell r="C16252">
            <v>418100000</v>
          </cell>
        </row>
        <row r="16253">
          <cell r="A16253">
            <v>25712011</v>
          </cell>
          <cell r="B16253">
            <v>25763011</v>
          </cell>
          <cell r="C16253">
            <v>190600000</v>
          </cell>
        </row>
        <row r="16254">
          <cell r="A16254">
            <v>25712012</v>
          </cell>
          <cell r="B16254">
            <v>25763012</v>
          </cell>
          <cell r="C16254">
            <v>216700000</v>
          </cell>
        </row>
        <row r="16255">
          <cell r="A16255">
            <v>25712013</v>
          </cell>
          <cell r="B16255">
            <v>25763013</v>
          </cell>
          <cell r="C16255">
            <v>205200000</v>
          </cell>
        </row>
        <row r="16256">
          <cell r="A16256">
            <v>25712014</v>
          </cell>
          <cell r="B16256">
            <v>25763014</v>
          </cell>
          <cell r="C16256">
            <v>132500000</v>
          </cell>
        </row>
        <row r="16257">
          <cell r="A16257">
            <v>25712015</v>
          </cell>
          <cell r="B16257">
            <v>25763015</v>
          </cell>
          <cell r="C16257">
            <v>188000000</v>
          </cell>
        </row>
        <row r="16258">
          <cell r="A16258">
            <v>25712019</v>
          </cell>
          <cell r="B16258">
            <v>25763016</v>
          </cell>
          <cell r="C16258">
            <v>135000000</v>
          </cell>
        </row>
        <row r="16259">
          <cell r="A16259">
            <v>25712020</v>
          </cell>
          <cell r="B16259">
            <v>25763017</v>
          </cell>
          <cell r="C16259">
            <v>131000000</v>
          </cell>
        </row>
        <row r="16260">
          <cell r="A16260">
            <v>25712016</v>
          </cell>
          <cell r="B16260">
            <v>25764001</v>
          </cell>
          <cell r="C16260">
            <v>162500000</v>
          </cell>
        </row>
        <row r="16261">
          <cell r="A16261">
            <v>25712017</v>
          </cell>
          <cell r="B16261">
            <v>25764002</v>
          </cell>
          <cell r="C16261">
            <v>157000000</v>
          </cell>
        </row>
        <row r="16262">
          <cell r="A16262">
            <v>25712018</v>
          </cell>
          <cell r="B16262">
            <v>25764003</v>
          </cell>
          <cell r="C16262">
            <v>177000000</v>
          </cell>
        </row>
        <row r="16263">
          <cell r="A16263">
            <v>25712021</v>
          </cell>
          <cell r="B16263">
            <v>25764004</v>
          </cell>
          <cell r="C16263">
            <v>166200000</v>
          </cell>
        </row>
        <row r="16264">
          <cell r="A16264">
            <v>25726001</v>
          </cell>
          <cell r="B16264">
            <v>25765001</v>
          </cell>
          <cell r="C16264">
            <v>106000000</v>
          </cell>
        </row>
        <row r="16265">
          <cell r="A16265">
            <v>25726002</v>
          </cell>
          <cell r="B16265">
            <v>25765002</v>
          </cell>
          <cell r="C16265">
            <v>113200000</v>
          </cell>
        </row>
        <row r="16266">
          <cell r="A16266">
            <v>25726003</v>
          </cell>
          <cell r="B16266">
            <v>25765003</v>
          </cell>
          <cell r="C16266">
            <v>371100000</v>
          </cell>
        </row>
        <row r="16267">
          <cell r="A16267">
            <v>25726004</v>
          </cell>
          <cell r="B16267">
            <v>25765004</v>
          </cell>
          <cell r="C16267">
            <v>800000000</v>
          </cell>
        </row>
        <row r="16268">
          <cell r="A16268">
            <v>25726005</v>
          </cell>
          <cell r="B16268">
            <v>25765005</v>
          </cell>
          <cell r="C16268">
            <v>492600000</v>
          </cell>
        </row>
        <row r="16269">
          <cell r="A16269">
            <v>25722001</v>
          </cell>
          <cell r="B16269">
            <v>25766001</v>
          </cell>
          <cell r="C16269">
            <v>153900000</v>
          </cell>
        </row>
        <row r="16270">
          <cell r="A16270">
            <v>25722002</v>
          </cell>
          <cell r="B16270">
            <v>25766002</v>
          </cell>
          <cell r="C16270">
            <v>284900000</v>
          </cell>
        </row>
        <row r="16271">
          <cell r="A16271">
            <v>25722003</v>
          </cell>
          <cell r="B16271">
            <v>25766003</v>
          </cell>
          <cell r="C16271">
            <v>439300000</v>
          </cell>
        </row>
        <row r="16272">
          <cell r="A16272">
            <v>25722004</v>
          </cell>
          <cell r="B16272">
            <v>25766004</v>
          </cell>
          <cell r="C16272">
            <v>511500000</v>
          </cell>
        </row>
        <row r="16273">
          <cell r="A16273">
            <v>25722005</v>
          </cell>
          <cell r="B16273">
            <v>25766005</v>
          </cell>
          <cell r="C16273">
            <v>430100000</v>
          </cell>
        </row>
        <row r="16274">
          <cell r="A16274">
            <v>25722006</v>
          </cell>
          <cell r="B16274">
            <v>25766006</v>
          </cell>
          <cell r="C16274">
            <v>430700000</v>
          </cell>
        </row>
        <row r="16275">
          <cell r="A16275">
            <v>25722007</v>
          </cell>
          <cell r="B16275">
            <v>25766007</v>
          </cell>
          <cell r="C16275">
            <v>465000000</v>
          </cell>
        </row>
        <row r="16276">
          <cell r="A16276">
            <v>25722008</v>
          </cell>
          <cell r="B16276">
            <v>25766008</v>
          </cell>
          <cell r="C16276">
            <v>599000000</v>
          </cell>
        </row>
        <row r="16277">
          <cell r="A16277">
            <v>25722009</v>
          </cell>
          <cell r="B16277">
            <v>25766009</v>
          </cell>
          <cell r="C16277">
            <v>633000000</v>
          </cell>
        </row>
        <row r="16278">
          <cell r="A16278">
            <v>25722010</v>
          </cell>
          <cell r="B16278">
            <v>25766010</v>
          </cell>
          <cell r="C16278">
            <v>610000000</v>
          </cell>
        </row>
        <row r="16279">
          <cell r="A16279">
            <v>25704013</v>
          </cell>
          <cell r="B16279">
            <v>25767001</v>
          </cell>
          <cell r="C16279">
            <v>128000000</v>
          </cell>
        </row>
        <row r="16280">
          <cell r="A16280">
            <v>25703001</v>
          </cell>
          <cell r="B16280">
            <v>25772001</v>
          </cell>
          <cell r="C16280">
            <v>99400000</v>
          </cell>
        </row>
        <row r="16281">
          <cell r="A16281">
            <v>25706001</v>
          </cell>
          <cell r="B16281">
            <v>25788001</v>
          </cell>
          <cell r="C16281">
            <v>22500000</v>
          </cell>
        </row>
        <row r="16282">
          <cell r="A16282">
            <v>25706002</v>
          </cell>
          <cell r="B16282">
            <v>25788002</v>
          </cell>
          <cell r="C16282">
            <v>24500000</v>
          </cell>
        </row>
        <row r="16283">
          <cell r="A16283">
            <v>25706003</v>
          </cell>
          <cell r="B16283">
            <v>25788003</v>
          </cell>
          <cell r="C16283">
            <v>38000000</v>
          </cell>
        </row>
        <row r="16284">
          <cell r="A16284">
            <v>25806001</v>
          </cell>
          <cell r="B16284">
            <v>25836001</v>
          </cell>
          <cell r="C16284">
            <v>54900000</v>
          </cell>
        </row>
        <row r="16285">
          <cell r="A16285">
            <v>25821001</v>
          </cell>
          <cell r="B16285">
            <v>25842001</v>
          </cell>
          <cell r="C16285">
            <v>36800000</v>
          </cell>
        </row>
        <row r="16286">
          <cell r="A16286">
            <v>25821002</v>
          </cell>
          <cell r="B16286">
            <v>25842002</v>
          </cell>
          <cell r="C16286">
            <v>26200000</v>
          </cell>
        </row>
        <row r="16287">
          <cell r="A16287">
            <v>25917001</v>
          </cell>
          <cell r="B16287">
            <v>25954001</v>
          </cell>
          <cell r="C16287">
            <v>5500000</v>
          </cell>
        </row>
        <row r="16288">
          <cell r="A16288">
            <v>25917003</v>
          </cell>
          <cell r="B16288">
            <v>25954002</v>
          </cell>
          <cell r="C16288">
            <v>4500000</v>
          </cell>
        </row>
        <row r="16289">
          <cell r="A16289">
            <v>25917004</v>
          </cell>
          <cell r="B16289">
            <v>25954003</v>
          </cell>
          <cell r="C16289">
            <v>3800000</v>
          </cell>
        </row>
        <row r="16290">
          <cell r="A16290">
            <v>25917002</v>
          </cell>
          <cell r="B16290">
            <v>25955001</v>
          </cell>
          <cell r="C16290">
            <v>2900000</v>
          </cell>
        </row>
        <row r="16291">
          <cell r="A16291">
            <v>25917005</v>
          </cell>
          <cell r="B16291">
            <v>25956001</v>
          </cell>
          <cell r="C16291">
            <v>3500000</v>
          </cell>
        </row>
        <row r="16292">
          <cell r="A16292">
            <v>25917009</v>
          </cell>
          <cell r="B16292">
            <v>25956002</v>
          </cell>
          <cell r="C16292">
            <v>4100000</v>
          </cell>
        </row>
        <row r="16293">
          <cell r="A16293">
            <v>25917006</v>
          </cell>
          <cell r="B16293">
            <v>25957001</v>
          </cell>
          <cell r="C16293">
            <v>2300000</v>
          </cell>
        </row>
        <row r="16294">
          <cell r="A16294">
            <v>25917007</v>
          </cell>
          <cell r="B16294">
            <v>25957002</v>
          </cell>
          <cell r="C16294">
            <v>3500000</v>
          </cell>
        </row>
        <row r="16295">
          <cell r="A16295">
            <v>25917008</v>
          </cell>
          <cell r="B16295">
            <v>25957003</v>
          </cell>
          <cell r="C16295">
            <v>2100000</v>
          </cell>
        </row>
        <row r="16296">
          <cell r="A16296">
            <v>26025004</v>
          </cell>
          <cell r="B16296">
            <v>26083001</v>
          </cell>
          <cell r="C16296">
            <v>88100000</v>
          </cell>
        </row>
        <row r="16297">
          <cell r="A16297">
            <v>26025002</v>
          </cell>
          <cell r="B16297">
            <v>26086001</v>
          </cell>
          <cell r="C16297">
            <v>110000000</v>
          </cell>
        </row>
        <row r="16298">
          <cell r="A16298">
            <v>26025003</v>
          </cell>
          <cell r="B16298">
            <v>26086002</v>
          </cell>
          <cell r="C16298">
            <v>65000000</v>
          </cell>
        </row>
        <row r="16299">
          <cell r="A16299">
            <v>26125001</v>
          </cell>
          <cell r="B16299">
            <v>26182001</v>
          </cell>
          <cell r="C16299">
            <v>56300000</v>
          </cell>
        </row>
        <row r="16300">
          <cell r="A16300">
            <v>26225001</v>
          </cell>
          <cell r="B16300">
            <v>26286001</v>
          </cell>
          <cell r="C16300">
            <v>220000000</v>
          </cell>
        </row>
        <row r="16301">
          <cell r="A16301">
            <v>26225002</v>
          </cell>
          <cell r="B16301">
            <v>26286002</v>
          </cell>
          <cell r="C16301">
            <v>105500000</v>
          </cell>
        </row>
        <row r="16302">
          <cell r="A16302">
            <v>26225003</v>
          </cell>
          <cell r="B16302">
            <v>26286003</v>
          </cell>
          <cell r="C16302">
            <v>69500000</v>
          </cell>
        </row>
        <row r="16303">
          <cell r="A16303">
            <v>26225004</v>
          </cell>
          <cell r="B16303">
            <v>26286004</v>
          </cell>
          <cell r="C16303">
            <v>62500000</v>
          </cell>
        </row>
        <row r="16304">
          <cell r="A16304">
            <v>26325001</v>
          </cell>
          <cell r="B16304">
            <v>26386001</v>
          </cell>
          <cell r="C16304">
            <v>102100000</v>
          </cell>
        </row>
        <row r="16305">
          <cell r="A16305">
            <v>26325002</v>
          </cell>
          <cell r="B16305">
            <v>26386002</v>
          </cell>
          <cell r="C16305">
            <v>110000000</v>
          </cell>
        </row>
        <row r="16306">
          <cell r="A16306">
            <v>26325003</v>
          </cell>
          <cell r="B16306">
            <v>26386003</v>
          </cell>
          <cell r="C16306">
            <v>70100000</v>
          </cell>
        </row>
        <row r="16307">
          <cell r="A16307">
            <v>26425001</v>
          </cell>
          <cell r="B16307">
            <v>26482001</v>
          </cell>
          <cell r="C16307">
            <v>56300000</v>
          </cell>
        </row>
        <row r="16308">
          <cell r="A16308">
            <v>26425002</v>
          </cell>
          <cell r="B16308">
            <v>26482002</v>
          </cell>
          <cell r="C16308">
            <v>51600000</v>
          </cell>
        </row>
        <row r="16309">
          <cell r="A16309">
            <v>26425005</v>
          </cell>
          <cell r="B16309">
            <v>26486001</v>
          </cell>
          <cell r="C16309">
            <v>61500000</v>
          </cell>
        </row>
        <row r="16310">
          <cell r="A16310">
            <v>26425003</v>
          </cell>
          <cell r="B16310">
            <v>26487001</v>
          </cell>
          <cell r="C16310">
            <v>80100000</v>
          </cell>
        </row>
        <row r="16311">
          <cell r="A16311">
            <v>26425004</v>
          </cell>
          <cell r="B16311">
            <v>26487002</v>
          </cell>
          <cell r="C16311">
            <v>68000000</v>
          </cell>
        </row>
        <row r="16312">
          <cell r="A16312">
            <v>26425006</v>
          </cell>
          <cell r="B16312">
            <v>26487003</v>
          </cell>
          <cell r="C16312">
            <v>64400000</v>
          </cell>
        </row>
        <row r="16313">
          <cell r="A16313">
            <v>26525001</v>
          </cell>
          <cell r="B16313">
            <v>26586001</v>
          </cell>
          <cell r="C16313">
            <v>113000000</v>
          </cell>
        </row>
        <row r="16314">
          <cell r="A16314">
            <v>26625004</v>
          </cell>
          <cell r="B16314">
            <v>26681001</v>
          </cell>
          <cell r="C16314">
            <v>66000000</v>
          </cell>
        </row>
        <row r="16315">
          <cell r="A16315">
            <v>26625005</v>
          </cell>
          <cell r="B16315">
            <v>26682001</v>
          </cell>
          <cell r="C16315">
            <v>103000000</v>
          </cell>
        </row>
        <row r="16316">
          <cell r="A16316">
            <v>26625006</v>
          </cell>
          <cell r="B16316">
            <v>26682002</v>
          </cell>
          <cell r="C16316">
            <v>100000000</v>
          </cell>
        </row>
        <row r="16317">
          <cell r="A16317">
            <v>26625007</v>
          </cell>
          <cell r="B16317">
            <v>26684001</v>
          </cell>
          <cell r="C16317">
            <v>168000000</v>
          </cell>
        </row>
        <row r="16318">
          <cell r="A16318">
            <v>26625001</v>
          </cell>
          <cell r="B16318">
            <v>26687001</v>
          </cell>
          <cell r="C16318">
            <v>73000000</v>
          </cell>
        </row>
        <row r="16319">
          <cell r="A16319">
            <v>26625002</v>
          </cell>
          <cell r="B16319">
            <v>26687002</v>
          </cell>
          <cell r="C16319">
            <v>83500000</v>
          </cell>
        </row>
        <row r="16320">
          <cell r="A16320">
            <v>26725001</v>
          </cell>
          <cell r="B16320">
            <v>26782001</v>
          </cell>
          <cell r="C16320">
            <v>48000000</v>
          </cell>
        </row>
        <row r="16321">
          <cell r="A16321">
            <v>26725002</v>
          </cell>
          <cell r="B16321">
            <v>26782002</v>
          </cell>
          <cell r="C16321">
            <v>115000000</v>
          </cell>
        </row>
        <row r="16322">
          <cell r="A16322">
            <v>26725004</v>
          </cell>
          <cell r="B16322">
            <v>26786001</v>
          </cell>
          <cell r="C16322">
            <v>70100000</v>
          </cell>
        </row>
        <row r="16323">
          <cell r="A16323">
            <v>26725003</v>
          </cell>
          <cell r="B16323">
            <v>26787001</v>
          </cell>
          <cell r="C16323">
            <v>78000000</v>
          </cell>
        </row>
        <row r="16324">
          <cell r="A16324">
            <v>26817007</v>
          </cell>
          <cell r="B16324">
            <v>26853001</v>
          </cell>
          <cell r="C16324">
            <v>4800000</v>
          </cell>
        </row>
        <row r="16325">
          <cell r="A16325">
            <v>26817002</v>
          </cell>
          <cell r="B16325">
            <v>26854001</v>
          </cell>
          <cell r="C16325">
            <v>3100000</v>
          </cell>
        </row>
        <row r="16326">
          <cell r="A16326">
            <v>26817004</v>
          </cell>
          <cell r="B16326">
            <v>26854002</v>
          </cell>
          <cell r="C16326">
            <v>4300000</v>
          </cell>
        </row>
        <row r="16327">
          <cell r="A16327">
            <v>26817005</v>
          </cell>
          <cell r="B16327">
            <v>26854003</v>
          </cell>
          <cell r="C16327">
            <v>2800000</v>
          </cell>
        </row>
        <row r="16328">
          <cell r="A16328">
            <v>26817006</v>
          </cell>
          <cell r="B16328">
            <v>26856001</v>
          </cell>
          <cell r="C16328">
            <v>2800000</v>
          </cell>
        </row>
        <row r="16329">
          <cell r="A16329">
            <v>26817001</v>
          </cell>
          <cell r="B16329">
            <v>26857001</v>
          </cell>
          <cell r="C16329">
            <v>2300000</v>
          </cell>
        </row>
        <row r="16330">
          <cell r="A16330">
            <v>26817003</v>
          </cell>
          <cell r="B16330">
            <v>26857002</v>
          </cell>
          <cell r="C16330">
            <v>3100000</v>
          </cell>
        </row>
        <row r="16331">
          <cell r="A16331">
            <v>26926001</v>
          </cell>
          <cell r="B16331">
            <v>26965001</v>
          </cell>
          <cell r="C16331">
            <v>123200000</v>
          </cell>
        </row>
        <row r="16332">
          <cell r="A16332">
            <v>27008001</v>
          </cell>
          <cell r="B16332">
            <v>27036001</v>
          </cell>
          <cell r="C16332">
            <v>28600000</v>
          </cell>
        </row>
        <row r="16333">
          <cell r="A16333">
            <v>27008002</v>
          </cell>
          <cell r="B16333">
            <v>27036002</v>
          </cell>
          <cell r="C16333">
            <v>48400000</v>
          </cell>
        </row>
        <row r="16334">
          <cell r="A16334">
            <v>27101001</v>
          </cell>
          <cell r="B16334">
            <v>27132001</v>
          </cell>
          <cell r="C16334">
            <v>18000000</v>
          </cell>
        </row>
        <row r="16335">
          <cell r="A16335">
            <v>27211001</v>
          </cell>
          <cell r="B16335">
            <v>27261001</v>
          </cell>
          <cell r="C16335">
            <v>40800000</v>
          </cell>
        </row>
        <row r="16336">
          <cell r="A16336">
            <v>27204001</v>
          </cell>
          <cell r="B16336">
            <v>27262001</v>
          </cell>
          <cell r="C16336">
            <v>51000000</v>
          </cell>
        </row>
        <row r="16337">
          <cell r="A16337">
            <v>27212001</v>
          </cell>
          <cell r="B16337">
            <v>27263001</v>
          </cell>
          <cell r="C16337">
            <v>51800000</v>
          </cell>
        </row>
        <row r="16338">
          <cell r="A16338">
            <v>27325001</v>
          </cell>
          <cell r="B16338">
            <v>27382001</v>
          </cell>
          <cell r="C16338">
            <v>51600000</v>
          </cell>
        </row>
        <row r="16339">
          <cell r="A16339">
            <v>27325002</v>
          </cell>
          <cell r="B16339">
            <v>27382002</v>
          </cell>
          <cell r="C16339">
            <v>56300000</v>
          </cell>
        </row>
        <row r="16340">
          <cell r="A16340">
            <v>27425005</v>
          </cell>
          <cell r="B16340">
            <v>27482001</v>
          </cell>
          <cell r="C16340">
            <v>115000000</v>
          </cell>
        </row>
        <row r="16341">
          <cell r="A16341">
            <v>27425001</v>
          </cell>
          <cell r="B16341">
            <v>27486001</v>
          </cell>
          <cell r="C16341">
            <v>55000000</v>
          </cell>
        </row>
        <row r="16342">
          <cell r="A16342">
            <v>27425002</v>
          </cell>
          <cell r="B16342">
            <v>27486002</v>
          </cell>
          <cell r="C16342">
            <v>63400000</v>
          </cell>
        </row>
        <row r="16343">
          <cell r="A16343">
            <v>27425003</v>
          </cell>
          <cell r="B16343">
            <v>27486003</v>
          </cell>
          <cell r="C16343">
            <v>96600000</v>
          </cell>
        </row>
        <row r="16344">
          <cell r="A16344">
            <v>27425004</v>
          </cell>
          <cell r="B16344">
            <v>27486004</v>
          </cell>
          <cell r="C16344">
            <v>113000000</v>
          </cell>
        </row>
        <row r="16345">
          <cell r="A16345">
            <v>27525001</v>
          </cell>
          <cell r="B16345">
            <v>27582001</v>
          </cell>
          <cell r="C16345">
            <v>64000000</v>
          </cell>
        </row>
        <row r="16346">
          <cell r="A16346">
            <v>27525002</v>
          </cell>
          <cell r="B16346">
            <v>27582002</v>
          </cell>
          <cell r="C16346">
            <v>115000000</v>
          </cell>
        </row>
        <row r="16347">
          <cell r="A16347">
            <v>27525003</v>
          </cell>
          <cell r="B16347">
            <v>27586001</v>
          </cell>
          <cell r="C16347">
            <v>194300000</v>
          </cell>
        </row>
        <row r="16348">
          <cell r="A16348">
            <v>27525004</v>
          </cell>
          <cell r="B16348">
            <v>27586002</v>
          </cell>
          <cell r="C16348">
            <v>35000000</v>
          </cell>
        </row>
        <row r="16349">
          <cell r="A16349">
            <v>27607001</v>
          </cell>
          <cell r="B16349">
            <v>27641001</v>
          </cell>
          <cell r="C16349">
            <v>25000000</v>
          </cell>
        </row>
        <row r="16350">
          <cell r="A16350">
            <v>27617001</v>
          </cell>
          <cell r="B16350">
            <v>27653001</v>
          </cell>
          <cell r="C16350">
            <v>7600000</v>
          </cell>
        </row>
        <row r="16351">
          <cell r="A16351">
            <v>27617002</v>
          </cell>
          <cell r="B16351">
            <v>27654001</v>
          </cell>
          <cell r="C16351">
            <v>6600000</v>
          </cell>
        </row>
        <row r="16352">
          <cell r="A16352">
            <v>27617003</v>
          </cell>
          <cell r="B16352">
            <v>27657001</v>
          </cell>
          <cell r="C16352">
            <v>4500000</v>
          </cell>
        </row>
        <row r="16353">
          <cell r="A16353">
            <v>27617004</v>
          </cell>
          <cell r="B16353">
            <v>27657002</v>
          </cell>
          <cell r="C16353">
            <v>2700000</v>
          </cell>
        </row>
        <row r="16354">
          <cell r="A16354">
            <v>27606001</v>
          </cell>
          <cell r="B16354">
            <v>27688001</v>
          </cell>
          <cell r="C16354">
            <v>25500000</v>
          </cell>
        </row>
        <row r="16355">
          <cell r="A16355">
            <v>27725008</v>
          </cell>
          <cell r="B16355">
            <v>27781001</v>
          </cell>
          <cell r="C16355">
            <v>66600000</v>
          </cell>
        </row>
        <row r="16356">
          <cell r="A16356">
            <v>27725013</v>
          </cell>
          <cell r="B16356">
            <v>27781002</v>
          </cell>
          <cell r="C16356">
            <v>57700000</v>
          </cell>
        </row>
        <row r="16357">
          <cell r="A16357">
            <v>27725006</v>
          </cell>
          <cell r="B16357">
            <v>27782001</v>
          </cell>
          <cell r="C16357">
            <v>60700000</v>
          </cell>
        </row>
        <row r="16358">
          <cell r="A16358">
            <v>27725007</v>
          </cell>
          <cell r="B16358">
            <v>27782002</v>
          </cell>
          <cell r="C16358">
            <v>64300000</v>
          </cell>
        </row>
        <row r="16359">
          <cell r="A16359">
            <v>27725012</v>
          </cell>
          <cell r="B16359">
            <v>27783001</v>
          </cell>
          <cell r="C16359">
            <v>71900000</v>
          </cell>
        </row>
        <row r="16360">
          <cell r="A16360">
            <v>27725014</v>
          </cell>
          <cell r="B16360">
            <v>27784001</v>
          </cell>
          <cell r="C16360">
            <v>154700000</v>
          </cell>
        </row>
        <row r="16361">
          <cell r="A16361">
            <v>27725004</v>
          </cell>
          <cell r="B16361">
            <v>27786001</v>
          </cell>
          <cell r="C16361">
            <v>154700000</v>
          </cell>
        </row>
        <row r="16362">
          <cell r="A16362">
            <v>27725005</v>
          </cell>
          <cell r="B16362">
            <v>27786002</v>
          </cell>
          <cell r="C16362">
            <v>136900000</v>
          </cell>
        </row>
        <row r="16363">
          <cell r="A16363">
            <v>27725009</v>
          </cell>
          <cell r="B16363">
            <v>27786003</v>
          </cell>
          <cell r="C16363">
            <v>68400000</v>
          </cell>
        </row>
        <row r="16364">
          <cell r="A16364">
            <v>27725010</v>
          </cell>
          <cell r="B16364">
            <v>27786004</v>
          </cell>
          <cell r="C16364">
            <v>73100000</v>
          </cell>
        </row>
        <row r="16365">
          <cell r="A16365">
            <v>27725001</v>
          </cell>
          <cell r="B16365">
            <v>27787001</v>
          </cell>
          <cell r="C16365">
            <v>85700000</v>
          </cell>
        </row>
        <row r="16366">
          <cell r="A16366">
            <v>27725002</v>
          </cell>
          <cell r="B16366">
            <v>27787002</v>
          </cell>
          <cell r="C16366">
            <v>92800000</v>
          </cell>
        </row>
        <row r="16367">
          <cell r="A16367">
            <v>27825004</v>
          </cell>
          <cell r="B16367">
            <v>27880001</v>
          </cell>
          <cell r="C16367">
            <v>180000000</v>
          </cell>
        </row>
        <row r="16368">
          <cell r="A16368">
            <v>27825002</v>
          </cell>
          <cell r="B16368">
            <v>27881001</v>
          </cell>
          <cell r="C16368">
            <v>82300000</v>
          </cell>
        </row>
        <row r="16369">
          <cell r="A16369">
            <v>27825003</v>
          </cell>
          <cell r="B16369">
            <v>27882001</v>
          </cell>
          <cell r="C16369">
            <v>120000000</v>
          </cell>
        </row>
        <row r="16370">
          <cell r="A16370">
            <v>27825001</v>
          </cell>
          <cell r="B16370">
            <v>27887001</v>
          </cell>
          <cell r="C16370">
            <v>191100000</v>
          </cell>
        </row>
        <row r="16371">
          <cell r="A16371">
            <v>27925001</v>
          </cell>
          <cell r="B16371">
            <v>27987001</v>
          </cell>
          <cell r="C16371">
            <v>74800000</v>
          </cell>
        </row>
        <row r="16372">
          <cell r="A16372">
            <v>27925002</v>
          </cell>
          <cell r="B16372">
            <v>27987002</v>
          </cell>
          <cell r="C16372">
            <v>122600000</v>
          </cell>
        </row>
        <row r="16373">
          <cell r="A16373">
            <v>28017001</v>
          </cell>
          <cell r="B16373">
            <v>28056001</v>
          </cell>
          <cell r="C16373">
            <v>3900000</v>
          </cell>
        </row>
        <row r="16374">
          <cell r="A16374">
            <v>28125002</v>
          </cell>
          <cell r="B16374">
            <v>28182001</v>
          </cell>
          <cell r="C16374">
            <v>56300000</v>
          </cell>
        </row>
        <row r="16375">
          <cell r="A16375">
            <v>28125001</v>
          </cell>
          <cell r="B16375">
            <v>28186001</v>
          </cell>
          <cell r="C16375">
            <v>117500000</v>
          </cell>
        </row>
        <row r="16376">
          <cell r="A16376">
            <v>28225001</v>
          </cell>
          <cell r="B16376">
            <v>28286001</v>
          </cell>
          <cell r="C16376">
            <v>119000000</v>
          </cell>
        </row>
        <row r="16377">
          <cell r="A16377">
            <v>28225002</v>
          </cell>
          <cell r="B16377">
            <v>28286002</v>
          </cell>
          <cell r="C16377">
            <v>228500000</v>
          </cell>
        </row>
        <row r="16378">
          <cell r="A16378">
            <v>28225003</v>
          </cell>
          <cell r="B16378">
            <v>28286003</v>
          </cell>
          <cell r="C16378">
            <v>80700000</v>
          </cell>
        </row>
        <row r="16379">
          <cell r="A16379">
            <v>28225004</v>
          </cell>
          <cell r="B16379">
            <v>28286004</v>
          </cell>
          <cell r="C16379">
            <v>70000000</v>
          </cell>
        </row>
        <row r="16380">
          <cell r="A16380">
            <v>28225006</v>
          </cell>
          <cell r="B16380">
            <v>28286005</v>
          </cell>
          <cell r="C16380">
            <v>128500000</v>
          </cell>
        </row>
        <row r="16381">
          <cell r="A16381">
            <v>28225005</v>
          </cell>
          <cell r="B16381">
            <v>28287001</v>
          </cell>
          <cell r="C16381">
            <v>61900000</v>
          </cell>
        </row>
        <row r="16382">
          <cell r="A16382">
            <v>28325002</v>
          </cell>
          <cell r="B16382">
            <v>28381001</v>
          </cell>
          <cell r="C16382">
            <v>62500000</v>
          </cell>
        </row>
        <row r="16383">
          <cell r="A16383">
            <v>28325003</v>
          </cell>
          <cell r="B16383">
            <v>28382001</v>
          </cell>
          <cell r="C16383">
            <v>51600000</v>
          </cell>
        </row>
        <row r="16384">
          <cell r="A16384">
            <v>28325004</v>
          </cell>
          <cell r="B16384">
            <v>28382002</v>
          </cell>
          <cell r="C16384">
            <v>56300000</v>
          </cell>
        </row>
        <row r="16385">
          <cell r="A16385">
            <v>28325005</v>
          </cell>
          <cell r="B16385">
            <v>28385001</v>
          </cell>
          <cell r="C16385">
            <v>61400000</v>
          </cell>
        </row>
        <row r="16386">
          <cell r="A16386">
            <v>28325001</v>
          </cell>
          <cell r="B16386">
            <v>28387001</v>
          </cell>
          <cell r="C16386">
            <v>68000000</v>
          </cell>
        </row>
        <row r="16387">
          <cell r="A16387">
            <v>28422001</v>
          </cell>
          <cell r="B16387">
            <v>28466001</v>
          </cell>
          <cell r="C16387">
            <v>179000000</v>
          </cell>
        </row>
        <row r="16388">
          <cell r="A16388">
            <v>28519001</v>
          </cell>
          <cell r="B16388">
            <v>28551001</v>
          </cell>
          <cell r="C16388">
            <v>8400000</v>
          </cell>
        </row>
        <row r="16389">
          <cell r="A16389">
            <v>28519002</v>
          </cell>
          <cell r="B16389">
            <v>28551002</v>
          </cell>
          <cell r="C16389">
            <v>8000000</v>
          </cell>
        </row>
        <row r="16390">
          <cell r="A16390">
            <v>28519003</v>
          </cell>
          <cell r="B16390">
            <v>28552001</v>
          </cell>
          <cell r="C16390">
            <v>7600000</v>
          </cell>
        </row>
        <row r="16391">
          <cell r="A16391">
            <v>28625003</v>
          </cell>
          <cell r="B16391">
            <v>28682001</v>
          </cell>
          <cell r="C16391">
            <v>51600000</v>
          </cell>
        </row>
        <row r="16392">
          <cell r="A16392">
            <v>28625004</v>
          </cell>
          <cell r="B16392">
            <v>28682002</v>
          </cell>
          <cell r="C16392">
            <v>29700000</v>
          </cell>
        </row>
        <row r="16393">
          <cell r="A16393">
            <v>28625005</v>
          </cell>
          <cell r="B16393">
            <v>28683001</v>
          </cell>
          <cell r="C16393">
            <v>75400000</v>
          </cell>
        </row>
        <row r="16394">
          <cell r="A16394">
            <v>28625006</v>
          </cell>
          <cell r="B16394">
            <v>28683002</v>
          </cell>
          <cell r="C16394">
            <v>88100000</v>
          </cell>
        </row>
        <row r="16395">
          <cell r="A16395">
            <v>28625001</v>
          </cell>
          <cell r="B16395">
            <v>28687001</v>
          </cell>
          <cell r="C16395">
            <v>67300000</v>
          </cell>
        </row>
        <row r="16396">
          <cell r="A16396">
            <v>28625002</v>
          </cell>
          <cell r="B16396">
            <v>28687002</v>
          </cell>
          <cell r="C16396">
            <v>81200000</v>
          </cell>
        </row>
        <row r="16397">
          <cell r="A16397">
            <v>28825001</v>
          </cell>
          <cell r="B16397">
            <v>28881001</v>
          </cell>
          <cell r="C16397">
            <v>79200000</v>
          </cell>
        </row>
        <row r="16398">
          <cell r="A16398">
            <v>28825002</v>
          </cell>
          <cell r="B16398">
            <v>28881002</v>
          </cell>
          <cell r="C16398">
            <v>57500000</v>
          </cell>
        </row>
        <row r="16399">
          <cell r="A16399">
            <v>28825005</v>
          </cell>
          <cell r="B16399">
            <v>28882001</v>
          </cell>
          <cell r="C16399">
            <v>115000000</v>
          </cell>
        </row>
        <row r="16400">
          <cell r="A16400">
            <v>28825003</v>
          </cell>
          <cell r="B16400">
            <v>28886001</v>
          </cell>
          <cell r="C16400">
            <v>65000000</v>
          </cell>
        </row>
        <row r="16401">
          <cell r="A16401">
            <v>28825004</v>
          </cell>
          <cell r="B16401">
            <v>28886002</v>
          </cell>
          <cell r="C16401">
            <v>115000000</v>
          </cell>
        </row>
        <row r="16402">
          <cell r="A16402">
            <v>28825006</v>
          </cell>
          <cell r="B16402">
            <v>28887001</v>
          </cell>
          <cell r="C16402">
            <v>76000000</v>
          </cell>
        </row>
        <row r="16403">
          <cell r="A16403">
            <v>28925001</v>
          </cell>
          <cell r="B16403">
            <v>28987001</v>
          </cell>
          <cell r="C16403">
            <v>57000000</v>
          </cell>
        </row>
        <row r="16404">
          <cell r="A16404">
            <v>29025002</v>
          </cell>
          <cell r="B16404">
            <v>29080001</v>
          </cell>
          <cell r="C16404">
            <v>85800000</v>
          </cell>
        </row>
        <row r="16405">
          <cell r="A16405">
            <v>29025004</v>
          </cell>
          <cell r="B16405">
            <v>29080002</v>
          </cell>
          <cell r="C16405">
            <v>91200000</v>
          </cell>
        </row>
        <row r="16406">
          <cell r="A16406">
            <v>29025001</v>
          </cell>
          <cell r="B16406">
            <v>29082001</v>
          </cell>
          <cell r="C16406">
            <v>51600000</v>
          </cell>
        </row>
        <row r="16407">
          <cell r="A16407">
            <v>29025003</v>
          </cell>
          <cell r="B16407">
            <v>29086001</v>
          </cell>
          <cell r="C16407">
            <v>40000000</v>
          </cell>
        </row>
        <row r="16408">
          <cell r="A16408">
            <v>29125005</v>
          </cell>
          <cell r="B16408">
            <v>29182001</v>
          </cell>
          <cell r="C16408">
            <v>95900000</v>
          </cell>
        </row>
        <row r="16409">
          <cell r="A16409">
            <v>29125007</v>
          </cell>
          <cell r="B16409">
            <v>29183001</v>
          </cell>
          <cell r="C16409">
            <v>83100000</v>
          </cell>
        </row>
        <row r="16410">
          <cell r="A16410">
            <v>29125009</v>
          </cell>
          <cell r="B16410">
            <v>29184001</v>
          </cell>
          <cell r="C16410">
            <v>89300000</v>
          </cell>
        </row>
        <row r="16411">
          <cell r="A16411">
            <v>29125003</v>
          </cell>
          <cell r="B16411">
            <v>29186001</v>
          </cell>
          <cell r="C16411">
            <v>60000000</v>
          </cell>
        </row>
        <row r="16412">
          <cell r="A16412">
            <v>29125004</v>
          </cell>
          <cell r="B16412">
            <v>29186002</v>
          </cell>
          <cell r="C16412">
            <v>71900000</v>
          </cell>
        </row>
        <row r="16413">
          <cell r="A16413">
            <v>29125006</v>
          </cell>
          <cell r="B16413">
            <v>29186003</v>
          </cell>
          <cell r="C16413">
            <v>120000000</v>
          </cell>
        </row>
        <row r="16414">
          <cell r="A16414">
            <v>29125001</v>
          </cell>
          <cell r="B16414">
            <v>29187001</v>
          </cell>
          <cell r="C16414">
            <v>130900000</v>
          </cell>
        </row>
        <row r="16415">
          <cell r="A16415">
            <v>29125002</v>
          </cell>
          <cell r="B16415">
            <v>29187002</v>
          </cell>
          <cell r="C16415">
            <v>78800000</v>
          </cell>
        </row>
        <row r="16416">
          <cell r="A16416">
            <v>29125008</v>
          </cell>
          <cell r="B16416">
            <v>29187003</v>
          </cell>
          <cell r="C16416">
            <v>158600000</v>
          </cell>
        </row>
        <row r="16417">
          <cell r="A16417">
            <v>29225001</v>
          </cell>
          <cell r="B16417">
            <v>29281001</v>
          </cell>
          <cell r="C16417">
            <v>63500000</v>
          </cell>
        </row>
        <row r="16418">
          <cell r="A16418">
            <v>29325001</v>
          </cell>
          <cell r="B16418">
            <v>29382001</v>
          </cell>
          <cell r="C16418">
            <v>56300000</v>
          </cell>
        </row>
        <row r="16419">
          <cell r="A16419">
            <v>29425001</v>
          </cell>
          <cell r="B16419">
            <v>29481001</v>
          </cell>
          <cell r="C16419">
            <v>65000000</v>
          </cell>
        </row>
        <row r="16420">
          <cell r="A16420">
            <v>29425002</v>
          </cell>
          <cell r="B16420">
            <v>29482001</v>
          </cell>
          <cell r="C16420">
            <v>127000000</v>
          </cell>
        </row>
        <row r="16421">
          <cell r="A16421">
            <v>29425003</v>
          </cell>
          <cell r="B16421">
            <v>29485001</v>
          </cell>
          <cell r="C16421">
            <v>34800000</v>
          </cell>
        </row>
        <row r="16422">
          <cell r="A16422">
            <v>29425004</v>
          </cell>
          <cell r="B16422">
            <v>29486001</v>
          </cell>
          <cell r="C16422">
            <v>60300000</v>
          </cell>
        </row>
        <row r="16423">
          <cell r="A16423">
            <v>29519001</v>
          </cell>
          <cell r="B16423">
            <v>29552001</v>
          </cell>
          <cell r="C16423">
            <v>17300000</v>
          </cell>
        </row>
        <row r="16424">
          <cell r="A16424">
            <v>29517013</v>
          </cell>
          <cell r="B16424">
            <v>29553001</v>
          </cell>
          <cell r="C16424">
            <v>25000000</v>
          </cell>
        </row>
        <row r="16425">
          <cell r="A16425">
            <v>29517009</v>
          </cell>
          <cell r="B16425">
            <v>29555001</v>
          </cell>
          <cell r="C16425">
            <v>7000000</v>
          </cell>
        </row>
        <row r="16426">
          <cell r="A16426">
            <v>29517018</v>
          </cell>
          <cell r="B16426">
            <v>29555002</v>
          </cell>
          <cell r="C16426">
            <v>6600000</v>
          </cell>
        </row>
        <row r="16427">
          <cell r="A16427">
            <v>29517015</v>
          </cell>
          <cell r="B16427">
            <v>29556001</v>
          </cell>
          <cell r="C16427">
            <v>8000000</v>
          </cell>
        </row>
        <row r="16428">
          <cell r="A16428">
            <v>29517016</v>
          </cell>
          <cell r="B16428">
            <v>29556002</v>
          </cell>
          <cell r="C16428">
            <v>8000000</v>
          </cell>
        </row>
        <row r="16429">
          <cell r="A16429">
            <v>29517021</v>
          </cell>
          <cell r="B16429">
            <v>29556003</v>
          </cell>
          <cell r="C16429">
            <v>10000000</v>
          </cell>
        </row>
        <row r="16430">
          <cell r="A16430">
            <v>29517023</v>
          </cell>
          <cell r="B16430">
            <v>29556004</v>
          </cell>
          <cell r="C16430">
            <v>7000000</v>
          </cell>
        </row>
        <row r="16431">
          <cell r="A16431">
            <v>29517024</v>
          </cell>
          <cell r="B16431">
            <v>29556005</v>
          </cell>
          <cell r="C16431">
            <v>8000000</v>
          </cell>
        </row>
        <row r="16432">
          <cell r="A16432">
            <v>29517001</v>
          </cell>
          <cell r="B16432">
            <v>29557001</v>
          </cell>
          <cell r="C16432">
            <v>9600000</v>
          </cell>
        </row>
        <row r="16433">
          <cell r="A16433">
            <v>29517002</v>
          </cell>
          <cell r="B16433">
            <v>29557002</v>
          </cell>
          <cell r="C16433">
            <v>4800000</v>
          </cell>
        </row>
        <row r="16434">
          <cell r="A16434">
            <v>29517003</v>
          </cell>
          <cell r="B16434">
            <v>29557003</v>
          </cell>
          <cell r="C16434">
            <v>2600000</v>
          </cell>
        </row>
        <row r="16435">
          <cell r="A16435">
            <v>29517004</v>
          </cell>
          <cell r="B16435">
            <v>29557004</v>
          </cell>
          <cell r="C16435">
            <v>9900000</v>
          </cell>
        </row>
        <row r="16436">
          <cell r="A16436">
            <v>29517005</v>
          </cell>
          <cell r="B16436">
            <v>29557005</v>
          </cell>
          <cell r="C16436">
            <v>5700000</v>
          </cell>
        </row>
        <row r="16437">
          <cell r="A16437">
            <v>29517006</v>
          </cell>
          <cell r="B16437">
            <v>29557006</v>
          </cell>
          <cell r="C16437">
            <v>8100000</v>
          </cell>
        </row>
        <row r="16438">
          <cell r="A16438">
            <v>29517007</v>
          </cell>
          <cell r="B16438">
            <v>29557007</v>
          </cell>
          <cell r="C16438">
            <v>8500000</v>
          </cell>
        </row>
        <row r="16439">
          <cell r="A16439">
            <v>29517008</v>
          </cell>
          <cell r="B16439">
            <v>29557008</v>
          </cell>
          <cell r="C16439">
            <v>5600000</v>
          </cell>
        </row>
        <row r="16440">
          <cell r="A16440">
            <v>29517010</v>
          </cell>
          <cell r="B16440">
            <v>29557009</v>
          </cell>
          <cell r="C16440">
            <v>11000000</v>
          </cell>
        </row>
        <row r="16441">
          <cell r="A16441">
            <v>29517011</v>
          </cell>
          <cell r="B16441">
            <v>29557010</v>
          </cell>
          <cell r="C16441">
            <v>5500000</v>
          </cell>
        </row>
        <row r="16442">
          <cell r="A16442">
            <v>29517012</v>
          </cell>
          <cell r="B16442">
            <v>29557011</v>
          </cell>
          <cell r="C16442">
            <v>12300000</v>
          </cell>
        </row>
        <row r="16443">
          <cell r="A16443">
            <v>29517014</v>
          </cell>
          <cell r="B16443">
            <v>29557012</v>
          </cell>
          <cell r="C16443">
            <v>9800000</v>
          </cell>
        </row>
        <row r="16444">
          <cell r="A16444">
            <v>29517017</v>
          </cell>
          <cell r="B16444">
            <v>29557013</v>
          </cell>
          <cell r="C16444">
            <v>6800000</v>
          </cell>
        </row>
        <row r="16445">
          <cell r="A16445">
            <v>29517019</v>
          </cell>
          <cell r="B16445">
            <v>29557014</v>
          </cell>
          <cell r="C16445">
            <v>6000000</v>
          </cell>
        </row>
        <row r="16446">
          <cell r="A16446">
            <v>29517020</v>
          </cell>
          <cell r="B16446">
            <v>29557015</v>
          </cell>
          <cell r="C16446">
            <v>13700000</v>
          </cell>
        </row>
        <row r="16447">
          <cell r="A16447">
            <v>29517022</v>
          </cell>
          <cell r="B16447">
            <v>29557016</v>
          </cell>
          <cell r="C16447">
            <v>7700000</v>
          </cell>
        </row>
        <row r="16448">
          <cell r="A16448">
            <v>29517025</v>
          </cell>
          <cell r="B16448">
            <v>29557017</v>
          </cell>
          <cell r="C16448">
            <v>12000000</v>
          </cell>
        </row>
        <row r="16449">
          <cell r="A16449">
            <v>29517026</v>
          </cell>
          <cell r="B16449">
            <v>29557018</v>
          </cell>
          <cell r="C16449">
            <v>5500000</v>
          </cell>
        </row>
        <row r="16450">
          <cell r="A16450">
            <v>29517027</v>
          </cell>
          <cell r="B16450">
            <v>29557019</v>
          </cell>
          <cell r="C16450">
            <v>10900000</v>
          </cell>
        </row>
        <row r="16451">
          <cell r="A16451">
            <v>29517028</v>
          </cell>
          <cell r="B16451">
            <v>29557020</v>
          </cell>
          <cell r="C16451">
            <v>6000000</v>
          </cell>
        </row>
        <row r="16452">
          <cell r="A16452">
            <v>29517029</v>
          </cell>
          <cell r="B16452">
            <v>29557021</v>
          </cell>
          <cell r="C16452">
            <v>5600000</v>
          </cell>
        </row>
        <row r="16453">
          <cell r="A16453">
            <v>29517030</v>
          </cell>
          <cell r="B16453">
            <v>29557022</v>
          </cell>
          <cell r="C16453">
            <v>8000000</v>
          </cell>
        </row>
        <row r="16454">
          <cell r="A16454">
            <v>29517031</v>
          </cell>
          <cell r="B16454">
            <v>29557023</v>
          </cell>
          <cell r="C16454">
            <v>14000000</v>
          </cell>
        </row>
        <row r="16455">
          <cell r="A16455">
            <v>29517032</v>
          </cell>
          <cell r="B16455">
            <v>29557024</v>
          </cell>
          <cell r="C16455">
            <v>27800000</v>
          </cell>
        </row>
        <row r="16456">
          <cell r="A16456">
            <v>29517033</v>
          </cell>
          <cell r="B16456">
            <v>29557025</v>
          </cell>
          <cell r="C16456">
            <v>8700000</v>
          </cell>
        </row>
        <row r="16457">
          <cell r="A16457">
            <v>29625001</v>
          </cell>
          <cell r="B16457">
            <v>29681001</v>
          </cell>
          <cell r="C16457">
            <v>65000000</v>
          </cell>
        </row>
        <row r="16458">
          <cell r="A16458">
            <v>29625002</v>
          </cell>
          <cell r="B16458">
            <v>29682001</v>
          </cell>
          <cell r="C16458">
            <v>56300000</v>
          </cell>
        </row>
        <row r="16459">
          <cell r="A16459">
            <v>29625003</v>
          </cell>
          <cell r="B16459">
            <v>29682002</v>
          </cell>
          <cell r="C16459">
            <v>51300000</v>
          </cell>
        </row>
        <row r="16460">
          <cell r="A16460">
            <v>29725001</v>
          </cell>
          <cell r="B16460">
            <v>29787001</v>
          </cell>
          <cell r="C16460">
            <v>64400000</v>
          </cell>
        </row>
        <row r="16461">
          <cell r="A16461">
            <v>29725002</v>
          </cell>
          <cell r="B16461">
            <v>29787002</v>
          </cell>
          <cell r="C16461">
            <v>78000000</v>
          </cell>
        </row>
        <row r="16462">
          <cell r="A16462">
            <v>29825001</v>
          </cell>
          <cell r="B16462">
            <v>29881001</v>
          </cell>
          <cell r="C16462">
            <v>56500000</v>
          </cell>
        </row>
        <row r="16463">
          <cell r="A16463">
            <v>29825002</v>
          </cell>
          <cell r="B16463">
            <v>29881002</v>
          </cell>
          <cell r="C16463">
            <v>63500000</v>
          </cell>
        </row>
        <row r="16464">
          <cell r="A16464">
            <v>29825004</v>
          </cell>
          <cell r="B16464">
            <v>29882001</v>
          </cell>
          <cell r="C16464">
            <v>56300000</v>
          </cell>
        </row>
        <row r="16465">
          <cell r="A16465">
            <v>29825003</v>
          </cell>
          <cell r="B16465">
            <v>29885001</v>
          </cell>
          <cell r="C16465">
            <v>33400000</v>
          </cell>
        </row>
        <row r="16466">
          <cell r="A16466">
            <v>29925001</v>
          </cell>
          <cell r="B16466">
            <v>29982001</v>
          </cell>
          <cell r="C16466">
            <v>56300000</v>
          </cell>
        </row>
        <row r="16467">
          <cell r="A16467">
            <v>30019001</v>
          </cell>
          <cell r="B16467">
            <v>30050001</v>
          </cell>
          <cell r="C16467">
            <v>32700000</v>
          </cell>
        </row>
        <row r="16468">
          <cell r="A16468">
            <v>30019004</v>
          </cell>
          <cell r="B16468">
            <v>30050002</v>
          </cell>
          <cell r="C16468">
            <v>47500000</v>
          </cell>
        </row>
        <row r="16469">
          <cell r="A16469">
            <v>30019005</v>
          </cell>
          <cell r="B16469">
            <v>30050003</v>
          </cell>
          <cell r="C16469">
            <v>16800000</v>
          </cell>
        </row>
        <row r="16470">
          <cell r="A16470">
            <v>30019006</v>
          </cell>
          <cell r="B16470">
            <v>30050004</v>
          </cell>
          <cell r="C16470">
            <v>37200000</v>
          </cell>
        </row>
        <row r="16471">
          <cell r="A16471">
            <v>30019009</v>
          </cell>
          <cell r="B16471">
            <v>30050005</v>
          </cell>
          <cell r="C16471">
            <v>15900000</v>
          </cell>
        </row>
        <row r="16472">
          <cell r="A16472">
            <v>30019010</v>
          </cell>
          <cell r="B16472">
            <v>30050006</v>
          </cell>
          <cell r="C16472">
            <v>69700000</v>
          </cell>
        </row>
        <row r="16473">
          <cell r="A16473">
            <v>30019011</v>
          </cell>
          <cell r="B16473">
            <v>30050007</v>
          </cell>
          <cell r="C16473">
            <v>41800000</v>
          </cell>
        </row>
        <row r="16474">
          <cell r="A16474">
            <v>30019002</v>
          </cell>
          <cell r="B16474">
            <v>30050008</v>
          </cell>
          <cell r="C16474">
            <v>57900000</v>
          </cell>
        </row>
        <row r="16475">
          <cell r="A16475">
            <v>30019003</v>
          </cell>
          <cell r="B16475">
            <v>30050009</v>
          </cell>
          <cell r="C16475">
            <v>55300000</v>
          </cell>
        </row>
        <row r="16476">
          <cell r="A16476">
            <v>30019007</v>
          </cell>
          <cell r="B16476">
            <v>30050010</v>
          </cell>
          <cell r="C16476">
            <v>88400000</v>
          </cell>
        </row>
        <row r="16477">
          <cell r="A16477">
            <v>30019008</v>
          </cell>
          <cell r="B16477">
            <v>30050011</v>
          </cell>
          <cell r="C16477">
            <v>59300000</v>
          </cell>
        </row>
        <row r="16478">
          <cell r="A16478">
            <v>30019012</v>
          </cell>
          <cell r="B16478">
            <v>30050012</v>
          </cell>
          <cell r="C16478">
            <v>79000000</v>
          </cell>
        </row>
        <row r="16479">
          <cell r="A16479">
            <v>30019013</v>
          </cell>
          <cell r="B16479">
            <v>30050013</v>
          </cell>
          <cell r="C16479">
            <v>92000000</v>
          </cell>
        </row>
        <row r="16480">
          <cell r="A16480">
            <v>30016001</v>
          </cell>
          <cell r="B16480">
            <v>30050014</v>
          </cell>
          <cell r="C16480">
            <v>164000000</v>
          </cell>
        </row>
        <row r="16481">
          <cell r="A16481">
            <v>30016002</v>
          </cell>
          <cell r="B16481">
            <v>30050015</v>
          </cell>
          <cell r="C16481">
            <v>47000000</v>
          </cell>
        </row>
        <row r="16482">
          <cell r="A16482">
            <v>30016003</v>
          </cell>
          <cell r="B16482">
            <v>30050016</v>
          </cell>
          <cell r="C16482">
            <v>63000000</v>
          </cell>
        </row>
        <row r="16483">
          <cell r="A16483">
            <v>30016004</v>
          </cell>
          <cell r="B16483">
            <v>30050017</v>
          </cell>
          <cell r="C16483">
            <v>129000000</v>
          </cell>
        </row>
        <row r="16484">
          <cell r="A16484">
            <v>30016005</v>
          </cell>
          <cell r="B16484">
            <v>30050018</v>
          </cell>
          <cell r="C16484">
            <v>45000000</v>
          </cell>
        </row>
        <row r="16485">
          <cell r="A16485">
            <v>30016006</v>
          </cell>
          <cell r="B16485">
            <v>30050019</v>
          </cell>
          <cell r="C16485">
            <v>210000000</v>
          </cell>
        </row>
        <row r="16486">
          <cell r="A16486">
            <v>30016007</v>
          </cell>
          <cell r="B16486">
            <v>30050020</v>
          </cell>
          <cell r="C16486">
            <v>140000000</v>
          </cell>
        </row>
        <row r="16487">
          <cell r="A16487">
            <v>30016008</v>
          </cell>
          <cell r="B16487">
            <v>30050021</v>
          </cell>
          <cell r="C16487">
            <v>95000000</v>
          </cell>
        </row>
        <row r="16488">
          <cell r="A16488">
            <v>30016009</v>
          </cell>
          <cell r="B16488">
            <v>30050022</v>
          </cell>
          <cell r="C16488">
            <v>300000000</v>
          </cell>
        </row>
        <row r="16489">
          <cell r="A16489">
            <v>30125001</v>
          </cell>
          <cell r="B16489">
            <v>30187001</v>
          </cell>
          <cell r="C16489">
            <v>78800000</v>
          </cell>
        </row>
        <row r="16490">
          <cell r="A16490">
            <v>30225001</v>
          </cell>
          <cell r="B16490">
            <v>30286001</v>
          </cell>
          <cell r="C16490">
            <v>60300000</v>
          </cell>
        </row>
        <row r="16491">
          <cell r="A16491">
            <v>30306001</v>
          </cell>
          <cell r="B16491">
            <v>30335001</v>
          </cell>
          <cell r="C16491">
            <v>39900000</v>
          </cell>
        </row>
        <row r="16492">
          <cell r="A16492">
            <v>30425001</v>
          </cell>
          <cell r="B16492">
            <v>30481001</v>
          </cell>
          <cell r="C16492">
            <v>69000000</v>
          </cell>
        </row>
        <row r="16493">
          <cell r="A16493">
            <v>30425002</v>
          </cell>
          <cell r="B16493">
            <v>30481002</v>
          </cell>
          <cell r="C16493">
            <v>65000000</v>
          </cell>
        </row>
        <row r="16494">
          <cell r="A16494">
            <v>30425003</v>
          </cell>
          <cell r="B16494">
            <v>30482001</v>
          </cell>
          <cell r="C16494">
            <v>56300000</v>
          </cell>
        </row>
        <row r="16495">
          <cell r="A16495">
            <v>30525001</v>
          </cell>
          <cell r="B16495">
            <v>30583001</v>
          </cell>
          <cell r="C16495">
            <v>75400000</v>
          </cell>
        </row>
        <row r="16496">
          <cell r="A16496">
            <v>30525002</v>
          </cell>
          <cell r="B16496">
            <v>30584001</v>
          </cell>
          <cell r="C16496">
            <v>142800000</v>
          </cell>
        </row>
        <row r="16497">
          <cell r="A16497">
            <v>30606001</v>
          </cell>
          <cell r="B16497">
            <v>30635001</v>
          </cell>
          <cell r="C16497">
            <v>54900000</v>
          </cell>
        </row>
        <row r="16498">
          <cell r="A16498">
            <v>30607001</v>
          </cell>
          <cell r="B16498">
            <v>30641001</v>
          </cell>
          <cell r="C16498">
            <v>20100000</v>
          </cell>
        </row>
        <row r="16499">
          <cell r="A16499">
            <v>30607002</v>
          </cell>
          <cell r="B16499">
            <v>30641002</v>
          </cell>
          <cell r="C16499">
            <v>24900000</v>
          </cell>
        </row>
        <row r="16500">
          <cell r="A16500">
            <v>30607003</v>
          </cell>
          <cell r="B16500">
            <v>30641003</v>
          </cell>
          <cell r="C16500">
            <v>25700000</v>
          </cell>
        </row>
        <row r="16501">
          <cell r="A16501">
            <v>30621001</v>
          </cell>
          <cell r="B16501">
            <v>30642001</v>
          </cell>
          <cell r="C16501">
            <v>24400000</v>
          </cell>
        </row>
        <row r="16502">
          <cell r="A16502">
            <v>30620001</v>
          </cell>
          <cell r="B16502">
            <v>30643001</v>
          </cell>
          <cell r="C16502">
            <v>23500000</v>
          </cell>
        </row>
        <row r="16503">
          <cell r="A16503">
            <v>30612001</v>
          </cell>
          <cell r="B16503">
            <v>30646001</v>
          </cell>
          <cell r="C16503">
            <v>41000000</v>
          </cell>
        </row>
        <row r="16504">
          <cell r="A16504">
            <v>30606002</v>
          </cell>
          <cell r="B16504">
            <v>30688001</v>
          </cell>
          <cell r="C16504">
            <v>47400000</v>
          </cell>
        </row>
        <row r="16505">
          <cell r="A16505">
            <v>30606003</v>
          </cell>
          <cell r="B16505">
            <v>30688002</v>
          </cell>
          <cell r="C16505">
            <v>50800000</v>
          </cell>
        </row>
        <row r="16506">
          <cell r="A16506">
            <v>30606004</v>
          </cell>
          <cell r="B16506">
            <v>30688003</v>
          </cell>
          <cell r="C16506">
            <v>53100000</v>
          </cell>
        </row>
        <row r="16507">
          <cell r="A16507">
            <v>30725001</v>
          </cell>
          <cell r="B16507">
            <v>30782001</v>
          </cell>
          <cell r="C16507">
            <v>56300000</v>
          </cell>
        </row>
        <row r="16508">
          <cell r="A16508">
            <v>30825005</v>
          </cell>
          <cell r="B16508">
            <v>30880001</v>
          </cell>
          <cell r="C16508">
            <v>109000000</v>
          </cell>
        </row>
        <row r="16509">
          <cell r="A16509">
            <v>30825004</v>
          </cell>
          <cell r="B16509">
            <v>30882001</v>
          </cell>
          <cell r="C16509">
            <v>56300000</v>
          </cell>
        </row>
        <row r="16510">
          <cell r="A16510">
            <v>30825006</v>
          </cell>
          <cell r="B16510">
            <v>30883001</v>
          </cell>
          <cell r="C16510">
            <v>112300000</v>
          </cell>
        </row>
        <row r="16511">
          <cell r="A16511">
            <v>30825007</v>
          </cell>
          <cell r="B16511">
            <v>30883002</v>
          </cell>
          <cell r="C16511">
            <v>118200000</v>
          </cell>
        </row>
        <row r="16512">
          <cell r="A16512">
            <v>30825003</v>
          </cell>
          <cell r="B16512">
            <v>30885001</v>
          </cell>
          <cell r="C16512">
            <v>31600000</v>
          </cell>
        </row>
        <row r="16513">
          <cell r="A16513">
            <v>30825002</v>
          </cell>
          <cell r="B16513">
            <v>30886001</v>
          </cell>
          <cell r="C16513">
            <v>71900000</v>
          </cell>
        </row>
        <row r="16514">
          <cell r="A16514">
            <v>30825001</v>
          </cell>
          <cell r="B16514">
            <v>30887001</v>
          </cell>
          <cell r="C16514">
            <v>84700000</v>
          </cell>
        </row>
        <row r="16515">
          <cell r="A16515">
            <v>30917001</v>
          </cell>
          <cell r="B16515">
            <v>30953001</v>
          </cell>
          <cell r="C16515">
            <v>6000000</v>
          </cell>
        </row>
        <row r="16516">
          <cell r="A16516">
            <v>30917002</v>
          </cell>
          <cell r="B16516">
            <v>30955001</v>
          </cell>
          <cell r="C16516">
            <v>3100000</v>
          </cell>
        </row>
        <row r="16517">
          <cell r="A16517">
            <v>31025001</v>
          </cell>
          <cell r="B16517">
            <v>31087001</v>
          </cell>
          <cell r="C16517">
            <v>86800000</v>
          </cell>
        </row>
        <row r="16518">
          <cell r="A16518">
            <v>31125004</v>
          </cell>
          <cell r="B16518">
            <v>31182001</v>
          </cell>
          <cell r="C16518">
            <v>66700000</v>
          </cell>
        </row>
        <row r="16519">
          <cell r="A16519">
            <v>31125002</v>
          </cell>
          <cell r="B16519">
            <v>31185001</v>
          </cell>
          <cell r="C16519">
            <v>34800000</v>
          </cell>
        </row>
        <row r="16520">
          <cell r="A16520">
            <v>31125001</v>
          </cell>
          <cell r="B16520">
            <v>31187001</v>
          </cell>
          <cell r="C16520">
            <v>80000000</v>
          </cell>
        </row>
        <row r="16521">
          <cell r="A16521">
            <v>31125003</v>
          </cell>
          <cell r="B16521">
            <v>31187002</v>
          </cell>
          <cell r="C16521">
            <v>66700000</v>
          </cell>
        </row>
        <row r="16522">
          <cell r="A16522">
            <v>31225001</v>
          </cell>
          <cell r="B16522">
            <v>31282001</v>
          </cell>
          <cell r="C16522">
            <v>51300000</v>
          </cell>
        </row>
        <row r="16523">
          <cell r="A16523">
            <v>31225002</v>
          </cell>
          <cell r="B16523">
            <v>31282002</v>
          </cell>
          <cell r="C16523">
            <v>56300000</v>
          </cell>
        </row>
        <row r="16524">
          <cell r="A16524">
            <v>31325001</v>
          </cell>
          <cell r="B16524">
            <v>31386001</v>
          </cell>
          <cell r="C16524">
            <v>167200000</v>
          </cell>
        </row>
        <row r="16525">
          <cell r="A16525">
            <v>31325002</v>
          </cell>
          <cell r="B16525">
            <v>31386002</v>
          </cell>
          <cell r="C16525">
            <v>64900000</v>
          </cell>
        </row>
        <row r="16526">
          <cell r="A16526">
            <v>31408001</v>
          </cell>
          <cell r="B16526">
            <v>31436001</v>
          </cell>
          <cell r="C16526">
            <v>39900000</v>
          </cell>
        </row>
        <row r="16527">
          <cell r="A16527">
            <v>31411001</v>
          </cell>
          <cell r="B16527">
            <v>31461001</v>
          </cell>
          <cell r="C16527">
            <v>45000000</v>
          </cell>
        </row>
        <row r="16528">
          <cell r="A16528">
            <v>31411002</v>
          </cell>
          <cell r="B16528">
            <v>31461002</v>
          </cell>
          <cell r="C16528">
            <v>47800000</v>
          </cell>
        </row>
        <row r="16529">
          <cell r="A16529">
            <v>31404001</v>
          </cell>
          <cell r="B16529">
            <v>31462001</v>
          </cell>
          <cell r="C16529">
            <v>57000000</v>
          </cell>
        </row>
        <row r="16530">
          <cell r="A16530">
            <v>31412001</v>
          </cell>
          <cell r="B16530">
            <v>31463001</v>
          </cell>
          <cell r="C16530">
            <v>43100000</v>
          </cell>
        </row>
        <row r="16531">
          <cell r="A16531">
            <v>31525005</v>
          </cell>
          <cell r="B16531">
            <v>31582001</v>
          </cell>
          <cell r="C16531">
            <v>74100000</v>
          </cell>
        </row>
        <row r="16532">
          <cell r="A16532">
            <v>31525002</v>
          </cell>
          <cell r="B16532">
            <v>31584001</v>
          </cell>
          <cell r="C16532">
            <v>142800000</v>
          </cell>
        </row>
        <row r="16533">
          <cell r="A16533">
            <v>31525004</v>
          </cell>
          <cell r="B16533">
            <v>31585001</v>
          </cell>
          <cell r="C16533">
            <v>61400000</v>
          </cell>
        </row>
        <row r="16534">
          <cell r="A16534">
            <v>31525001</v>
          </cell>
          <cell r="B16534">
            <v>31587001</v>
          </cell>
          <cell r="C16534">
            <v>78800000</v>
          </cell>
        </row>
        <row r="16535">
          <cell r="A16535">
            <v>31525003</v>
          </cell>
          <cell r="B16535">
            <v>31587002</v>
          </cell>
          <cell r="C16535">
            <v>69600000</v>
          </cell>
        </row>
        <row r="16536">
          <cell r="A16536">
            <v>31625002</v>
          </cell>
          <cell r="B16536">
            <v>31680001</v>
          </cell>
          <cell r="C16536">
            <v>252400000</v>
          </cell>
        </row>
        <row r="16537">
          <cell r="A16537">
            <v>31625003</v>
          </cell>
          <cell r="B16537">
            <v>31682001</v>
          </cell>
          <cell r="C16537">
            <v>114500000</v>
          </cell>
        </row>
        <row r="16538">
          <cell r="A16538">
            <v>31625005</v>
          </cell>
          <cell r="B16538">
            <v>31682002</v>
          </cell>
          <cell r="C16538">
            <v>40000000</v>
          </cell>
        </row>
        <row r="16539">
          <cell r="A16539">
            <v>31625001</v>
          </cell>
          <cell r="B16539">
            <v>31683001</v>
          </cell>
          <cell r="C16539">
            <v>106700000</v>
          </cell>
        </row>
        <row r="16540">
          <cell r="A16540">
            <v>31625006</v>
          </cell>
          <cell r="B16540">
            <v>31683002</v>
          </cell>
          <cell r="C16540">
            <v>238000000</v>
          </cell>
        </row>
        <row r="16541">
          <cell r="A16541">
            <v>31625010</v>
          </cell>
          <cell r="B16541">
            <v>31684001</v>
          </cell>
          <cell r="C16541">
            <v>159600000</v>
          </cell>
        </row>
        <row r="16542">
          <cell r="A16542">
            <v>31625007</v>
          </cell>
          <cell r="B16542">
            <v>31685001</v>
          </cell>
          <cell r="C16542">
            <v>85000000</v>
          </cell>
        </row>
        <row r="16543">
          <cell r="A16543">
            <v>31625009</v>
          </cell>
          <cell r="B16543">
            <v>31686001</v>
          </cell>
          <cell r="C16543">
            <v>258600000</v>
          </cell>
        </row>
        <row r="16544">
          <cell r="A16544">
            <v>31625004</v>
          </cell>
          <cell r="B16544">
            <v>31687001</v>
          </cell>
          <cell r="C16544">
            <v>318300000</v>
          </cell>
        </row>
        <row r="16545">
          <cell r="A16545">
            <v>31625008</v>
          </cell>
          <cell r="B16545">
            <v>31687002</v>
          </cell>
          <cell r="C16545">
            <v>186800000</v>
          </cell>
        </row>
        <row r="16546">
          <cell r="A16546">
            <v>31725001</v>
          </cell>
          <cell r="B16546">
            <v>31786001</v>
          </cell>
          <cell r="C16546">
            <v>114800000</v>
          </cell>
        </row>
        <row r="16547">
          <cell r="A16547">
            <v>31825001</v>
          </cell>
          <cell r="B16547">
            <v>31882001</v>
          </cell>
          <cell r="C16547">
            <v>51600000</v>
          </cell>
        </row>
        <row r="16548">
          <cell r="A16548">
            <v>31825002</v>
          </cell>
          <cell r="B16548">
            <v>31882002</v>
          </cell>
          <cell r="C16548">
            <v>56300000</v>
          </cell>
        </row>
        <row r="16549">
          <cell r="A16549">
            <v>31925001</v>
          </cell>
          <cell r="B16549">
            <v>31981001</v>
          </cell>
          <cell r="C16549">
            <v>65000000</v>
          </cell>
        </row>
        <row r="16550">
          <cell r="A16550">
            <v>32025003</v>
          </cell>
          <cell r="B16550">
            <v>32082001</v>
          </cell>
          <cell r="C16550">
            <v>56300000</v>
          </cell>
        </row>
        <row r="16551">
          <cell r="A16551">
            <v>32025004</v>
          </cell>
          <cell r="B16551">
            <v>32082002</v>
          </cell>
          <cell r="C16551">
            <v>71400000</v>
          </cell>
        </row>
        <row r="16552">
          <cell r="A16552">
            <v>32025001</v>
          </cell>
          <cell r="B16552">
            <v>32086001</v>
          </cell>
          <cell r="C16552">
            <v>220000000</v>
          </cell>
        </row>
        <row r="16553">
          <cell r="A16553">
            <v>32025002</v>
          </cell>
          <cell r="B16553">
            <v>32086002</v>
          </cell>
          <cell r="C16553">
            <v>220000000</v>
          </cell>
        </row>
        <row r="16554">
          <cell r="A16554">
            <v>32107001</v>
          </cell>
          <cell r="B16554">
            <v>32141001</v>
          </cell>
          <cell r="C16554">
            <v>73800000</v>
          </cell>
        </row>
        <row r="16555">
          <cell r="A16555">
            <v>32120001</v>
          </cell>
          <cell r="B16555">
            <v>32143001</v>
          </cell>
          <cell r="C16555">
            <v>16500000</v>
          </cell>
        </row>
        <row r="16556">
          <cell r="A16556">
            <v>32111001</v>
          </cell>
          <cell r="B16556">
            <v>32161001</v>
          </cell>
          <cell r="C16556">
            <v>33000000</v>
          </cell>
        </row>
        <row r="16557">
          <cell r="A16557">
            <v>32111002</v>
          </cell>
          <cell r="B16557">
            <v>32161002</v>
          </cell>
          <cell r="C16557">
            <v>40000000</v>
          </cell>
        </row>
        <row r="16558">
          <cell r="A16558">
            <v>32111003</v>
          </cell>
          <cell r="B16558">
            <v>32161003</v>
          </cell>
          <cell r="C16558">
            <v>32500000</v>
          </cell>
        </row>
        <row r="16559">
          <cell r="A16559">
            <v>32111004</v>
          </cell>
          <cell r="B16559">
            <v>32161004</v>
          </cell>
          <cell r="C16559">
            <v>35000000</v>
          </cell>
        </row>
        <row r="16560">
          <cell r="A16560">
            <v>32104001</v>
          </cell>
          <cell r="B16560">
            <v>32162001</v>
          </cell>
          <cell r="C16560">
            <v>40200000</v>
          </cell>
        </row>
        <row r="16561">
          <cell r="A16561">
            <v>32104002</v>
          </cell>
          <cell r="B16561">
            <v>32162002</v>
          </cell>
          <cell r="C16561">
            <v>36900000</v>
          </cell>
        </row>
        <row r="16562">
          <cell r="A16562">
            <v>32104003</v>
          </cell>
          <cell r="B16562">
            <v>32162003</v>
          </cell>
          <cell r="C16562">
            <v>45000000</v>
          </cell>
        </row>
        <row r="16563">
          <cell r="A16563">
            <v>32104004</v>
          </cell>
          <cell r="B16563">
            <v>32162004</v>
          </cell>
          <cell r="C16563">
            <v>51000000</v>
          </cell>
        </row>
        <row r="16564">
          <cell r="A16564">
            <v>32104005</v>
          </cell>
          <cell r="B16564">
            <v>32162005</v>
          </cell>
          <cell r="C16564">
            <v>39200000</v>
          </cell>
        </row>
        <row r="16565">
          <cell r="A16565">
            <v>32112001</v>
          </cell>
          <cell r="B16565">
            <v>32163001</v>
          </cell>
          <cell r="C16565">
            <v>52500000</v>
          </cell>
        </row>
        <row r="16566">
          <cell r="A16566">
            <v>32112002</v>
          </cell>
          <cell r="B16566">
            <v>32163002</v>
          </cell>
          <cell r="C16566">
            <v>42300000</v>
          </cell>
        </row>
        <row r="16567">
          <cell r="A16567">
            <v>32112003</v>
          </cell>
          <cell r="B16567">
            <v>32163003</v>
          </cell>
          <cell r="C16567">
            <v>46300000</v>
          </cell>
        </row>
        <row r="16568">
          <cell r="A16568">
            <v>32112004</v>
          </cell>
          <cell r="B16568">
            <v>32164001</v>
          </cell>
          <cell r="C16568">
            <v>45900000</v>
          </cell>
        </row>
        <row r="16569">
          <cell r="A16569">
            <v>32112005</v>
          </cell>
          <cell r="B16569">
            <v>32164002</v>
          </cell>
          <cell r="C16569">
            <v>60000000</v>
          </cell>
        </row>
        <row r="16570">
          <cell r="A16570">
            <v>32112006</v>
          </cell>
          <cell r="B16570">
            <v>32164003</v>
          </cell>
          <cell r="C16570">
            <v>66000000</v>
          </cell>
        </row>
        <row r="16571">
          <cell r="A16571">
            <v>32112007</v>
          </cell>
          <cell r="B16571">
            <v>32164004</v>
          </cell>
          <cell r="C16571">
            <v>50600000</v>
          </cell>
        </row>
        <row r="16572">
          <cell r="A16572">
            <v>32103001</v>
          </cell>
          <cell r="B16572">
            <v>32175001</v>
          </cell>
          <cell r="C16572">
            <v>51900000</v>
          </cell>
        </row>
        <row r="16573">
          <cell r="A16573">
            <v>32103002</v>
          </cell>
          <cell r="B16573">
            <v>32175002</v>
          </cell>
          <cell r="C16573">
            <v>49900000</v>
          </cell>
        </row>
        <row r="16574">
          <cell r="A16574">
            <v>32103003</v>
          </cell>
          <cell r="B16574">
            <v>32175003</v>
          </cell>
          <cell r="C16574">
            <v>90000000</v>
          </cell>
        </row>
        <row r="16575">
          <cell r="A16575">
            <v>32103004</v>
          </cell>
          <cell r="B16575">
            <v>32175004</v>
          </cell>
          <cell r="C16575">
            <v>69900000</v>
          </cell>
        </row>
        <row r="16576">
          <cell r="A16576">
            <v>32103005</v>
          </cell>
          <cell r="B16576">
            <v>32175005</v>
          </cell>
          <cell r="C16576">
            <v>52900000</v>
          </cell>
        </row>
        <row r="16577">
          <cell r="A16577">
            <v>32103006</v>
          </cell>
          <cell r="B16577">
            <v>32175006</v>
          </cell>
          <cell r="C16577">
            <v>58900000</v>
          </cell>
        </row>
        <row r="16578">
          <cell r="A16578">
            <v>32103007</v>
          </cell>
          <cell r="B16578">
            <v>32175007</v>
          </cell>
          <cell r="C16578">
            <v>53900000</v>
          </cell>
        </row>
        <row r="16579">
          <cell r="A16579">
            <v>32103008</v>
          </cell>
          <cell r="B16579">
            <v>32175008</v>
          </cell>
          <cell r="C16579">
            <v>59900000</v>
          </cell>
        </row>
        <row r="16580">
          <cell r="A16580">
            <v>32106001</v>
          </cell>
          <cell r="B16580">
            <v>32188009</v>
          </cell>
          <cell r="C16580">
            <v>98900000</v>
          </cell>
        </row>
        <row r="16581">
          <cell r="A16581">
            <v>32225001</v>
          </cell>
          <cell r="B16581">
            <v>32286001</v>
          </cell>
          <cell r="C16581">
            <v>60300000</v>
          </cell>
        </row>
        <row r="16582">
          <cell r="A16582">
            <v>32325004</v>
          </cell>
          <cell r="B16582">
            <v>32380001</v>
          </cell>
          <cell r="C16582">
            <v>106700000</v>
          </cell>
        </row>
        <row r="16583">
          <cell r="A16583">
            <v>32325002</v>
          </cell>
          <cell r="B16583">
            <v>32386001</v>
          </cell>
          <cell r="C16583">
            <v>60300000</v>
          </cell>
        </row>
        <row r="16584">
          <cell r="A16584">
            <v>32325003</v>
          </cell>
          <cell r="B16584">
            <v>32386002</v>
          </cell>
          <cell r="C16584">
            <v>60000000</v>
          </cell>
        </row>
        <row r="16585">
          <cell r="A16585">
            <v>32325005</v>
          </cell>
          <cell r="B16585">
            <v>32386003</v>
          </cell>
          <cell r="C16585">
            <v>118300000</v>
          </cell>
        </row>
        <row r="16586">
          <cell r="A16586">
            <v>32325001</v>
          </cell>
          <cell r="B16586">
            <v>32387001</v>
          </cell>
          <cell r="C16586">
            <v>81000000</v>
          </cell>
        </row>
        <row r="16587">
          <cell r="A16587">
            <v>32425001</v>
          </cell>
          <cell r="B16587">
            <v>32485001</v>
          </cell>
          <cell r="C16587">
            <v>33800000</v>
          </cell>
        </row>
        <row r="16588">
          <cell r="A16588">
            <v>32521001</v>
          </cell>
          <cell r="B16588">
            <v>32542001</v>
          </cell>
          <cell r="C16588">
            <v>20200000</v>
          </cell>
        </row>
        <row r="16589">
          <cell r="A16589">
            <v>32625001</v>
          </cell>
          <cell r="B16589">
            <v>32682001</v>
          </cell>
          <cell r="C16589">
            <v>56300000</v>
          </cell>
        </row>
        <row r="16590">
          <cell r="A16590">
            <v>32625002</v>
          </cell>
          <cell r="B16590">
            <v>32686001</v>
          </cell>
          <cell r="C16590">
            <v>167200000</v>
          </cell>
        </row>
        <row r="16591">
          <cell r="A16591">
            <v>32717001</v>
          </cell>
          <cell r="B16591">
            <v>32756001</v>
          </cell>
          <cell r="C16591">
            <v>3100000</v>
          </cell>
        </row>
        <row r="16592">
          <cell r="A16592">
            <v>32801001</v>
          </cell>
          <cell r="B16592">
            <v>32833001</v>
          </cell>
          <cell r="C16592">
            <v>26100000</v>
          </cell>
        </row>
        <row r="16593">
          <cell r="A16593">
            <v>32806001</v>
          </cell>
          <cell r="B16593">
            <v>32835001</v>
          </cell>
          <cell r="C16593">
            <v>75900000</v>
          </cell>
        </row>
        <row r="16594">
          <cell r="A16594">
            <v>32917001</v>
          </cell>
          <cell r="B16594">
            <v>32955001</v>
          </cell>
          <cell r="C16594">
            <v>2500000</v>
          </cell>
        </row>
        <row r="16595">
          <cell r="A16595">
            <v>33025001</v>
          </cell>
          <cell r="B16595">
            <v>33086001</v>
          </cell>
          <cell r="C16595">
            <v>61500000</v>
          </cell>
        </row>
        <row r="16596">
          <cell r="A16596">
            <v>33025002</v>
          </cell>
          <cell r="B16596">
            <v>33086002</v>
          </cell>
          <cell r="C16596">
            <v>118300000</v>
          </cell>
        </row>
        <row r="16597">
          <cell r="A16597">
            <v>33125001</v>
          </cell>
          <cell r="B16597">
            <v>33187001</v>
          </cell>
          <cell r="C16597">
            <v>75400000</v>
          </cell>
        </row>
        <row r="16598">
          <cell r="A16598">
            <v>33225003</v>
          </cell>
          <cell r="B16598">
            <v>33285001</v>
          </cell>
          <cell r="C16598">
            <v>42400000</v>
          </cell>
        </row>
        <row r="16599">
          <cell r="A16599">
            <v>33225001</v>
          </cell>
          <cell r="B16599">
            <v>33286001</v>
          </cell>
          <cell r="C16599">
            <v>60300000</v>
          </cell>
        </row>
        <row r="16600">
          <cell r="A16600">
            <v>33225002</v>
          </cell>
          <cell r="B16600">
            <v>33286002</v>
          </cell>
          <cell r="C16600">
            <v>119000000</v>
          </cell>
        </row>
        <row r="16601">
          <cell r="A16601">
            <v>33317001</v>
          </cell>
          <cell r="B16601">
            <v>33354001</v>
          </cell>
          <cell r="C16601">
            <v>23400000</v>
          </cell>
        </row>
        <row r="16602">
          <cell r="A16602">
            <v>33317002</v>
          </cell>
          <cell r="B16602">
            <v>33354002</v>
          </cell>
          <cell r="C16602">
            <v>54000000</v>
          </cell>
        </row>
        <row r="16603">
          <cell r="A16603">
            <v>33317003</v>
          </cell>
          <cell r="B16603">
            <v>33354003</v>
          </cell>
          <cell r="C16603">
            <v>60000000</v>
          </cell>
        </row>
        <row r="16604">
          <cell r="A16604">
            <v>33317004</v>
          </cell>
          <cell r="B16604">
            <v>33354004</v>
          </cell>
          <cell r="C16604">
            <v>60000000</v>
          </cell>
        </row>
        <row r="16605">
          <cell r="A16605">
            <v>33417002</v>
          </cell>
          <cell r="B16605">
            <v>33454001</v>
          </cell>
          <cell r="C16605">
            <v>3200000</v>
          </cell>
        </row>
        <row r="16606">
          <cell r="A16606">
            <v>33417001</v>
          </cell>
          <cell r="B16606">
            <v>33456001</v>
          </cell>
          <cell r="C16606">
            <v>3200000</v>
          </cell>
        </row>
        <row r="16607">
          <cell r="A16607">
            <v>33517001</v>
          </cell>
          <cell r="B16607">
            <v>33555001</v>
          </cell>
          <cell r="C16607">
            <v>2900000</v>
          </cell>
        </row>
        <row r="16608">
          <cell r="A16608">
            <v>33517002</v>
          </cell>
          <cell r="B16608">
            <v>33557001</v>
          </cell>
          <cell r="C16608">
            <v>4800000</v>
          </cell>
        </row>
        <row r="16609">
          <cell r="A16609">
            <v>33619001</v>
          </cell>
          <cell r="B16609">
            <v>33650001</v>
          </cell>
          <cell r="C16609">
            <v>20900000</v>
          </cell>
        </row>
        <row r="16610">
          <cell r="A16610">
            <v>33617004</v>
          </cell>
          <cell r="B16610">
            <v>33654001</v>
          </cell>
          <cell r="C16610">
            <v>8700000</v>
          </cell>
        </row>
        <row r="16611">
          <cell r="A16611">
            <v>33617007</v>
          </cell>
          <cell r="B16611">
            <v>33654002</v>
          </cell>
          <cell r="C16611">
            <v>7500000</v>
          </cell>
        </row>
        <row r="16612">
          <cell r="A16612">
            <v>33617009</v>
          </cell>
          <cell r="B16612">
            <v>33654003</v>
          </cell>
          <cell r="C16612">
            <v>10500000</v>
          </cell>
        </row>
        <row r="16613">
          <cell r="A16613">
            <v>33617001</v>
          </cell>
          <cell r="B16613">
            <v>33655001</v>
          </cell>
          <cell r="C16613">
            <v>8600000</v>
          </cell>
        </row>
        <row r="16614">
          <cell r="A16614">
            <v>33617002</v>
          </cell>
          <cell r="B16614">
            <v>33656001</v>
          </cell>
          <cell r="C16614">
            <v>3400000</v>
          </cell>
        </row>
        <row r="16615">
          <cell r="A16615">
            <v>33617003</v>
          </cell>
          <cell r="B16615">
            <v>33656002</v>
          </cell>
          <cell r="C16615">
            <v>4600000</v>
          </cell>
        </row>
        <row r="16616">
          <cell r="A16616">
            <v>33617008</v>
          </cell>
          <cell r="B16616">
            <v>33656003</v>
          </cell>
          <cell r="C16616">
            <v>4000000</v>
          </cell>
        </row>
        <row r="16617">
          <cell r="A16617">
            <v>33617005</v>
          </cell>
          <cell r="B16617">
            <v>33657002</v>
          </cell>
          <cell r="C16617">
            <v>3900000</v>
          </cell>
        </row>
        <row r="16618">
          <cell r="A16618">
            <v>33617006</v>
          </cell>
          <cell r="B16618">
            <v>33657003</v>
          </cell>
          <cell r="C16618">
            <v>4000000</v>
          </cell>
        </row>
        <row r="16619">
          <cell r="A16619">
            <v>33703001</v>
          </cell>
          <cell r="B16619">
            <v>33770001</v>
          </cell>
          <cell r="C16619">
            <v>313500000</v>
          </cell>
        </row>
        <row r="16620">
          <cell r="A16620">
            <v>33703002</v>
          </cell>
          <cell r="B16620">
            <v>33770002</v>
          </cell>
          <cell r="C16620">
            <v>175800000</v>
          </cell>
        </row>
        <row r="16621">
          <cell r="A16621">
            <v>33703005</v>
          </cell>
          <cell r="B16621">
            <v>33770004</v>
          </cell>
          <cell r="C16621">
            <v>430000000</v>
          </cell>
        </row>
        <row r="16622">
          <cell r="A16622">
            <v>33703006</v>
          </cell>
          <cell r="B16622">
            <v>33770005</v>
          </cell>
          <cell r="C16622">
            <v>280000000</v>
          </cell>
        </row>
        <row r="16623">
          <cell r="A16623">
            <v>33703007</v>
          </cell>
          <cell r="B16623">
            <v>33770006</v>
          </cell>
          <cell r="C16623">
            <v>302900000</v>
          </cell>
        </row>
        <row r="16624">
          <cell r="A16624">
            <v>33703010</v>
          </cell>
          <cell r="B16624">
            <v>33770007</v>
          </cell>
          <cell r="C16624">
            <v>365000000</v>
          </cell>
        </row>
        <row r="16625">
          <cell r="A16625">
            <v>33703011</v>
          </cell>
          <cell r="B16625">
            <v>33770008</v>
          </cell>
          <cell r="C16625">
            <v>561900000</v>
          </cell>
        </row>
        <row r="16626">
          <cell r="A16626">
            <v>33703012</v>
          </cell>
          <cell r="B16626">
            <v>33770009</v>
          </cell>
          <cell r="C16626">
            <v>638600000</v>
          </cell>
        </row>
        <row r="16627">
          <cell r="A16627">
            <v>33703004</v>
          </cell>
          <cell r="B16627">
            <v>33771001</v>
          </cell>
          <cell r="C16627">
            <v>123500000</v>
          </cell>
        </row>
        <row r="16628">
          <cell r="A16628">
            <v>33703003</v>
          </cell>
          <cell r="B16628">
            <v>33771002</v>
          </cell>
          <cell r="C16628">
            <v>219500000</v>
          </cell>
        </row>
        <row r="16629">
          <cell r="A16629">
            <v>33703008</v>
          </cell>
          <cell r="B16629">
            <v>33772001</v>
          </cell>
          <cell r="C16629">
            <v>145000000</v>
          </cell>
        </row>
        <row r="16630">
          <cell r="A16630">
            <v>33703009</v>
          </cell>
          <cell r="B16630">
            <v>33772002</v>
          </cell>
          <cell r="C16630">
            <v>225000000</v>
          </cell>
        </row>
        <row r="16631">
          <cell r="A16631">
            <v>33825001</v>
          </cell>
          <cell r="B16631">
            <v>33882001</v>
          </cell>
          <cell r="C16631">
            <v>51600000</v>
          </cell>
        </row>
        <row r="16632">
          <cell r="A16632">
            <v>33903014</v>
          </cell>
          <cell r="B16632">
            <v>33970001</v>
          </cell>
          <cell r="C16632">
            <v>267500000</v>
          </cell>
        </row>
        <row r="16633">
          <cell r="A16633">
            <v>33903015</v>
          </cell>
          <cell r="B16633">
            <v>33970002</v>
          </cell>
          <cell r="C16633">
            <v>288000000</v>
          </cell>
        </row>
        <row r="16634">
          <cell r="A16634">
            <v>33903001</v>
          </cell>
          <cell r="B16634">
            <v>33972001</v>
          </cell>
          <cell r="C16634">
            <v>140200000</v>
          </cell>
        </row>
        <row r="16635">
          <cell r="A16635">
            <v>33903003</v>
          </cell>
          <cell r="B16635">
            <v>33972002</v>
          </cell>
          <cell r="C16635">
            <v>80200000</v>
          </cell>
        </row>
        <row r="16636">
          <cell r="A16636">
            <v>33903005</v>
          </cell>
          <cell r="B16636">
            <v>33972003</v>
          </cell>
          <cell r="C16636">
            <v>67800000</v>
          </cell>
        </row>
        <row r="16637">
          <cell r="A16637">
            <v>33903010</v>
          </cell>
          <cell r="B16637">
            <v>33972004</v>
          </cell>
          <cell r="C16637">
            <v>210100000</v>
          </cell>
        </row>
        <row r="16638">
          <cell r="A16638">
            <v>33903011</v>
          </cell>
          <cell r="B16638">
            <v>33972005</v>
          </cell>
          <cell r="C16638">
            <v>206900000</v>
          </cell>
        </row>
        <row r="16639">
          <cell r="A16639">
            <v>33903012</v>
          </cell>
          <cell r="B16639">
            <v>33972006</v>
          </cell>
          <cell r="C16639">
            <v>200000000</v>
          </cell>
        </row>
        <row r="16640">
          <cell r="A16640">
            <v>33903013</v>
          </cell>
          <cell r="B16640">
            <v>33972007</v>
          </cell>
          <cell r="C16640">
            <v>169000000</v>
          </cell>
        </row>
        <row r="16641">
          <cell r="A16641">
            <v>33903016</v>
          </cell>
          <cell r="B16641">
            <v>33972008</v>
          </cell>
          <cell r="C16641">
            <v>272000000</v>
          </cell>
        </row>
        <row r="16642">
          <cell r="A16642">
            <v>33903002</v>
          </cell>
          <cell r="B16642">
            <v>33973001</v>
          </cell>
          <cell r="C16642">
            <v>69300000</v>
          </cell>
        </row>
        <row r="16643">
          <cell r="A16643">
            <v>33903004</v>
          </cell>
          <cell r="B16643">
            <v>33973002</v>
          </cell>
          <cell r="C16643">
            <v>61600000</v>
          </cell>
        </row>
        <row r="16644">
          <cell r="A16644">
            <v>33903007</v>
          </cell>
          <cell r="B16644">
            <v>33973003</v>
          </cell>
          <cell r="C16644">
            <v>114000000</v>
          </cell>
        </row>
        <row r="16645">
          <cell r="A16645">
            <v>33903009</v>
          </cell>
          <cell r="B16645">
            <v>33974001</v>
          </cell>
          <cell r="C16645">
            <v>130500000</v>
          </cell>
        </row>
        <row r="16646">
          <cell r="A16646">
            <v>33903008</v>
          </cell>
          <cell r="B16646">
            <v>33975001</v>
          </cell>
          <cell r="C16646">
            <v>117700000</v>
          </cell>
        </row>
        <row r="16647">
          <cell r="A16647">
            <v>34017001</v>
          </cell>
          <cell r="B16647">
            <v>34056001</v>
          </cell>
          <cell r="C16647">
            <v>35000000</v>
          </cell>
        </row>
        <row r="16648">
          <cell r="A16648">
            <v>34017002</v>
          </cell>
          <cell r="B16648">
            <v>34056002</v>
          </cell>
          <cell r="C16648">
            <v>10200000</v>
          </cell>
        </row>
        <row r="16649">
          <cell r="A16649">
            <v>34017003</v>
          </cell>
          <cell r="B16649">
            <v>34056003</v>
          </cell>
          <cell r="C16649">
            <v>23500000</v>
          </cell>
        </row>
        <row r="16650">
          <cell r="A16650">
            <v>34017004</v>
          </cell>
          <cell r="B16650">
            <v>34056004</v>
          </cell>
          <cell r="C16650">
            <v>9800000</v>
          </cell>
        </row>
        <row r="16651">
          <cell r="A16651">
            <v>34017005</v>
          </cell>
          <cell r="B16651">
            <v>34056005</v>
          </cell>
          <cell r="C16651">
            <v>10400000</v>
          </cell>
        </row>
        <row r="16652">
          <cell r="A16652">
            <v>34017006</v>
          </cell>
          <cell r="B16652">
            <v>34056006</v>
          </cell>
          <cell r="C16652">
            <v>10500000</v>
          </cell>
        </row>
        <row r="16653">
          <cell r="A16653">
            <v>34017007</v>
          </cell>
          <cell r="B16653">
            <v>34056007</v>
          </cell>
          <cell r="C16653">
            <v>17300000</v>
          </cell>
        </row>
        <row r="16654">
          <cell r="A16654">
            <v>34017008</v>
          </cell>
          <cell r="B16654">
            <v>34056008</v>
          </cell>
          <cell r="C16654">
            <v>19200000</v>
          </cell>
        </row>
        <row r="16655">
          <cell r="A16655">
            <v>34017009</v>
          </cell>
          <cell r="B16655">
            <v>34056009</v>
          </cell>
          <cell r="C16655">
            <v>15400000</v>
          </cell>
        </row>
        <row r="16656">
          <cell r="A16656">
            <v>34017010</v>
          </cell>
          <cell r="B16656">
            <v>34056010</v>
          </cell>
          <cell r="C16656">
            <v>18000000</v>
          </cell>
        </row>
        <row r="16657">
          <cell r="A16657">
            <v>34017011</v>
          </cell>
          <cell r="B16657">
            <v>34056011</v>
          </cell>
          <cell r="C16657">
            <v>19400000</v>
          </cell>
        </row>
        <row r="16658">
          <cell r="A16658">
            <v>34017012</v>
          </cell>
          <cell r="B16658">
            <v>34056012</v>
          </cell>
          <cell r="C16658">
            <v>18000000</v>
          </cell>
        </row>
        <row r="16659">
          <cell r="A16659">
            <v>34017013</v>
          </cell>
          <cell r="B16659">
            <v>34056013</v>
          </cell>
          <cell r="C16659">
            <v>13800000</v>
          </cell>
        </row>
        <row r="16660">
          <cell r="A16660">
            <v>34017014</v>
          </cell>
          <cell r="B16660">
            <v>34056014</v>
          </cell>
          <cell r="C16660">
            <v>22000000</v>
          </cell>
        </row>
        <row r="16661">
          <cell r="A16661">
            <v>34017015</v>
          </cell>
          <cell r="B16661">
            <v>34056015</v>
          </cell>
          <cell r="C16661">
            <v>35000000</v>
          </cell>
        </row>
        <row r="16662">
          <cell r="A16662">
            <v>34017016</v>
          </cell>
          <cell r="B16662">
            <v>34056016</v>
          </cell>
          <cell r="C16662">
            <v>17600000</v>
          </cell>
        </row>
        <row r="16663">
          <cell r="A16663">
            <v>34017017</v>
          </cell>
          <cell r="B16663">
            <v>34056017</v>
          </cell>
          <cell r="C16663">
            <v>38900000</v>
          </cell>
        </row>
        <row r="16664">
          <cell r="A16664">
            <v>34017018</v>
          </cell>
          <cell r="B16664">
            <v>34056018</v>
          </cell>
          <cell r="C16664">
            <v>35000000</v>
          </cell>
        </row>
        <row r="16665">
          <cell r="A16665">
            <v>34017019</v>
          </cell>
          <cell r="B16665">
            <v>34056019</v>
          </cell>
          <cell r="C16665">
            <v>11600000</v>
          </cell>
        </row>
        <row r="16666">
          <cell r="A16666">
            <v>34017020</v>
          </cell>
          <cell r="B16666">
            <v>34056020</v>
          </cell>
          <cell r="C16666">
            <v>27000000</v>
          </cell>
        </row>
        <row r="16667">
          <cell r="A16667">
            <v>34017021</v>
          </cell>
          <cell r="B16667">
            <v>34056021</v>
          </cell>
          <cell r="C16667">
            <v>15400000</v>
          </cell>
        </row>
        <row r="16668">
          <cell r="A16668">
            <v>34017022</v>
          </cell>
          <cell r="B16668">
            <v>34056022</v>
          </cell>
          <cell r="C16668">
            <v>43000000</v>
          </cell>
        </row>
        <row r="16669">
          <cell r="A16669">
            <v>34017023</v>
          </cell>
          <cell r="B16669">
            <v>34056023</v>
          </cell>
          <cell r="C16669">
            <v>32000000</v>
          </cell>
        </row>
        <row r="16670">
          <cell r="A16670">
            <v>34017024</v>
          </cell>
          <cell r="B16670">
            <v>34056024</v>
          </cell>
          <cell r="C16670">
            <v>11000000</v>
          </cell>
        </row>
        <row r="16671">
          <cell r="A16671">
            <v>34017025</v>
          </cell>
          <cell r="B16671">
            <v>34056025</v>
          </cell>
          <cell r="C16671">
            <v>33000000</v>
          </cell>
        </row>
        <row r="16672">
          <cell r="A16672">
            <v>34017026</v>
          </cell>
          <cell r="B16672">
            <v>34056026</v>
          </cell>
          <cell r="C16672">
            <v>37000000</v>
          </cell>
        </row>
        <row r="16673">
          <cell r="A16673">
            <v>34017027</v>
          </cell>
          <cell r="B16673">
            <v>34056027</v>
          </cell>
          <cell r="C16673">
            <v>35000000</v>
          </cell>
        </row>
        <row r="16674">
          <cell r="A16674">
            <v>34117001</v>
          </cell>
          <cell r="B16674">
            <v>34157001</v>
          </cell>
          <cell r="C16674">
            <v>9000000</v>
          </cell>
        </row>
        <row r="16675">
          <cell r="A16675">
            <v>34117002</v>
          </cell>
          <cell r="B16675">
            <v>34157002</v>
          </cell>
          <cell r="C16675">
            <v>8000000</v>
          </cell>
        </row>
        <row r="16676">
          <cell r="A16676">
            <v>34117003</v>
          </cell>
          <cell r="B16676">
            <v>34157003</v>
          </cell>
          <cell r="C16676">
            <v>9500000</v>
          </cell>
        </row>
        <row r="16677">
          <cell r="A16677">
            <v>34117004</v>
          </cell>
          <cell r="B16677">
            <v>34157004</v>
          </cell>
          <cell r="C16677">
            <v>12700000</v>
          </cell>
        </row>
        <row r="16678">
          <cell r="A16678">
            <v>34217001</v>
          </cell>
          <cell r="B16678">
            <v>34255001</v>
          </cell>
          <cell r="C16678">
            <v>2900000</v>
          </cell>
        </row>
        <row r="16679">
          <cell r="A16679">
            <v>34217013</v>
          </cell>
          <cell r="B16679">
            <v>34255002</v>
          </cell>
          <cell r="C16679">
            <v>3500000</v>
          </cell>
        </row>
        <row r="16680">
          <cell r="A16680">
            <v>34217014</v>
          </cell>
          <cell r="B16680">
            <v>34255003</v>
          </cell>
          <cell r="C16680">
            <v>4300000</v>
          </cell>
        </row>
        <row r="16681">
          <cell r="A16681">
            <v>34217024</v>
          </cell>
          <cell r="B16681">
            <v>34255004</v>
          </cell>
          <cell r="C16681">
            <v>5900000</v>
          </cell>
        </row>
        <row r="16682">
          <cell r="A16682">
            <v>34217002</v>
          </cell>
          <cell r="B16682">
            <v>34256001</v>
          </cell>
          <cell r="C16682">
            <v>8000000</v>
          </cell>
        </row>
        <row r="16683">
          <cell r="A16683">
            <v>34217003</v>
          </cell>
          <cell r="B16683">
            <v>34256002</v>
          </cell>
          <cell r="C16683">
            <v>6900000</v>
          </cell>
        </row>
        <row r="16684">
          <cell r="A16684">
            <v>34217004</v>
          </cell>
          <cell r="B16684">
            <v>34256003</v>
          </cell>
          <cell r="C16684">
            <v>8000000</v>
          </cell>
        </row>
        <row r="16685">
          <cell r="A16685">
            <v>34217005</v>
          </cell>
          <cell r="B16685">
            <v>34256004</v>
          </cell>
          <cell r="C16685">
            <v>7100000</v>
          </cell>
        </row>
        <row r="16686">
          <cell r="A16686">
            <v>34217006</v>
          </cell>
          <cell r="B16686">
            <v>34256005</v>
          </cell>
          <cell r="C16686">
            <v>6300000</v>
          </cell>
        </row>
        <row r="16687">
          <cell r="A16687">
            <v>34217007</v>
          </cell>
          <cell r="B16687">
            <v>34256006</v>
          </cell>
          <cell r="C16687">
            <v>17300000</v>
          </cell>
        </row>
        <row r="16688">
          <cell r="A16688">
            <v>34217008</v>
          </cell>
          <cell r="B16688">
            <v>34256007</v>
          </cell>
          <cell r="C16688">
            <v>21500000</v>
          </cell>
        </row>
        <row r="16689">
          <cell r="A16689">
            <v>34217009</v>
          </cell>
          <cell r="B16689">
            <v>34256008</v>
          </cell>
          <cell r="C16689">
            <v>29900000</v>
          </cell>
        </row>
        <row r="16690">
          <cell r="A16690">
            <v>34217011</v>
          </cell>
          <cell r="B16690">
            <v>34256009</v>
          </cell>
          <cell r="C16690">
            <v>5000000</v>
          </cell>
        </row>
        <row r="16691">
          <cell r="A16691">
            <v>34217012</v>
          </cell>
          <cell r="B16691">
            <v>34256010</v>
          </cell>
          <cell r="C16691">
            <v>8200000</v>
          </cell>
        </row>
        <row r="16692">
          <cell r="A16692">
            <v>34217017</v>
          </cell>
          <cell r="B16692">
            <v>34256011</v>
          </cell>
          <cell r="C16692">
            <v>11600000</v>
          </cell>
        </row>
        <row r="16693">
          <cell r="A16693">
            <v>34217019</v>
          </cell>
          <cell r="B16693">
            <v>34256012</v>
          </cell>
          <cell r="C16693">
            <v>21000000</v>
          </cell>
        </row>
        <row r="16694">
          <cell r="A16694">
            <v>34217021</v>
          </cell>
          <cell r="B16694">
            <v>34256013</v>
          </cell>
          <cell r="C16694">
            <v>16700000</v>
          </cell>
        </row>
        <row r="16695">
          <cell r="A16695">
            <v>34217022</v>
          </cell>
          <cell r="B16695">
            <v>34256014</v>
          </cell>
          <cell r="C16695">
            <v>11700000</v>
          </cell>
        </row>
        <row r="16696">
          <cell r="A16696">
            <v>34217025</v>
          </cell>
          <cell r="B16696">
            <v>34256015</v>
          </cell>
          <cell r="C16696">
            <v>25000000</v>
          </cell>
        </row>
        <row r="16697">
          <cell r="A16697">
            <v>34217027</v>
          </cell>
          <cell r="B16697">
            <v>34256016</v>
          </cell>
          <cell r="C16697">
            <v>14800000</v>
          </cell>
        </row>
        <row r="16698">
          <cell r="A16698">
            <v>34217028</v>
          </cell>
          <cell r="B16698">
            <v>34256017</v>
          </cell>
          <cell r="C16698">
            <v>27000000</v>
          </cell>
        </row>
        <row r="16699">
          <cell r="A16699">
            <v>34217010</v>
          </cell>
          <cell r="B16699">
            <v>34257001</v>
          </cell>
          <cell r="C16699">
            <v>13000000</v>
          </cell>
        </row>
        <row r="16700">
          <cell r="A16700">
            <v>34217015</v>
          </cell>
          <cell r="B16700">
            <v>34257002</v>
          </cell>
          <cell r="C16700">
            <v>7900000</v>
          </cell>
        </row>
        <row r="16701">
          <cell r="A16701">
            <v>34217016</v>
          </cell>
          <cell r="B16701">
            <v>34257003</v>
          </cell>
          <cell r="C16701">
            <v>8900000</v>
          </cell>
        </row>
        <row r="16702">
          <cell r="A16702">
            <v>34217018</v>
          </cell>
          <cell r="B16702">
            <v>34257004</v>
          </cell>
          <cell r="C16702">
            <v>7000000</v>
          </cell>
        </row>
        <row r="16703">
          <cell r="A16703">
            <v>34217020</v>
          </cell>
          <cell r="B16703">
            <v>34257005</v>
          </cell>
          <cell r="C16703">
            <v>14000000</v>
          </cell>
        </row>
        <row r="16704">
          <cell r="A16704">
            <v>34217023</v>
          </cell>
          <cell r="B16704">
            <v>34257006</v>
          </cell>
          <cell r="C16704">
            <v>10000000</v>
          </cell>
        </row>
        <row r="16705">
          <cell r="A16705">
            <v>34217026</v>
          </cell>
          <cell r="B16705">
            <v>34257007</v>
          </cell>
          <cell r="C16705">
            <v>19300000</v>
          </cell>
        </row>
        <row r="16706">
          <cell r="A16706">
            <v>34325001</v>
          </cell>
          <cell r="B16706">
            <v>34386001</v>
          </cell>
          <cell r="C16706">
            <v>60300000</v>
          </cell>
        </row>
        <row r="16707">
          <cell r="A16707">
            <v>34401001</v>
          </cell>
          <cell r="B16707">
            <v>34433001</v>
          </cell>
          <cell r="C16707">
            <v>52400000</v>
          </cell>
        </row>
        <row r="16708">
          <cell r="A16708">
            <v>34401002</v>
          </cell>
          <cell r="B16708">
            <v>34433002</v>
          </cell>
          <cell r="C16708">
            <v>72400000</v>
          </cell>
        </row>
        <row r="16709">
          <cell r="A16709">
            <v>34401003</v>
          </cell>
          <cell r="B16709">
            <v>34433003</v>
          </cell>
          <cell r="C16709">
            <v>121500000</v>
          </cell>
        </row>
        <row r="16710">
          <cell r="A16710">
            <v>34401004</v>
          </cell>
          <cell r="B16710">
            <v>34433004</v>
          </cell>
          <cell r="C16710">
            <v>61000000</v>
          </cell>
        </row>
        <row r="16711">
          <cell r="A16711">
            <v>34401005</v>
          </cell>
          <cell r="B16711">
            <v>34433005</v>
          </cell>
          <cell r="C16711">
            <v>61000000</v>
          </cell>
        </row>
        <row r="16712">
          <cell r="A16712">
            <v>34406001</v>
          </cell>
          <cell r="B16712">
            <v>34436001</v>
          </cell>
          <cell r="C16712">
            <v>142500000</v>
          </cell>
        </row>
        <row r="16713">
          <cell r="A16713">
            <v>34501001</v>
          </cell>
          <cell r="B16713">
            <v>34533001</v>
          </cell>
          <cell r="C16713">
            <v>86200000</v>
          </cell>
        </row>
        <row r="16714">
          <cell r="A16714">
            <v>34501002</v>
          </cell>
          <cell r="B16714">
            <v>34533002</v>
          </cell>
          <cell r="C16714">
            <v>184800000</v>
          </cell>
        </row>
        <row r="16715">
          <cell r="A16715">
            <v>34501003</v>
          </cell>
          <cell r="B16715">
            <v>34533003</v>
          </cell>
          <cell r="C16715">
            <v>172500000</v>
          </cell>
        </row>
        <row r="16716">
          <cell r="A16716">
            <v>34501004</v>
          </cell>
          <cell r="B16716">
            <v>34533004</v>
          </cell>
          <cell r="C16716">
            <v>70800000</v>
          </cell>
        </row>
        <row r="16717">
          <cell r="A16717">
            <v>34501005</v>
          </cell>
          <cell r="B16717">
            <v>34533005</v>
          </cell>
          <cell r="C16717">
            <v>90700000</v>
          </cell>
        </row>
        <row r="16718">
          <cell r="A16718">
            <v>34501006</v>
          </cell>
          <cell r="B16718">
            <v>34533006</v>
          </cell>
          <cell r="C16718">
            <v>105400000</v>
          </cell>
        </row>
        <row r="16719">
          <cell r="A16719">
            <v>34501007</v>
          </cell>
          <cell r="B16719">
            <v>34533007</v>
          </cell>
          <cell r="C16719">
            <v>264400000</v>
          </cell>
        </row>
        <row r="16720">
          <cell r="A16720">
            <v>34501008</v>
          </cell>
          <cell r="B16720">
            <v>34533008</v>
          </cell>
          <cell r="C16720">
            <v>158000000</v>
          </cell>
        </row>
        <row r="16721">
          <cell r="A16721">
            <v>34501009</v>
          </cell>
          <cell r="B16721">
            <v>34533009</v>
          </cell>
          <cell r="C16721">
            <v>158000000</v>
          </cell>
        </row>
        <row r="16722">
          <cell r="A16722">
            <v>34506001</v>
          </cell>
          <cell r="B16722">
            <v>34535001</v>
          </cell>
          <cell r="C16722">
            <v>184100000</v>
          </cell>
        </row>
        <row r="16723">
          <cell r="A16723">
            <v>34506005</v>
          </cell>
          <cell r="B16723">
            <v>34535002</v>
          </cell>
          <cell r="C16723">
            <v>183000000</v>
          </cell>
        </row>
        <row r="16724">
          <cell r="A16724">
            <v>34506006</v>
          </cell>
          <cell r="B16724">
            <v>34535003</v>
          </cell>
          <cell r="C16724">
            <v>177500000</v>
          </cell>
        </row>
        <row r="16725">
          <cell r="A16725">
            <v>34506007</v>
          </cell>
          <cell r="B16725">
            <v>34535004</v>
          </cell>
          <cell r="C16725">
            <v>168800000</v>
          </cell>
        </row>
        <row r="16726">
          <cell r="A16726">
            <v>34506002</v>
          </cell>
          <cell r="B16726">
            <v>34536001</v>
          </cell>
          <cell r="C16726">
            <v>309500000</v>
          </cell>
        </row>
        <row r="16727">
          <cell r="A16727">
            <v>34506003</v>
          </cell>
          <cell r="B16727">
            <v>34536002</v>
          </cell>
          <cell r="C16727">
            <v>292900000</v>
          </cell>
        </row>
        <row r="16728">
          <cell r="A16728">
            <v>34506004</v>
          </cell>
          <cell r="B16728">
            <v>34536003</v>
          </cell>
          <cell r="C16728">
            <v>165300000</v>
          </cell>
        </row>
        <row r="16729">
          <cell r="A16729">
            <v>34506008</v>
          </cell>
          <cell r="B16729">
            <v>34536004</v>
          </cell>
          <cell r="C16729">
            <v>173800000</v>
          </cell>
        </row>
        <row r="16730">
          <cell r="A16730">
            <v>34506009</v>
          </cell>
          <cell r="B16730">
            <v>34536005</v>
          </cell>
          <cell r="C16730">
            <v>230200000</v>
          </cell>
        </row>
        <row r="16731">
          <cell r="A16731">
            <v>34506010</v>
          </cell>
          <cell r="B16731">
            <v>34536006</v>
          </cell>
          <cell r="C16731">
            <v>339000000</v>
          </cell>
        </row>
        <row r="16732">
          <cell r="A16732">
            <v>34508001</v>
          </cell>
          <cell r="B16732">
            <v>34536007</v>
          </cell>
          <cell r="C16732">
            <v>484600000</v>
          </cell>
        </row>
        <row r="16733">
          <cell r="A16733">
            <v>34508002</v>
          </cell>
          <cell r="B16733">
            <v>34536008</v>
          </cell>
          <cell r="C16733">
            <v>186000000</v>
          </cell>
        </row>
        <row r="16734">
          <cell r="A16734">
            <v>34508003</v>
          </cell>
          <cell r="B16734">
            <v>34536009</v>
          </cell>
          <cell r="C16734">
            <v>188400000</v>
          </cell>
        </row>
        <row r="16735">
          <cell r="A16735">
            <v>34508004</v>
          </cell>
          <cell r="B16735">
            <v>34536010</v>
          </cell>
          <cell r="C16735">
            <v>278500000</v>
          </cell>
        </row>
        <row r="16736">
          <cell r="A16736">
            <v>34508005</v>
          </cell>
          <cell r="B16736">
            <v>34536011</v>
          </cell>
          <cell r="C16736">
            <v>205000000</v>
          </cell>
        </row>
        <row r="16737">
          <cell r="A16737">
            <v>34508006</v>
          </cell>
          <cell r="B16737">
            <v>34536012</v>
          </cell>
          <cell r="C16737">
            <v>305800000</v>
          </cell>
        </row>
        <row r="16738">
          <cell r="A16738">
            <v>34508007</v>
          </cell>
          <cell r="B16738">
            <v>34536013</v>
          </cell>
          <cell r="C16738">
            <v>115300000</v>
          </cell>
        </row>
        <row r="16739">
          <cell r="A16739">
            <v>34508008</v>
          </cell>
          <cell r="B16739">
            <v>34536014</v>
          </cell>
          <cell r="C16739">
            <v>546000000</v>
          </cell>
        </row>
        <row r="16740">
          <cell r="A16740">
            <v>34508009</v>
          </cell>
          <cell r="B16740">
            <v>34536015</v>
          </cell>
          <cell r="C16740">
            <v>486500000</v>
          </cell>
        </row>
        <row r="16741">
          <cell r="A16741">
            <v>34508010</v>
          </cell>
          <cell r="B16741">
            <v>34536016</v>
          </cell>
          <cell r="C16741">
            <v>211000000</v>
          </cell>
        </row>
        <row r="16742">
          <cell r="A16742">
            <v>34508011</v>
          </cell>
          <cell r="B16742">
            <v>34536017</v>
          </cell>
          <cell r="C16742">
            <v>580000000</v>
          </cell>
        </row>
        <row r="16743">
          <cell r="A16743">
            <v>34508012</v>
          </cell>
          <cell r="B16743">
            <v>34536018</v>
          </cell>
          <cell r="C16743">
            <v>491600000</v>
          </cell>
        </row>
        <row r="16744">
          <cell r="A16744">
            <v>34617004</v>
          </cell>
          <cell r="B16744">
            <v>34656001</v>
          </cell>
          <cell r="C16744">
            <v>4000000</v>
          </cell>
        </row>
        <row r="16745">
          <cell r="A16745">
            <v>34617005</v>
          </cell>
          <cell r="B16745">
            <v>34656002</v>
          </cell>
          <cell r="C16745">
            <v>9000000</v>
          </cell>
        </row>
        <row r="16746">
          <cell r="A16746">
            <v>34617001</v>
          </cell>
          <cell r="B16746">
            <v>34657001</v>
          </cell>
          <cell r="C16746">
            <v>9000000</v>
          </cell>
        </row>
        <row r="16747">
          <cell r="A16747">
            <v>34617002</v>
          </cell>
          <cell r="B16747">
            <v>34657002</v>
          </cell>
          <cell r="C16747">
            <v>2500000</v>
          </cell>
        </row>
        <row r="16748">
          <cell r="A16748">
            <v>34617003</v>
          </cell>
          <cell r="B16748">
            <v>34657003</v>
          </cell>
          <cell r="C16748">
            <v>2800000</v>
          </cell>
        </row>
        <row r="16749">
          <cell r="A16749">
            <v>34711007</v>
          </cell>
          <cell r="B16749">
            <v>34744001</v>
          </cell>
          <cell r="C16749">
            <v>37000000</v>
          </cell>
        </row>
        <row r="16750">
          <cell r="A16750">
            <v>34712008</v>
          </cell>
          <cell r="B16750">
            <v>34746001</v>
          </cell>
          <cell r="C16750">
            <v>45300000</v>
          </cell>
        </row>
        <row r="16751">
          <cell r="A16751">
            <v>34710001</v>
          </cell>
          <cell r="B16751">
            <v>34760001</v>
          </cell>
          <cell r="C16751">
            <v>160100000</v>
          </cell>
        </row>
        <row r="16752">
          <cell r="A16752">
            <v>34710002</v>
          </cell>
          <cell r="B16752">
            <v>34760002</v>
          </cell>
          <cell r="C16752">
            <v>92700000</v>
          </cell>
        </row>
        <row r="16753">
          <cell r="A16753">
            <v>34710003</v>
          </cell>
          <cell r="B16753">
            <v>34760003</v>
          </cell>
          <cell r="C16753">
            <v>145600000</v>
          </cell>
        </row>
        <row r="16754">
          <cell r="A16754">
            <v>34710004</v>
          </cell>
          <cell r="B16754">
            <v>34760004</v>
          </cell>
          <cell r="C16754">
            <v>179900000</v>
          </cell>
        </row>
        <row r="16755">
          <cell r="A16755">
            <v>34710005</v>
          </cell>
          <cell r="B16755">
            <v>34760005</v>
          </cell>
          <cell r="C16755">
            <v>440300000</v>
          </cell>
        </row>
        <row r="16756">
          <cell r="A16756">
            <v>34711001</v>
          </cell>
          <cell r="B16756">
            <v>34761001</v>
          </cell>
          <cell r="C16756">
            <v>62300000</v>
          </cell>
        </row>
        <row r="16757">
          <cell r="A16757">
            <v>34711002</v>
          </cell>
          <cell r="B16757">
            <v>34761002</v>
          </cell>
          <cell r="C16757">
            <v>69900000</v>
          </cell>
        </row>
        <row r="16758">
          <cell r="A16758">
            <v>34711003</v>
          </cell>
          <cell r="B16758">
            <v>34761003</v>
          </cell>
          <cell r="C16758">
            <v>71300000</v>
          </cell>
        </row>
        <row r="16759">
          <cell r="A16759">
            <v>34711004</v>
          </cell>
          <cell r="B16759">
            <v>34761004</v>
          </cell>
          <cell r="C16759">
            <v>94900000</v>
          </cell>
        </row>
        <row r="16760">
          <cell r="A16760">
            <v>34711005</v>
          </cell>
          <cell r="B16760">
            <v>34761005</v>
          </cell>
          <cell r="C16760">
            <v>113000000</v>
          </cell>
        </row>
        <row r="16761">
          <cell r="A16761">
            <v>34711006</v>
          </cell>
          <cell r="B16761">
            <v>34761006</v>
          </cell>
          <cell r="C16761">
            <v>85000000</v>
          </cell>
        </row>
        <row r="16762">
          <cell r="A16762">
            <v>34711008</v>
          </cell>
          <cell r="B16762">
            <v>34761007</v>
          </cell>
          <cell r="C16762">
            <v>93000000</v>
          </cell>
        </row>
        <row r="16763">
          <cell r="A16763">
            <v>34711009</v>
          </cell>
          <cell r="B16763">
            <v>34761008</v>
          </cell>
          <cell r="C16763">
            <v>98000000</v>
          </cell>
        </row>
        <row r="16764">
          <cell r="A16764">
            <v>34711010</v>
          </cell>
          <cell r="B16764">
            <v>34761009</v>
          </cell>
          <cell r="C16764">
            <v>37000000</v>
          </cell>
        </row>
        <row r="16765">
          <cell r="A16765">
            <v>34711011</v>
          </cell>
          <cell r="B16765">
            <v>34761010</v>
          </cell>
          <cell r="C16765">
            <v>139900000</v>
          </cell>
        </row>
        <row r="16766">
          <cell r="A16766">
            <v>34711012</v>
          </cell>
          <cell r="B16766">
            <v>34761011</v>
          </cell>
          <cell r="C16766">
            <v>581600000</v>
          </cell>
        </row>
        <row r="16767">
          <cell r="A16767">
            <v>34711013</v>
          </cell>
          <cell r="B16767">
            <v>34761012</v>
          </cell>
          <cell r="C16767">
            <v>294000000</v>
          </cell>
        </row>
        <row r="16768">
          <cell r="A16768">
            <v>34711014</v>
          </cell>
          <cell r="B16768">
            <v>34761013</v>
          </cell>
          <cell r="C16768">
            <v>148000000</v>
          </cell>
        </row>
        <row r="16769">
          <cell r="A16769">
            <v>34711015</v>
          </cell>
          <cell r="B16769">
            <v>34761014</v>
          </cell>
          <cell r="C16769">
            <v>172000000</v>
          </cell>
        </row>
        <row r="16770">
          <cell r="A16770">
            <v>34711016</v>
          </cell>
          <cell r="B16770">
            <v>34761015</v>
          </cell>
          <cell r="C16770">
            <v>240000000</v>
          </cell>
        </row>
        <row r="16771">
          <cell r="A16771">
            <v>34711017</v>
          </cell>
          <cell r="B16771">
            <v>34761016</v>
          </cell>
          <cell r="C16771">
            <v>265000000</v>
          </cell>
        </row>
        <row r="16772">
          <cell r="A16772">
            <v>34711018</v>
          </cell>
          <cell r="B16772">
            <v>34761017</v>
          </cell>
          <cell r="C16772">
            <v>406000000</v>
          </cell>
        </row>
        <row r="16773">
          <cell r="A16773">
            <v>34711019</v>
          </cell>
          <cell r="B16773">
            <v>34761018</v>
          </cell>
          <cell r="C16773">
            <v>112000000</v>
          </cell>
        </row>
        <row r="16774">
          <cell r="A16774">
            <v>34711020</v>
          </cell>
          <cell r="B16774">
            <v>34761019</v>
          </cell>
          <cell r="C16774">
            <v>113000000</v>
          </cell>
        </row>
        <row r="16775">
          <cell r="A16775">
            <v>34711021</v>
          </cell>
          <cell r="B16775">
            <v>34761020</v>
          </cell>
          <cell r="C16775">
            <v>325000000</v>
          </cell>
        </row>
        <row r="16776">
          <cell r="A16776">
            <v>34711022</v>
          </cell>
          <cell r="B16776">
            <v>34761021</v>
          </cell>
          <cell r="C16776">
            <v>148000000</v>
          </cell>
        </row>
        <row r="16777">
          <cell r="A16777">
            <v>34711023</v>
          </cell>
          <cell r="B16777">
            <v>34761022</v>
          </cell>
          <cell r="C16777">
            <v>154000000</v>
          </cell>
        </row>
        <row r="16778">
          <cell r="A16778">
            <v>34704001</v>
          </cell>
          <cell r="B16778">
            <v>34762001</v>
          </cell>
          <cell r="C16778">
            <v>107000000</v>
          </cell>
        </row>
        <row r="16779">
          <cell r="A16779">
            <v>34704002</v>
          </cell>
          <cell r="B16779">
            <v>34762002</v>
          </cell>
          <cell r="C16779">
            <v>122400000</v>
          </cell>
        </row>
        <row r="16780">
          <cell r="A16780">
            <v>34704003</v>
          </cell>
          <cell r="B16780">
            <v>34762003</v>
          </cell>
          <cell r="C16780">
            <v>116600000</v>
          </cell>
        </row>
        <row r="16781">
          <cell r="A16781">
            <v>34704004</v>
          </cell>
          <cell r="B16781">
            <v>34762004</v>
          </cell>
          <cell r="C16781">
            <v>104300000</v>
          </cell>
        </row>
        <row r="16782">
          <cell r="A16782">
            <v>34704005</v>
          </cell>
          <cell r="B16782">
            <v>34762005</v>
          </cell>
          <cell r="C16782">
            <v>44000000</v>
          </cell>
        </row>
        <row r="16783">
          <cell r="A16783">
            <v>34704006</v>
          </cell>
          <cell r="B16783">
            <v>34762006</v>
          </cell>
          <cell r="C16783">
            <v>153400000</v>
          </cell>
        </row>
        <row r="16784">
          <cell r="A16784">
            <v>34704007</v>
          </cell>
          <cell r="B16784">
            <v>34762007</v>
          </cell>
          <cell r="C16784">
            <v>110500000</v>
          </cell>
        </row>
        <row r="16785">
          <cell r="A16785">
            <v>34704008</v>
          </cell>
          <cell r="B16785">
            <v>34762008</v>
          </cell>
          <cell r="C16785">
            <v>223500000</v>
          </cell>
        </row>
        <row r="16786">
          <cell r="A16786">
            <v>34704009</v>
          </cell>
          <cell r="B16786">
            <v>34762009</v>
          </cell>
          <cell r="C16786">
            <v>275700000</v>
          </cell>
        </row>
        <row r="16787">
          <cell r="A16787">
            <v>34704010</v>
          </cell>
          <cell r="B16787">
            <v>34762010</v>
          </cell>
          <cell r="C16787">
            <v>293000000</v>
          </cell>
        </row>
        <row r="16788">
          <cell r="A16788">
            <v>34704011</v>
          </cell>
          <cell r="B16788">
            <v>34762011</v>
          </cell>
          <cell r="C16788">
            <v>118500000</v>
          </cell>
        </row>
        <row r="16789">
          <cell r="A16789">
            <v>34704012</v>
          </cell>
          <cell r="B16789">
            <v>34762012</v>
          </cell>
          <cell r="C16789">
            <v>294000000</v>
          </cell>
        </row>
        <row r="16790">
          <cell r="A16790">
            <v>34704013</v>
          </cell>
          <cell r="B16790">
            <v>34762013</v>
          </cell>
          <cell r="C16790">
            <v>188000000</v>
          </cell>
        </row>
        <row r="16791">
          <cell r="A16791">
            <v>34704014</v>
          </cell>
          <cell r="B16791">
            <v>34762014</v>
          </cell>
          <cell r="C16791">
            <v>172500000</v>
          </cell>
        </row>
        <row r="16792">
          <cell r="A16792">
            <v>34704016</v>
          </cell>
          <cell r="B16792">
            <v>34762015</v>
          </cell>
          <cell r="C16792">
            <v>176000000</v>
          </cell>
        </row>
        <row r="16793">
          <cell r="A16793">
            <v>34712001</v>
          </cell>
          <cell r="B16793">
            <v>34763001</v>
          </cell>
          <cell r="C16793">
            <v>71800000</v>
          </cell>
        </row>
        <row r="16794">
          <cell r="A16794">
            <v>34712002</v>
          </cell>
          <cell r="B16794">
            <v>34763002</v>
          </cell>
          <cell r="C16794">
            <v>79400000</v>
          </cell>
        </row>
        <row r="16795">
          <cell r="A16795">
            <v>34712003</v>
          </cell>
          <cell r="B16795">
            <v>34763003</v>
          </cell>
          <cell r="C16795">
            <v>82300000</v>
          </cell>
        </row>
        <row r="16796">
          <cell r="A16796">
            <v>34712004</v>
          </cell>
          <cell r="B16796">
            <v>34763004</v>
          </cell>
          <cell r="C16796">
            <v>107800000</v>
          </cell>
        </row>
        <row r="16797">
          <cell r="A16797">
            <v>34712005</v>
          </cell>
          <cell r="B16797">
            <v>34763005</v>
          </cell>
          <cell r="C16797">
            <v>103900000</v>
          </cell>
        </row>
        <row r="16798">
          <cell r="A16798">
            <v>34712006</v>
          </cell>
          <cell r="B16798">
            <v>34763006</v>
          </cell>
          <cell r="C16798">
            <v>89300000</v>
          </cell>
        </row>
        <row r="16799">
          <cell r="A16799">
            <v>34712007</v>
          </cell>
          <cell r="B16799">
            <v>34763007</v>
          </cell>
          <cell r="C16799">
            <v>124100000</v>
          </cell>
        </row>
        <row r="16800">
          <cell r="A16800">
            <v>34712009</v>
          </cell>
          <cell r="B16800">
            <v>34763008</v>
          </cell>
          <cell r="C16800">
            <v>108900000</v>
          </cell>
        </row>
        <row r="16801">
          <cell r="A16801">
            <v>34712010</v>
          </cell>
          <cell r="B16801">
            <v>34763009</v>
          </cell>
          <cell r="C16801">
            <v>154000000</v>
          </cell>
        </row>
        <row r="16802">
          <cell r="A16802">
            <v>34712012</v>
          </cell>
          <cell r="B16802">
            <v>34763010</v>
          </cell>
          <cell r="C16802">
            <v>192000000</v>
          </cell>
        </row>
        <row r="16803">
          <cell r="A16803">
            <v>34712013</v>
          </cell>
          <cell r="B16803">
            <v>34763011</v>
          </cell>
          <cell r="C16803">
            <v>181500000</v>
          </cell>
        </row>
        <row r="16804">
          <cell r="A16804">
            <v>34712014</v>
          </cell>
          <cell r="B16804">
            <v>34763012</v>
          </cell>
          <cell r="C16804">
            <v>133500000</v>
          </cell>
        </row>
        <row r="16805">
          <cell r="A16805">
            <v>34712016</v>
          </cell>
          <cell r="B16805">
            <v>34763013</v>
          </cell>
          <cell r="C16805">
            <v>176000000</v>
          </cell>
        </row>
        <row r="16806">
          <cell r="A16806">
            <v>34712017</v>
          </cell>
          <cell r="B16806">
            <v>34763014</v>
          </cell>
          <cell r="C16806">
            <v>321000000</v>
          </cell>
        </row>
        <row r="16807">
          <cell r="A16807">
            <v>34712018</v>
          </cell>
          <cell r="B16807">
            <v>34763015</v>
          </cell>
          <cell r="C16807">
            <v>138000000</v>
          </cell>
        </row>
        <row r="16808">
          <cell r="A16808">
            <v>34712021</v>
          </cell>
          <cell r="B16808">
            <v>34763016</v>
          </cell>
          <cell r="C16808">
            <v>170800000</v>
          </cell>
        </row>
        <row r="16809">
          <cell r="A16809">
            <v>34712022</v>
          </cell>
          <cell r="B16809">
            <v>34763017</v>
          </cell>
          <cell r="C16809">
            <v>453000000</v>
          </cell>
        </row>
        <row r="16810">
          <cell r="A16810">
            <v>34712011</v>
          </cell>
          <cell r="B16810">
            <v>34764001</v>
          </cell>
          <cell r="C16810">
            <v>178900000</v>
          </cell>
        </row>
        <row r="16811">
          <cell r="A16811">
            <v>34712015</v>
          </cell>
          <cell r="B16811">
            <v>34764002</v>
          </cell>
          <cell r="C16811">
            <v>164000000</v>
          </cell>
        </row>
        <row r="16812">
          <cell r="A16812">
            <v>34712019</v>
          </cell>
          <cell r="B16812">
            <v>34764003</v>
          </cell>
          <cell r="C16812">
            <v>376000000</v>
          </cell>
        </row>
        <row r="16813">
          <cell r="A16813">
            <v>34712020</v>
          </cell>
          <cell r="B16813">
            <v>34764004</v>
          </cell>
          <cell r="C16813">
            <v>218000000</v>
          </cell>
        </row>
        <row r="16814">
          <cell r="A16814">
            <v>34712023</v>
          </cell>
          <cell r="B16814">
            <v>34764005</v>
          </cell>
          <cell r="C16814">
            <v>215000000</v>
          </cell>
        </row>
        <row r="16815">
          <cell r="A16815">
            <v>34726001</v>
          </cell>
          <cell r="B16815">
            <v>34765001</v>
          </cell>
          <cell r="C16815">
            <v>206500000</v>
          </cell>
        </row>
        <row r="16816">
          <cell r="A16816">
            <v>34726002</v>
          </cell>
          <cell r="B16816">
            <v>34765002</v>
          </cell>
          <cell r="C16816">
            <v>348400000</v>
          </cell>
        </row>
        <row r="16817">
          <cell r="A16817">
            <v>34726003</v>
          </cell>
          <cell r="B16817">
            <v>34765003</v>
          </cell>
          <cell r="C16817">
            <v>118000000</v>
          </cell>
        </row>
        <row r="16818">
          <cell r="A16818">
            <v>34726004</v>
          </cell>
          <cell r="B16818">
            <v>34765004</v>
          </cell>
          <cell r="C16818">
            <v>352600000</v>
          </cell>
        </row>
        <row r="16819">
          <cell r="A16819">
            <v>34726005</v>
          </cell>
          <cell r="B16819">
            <v>34765005</v>
          </cell>
          <cell r="C16819">
            <v>413600000</v>
          </cell>
        </row>
        <row r="16820">
          <cell r="A16820">
            <v>34726006</v>
          </cell>
          <cell r="B16820">
            <v>34765006</v>
          </cell>
          <cell r="C16820">
            <v>277600000</v>
          </cell>
        </row>
        <row r="16821">
          <cell r="A16821">
            <v>34726007</v>
          </cell>
          <cell r="B16821">
            <v>34765007</v>
          </cell>
          <cell r="C16821">
            <v>518000000</v>
          </cell>
        </row>
        <row r="16822">
          <cell r="A16822">
            <v>34726008</v>
          </cell>
          <cell r="B16822">
            <v>34765008</v>
          </cell>
          <cell r="C16822">
            <v>549900000</v>
          </cell>
        </row>
        <row r="16823">
          <cell r="A16823">
            <v>34726009</v>
          </cell>
          <cell r="B16823">
            <v>34765009</v>
          </cell>
          <cell r="C16823">
            <v>355000000</v>
          </cell>
        </row>
        <row r="16824">
          <cell r="A16824">
            <v>34726010</v>
          </cell>
          <cell r="B16824">
            <v>34765010</v>
          </cell>
          <cell r="C16824">
            <v>360900000</v>
          </cell>
        </row>
        <row r="16825">
          <cell r="A16825">
            <v>34726011</v>
          </cell>
          <cell r="B16825">
            <v>34765011</v>
          </cell>
          <cell r="C16825">
            <v>178000000</v>
          </cell>
        </row>
        <row r="16826">
          <cell r="A16826">
            <v>34726012</v>
          </cell>
          <cell r="B16826">
            <v>34765012</v>
          </cell>
          <cell r="C16826">
            <v>375000000</v>
          </cell>
        </row>
        <row r="16827">
          <cell r="A16827">
            <v>34726013</v>
          </cell>
          <cell r="B16827">
            <v>34765013</v>
          </cell>
          <cell r="C16827">
            <v>680000000</v>
          </cell>
        </row>
        <row r="16828">
          <cell r="A16828">
            <v>34722001</v>
          </cell>
          <cell r="B16828">
            <v>34766001</v>
          </cell>
          <cell r="C16828">
            <v>179800000</v>
          </cell>
        </row>
        <row r="16829">
          <cell r="A16829">
            <v>34722002</v>
          </cell>
          <cell r="B16829">
            <v>34766002</v>
          </cell>
          <cell r="C16829">
            <v>437900000</v>
          </cell>
        </row>
        <row r="16830">
          <cell r="A16830">
            <v>34722003</v>
          </cell>
          <cell r="B16830">
            <v>34766003</v>
          </cell>
          <cell r="C16830">
            <v>472000000</v>
          </cell>
        </row>
        <row r="16831">
          <cell r="A16831">
            <v>34722004</v>
          </cell>
          <cell r="B16831">
            <v>34766004</v>
          </cell>
          <cell r="C16831">
            <v>728900000</v>
          </cell>
        </row>
        <row r="16832">
          <cell r="A16832">
            <v>34722005</v>
          </cell>
          <cell r="B16832">
            <v>34766005</v>
          </cell>
          <cell r="C16832">
            <v>376000000</v>
          </cell>
        </row>
        <row r="16833">
          <cell r="A16833">
            <v>34722006</v>
          </cell>
          <cell r="B16833">
            <v>34766006</v>
          </cell>
          <cell r="C16833">
            <v>478400000</v>
          </cell>
        </row>
        <row r="16834">
          <cell r="A16834">
            <v>34722007</v>
          </cell>
          <cell r="B16834">
            <v>34766007</v>
          </cell>
          <cell r="C16834">
            <v>287200000</v>
          </cell>
        </row>
        <row r="16835">
          <cell r="A16835">
            <v>34722008</v>
          </cell>
          <cell r="B16835">
            <v>34766008</v>
          </cell>
          <cell r="C16835">
            <v>340000000</v>
          </cell>
        </row>
        <row r="16836">
          <cell r="A16836">
            <v>34722009</v>
          </cell>
          <cell r="B16836">
            <v>34766009</v>
          </cell>
          <cell r="C16836">
            <v>500000000</v>
          </cell>
        </row>
        <row r="16837">
          <cell r="A16837">
            <v>34722010</v>
          </cell>
          <cell r="B16837">
            <v>34766010</v>
          </cell>
          <cell r="C16837">
            <v>385000000</v>
          </cell>
        </row>
        <row r="16838">
          <cell r="A16838">
            <v>34722011</v>
          </cell>
          <cell r="B16838">
            <v>34766011</v>
          </cell>
          <cell r="C16838">
            <v>400000000</v>
          </cell>
        </row>
        <row r="16839">
          <cell r="A16839">
            <v>34722012</v>
          </cell>
          <cell r="B16839">
            <v>34766012</v>
          </cell>
          <cell r="C16839">
            <v>333000000</v>
          </cell>
        </row>
        <row r="16840">
          <cell r="A16840">
            <v>34722013</v>
          </cell>
          <cell r="B16840">
            <v>34766013</v>
          </cell>
          <cell r="C16840">
            <v>440000000</v>
          </cell>
        </row>
        <row r="16841">
          <cell r="A16841">
            <v>34722014</v>
          </cell>
          <cell r="B16841">
            <v>34766014</v>
          </cell>
          <cell r="C16841">
            <v>377800000</v>
          </cell>
        </row>
        <row r="16842">
          <cell r="A16842">
            <v>34722015</v>
          </cell>
          <cell r="B16842">
            <v>34766015</v>
          </cell>
          <cell r="C16842">
            <v>390000000</v>
          </cell>
        </row>
        <row r="16843">
          <cell r="A16843">
            <v>34704015</v>
          </cell>
          <cell r="B16843">
            <v>34767001</v>
          </cell>
          <cell r="C16843">
            <v>163000000</v>
          </cell>
        </row>
        <row r="16844">
          <cell r="A16844">
            <v>34825001</v>
          </cell>
          <cell r="B16844">
            <v>34880001</v>
          </cell>
          <cell r="C16844">
            <v>147700000</v>
          </cell>
        </row>
        <row r="16845">
          <cell r="A16845">
            <v>34925001</v>
          </cell>
          <cell r="B16845">
            <v>34987001</v>
          </cell>
          <cell r="C16845">
            <v>67000000</v>
          </cell>
        </row>
        <row r="16846">
          <cell r="A16846">
            <v>35008001</v>
          </cell>
          <cell r="B16846">
            <v>35036001</v>
          </cell>
          <cell r="C16846">
            <v>30700000</v>
          </cell>
        </row>
        <row r="16847">
          <cell r="A16847">
            <v>35008002</v>
          </cell>
          <cell r="B16847">
            <v>35036002</v>
          </cell>
          <cell r="C16847">
            <v>32700000</v>
          </cell>
        </row>
        <row r="16848">
          <cell r="A16848">
            <v>35117001</v>
          </cell>
          <cell r="B16848">
            <v>35154001</v>
          </cell>
          <cell r="C16848">
            <v>3500000</v>
          </cell>
        </row>
        <row r="16849">
          <cell r="A16849">
            <v>35117002</v>
          </cell>
          <cell r="B16849">
            <v>35154002</v>
          </cell>
          <cell r="C16849">
            <v>4000000</v>
          </cell>
        </row>
        <row r="16850">
          <cell r="A16850">
            <v>35217001</v>
          </cell>
          <cell r="B16850">
            <v>35254001</v>
          </cell>
          <cell r="C16850">
            <v>59000000</v>
          </cell>
        </row>
        <row r="16851">
          <cell r="A16851">
            <v>35217002</v>
          </cell>
          <cell r="B16851">
            <v>35254002</v>
          </cell>
          <cell r="C16851">
            <v>55000000</v>
          </cell>
        </row>
        <row r="16852">
          <cell r="A16852">
            <v>35217003</v>
          </cell>
          <cell r="B16852">
            <v>35254003</v>
          </cell>
          <cell r="C16852">
            <v>56000000</v>
          </cell>
        </row>
        <row r="16853">
          <cell r="A16853">
            <v>35217004</v>
          </cell>
          <cell r="B16853">
            <v>35254004</v>
          </cell>
          <cell r="C16853">
            <v>52000000</v>
          </cell>
        </row>
        <row r="16854">
          <cell r="A16854">
            <v>35217005</v>
          </cell>
          <cell r="B16854">
            <v>35254005</v>
          </cell>
          <cell r="C16854">
            <v>61000000</v>
          </cell>
        </row>
        <row r="16855">
          <cell r="A16855">
            <v>35217011</v>
          </cell>
          <cell r="B16855">
            <v>35254006</v>
          </cell>
          <cell r="C16855">
            <v>61900000</v>
          </cell>
        </row>
        <row r="16856">
          <cell r="A16856">
            <v>35217006</v>
          </cell>
          <cell r="B16856">
            <v>35257001</v>
          </cell>
          <cell r="C16856">
            <v>61000000</v>
          </cell>
        </row>
        <row r="16857">
          <cell r="A16857">
            <v>35217007</v>
          </cell>
          <cell r="B16857">
            <v>35257002</v>
          </cell>
          <cell r="C16857">
            <v>29000000</v>
          </cell>
        </row>
        <row r="16858">
          <cell r="A16858">
            <v>35217008</v>
          </cell>
          <cell r="B16858">
            <v>35257003</v>
          </cell>
          <cell r="C16858">
            <v>32000000</v>
          </cell>
        </row>
        <row r="16859">
          <cell r="A16859">
            <v>35217009</v>
          </cell>
          <cell r="B16859">
            <v>35257004</v>
          </cell>
          <cell r="C16859">
            <v>41200000</v>
          </cell>
        </row>
        <row r="16860">
          <cell r="A16860">
            <v>35217010</v>
          </cell>
          <cell r="B16860">
            <v>35257005</v>
          </cell>
          <cell r="C16860">
            <v>47000000</v>
          </cell>
        </row>
        <row r="16861">
          <cell r="A16861">
            <v>35217012</v>
          </cell>
          <cell r="B16861">
            <v>35257006</v>
          </cell>
          <cell r="C16861">
            <v>17000000</v>
          </cell>
        </row>
        <row r="16862">
          <cell r="A16862">
            <v>35217013</v>
          </cell>
          <cell r="B16862">
            <v>35257007</v>
          </cell>
          <cell r="C16862">
            <v>85000000</v>
          </cell>
        </row>
        <row r="16863">
          <cell r="A16863">
            <v>35217014</v>
          </cell>
          <cell r="B16863">
            <v>35257008</v>
          </cell>
          <cell r="C16863">
            <v>87000000</v>
          </cell>
        </row>
        <row r="16864">
          <cell r="A16864">
            <v>35217015</v>
          </cell>
          <cell r="B16864">
            <v>35257009</v>
          </cell>
          <cell r="C16864">
            <v>20000000</v>
          </cell>
        </row>
        <row r="16865">
          <cell r="A16865">
            <v>35217016</v>
          </cell>
          <cell r="B16865">
            <v>35257010</v>
          </cell>
          <cell r="C16865">
            <v>60000000</v>
          </cell>
        </row>
        <row r="16866">
          <cell r="A16866">
            <v>35217017</v>
          </cell>
          <cell r="B16866">
            <v>35257011</v>
          </cell>
          <cell r="C16866">
            <v>65000000</v>
          </cell>
        </row>
        <row r="16867">
          <cell r="A16867">
            <v>35321001</v>
          </cell>
          <cell r="B16867">
            <v>35342001</v>
          </cell>
          <cell r="C16867">
            <v>30400000</v>
          </cell>
        </row>
        <row r="16868">
          <cell r="A16868">
            <v>35311001</v>
          </cell>
          <cell r="B16868">
            <v>35361001</v>
          </cell>
          <cell r="C16868">
            <v>51000000</v>
          </cell>
        </row>
        <row r="16869">
          <cell r="A16869">
            <v>35312002</v>
          </cell>
          <cell r="B16869">
            <v>35363001</v>
          </cell>
          <cell r="C16869">
            <v>61000000</v>
          </cell>
        </row>
        <row r="16870">
          <cell r="A16870">
            <v>35312001</v>
          </cell>
          <cell r="B16870">
            <v>35364001</v>
          </cell>
          <cell r="C16870">
            <v>69000000</v>
          </cell>
        </row>
        <row r="16871">
          <cell r="A16871">
            <v>35303001</v>
          </cell>
          <cell r="B16871">
            <v>35372001</v>
          </cell>
          <cell r="C16871">
            <v>440000000</v>
          </cell>
        </row>
        <row r="16872">
          <cell r="A16872">
            <v>35303002</v>
          </cell>
          <cell r="B16872">
            <v>35372002</v>
          </cell>
          <cell r="C16872">
            <v>490000000</v>
          </cell>
        </row>
        <row r="16873">
          <cell r="A16873">
            <v>35303003</v>
          </cell>
          <cell r="B16873">
            <v>35372003</v>
          </cell>
          <cell r="C16873">
            <v>540000000</v>
          </cell>
        </row>
        <row r="16874">
          <cell r="A16874">
            <v>35303004</v>
          </cell>
          <cell r="B16874">
            <v>35373001</v>
          </cell>
          <cell r="C16874">
            <v>422000000</v>
          </cell>
        </row>
        <row r="16875">
          <cell r="A16875">
            <v>35303005</v>
          </cell>
          <cell r="B16875">
            <v>35373002</v>
          </cell>
          <cell r="C16875">
            <v>412000000</v>
          </cell>
        </row>
        <row r="16876">
          <cell r="A16876">
            <v>35303006</v>
          </cell>
          <cell r="B16876">
            <v>35373003</v>
          </cell>
          <cell r="C16876">
            <v>417000000</v>
          </cell>
        </row>
        <row r="16877">
          <cell r="A16877">
            <v>35401001</v>
          </cell>
          <cell r="B16877">
            <v>35433001</v>
          </cell>
          <cell r="C16877">
            <v>35000000</v>
          </cell>
        </row>
        <row r="16878">
          <cell r="A16878">
            <v>35406001</v>
          </cell>
          <cell r="B16878">
            <v>35435001</v>
          </cell>
          <cell r="C16878">
            <v>56000000</v>
          </cell>
        </row>
        <row r="16879">
          <cell r="A16879">
            <v>35406002</v>
          </cell>
          <cell r="B16879">
            <v>35435002</v>
          </cell>
          <cell r="C16879">
            <v>65700000</v>
          </cell>
        </row>
        <row r="16880">
          <cell r="A16880">
            <v>35406003</v>
          </cell>
          <cell r="B16880">
            <v>35435003</v>
          </cell>
          <cell r="C16880">
            <v>75000000</v>
          </cell>
        </row>
        <row r="16881">
          <cell r="A16881">
            <v>35406004</v>
          </cell>
          <cell r="B16881">
            <v>35435004</v>
          </cell>
          <cell r="C16881">
            <v>60200000</v>
          </cell>
        </row>
        <row r="16882">
          <cell r="A16882">
            <v>35406005</v>
          </cell>
          <cell r="B16882">
            <v>35435005</v>
          </cell>
          <cell r="C16882">
            <v>71000000</v>
          </cell>
        </row>
        <row r="16883">
          <cell r="A16883">
            <v>35406006</v>
          </cell>
          <cell r="B16883">
            <v>35435006</v>
          </cell>
          <cell r="C16883">
            <v>55300000</v>
          </cell>
        </row>
        <row r="16884">
          <cell r="A16884">
            <v>35406007</v>
          </cell>
          <cell r="B16884">
            <v>35435007</v>
          </cell>
          <cell r="C16884">
            <v>63300000</v>
          </cell>
        </row>
        <row r="16885">
          <cell r="A16885">
            <v>35525004</v>
          </cell>
          <cell r="B16885">
            <v>35582001</v>
          </cell>
          <cell r="C16885">
            <v>56300000</v>
          </cell>
        </row>
        <row r="16886">
          <cell r="A16886">
            <v>35525001</v>
          </cell>
          <cell r="B16886">
            <v>35586001</v>
          </cell>
          <cell r="C16886">
            <v>63600000</v>
          </cell>
        </row>
        <row r="16887">
          <cell r="A16887">
            <v>35525002</v>
          </cell>
          <cell r="B16887">
            <v>35586002</v>
          </cell>
          <cell r="C16887">
            <v>58900000</v>
          </cell>
        </row>
        <row r="16888">
          <cell r="A16888">
            <v>35525003</v>
          </cell>
          <cell r="B16888">
            <v>35587001</v>
          </cell>
          <cell r="C16888">
            <v>65700000</v>
          </cell>
        </row>
        <row r="16889">
          <cell r="A16889">
            <v>35601002</v>
          </cell>
          <cell r="B16889">
            <v>35632001</v>
          </cell>
          <cell r="C16889">
            <v>39800000</v>
          </cell>
        </row>
        <row r="16890">
          <cell r="A16890">
            <v>35601001</v>
          </cell>
          <cell r="B16890">
            <v>35633001</v>
          </cell>
          <cell r="C16890">
            <v>40600000</v>
          </cell>
        </row>
        <row r="16891">
          <cell r="A16891">
            <v>35601005</v>
          </cell>
          <cell r="B16891">
            <v>35633002</v>
          </cell>
          <cell r="C16891">
            <v>65700000</v>
          </cell>
        </row>
        <row r="16892">
          <cell r="A16892">
            <v>35601006</v>
          </cell>
          <cell r="B16892">
            <v>35633003</v>
          </cell>
          <cell r="C16892">
            <v>44600000</v>
          </cell>
        </row>
        <row r="16893">
          <cell r="A16893">
            <v>35601007</v>
          </cell>
          <cell r="B16893">
            <v>35633004</v>
          </cell>
          <cell r="C16893">
            <v>53100000</v>
          </cell>
        </row>
        <row r="16894">
          <cell r="A16894">
            <v>35701004</v>
          </cell>
          <cell r="B16894">
            <v>35731001</v>
          </cell>
          <cell r="C16894">
            <v>971100000</v>
          </cell>
        </row>
        <row r="16895">
          <cell r="A16895">
            <v>35701001</v>
          </cell>
          <cell r="B16895">
            <v>35733001</v>
          </cell>
          <cell r="C16895">
            <v>878600000</v>
          </cell>
        </row>
        <row r="16896">
          <cell r="A16896">
            <v>35701002</v>
          </cell>
          <cell r="B16896">
            <v>35733002</v>
          </cell>
          <cell r="C16896">
            <v>563000000</v>
          </cell>
        </row>
        <row r="16897">
          <cell r="A16897">
            <v>35701003</v>
          </cell>
          <cell r="B16897">
            <v>35733003</v>
          </cell>
          <cell r="C16897">
            <v>869900000</v>
          </cell>
        </row>
        <row r="16898">
          <cell r="A16898">
            <v>35701005</v>
          </cell>
          <cell r="B16898">
            <v>35733004</v>
          </cell>
          <cell r="C16898">
            <v>900200000</v>
          </cell>
        </row>
        <row r="16899">
          <cell r="A16899">
            <v>35701006</v>
          </cell>
          <cell r="B16899">
            <v>35733005</v>
          </cell>
          <cell r="C16899">
            <v>996800000</v>
          </cell>
        </row>
        <row r="16900">
          <cell r="A16900">
            <v>35701007</v>
          </cell>
          <cell r="B16900">
            <v>35733006</v>
          </cell>
          <cell r="C16900">
            <v>541500000</v>
          </cell>
        </row>
        <row r="16901">
          <cell r="A16901">
            <v>35701008</v>
          </cell>
          <cell r="B16901">
            <v>35733007</v>
          </cell>
          <cell r="C16901">
            <v>485200000</v>
          </cell>
        </row>
        <row r="16902">
          <cell r="A16902">
            <v>35706001</v>
          </cell>
          <cell r="B16902">
            <v>35736001</v>
          </cell>
          <cell r="C16902">
            <v>576900000</v>
          </cell>
        </row>
        <row r="16903">
          <cell r="A16903">
            <v>35706002</v>
          </cell>
          <cell r="B16903">
            <v>35736002</v>
          </cell>
          <cell r="C16903">
            <v>530300000</v>
          </cell>
        </row>
        <row r="16904">
          <cell r="A16904">
            <v>35706003</v>
          </cell>
          <cell r="B16904">
            <v>35736003</v>
          </cell>
          <cell r="C16904">
            <v>649800000</v>
          </cell>
        </row>
        <row r="16905">
          <cell r="A16905">
            <v>35706004</v>
          </cell>
          <cell r="B16905">
            <v>35736004</v>
          </cell>
          <cell r="C16905">
            <v>852000000</v>
          </cell>
        </row>
        <row r="16906">
          <cell r="A16906">
            <v>35706005</v>
          </cell>
          <cell r="B16906">
            <v>35736005</v>
          </cell>
          <cell r="C16906">
            <v>552500000</v>
          </cell>
        </row>
        <row r="16907">
          <cell r="A16907">
            <v>35706006</v>
          </cell>
          <cell r="B16907">
            <v>35736006</v>
          </cell>
          <cell r="C16907">
            <v>500000000</v>
          </cell>
        </row>
        <row r="16908">
          <cell r="A16908">
            <v>35801004</v>
          </cell>
          <cell r="B16908">
            <v>35831001</v>
          </cell>
          <cell r="C16908">
            <v>121300000</v>
          </cell>
        </row>
        <row r="16909">
          <cell r="A16909">
            <v>35801001</v>
          </cell>
          <cell r="B16909">
            <v>35832001</v>
          </cell>
          <cell r="C16909">
            <v>97700000</v>
          </cell>
        </row>
        <row r="16910">
          <cell r="A16910">
            <v>35801003</v>
          </cell>
          <cell r="B16910">
            <v>35832002</v>
          </cell>
          <cell r="C16910">
            <v>96000000</v>
          </cell>
        </row>
        <row r="16911">
          <cell r="A16911">
            <v>35801005</v>
          </cell>
          <cell r="B16911">
            <v>35832003</v>
          </cell>
          <cell r="C16911">
            <v>97900000</v>
          </cell>
        </row>
        <row r="16912">
          <cell r="A16912">
            <v>35801006</v>
          </cell>
          <cell r="B16912">
            <v>35832004</v>
          </cell>
          <cell r="C16912">
            <v>96300000</v>
          </cell>
        </row>
        <row r="16913">
          <cell r="A16913">
            <v>35801007</v>
          </cell>
          <cell r="B16913">
            <v>35832005</v>
          </cell>
          <cell r="C16913">
            <v>84700000</v>
          </cell>
        </row>
        <row r="16914">
          <cell r="A16914">
            <v>35801008</v>
          </cell>
          <cell r="B16914">
            <v>35832006</v>
          </cell>
          <cell r="C16914">
            <v>107000000</v>
          </cell>
        </row>
        <row r="16915">
          <cell r="A16915">
            <v>35801010</v>
          </cell>
          <cell r="B16915">
            <v>35832007</v>
          </cell>
          <cell r="C16915">
            <v>158000000</v>
          </cell>
        </row>
        <row r="16916">
          <cell r="A16916">
            <v>35801002</v>
          </cell>
          <cell r="B16916">
            <v>35833001</v>
          </cell>
          <cell r="C16916">
            <v>102000000</v>
          </cell>
        </row>
        <row r="16917">
          <cell r="A16917">
            <v>35801009</v>
          </cell>
          <cell r="B16917">
            <v>35833002</v>
          </cell>
          <cell r="C16917">
            <v>94900000</v>
          </cell>
        </row>
        <row r="16918">
          <cell r="A16918">
            <v>35919001</v>
          </cell>
          <cell r="B16918">
            <v>35952001</v>
          </cell>
          <cell r="C16918">
            <v>10600000</v>
          </cell>
        </row>
        <row r="16919">
          <cell r="A16919">
            <v>35919002</v>
          </cell>
          <cell r="B16919">
            <v>35952002</v>
          </cell>
          <cell r="C16919">
            <v>18000000</v>
          </cell>
        </row>
        <row r="16920">
          <cell r="A16920">
            <v>35919003</v>
          </cell>
          <cell r="B16920">
            <v>35952003</v>
          </cell>
          <cell r="C16920">
            <v>13800000</v>
          </cell>
        </row>
        <row r="16921">
          <cell r="A16921">
            <v>35919004</v>
          </cell>
          <cell r="B16921">
            <v>35952004</v>
          </cell>
          <cell r="C16921">
            <v>22800000</v>
          </cell>
        </row>
        <row r="16922">
          <cell r="A16922">
            <v>35919005</v>
          </cell>
          <cell r="B16922">
            <v>35952005</v>
          </cell>
          <cell r="C16922">
            <v>31800000</v>
          </cell>
        </row>
        <row r="16923">
          <cell r="A16923">
            <v>35919006</v>
          </cell>
          <cell r="B16923">
            <v>35952006</v>
          </cell>
          <cell r="C16923">
            <v>24800000</v>
          </cell>
        </row>
        <row r="16924">
          <cell r="A16924">
            <v>35919007</v>
          </cell>
          <cell r="B16924">
            <v>35952007</v>
          </cell>
          <cell r="C16924">
            <v>9000000</v>
          </cell>
        </row>
        <row r="16925">
          <cell r="A16925">
            <v>36001001</v>
          </cell>
          <cell r="B16925">
            <v>36031001</v>
          </cell>
          <cell r="C16925">
            <v>1055200000</v>
          </cell>
        </row>
        <row r="16926">
          <cell r="A16926">
            <v>36001005</v>
          </cell>
          <cell r="B16926">
            <v>36031002</v>
          </cell>
          <cell r="C16926">
            <v>1493500000</v>
          </cell>
        </row>
        <row r="16927">
          <cell r="A16927">
            <v>36001006</v>
          </cell>
          <cell r="B16927">
            <v>36031003</v>
          </cell>
          <cell r="C16927">
            <v>1773900000</v>
          </cell>
        </row>
        <row r="16928">
          <cell r="A16928">
            <v>36001007</v>
          </cell>
          <cell r="B16928">
            <v>36031004</v>
          </cell>
          <cell r="C16928">
            <v>2631000000</v>
          </cell>
        </row>
        <row r="16929">
          <cell r="A16929">
            <v>36001009</v>
          </cell>
          <cell r="B16929">
            <v>36031005</v>
          </cell>
          <cell r="C16929">
            <v>2007700000</v>
          </cell>
        </row>
        <row r="16930">
          <cell r="A16930">
            <v>36001002</v>
          </cell>
          <cell r="B16930">
            <v>36032001</v>
          </cell>
          <cell r="C16930">
            <v>1203300000</v>
          </cell>
        </row>
        <row r="16931">
          <cell r="A16931">
            <v>36001003</v>
          </cell>
          <cell r="B16931">
            <v>36032002</v>
          </cell>
          <cell r="C16931">
            <v>1415400000</v>
          </cell>
        </row>
        <row r="16932">
          <cell r="A16932">
            <v>36001004</v>
          </cell>
          <cell r="B16932">
            <v>36032003</v>
          </cell>
          <cell r="C16932">
            <v>1955300000</v>
          </cell>
        </row>
        <row r="16933">
          <cell r="A16933">
            <v>36001008</v>
          </cell>
          <cell r="B16933">
            <v>36032004</v>
          </cell>
          <cell r="C16933">
            <v>2240200000</v>
          </cell>
        </row>
        <row r="16934">
          <cell r="A16934">
            <v>36117001</v>
          </cell>
          <cell r="B16934">
            <v>36157001</v>
          </cell>
          <cell r="C16934">
            <v>13100000</v>
          </cell>
        </row>
        <row r="16935">
          <cell r="A16935">
            <v>36117002</v>
          </cell>
          <cell r="B16935">
            <v>36157002</v>
          </cell>
          <cell r="C16935">
            <v>21900000</v>
          </cell>
        </row>
        <row r="16936">
          <cell r="A16936">
            <v>36117003</v>
          </cell>
          <cell r="B16936">
            <v>36157003</v>
          </cell>
          <cell r="C16936">
            <v>19600000</v>
          </cell>
        </row>
        <row r="16937">
          <cell r="A16937">
            <v>36117004</v>
          </cell>
          <cell r="B16937">
            <v>36157004</v>
          </cell>
          <cell r="C16937">
            <v>18000000</v>
          </cell>
        </row>
        <row r="16938">
          <cell r="A16938">
            <v>36117005</v>
          </cell>
          <cell r="B16938">
            <v>36157005</v>
          </cell>
          <cell r="C16938">
            <v>13500000</v>
          </cell>
        </row>
        <row r="16939">
          <cell r="A16939">
            <v>36117006</v>
          </cell>
          <cell r="B16939">
            <v>36157006</v>
          </cell>
          <cell r="C16939">
            <v>19400000</v>
          </cell>
        </row>
        <row r="16940">
          <cell r="A16940">
            <v>36117007</v>
          </cell>
          <cell r="B16940">
            <v>36157007</v>
          </cell>
          <cell r="C16940">
            <v>13800000</v>
          </cell>
        </row>
        <row r="16941">
          <cell r="A16941">
            <v>36117008</v>
          </cell>
          <cell r="B16941">
            <v>36157008</v>
          </cell>
          <cell r="C16941">
            <v>24100000</v>
          </cell>
        </row>
        <row r="16942">
          <cell r="A16942">
            <v>36117009</v>
          </cell>
          <cell r="B16942">
            <v>36157009</v>
          </cell>
          <cell r="C16942">
            <v>12400000</v>
          </cell>
        </row>
        <row r="16943">
          <cell r="A16943">
            <v>36117010</v>
          </cell>
          <cell r="B16943">
            <v>36157010</v>
          </cell>
          <cell r="C16943">
            <v>15600000</v>
          </cell>
        </row>
        <row r="16944">
          <cell r="A16944">
            <v>36117011</v>
          </cell>
          <cell r="B16944">
            <v>36157011</v>
          </cell>
          <cell r="C16944">
            <v>17300000</v>
          </cell>
        </row>
        <row r="16945">
          <cell r="A16945">
            <v>36117012</v>
          </cell>
          <cell r="B16945">
            <v>36157012</v>
          </cell>
          <cell r="C16945">
            <v>19500000</v>
          </cell>
        </row>
        <row r="16946">
          <cell r="A16946">
            <v>36117013</v>
          </cell>
          <cell r="B16946">
            <v>36157013</v>
          </cell>
          <cell r="C16946">
            <v>20000000</v>
          </cell>
        </row>
        <row r="16947">
          <cell r="A16947">
            <v>36117014</v>
          </cell>
          <cell r="B16947">
            <v>36157014</v>
          </cell>
          <cell r="C16947">
            <v>21100000</v>
          </cell>
        </row>
        <row r="16948">
          <cell r="A16948">
            <v>36117015</v>
          </cell>
          <cell r="B16948">
            <v>36157015</v>
          </cell>
          <cell r="C16948">
            <v>15800000</v>
          </cell>
        </row>
        <row r="16949">
          <cell r="A16949">
            <v>36117016</v>
          </cell>
          <cell r="B16949">
            <v>36157016</v>
          </cell>
          <cell r="C16949">
            <v>30700000</v>
          </cell>
        </row>
        <row r="16950">
          <cell r="A16950">
            <v>36117017</v>
          </cell>
          <cell r="B16950">
            <v>36157017</v>
          </cell>
          <cell r="C16950">
            <v>30000000</v>
          </cell>
        </row>
        <row r="16951">
          <cell r="A16951">
            <v>36117018</v>
          </cell>
          <cell r="B16951">
            <v>36157018</v>
          </cell>
          <cell r="C16951">
            <v>13700000</v>
          </cell>
        </row>
        <row r="16952">
          <cell r="A16952">
            <v>36117019</v>
          </cell>
          <cell r="B16952">
            <v>36157019</v>
          </cell>
          <cell r="C16952">
            <v>15000000</v>
          </cell>
        </row>
        <row r="16953">
          <cell r="A16953">
            <v>36117020</v>
          </cell>
          <cell r="B16953">
            <v>36157020</v>
          </cell>
          <cell r="C16953">
            <v>17800000</v>
          </cell>
        </row>
        <row r="16954">
          <cell r="A16954">
            <v>36117021</v>
          </cell>
          <cell r="B16954">
            <v>36157021</v>
          </cell>
          <cell r="C16954">
            <v>18200000</v>
          </cell>
        </row>
        <row r="16955">
          <cell r="A16955">
            <v>36117022</v>
          </cell>
          <cell r="B16955">
            <v>36157022</v>
          </cell>
          <cell r="C16955">
            <v>17500000</v>
          </cell>
        </row>
        <row r="16956">
          <cell r="A16956">
            <v>36117023</v>
          </cell>
          <cell r="B16956">
            <v>36157023</v>
          </cell>
          <cell r="C16956">
            <v>19000000</v>
          </cell>
        </row>
        <row r="16957">
          <cell r="A16957">
            <v>36117024</v>
          </cell>
          <cell r="B16957">
            <v>36157024</v>
          </cell>
          <cell r="C16957">
            <v>17500000</v>
          </cell>
        </row>
        <row r="16958">
          <cell r="A16958">
            <v>36117025</v>
          </cell>
          <cell r="B16958">
            <v>36157025</v>
          </cell>
          <cell r="C16958">
            <v>15000000</v>
          </cell>
        </row>
        <row r="16959">
          <cell r="A16959">
            <v>36117026</v>
          </cell>
          <cell r="B16959">
            <v>36157026</v>
          </cell>
          <cell r="C16959">
            <v>35000000</v>
          </cell>
        </row>
        <row r="16960">
          <cell r="A16960">
            <v>36117027</v>
          </cell>
          <cell r="B16960">
            <v>36157027</v>
          </cell>
          <cell r="C16960">
            <v>34500000</v>
          </cell>
        </row>
        <row r="16961">
          <cell r="A16961">
            <v>36117028</v>
          </cell>
          <cell r="B16961">
            <v>36157028</v>
          </cell>
          <cell r="C16961">
            <v>27000000</v>
          </cell>
        </row>
        <row r="16962">
          <cell r="A16962">
            <v>36117029</v>
          </cell>
          <cell r="B16962">
            <v>36157029</v>
          </cell>
          <cell r="C16962">
            <v>25500000</v>
          </cell>
        </row>
        <row r="16963">
          <cell r="A16963">
            <v>36225002</v>
          </cell>
          <cell r="B16963">
            <v>36282001</v>
          </cell>
          <cell r="C16963">
            <v>123800000</v>
          </cell>
        </row>
        <row r="16964">
          <cell r="A16964">
            <v>36225001</v>
          </cell>
          <cell r="B16964">
            <v>36286001</v>
          </cell>
          <cell r="C16964">
            <v>250000000</v>
          </cell>
        </row>
        <row r="16965">
          <cell r="A16965">
            <v>36225003</v>
          </cell>
          <cell r="B16965">
            <v>36287001</v>
          </cell>
          <cell r="C16965">
            <v>130000000</v>
          </cell>
        </row>
        <row r="16966">
          <cell r="A16966">
            <v>36306003</v>
          </cell>
          <cell r="B16966">
            <v>36335001</v>
          </cell>
          <cell r="C16966">
            <v>201800000</v>
          </cell>
        </row>
        <row r="16967">
          <cell r="A16967">
            <v>36306001</v>
          </cell>
          <cell r="B16967">
            <v>36336001</v>
          </cell>
          <cell r="C16967">
            <v>207800000</v>
          </cell>
        </row>
        <row r="16968">
          <cell r="A16968">
            <v>36306002</v>
          </cell>
          <cell r="B16968">
            <v>36336002</v>
          </cell>
          <cell r="C16968">
            <v>144300000</v>
          </cell>
        </row>
        <row r="16969">
          <cell r="A16969">
            <v>36308001</v>
          </cell>
          <cell r="B16969">
            <v>36336004</v>
          </cell>
          <cell r="C16969">
            <v>135200000</v>
          </cell>
        </row>
        <row r="16970">
          <cell r="A16970">
            <v>36321001</v>
          </cell>
          <cell r="B16970">
            <v>36342001</v>
          </cell>
          <cell r="C16970">
            <v>58600000</v>
          </cell>
        </row>
        <row r="16971">
          <cell r="A16971">
            <v>36321002</v>
          </cell>
          <cell r="B16971">
            <v>36342002</v>
          </cell>
          <cell r="C16971">
            <v>173100000</v>
          </cell>
        </row>
        <row r="16972">
          <cell r="A16972">
            <v>36321003</v>
          </cell>
          <cell r="B16972">
            <v>36342003</v>
          </cell>
          <cell r="C16972">
            <v>191600000</v>
          </cell>
        </row>
        <row r="16973">
          <cell r="A16973">
            <v>36320001</v>
          </cell>
          <cell r="B16973">
            <v>36343001</v>
          </cell>
          <cell r="C16973">
            <v>162100000</v>
          </cell>
        </row>
        <row r="16974">
          <cell r="A16974">
            <v>36306004</v>
          </cell>
          <cell r="B16974">
            <v>36388001</v>
          </cell>
          <cell r="C16974">
            <v>153000000</v>
          </cell>
        </row>
        <row r="16975">
          <cell r="A16975">
            <v>36306005</v>
          </cell>
          <cell r="B16975">
            <v>36388002</v>
          </cell>
          <cell r="C16975">
            <v>118700000</v>
          </cell>
        </row>
        <row r="16976">
          <cell r="A16976">
            <v>36306006</v>
          </cell>
          <cell r="B16976">
            <v>36388003</v>
          </cell>
          <cell r="C16976">
            <v>113000000</v>
          </cell>
        </row>
        <row r="16977">
          <cell r="A16977">
            <v>36403003</v>
          </cell>
          <cell r="B16977">
            <v>36470001</v>
          </cell>
          <cell r="C16977">
            <v>475000000</v>
          </cell>
        </row>
        <row r="16978">
          <cell r="A16978">
            <v>36403001</v>
          </cell>
          <cell r="B16978">
            <v>36472001</v>
          </cell>
          <cell r="C16978">
            <v>145000000</v>
          </cell>
        </row>
        <row r="16979">
          <cell r="A16979">
            <v>36403002</v>
          </cell>
          <cell r="B16979">
            <v>36473001</v>
          </cell>
          <cell r="C16979">
            <v>122000000</v>
          </cell>
        </row>
        <row r="16980">
          <cell r="A16980">
            <v>36501001</v>
          </cell>
          <cell r="B16980">
            <v>36533001</v>
          </cell>
          <cell r="C16980">
            <v>52700000</v>
          </cell>
        </row>
        <row r="16981">
          <cell r="A16981">
            <v>36501002</v>
          </cell>
          <cell r="B16981">
            <v>36533002</v>
          </cell>
          <cell r="C16981">
            <v>95000000</v>
          </cell>
        </row>
        <row r="16982">
          <cell r="A16982">
            <v>36617001</v>
          </cell>
          <cell r="B16982">
            <v>36656001</v>
          </cell>
          <cell r="C16982">
            <v>3200000</v>
          </cell>
        </row>
        <row r="16983">
          <cell r="A16983">
            <v>36717010</v>
          </cell>
          <cell r="B16983">
            <v>36753001</v>
          </cell>
          <cell r="C16983">
            <v>69500000</v>
          </cell>
        </row>
        <row r="16984">
          <cell r="A16984">
            <v>36717011</v>
          </cell>
          <cell r="B16984">
            <v>36753002</v>
          </cell>
          <cell r="C16984">
            <v>73500000</v>
          </cell>
        </row>
        <row r="16985">
          <cell r="A16985">
            <v>36717014</v>
          </cell>
          <cell r="B16985">
            <v>36753003</v>
          </cell>
          <cell r="C16985">
            <v>77900000</v>
          </cell>
        </row>
        <row r="16986">
          <cell r="A16986">
            <v>36717030</v>
          </cell>
          <cell r="B16986">
            <v>36753004</v>
          </cell>
          <cell r="C16986">
            <v>67000000</v>
          </cell>
        </row>
        <row r="16987">
          <cell r="A16987">
            <v>36717057</v>
          </cell>
          <cell r="B16987">
            <v>36753005</v>
          </cell>
          <cell r="C16987">
            <v>76000000</v>
          </cell>
        </row>
        <row r="16988">
          <cell r="A16988">
            <v>36717001</v>
          </cell>
          <cell r="B16988">
            <v>36757001</v>
          </cell>
          <cell r="C16988">
            <v>63700000</v>
          </cell>
        </row>
        <row r="16989">
          <cell r="A16989">
            <v>36717002</v>
          </cell>
          <cell r="B16989">
            <v>36757002</v>
          </cell>
          <cell r="C16989">
            <v>54600000</v>
          </cell>
        </row>
        <row r="16990">
          <cell r="A16990">
            <v>36717004</v>
          </cell>
          <cell r="B16990">
            <v>36757003</v>
          </cell>
          <cell r="C16990">
            <v>66500000</v>
          </cell>
        </row>
        <row r="16991">
          <cell r="A16991">
            <v>36717005</v>
          </cell>
          <cell r="B16991">
            <v>36757004</v>
          </cell>
          <cell r="C16991">
            <v>56300000</v>
          </cell>
        </row>
        <row r="16992">
          <cell r="A16992">
            <v>36717006</v>
          </cell>
          <cell r="B16992">
            <v>36757005</v>
          </cell>
          <cell r="C16992">
            <v>76800000</v>
          </cell>
        </row>
        <row r="16993">
          <cell r="A16993">
            <v>36717007</v>
          </cell>
          <cell r="B16993">
            <v>36757006</v>
          </cell>
          <cell r="C16993">
            <v>57400000</v>
          </cell>
        </row>
        <row r="16994">
          <cell r="A16994">
            <v>36717008</v>
          </cell>
          <cell r="B16994">
            <v>36757007</v>
          </cell>
          <cell r="C16994">
            <v>62800000</v>
          </cell>
        </row>
        <row r="16995">
          <cell r="A16995">
            <v>36717013</v>
          </cell>
          <cell r="B16995">
            <v>36757008</v>
          </cell>
          <cell r="C16995">
            <v>39600000</v>
          </cell>
        </row>
        <row r="16996">
          <cell r="A16996">
            <v>36717015</v>
          </cell>
          <cell r="B16996">
            <v>36757009</v>
          </cell>
          <cell r="C16996">
            <v>63500000</v>
          </cell>
        </row>
        <row r="16997">
          <cell r="A16997">
            <v>36717016</v>
          </cell>
          <cell r="B16997">
            <v>36757010</v>
          </cell>
          <cell r="C16997">
            <v>61300000</v>
          </cell>
        </row>
        <row r="16998">
          <cell r="A16998">
            <v>36717019</v>
          </cell>
          <cell r="B16998">
            <v>36757011</v>
          </cell>
          <cell r="C16998">
            <v>72000000</v>
          </cell>
        </row>
        <row r="16999">
          <cell r="A16999">
            <v>36717021</v>
          </cell>
          <cell r="B16999">
            <v>36757012</v>
          </cell>
          <cell r="C16999">
            <v>56000000</v>
          </cell>
        </row>
        <row r="17000">
          <cell r="A17000">
            <v>36717025</v>
          </cell>
          <cell r="B17000">
            <v>36757013</v>
          </cell>
          <cell r="C17000">
            <v>70200000</v>
          </cell>
        </row>
        <row r="17001">
          <cell r="A17001">
            <v>36717026</v>
          </cell>
          <cell r="B17001">
            <v>36757014</v>
          </cell>
          <cell r="C17001">
            <v>63300000</v>
          </cell>
        </row>
        <row r="17002">
          <cell r="A17002">
            <v>36717027</v>
          </cell>
          <cell r="B17002">
            <v>36757015</v>
          </cell>
          <cell r="C17002">
            <v>79000000</v>
          </cell>
        </row>
        <row r="17003">
          <cell r="A17003">
            <v>36717028</v>
          </cell>
          <cell r="B17003">
            <v>36757016</v>
          </cell>
          <cell r="C17003">
            <v>81300000</v>
          </cell>
        </row>
        <row r="17004">
          <cell r="A17004">
            <v>36717020</v>
          </cell>
          <cell r="B17004">
            <v>36757017</v>
          </cell>
          <cell r="C17004">
            <v>71600000</v>
          </cell>
        </row>
        <row r="17005">
          <cell r="A17005">
            <v>36717003</v>
          </cell>
          <cell r="B17005">
            <v>36757018</v>
          </cell>
          <cell r="C17005">
            <v>69500000</v>
          </cell>
        </row>
        <row r="17006">
          <cell r="A17006">
            <v>36717022</v>
          </cell>
          <cell r="B17006">
            <v>36757019</v>
          </cell>
          <cell r="C17006">
            <v>80200000</v>
          </cell>
        </row>
        <row r="17007">
          <cell r="A17007">
            <v>36717023</v>
          </cell>
          <cell r="B17007">
            <v>36757020</v>
          </cell>
          <cell r="C17007">
            <v>99000000</v>
          </cell>
        </row>
        <row r="17008">
          <cell r="A17008">
            <v>36717024</v>
          </cell>
          <cell r="B17008">
            <v>36757021</v>
          </cell>
          <cell r="C17008">
            <v>92000000</v>
          </cell>
        </row>
        <row r="17009">
          <cell r="A17009">
            <v>36717009</v>
          </cell>
          <cell r="B17009">
            <v>36757022</v>
          </cell>
          <cell r="C17009">
            <v>70400000</v>
          </cell>
        </row>
        <row r="17010">
          <cell r="A17010">
            <v>36717012</v>
          </cell>
          <cell r="B17010">
            <v>36757023</v>
          </cell>
          <cell r="C17010">
            <v>94000000</v>
          </cell>
        </row>
        <row r="17011">
          <cell r="A17011">
            <v>36717017</v>
          </cell>
          <cell r="B17011">
            <v>36757024</v>
          </cell>
          <cell r="C17011">
            <v>41000000</v>
          </cell>
        </row>
        <row r="17012">
          <cell r="A17012">
            <v>36717018</v>
          </cell>
          <cell r="B17012">
            <v>36757025</v>
          </cell>
          <cell r="C17012">
            <v>74400000</v>
          </cell>
        </row>
        <row r="17013">
          <cell r="A17013">
            <v>36717029</v>
          </cell>
          <cell r="B17013">
            <v>36757026</v>
          </cell>
          <cell r="C17013">
            <v>79000000</v>
          </cell>
        </row>
        <row r="17014">
          <cell r="A17014">
            <v>36717032</v>
          </cell>
          <cell r="B17014">
            <v>36757027</v>
          </cell>
          <cell r="C17014">
            <v>105000000</v>
          </cell>
        </row>
        <row r="17015">
          <cell r="A17015">
            <v>36717033</v>
          </cell>
          <cell r="B17015">
            <v>36757028</v>
          </cell>
          <cell r="C17015">
            <v>99000000</v>
          </cell>
        </row>
        <row r="17016">
          <cell r="A17016">
            <v>36717034</v>
          </cell>
          <cell r="B17016">
            <v>36757029</v>
          </cell>
          <cell r="C17016">
            <v>111000000</v>
          </cell>
        </row>
        <row r="17017">
          <cell r="A17017">
            <v>36717035</v>
          </cell>
          <cell r="B17017">
            <v>36757030</v>
          </cell>
          <cell r="C17017">
            <v>73000000</v>
          </cell>
        </row>
        <row r="17018">
          <cell r="A17018">
            <v>36717036</v>
          </cell>
          <cell r="B17018">
            <v>36757031</v>
          </cell>
          <cell r="C17018">
            <v>99000000</v>
          </cell>
        </row>
        <row r="17019">
          <cell r="A17019">
            <v>36717037</v>
          </cell>
          <cell r="B17019">
            <v>36757032</v>
          </cell>
          <cell r="C17019">
            <v>110000000</v>
          </cell>
        </row>
        <row r="17020">
          <cell r="A17020">
            <v>36717038</v>
          </cell>
          <cell r="B17020">
            <v>36757033</v>
          </cell>
          <cell r="C17020">
            <v>127000000</v>
          </cell>
        </row>
        <row r="17021">
          <cell r="A17021">
            <v>36717039</v>
          </cell>
          <cell r="B17021">
            <v>36757034</v>
          </cell>
          <cell r="C17021">
            <v>53000000</v>
          </cell>
        </row>
        <row r="17022">
          <cell r="A17022">
            <v>36717040</v>
          </cell>
          <cell r="B17022">
            <v>36757035</v>
          </cell>
          <cell r="C17022">
            <v>80000000</v>
          </cell>
        </row>
        <row r="17023">
          <cell r="A17023">
            <v>36717041</v>
          </cell>
          <cell r="B17023">
            <v>36757036</v>
          </cell>
          <cell r="C17023">
            <v>160000000</v>
          </cell>
        </row>
        <row r="17024">
          <cell r="A17024">
            <v>36717042</v>
          </cell>
          <cell r="B17024">
            <v>36757037</v>
          </cell>
          <cell r="C17024">
            <v>150000000</v>
          </cell>
        </row>
        <row r="17025">
          <cell r="A17025">
            <v>36717043</v>
          </cell>
          <cell r="B17025">
            <v>36757038</v>
          </cell>
          <cell r="C17025">
            <v>99000000</v>
          </cell>
        </row>
        <row r="17026">
          <cell r="A17026">
            <v>36717044</v>
          </cell>
          <cell r="B17026">
            <v>36757039</v>
          </cell>
          <cell r="C17026">
            <v>69000000</v>
          </cell>
        </row>
        <row r="17027">
          <cell r="A17027">
            <v>36717045</v>
          </cell>
          <cell r="B17027">
            <v>36757040</v>
          </cell>
          <cell r="C17027">
            <v>165000000</v>
          </cell>
        </row>
        <row r="17028">
          <cell r="A17028">
            <v>36717046</v>
          </cell>
          <cell r="B17028">
            <v>36757041</v>
          </cell>
          <cell r="C17028">
            <v>173000000</v>
          </cell>
        </row>
        <row r="17029">
          <cell r="A17029">
            <v>36717047</v>
          </cell>
          <cell r="B17029">
            <v>36757042</v>
          </cell>
          <cell r="C17029">
            <v>80000000</v>
          </cell>
        </row>
        <row r="17030">
          <cell r="A17030">
            <v>36717048</v>
          </cell>
          <cell r="B17030">
            <v>36757043</v>
          </cell>
          <cell r="C17030">
            <v>90000000</v>
          </cell>
        </row>
        <row r="17031">
          <cell r="A17031">
            <v>36717049</v>
          </cell>
          <cell r="B17031">
            <v>36757044</v>
          </cell>
          <cell r="C17031">
            <v>83000000</v>
          </cell>
        </row>
        <row r="17032">
          <cell r="A17032">
            <v>36717050</v>
          </cell>
          <cell r="B17032">
            <v>36757045</v>
          </cell>
          <cell r="C17032">
            <v>68000000</v>
          </cell>
        </row>
        <row r="17033">
          <cell r="A17033">
            <v>36717051</v>
          </cell>
          <cell r="B17033">
            <v>36757046</v>
          </cell>
          <cell r="C17033">
            <v>68000000</v>
          </cell>
        </row>
        <row r="17034">
          <cell r="A17034">
            <v>36717052</v>
          </cell>
          <cell r="B17034">
            <v>36757047</v>
          </cell>
          <cell r="C17034">
            <v>116000000</v>
          </cell>
        </row>
        <row r="17035">
          <cell r="A17035">
            <v>36717053</v>
          </cell>
          <cell r="B17035">
            <v>36757048</v>
          </cell>
          <cell r="C17035">
            <v>29000000</v>
          </cell>
        </row>
        <row r="17036">
          <cell r="A17036">
            <v>36717054</v>
          </cell>
          <cell r="B17036">
            <v>36757049</v>
          </cell>
          <cell r="C17036">
            <v>26000000</v>
          </cell>
        </row>
        <row r="17037">
          <cell r="A17037">
            <v>36717055</v>
          </cell>
          <cell r="B17037">
            <v>36757050</v>
          </cell>
          <cell r="C17037">
            <v>83000000</v>
          </cell>
        </row>
        <row r="17038">
          <cell r="A17038">
            <v>36717056</v>
          </cell>
          <cell r="B17038">
            <v>36757051</v>
          </cell>
          <cell r="C17038">
            <v>83000000</v>
          </cell>
        </row>
        <row r="17039">
          <cell r="A17039">
            <v>36717058</v>
          </cell>
          <cell r="B17039">
            <v>36757052</v>
          </cell>
          <cell r="C17039">
            <v>76000000</v>
          </cell>
        </row>
        <row r="17040">
          <cell r="A17040">
            <v>36811001</v>
          </cell>
          <cell r="B17040">
            <v>36861001</v>
          </cell>
          <cell r="C17040">
            <v>44000000</v>
          </cell>
        </row>
        <row r="17041">
          <cell r="A17041">
            <v>36811002</v>
          </cell>
          <cell r="B17041">
            <v>36861002</v>
          </cell>
          <cell r="C17041">
            <v>35000000</v>
          </cell>
        </row>
        <row r="17042">
          <cell r="A17042">
            <v>36804001</v>
          </cell>
          <cell r="B17042">
            <v>36862001</v>
          </cell>
          <cell r="C17042">
            <v>53000000</v>
          </cell>
        </row>
        <row r="17043">
          <cell r="A17043">
            <v>36812001</v>
          </cell>
          <cell r="B17043">
            <v>36863001</v>
          </cell>
          <cell r="C17043">
            <v>44800000</v>
          </cell>
        </row>
        <row r="17044">
          <cell r="A17044">
            <v>36812002</v>
          </cell>
          <cell r="B17044">
            <v>36863002</v>
          </cell>
          <cell r="C17044">
            <v>55700000</v>
          </cell>
        </row>
        <row r="17045">
          <cell r="A17045">
            <v>36812003</v>
          </cell>
          <cell r="B17045">
            <v>36863003</v>
          </cell>
          <cell r="C17045">
            <v>55000000</v>
          </cell>
        </row>
        <row r="17046">
          <cell r="A17046">
            <v>36826001</v>
          </cell>
          <cell r="B17046">
            <v>36865001</v>
          </cell>
          <cell r="C17046">
            <v>59800000</v>
          </cell>
        </row>
        <row r="17047">
          <cell r="A17047">
            <v>36901001</v>
          </cell>
          <cell r="B17047">
            <v>36932001</v>
          </cell>
          <cell r="C17047">
            <v>17700000</v>
          </cell>
        </row>
        <row r="17048">
          <cell r="A17048">
            <v>36901003</v>
          </cell>
          <cell r="B17048">
            <v>36932002</v>
          </cell>
          <cell r="C17048">
            <v>47900000</v>
          </cell>
        </row>
        <row r="17049">
          <cell r="A17049">
            <v>36901004</v>
          </cell>
          <cell r="B17049">
            <v>36932003</v>
          </cell>
          <cell r="C17049">
            <v>51600000</v>
          </cell>
        </row>
        <row r="17050">
          <cell r="A17050">
            <v>36901005</v>
          </cell>
          <cell r="B17050">
            <v>36932004</v>
          </cell>
          <cell r="C17050">
            <v>49200000</v>
          </cell>
        </row>
        <row r="17051">
          <cell r="A17051">
            <v>36901006</v>
          </cell>
          <cell r="B17051">
            <v>36932005</v>
          </cell>
          <cell r="C17051">
            <v>18900000</v>
          </cell>
        </row>
        <row r="17052">
          <cell r="A17052">
            <v>36901007</v>
          </cell>
          <cell r="B17052">
            <v>36932006</v>
          </cell>
          <cell r="C17052">
            <v>19800000</v>
          </cell>
        </row>
        <row r="17053">
          <cell r="A17053">
            <v>36901002</v>
          </cell>
          <cell r="B17053">
            <v>36933001</v>
          </cell>
          <cell r="C17053">
            <v>48000000</v>
          </cell>
        </row>
        <row r="17054">
          <cell r="A17054">
            <v>36906001</v>
          </cell>
          <cell r="B17054">
            <v>36935001</v>
          </cell>
          <cell r="C17054">
            <v>48800000</v>
          </cell>
        </row>
        <row r="17055">
          <cell r="A17055">
            <v>36906003</v>
          </cell>
          <cell r="B17055">
            <v>36935002</v>
          </cell>
          <cell r="C17055">
            <v>53800000</v>
          </cell>
        </row>
        <row r="17056">
          <cell r="A17056">
            <v>36906005</v>
          </cell>
          <cell r="B17056">
            <v>36937001</v>
          </cell>
          <cell r="C17056">
            <v>57700000</v>
          </cell>
        </row>
        <row r="17057">
          <cell r="A17057">
            <v>36906006</v>
          </cell>
          <cell r="B17057">
            <v>36937002</v>
          </cell>
          <cell r="C17057">
            <v>49800000</v>
          </cell>
        </row>
        <row r="17058">
          <cell r="A17058">
            <v>36906002</v>
          </cell>
          <cell r="B17058">
            <v>36988001</v>
          </cell>
          <cell r="C17058">
            <v>25800000</v>
          </cell>
        </row>
        <row r="17059">
          <cell r="A17059">
            <v>36906004</v>
          </cell>
          <cell r="B17059">
            <v>36988002</v>
          </cell>
          <cell r="C17059">
            <v>28000000</v>
          </cell>
        </row>
        <row r="17060">
          <cell r="A17060">
            <v>37021001</v>
          </cell>
          <cell r="B17060">
            <v>37042001</v>
          </cell>
          <cell r="C17060">
            <v>187000000</v>
          </cell>
        </row>
        <row r="17061">
          <cell r="A17061">
            <v>37011001</v>
          </cell>
          <cell r="B17061">
            <v>37061001</v>
          </cell>
          <cell r="C17061">
            <v>59700000</v>
          </cell>
        </row>
        <row r="17062">
          <cell r="A17062">
            <v>37011002</v>
          </cell>
          <cell r="B17062">
            <v>37061002</v>
          </cell>
          <cell r="C17062">
            <v>57200000</v>
          </cell>
        </row>
        <row r="17063">
          <cell r="A17063">
            <v>37004001</v>
          </cell>
          <cell r="B17063">
            <v>37062001</v>
          </cell>
          <cell r="C17063">
            <v>73300000</v>
          </cell>
        </row>
        <row r="17064">
          <cell r="A17064">
            <v>37004002</v>
          </cell>
          <cell r="B17064">
            <v>37062002</v>
          </cell>
          <cell r="C17064">
            <v>59700000</v>
          </cell>
        </row>
        <row r="17065">
          <cell r="A17065">
            <v>37004003</v>
          </cell>
          <cell r="B17065">
            <v>37062003</v>
          </cell>
          <cell r="C17065">
            <v>57200000</v>
          </cell>
        </row>
        <row r="17066">
          <cell r="A17066">
            <v>37012001</v>
          </cell>
          <cell r="B17066">
            <v>37063001</v>
          </cell>
          <cell r="C17066">
            <v>66200000</v>
          </cell>
        </row>
        <row r="17067">
          <cell r="A17067">
            <v>37121001</v>
          </cell>
          <cell r="B17067">
            <v>37142001</v>
          </cell>
          <cell r="C17067">
            <v>39900000</v>
          </cell>
        </row>
        <row r="17068">
          <cell r="A17068">
            <v>37201001</v>
          </cell>
          <cell r="B17068">
            <v>37232001</v>
          </cell>
          <cell r="C17068">
            <v>53400000</v>
          </cell>
        </row>
        <row r="17069">
          <cell r="A17069">
            <v>37206001</v>
          </cell>
          <cell r="B17069">
            <v>37235001</v>
          </cell>
          <cell r="C17069">
            <v>84700000</v>
          </cell>
        </row>
        <row r="17070">
          <cell r="A17070">
            <v>37206002</v>
          </cell>
          <cell r="B17070">
            <v>37235002</v>
          </cell>
          <cell r="C17070">
            <v>84200000</v>
          </cell>
        </row>
        <row r="17071">
          <cell r="A17071">
            <v>37206003</v>
          </cell>
          <cell r="B17071">
            <v>37235003</v>
          </cell>
          <cell r="C17071">
            <v>85000000</v>
          </cell>
        </row>
        <row r="17072">
          <cell r="A17072">
            <v>37208001</v>
          </cell>
          <cell r="B17072">
            <v>37236001</v>
          </cell>
          <cell r="C17072">
            <v>93700000</v>
          </cell>
        </row>
        <row r="17073">
          <cell r="A17073">
            <v>37208002</v>
          </cell>
          <cell r="B17073">
            <v>37236002</v>
          </cell>
          <cell r="C17073">
            <v>42200000</v>
          </cell>
        </row>
        <row r="17074">
          <cell r="A17074">
            <v>37208003</v>
          </cell>
          <cell r="B17074">
            <v>37236003</v>
          </cell>
          <cell r="C17074">
            <v>100100000</v>
          </cell>
        </row>
        <row r="17075">
          <cell r="A17075">
            <v>37208004</v>
          </cell>
          <cell r="B17075">
            <v>37236004</v>
          </cell>
          <cell r="C17075">
            <v>94900000</v>
          </cell>
        </row>
        <row r="17076">
          <cell r="A17076">
            <v>37208005</v>
          </cell>
          <cell r="B17076">
            <v>37236005</v>
          </cell>
          <cell r="C17076">
            <v>94600000</v>
          </cell>
        </row>
        <row r="17077">
          <cell r="A17077">
            <v>37221001</v>
          </cell>
          <cell r="B17077">
            <v>37242001</v>
          </cell>
          <cell r="C17077">
            <v>103400000</v>
          </cell>
        </row>
        <row r="17078">
          <cell r="A17078">
            <v>37221002</v>
          </cell>
          <cell r="B17078">
            <v>37242002</v>
          </cell>
          <cell r="C17078">
            <v>100800000</v>
          </cell>
        </row>
        <row r="17079">
          <cell r="A17079">
            <v>37221003</v>
          </cell>
          <cell r="B17079">
            <v>37242003</v>
          </cell>
          <cell r="C17079">
            <v>101500000</v>
          </cell>
        </row>
        <row r="17080">
          <cell r="A17080">
            <v>37221004</v>
          </cell>
          <cell r="B17080">
            <v>37242004</v>
          </cell>
          <cell r="C17080">
            <v>97800000</v>
          </cell>
        </row>
        <row r="17081">
          <cell r="A17081">
            <v>37221005</v>
          </cell>
          <cell r="B17081">
            <v>37242005</v>
          </cell>
          <cell r="C17081">
            <v>115300000</v>
          </cell>
        </row>
        <row r="17082">
          <cell r="A17082">
            <v>37221006</v>
          </cell>
          <cell r="B17082">
            <v>37242006</v>
          </cell>
          <cell r="C17082">
            <v>123500000</v>
          </cell>
        </row>
        <row r="17083">
          <cell r="A17083">
            <v>37221007</v>
          </cell>
          <cell r="B17083">
            <v>37242007</v>
          </cell>
          <cell r="C17083">
            <v>105300000</v>
          </cell>
        </row>
        <row r="17084">
          <cell r="A17084">
            <v>37220001</v>
          </cell>
          <cell r="B17084">
            <v>37243001</v>
          </cell>
          <cell r="C17084">
            <v>97000000</v>
          </cell>
        </row>
        <row r="17085">
          <cell r="A17085">
            <v>37220002</v>
          </cell>
          <cell r="B17085">
            <v>37243002</v>
          </cell>
          <cell r="C17085">
            <v>100300000</v>
          </cell>
        </row>
        <row r="17086">
          <cell r="A17086">
            <v>37220003</v>
          </cell>
          <cell r="B17086">
            <v>37243003</v>
          </cell>
          <cell r="C17086">
            <v>96700000</v>
          </cell>
        </row>
        <row r="17087">
          <cell r="A17087">
            <v>37220006</v>
          </cell>
          <cell r="B17087">
            <v>37244001</v>
          </cell>
          <cell r="C17087">
            <v>109900000</v>
          </cell>
        </row>
        <row r="17088">
          <cell r="A17088">
            <v>37220004</v>
          </cell>
          <cell r="B17088">
            <v>37245001</v>
          </cell>
          <cell r="C17088">
            <v>94800000</v>
          </cell>
        </row>
        <row r="17089">
          <cell r="A17089">
            <v>37220005</v>
          </cell>
          <cell r="B17089">
            <v>37245002</v>
          </cell>
          <cell r="C17089">
            <v>91000000</v>
          </cell>
        </row>
        <row r="17090">
          <cell r="A17090">
            <v>37220007</v>
          </cell>
          <cell r="B17090">
            <v>37245003</v>
          </cell>
          <cell r="C17090">
            <v>119500000</v>
          </cell>
        </row>
        <row r="17091">
          <cell r="A17091">
            <v>37212001</v>
          </cell>
          <cell r="B17091">
            <v>37247001</v>
          </cell>
          <cell r="C17091">
            <v>88000000</v>
          </cell>
        </row>
        <row r="17092">
          <cell r="A17092">
            <v>37317001</v>
          </cell>
          <cell r="B17092">
            <v>37357001</v>
          </cell>
          <cell r="C17092">
            <v>3800000</v>
          </cell>
        </row>
        <row r="17093">
          <cell r="A17093">
            <v>37317002</v>
          </cell>
          <cell r="B17093">
            <v>37357002</v>
          </cell>
          <cell r="C17093">
            <v>4200000</v>
          </cell>
        </row>
        <row r="17094">
          <cell r="A17094">
            <v>37408001</v>
          </cell>
          <cell r="B17094">
            <v>37436001</v>
          </cell>
          <cell r="C17094">
            <v>62100000</v>
          </cell>
        </row>
        <row r="17095">
          <cell r="A17095">
            <v>37408002</v>
          </cell>
          <cell r="B17095">
            <v>37436002</v>
          </cell>
          <cell r="C17095">
            <v>145000000</v>
          </cell>
        </row>
        <row r="17096">
          <cell r="A17096">
            <v>37408003</v>
          </cell>
          <cell r="B17096">
            <v>37436003</v>
          </cell>
          <cell r="C17096">
            <v>195000000</v>
          </cell>
        </row>
        <row r="17097">
          <cell r="A17097">
            <v>37517004</v>
          </cell>
          <cell r="B17097">
            <v>37554001</v>
          </cell>
          <cell r="C17097">
            <v>2900000</v>
          </cell>
        </row>
        <row r="17098">
          <cell r="A17098">
            <v>37517001</v>
          </cell>
          <cell r="B17098">
            <v>37555001</v>
          </cell>
          <cell r="C17098">
            <v>2600000</v>
          </cell>
        </row>
        <row r="17099">
          <cell r="A17099">
            <v>37517002</v>
          </cell>
          <cell r="B17099">
            <v>37557001</v>
          </cell>
          <cell r="C17099">
            <v>3500000</v>
          </cell>
        </row>
        <row r="17100">
          <cell r="A17100">
            <v>37517003</v>
          </cell>
          <cell r="B17100">
            <v>37557002</v>
          </cell>
          <cell r="C17100">
            <v>2400000</v>
          </cell>
        </row>
        <row r="17101">
          <cell r="A17101">
            <v>37619001</v>
          </cell>
          <cell r="B17101">
            <v>37650001</v>
          </cell>
          <cell r="C17101">
            <v>13200000</v>
          </cell>
        </row>
        <row r="17102">
          <cell r="A17102">
            <v>37619002</v>
          </cell>
          <cell r="B17102">
            <v>37650002</v>
          </cell>
          <cell r="C17102">
            <v>51000000</v>
          </cell>
        </row>
        <row r="17103">
          <cell r="A17103">
            <v>37619003</v>
          </cell>
          <cell r="B17103">
            <v>37650003</v>
          </cell>
          <cell r="C17103">
            <v>45000000</v>
          </cell>
        </row>
        <row r="17104">
          <cell r="A17104">
            <v>37721001</v>
          </cell>
          <cell r="B17104">
            <v>37742001</v>
          </cell>
          <cell r="C17104">
            <v>42900000</v>
          </cell>
        </row>
        <row r="17105">
          <cell r="A17105">
            <v>37817001</v>
          </cell>
          <cell r="B17105">
            <v>37857001</v>
          </cell>
          <cell r="C17105">
            <v>58300000</v>
          </cell>
        </row>
        <row r="17106">
          <cell r="A17106">
            <v>37817002</v>
          </cell>
          <cell r="B17106">
            <v>37857002</v>
          </cell>
          <cell r="C17106">
            <v>59300000</v>
          </cell>
        </row>
        <row r="17107">
          <cell r="A17107">
            <v>37817003</v>
          </cell>
          <cell r="B17107">
            <v>37857003</v>
          </cell>
          <cell r="C17107">
            <v>50200000</v>
          </cell>
        </row>
        <row r="17108">
          <cell r="A17108">
            <v>37817004</v>
          </cell>
          <cell r="B17108">
            <v>37857004</v>
          </cell>
          <cell r="C17108">
            <v>23600000</v>
          </cell>
        </row>
        <row r="17109">
          <cell r="A17109">
            <v>37817005</v>
          </cell>
          <cell r="B17109">
            <v>37857005</v>
          </cell>
          <cell r="C17109">
            <v>49800000</v>
          </cell>
        </row>
        <row r="17110">
          <cell r="A17110">
            <v>37817006</v>
          </cell>
          <cell r="B17110">
            <v>37857006</v>
          </cell>
          <cell r="C17110">
            <v>13000000</v>
          </cell>
        </row>
        <row r="17111">
          <cell r="A17111">
            <v>37817007</v>
          </cell>
          <cell r="B17111">
            <v>37857007</v>
          </cell>
          <cell r="C17111">
            <v>9000000</v>
          </cell>
        </row>
        <row r="17112">
          <cell r="A17112">
            <v>37817008</v>
          </cell>
          <cell r="B17112">
            <v>37857008</v>
          </cell>
          <cell r="C17112">
            <v>30000000</v>
          </cell>
        </row>
        <row r="17113">
          <cell r="A17113">
            <v>37817009</v>
          </cell>
          <cell r="B17113">
            <v>37857009</v>
          </cell>
          <cell r="C17113">
            <v>35000000</v>
          </cell>
        </row>
        <row r="17114">
          <cell r="A17114">
            <v>37817010</v>
          </cell>
          <cell r="B17114">
            <v>37857010</v>
          </cell>
          <cell r="C17114">
            <v>37000000</v>
          </cell>
        </row>
        <row r="17115">
          <cell r="A17115">
            <v>37817011</v>
          </cell>
          <cell r="B17115">
            <v>37857011</v>
          </cell>
          <cell r="C17115">
            <v>17000000</v>
          </cell>
        </row>
        <row r="17116">
          <cell r="A17116">
            <v>37817012</v>
          </cell>
          <cell r="B17116">
            <v>37857012</v>
          </cell>
          <cell r="C17116">
            <v>36600000</v>
          </cell>
        </row>
        <row r="17117">
          <cell r="A17117">
            <v>37817013</v>
          </cell>
          <cell r="B17117">
            <v>37857013</v>
          </cell>
          <cell r="C17117">
            <v>9500000</v>
          </cell>
        </row>
        <row r="17118">
          <cell r="A17118">
            <v>37817014</v>
          </cell>
          <cell r="B17118">
            <v>37857014</v>
          </cell>
          <cell r="C17118">
            <v>10600000</v>
          </cell>
        </row>
        <row r="17119">
          <cell r="A17119">
            <v>37817015</v>
          </cell>
          <cell r="B17119">
            <v>37857015</v>
          </cell>
          <cell r="C17119">
            <v>25000000</v>
          </cell>
        </row>
        <row r="17120">
          <cell r="A17120">
            <v>37817016</v>
          </cell>
          <cell r="B17120">
            <v>37857016</v>
          </cell>
          <cell r="C17120">
            <v>10500000</v>
          </cell>
        </row>
        <row r="17121">
          <cell r="A17121">
            <v>37817017</v>
          </cell>
          <cell r="B17121">
            <v>37857017</v>
          </cell>
          <cell r="C17121">
            <v>14800000</v>
          </cell>
        </row>
        <row r="17122">
          <cell r="A17122">
            <v>37817018</v>
          </cell>
          <cell r="B17122">
            <v>37857018</v>
          </cell>
          <cell r="C17122">
            <v>30000000</v>
          </cell>
        </row>
        <row r="17123">
          <cell r="A17123">
            <v>37817019</v>
          </cell>
          <cell r="B17123">
            <v>37857019</v>
          </cell>
          <cell r="C17123">
            <v>38000000</v>
          </cell>
        </row>
        <row r="17124">
          <cell r="A17124">
            <v>37817020</v>
          </cell>
          <cell r="B17124">
            <v>37857020</v>
          </cell>
          <cell r="C17124">
            <v>38000000</v>
          </cell>
        </row>
        <row r="17125">
          <cell r="A17125">
            <v>37817021</v>
          </cell>
          <cell r="B17125">
            <v>37857021</v>
          </cell>
          <cell r="C17125">
            <v>16000000</v>
          </cell>
        </row>
        <row r="17126">
          <cell r="A17126">
            <v>37817022</v>
          </cell>
          <cell r="B17126">
            <v>37857022</v>
          </cell>
          <cell r="C17126">
            <v>47000000</v>
          </cell>
        </row>
        <row r="17127">
          <cell r="A17127">
            <v>37817023</v>
          </cell>
          <cell r="B17127">
            <v>37857023</v>
          </cell>
          <cell r="C17127">
            <v>49500000</v>
          </cell>
        </row>
        <row r="17128">
          <cell r="A17128">
            <v>37817024</v>
          </cell>
          <cell r="B17128">
            <v>37857024</v>
          </cell>
          <cell r="C17128">
            <v>14000000</v>
          </cell>
        </row>
        <row r="17129">
          <cell r="A17129">
            <v>37817025</v>
          </cell>
          <cell r="B17129">
            <v>37857025</v>
          </cell>
          <cell r="C17129">
            <v>11600000</v>
          </cell>
        </row>
        <row r="17130">
          <cell r="A17130">
            <v>37925001</v>
          </cell>
          <cell r="B17130">
            <v>37986001</v>
          </cell>
          <cell r="C17130">
            <v>80000000</v>
          </cell>
        </row>
        <row r="17131">
          <cell r="A17131">
            <v>38017002</v>
          </cell>
          <cell r="B17131">
            <v>38054001</v>
          </cell>
          <cell r="C17131">
            <v>3500000</v>
          </cell>
        </row>
        <row r="17132">
          <cell r="A17132">
            <v>38017006</v>
          </cell>
          <cell r="B17132">
            <v>38055001</v>
          </cell>
          <cell r="C17132">
            <v>2000000</v>
          </cell>
        </row>
        <row r="17133">
          <cell r="A17133">
            <v>38017001</v>
          </cell>
          <cell r="B17133">
            <v>38056001</v>
          </cell>
          <cell r="C17133">
            <v>1800000</v>
          </cell>
        </row>
        <row r="17134">
          <cell r="A17134">
            <v>38017003</v>
          </cell>
          <cell r="B17134">
            <v>38056002</v>
          </cell>
          <cell r="C17134">
            <v>3200000</v>
          </cell>
        </row>
        <row r="17135">
          <cell r="A17135">
            <v>38017005</v>
          </cell>
          <cell r="B17135">
            <v>38056003</v>
          </cell>
          <cell r="C17135">
            <v>2500000</v>
          </cell>
        </row>
        <row r="17136">
          <cell r="A17136">
            <v>38017008</v>
          </cell>
          <cell r="B17136">
            <v>38056004</v>
          </cell>
          <cell r="C17136">
            <v>4000000</v>
          </cell>
        </row>
        <row r="17137">
          <cell r="A17137">
            <v>38017004</v>
          </cell>
          <cell r="B17137">
            <v>38057001</v>
          </cell>
          <cell r="C17137">
            <v>2800000</v>
          </cell>
        </row>
        <row r="17138">
          <cell r="A17138">
            <v>38017007</v>
          </cell>
          <cell r="B17138">
            <v>38057002</v>
          </cell>
          <cell r="C17138">
            <v>2800000</v>
          </cell>
        </row>
        <row r="17139">
          <cell r="A17139">
            <v>38101002</v>
          </cell>
          <cell r="B17139">
            <v>38132001</v>
          </cell>
          <cell r="C17139">
            <v>28000000</v>
          </cell>
        </row>
        <row r="17140">
          <cell r="A17140">
            <v>38101003</v>
          </cell>
          <cell r="B17140">
            <v>38132002</v>
          </cell>
          <cell r="C17140">
            <v>43000000</v>
          </cell>
        </row>
        <row r="17141">
          <cell r="A17141">
            <v>38101001</v>
          </cell>
          <cell r="B17141">
            <v>38133001</v>
          </cell>
          <cell r="C17141">
            <v>55000000</v>
          </cell>
        </row>
        <row r="17142">
          <cell r="A17142">
            <v>38106001</v>
          </cell>
          <cell r="B17142">
            <v>38135001</v>
          </cell>
          <cell r="C17142">
            <v>65800000</v>
          </cell>
        </row>
        <row r="17143">
          <cell r="A17143">
            <v>38106002</v>
          </cell>
          <cell r="B17143">
            <v>38135002</v>
          </cell>
          <cell r="C17143">
            <v>61300000</v>
          </cell>
        </row>
        <row r="17144">
          <cell r="A17144">
            <v>38106003</v>
          </cell>
          <cell r="B17144">
            <v>38135003</v>
          </cell>
          <cell r="C17144">
            <v>67400000</v>
          </cell>
        </row>
        <row r="17145">
          <cell r="A17145">
            <v>38106004</v>
          </cell>
          <cell r="B17145">
            <v>38135004</v>
          </cell>
          <cell r="C17145">
            <v>70900000</v>
          </cell>
        </row>
        <row r="17146">
          <cell r="A17146">
            <v>38106005</v>
          </cell>
          <cell r="B17146">
            <v>38135005</v>
          </cell>
          <cell r="C17146">
            <v>67700000</v>
          </cell>
        </row>
        <row r="17147">
          <cell r="A17147">
            <v>38106006</v>
          </cell>
          <cell r="B17147">
            <v>38135006</v>
          </cell>
          <cell r="C17147">
            <v>84800000</v>
          </cell>
        </row>
        <row r="17148">
          <cell r="A17148">
            <v>38217001</v>
          </cell>
          <cell r="B17148">
            <v>38256001</v>
          </cell>
          <cell r="C17148">
            <v>7000000</v>
          </cell>
        </row>
        <row r="17149">
          <cell r="A17149">
            <v>38303001</v>
          </cell>
          <cell r="B17149">
            <v>38375001</v>
          </cell>
          <cell r="C17149">
            <v>116000000</v>
          </cell>
        </row>
        <row r="17150">
          <cell r="A17150">
            <v>38303002</v>
          </cell>
          <cell r="B17150">
            <v>38375002</v>
          </cell>
          <cell r="C17150">
            <v>85200000</v>
          </cell>
        </row>
        <row r="17151">
          <cell r="A17151">
            <v>38303003</v>
          </cell>
          <cell r="B17151">
            <v>38375003</v>
          </cell>
          <cell r="C17151">
            <v>85200000</v>
          </cell>
        </row>
        <row r="17152">
          <cell r="A17152">
            <v>38303004</v>
          </cell>
          <cell r="B17152">
            <v>38375004</v>
          </cell>
          <cell r="C17152">
            <v>108000000</v>
          </cell>
        </row>
        <row r="17153">
          <cell r="A17153">
            <v>38425005</v>
          </cell>
          <cell r="B17153">
            <v>38482001</v>
          </cell>
          <cell r="C17153">
            <v>58300000</v>
          </cell>
        </row>
        <row r="17154">
          <cell r="A17154">
            <v>38425006</v>
          </cell>
          <cell r="B17154">
            <v>38485001</v>
          </cell>
          <cell r="C17154">
            <v>34800000</v>
          </cell>
        </row>
        <row r="17155">
          <cell r="A17155">
            <v>38425007</v>
          </cell>
          <cell r="B17155">
            <v>38485002</v>
          </cell>
          <cell r="C17155">
            <v>65200000</v>
          </cell>
        </row>
        <row r="17156">
          <cell r="A17156">
            <v>38425001</v>
          </cell>
          <cell r="B17156">
            <v>38486001</v>
          </cell>
          <cell r="C17156">
            <v>71600000</v>
          </cell>
        </row>
        <row r="17157">
          <cell r="A17157">
            <v>38425002</v>
          </cell>
          <cell r="B17157">
            <v>38486002</v>
          </cell>
          <cell r="C17157">
            <v>118300000</v>
          </cell>
        </row>
        <row r="17158">
          <cell r="A17158">
            <v>38425003</v>
          </cell>
          <cell r="B17158">
            <v>38486003</v>
          </cell>
          <cell r="C17158">
            <v>354100000</v>
          </cell>
        </row>
        <row r="17159">
          <cell r="A17159">
            <v>38425004</v>
          </cell>
          <cell r="B17159">
            <v>38486004</v>
          </cell>
          <cell r="C17159">
            <v>74600000</v>
          </cell>
        </row>
        <row r="17160">
          <cell r="A17160">
            <v>38506001</v>
          </cell>
          <cell r="B17160">
            <v>38535001</v>
          </cell>
          <cell r="C17160">
            <v>109700000</v>
          </cell>
        </row>
        <row r="17161">
          <cell r="A17161">
            <v>38507001</v>
          </cell>
          <cell r="B17161">
            <v>38541001</v>
          </cell>
          <cell r="C17161">
            <v>92200000</v>
          </cell>
        </row>
        <row r="17162">
          <cell r="A17162">
            <v>38503001</v>
          </cell>
          <cell r="B17162">
            <v>38574001</v>
          </cell>
          <cell r="C17162">
            <v>86000000</v>
          </cell>
        </row>
        <row r="17163">
          <cell r="A17163">
            <v>38503002</v>
          </cell>
          <cell r="B17163">
            <v>38574002</v>
          </cell>
          <cell r="C17163">
            <v>99000000</v>
          </cell>
        </row>
        <row r="17164">
          <cell r="A17164">
            <v>38625006</v>
          </cell>
          <cell r="B17164">
            <v>38680001</v>
          </cell>
          <cell r="C17164">
            <v>196400000</v>
          </cell>
        </row>
        <row r="17165">
          <cell r="A17165">
            <v>38625001</v>
          </cell>
          <cell r="B17165">
            <v>38686001</v>
          </cell>
          <cell r="C17165">
            <v>117800000</v>
          </cell>
        </row>
        <row r="17166">
          <cell r="A17166">
            <v>38625002</v>
          </cell>
          <cell r="B17166">
            <v>38686002</v>
          </cell>
          <cell r="C17166">
            <v>244000000</v>
          </cell>
        </row>
        <row r="17167">
          <cell r="A17167">
            <v>38625003</v>
          </cell>
          <cell r="B17167">
            <v>38686003</v>
          </cell>
          <cell r="C17167">
            <v>64100000</v>
          </cell>
        </row>
        <row r="17168">
          <cell r="A17168">
            <v>38625004</v>
          </cell>
          <cell r="B17168">
            <v>38686004</v>
          </cell>
          <cell r="C17168">
            <v>71300000</v>
          </cell>
        </row>
        <row r="17169">
          <cell r="A17169">
            <v>38625005</v>
          </cell>
          <cell r="B17169">
            <v>38687001</v>
          </cell>
          <cell r="C17169">
            <v>75900000</v>
          </cell>
        </row>
        <row r="17170">
          <cell r="A17170">
            <v>38701001</v>
          </cell>
          <cell r="B17170">
            <v>38732001</v>
          </cell>
          <cell r="C17170">
            <v>85000000</v>
          </cell>
        </row>
        <row r="17171">
          <cell r="A17171">
            <v>38701002</v>
          </cell>
          <cell r="B17171">
            <v>38732002</v>
          </cell>
          <cell r="C17171">
            <v>90000000</v>
          </cell>
        </row>
        <row r="17172">
          <cell r="A17172">
            <v>38706001</v>
          </cell>
          <cell r="B17172">
            <v>38735001</v>
          </cell>
          <cell r="C17172">
            <v>110000000</v>
          </cell>
        </row>
        <row r="17173">
          <cell r="A17173">
            <v>38707002</v>
          </cell>
          <cell r="B17173">
            <v>38740001</v>
          </cell>
          <cell r="C17173">
            <v>83000000</v>
          </cell>
        </row>
        <row r="17174">
          <cell r="A17174">
            <v>38707001</v>
          </cell>
          <cell r="B17174">
            <v>38741001</v>
          </cell>
          <cell r="C17174">
            <v>80000000</v>
          </cell>
        </row>
        <row r="17175">
          <cell r="A17175">
            <v>38707003</v>
          </cell>
          <cell r="B17175">
            <v>38741002</v>
          </cell>
          <cell r="C17175">
            <v>91000000</v>
          </cell>
        </row>
        <row r="17176">
          <cell r="A17176">
            <v>38707004</v>
          </cell>
          <cell r="B17176">
            <v>38741003</v>
          </cell>
          <cell r="C17176">
            <v>153000000</v>
          </cell>
        </row>
        <row r="17177">
          <cell r="A17177">
            <v>38711040</v>
          </cell>
          <cell r="B17177">
            <v>38744001</v>
          </cell>
          <cell r="C17177">
            <v>85000000</v>
          </cell>
        </row>
        <row r="17178">
          <cell r="A17178">
            <v>38711044</v>
          </cell>
          <cell r="B17178">
            <v>38744002</v>
          </cell>
          <cell r="C17178">
            <v>72000000</v>
          </cell>
        </row>
        <row r="17179">
          <cell r="A17179">
            <v>38711045</v>
          </cell>
          <cell r="B17179">
            <v>38744003</v>
          </cell>
          <cell r="C17179">
            <v>67000000</v>
          </cell>
        </row>
        <row r="17180">
          <cell r="A17180">
            <v>38721002</v>
          </cell>
          <cell r="B17180">
            <v>38745001</v>
          </cell>
          <cell r="C17180">
            <v>92000000</v>
          </cell>
        </row>
        <row r="17181">
          <cell r="A17181">
            <v>38720001</v>
          </cell>
          <cell r="B17181">
            <v>38745002</v>
          </cell>
          <cell r="C17181">
            <v>97000000</v>
          </cell>
        </row>
        <row r="17182">
          <cell r="A17182">
            <v>38721001</v>
          </cell>
          <cell r="B17182">
            <v>38746001</v>
          </cell>
          <cell r="C17182">
            <v>100500000</v>
          </cell>
        </row>
        <row r="17183">
          <cell r="A17183">
            <v>38712037</v>
          </cell>
          <cell r="B17183">
            <v>38746002</v>
          </cell>
          <cell r="C17183">
            <v>95100000</v>
          </cell>
        </row>
        <row r="17184">
          <cell r="A17184">
            <v>38721005</v>
          </cell>
          <cell r="B17184">
            <v>38746003</v>
          </cell>
          <cell r="C17184">
            <v>90000000</v>
          </cell>
        </row>
        <row r="17185">
          <cell r="A17185">
            <v>38721003</v>
          </cell>
          <cell r="B17185">
            <v>38747001</v>
          </cell>
          <cell r="C17185">
            <v>115000000</v>
          </cell>
        </row>
        <row r="17186">
          <cell r="A17186">
            <v>38720003</v>
          </cell>
          <cell r="B17186">
            <v>38747002</v>
          </cell>
          <cell r="C17186">
            <v>92000000</v>
          </cell>
        </row>
        <row r="17187">
          <cell r="A17187">
            <v>38720002</v>
          </cell>
          <cell r="B17187">
            <v>38748001</v>
          </cell>
          <cell r="C17187">
            <v>82000000</v>
          </cell>
        </row>
        <row r="17188">
          <cell r="A17188">
            <v>38721004</v>
          </cell>
          <cell r="B17188">
            <v>38748002</v>
          </cell>
          <cell r="C17188">
            <v>90000000</v>
          </cell>
        </row>
        <row r="17189">
          <cell r="A17189">
            <v>38710001</v>
          </cell>
          <cell r="B17189">
            <v>38760001</v>
          </cell>
          <cell r="C17189">
            <v>126900000</v>
          </cell>
        </row>
        <row r="17190">
          <cell r="A17190">
            <v>38710002</v>
          </cell>
          <cell r="B17190">
            <v>38760002</v>
          </cell>
          <cell r="C17190">
            <v>88600000</v>
          </cell>
        </row>
        <row r="17191">
          <cell r="A17191">
            <v>38710003</v>
          </cell>
          <cell r="B17191">
            <v>38760003</v>
          </cell>
          <cell r="C17191">
            <v>164800000</v>
          </cell>
        </row>
        <row r="17192">
          <cell r="A17192">
            <v>38710004</v>
          </cell>
          <cell r="B17192">
            <v>38760004</v>
          </cell>
          <cell r="C17192">
            <v>199200000</v>
          </cell>
        </row>
        <row r="17193">
          <cell r="A17193">
            <v>38710005</v>
          </cell>
          <cell r="B17193">
            <v>38760005</v>
          </cell>
          <cell r="C17193">
            <v>195600000</v>
          </cell>
        </row>
        <row r="17194">
          <cell r="A17194">
            <v>38710006</v>
          </cell>
          <cell r="B17194">
            <v>38760006</v>
          </cell>
          <cell r="C17194">
            <v>407000000</v>
          </cell>
        </row>
        <row r="17195">
          <cell r="A17195">
            <v>38710007</v>
          </cell>
          <cell r="B17195">
            <v>38760007</v>
          </cell>
          <cell r="C17195">
            <v>150000000</v>
          </cell>
        </row>
        <row r="17196">
          <cell r="A17196">
            <v>38711001</v>
          </cell>
          <cell r="B17196">
            <v>38761001</v>
          </cell>
          <cell r="C17196">
            <v>44500000</v>
          </cell>
        </row>
        <row r="17197">
          <cell r="A17197">
            <v>38711002</v>
          </cell>
          <cell r="B17197">
            <v>38761002</v>
          </cell>
          <cell r="C17197">
            <v>56500000</v>
          </cell>
        </row>
        <row r="17198">
          <cell r="A17198">
            <v>38711003</v>
          </cell>
          <cell r="B17198">
            <v>38761003</v>
          </cell>
          <cell r="C17198">
            <v>37000000</v>
          </cell>
        </row>
        <row r="17199">
          <cell r="A17199">
            <v>38711004</v>
          </cell>
          <cell r="B17199">
            <v>38761004</v>
          </cell>
          <cell r="C17199">
            <v>55000000</v>
          </cell>
        </row>
        <row r="17200">
          <cell r="A17200">
            <v>38711005</v>
          </cell>
          <cell r="B17200">
            <v>38761005</v>
          </cell>
          <cell r="C17200">
            <v>55000000</v>
          </cell>
        </row>
        <row r="17201">
          <cell r="A17201">
            <v>38711006</v>
          </cell>
          <cell r="B17201">
            <v>38761006</v>
          </cell>
          <cell r="C17201">
            <v>81500000</v>
          </cell>
        </row>
        <row r="17202">
          <cell r="A17202">
            <v>38711007</v>
          </cell>
          <cell r="B17202">
            <v>38761007</v>
          </cell>
          <cell r="C17202">
            <v>68000000</v>
          </cell>
        </row>
        <row r="17203">
          <cell r="A17203">
            <v>38711008</v>
          </cell>
          <cell r="B17203">
            <v>38761008</v>
          </cell>
          <cell r="C17203">
            <v>44300000</v>
          </cell>
        </row>
        <row r="17204">
          <cell r="A17204">
            <v>38711009</v>
          </cell>
          <cell r="B17204">
            <v>38761009</v>
          </cell>
          <cell r="C17204">
            <v>56000000</v>
          </cell>
        </row>
        <row r="17205">
          <cell r="A17205">
            <v>38711010</v>
          </cell>
          <cell r="B17205">
            <v>38761010</v>
          </cell>
          <cell r="C17205">
            <v>83500000</v>
          </cell>
        </row>
        <row r="17206">
          <cell r="A17206">
            <v>38711011</v>
          </cell>
          <cell r="B17206">
            <v>38761011</v>
          </cell>
          <cell r="C17206">
            <v>68000000</v>
          </cell>
        </row>
        <row r="17207">
          <cell r="A17207">
            <v>38711012</v>
          </cell>
          <cell r="B17207">
            <v>38761012</v>
          </cell>
          <cell r="C17207">
            <v>51900000</v>
          </cell>
        </row>
        <row r="17208">
          <cell r="A17208">
            <v>38711013</v>
          </cell>
          <cell r="B17208">
            <v>38761013</v>
          </cell>
          <cell r="C17208">
            <v>53900000</v>
          </cell>
        </row>
        <row r="17209">
          <cell r="A17209">
            <v>38711014</v>
          </cell>
          <cell r="B17209">
            <v>38761014</v>
          </cell>
          <cell r="C17209">
            <v>60400000</v>
          </cell>
        </row>
        <row r="17210">
          <cell r="A17210">
            <v>38711015</v>
          </cell>
          <cell r="B17210">
            <v>38761015</v>
          </cell>
          <cell r="C17210">
            <v>62400000</v>
          </cell>
        </row>
        <row r="17211">
          <cell r="A17211">
            <v>38711016</v>
          </cell>
          <cell r="B17211">
            <v>38761016</v>
          </cell>
          <cell r="C17211">
            <v>71900000</v>
          </cell>
        </row>
        <row r="17212">
          <cell r="A17212">
            <v>38711017</v>
          </cell>
          <cell r="B17212">
            <v>38761017</v>
          </cell>
          <cell r="C17212">
            <v>72900000</v>
          </cell>
        </row>
        <row r="17213">
          <cell r="A17213">
            <v>38711018</v>
          </cell>
          <cell r="B17213">
            <v>38761018</v>
          </cell>
          <cell r="C17213">
            <v>84900000</v>
          </cell>
        </row>
        <row r="17214">
          <cell r="A17214">
            <v>38711019</v>
          </cell>
          <cell r="B17214">
            <v>38761019</v>
          </cell>
          <cell r="C17214">
            <v>85900000</v>
          </cell>
        </row>
        <row r="17215">
          <cell r="A17215">
            <v>38711020</v>
          </cell>
          <cell r="B17215">
            <v>38761020</v>
          </cell>
          <cell r="C17215">
            <v>85900000</v>
          </cell>
        </row>
        <row r="17216">
          <cell r="A17216">
            <v>38711021</v>
          </cell>
          <cell r="B17216">
            <v>38761021</v>
          </cell>
          <cell r="C17216">
            <v>87900000</v>
          </cell>
        </row>
        <row r="17217">
          <cell r="A17217">
            <v>38711022</v>
          </cell>
          <cell r="B17217">
            <v>38761022</v>
          </cell>
          <cell r="C17217">
            <v>52900000</v>
          </cell>
        </row>
        <row r="17218">
          <cell r="A17218">
            <v>38711023</v>
          </cell>
          <cell r="B17218">
            <v>38761023</v>
          </cell>
          <cell r="C17218">
            <v>65900000</v>
          </cell>
        </row>
        <row r="17219">
          <cell r="A17219">
            <v>38711024</v>
          </cell>
          <cell r="B17219">
            <v>38761024</v>
          </cell>
          <cell r="C17219">
            <v>76900000</v>
          </cell>
        </row>
        <row r="17220">
          <cell r="A17220">
            <v>38711025</v>
          </cell>
          <cell r="B17220">
            <v>38761025</v>
          </cell>
          <cell r="C17220">
            <v>89900000</v>
          </cell>
        </row>
        <row r="17221">
          <cell r="A17221">
            <v>38711026</v>
          </cell>
          <cell r="B17221">
            <v>38761026</v>
          </cell>
          <cell r="C17221">
            <v>134400000</v>
          </cell>
        </row>
        <row r="17222">
          <cell r="A17222">
            <v>38711027</v>
          </cell>
          <cell r="B17222">
            <v>38761027</v>
          </cell>
          <cell r="C17222">
            <v>145700000</v>
          </cell>
        </row>
        <row r="17223">
          <cell r="A17223">
            <v>38711028</v>
          </cell>
          <cell r="B17223">
            <v>38761028</v>
          </cell>
          <cell r="C17223">
            <v>398400000</v>
          </cell>
        </row>
        <row r="17224">
          <cell r="A17224">
            <v>38711029</v>
          </cell>
          <cell r="B17224">
            <v>38761029</v>
          </cell>
          <cell r="C17224">
            <v>194000000</v>
          </cell>
        </row>
        <row r="17225">
          <cell r="A17225">
            <v>38711030</v>
          </cell>
          <cell r="B17225">
            <v>38761030</v>
          </cell>
          <cell r="C17225">
            <v>95300000</v>
          </cell>
        </row>
        <row r="17226">
          <cell r="A17226">
            <v>38711031</v>
          </cell>
          <cell r="B17226">
            <v>38761031</v>
          </cell>
          <cell r="C17226">
            <v>138000000</v>
          </cell>
        </row>
        <row r="17227">
          <cell r="A17227">
            <v>38711032</v>
          </cell>
          <cell r="B17227">
            <v>38761032</v>
          </cell>
          <cell r="C17227">
            <v>138000000</v>
          </cell>
        </row>
        <row r="17228">
          <cell r="A17228">
            <v>38711033</v>
          </cell>
          <cell r="B17228">
            <v>38761033</v>
          </cell>
          <cell r="C17228">
            <v>98000000</v>
          </cell>
        </row>
        <row r="17229">
          <cell r="A17229">
            <v>38711034</v>
          </cell>
          <cell r="B17229">
            <v>38761034</v>
          </cell>
          <cell r="C17229">
            <v>88000000</v>
          </cell>
        </row>
        <row r="17230">
          <cell r="A17230">
            <v>38711035</v>
          </cell>
          <cell r="B17230">
            <v>38761035</v>
          </cell>
          <cell r="C17230">
            <v>127000000</v>
          </cell>
        </row>
        <row r="17231">
          <cell r="A17231">
            <v>38711036</v>
          </cell>
          <cell r="B17231">
            <v>38761036</v>
          </cell>
          <cell r="C17231">
            <v>120000000</v>
          </cell>
        </row>
        <row r="17232">
          <cell r="A17232">
            <v>38711037</v>
          </cell>
          <cell r="B17232">
            <v>38761037</v>
          </cell>
          <cell r="C17232">
            <v>106000000</v>
          </cell>
        </row>
        <row r="17233">
          <cell r="A17233">
            <v>38711038</v>
          </cell>
          <cell r="B17233">
            <v>38761038</v>
          </cell>
          <cell r="C17233">
            <v>396000000</v>
          </cell>
        </row>
        <row r="17234">
          <cell r="A17234">
            <v>38711039</v>
          </cell>
          <cell r="B17234">
            <v>38761039</v>
          </cell>
          <cell r="C17234">
            <v>80000000</v>
          </cell>
        </row>
        <row r="17235">
          <cell r="A17235">
            <v>38711041</v>
          </cell>
          <cell r="B17235">
            <v>38761040</v>
          </cell>
          <cell r="C17235">
            <v>136000000</v>
          </cell>
        </row>
        <row r="17236">
          <cell r="A17236">
            <v>38711042</v>
          </cell>
          <cell r="B17236">
            <v>38761041</v>
          </cell>
          <cell r="C17236">
            <v>156000000</v>
          </cell>
        </row>
        <row r="17237">
          <cell r="A17237">
            <v>38711043</v>
          </cell>
          <cell r="B17237">
            <v>38761042</v>
          </cell>
          <cell r="C17237">
            <v>164000000</v>
          </cell>
        </row>
        <row r="17238">
          <cell r="A17238">
            <v>38711046</v>
          </cell>
          <cell r="B17238">
            <v>38761043</v>
          </cell>
          <cell r="C17238">
            <v>98000000</v>
          </cell>
        </row>
        <row r="17239">
          <cell r="A17239">
            <v>38711047</v>
          </cell>
          <cell r="B17239">
            <v>38761044</v>
          </cell>
          <cell r="C17239">
            <v>352000000</v>
          </cell>
        </row>
        <row r="17240">
          <cell r="A17240">
            <v>38711048</v>
          </cell>
          <cell r="B17240">
            <v>38761045</v>
          </cell>
          <cell r="C17240">
            <v>103000000</v>
          </cell>
        </row>
        <row r="17241">
          <cell r="A17241">
            <v>38711049</v>
          </cell>
          <cell r="B17241">
            <v>38761046</v>
          </cell>
          <cell r="C17241">
            <v>140000000</v>
          </cell>
        </row>
        <row r="17242">
          <cell r="A17242">
            <v>38711050</v>
          </cell>
          <cell r="B17242">
            <v>38761047</v>
          </cell>
          <cell r="C17242">
            <v>134000000</v>
          </cell>
        </row>
        <row r="17243">
          <cell r="A17243">
            <v>38711051</v>
          </cell>
          <cell r="B17243">
            <v>38761048</v>
          </cell>
          <cell r="C17243">
            <v>150000000</v>
          </cell>
        </row>
        <row r="17244">
          <cell r="A17244">
            <v>38711052</v>
          </cell>
          <cell r="B17244">
            <v>38761049</v>
          </cell>
          <cell r="C17244">
            <v>396000000</v>
          </cell>
        </row>
        <row r="17245">
          <cell r="A17245">
            <v>38711053</v>
          </cell>
          <cell r="B17245">
            <v>38761050</v>
          </cell>
          <cell r="C17245">
            <v>93000000</v>
          </cell>
        </row>
        <row r="17246">
          <cell r="A17246">
            <v>38704001</v>
          </cell>
          <cell r="B17246">
            <v>38762001</v>
          </cell>
          <cell r="C17246">
            <v>67500000</v>
          </cell>
        </row>
        <row r="17247">
          <cell r="A17247">
            <v>38704002</v>
          </cell>
          <cell r="B17247">
            <v>38762002</v>
          </cell>
          <cell r="C17247">
            <v>72200000</v>
          </cell>
        </row>
        <row r="17248">
          <cell r="A17248">
            <v>38704003</v>
          </cell>
          <cell r="B17248">
            <v>38762003</v>
          </cell>
          <cell r="C17248">
            <v>51500000</v>
          </cell>
        </row>
        <row r="17249">
          <cell r="A17249">
            <v>38704004</v>
          </cell>
          <cell r="B17249">
            <v>38762004</v>
          </cell>
          <cell r="C17249">
            <v>44700000</v>
          </cell>
        </row>
        <row r="17250">
          <cell r="A17250">
            <v>38704005</v>
          </cell>
          <cell r="B17250">
            <v>38762005</v>
          </cell>
          <cell r="C17250">
            <v>54400000</v>
          </cell>
        </row>
        <row r="17251">
          <cell r="A17251">
            <v>38704006</v>
          </cell>
          <cell r="B17251">
            <v>38762006</v>
          </cell>
          <cell r="C17251">
            <v>96600000</v>
          </cell>
        </row>
        <row r="17252">
          <cell r="A17252">
            <v>38704007</v>
          </cell>
          <cell r="B17252">
            <v>38762007</v>
          </cell>
          <cell r="C17252">
            <v>81900000</v>
          </cell>
        </row>
        <row r="17253">
          <cell r="A17253">
            <v>38704008</v>
          </cell>
          <cell r="B17253">
            <v>38762008</v>
          </cell>
          <cell r="C17253">
            <v>98600000</v>
          </cell>
        </row>
        <row r="17254">
          <cell r="A17254">
            <v>38704009</v>
          </cell>
          <cell r="B17254">
            <v>38762009</v>
          </cell>
          <cell r="C17254">
            <v>82200000</v>
          </cell>
        </row>
        <row r="17255">
          <cell r="A17255">
            <v>38704010</v>
          </cell>
          <cell r="B17255">
            <v>38762010</v>
          </cell>
          <cell r="C17255">
            <v>73200000</v>
          </cell>
        </row>
        <row r="17256">
          <cell r="A17256">
            <v>38704011</v>
          </cell>
          <cell r="B17256">
            <v>38762011</v>
          </cell>
          <cell r="C17256">
            <v>104800000</v>
          </cell>
        </row>
        <row r="17257">
          <cell r="A17257">
            <v>38704012</v>
          </cell>
          <cell r="B17257">
            <v>38762012</v>
          </cell>
          <cell r="C17257">
            <v>105400000</v>
          </cell>
        </row>
        <row r="17258">
          <cell r="A17258">
            <v>38704013</v>
          </cell>
          <cell r="B17258">
            <v>38762013</v>
          </cell>
          <cell r="C17258">
            <v>89600000</v>
          </cell>
        </row>
        <row r="17259">
          <cell r="A17259">
            <v>38704014</v>
          </cell>
          <cell r="B17259">
            <v>38762014</v>
          </cell>
          <cell r="C17259">
            <v>75900000</v>
          </cell>
        </row>
        <row r="17260">
          <cell r="A17260">
            <v>38704015</v>
          </cell>
          <cell r="B17260">
            <v>38762015</v>
          </cell>
          <cell r="C17260">
            <v>108900000</v>
          </cell>
        </row>
        <row r="17261">
          <cell r="A17261">
            <v>38704016</v>
          </cell>
          <cell r="B17261">
            <v>38762016</v>
          </cell>
          <cell r="C17261">
            <v>76200000</v>
          </cell>
        </row>
        <row r="17262">
          <cell r="A17262">
            <v>38704017</v>
          </cell>
          <cell r="B17262">
            <v>38762017</v>
          </cell>
          <cell r="C17262">
            <v>134000000</v>
          </cell>
        </row>
        <row r="17263">
          <cell r="A17263">
            <v>38704018</v>
          </cell>
          <cell r="B17263">
            <v>38762018</v>
          </cell>
          <cell r="C17263">
            <v>99000000</v>
          </cell>
        </row>
        <row r="17264">
          <cell r="A17264">
            <v>38704019</v>
          </cell>
          <cell r="B17264">
            <v>38762019</v>
          </cell>
          <cell r="C17264">
            <v>183000000</v>
          </cell>
        </row>
        <row r="17265">
          <cell r="A17265">
            <v>38704020</v>
          </cell>
          <cell r="B17265">
            <v>38762020</v>
          </cell>
          <cell r="C17265">
            <v>158000000</v>
          </cell>
        </row>
        <row r="17266">
          <cell r="A17266">
            <v>38704021</v>
          </cell>
          <cell r="B17266">
            <v>38762021</v>
          </cell>
          <cell r="C17266">
            <v>145000000</v>
          </cell>
        </row>
        <row r="17267">
          <cell r="A17267">
            <v>38704022</v>
          </cell>
          <cell r="B17267">
            <v>38762022</v>
          </cell>
          <cell r="C17267">
            <v>155600000</v>
          </cell>
        </row>
        <row r="17268">
          <cell r="A17268">
            <v>38704023</v>
          </cell>
          <cell r="B17268">
            <v>38762023</v>
          </cell>
          <cell r="C17268">
            <v>187000000</v>
          </cell>
        </row>
        <row r="17269">
          <cell r="A17269">
            <v>38704024</v>
          </cell>
          <cell r="B17269">
            <v>38762024</v>
          </cell>
          <cell r="C17269">
            <v>185000000</v>
          </cell>
        </row>
        <row r="17270">
          <cell r="A17270">
            <v>38704025</v>
          </cell>
          <cell r="B17270">
            <v>38762025</v>
          </cell>
          <cell r="C17270">
            <v>167100000</v>
          </cell>
        </row>
        <row r="17271">
          <cell r="A17271">
            <v>38704026</v>
          </cell>
          <cell r="B17271">
            <v>38762026</v>
          </cell>
          <cell r="C17271">
            <v>125000000</v>
          </cell>
        </row>
        <row r="17272">
          <cell r="A17272">
            <v>38704028</v>
          </cell>
          <cell r="B17272">
            <v>38762027</v>
          </cell>
          <cell r="C17272">
            <v>102000000</v>
          </cell>
        </row>
        <row r="17273">
          <cell r="A17273">
            <v>38704029</v>
          </cell>
          <cell r="B17273">
            <v>38762028</v>
          </cell>
          <cell r="C17273">
            <v>186500000</v>
          </cell>
        </row>
        <row r="17274">
          <cell r="A17274">
            <v>38704030</v>
          </cell>
          <cell r="B17274">
            <v>38762029</v>
          </cell>
          <cell r="C17274">
            <v>130000000</v>
          </cell>
        </row>
        <row r="17275">
          <cell r="A17275">
            <v>38704031</v>
          </cell>
          <cell r="B17275">
            <v>38762030</v>
          </cell>
          <cell r="C17275">
            <v>172000000</v>
          </cell>
        </row>
        <row r="17276">
          <cell r="A17276">
            <v>38704032</v>
          </cell>
          <cell r="B17276">
            <v>38762031</v>
          </cell>
          <cell r="C17276">
            <v>118000000</v>
          </cell>
        </row>
        <row r="17277">
          <cell r="A17277">
            <v>38704033</v>
          </cell>
          <cell r="B17277">
            <v>38762032</v>
          </cell>
          <cell r="C17277">
            <v>157000000</v>
          </cell>
        </row>
        <row r="17278">
          <cell r="A17278">
            <v>38704034</v>
          </cell>
          <cell r="B17278">
            <v>38762033</v>
          </cell>
          <cell r="C17278">
            <v>115000000</v>
          </cell>
        </row>
        <row r="17279">
          <cell r="A17279">
            <v>38704037</v>
          </cell>
          <cell r="B17279">
            <v>38762034</v>
          </cell>
          <cell r="C17279">
            <v>162000000</v>
          </cell>
        </row>
        <row r="17280">
          <cell r="A17280">
            <v>38704038</v>
          </cell>
          <cell r="B17280">
            <v>38762035</v>
          </cell>
          <cell r="C17280">
            <v>378000000</v>
          </cell>
        </row>
        <row r="17281">
          <cell r="A17281">
            <v>38712002</v>
          </cell>
          <cell r="B17281">
            <v>38763001</v>
          </cell>
          <cell r="C17281">
            <v>73600000</v>
          </cell>
        </row>
        <row r="17282">
          <cell r="A17282">
            <v>38712003</v>
          </cell>
          <cell r="B17282">
            <v>38763002</v>
          </cell>
          <cell r="C17282">
            <v>100600000</v>
          </cell>
        </row>
        <row r="17283">
          <cell r="A17283">
            <v>38712004</v>
          </cell>
          <cell r="B17283">
            <v>38763003</v>
          </cell>
          <cell r="C17283">
            <v>82400000</v>
          </cell>
        </row>
        <row r="17284">
          <cell r="A17284">
            <v>38712005</v>
          </cell>
          <cell r="B17284">
            <v>38763004</v>
          </cell>
          <cell r="C17284">
            <v>54600000</v>
          </cell>
        </row>
        <row r="17285">
          <cell r="A17285">
            <v>38712006</v>
          </cell>
          <cell r="B17285">
            <v>38763005</v>
          </cell>
          <cell r="C17285">
            <v>52800000</v>
          </cell>
        </row>
        <row r="17286">
          <cell r="A17286">
            <v>38712007</v>
          </cell>
          <cell r="B17286">
            <v>38763006</v>
          </cell>
          <cell r="C17286">
            <v>45000000</v>
          </cell>
        </row>
        <row r="17287">
          <cell r="A17287">
            <v>38712010</v>
          </cell>
          <cell r="B17287">
            <v>38763007</v>
          </cell>
          <cell r="C17287">
            <v>74500000</v>
          </cell>
        </row>
        <row r="17288">
          <cell r="A17288">
            <v>38712011</v>
          </cell>
          <cell r="B17288">
            <v>38763008</v>
          </cell>
          <cell r="C17288">
            <v>102600000</v>
          </cell>
        </row>
        <row r="17289">
          <cell r="A17289">
            <v>38712013</v>
          </cell>
          <cell r="B17289">
            <v>38763009</v>
          </cell>
          <cell r="C17289">
            <v>82200000</v>
          </cell>
        </row>
        <row r="17290">
          <cell r="A17290">
            <v>38712015</v>
          </cell>
          <cell r="B17290">
            <v>38763010</v>
          </cell>
          <cell r="C17290">
            <v>90900000</v>
          </cell>
        </row>
        <row r="17291">
          <cell r="A17291">
            <v>38712017</v>
          </cell>
          <cell r="B17291">
            <v>38763011</v>
          </cell>
          <cell r="C17291">
            <v>104100000</v>
          </cell>
        </row>
        <row r="17292">
          <cell r="A17292">
            <v>38712019</v>
          </cell>
          <cell r="B17292">
            <v>38763012</v>
          </cell>
          <cell r="C17292">
            <v>94900000</v>
          </cell>
        </row>
        <row r="17293">
          <cell r="A17293">
            <v>38712020</v>
          </cell>
          <cell r="B17293">
            <v>38763013</v>
          </cell>
          <cell r="C17293">
            <v>70700000</v>
          </cell>
        </row>
        <row r="17294">
          <cell r="A17294">
            <v>38712021</v>
          </cell>
          <cell r="B17294">
            <v>38763014</v>
          </cell>
          <cell r="C17294">
            <v>126000000</v>
          </cell>
        </row>
        <row r="17295">
          <cell r="A17295">
            <v>38712022</v>
          </cell>
          <cell r="B17295">
            <v>38763015</v>
          </cell>
          <cell r="C17295">
            <v>147400000</v>
          </cell>
        </row>
        <row r="17296">
          <cell r="A17296">
            <v>38712023</v>
          </cell>
          <cell r="B17296">
            <v>38763016</v>
          </cell>
          <cell r="C17296">
            <v>189800000</v>
          </cell>
        </row>
        <row r="17297">
          <cell r="A17297">
            <v>38712024</v>
          </cell>
          <cell r="B17297">
            <v>38763017</v>
          </cell>
          <cell r="C17297">
            <v>172000000</v>
          </cell>
        </row>
        <row r="17298">
          <cell r="A17298">
            <v>38712025</v>
          </cell>
          <cell r="B17298">
            <v>38763018</v>
          </cell>
          <cell r="C17298">
            <v>123100000</v>
          </cell>
        </row>
        <row r="17299">
          <cell r="A17299">
            <v>38712026</v>
          </cell>
          <cell r="B17299">
            <v>38763019</v>
          </cell>
          <cell r="C17299">
            <v>104500000</v>
          </cell>
        </row>
        <row r="17300">
          <cell r="A17300">
            <v>38712027</v>
          </cell>
          <cell r="B17300">
            <v>38763020</v>
          </cell>
          <cell r="C17300">
            <v>177000000</v>
          </cell>
        </row>
        <row r="17301">
          <cell r="A17301">
            <v>38712029</v>
          </cell>
          <cell r="B17301">
            <v>38763021</v>
          </cell>
          <cell r="C17301">
            <v>106500000</v>
          </cell>
        </row>
        <row r="17302">
          <cell r="A17302">
            <v>38712030</v>
          </cell>
          <cell r="B17302">
            <v>38763022</v>
          </cell>
          <cell r="C17302">
            <v>151000000</v>
          </cell>
        </row>
        <row r="17303">
          <cell r="A17303">
            <v>38712032</v>
          </cell>
          <cell r="B17303">
            <v>38763023</v>
          </cell>
          <cell r="C17303">
            <v>188200000</v>
          </cell>
        </row>
        <row r="17304">
          <cell r="A17304">
            <v>38712033</v>
          </cell>
          <cell r="B17304">
            <v>38763024</v>
          </cell>
          <cell r="C17304">
            <v>173000000</v>
          </cell>
        </row>
        <row r="17305">
          <cell r="A17305">
            <v>38712034</v>
          </cell>
          <cell r="B17305">
            <v>38763025</v>
          </cell>
          <cell r="C17305">
            <v>133000000</v>
          </cell>
        </row>
        <row r="17306">
          <cell r="A17306">
            <v>38712035</v>
          </cell>
          <cell r="B17306">
            <v>38763026</v>
          </cell>
          <cell r="C17306">
            <v>173500000</v>
          </cell>
        </row>
        <row r="17307">
          <cell r="A17307">
            <v>38712038</v>
          </cell>
          <cell r="B17307">
            <v>38763027</v>
          </cell>
          <cell r="C17307">
            <v>130000000</v>
          </cell>
        </row>
        <row r="17308">
          <cell r="A17308">
            <v>38712041</v>
          </cell>
          <cell r="B17308">
            <v>38763028</v>
          </cell>
          <cell r="C17308">
            <v>101300000</v>
          </cell>
        </row>
        <row r="17309">
          <cell r="A17309">
            <v>38712043</v>
          </cell>
          <cell r="B17309">
            <v>38763029</v>
          </cell>
          <cell r="C17309">
            <v>161000000</v>
          </cell>
        </row>
        <row r="17310">
          <cell r="A17310">
            <v>38712044</v>
          </cell>
          <cell r="B17310">
            <v>38763030</v>
          </cell>
          <cell r="C17310">
            <v>110200000</v>
          </cell>
        </row>
        <row r="17311">
          <cell r="A17311">
            <v>38712045</v>
          </cell>
          <cell r="B17311">
            <v>38763031</v>
          </cell>
          <cell r="C17311">
            <v>161000000</v>
          </cell>
        </row>
        <row r="17312">
          <cell r="A17312">
            <v>38712046</v>
          </cell>
          <cell r="B17312">
            <v>38763032</v>
          </cell>
          <cell r="C17312">
            <v>121000000</v>
          </cell>
        </row>
        <row r="17313">
          <cell r="A17313">
            <v>38712047</v>
          </cell>
          <cell r="B17313">
            <v>38763033</v>
          </cell>
          <cell r="C17313">
            <v>154000000</v>
          </cell>
        </row>
        <row r="17314">
          <cell r="A17314">
            <v>38712001</v>
          </cell>
          <cell r="B17314">
            <v>38764001</v>
          </cell>
          <cell r="C17314">
            <v>57000000</v>
          </cell>
        </row>
        <row r="17315">
          <cell r="A17315">
            <v>38712008</v>
          </cell>
          <cell r="B17315">
            <v>38764002</v>
          </cell>
          <cell r="C17315">
            <v>88400000</v>
          </cell>
        </row>
        <row r="17316">
          <cell r="A17316">
            <v>38712009</v>
          </cell>
          <cell r="B17316">
            <v>38764003</v>
          </cell>
          <cell r="C17316">
            <v>94900000</v>
          </cell>
        </row>
        <row r="17317">
          <cell r="A17317">
            <v>38712012</v>
          </cell>
          <cell r="B17317">
            <v>38764004</v>
          </cell>
          <cell r="C17317">
            <v>114800000</v>
          </cell>
        </row>
        <row r="17318">
          <cell r="A17318">
            <v>38712014</v>
          </cell>
          <cell r="B17318">
            <v>38764005</v>
          </cell>
          <cell r="C17318">
            <v>96000000</v>
          </cell>
        </row>
        <row r="17319">
          <cell r="A17319">
            <v>38712016</v>
          </cell>
          <cell r="B17319">
            <v>38764006</v>
          </cell>
          <cell r="C17319">
            <v>68900000</v>
          </cell>
        </row>
        <row r="17320">
          <cell r="A17320">
            <v>38712018</v>
          </cell>
          <cell r="B17320">
            <v>38764007</v>
          </cell>
          <cell r="C17320">
            <v>70600000</v>
          </cell>
        </row>
        <row r="17321">
          <cell r="A17321">
            <v>38712028</v>
          </cell>
          <cell r="B17321">
            <v>38764008</v>
          </cell>
          <cell r="C17321">
            <v>180000000</v>
          </cell>
        </row>
        <row r="17322">
          <cell r="A17322">
            <v>38712031</v>
          </cell>
          <cell r="B17322">
            <v>38764009</v>
          </cell>
          <cell r="C17322">
            <v>190000000</v>
          </cell>
        </row>
        <row r="17323">
          <cell r="A17323">
            <v>38712036</v>
          </cell>
          <cell r="B17323">
            <v>38764010</v>
          </cell>
          <cell r="C17323">
            <v>412000000</v>
          </cell>
        </row>
        <row r="17324">
          <cell r="A17324">
            <v>38712039</v>
          </cell>
          <cell r="B17324">
            <v>38764011</v>
          </cell>
          <cell r="C17324">
            <v>249000000</v>
          </cell>
        </row>
        <row r="17325">
          <cell r="A17325">
            <v>38712040</v>
          </cell>
          <cell r="B17325">
            <v>38764012</v>
          </cell>
          <cell r="C17325">
            <v>179000000</v>
          </cell>
        </row>
        <row r="17326">
          <cell r="A17326">
            <v>38712042</v>
          </cell>
          <cell r="B17326">
            <v>38764013</v>
          </cell>
          <cell r="C17326">
            <v>225000000</v>
          </cell>
        </row>
        <row r="17327">
          <cell r="A17327">
            <v>38726001</v>
          </cell>
          <cell r="B17327">
            <v>38765001</v>
          </cell>
          <cell r="C17327">
            <v>469800000</v>
          </cell>
        </row>
        <row r="17328">
          <cell r="A17328">
            <v>38722001</v>
          </cell>
          <cell r="B17328">
            <v>38766001</v>
          </cell>
          <cell r="C17328">
            <v>460000000</v>
          </cell>
        </row>
        <row r="17329">
          <cell r="A17329">
            <v>38722002</v>
          </cell>
          <cell r="B17329">
            <v>38766002</v>
          </cell>
          <cell r="C17329">
            <v>330000000</v>
          </cell>
        </row>
        <row r="17330">
          <cell r="A17330">
            <v>38704027</v>
          </cell>
          <cell r="B17330">
            <v>38767001</v>
          </cell>
          <cell r="C17330">
            <v>159000000</v>
          </cell>
        </row>
        <row r="17331">
          <cell r="A17331">
            <v>38704035</v>
          </cell>
          <cell r="B17331">
            <v>38767002</v>
          </cell>
          <cell r="C17331">
            <v>117000000</v>
          </cell>
        </row>
        <row r="17332">
          <cell r="A17332">
            <v>38704036</v>
          </cell>
          <cell r="B17332">
            <v>38767003</v>
          </cell>
          <cell r="C17332">
            <v>112000000</v>
          </cell>
        </row>
        <row r="17333">
          <cell r="A17333">
            <v>38703002</v>
          </cell>
          <cell r="B17333">
            <v>38770001</v>
          </cell>
          <cell r="C17333">
            <v>505000000</v>
          </cell>
        </row>
        <row r="17334">
          <cell r="A17334">
            <v>38703007</v>
          </cell>
          <cell r="B17334">
            <v>38770002</v>
          </cell>
          <cell r="C17334">
            <v>310000000</v>
          </cell>
        </row>
        <row r="17335">
          <cell r="A17335">
            <v>38703004</v>
          </cell>
          <cell r="B17335">
            <v>38771001</v>
          </cell>
          <cell r="C17335">
            <v>690200000</v>
          </cell>
        </row>
        <row r="17336">
          <cell r="A17336">
            <v>38703006</v>
          </cell>
          <cell r="B17336">
            <v>38772001</v>
          </cell>
          <cell r="C17336">
            <v>357000000</v>
          </cell>
        </row>
        <row r="17337">
          <cell r="A17337">
            <v>38703003</v>
          </cell>
          <cell r="B17337">
            <v>38773001</v>
          </cell>
          <cell r="C17337">
            <v>357000000</v>
          </cell>
        </row>
        <row r="17338">
          <cell r="A17338">
            <v>38703008</v>
          </cell>
          <cell r="B17338">
            <v>38774001</v>
          </cell>
          <cell r="C17338">
            <v>310900000</v>
          </cell>
        </row>
        <row r="17339">
          <cell r="A17339">
            <v>38703001</v>
          </cell>
          <cell r="B17339">
            <v>38775001</v>
          </cell>
          <cell r="C17339">
            <v>77800000</v>
          </cell>
        </row>
        <row r="17340">
          <cell r="A17340">
            <v>38703005</v>
          </cell>
          <cell r="B17340">
            <v>38775002</v>
          </cell>
          <cell r="C17340">
            <v>310900000</v>
          </cell>
        </row>
        <row r="17341">
          <cell r="A17341">
            <v>38801001</v>
          </cell>
          <cell r="B17341">
            <v>38831001</v>
          </cell>
          <cell r="C17341">
            <v>87900000</v>
          </cell>
        </row>
        <row r="17342">
          <cell r="A17342">
            <v>38806001</v>
          </cell>
          <cell r="B17342">
            <v>38835001</v>
          </cell>
          <cell r="C17342">
            <v>149900000</v>
          </cell>
        </row>
        <row r="17343">
          <cell r="A17343">
            <v>38806003</v>
          </cell>
          <cell r="B17343">
            <v>38835002</v>
          </cell>
          <cell r="C17343">
            <v>189900000</v>
          </cell>
        </row>
        <row r="17344">
          <cell r="A17344">
            <v>38806007</v>
          </cell>
          <cell r="B17344">
            <v>38835003</v>
          </cell>
          <cell r="C17344">
            <v>179900000</v>
          </cell>
        </row>
        <row r="17345">
          <cell r="A17345">
            <v>38806008</v>
          </cell>
          <cell r="B17345">
            <v>38835004</v>
          </cell>
          <cell r="C17345">
            <v>199900000</v>
          </cell>
        </row>
        <row r="17346">
          <cell r="A17346">
            <v>38806002</v>
          </cell>
          <cell r="B17346">
            <v>38836001</v>
          </cell>
          <cell r="C17346">
            <v>179900000</v>
          </cell>
        </row>
        <row r="17347">
          <cell r="A17347">
            <v>38806004</v>
          </cell>
          <cell r="B17347">
            <v>38836002</v>
          </cell>
          <cell r="C17347">
            <v>219900000</v>
          </cell>
        </row>
        <row r="17348">
          <cell r="A17348">
            <v>38806005</v>
          </cell>
          <cell r="B17348">
            <v>38836003</v>
          </cell>
          <cell r="C17348">
            <v>199900000</v>
          </cell>
        </row>
        <row r="17349">
          <cell r="A17349">
            <v>38806006</v>
          </cell>
          <cell r="B17349">
            <v>38836004</v>
          </cell>
          <cell r="C17349">
            <v>229900000</v>
          </cell>
        </row>
        <row r="17350">
          <cell r="A17350">
            <v>38917003</v>
          </cell>
          <cell r="B17350">
            <v>38953001</v>
          </cell>
          <cell r="C17350">
            <v>102900000</v>
          </cell>
        </row>
        <row r="17351">
          <cell r="A17351">
            <v>38917004</v>
          </cell>
          <cell r="B17351">
            <v>38953002</v>
          </cell>
          <cell r="C17351">
            <v>82400000</v>
          </cell>
        </row>
        <row r="17352">
          <cell r="A17352">
            <v>38917009</v>
          </cell>
          <cell r="B17352">
            <v>38953003</v>
          </cell>
          <cell r="C17352">
            <v>89600000</v>
          </cell>
        </row>
        <row r="17353">
          <cell r="A17353">
            <v>38917019</v>
          </cell>
          <cell r="B17353">
            <v>38953004</v>
          </cell>
          <cell r="C17353">
            <v>163000000</v>
          </cell>
        </row>
        <row r="17354">
          <cell r="A17354">
            <v>38917020</v>
          </cell>
          <cell r="B17354">
            <v>38953005</v>
          </cell>
          <cell r="C17354">
            <v>130000000</v>
          </cell>
        </row>
        <row r="17355">
          <cell r="A17355">
            <v>38917001</v>
          </cell>
          <cell r="B17355">
            <v>38957001</v>
          </cell>
          <cell r="C17355">
            <v>74200000</v>
          </cell>
        </row>
        <row r="17356">
          <cell r="A17356">
            <v>38917002</v>
          </cell>
          <cell r="B17356">
            <v>38957002</v>
          </cell>
          <cell r="C17356">
            <v>85200000</v>
          </cell>
        </row>
        <row r="17357">
          <cell r="A17357">
            <v>38917005</v>
          </cell>
          <cell r="B17357">
            <v>38957003</v>
          </cell>
          <cell r="C17357">
            <v>96400000</v>
          </cell>
        </row>
        <row r="17358">
          <cell r="A17358">
            <v>38917006</v>
          </cell>
          <cell r="B17358">
            <v>38957004</v>
          </cell>
          <cell r="C17358">
            <v>90600000</v>
          </cell>
        </row>
        <row r="17359">
          <cell r="A17359">
            <v>38917007</v>
          </cell>
          <cell r="B17359">
            <v>38957005</v>
          </cell>
          <cell r="C17359">
            <v>71100000</v>
          </cell>
        </row>
        <row r="17360">
          <cell r="A17360">
            <v>38917008</v>
          </cell>
          <cell r="B17360">
            <v>38957006</v>
          </cell>
          <cell r="C17360">
            <v>79800000</v>
          </cell>
        </row>
        <row r="17361">
          <cell r="A17361">
            <v>38917010</v>
          </cell>
          <cell r="B17361">
            <v>38957007</v>
          </cell>
          <cell r="C17361">
            <v>124700000</v>
          </cell>
        </row>
        <row r="17362">
          <cell r="A17362">
            <v>38917011</v>
          </cell>
          <cell r="B17362">
            <v>38957008</v>
          </cell>
          <cell r="C17362">
            <v>117000000</v>
          </cell>
        </row>
        <row r="17363">
          <cell r="A17363">
            <v>38917012</v>
          </cell>
          <cell r="B17363">
            <v>38957009</v>
          </cell>
          <cell r="C17363">
            <v>196000000</v>
          </cell>
        </row>
        <row r="17364">
          <cell r="A17364">
            <v>38917013</v>
          </cell>
          <cell r="B17364">
            <v>38957010</v>
          </cell>
          <cell r="C17364">
            <v>160000000</v>
          </cell>
        </row>
        <row r="17365">
          <cell r="A17365">
            <v>38917014</v>
          </cell>
          <cell r="B17365">
            <v>38957011</v>
          </cell>
          <cell r="C17365">
            <v>104000000</v>
          </cell>
        </row>
        <row r="17366">
          <cell r="A17366">
            <v>38917015</v>
          </cell>
          <cell r="B17366">
            <v>38957012</v>
          </cell>
          <cell r="C17366">
            <v>122000000</v>
          </cell>
        </row>
        <row r="17367">
          <cell r="A17367">
            <v>38917016</v>
          </cell>
          <cell r="B17367">
            <v>38957013</v>
          </cell>
          <cell r="C17367">
            <v>100000000</v>
          </cell>
        </row>
        <row r="17368">
          <cell r="A17368">
            <v>38917017</v>
          </cell>
          <cell r="B17368">
            <v>38957014</v>
          </cell>
          <cell r="C17368">
            <v>93000000</v>
          </cell>
        </row>
        <row r="17369">
          <cell r="A17369">
            <v>38917018</v>
          </cell>
          <cell r="B17369">
            <v>38957015</v>
          </cell>
          <cell r="C17369">
            <v>190000000</v>
          </cell>
        </row>
        <row r="17370">
          <cell r="A17370">
            <v>39001001</v>
          </cell>
          <cell r="B17370">
            <v>39032001</v>
          </cell>
          <cell r="C17370">
            <v>30000000</v>
          </cell>
        </row>
        <row r="17371">
          <cell r="A17371">
            <v>39001002</v>
          </cell>
          <cell r="B17371">
            <v>39033001</v>
          </cell>
          <cell r="C17371">
            <v>30800000</v>
          </cell>
        </row>
        <row r="17372">
          <cell r="A17372">
            <v>39001003</v>
          </cell>
          <cell r="B17372">
            <v>39033002</v>
          </cell>
          <cell r="C17372">
            <v>29900000</v>
          </cell>
        </row>
        <row r="17373">
          <cell r="A17373">
            <v>39001004</v>
          </cell>
          <cell r="B17373">
            <v>39033003</v>
          </cell>
          <cell r="C17373">
            <v>135000000</v>
          </cell>
        </row>
        <row r="17374">
          <cell r="A17374">
            <v>39001005</v>
          </cell>
          <cell r="B17374">
            <v>39033004</v>
          </cell>
          <cell r="C17374">
            <v>100000000</v>
          </cell>
        </row>
        <row r="17375">
          <cell r="A17375">
            <v>39006003</v>
          </cell>
          <cell r="B17375">
            <v>39035001</v>
          </cell>
          <cell r="C17375">
            <v>65200000</v>
          </cell>
        </row>
        <row r="17376">
          <cell r="A17376">
            <v>39006006</v>
          </cell>
          <cell r="B17376">
            <v>39035002</v>
          </cell>
          <cell r="C17376">
            <v>64000000</v>
          </cell>
        </row>
        <row r="17377">
          <cell r="A17377">
            <v>39006007</v>
          </cell>
          <cell r="B17377">
            <v>39035003</v>
          </cell>
          <cell r="C17377">
            <v>67900000</v>
          </cell>
        </row>
        <row r="17378">
          <cell r="A17378">
            <v>39006010</v>
          </cell>
          <cell r="B17378">
            <v>39035004</v>
          </cell>
          <cell r="C17378">
            <v>54900000</v>
          </cell>
        </row>
        <row r="17379">
          <cell r="A17379">
            <v>39006011</v>
          </cell>
          <cell r="B17379">
            <v>39035005</v>
          </cell>
          <cell r="C17379">
            <v>62500000</v>
          </cell>
        </row>
        <row r="17380">
          <cell r="A17380">
            <v>39006012</v>
          </cell>
          <cell r="B17380">
            <v>39035006</v>
          </cell>
          <cell r="C17380">
            <v>58200000</v>
          </cell>
        </row>
        <row r="17381">
          <cell r="A17381">
            <v>39007001</v>
          </cell>
          <cell r="B17381">
            <v>39041001</v>
          </cell>
          <cell r="C17381">
            <v>42200000</v>
          </cell>
        </row>
        <row r="17382">
          <cell r="A17382">
            <v>39007002</v>
          </cell>
          <cell r="B17382">
            <v>39041002</v>
          </cell>
          <cell r="C17382">
            <v>51100000</v>
          </cell>
        </row>
        <row r="17383">
          <cell r="A17383">
            <v>39007003</v>
          </cell>
          <cell r="B17383">
            <v>39041003</v>
          </cell>
          <cell r="C17383">
            <v>62100000</v>
          </cell>
        </row>
        <row r="17384">
          <cell r="A17384">
            <v>39020001</v>
          </cell>
          <cell r="B17384">
            <v>39043001</v>
          </cell>
          <cell r="C17384">
            <v>69700000</v>
          </cell>
        </row>
        <row r="17385">
          <cell r="A17385">
            <v>39020002</v>
          </cell>
          <cell r="B17385">
            <v>39045001</v>
          </cell>
          <cell r="C17385">
            <v>69700000</v>
          </cell>
        </row>
        <row r="17386">
          <cell r="A17386">
            <v>39012001</v>
          </cell>
          <cell r="B17386">
            <v>39046001</v>
          </cell>
          <cell r="C17386">
            <v>42000000</v>
          </cell>
        </row>
        <row r="17387">
          <cell r="A17387">
            <v>39020003</v>
          </cell>
          <cell r="B17387">
            <v>39047001</v>
          </cell>
          <cell r="C17387">
            <v>71700000</v>
          </cell>
        </row>
        <row r="17388">
          <cell r="A17388">
            <v>39006001</v>
          </cell>
          <cell r="B17388">
            <v>39088001</v>
          </cell>
          <cell r="C17388">
            <v>34000000</v>
          </cell>
        </row>
        <row r="17389">
          <cell r="A17389">
            <v>39006002</v>
          </cell>
          <cell r="B17389">
            <v>39088002</v>
          </cell>
          <cell r="C17389">
            <v>50000000</v>
          </cell>
        </row>
        <row r="17390">
          <cell r="A17390">
            <v>39006004</v>
          </cell>
          <cell r="B17390">
            <v>39088003</v>
          </cell>
          <cell r="C17390">
            <v>58700000</v>
          </cell>
        </row>
        <row r="17391">
          <cell r="A17391">
            <v>39006005</v>
          </cell>
          <cell r="B17391">
            <v>39088004</v>
          </cell>
          <cell r="C17391">
            <v>57200000</v>
          </cell>
        </row>
        <row r="17392">
          <cell r="A17392">
            <v>39006008</v>
          </cell>
          <cell r="B17392">
            <v>39088008</v>
          </cell>
          <cell r="C17392">
            <v>43900000</v>
          </cell>
        </row>
        <row r="17393">
          <cell r="A17393">
            <v>39006009</v>
          </cell>
          <cell r="B17393">
            <v>39088009</v>
          </cell>
          <cell r="C17393">
            <v>55600000</v>
          </cell>
        </row>
        <row r="17394">
          <cell r="A17394">
            <v>39117001</v>
          </cell>
          <cell r="B17394">
            <v>39155001</v>
          </cell>
          <cell r="C17394">
            <v>3000000</v>
          </cell>
        </row>
        <row r="17395">
          <cell r="A17395">
            <v>39201001</v>
          </cell>
          <cell r="B17395">
            <v>39232001</v>
          </cell>
          <cell r="C17395">
            <v>48300000</v>
          </cell>
        </row>
        <row r="17396">
          <cell r="A17396">
            <v>39201002</v>
          </cell>
          <cell r="B17396">
            <v>39232002</v>
          </cell>
          <cell r="C17396">
            <v>41400000</v>
          </cell>
        </row>
        <row r="17397">
          <cell r="A17397">
            <v>39201003</v>
          </cell>
          <cell r="B17397">
            <v>39232003</v>
          </cell>
          <cell r="C17397">
            <v>57100000</v>
          </cell>
        </row>
        <row r="17398">
          <cell r="A17398">
            <v>39201004</v>
          </cell>
          <cell r="B17398">
            <v>39232004</v>
          </cell>
          <cell r="C17398">
            <v>69000000</v>
          </cell>
        </row>
        <row r="17399">
          <cell r="A17399">
            <v>39201005</v>
          </cell>
          <cell r="B17399">
            <v>39232005</v>
          </cell>
          <cell r="C17399">
            <v>76000000</v>
          </cell>
        </row>
        <row r="17400">
          <cell r="A17400">
            <v>39201006</v>
          </cell>
          <cell r="B17400">
            <v>39232006</v>
          </cell>
          <cell r="C17400">
            <v>58000000</v>
          </cell>
        </row>
        <row r="17401">
          <cell r="A17401">
            <v>39201011</v>
          </cell>
          <cell r="B17401">
            <v>39232011</v>
          </cell>
          <cell r="C17401">
            <v>61000000</v>
          </cell>
        </row>
        <row r="17402">
          <cell r="A17402">
            <v>39206002</v>
          </cell>
          <cell r="B17402">
            <v>39235001</v>
          </cell>
          <cell r="C17402">
            <v>66900000</v>
          </cell>
        </row>
        <row r="17403">
          <cell r="A17403">
            <v>39206003</v>
          </cell>
          <cell r="B17403">
            <v>39235002</v>
          </cell>
          <cell r="C17403">
            <v>70300000</v>
          </cell>
        </row>
        <row r="17404">
          <cell r="A17404">
            <v>39206004</v>
          </cell>
          <cell r="B17404">
            <v>39235003</v>
          </cell>
          <cell r="C17404">
            <v>72400000</v>
          </cell>
        </row>
        <row r="17405">
          <cell r="A17405">
            <v>39206007</v>
          </cell>
          <cell r="B17405">
            <v>39235005</v>
          </cell>
          <cell r="C17405">
            <v>65400000</v>
          </cell>
        </row>
        <row r="17406">
          <cell r="A17406">
            <v>39206008</v>
          </cell>
          <cell r="B17406">
            <v>39235006</v>
          </cell>
          <cell r="C17406">
            <v>114900000</v>
          </cell>
        </row>
        <row r="17407">
          <cell r="A17407">
            <v>39206009</v>
          </cell>
          <cell r="B17407">
            <v>39235007</v>
          </cell>
          <cell r="C17407">
            <v>105500000</v>
          </cell>
        </row>
        <row r="17408">
          <cell r="A17408">
            <v>39206011</v>
          </cell>
          <cell r="B17408">
            <v>39235008</v>
          </cell>
          <cell r="C17408">
            <v>67700000</v>
          </cell>
        </row>
        <row r="17409">
          <cell r="A17409">
            <v>39206012</v>
          </cell>
          <cell r="B17409">
            <v>39235009</v>
          </cell>
          <cell r="C17409">
            <v>117200000</v>
          </cell>
        </row>
        <row r="17410">
          <cell r="A17410">
            <v>39206014</v>
          </cell>
          <cell r="B17410">
            <v>39235010</v>
          </cell>
          <cell r="C17410">
            <v>62900000</v>
          </cell>
        </row>
        <row r="17411">
          <cell r="A17411">
            <v>39206015</v>
          </cell>
          <cell r="B17411">
            <v>39235011</v>
          </cell>
          <cell r="C17411">
            <v>72000000</v>
          </cell>
        </row>
        <row r="17412">
          <cell r="A17412">
            <v>39206016</v>
          </cell>
          <cell r="B17412">
            <v>39235012</v>
          </cell>
          <cell r="C17412">
            <v>79000000</v>
          </cell>
        </row>
        <row r="17413">
          <cell r="A17413">
            <v>39206017</v>
          </cell>
          <cell r="B17413">
            <v>39235013</v>
          </cell>
          <cell r="C17413">
            <v>112000000</v>
          </cell>
        </row>
        <row r="17414">
          <cell r="A17414">
            <v>39206018</v>
          </cell>
          <cell r="B17414">
            <v>39235014</v>
          </cell>
          <cell r="C17414">
            <v>132000000</v>
          </cell>
        </row>
        <row r="17415">
          <cell r="A17415">
            <v>39206019</v>
          </cell>
          <cell r="B17415">
            <v>39235015</v>
          </cell>
          <cell r="C17415">
            <v>183200000</v>
          </cell>
        </row>
        <row r="17416">
          <cell r="A17416">
            <v>39206020</v>
          </cell>
          <cell r="B17416">
            <v>39235016</v>
          </cell>
          <cell r="C17416">
            <v>168200000</v>
          </cell>
        </row>
        <row r="17417">
          <cell r="A17417">
            <v>39206021</v>
          </cell>
          <cell r="B17417">
            <v>39235017</v>
          </cell>
          <cell r="C17417">
            <v>135000000</v>
          </cell>
        </row>
        <row r="17418">
          <cell r="A17418">
            <v>39206022</v>
          </cell>
          <cell r="B17418">
            <v>39235018</v>
          </cell>
          <cell r="C17418">
            <v>148200000</v>
          </cell>
        </row>
        <row r="17419">
          <cell r="A17419">
            <v>39206010</v>
          </cell>
          <cell r="B17419">
            <v>39237001</v>
          </cell>
          <cell r="C17419">
            <v>70200000</v>
          </cell>
        </row>
        <row r="17420">
          <cell r="A17420">
            <v>39207001</v>
          </cell>
          <cell r="B17420">
            <v>39241001</v>
          </cell>
          <cell r="C17420">
            <v>73000000</v>
          </cell>
        </row>
        <row r="17421">
          <cell r="A17421">
            <v>39207002</v>
          </cell>
          <cell r="B17421">
            <v>39241002</v>
          </cell>
          <cell r="C17421">
            <v>74500000</v>
          </cell>
        </row>
        <row r="17422">
          <cell r="A17422">
            <v>39207003</v>
          </cell>
          <cell r="B17422">
            <v>39241003</v>
          </cell>
          <cell r="C17422">
            <v>128000000</v>
          </cell>
        </row>
        <row r="17423">
          <cell r="A17423">
            <v>39221001</v>
          </cell>
          <cell r="B17423">
            <v>39242001</v>
          </cell>
          <cell r="C17423">
            <v>160000000</v>
          </cell>
        </row>
        <row r="17424">
          <cell r="A17424">
            <v>39221002</v>
          </cell>
          <cell r="B17424">
            <v>39242002</v>
          </cell>
          <cell r="C17424">
            <v>175000000</v>
          </cell>
        </row>
        <row r="17425">
          <cell r="A17425">
            <v>39220001</v>
          </cell>
          <cell r="B17425">
            <v>39243001</v>
          </cell>
          <cell r="C17425">
            <v>46400000</v>
          </cell>
        </row>
        <row r="17426">
          <cell r="A17426">
            <v>39220002</v>
          </cell>
          <cell r="B17426">
            <v>39243002</v>
          </cell>
          <cell r="C17426">
            <v>46300000</v>
          </cell>
        </row>
        <row r="17427">
          <cell r="A17427">
            <v>39220005</v>
          </cell>
          <cell r="B17427">
            <v>39243003</v>
          </cell>
          <cell r="C17427">
            <v>75000000</v>
          </cell>
        </row>
        <row r="17428">
          <cell r="A17428">
            <v>39220003</v>
          </cell>
          <cell r="B17428">
            <v>39245001</v>
          </cell>
          <cell r="C17428">
            <v>50400000</v>
          </cell>
        </row>
        <row r="17429">
          <cell r="A17429">
            <v>39220004</v>
          </cell>
          <cell r="B17429">
            <v>39245002</v>
          </cell>
          <cell r="C17429">
            <v>65000000</v>
          </cell>
        </row>
        <row r="17430">
          <cell r="A17430">
            <v>39212002</v>
          </cell>
          <cell r="B17430">
            <v>39246001</v>
          </cell>
          <cell r="C17430">
            <v>43900000</v>
          </cell>
        </row>
        <row r="17431">
          <cell r="A17431">
            <v>39212003</v>
          </cell>
          <cell r="B17431">
            <v>39246002</v>
          </cell>
          <cell r="C17431">
            <v>83000000</v>
          </cell>
        </row>
        <row r="17432">
          <cell r="A17432">
            <v>39212001</v>
          </cell>
          <cell r="B17432">
            <v>39247001</v>
          </cell>
          <cell r="C17432">
            <v>48100000</v>
          </cell>
        </row>
        <row r="17433">
          <cell r="A17433">
            <v>39220006</v>
          </cell>
          <cell r="B17433">
            <v>39247002</v>
          </cell>
          <cell r="C17433">
            <v>80500000</v>
          </cell>
        </row>
        <row r="17434">
          <cell r="A17434">
            <v>39206001</v>
          </cell>
          <cell r="B17434">
            <v>39288001</v>
          </cell>
          <cell r="C17434">
            <v>59100000</v>
          </cell>
        </row>
        <row r="17435">
          <cell r="A17435">
            <v>39206005</v>
          </cell>
          <cell r="B17435">
            <v>39288002</v>
          </cell>
          <cell r="C17435">
            <v>50600000</v>
          </cell>
        </row>
        <row r="17436">
          <cell r="A17436">
            <v>39206006</v>
          </cell>
          <cell r="B17436">
            <v>39288003</v>
          </cell>
          <cell r="C17436">
            <v>50800000</v>
          </cell>
        </row>
        <row r="17437">
          <cell r="A17437">
            <v>39206013</v>
          </cell>
          <cell r="B17437">
            <v>39288004</v>
          </cell>
          <cell r="C17437">
            <v>69000000</v>
          </cell>
        </row>
        <row r="17438">
          <cell r="A17438">
            <v>39319001</v>
          </cell>
          <cell r="B17438">
            <v>39351001</v>
          </cell>
          <cell r="C17438">
            <v>16300000</v>
          </cell>
        </row>
        <row r="17439">
          <cell r="A17439">
            <v>39319002</v>
          </cell>
          <cell r="B17439">
            <v>39351002</v>
          </cell>
          <cell r="C17439">
            <v>22500000</v>
          </cell>
        </row>
        <row r="17440">
          <cell r="A17440">
            <v>39411001</v>
          </cell>
          <cell r="B17440">
            <v>39461001</v>
          </cell>
          <cell r="C17440">
            <v>76900000</v>
          </cell>
        </row>
        <row r="17441">
          <cell r="A17441">
            <v>39411002</v>
          </cell>
          <cell r="B17441">
            <v>39461002</v>
          </cell>
          <cell r="C17441">
            <v>67900000</v>
          </cell>
        </row>
        <row r="17442">
          <cell r="A17442">
            <v>39411003</v>
          </cell>
          <cell r="B17442">
            <v>39461003</v>
          </cell>
          <cell r="C17442">
            <v>58900000</v>
          </cell>
        </row>
        <row r="17443">
          <cell r="A17443">
            <v>39411004</v>
          </cell>
          <cell r="B17443">
            <v>39461004</v>
          </cell>
          <cell r="C17443">
            <v>53900000</v>
          </cell>
        </row>
        <row r="17444">
          <cell r="A17444">
            <v>39411005</v>
          </cell>
          <cell r="B17444">
            <v>39461005</v>
          </cell>
          <cell r="C17444">
            <v>59900000</v>
          </cell>
        </row>
        <row r="17445">
          <cell r="A17445">
            <v>39411006</v>
          </cell>
          <cell r="B17445">
            <v>39461006</v>
          </cell>
          <cell r="C17445">
            <v>57000000</v>
          </cell>
        </row>
        <row r="17446">
          <cell r="A17446">
            <v>39411007</v>
          </cell>
          <cell r="B17446">
            <v>39461007</v>
          </cell>
          <cell r="C17446">
            <v>60400000</v>
          </cell>
        </row>
        <row r="17447">
          <cell r="A17447">
            <v>39411008</v>
          </cell>
          <cell r="B17447">
            <v>39461008</v>
          </cell>
          <cell r="C17447">
            <v>58300000</v>
          </cell>
        </row>
        <row r="17448">
          <cell r="A17448">
            <v>39411009</v>
          </cell>
          <cell r="B17448">
            <v>39461009</v>
          </cell>
          <cell r="C17448">
            <v>61200000</v>
          </cell>
        </row>
        <row r="17449">
          <cell r="A17449">
            <v>39411010</v>
          </cell>
          <cell r="B17449">
            <v>39461010</v>
          </cell>
          <cell r="C17449">
            <v>89000000</v>
          </cell>
        </row>
        <row r="17450">
          <cell r="A17450">
            <v>39411011</v>
          </cell>
          <cell r="B17450">
            <v>39461011</v>
          </cell>
          <cell r="C17450">
            <v>79800000</v>
          </cell>
        </row>
        <row r="17451">
          <cell r="A17451">
            <v>39411012</v>
          </cell>
          <cell r="B17451">
            <v>39461012</v>
          </cell>
          <cell r="C17451">
            <v>83000000</v>
          </cell>
        </row>
        <row r="17452">
          <cell r="A17452">
            <v>39411013</v>
          </cell>
          <cell r="B17452">
            <v>39461013</v>
          </cell>
          <cell r="C17452">
            <v>66900000</v>
          </cell>
        </row>
        <row r="17453">
          <cell r="A17453">
            <v>39404001</v>
          </cell>
          <cell r="B17453">
            <v>39462001</v>
          </cell>
          <cell r="C17453">
            <v>89000000</v>
          </cell>
        </row>
        <row r="17454">
          <cell r="A17454">
            <v>39404002</v>
          </cell>
          <cell r="B17454">
            <v>39462002</v>
          </cell>
          <cell r="C17454">
            <v>82700000</v>
          </cell>
        </row>
        <row r="17455">
          <cell r="A17455">
            <v>39404003</v>
          </cell>
          <cell r="B17455">
            <v>39462003</v>
          </cell>
          <cell r="C17455">
            <v>68100000</v>
          </cell>
        </row>
        <row r="17456">
          <cell r="A17456">
            <v>39404004</v>
          </cell>
          <cell r="B17456">
            <v>39462004</v>
          </cell>
          <cell r="C17456">
            <v>65200000</v>
          </cell>
        </row>
        <row r="17457">
          <cell r="A17457">
            <v>39404005</v>
          </cell>
          <cell r="B17457">
            <v>39462005</v>
          </cell>
          <cell r="C17457">
            <v>62700000</v>
          </cell>
        </row>
        <row r="17458">
          <cell r="A17458">
            <v>39404006</v>
          </cell>
          <cell r="B17458">
            <v>39462006</v>
          </cell>
          <cell r="C17458">
            <v>96500000</v>
          </cell>
        </row>
        <row r="17459">
          <cell r="A17459">
            <v>39404007</v>
          </cell>
          <cell r="B17459">
            <v>39462007</v>
          </cell>
          <cell r="C17459">
            <v>71000000</v>
          </cell>
        </row>
        <row r="17460">
          <cell r="A17460">
            <v>39412001</v>
          </cell>
          <cell r="B17460">
            <v>39463001</v>
          </cell>
          <cell r="C17460">
            <v>91900000</v>
          </cell>
        </row>
        <row r="17461">
          <cell r="A17461">
            <v>39412002</v>
          </cell>
          <cell r="B17461">
            <v>39463002</v>
          </cell>
          <cell r="C17461">
            <v>82900000</v>
          </cell>
        </row>
        <row r="17462">
          <cell r="A17462">
            <v>39412003</v>
          </cell>
          <cell r="B17462">
            <v>39463003</v>
          </cell>
          <cell r="C17462">
            <v>71900000</v>
          </cell>
        </row>
        <row r="17463">
          <cell r="A17463">
            <v>39412006</v>
          </cell>
          <cell r="B17463">
            <v>39463004</v>
          </cell>
          <cell r="C17463">
            <v>69500000</v>
          </cell>
        </row>
        <row r="17464">
          <cell r="A17464">
            <v>39412008</v>
          </cell>
          <cell r="B17464">
            <v>39463005</v>
          </cell>
          <cell r="C17464">
            <v>69200000</v>
          </cell>
        </row>
        <row r="17465">
          <cell r="A17465">
            <v>39412009</v>
          </cell>
          <cell r="B17465">
            <v>39463006</v>
          </cell>
          <cell r="C17465">
            <v>93500000</v>
          </cell>
        </row>
        <row r="17466">
          <cell r="A17466">
            <v>39412004</v>
          </cell>
          <cell r="B17466">
            <v>39464001</v>
          </cell>
          <cell r="C17466">
            <v>69700000</v>
          </cell>
        </row>
        <row r="17467">
          <cell r="A17467">
            <v>39412005</v>
          </cell>
          <cell r="B17467">
            <v>39464002</v>
          </cell>
          <cell r="C17467">
            <v>80200000</v>
          </cell>
        </row>
        <row r="17468">
          <cell r="A17468">
            <v>39412007</v>
          </cell>
          <cell r="B17468">
            <v>39464003</v>
          </cell>
          <cell r="C17468">
            <v>80300000</v>
          </cell>
        </row>
        <row r="17469">
          <cell r="A17469">
            <v>39403001</v>
          </cell>
          <cell r="B17469">
            <v>39475001</v>
          </cell>
          <cell r="C17469">
            <v>142900000</v>
          </cell>
        </row>
        <row r="17470">
          <cell r="A17470">
            <v>39517006</v>
          </cell>
          <cell r="B17470">
            <v>39553001</v>
          </cell>
          <cell r="C17470">
            <v>8300000</v>
          </cell>
        </row>
        <row r="17471">
          <cell r="A17471">
            <v>39517030</v>
          </cell>
          <cell r="B17471">
            <v>39553002</v>
          </cell>
          <cell r="C17471">
            <v>15000000</v>
          </cell>
        </row>
        <row r="17472">
          <cell r="A17472">
            <v>39517022</v>
          </cell>
          <cell r="B17472">
            <v>39554001</v>
          </cell>
          <cell r="C17472">
            <v>8900000</v>
          </cell>
        </row>
        <row r="17473">
          <cell r="A17473">
            <v>39517024</v>
          </cell>
          <cell r="B17473">
            <v>39554002</v>
          </cell>
          <cell r="C17473">
            <v>10500000</v>
          </cell>
        </row>
        <row r="17474">
          <cell r="A17474">
            <v>39517028</v>
          </cell>
          <cell r="B17474">
            <v>39554003</v>
          </cell>
          <cell r="C17474">
            <v>12300000</v>
          </cell>
        </row>
        <row r="17475">
          <cell r="A17475">
            <v>39517032</v>
          </cell>
          <cell r="B17475">
            <v>39554004</v>
          </cell>
          <cell r="C17475">
            <v>13200000</v>
          </cell>
        </row>
        <row r="17476">
          <cell r="A17476">
            <v>39517010</v>
          </cell>
          <cell r="B17476">
            <v>39556001</v>
          </cell>
          <cell r="C17476">
            <v>6400000</v>
          </cell>
        </row>
        <row r="17477">
          <cell r="A17477">
            <v>39517020</v>
          </cell>
          <cell r="B17477">
            <v>39556002</v>
          </cell>
          <cell r="C17477">
            <v>7400000</v>
          </cell>
        </row>
        <row r="17478">
          <cell r="A17478">
            <v>39517021</v>
          </cell>
          <cell r="B17478">
            <v>39556003</v>
          </cell>
          <cell r="C17478">
            <v>8500000</v>
          </cell>
        </row>
        <row r="17479">
          <cell r="A17479">
            <v>39517034</v>
          </cell>
          <cell r="B17479">
            <v>39556004</v>
          </cell>
          <cell r="C17479">
            <v>7000000</v>
          </cell>
        </row>
        <row r="17480">
          <cell r="A17480">
            <v>39517001</v>
          </cell>
          <cell r="B17480">
            <v>39557001</v>
          </cell>
          <cell r="C17480">
            <v>4000000</v>
          </cell>
        </row>
        <row r="17481">
          <cell r="A17481">
            <v>39517002</v>
          </cell>
          <cell r="B17481">
            <v>39557002</v>
          </cell>
          <cell r="C17481">
            <v>4600000</v>
          </cell>
        </row>
        <row r="17482">
          <cell r="A17482">
            <v>39517003</v>
          </cell>
          <cell r="B17482">
            <v>39557003</v>
          </cell>
          <cell r="C17482">
            <v>3300000</v>
          </cell>
        </row>
        <row r="17483">
          <cell r="A17483">
            <v>39517004</v>
          </cell>
          <cell r="B17483">
            <v>39557004</v>
          </cell>
          <cell r="C17483">
            <v>4800000</v>
          </cell>
        </row>
        <row r="17484">
          <cell r="A17484">
            <v>39517005</v>
          </cell>
          <cell r="B17484">
            <v>39557005</v>
          </cell>
          <cell r="C17484">
            <v>5700000</v>
          </cell>
        </row>
        <row r="17485">
          <cell r="A17485">
            <v>39517007</v>
          </cell>
          <cell r="B17485">
            <v>39557006</v>
          </cell>
          <cell r="C17485">
            <v>6000000</v>
          </cell>
        </row>
        <row r="17486">
          <cell r="A17486">
            <v>39517008</v>
          </cell>
          <cell r="B17486">
            <v>39557007</v>
          </cell>
          <cell r="C17486">
            <v>4000000</v>
          </cell>
        </row>
        <row r="17487">
          <cell r="A17487">
            <v>39517009</v>
          </cell>
          <cell r="B17487">
            <v>39557008</v>
          </cell>
          <cell r="C17487">
            <v>6200000</v>
          </cell>
        </row>
        <row r="17488">
          <cell r="A17488">
            <v>39517011</v>
          </cell>
          <cell r="B17488">
            <v>39557009</v>
          </cell>
          <cell r="C17488">
            <v>5900000</v>
          </cell>
        </row>
        <row r="17489">
          <cell r="A17489">
            <v>39517012</v>
          </cell>
          <cell r="B17489">
            <v>39557010</v>
          </cell>
          <cell r="C17489">
            <v>5700000</v>
          </cell>
        </row>
        <row r="17490">
          <cell r="A17490">
            <v>39517013</v>
          </cell>
          <cell r="B17490">
            <v>39557011</v>
          </cell>
          <cell r="C17490">
            <v>7600000</v>
          </cell>
        </row>
        <row r="17491">
          <cell r="A17491">
            <v>39517014</v>
          </cell>
          <cell r="B17491">
            <v>39557012</v>
          </cell>
          <cell r="C17491">
            <v>7300000</v>
          </cell>
        </row>
        <row r="17492">
          <cell r="A17492">
            <v>39517015</v>
          </cell>
          <cell r="B17492">
            <v>39557013</v>
          </cell>
          <cell r="C17492">
            <v>6900000</v>
          </cell>
        </row>
        <row r="17493">
          <cell r="A17493">
            <v>39517016</v>
          </cell>
          <cell r="B17493">
            <v>39557014</v>
          </cell>
          <cell r="C17493">
            <v>6900000</v>
          </cell>
        </row>
        <row r="17494">
          <cell r="A17494">
            <v>39517017</v>
          </cell>
          <cell r="B17494">
            <v>39557015</v>
          </cell>
          <cell r="C17494">
            <v>7700000</v>
          </cell>
        </row>
        <row r="17495">
          <cell r="A17495">
            <v>39517018</v>
          </cell>
          <cell r="B17495">
            <v>39557016</v>
          </cell>
          <cell r="C17495">
            <v>5000000</v>
          </cell>
        </row>
        <row r="17496">
          <cell r="A17496">
            <v>39517019</v>
          </cell>
          <cell r="B17496">
            <v>39557017</v>
          </cell>
          <cell r="C17496">
            <v>8800000</v>
          </cell>
        </row>
        <row r="17497">
          <cell r="A17497">
            <v>39517023</v>
          </cell>
          <cell r="B17497">
            <v>39557018</v>
          </cell>
          <cell r="C17497">
            <v>10500000</v>
          </cell>
        </row>
        <row r="17498">
          <cell r="A17498">
            <v>39517025</v>
          </cell>
          <cell r="B17498">
            <v>39557019</v>
          </cell>
          <cell r="C17498">
            <v>9400000</v>
          </cell>
        </row>
        <row r="17499">
          <cell r="A17499">
            <v>39517026</v>
          </cell>
          <cell r="B17499">
            <v>39557020</v>
          </cell>
          <cell r="C17499">
            <v>9900000</v>
          </cell>
        </row>
        <row r="17500">
          <cell r="A17500">
            <v>39517027</v>
          </cell>
          <cell r="B17500">
            <v>39557021</v>
          </cell>
          <cell r="C17500">
            <v>6300000</v>
          </cell>
        </row>
        <row r="17501">
          <cell r="A17501">
            <v>39517029</v>
          </cell>
          <cell r="B17501">
            <v>39557022</v>
          </cell>
          <cell r="C17501">
            <v>10700000</v>
          </cell>
        </row>
        <row r="17502">
          <cell r="A17502">
            <v>39517031</v>
          </cell>
          <cell r="B17502">
            <v>39557023</v>
          </cell>
          <cell r="C17502">
            <v>8600000</v>
          </cell>
        </row>
        <row r="17503">
          <cell r="A17503">
            <v>39517033</v>
          </cell>
          <cell r="B17503">
            <v>39557024</v>
          </cell>
          <cell r="C17503">
            <v>7500000</v>
          </cell>
        </row>
        <row r="17504">
          <cell r="A17504">
            <v>39617043</v>
          </cell>
          <cell r="B17504">
            <v>39654001</v>
          </cell>
          <cell r="C17504">
            <v>9600000</v>
          </cell>
        </row>
        <row r="17505">
          <cell r="A17505">
            <v>39617045</v>
          </cell>
          <cell r="B17505">
            <v>39654002</v>
          </cell>
          <cell r="C17505">
            <v>9300000</v>
          </cell>
        </row>
        <row r="17506">
          <cell r="A17506">
            <v>39617003</v>
          </cell>
          <cell r="B17506">
            <v>39655001</v>
          </cell>
          <cell r="C17506">
            <v>6500000</v>
          </cell>
        </row>
        <row r="17507">
          <cell r="A17507">
            <v>39617004</v>
          </cell>
          <cell r="B17507">
            <v>39655002</v>
          </cell>
          <cell r="C17507">
            <v>5400000</v>
          </cell>
        </row>
        <row r="17508">
          <cell r="A17508">
            <v>39617005</v>
          </cell>
          <cell r="B17508">
            <v>39655003</v>
          </cell>
          <cell r="C17508">
            <v>5800000</v>
          </cell>
        </row>
        <row r="17509">
          <cell r="A17509">
            <v>39617006</v>
          </cell>
          <cell r="B17509">
            <v>39655004</v>
          </cell>
          <cell r="C17509">
            <v>5800000</v>
          </cell>
        </row>
        <row r="17510">
          <cell r="A17510">
            <v>39617008</v>
          </cell>
          <cell r="B17510">
            <v>39655005</v>
          </cell>
          <cell r="C17510">
            <v>6300000</v>
          </cell>
        </row>
        <row r="17511">
          <cell r="A17511">
            <v>39617018</v>
          </cell>
          <cell r="B17511">
            <v>39655006</v>
          </cell>
          <cell r="C17511">
            <v>4000000</v>
          </cell>
        </row>
        <row r="17512">
          <cell r="A17512">
            <v>39617033</v>
          </cell>
          <cell r="B17512">
            <v>39655007</v>
          </cell>
          <cell r="C17512">
            <v>7500000</v>
          </cell>
        </row>
        <row r="17513">
          <cell r="A17513">
            <v>39617034</v>
          </cell>
          <cell r="B17513">
            <v>39655008</v>
          </cell>
          <cell r="C17513">
            <v>6300000</v>
          </cell>
        </row>
        <row r="17514">
          <cell r="A17514">
            <v>39617035</v>
          </cell>
          <cell r="B17514">
            <v>39655009</v>
          </cell>
          <cell r="C17514">
            <v>5900000</v>
          </cell>
        </row>
        <row r="17515">
          <cell r="A17515">
            <v>39617047</v>
          </cell>
          <cell r="B17515">
            <v>39655010</v>
          </cell>
          <cell r="C17515">
            <v>7700000</v>
          </cell>
        </row>
        <row r="17516">
          <cell r="A17516">
            <v>39617007</v>
          </cell>
          <cell r="B17516">
            <v>39656001</v>
          </cell>
          <cell r="C17516">
            <v>6300000</v>
          </cell>
        </row>
        <row r="17517">
          <cell r="A17517">
            <v>39617011</v>
          </cell>
          <cell r="B17517">
            <v>39656002</v>
          </cell>
          <cell r="C17517">
            <v>7300000</v>
          </cell>
        </row>
        <row r="17518">
          <cell r="A17518">
            <v>39617016</v>
          </cell>
          <cell r="B17518">
            <v>39656003</v>
          </cell>
          <cell r="C17518">
            <v>13200000</v>
          </cell>
        </row>
        <row r="17519">
          <cell r="A17519">
            <v>39617021</v>
          </cell>
          <cell r="B17519">
            <v>39656004</v>
          </cell>
          <cell r="C17519">
            <v>7700000</v>
          </cell>
        </row>
        <row r="17520">
          <cell r="A17520">
            <v>39617024</v>
          </cell>
          <cell r="B17520">
            <v>39656005</v>
          </cell>
          <cell r="C17520">
            <v>24000000</v>
          </cell>
        </row>
        <row r="17521">
          <cell r="A17521">
            <v>39617029</v>
          </cell>
          <cell r="B17521">
            <v>39656006</v>
          </cell>
          <cell r="C17521">
            <v>8300000</v>
          </cell>
        </row>
        <row r="17522">
          <cell r="A17522">
            <v>39617038</v>
          </cell>
          <cell r="B17522">
            <v>39656007</v>
          </cell>
          <cell r="C17522">
            <v>7800000</v>
          </cell>
        </row>
        <row r="17523">
          <cell r="A17523">
            <v>39617044</v>
          </cell>
          <cell r="B17523">
            <v>39656008</v>
          </cell>
          <cell r="C17523">
            <v>12500000</v>
          </cell>
        </row>
        <row r="17524">
          <cell r="A17524">
            <v>39617048</v>
          </cell>
          <cell r="B17524">
            <v>39656009</v>
          </cell>
          <cell r="C17524">
            <v>35500000</v>
          </cell>
        </row>
        <row r="17525">
          <cell r="A17525">
            <v>39617049</v>
          </cell>
          <cell r="B17525">
            <v>39656010</v>
          </cell>
          <cell r="C17525">
            <v>28500000</v>
          </cell>
        </row>
        <row r="17526">
          <cell r="A17526">
            <v>39617001</v>
          </cell>
          <cell r="B17526">
            <v>39657001</v>
          </cell>
          <cell r="C17526">
            <v>9400000</v>
          </cell>
        </row>
        <row r="17527">
          <cell r="A17527">
            <v>39617002</v>
          </cell>
          <cell r="B17527">
            <v>39657002</v>
          </cell>
          <cell r="C17527">
            <v>8800000</v>
          </cell>
        </row>
        <row r="17528">
          <cell r="A17528">
            <v>39617009</v>
          </cell>
          <cell r="B17528">
            <v>39657003</v>
          </cell>
          <cell r="C17528">
            <v>6600000</v>
          </cell>
        </row>
        <row r="17529">
          <cell r="A17529">
            <v>39617010</v>
          </cell>
          <cell r="B17529">
            <v>39657004</v>
          </cell>
          <cell r="C17529">
            <v>6400000</v>
          </cell>
        </row>
        <row r="17530">
          <cell r="A17530">
            <v>39617012</v>
          </cell>
          <cell r="B17530">
            <v>39657005</v>
          </cell>
          <cell r="C17530">
            <v>5000000</v>
          </cell>
        </row>
        <row r="17531">
          <cell r="A17531">
            <v>39617013</v>
          </cell>
          <cell r="B17531">
            <v>39657006</v>
          </cell>
          <cell r="C17531">
            <v>8200000</v>
          </cell>
        </row>
        <row r="17532">
          <cell r="A17532">
            <v>39617014</v>
          </cell>
          <cell r="B17532">
            <v>39657007</v>
          </cell>
          <cell r="C17532">
            <v>6500000</v>
          </cell>
        </row>
        <row r="17533">
          <cell r="A17533">
            <v>39617015</v>
          </cell>
          <cell r="B17533">
            <v>39657008</v>
          </cell>
          <cell r="C17533">
            <v>4100000</v>
          </cell>
        </row>
        <row r="17534">
          <cell r="A17534">
            <v>39617017</v>
          </cell>
          <cell r="B17534">
            <v>39657009</v>
          </cell>
          <cell r="C17534">
            <v>18000000</v>
          </cell>
        </row>
        <row r="17535">
          <cell r="A17535">
            <v>39617019</v>
          </cell>
          <cell r="B17535">
            <v>39657010</v>
          </cell>
          <cell r="C17535">
            <v>9000000</v>
          </cell>
        </row>
        <row r="17536">
          <cell r="A17536">
            <v>39617020</v>
          </cell>
          <cell r="B17536">
            <v>39657011</v>
          </cell>
          <cell r="C17536">
            <v>9000000</v>
          </cell>
        </row>
        <row r="17537">
          <cell r="A17537">
            <v>39617022</v>
          </cell>
          <cell r="B17537">
            <v>39657012</v>
          </cell>
          <cell r="C17537">
            <v>5600000</v>
          </cell>
        </row>
        <row r="17538">
          <cell r="A17538">
            <v>39617023</v>
          </cell>
          <cell r="B17538">
            <v>39657013</v>
          </cell>
          <cell r="C17538">
            <v>11500000</v>
          </cell>
        </row>
        <row r="17539">
          <cell r="A17539">
            <v>39617025</v>
          </cell>
          <cell r="B17539">
            <v>39657014</v>
          </cell>
          <cell r="C17539">
            <v>23000000</v>
          </cell>
        </row>
        <row r="17540">
          <cell r="A17540">
            <v>39617026</v>
          </cell>
          <cell r="B17540">
            <v>39657015</v>
          </cell>
          <cell r="C17540">
            <v>26000000</v>
          </cell>
        </row>
        <row r="17541">
          <cell r="A17541">
            <v>39617027</v>
          </cell>
          <cell r="B17541">
            <v>39657016</v>
          </cell>
          <cell r="C17541">
            <v>22500000</v>
          </cell>
        </row>
        <row r="17542">
          <cell r="A17542">
            <v>39617028</v>
          </cell>
          <cell r="B17542">
            <v>39657017</v>
          </cell>
          <cell r="C17542">
            <v>21000000</v>
          </cell>
        </row>
        <row r="17543">
          <cell r="A17543">
            <v>39617030</v>
          </cell>
          <cell r="B17543">
            <v>39657018</v>
          </cell>
          <cell r="C17543">
            <v>20000000</v>
          </cell>
        </row>
        <row r="17544">
          <cell r="A17544">
            <v>39617031</v>
          </cell>
          <cell r="B17544">
            <v>39657019</v>
          </cell>
          <cell r="C17544">
            <v>9100000</v>
          </cell>
        </row>
        <row r="17545">
          <cell r="A17545">
            <v>39617032</v>
          </cell>
          <cell r="B17545">
            <v>39657020</v>
          </cell>
          <cell r="C17545">
            <v>8400000</v>
          </cell>
        </row>
        <row r="17546">
          <cell r="A17546">
            <v>39617036</v>
          </cell>
          <cell r="B17546">
            <v>39657021</v>
          </cell>
          <cell r="C17546">
            <v>11500000</v>
          </cell>
        </row>
        <row r="17547">
          <cell r="A17547">
            <v>39617037</v>
          </cell>
          <cell r="B17547">
            <v>39657022</v>
          </cell>
          <cell r="C17547">
            <v>11800000</v>
          </cell>
        </row>
        <row r="17548">
          <cell r="A17548">
            <v>39617039</v>
          </cell>
          <cell r="B17548">
            <v>39657023</v>
          </cell>
          <cell r="C17548">
            <v>8400000</v>
          </cell>
        </row>
        <row r="17549">
          <cell r="A17549">
            <v>39617040</v>
          </cell>
          <cell r="B17549">
            <v>39657024</v>
          </cell>
          <cell r="C17549">
            <v>8500000</v>
          </cell>
        </row>
        <row r="17550">
          <cell r="A17550">
            <v>39617041</v>
          </cell>
          <cell r="B17550">
            <v>39657025</v>
          </cell>
          <cell r="C17550">
            <v>5000000</v>
          </cell>
        </row>
        <row r="17551">
          <cell r="A17551">
            <v>39617042</v>
          </cell>
          <cell r="B17551">
            <v>39657026</v>
          </cell>
          <cell r="C17551">
            <v>7600000</v>
          </cell>
        </row>
        <row r="17552">
          <cell r="A17552">
            <v>39617046</v>
          </cell>
          <cell r="B17552">
            <v>39657027</v>
          </cell>
          <cell r="C17552">
            <v>11600000</v>
          </cell>
        </row>
        <row r="17553">
          <cell r="A17553">
            <v>39617050</v>
          </cell>
          <cell r="B17553">
            <v>39657028</v>
          </cell>
          <cell r="C17553">
            <v>50000000</v>
          </cell>
        </row>
        <row r="17554">
          <cell r="A17554">
            <v>39617051</v>
          </cell>
          <cell r="B17554">
            <v>39657029</v>
          </cell>
          <cell r="C17554">
            <v>12200000</v>
          </cell>
        </row>
        <row r="17555">
          <cell r="A17555">
            <v>39719001</v>
          </cell>
          <cell r="B17555">
            <v>39751001</v>
          </cell>
          <cell r="C17555">
            <v>7800000</v>
          </cell>
        </row>
        <row r="17556">
          <cell r="A17556">
            <v>39719002</v>
          </cell>
          <cell r="B17556">
            <v>39751002</v>
          </cell>
          <cell r="C17556">
            <v>24500000</v>
          </cell>
        </row>
        <row r="17557">
          <cell r="A17557">
            <v>39719003</v>
          </cell>
          <cell r="B17557">
            <v>39751003</v>
          </cell>
          <cell r="C17557">
            <v>16000000</v>
          </cell>
        </row>
        <row r="17558">
          <cell r="A17558">
            <v>39719004</v>
          </cell>
          <cell r="B17558">
            <v>39751004</v>
          </cell>
          <cell r="C17558">
            <v>18500000</v>
          </cell>
        </row>
        <row r="17559">
          <cell r="A17559">
            <v>39719005</v>
          </cell>
          <cell r="B17559">
            <v>39751005</v>
          </cell>
          <cell r="C17559">
            <v>24500000</v>
          </cell>
        </row>
        <row r="17560">
          <cell r="A17560">
            <v>39810001</v>
          </cell>
          <cell r="B17560">
            <v>39860001</v>
          </cell>
          <cell r="C17560">
            <v>112700000</v>
          </cell>
        </row>
        <row r="17561">
          <cell r="A17561">
            <v>39810002</v>
          </cell>
          <cell r="B17561">
            <v>39860002</v>
          </cell>
          <cell r="C17561">
            <v>167100000</v>
          </cell>
        </row>
        <row r="17562">
          <cell r="A17562">
            <v>39810003</v>
          </cell>
          <cell r="B17562">
            <v>39860003</v>
          </cell>
          <cell r="C17562">
            <v>124200000</v>
          </cell>
        </row>
        <row r="17563">
          <cell r="A17563">
            <v>39810004</v>
          </cell>
          <cell r="B17563">
            <v>39860004</v>
          </cell>
          <cell r="C17563">
            <v>227600000</v>
          </cell>
        </row>
        <row r="17564">
          <cell r="A17564">
            <v>39810005</v>
          </cell>
          <cell r="B17564">
            <v>39860005</v>
          </cell>
          <cell r="C17564">
            <v>206600000</v>
          </cell>
        </row>
        <row r="17565">
          <cell r="A17565">
            <v>39810006</v>
          </cell>
          <cell r="B17565">
            <v>39860006</v>
          </cell>
          <cell r="C17565">
            <v>205100000</v>
          </cell>
        </row>
        <row r="17566">
          <cell r="A17566">
            <v>39810007</v>
          </cell>
          <cell r="B17566">
            <v>39860007</v>
          </cell>
          <cell r="C17566">
            <v>181000000</v>
          </cell>
        </row>
        <row r="17567">
          <cell r="A17567">
            <v>39810008</v>
          </cell>
          <cell r="B17567">
            <v>39860008</v>
          </cell>
          <cell r="C17567">
            <v>192500000</v>
          </cell>
        </row>
        <row r="17568">
          <cell r="A17568">
            <v>39811001</v>
          </cell>
          <cell r="B17568">
            <v>39861001</v>
          </cell>
          <cell r="C17568">
            <v>101100000</v>
          </cell>
        </row>
        <row r="17569">
          <cell r="A17569">
            <v>39811002</v>
          </cell>
          <cell r="B17569">
            <v>39861002</v>
          </cell>
          <cell r="C17569">
            <v>97000000</v>
          </cell>
        </row>
        <row r="17570">
          <cell r="A17570">
            <v>39811003</v>
          </cell>
          <cell r="B17570">
            <v>39861003</v>
          </cell>
          <cell r="C17570">
            <v>106200000</v>
          </cell>
        </row>
        <row r="17571">
          <cell r="A17571">
            <v>39811004</v>
          </cell>
          <cell r="B17571">
            <v>39861004</v>
          </cell>
          <cell r="C17571">
            <v>128900000</v>
          </cell>
        </row>
        <row r="17572">
          <cell r="A17572">
            <v>39811005</v>
          </cell>
          <cell r="B17572">
            <v>39861005</v>
          </cell>
          <cell r="C17572">
            <v>104000000</v>
          </cell>
        </row>
        <row r="17573">
          <cell r="A17573">
            <v>39811006</v>
          </cell>
          <cell r="B17573">
            <v>39861006</v>
          </cell>
          <cell r="C17573">
            <v>134100000</v>
          </cell>
        </row>
        <row r="17574">
          <cell r="A17574">
            <v>39811007</v>
          </cell>
          <cell r="B17574">
            <v>39861007</v>
          </cell>
          <cell r="C17574">
            <v>148400000</v>
          </cell>
        </row>
        <row r="17575">
          <cell r="A17575">
            <v>39811008</v>
          </cell>
          <cell r="B17575">
            <v>39861008</v>
          </cell>
          <cell r="C17575">
            <v>131000000</v>
          </cell>
        </row>
        <row r="17576">
          <cell r="A17576">
            <v>39811009</v>
          </cell>
          <cell r="B17576">
            <v>39861009</v>
          </cell>
          <cell r="C17576">
            <v>126000000</v>
          </cell>
        </row>
        <row r="17577">
          <cell r="A17577">
            <v>39811010</v>
          </cell>
          <cell r="B17577">
            <v>39861010</v>
          </cell>
          <cell r="C17577">
            <v>122300000</v>
          </cell>
        </row>
        <row r="17578">
          <cell r="A17578">
            <v>39811011</v>
          </cell>
          <cell r="B17578">
            <v>39861011</v>
          </cell>
          <cell r="C17578">
            <v>112400000</v>
          </cell>
        </row>
        <row r="17579">
          <cell r="A17579">
            <v>39811012</v>
          </cell>
          <cell r="B17579">
            <v>39861012</v>
          </cell>
          <cell r="C17579">
            <v>76800000</v>
          </cell>
        </row>
        <row r="17580">
          <cell r="A17580">
            <v>39811013</v>
          </cell>
          <cell r="B17580">
            <v>39861013</v>
          </cell>
          <cell r="C17580">
            <v>98200000</v>
          </cell>
        </row>
        <row r="17581">
          <cell r="A17581">
            <v>39811014</v>
          </cell>
          <cell r="B17581">
            <v>39861014</v>
          </cell>
          <cell r="C17581">
            <v>144000000</v>
          </cell>
        </row>
        <row r="17582">
          <cell r="A17582">
            <v>39811015</v>
          </cell>
          <cell r="B17582">
            <v>39861015</v>
          </cell>
          <cell r="C17582">
            <v>195000000</v>
          </cell>
        </row>
        <row r="17583">
          <cell r="A17583">
            <v>39811016</v>
          </cell>
          <cell r="B17583">
            <v>39861016</v>
          </cell>
          <cell r="C17583">
            <v>187000000</v>
          </cell>
        </row>
        <row r="17584">
          <cell r="A17584">
            <v>39811017</v>
          </cell>
          <cell r="B17584">
            <v>39861017</v>
          </cell>
          <cell r="C17584">
            <v>193000000</v>
          </cell>
        </row>
        <row r="17585">
          <cell r="A17585">
            <v>39811018</v>
          </cell>
          <cell r="B17585">
            <v>39861018</v>
          </cell>
          <cell r="C17585">
            <v>179700000</v>
          </cell>
        </row>
        <row r="17586">
          <cell r="A17586">
            <v>39811019</v>
          </cell>
          <cell r="B17586">
            <v>39861019</v>
          </cell>
          <cell r="C17586">
            <v>190700000</v>
          </cell>
        </row>
        <row r="17587">
          <cell r="A17587">
            <v>39811020</v>
          </cell>
          <cell r="B17587">
            <v>39861020</v>
          </cell>
          <cell r="C17587">
            <v>202000000</v>
          </cell>
        </row>
        <row r="17588">
          <cell r="A17588">
            <v>39811021</v>
          </cell>
          <cell r="B17588">
            <v>39861021</v>
          </cell>
          <cell r="C17588">
            <v>218200000</v>
          </cell>
        </row>
        <row r="17589">
          <cell r="A17589">
            <v>39811022</v>
          </cell>
          <cell r="B17589">
            <v>39861022</v>
          </cell>
          <cell r="C17589">
            <v>270000000</v>
          </cell>
        </row>
        <row r="17590">
          <cell r="A17590">
            <v>39811023</v>
          </cell>
          <cell r="B17590">
            <v>39861023</v>
          </cell>
          <cell r="C17590">
            <v>160100000</v>
          </cell>
        </row>
        <row r="17591">
          <cell r="A17591">
            <v>39811024</v>
          </cell>
          <cell r="B17591">
            <v>39861024</v>
          </cell>
          <cell r="C17591">
            <v>144000000</v>
          </cell>
        </row>
        <row r="17592">
          <cell r="A17592">
            <v>39811025</v>
          </cell>
          <cell r="B17592">
            <v>39861025</v>
          </cell>
          <cell r="C17592">
            <v>236400000</v>
          </cell>
        </row>
        <row r="17593">
          <cell r="A17593">
            <v>39804001</v>
          </cell>
          <cell r="B17593">
            <v>39862001</v>
          </cell>
          <cell r="C17593">
            <v>119400000</v>
          </cell>
        </row>
        <row r="17594">
          <cell r="A17594">
            <v>39804002</v>
          </cell>
          <cell r="B17594">
            <v>39862002</v>
          </cell>
          <cell r="C17594">
            <v>113200000</v>
          </cell>
        </row>
        <row r="17595">
          <cell r="A17595">
            <v>39804003</v>
          </cell>
          <cell r="B17595">
            <v>39862003</v>
          </cell>
          <cell r="C17595">
            <v>145600000</v>
          </cell>
        </row>
        <row r="17596">
          <cell r="A17596">
            <v>39804004</v>
          </cell>
          <cell r="B17596">
            <v>39862004</v>
          </cell>
          <cell r="C17596">
            <v>107400000</v>
          </cell>
        </row>
        <row r="17597">
          <cell r="A17597">
            <v>39804005</v>
          </cell>
          <cell r="B17597">
            <v>39862005</v>
          </cell>
          <cell r="C17597">
            <v>171200000</v>
          </cell>
        </row>
        <row r="17598">
          <cell r="A17598">
            <v>39804006</v>
          </cell>
          <cell r="B17598">
            <v>39862006</v>
          </cell>
          <cell r="C17598">
            <v>149600000</v>
          </cell>
        </row>
        <row r="17599">
          <cell r="A17599">
            <v>39804007</v>
          </cell>
          <cell r="B17599">
            <v>39862007</v>
          </cell>
          <cell r="C17599">
            <v>85300000</v>
          </cell>
        </row>
        <row r="17600">
          <cell r="A17600">
            <v>39804008</v>
          </cell>
          <cell r="B17600">
            <v>39862008</v>
          </cell>
          <cell r="C17600">
            <v>109500000</v>
          </cell>
        </row>
        <row r="17601">
          <cell r="A17601">
            <v>39804009</v>
          </cell>
          <cell r="B17601">
            <v>39862009</v>
          </cell>
          <cell r="C17601">
            <v>144200000</v>
          </cell>
        </row>
        <row r="17602">
          <cell r="A17602">
            <v>39804010</v>
          </cell>
          <cell r="B17602">
            <v>39862010</v>
          </cell>
          <cell r="C17602">
            <v>123800000</v>
          </cell>
        </row>
        <row r="17603">
          <cell r="A17603">
            <v>39804011</v>
          </cell>
          <cell r="B17603">
            <v>39862011</v>
          </cell>
          <cell r="C17603">
            <v>138100000</v>
          </cell>
        </row>
        <row r="17604">
          <cell r="A17604">
            <v>39804012</v>
          </cell>
          <cell r="B17604">
            <v>39862012</v>
          </cell>
          <cell r="C17604">
            <v>208400000</v>
          </cell>
        </row>
        <row r="17605">
          <cell r="A17605">
            <v>39804013</v>
          </cell>
          <cell r="B17605">
            <v>39862013</v>
          </cell>
          <cell r="C17605">
            <v>132700000</v>
          </cell>
        </row>
        <row r="17606">
          <cell r="A17606">
            <v>39804014</v>
          </cell>
          <cell r="B17606">
            <v>39862014</v>
          </cell>
          <cell r="C17606">
            <v>176100000</v>
          </cell>
        </row>
        <row r="17607">
          <cell r="A17607">
            <v>39804015</v>
          </cell>
          <cell r="B17607">
            <v>39862015</v>
          </cell>
          <cell r="C17607">
            <v>180100000</v>
          </cell>
        </row>
        <row r="17608">
          <cell r="A17608">
            <v>39804016</v>
          </cell>
          <cell r="B17608">
            <v>39862016</v>
          </cell>
          <cell r="C17608">
            <v>170000000</v>
          </cell>
        </row>
        <row r="17609">
          <cell r="A17609">
            <v>39804017</v>
          </cell>
          <cell r="B17609">
            <v>39862017</v>
          </cell>
          <cell r="C17609">
            <v>130500000</v>
          </cell>
        </row>
        <row r="17610">
          <cell r="A17610">
            <v>39804018</v>
          </cell>
          <cell r="B17610">
            <v>39862018</v>
          </cell>
          <cell r="C17610">
            <v>186500000</v>
          </cell>
        </row>
        <row r="17611">
          <cell r="A17611">
            <v>39804019</v>
          </cell>
          <cell r="B17611">
            <v>39862019</v>
          </cell>
          <cell r="C17611">
            <v>219000000</v>
          </cell>
        </row>
        <row r="17612">
          <cell r="A17612">
            <v>39804020</v>
          </cell>
          <cell r="B17612">
            <v>39862020</v>
          </cell>
          <cell r="C17612">
            <v>263200000</v>
          </cell>
        </row>
        <row r="17613">
          <cell r="A17613">
            <v>39812001</v>
          </cell>
          <cell r="B17613">
            <v>39863001</v>
          </cell>
          <cell r="C17613">
            <v>120900000</v>
          </cell>
        </row>
        <row r="17614">
          <cell r="A17614">
            <v>39812003</v>
          </cell>
          <cell r="B17614">
            <v>39863002</v>
          </cell>
          <cell r="C17614">
            <v>108500000</v>
          </cell>
        </row>
        <row r="17615">
          <cell r="A17615">
            <v>39812004</v>
          </cell>
          <cell r="B17615">
            <v>39863003</v>
          </cell>
          <cell r="C17615">
            <v>115000000</v>
          </cell>
        </row>
        <row r="17616">
          <cell r="A17616">
            <v>39812006</v>
          </cell>
          <cell r="B17616">
            <v>39863004</v>
          </cell>
          <cell r="C17616">
            <v>147200000</v>
          </cell>
        </row>
        <row r="17617">
          <cell r="A17617">
            <v>39812013</v>
          </cell>
          <cell r="B17617">
            <v>39863005</v>
          </cell>
          <cell r="C17617">
            <v>139900000</v>
          </cell>
        </row>
        <row r="17618">
          <cell r="A17618">
            <v>39812014</v>
          </cell>
          <cell r="B17618">
            <v>39863006</v>
          </cell>
          <cell r="C17618">
            <v>85800000</v>
          </cell>
        </row>
        <row r="17619">
          <cell r="A17619">
            <v>39812017</v>
          </cell>
          <cell r="B17619">
            <v>39863007</v>
          </cell>
          <cell r="C17619">
            <v>145700000</v>
          </cell>
        </row>
        <row r="17620">
          <cell r="A17620">
            <v>39812019</v>
          </cell>
          <cell r="B17620">
            <v>39863008</v>
          </cell>
          <cell r="C17620">
            <v>112600000</v>
          </cell>
        </row>
        <row r="17621">
          <cell r="A17621">
            <v>39812020</v>
          </cell>
          <cell r="B17621">
            <v>39863009</v>
          </cell>
          <cell r="C17621">
            <v>152100000</v>
          </cell>
        </row>
        <row r="17622">
          <cell r="A17622">
            <v>39812021</v>
          </cell>
          <cell r="B17622">
            <v>39863010</v>
          </cell>
          <cell r="C17622">
            <v>125300000</v>
          </cell>
        </row>
        <row r="17623">
          <cell r="A17623">
            <v>39812022</v>
          </cell>
          <cell r="B17623">
            <v>39863011</v>
          </cell>
          <cell r="C17623">
            <v>133500000</v>
          </cell>
        </row>
        <row r="17624">
          <cell r="A17624">
            <v>39812023</v>
          </cell>
          <cell r="B17624">
            <v>39863012</v>
          </cell>
          <cell r="C17624">
            <v>173000000</v>
          </cell>
        </row>
        <row r="17625">
          <cell r="A17625">
            <v>39812024</v>
          </cell>
          <cell r="B17625">
            <v>39863013</v>
          </cell>
          <cell r="C17625">
            <v>254500000</v>
          </cell>
        </row>
        <row r="17626">
          <cell r="A17626">
            <v>39812025</v>
          </cell>
          <cell r="B17626">
            <v>39863014</v>
          </cell>
          <cell r="C17626">
            <v>166000000</v>
          </cell>
        </row>
        <row r="17627">
          <cell r="A17627">
            <v>39812027</v>
          </cell>
          <cell r="B17627">
            <v>39863015</v>
          </cell>
          <cell r="C17627">
            <v>195000000</v>
          </cell>
        </row>
        <row r="17628">
          <cell r="A17628">
            <v>39812028</v>
          </cell>
          <cell r="B17628">
            <v>39863016</v>
          </cell>
          <cell r="C17628">
            <v>182100000</v>
          </cell>
        </row>
        <row r="17629">
          <cell r="A17629">
            <v>39812030</v>
          </cell>
          <cell r="B17629">
            <v>39863017</v>
          </cell>
          <cell r="C17629">
            <v>132000000</v>
          </cell>
        </row>
        <row r="17630">
          <cell r="A17630">
            <v>39812034</v>
          </cell>
          <cell r="B17630">
            <v>39863018</v>
          </cell>
          <cell r="C17630">
            <v>153800000</v>
          </cell>
        </row>
        <row r="17631">
          <cell r="A17631">
            <v>39812002</v>
          </cell>
          <cell r="B17631">
            <v>39864001</v>
          </cell>
          <cell r="C17631">
            <v>128400000</v>
          </cell>
        </row>
        <row r="17632">
          <cell r="A17632">
            <v>39812005</v>
          </cell>
          <cell r="B17632">
            <v>39864002</v>
          </cell>
          <cell r="C17632">
            <v>139500000</v>
          </cell>
        </row>
        <row r="17633">
          <cell r="A17633">
            <v>39812007</v>
          </cell>
          <cell r="B17633">
            <v>39864003</v>
          </cell>
          <cell r="C17633">
            <v>161300000</v>
          </cell>
        </row>
        <row r="17634">
          <cell r="A17634">
            <v>39812008</v>
          </cell>
          <cell r="B17634">
            <v>39864004</v>
          </cell>
          <cell r="C17634">
            <v>125300000</v>
          </cell>
        </row>
        <row r="17635">
          <cell r="A17635">
            <v>39812009</v>
          </cell>
          <cell r="B17635">
            <v>39864005</v>
          </cell>
          <cell r="C17635">
            <v>186400000</v>
          </cell>
        </row>
        <row r="17636">
          <cell r="A17636">
            <v>39812010</v>
          </cell>
          <cell r="B17636">
            <v>39864006</v>
          </cell>
          <cell r="C17636">
            <v>163500000</v>
          </cell>
        </row>
        <row r="17637">
          <cell r="A17637">
            <v>39812011</v>
          </cell>
          <cell r="B17637">
            <v>39864007</v>
          </cell>
          <cell r="C17637">
            <v>168100000</v>
          </cell>
        </row>
        <row r="17638">
          <cell r="A17638">
            <v>39812012</v>
          </cell>
          <cell r="B17638">
            <v>39864008</v>
          </cell>
          <cell r="C17638">
            <v>94400000</v>
          </cell>
        </row>
        <row r="17639">
          <cell r="A17639">
            <v>39812015</v>
          </cell>
          <cell r="B17639">
            <v>39864009</v>
          </cell>
          <cell r="C17639">
            <v>205000000</v>
          </cell>
        </row>
        <row r="17640">
          <cell r="A17640">
            <v>39812016</v>
          </cell>
          <cell r="B17640">
            <v>39864010</v>
          </cell>
          <cell r="C17640">
            <v>141100000</v>
          </cell>
        </row>
        <row r="17641">
          <cell r="A17641">
            <v>39812018</v>
          </cell>
          <cell r="B17641">
            <v>39864011</v>
          </cell>
          <cell r="C17641">
            <v>149000000</v>
          </cell>
        </row>
        <row r="17642">
          <cell r="A17642">
            <v>39812026</v>
          </cell>
          <cell r="B17642">
            <v>39864012</v>
          </cell>
          <cell r="C17642">
            <v>184000000</v>
          </cell>
        </row>
        <row r="17643">
          <cell r="A17643">
            <v>39812029</v>
          </cell>
          <cell r="B17643">
            <v>39864013</v>
          </cell>
          <cell r="C17643">
            <v>200400000</v>
          </cell>
        </row>
        <row r="17644">
          <cell r="A17644">
            <v>39812031</v>
          </cell>
          <cell r="B17644">
            <v>39864014</v>
          </cell>
          <cell r="C17644">
            <v>188700000</v>
          </cell>
        </row>
        <row r="17645">
          <cell r="A17645">
            <v>39812032</v>
          </cell>
          <cell r="B17645">
            <v>39864015</v>
          </cell>
          <cell r="C17645">
            <v>237600000</v>
          </cell>
        </row>
        <row r="17646">
          <cell r="A17646">
            <v>39812033</v>
          </cell>
          <cell r="B17646">
            <v>39864016</v>
          </cell>
          <cell r="C17646">
            <v>167500000</v>
          </cell>
        </row>
        <row r="17647">
          <cell r="A17647">
            <v>39812035</v>
          </cell>
          <cell r="B17647">
            <v>39864017</v>
          </cell>
          <cell r="C17647">
            <v>162000000</v>
          </cell>
        </row>
        <row r="17648">
          <cell r="A17648">
            <v>39826001</v>
          </cell>
          <cell r="B17648">
            <v>39865001</v>
          </cell>
          <cell r="C17648">
            <v>117000000</v>
          </cell>
        </row>
        <row r="17649">
          <cell r="A17649">
            <v>39826002</v>
          </cell>
          <cell r="B17649">
            <v>39865002</v>
          </cell>
          <cell r="C17649">
            <v>113200000</v>
          </cell>
        </row>
        <row r="17650">
          <cell r="A17650">
            <v>39826003</v>
          </cell>
          <cell r="B17650">
            <v>39865003</v>
          </cell>
          <cell r="C17650">
            <v>212900000</v>
          </cell>
        </row>
        <row r="17651">
          <cell r="A17651">
            <v>39826004</v>
          </cell>
          <cell r="B17651">
            <v>39865004</v>
          </cell>
          <cell r="C17651">
            <v>193100000</v>
          </cell>
        </row>
        <row r="17652">
          <cell r="A17652">
            <v>39826005</v>
          </cell>
          <cell r="B17652">
            <v>39865005</v>
          </cell>
          <cell r="C17652">
            <v>155500000</v>
          </cell>
        </row>
        <row r="17653">
          <cell r="A17653">
            <v>39804021</v>
          </cell>
          <cell r="B17653">
            <v>39867001</v>
          </cell>
          <cell r="C17653">
            <v>167000000</v>
          </cell>
        </row>
        <row r="17654">
          <cell r="A17654">
            <v>39803007</v>
          </cell>
          <cell r="B17654">
            <v>39870001</v>
          </cell>
          <cell r="C17654">
            <v>316500000</v>
          </cell>
        </row>
        <row r="17655">
          <cell r="A17655">
            <v>39803011</v>
          </cell>
          <cell r="B17655">
            <v>39870002</v>
          </cell>
          <cell r="C17655">
            <v>418000000</v>
          </cell>
        </row>
        <row r="17656">
          <cell r="A17656">
            <v>39803004</v>
          </cell>
          <cell r="B17656">
            <v>39872001</v>
          </cell>
          <cell r="C17656">
            <v>253000000</v>
          </cell>
        </row>
        <row r="17657">
          <cell r="A17657">
            <v>39803005</v>
          </cell>
          <cell r="B17657">
            <v>39872002</v>
          </cell>
          <cell r="C17657">
            <v>329500000</v>
          </cell>
        </row>
        <row r="17658">
          <cell r="A17658">
            <v>39803009</v>
          </cell>
          <cell r="B17658">
            <v>39872003</v>
          </cell>
          <cell r="C17658">
            <v>360000000</v>
          </cell>
        </row>
        <row r="17659">
          <cell r="A17659">
            <v>39803001</v>
          </cell>
          <cell r="B17659">
            <v>39873001</v>
          </cell>
          <cell r="C17659">
            <v>165000000</v>
          </cell>
        </row>
        <row r="17660">
          <cell r="A17660">
            <v>39803008</v>
          </cell>
          <cell r="B17660">
            <v>39873002</v>
          </cell>
          <cell r="C17660">
            <v>345700000</v>
          </cell>
        </row>
        <row r="17661">
          <cell r="A17661">
            <v>39803002</v>
          </cell>
          <cell r="B17661">
            <v>39874001</v>
          </cell>
          <cell r="C17661">
            <v>169000000</v>
          </cell>
        </row>
        <row r="17662">
          <cell r="A17662">
            <v>39803003</v>
          </cell>
          <cell r="B17662">
            <v>39874002</v>
          </cell>
          <cell r="C17662">
            <v>222000000</v>
          </cell>
        </row>
        <row r="17663">
          <cell r="A17663">
            <v>39803006</v>
          </cell>
          <cell r="B17663">
            <v>39874003</v>
          </cell>
          <cell r="C17663">
            <v>259000000</v>
          </cell>
        </row>
        <row r="17664">
          <cell r="A17664">
            <v>39803010</v>
          </cell>
          <cell r="B17664">
            <v>39874004</v>
          </cell>
          <cell r="C17664">
            <v>263900000</v>
          </cell>
        </row>
        <row r="17665">
          <cell r="A17665">
            <v>39910001</v>
          </cell>
          <cell r="B17665">
            <v>39960001</v>
          </cell>
          <cell r="C17665">
            <v>333800000</v>
          </cell>
        </row>
        <row r="17666">
          <cell r="A17666">
            <v>39910002</v>
          </cell>
          <cell r="B17666">
            <v>39960002</v>
          </cell>
          <cell r="C17666">
            <v>378000000</v>
          </cell>
        </row>
        <row r="17667">
          <cell r="A17667">
            <v>39910003</v>
          </cell>
          <cell r="B17667">
            <v>39960003</v>
          </cell>
          <cell r="C17667">
            <v>444100000</v>
          </cell>
        </row>
        <row r="17668">
          <cell r="A17668">
            <v>39910004</v>
          </cell>
          <cell r="B17668">
            <v>39960004</v>
          </cell>
          <cell r="C17668">
            <v>465800000</v>
          </cell>
        </row>
        <row r="17669">
          <cell r="A17669">
            <v>39910005</v>
          </cell>
          <cell r="B17669">
            <v>39960005</v>
          </cell>
          <cell r="C17669">
            <v>637500000</v>
          </cell>
        </row>
        <row r="17670">
          <cell r="A17670">
            <v>39910006</v>
          </cell>
          <cell r="B17670">
            <v>39960006</v>
          </cell>
          <cell r="C17670">
            <v>374800000</v>
          </cell>
        </row>
        <row r="17671">
          <cell r="A17671">
            <v>39911001</v>
          </cell>
          <cell r="B17671">
            <v>39961001</v>
          </cell>
          <cell r="C17671">
            <v>405100000</v>
          </cell>
        </row>
        <row r="17672">
          <cell r="A17672">
            <v>39911002</v>
          </cell>
          <cell r="B17672">
            <v>39961002</v>
          </cell>
          <cell r="C17672">
            <v>315000000</v>
          </cell>
        </row>
        <row r="17673">
          <cell r="A17673">
            <v>39911003</v>
          </cell>
          <cell r="B17673">
            <v>39961003</v>
          </cell>
          <cell r="C17673">
            <v>275200000</v>
          </cell>
        </row>
        <row r="17674">
          <cell r="A17674">
            <v>39911004</v>
          </cell>
          <cell r="B17674">
            <v>39961004</v>
          </cell>
          <cell r="C17674">
            <v>549200000</v>
          </cell>
        </row>
        <row r="17675">
          <cell r="A17675">
            <v>39911005</v>
          </cell>
          <cell r="B17675">
            <v>39961005</v>
          </cell>
          <cell r="C17675">
            <v>280000000</v>
          </cell>
        </row>
        <row r="17676">
          <cell r="A17676">
            <v>39904001</v>
          </cell>
          <cell r="B17676">
            <v>39962001</v>
          </cell>
          <cell r="C17676">
            <v>329600000</v>
          </cell>
        </row>
        <row r="17677">
          <cell r="A17677">
            <v>39912001</v>
          </cell>
          <cell r="B17677">
            <v>39963001</v>
          </cell>
          <cell r="C17677">
            <v>332300000</v>
          </cell>
        </row>
        <row r="17678">
          <cell r="A17678">
            <v>39912002</v>
          </cell>
          <cell r="B17678">
            <v>39963002</v>
          </cell>
          <cell r="C17678">
            <v>371700000</v>
          </cell>
        </row>
        <row r="17679">
          <cell r="A17679">
            <v>39912003</v>
          </cell>
          <cell r="B17679">
            <v>39963003</v>
          </cell>
          <cell r="C17679">
            <v>333000000</v>
          </cell>
        </row>
        <row r="17680">
          <cell r="A17680">
            <v>39926001</v>
          </cell>
          <cell r="B17680">
            <v>39965001</v>
          </cell>
          <cell r="C17680">
            <v>370000000</v>
          </cell>
        </row>
        <row r="17681">
          <cell r="A17681">
            <v>39926002</v>
          </cell>
          <cell r="B17681">
            <v>39965002</v>
          </cell>
          <cell r="C17681">
            <v>510000000</v>
          </cell>
        </row>
        <row r="17682">
          <cell r="A17682">
            <v>39926003</v>
          </cell>
          <cell r="B17682">
            <v>39965003</v>
          </cell>
          <cell r="C17682">
            <v>659400000</v>
          </cell>
        </row>
        <row r="17683">
          <cell r="A17683">
            <v>39926004</v>
          </cell>
          <cell r="B17683">
            <v>39965004</v>
          </cell>
          <cell r="C17683">
            <v>370000000</v>
          </cell>
        </row>
        <row r="17684">
          <cell r="A17684">
            <v>39926005</v>
          </cell>
          <cell r="B17684">
            <v>39965005</v>
          </cell>
          <cell r="C17684">
            <v>398600000</v>
          </cell>
        </row>
        <row r="17685">
          <cell r="A17685">
            <v>39926006</v>
          </cell>
          <cell r="B17685">
            <v>39965006</v>
          </cell>
          <cell r="C17685">
            <v>642200000</v>
          </cell>
        </row>
        <row r="17686">
          <cell r="A17686">
            <v>39922001</v>
          </cell>
          <cell r="B17686">
            <v>39966001</v>
          </cell>
          <cell r="C17686">
            <v>616200000</v>
          </cell>
        </row>
        <row r="17687">
          <cell r="A17687">
            <v>39922002</v>
          </cell>
          <cell r="B17687">
            <v>39966002</v>
          </cell>
          <cell r="C17687">
            <v>611700000</v>
          </cell>
        </row>
        <row r="17688">
          <cell r="A17688">
            <v>39922003</v>
          </cell>
          <cell r="B17688">
            <v>39966003</v>
          </cell>
          <cell r="C17688">
            <v>576400000</v>
          </cell>
        </row>
        <row r="17689">
          <cell r="A17689">
            <v>39922004</v>
          </cell>
          <cell r="B17689">
            <v>39966004</v>
          </cell>
          <cell r="C17689">
            <v>665800000</v>
          </cell>
        </row>
        <row r="17690">
          <cell r="A17690">
            <v>39904002</v>
          </cell>
          <cell r="B17690">
            <v>39967001</v>
          </cell>
          <cell r="C17690">
            <v>339000000</v>
          </cell>
        </row>
        <row r="17691">
          <cell r="A17691">
            <v>40017001</v>
          </cell>
          <cell r="B17691">
            <v>40056001</v>
          </cell>
          <cell r="C17691">
            <v>3700000</v>
          </cell>
        </row>
        <row r="17692">
          <cell r="A17692">
            <v>40017002</v>
          </cell>
          <cell r="B17692">
            <v>40056002</v>
          </cell>
          <cell r="C17692">
            <v>3700000</v>
          </cell>
        </row>
        <row r="17693">
          <cell r="A17693">
            <v>40017003</v>
          </cell>
          <cell r="B17693">
            <v>40056003</v>
          </cell>
          <cell r="C17693">
            <v>3200000</v>
          </cell>
        </row>
        <row r="17694">
          <cell r="A17694">
            <v>40017004</v>
          </cell>
          <cell r="B17694">
            <v>40056004</v>
          </cell>
          <cell r="C17694">
            <v>4200000</v>
          </cell>
        </row>
        <row r="17695">
          <cell r="A17695">
            <v>40017005</v>
          </cell>
          <cell r="B17695">
            <v>40056005</v>
          </cell>
          <cell r="C17695">
            <v>4100000</v>
          </cell>
        </row>
        <row r="17696">
          <cell r="A17696">
            <v>40017008</v>
          </cell>
          <cell r="B17696">
            <v>40056006</v>
          </cell>
          <cell r="C17696">
            <v>4000000</v>
          </cell>
        </row>
        <row r="17697">
          <cell r="A17697">
            <v>40017009</v>
          </cell>
          <cell r="B17697">
            <v>40056007</v>
          </cell>
          <cell r="C17697">
            <v>6000000</v>
          </cell>
        </row>
        <row r="17698">
          <cell r="A17698">
            <v>40017011</v>
          </cell>
          <cell r="B17698">
            <v>40056008</v>
          </cell>
          <cell r="C17698">
            <v>4400000</v>
          </cell>
        </row>
        <row r="17699">
          <cell r="A17699">
            <v>40017012</v>
          </cell>
          <cell r="B17699">
            <v>40056009</v>
          </cell>
          <cell r="C17699">
            <v>4400000</v>
          </cell>
        </row>
        <row r="17700">
          <cell r="A17700">
            <v>40017013</v>
          </cell>
          <cell r="B17700">
            <v>40056010</v>
          </cell>
          <cell r="C17700">
            <v>11000000</v>
          </cell>
        </row>
        <row r="17701">
          <cell r="A17701">
            <v>40017016</v>
          </cell>
          <cell r="B17701">
            <v>40056011</v>
          </cell>
          <cell r="C17701">
            <v>6300000</v>
          </cell>
        </row>
        <row r="17702">
          <cell r="A17702">
            <v>40017017</v>
          </cell>
          <cell r="B17702">
            <v>40056012</v>
          </cell>
          <cell r="C17702">
            <v>5800000</v>
          </cell>
        </row>
        <row r="17703">
          <cell r="A17703">
            <v>40017018</v>
          </cell>
          <cell r="B17703">
            <v>40056013</v>
          </cell>
          <cell r="C17703">
            <v>5000000</v>
          </cell>
        </row>
        <row r="17704">
          <cell r="A17704">
            <v>40017019</v>
          </cell>
          <cell r="B17704">
            <v>40056014</v>
          </cell>
          <cell r="C17704">
            <v>7000000</v>
          </cell>
        </row>
        <row r="17705">
          <cell r="A17705">
            <v>40017020</v>
          </cell>
          <cell r="B17705">
            <v>40056015</v>
          </cell>
          <cell r="C17705">
            <v>3500000</v>
          </cell>
        </row>
        <row r="17706">
          <cell r="A17706">
            <v>40017006</v>
          </cell>
          <cell r="B17706">
            <v>40057001</v>
          </cell>
          <cell r="C17706">
            <v>6000000</v>
          </cell>
        </row>
        <row r="17707">
          <cell r="A17707">
            <v>40017007</v>
          </cell>
          <cell r="B17707">
            <v>40057002</v>
          </cell>
          <cell r="C17707">
            <v>8500000</v>
          </cell>
        </row>
        <row r="17708">
          <cell r="A17708">
            <v>40017010</v>
          </cell>
          <cell r="B17708">
            <v>40057003</v>
          </cell>
          <cell r="C17708">
            <v>9000000</v>
          </cell>
        </row>
        <row r="17709">
          <cell r="A17709">
            <v>40017014</v>
          </cell>
          <cell r="B17709">
            <v>40057004</v>
          </cell>
          <cell r="C17709">
            <v>18000000</v>
          </cell>
        </row>
        <row r="17710">
          <cell r="A17710">
            <v>40017015</v>
          </cell>
          <cell r="B17710">
            <v>40057005</v>
          </cell>
          <cell r="C17710">
            <v>10000000</v>
          </cell>
        </row>
        <row r="17711">
          <cell r="A17711">
            <v>40117001</v>
          </cell>
          <cell r="B17711">
            <v>40156001</v>
          </cell>
          <cell r="C17711">
            <v>11000000</v>
          </cell>
        </row>
        <row r="17712">
          <cell r="A17712">
            <v>40217001</v>
          </cell>
          <cell r="B17712">
            <v>40255001</v>
          </cell>
          <cell r="C17712">
            <v>4100000</v>
          </cell>
        </row>
        <row r="17713">
          <cell r="A17713">
            <v>40217004</v>
          </cell>
          <cell r="B17713">
            <v>40255002</v>
          </cell>
          <cell r="C17713">
            <v>4100000</v>
          </cell>
        </row>
        <row r="17714">
          <cell r="A17714">
            <v>40217006</v>
          </cell>
          <cell r="B17714">
            <v>40256001</v>
          </cell>
          <cell r="C17714">
            <v>5200000</v>
          </cell>
        </row>
        <row r="17715">
          <cell r="A17715">
            <v>40217002</v>
          </cell>
          <cell r="B17715">
            <v>40257001</v>
          </cell>
          <cell r="C17715">
            <v>4800000</v>
          </cell>
        </row>
        <row r="17716">
          <cell r="A17716">
            <v>40217003</v>
          </cell>
          <cell r="B17716">
            <v>40257002</v>
          </cell>
          <cell r="C17716">
            <v>4400000</v>
          </cell>
        </row>
        <row r="17717">
          <cell r="A17717">
            <v>40217005</v>
          </cell>
          <cell r="B17717">
            <v>40257003</v>
          </cell>
          <cell r="C17717">
            <v>4300000</v>
          </cell>
        </row>
        <row r="17718">
          <cell r="A17718">
            <v>40217007</v>
          </cell>
          <cell r="B17718">
            <v>40257004</v>
          </cell>
          <cell r="C17718">
            <v>5300000</v>
          </cell>
        </row>
        <row r="17719">
          <cell r="A17719">
            <v>40217008</v>
          </cell>
          <cell r="B17719">
            <v>40257005</v>
          </cell>
          <cell r="C17719">
            <v>6000000</v>
          </cell>
        </row>
        <row r="17720">
          <cell r="A17720">
            <v>40217009</v>
          </cell>
          <cell r="B17720">
            <v>40257006</v>
          </cell>
          <cell r="C17720">
            <v>5100000</v>
          </cell>
        </row>
        <row r="17721">
          <cell r="A17721">
            <v>40301001</v>
          </cell>
          <cell r="B17721">
            <v>40332001</v>
          </cell>
          <cell r="C17721">
            <v>121000000</v>
          </cell>
        </row>
        <row r="17722">
          <cell r="A17722">
            <v>40301002</v>
          </cell>
          <cell r="B17722">
            <v>40332002</v>
          </cell>
          <cell r="C17722">
            <v>109000000</v>
          </cell>
        </row>
        <row r="17723">
          <cell r="A17723">
            <v>40301003</v>
          </cell>
          <cell r="B17723">
            <v>40332003</v>
          </cell>
          <cell r="C17723">
            <v>110400000</v>
          </cell>
        </row>
        <row r="17724">
          <cell r="A17724">
            <v>40301004</v>
          </cell>
          <cell r="B17724">
            <v>40332004</v>
          </cell>
          <cell r="C17724">
            <v>120000000</v>
          </cell>
        </row>
        <row r="17725">
          <cell r="A17725">
            <v>40301005</v>
          </cell>
          <cell r="B17725">
            <v>40332005</v>
          </cell>
          <cell r="C17725">
            <v>105600000</v>
          </cell>
        </row>
        <row r="17726">
          <cell r="A17726">
            <v>40301006</v>
          </cell>
          <cell r="B17726">
            <v>40332006</v>
          </cell>
          <cell r="C17726">
            <v>180000000</v>
          </cell>
        </row>
        <row r="17727">
          <cell r="A17727">
            <v>40301007</v>
          </cell>
          <cell r="B17727">
            <v>40332007</v>
          </cell>
          <cell r="C17727">
            <v>194000000</v>
          </cell>
        </row>
        <row r="17728">
          <cell r="A17728">
            <v>40301008</v>
          </cell>
          <cell r="B17728">
            <v>40332008</v>
          </cell>
          <cell r="C17728">
            <v>195000000</v>
          </cell>
        </row>
        <row r="17729">
          <cell r="A17729">
            <v>40306001</v>
          </cell>
          <cell r="B17729">
            <v>40335001</v>
          </cell>
          <cell r="C17729">
            <v>203500000</v>
          </cell>
        </row>
        <row r="17730">
          <cell r="A17730">
            <v>40306002</v>
          </cell>
          <cell r="B17730">
            <v>40335002</v>
          </cell>
          <cell r="C17730">
            <v>175800000</v>
          </cell>
        </row>
        <row r="17731">
          <cell r="A17731">
            <v>40306003</v>
          </cell>
          <cell r="B17731">
            <v>40335003</v>
          </cell>
          <cell r="C17731">
            <v>180000000</v>
          </cell>
        </row>
        <row r="17732">
          <cell r="A17732">
            <v>40306004</v>
          </cell>
          <cell r="B17732">
            <v>40335004</v>
          </cell>
          <cell r="C17732">
            <v>225200000</v>
          </cell>
        </row>
        <row r="17733">
          <cell r="A17733">
            <v>40306005</v>
          </cell>
          <cell r="B17733">
            <v>40335005</v>
          </cell>
          <cell r="C17733">
            <v>208000000</v>
          </cell>
        </row>
        <row r="17734">
          <cell r="A17734">
            <v>40306006</v>
          </cell>
          <cell r="B17734">
            <v>40335006</v>
          </cell>
          <cell r="C17734">
            <v>220000000</v>
          </cell>
        </row>
        <row r="17735">
          <cell r="A17735">
            <v>40306007</v>
          </cell>
          <cell r="B17735">
            <v>40335007</v>
          </cell>
          <cell r="C17735">
            <v>155000000</v>
          </cell>
        </row>
        <row r="17736">
          <cell r="A17736">
            <v>40306008</v>
          </cell>
          <cell r="B17736">
            <v>40335008</v>
          </cell>
          <cell r="C17736">
            <v>136000000</v>
          </cell>
        </row>
        <row r="17737">
          <cell r="A17737">
            <v>40306009</v>
          </cell>
          <cell r="B17737">
            <v>40335009</v>
          </cell>
          <cell r="C17737">
            <v>205000000</v>
          </cell>
        </row>
        <row r="17738">
          <cell r="A17738">
            <v>40306010</v>
          </cell>
          <cell r="B17738">
            <v>40335010</v>
          </cell>
          <cell r="C17738">
            <v>180000000</v>
          </cell>
        </row>
        <row r="17739">
          <cell r="A17739">
            <v>40417001</v>
          </cell>
          <cell r="B17739">
            <v>40457001</v>
          </cell>
          <cell r="C17739">
            <v>4300000</v>
          </cell>
        </row>
        <row r="17740">
          <cell r="A17740">
            <v>40417002</v>
          </cell>
          <cell r="B17740">
            <v>40457002</v>
          </cell>
          <cell r="C17740">
            <v>8300000</v>
          </cell>
        </row>
        <row r="17741">
          <cell r="A17741">
            <v>40417003</v>
          </cell>
          <cell r="B17741">
            <v>40457003</v>
          </cell>
          <cell r="C17741">
            <v>4600000</v>
          </cell>
        </row>
        <row r="17742">
          <cell r="A17742">
            <v>40506001</v>
          </cell>
          <cell r="B17742">
            <v>40588001</v>
          </cell>
          <cell r="C17742">
            <v>61300000</v>
          </cell>
        </row>
        <row r="17743">
          <cell r="A17743">
            <v>40617001</v>
          </cell>
          <cell r="B17743">
            <v>40657001</v>
          </cell>
          <cell r="C17743">
            <v>38000000</v>
          </cell>
        </row>
        <row r="17744">
          <cell r="A17744">
            <v>40719001</v>
          </cell>
          <cell r="B17744">
            <v>40750001</v>
          </cell>
          <cell r="C17744">
            <v>30500000</v>
          </cell>
        </row>
        <row r="17745">
          <cell r="A17745">
            <v>40719002</v>
          </cell>
          <cell r="B17745">
            <v>40750002</v>
          </cell>
          <cell r="C17745">
            <v>85000000</v>
          </cell>
        </row>
        <row r="17746">
          <cell r="A17746">
            <v>40716001</v>
          </cell>
          <cell r="B17746">
            <v>40750003</v>
          </cell>
          <cell r="C17746">
            <v>12000000</v>
          </cell>
        </row>
        <row r="17747">
          <cell r="A17747">
            <v>40716002</v>
          </cell>
          <cell r="B17747">
            <v>40750004</v>
          </cell>
          <cell r="C17747">
            <v>40000000</v>
          </cell>
        </row>
        <row r="17748">
          <cell r="A17748">
            <v>40716003</v>
          </cell>
          <cell r="B17748">
            <v>40750005</v>
          </cell>
          <cell r="C17748">
            <v>44000000</v>
          </cell>
        </row>
        <row r="17749">
          <cell r="A17749">
            <v>40716004</v>
          </cell>
          <cell r="B17749">
            <v>40750006</v>
          </cell>
          <cell r="C17749">
            <v>49000000</v>
          </cell>
        </row>
        <row r="17750">
          <cell r="A17750">
            <v>40716005</v>
          </cell>
          <cell r="B17750">
            <v>40750007</v>
          </cell>
          <cell r="C17750">
            <v>60000000</v>
          </cell>
        </row>
        <row r="17751">
          <cell r="A17751">
            <v>40716006</v>
          </cell>
          <cell r="B17751">
            <v>40750008</v>
          </cell>
          <cell r="C17751">
            <v>73000000</v>
          </cell>
        </row>
        <row r="17752">
          <cell r="A17752">
            <v>40716007</v>
          </cell>
          <cell r="B17752">
            <v>40750009</v>
          </cell>
          <cell r="C17752">
            <v>65000000</v>
          </cell>
        </row>
        <row r="17753">
          <cell r="A17753">
            <v>40716008</v>
          </cell>
          <cell r="B17753">
            <v>40750010</v>
          </cell>
          <cell r="C17753">
            <v>96000000</v>
          </cell>
        </row>
        <row r="17754">
          <cell r="A17754">
            <v>40716009</v>
          </cell>
          <cell r="B17754">
            <v>40750011</v>
          </cell>
          <cell r="C17754">
            <v>80000000</v>
          </cell>
        </row>
        <row r="17755">
          <cell r="A17755">
            <v>40716010</v>
          </cell>
          <cell r="B17755">
            <v>40750012</v>
          </cell>
          <cell r="C17755">
            <v>90000000</v>
          </cell>
        </row>
        <row r="17756">
          <cell r="A17756">
            <v>40717005</v>
          </cell>
          <cell r="B17756">
            <v>40753001</v>
          </cell>
          <cell r="C17756">
            <v>18000000</v>
          </cell>
        </row>
        <row r="17757">
          <cell r="A17757">
            <v>40717008</v>
          </cell>
          <cell r="B17757">
            <v>40753002</v>
          </cell>
          <cell r="C17757">
            <v>40000000</v>
          </cell>
        </row>
        <row r="17758">
          <cell r="A17758">
            <v>40717009</v>
          </cell>
          <cell r="B17758">
            <v>40753003</v>
          </cell>
          <cell r="C17758">
            <v>25000000</v>
          </cell>
        </row>
        <row r="17759">
          <cell r="A17759">
            <v>40717011</v>
          </cell>
          <cell r="B17759">
            <v>40753004</v>
          </cell>
          <cell r="C17759">
            <v>34000000</v>
          </cell>
        </row>
        <row r="17760">
          <cell r="A17760">
            <v>40717013</v>
          </cell>
          <cell r="B17760">
            <v>40753005</v>
          </cell>
          <cell r="C17760">
            <v>26000000</v>
          </cell>
        </row>
        <row r="17761">
          <cell r="A17761">
            <v>40717028</v>
          </cell>
          <cell r="B17761">
            <v>40753006</v>
          </cell>
          <cell r="C17761">
            <v>39000000</v>
          </cell>
        </row>
        <row r="17762">
          <cell r="A17762">
            <v>40717035</v>
          </cell>
          <cell r="B17762">
            <v>40753007</v>
          </cell>
          <cell r="C17762">
            <v>55000000</v>
          </cell>
        </row>
        <row r="17763">
          <cell r="A17763">
            <v>40717024</v>
          </cell>
          <cell r="B17763">
            <v>40756001</v>
          </cell>
          <cell r="C17763">
            <v>27000000</v>
          </cell>
        </row>
        <row r="17764">
          <cell r="A17764">
            <v>40717025</v>
          </cell>
          <cell r="B17764">
            <v>40756002</v>
          </cell>
          <cell r="C17764">
            <v>30000000</v>
          </cell>
        </row>
        <row r="17765">
          <cell r="A17765">
            <v>40717001</v>
          </cell>
          <cell r="B17765">
            <v>40757001</v>
          </cell>
          <cell r="C17765">
            <v>22300000</v>
          </cell>
        </row>
        <row r="17766">
          <cell r="A17766">
            <v>40717002</v>
          </cell>
          <cell r="B17766">
            <v>40757002</v>
          </cell>
          <cell r="C17766">
            <v>37000000</v>
          </cell>
        </row>
        <row r="17767">
          <cell r="A17767">
            <v>40717003</v>
          </cell>
          <cell r="B17767">
            <v>40757003</v>
          </cell>
          <cell r="C17767">
            <v>39000000</v>
          </cell>
        </row>
        <row r="17768">
          <cell r="A17768">
            <v>40717004</v>
          </cell>
          <cell r="B17768">
            <v>40757004</v>
          </cell>
          <cell r="C17768">
            <v>20000000</v>
          </cell>
        </row>
        <row r="17769">
          <cell r="A17769">
            <v>40717006</v>
          </cell>
          <cell r="B17769">
            <v>40757005</v>
          </cell>
          <cell r="C17769">
            <v>11000000</v>
          </cell>
        </row>
        <row r="17770">
          <cell r="A17770">
            <v>40717007</v>
          </cell>
          <cell r="B17770">
            <v>40757006</v>
          </cell>
          <cell r="C17770">
            <v>26700000</v>
          </cell>
        </row>
        <row r="17771">
          <cell r="A17771">
            <v>40717010</v>
          </cell>
          <cell r="B17771">
            <v>40757007</v>
          </cell>
          <cell r="C17771">
            <v>40000000</v>
          </cell>
        </row>
        <row r="17772">
          <cell r="A17772">
            <v>40717012</v>
          </cell>
          <cell r="B17772">
            <v>40757008</v>
          </cell>
          <cell r="C17772">
            <v>68000000</v>
          </cell>
        </row>
        <row r="17773">
          <cell r="A17773">
            <v>40717014</v>
          </cell>
          <cell r="B17773">
            <v>40757009</v>
          </cell>
          <cell r="C17773">
            <v>20000000</v>
          </cell>
        </row>
        <row r="17774">
          <cell r="A17774">
            <v>40717015</v>
          </cell>
          <cell r="B17774">
            <v>40757010</v>
          </cell>
          <cell r="C17774">
            <v>45000000</v>
          </cell>
        </row>
        <row r="17775">
          <cell r="A17775">
            <v>40717016</v>
          </cell>
          <cell r="B17775">
            <v>40757011</v>
          </cell>
          <cell r="C17775">
            <v>43000000</v>
          </cell>
        </row>
        <row r="17776">
          <cell r="A17776">
            <v>40717017</v>
          </cell>
          <cell r="B17776">
            <v>40757012</v>
          </cell>
          <cell r="C17776">
            <v>24000000</v>
          </cell>
        </row>
        <row r="17777">
          <cell r="A17777">
            <v>40717018</v>
          </cell>
          <cell r="B17777">
            <v>40757013</v>
          </cell>
          <cell r="C17777">
            <v>32000000</v>
          </cell>
        </row>
        <row r="17778">
          <cell r="A17778">
            <v>40717019</v>
          </cell>
          <cell r="B17778">
            <v>40757014</v>
          </cell>
          <cell r="C17778">
            <v>50000000</v>
          </cell>
        </row>
        <row r="17779">
          <cell r="A17779">
            <v>40717020</v>
          </cell>
          <cell r="B17779">
            <v>40757015</v>
          </cell>
          <cell r="C17779">
            <v>53000000</v>
          </cell>
        </row>
        <row r="17780">
          <cell r="A17780">
            <v>40717021</v>
          </cell>
          <cell r="B17780">
            <v>40757016</v>
          </cell>
          <cell r="C17780">
            <v>47000000</v>
          </cell>
        </row>
        <row r="17781">
          <cell r="A17781">
            <v>40717022</v>
          </cell>
          <cell r="B17781">
            <v>40757017</v>
          </cell>
          <cell r="C17781">
            <v>60000000</v>
          </cell>
        </row>
        <row r="17782">
          <cell r="A17782">
            <v>40717023</v>
          </cell>
          <cell r="B17782">
            <v>40757018</v>
          </cell>
          <cell r="C17782">
            <v>75000000</v>
          </cell>
        </row>
        <row r="17783">
          <cell r="A17783">
            <v>40717026</v>
          </cell>
          <cell r="B17783">
            <v>40757019</v>
          </cell>
          <cell r="C17783">
            <v>13000000</v>
          </cell>
        </row>
        <row r="17784">
          <cell r="A17784">
            <v>40717027</v>
          </cell>
          <cell r="B17784">
            <v>40757020</v>
          </cell>
          <cell r="C17784">
            <v>12700000</v>
          </cell>
        </row>
        <row r="17785">
          <cell r="A17785">
            <v>40717029</v>
          </cell>
          <cell r="B17785">
            <v>40757021</v>
          </cell>
          <cell r="C17785">
            <v>39000000</v>
          </cell>
        </row>
        <row r="17786">
          <cell r="A17786">
            <v>40717030</v>
          </cell>
          <cell r="B17786">
            <v>40757022</v>
          </cell>
          <cell r="C17786">
            <v>43000000</v>
          </cell>
        </row>
        <row r="17787">
          <cell r="A17787">
            <v>40717031</v>
          </cell>
          <cell r="B17787">
            <v>40757023</v>
          </cell>
          <cell r="C17787">
            <v>35000000</v>
          </cell>
        </row>
        <row r="17788">
          <cell r="A17788">
            <v>40717032</v>
          </cell>
          <cell r="B17788">
            <v>40757024</v>
          </cell>
          <cell r="C17788">
            <v>16600000</v>
          </cell>
        </row>
        <row r="17789">
          <cell r="A17789">
            <v>40717033</v>
          </cell>
          <cell r="B17789">
            <v>40757025</v>
          </cell>
          <cell r="C17789">
            <v>60000000</v>
          </cell>
        </row>
        <row r="17790">
          <cell r="A17790">
            <v>40717034</v>
          </cell>
          <cell r="B17790">
            <v>40757026</v>
          </cell>
          <cell r="C17790">
            <v>34000000</v>
          </cell>
        </row>
        <row r="17791">
          <cell r="A17791">
            <v>40717036</v>
          </cell>
          <cell r="B17791">
            <v>40757027</v>
          </cell>
          <cell r="C17791">
            <v>50000000</v>
          </cell>
        </row>
        <row r="17792">
          <cell r="A17792">
            <v>40717037</v>
          </cell>
          <cell r="B17792">
            <v>40757028</v>
          </cell>
          <cell r="C17792">
            <v>53000000</v>
          </cell>
        </row>
        <row r="17793">
          <cell r="A17793">
            <v>40807001</v>
          </cell>
          <cell r="B17793">
            <v>40840001</v>
          </cell>
          <cell r="C17793">
            <v>70000000</v>
          </cell>
        </row>
        <row r="17794">
          <cell r="A17794">
            <v>40821001</v>
          </cell>
          <cell r="B17794">
            <v>40842001</v>
          </cell>
          <cell r="C17794">
            <v>111500000</v>
          </cell>
        </row>
        <row r="17795">
          <cell r="A17795">
            <v>40821002</v>
          </cell>
          <cell r="B17795">
            <v>40842002</v>
          </cell>
          <cell r="C17795">
            <v>175000000</v>
          </cell>
        </row>
        <row r="17796">
          <cell r="A17796">
            <v>40821003</v>
          </cell>
          <cell r="B17796">
            <v>40842003</v>
          </cell>
          <cell r="C17796">
            <v>220000000</v>
          </cell>
        </row>
        <row r="17797">
          <cell r="A17797">
            <v>40821004</v>
          </cell>
          <cell r="B17797">
            <v>40842004</v>
          </cell>
          <cell r="C17797">
            <v>218200000</v>
          </cell>
        </row>
        <row r="17798">
          <cell r="A17798">
            <v>40821005</v>
          </cell>
          <cell r="B17798">
            <v>40842005</v>
          </cell>
          <cell r="C17798">
            <v>268000000</v>
          </cell>
        </row>
        <row r="17799">
          <cell r="A17799">
            <v>40821006</v>
          </cell>
          <cell r="B17799">
            <v>40842006</v>
          </cell>
          <cell r="C17799">
            <v>247000000</v>
          </cell>
        </row>
        <row r="17800">
          <cell r="A17800">
            <v>40821007</v>
          </cell>
          <cell r="B17800">
            <v>40842007</v>
          </cell>
          <cell r="C17800">
            <v>62000000</v>
          </cell>
        </row>
        <row r="17801">
          <cell r="A17801">
            <v>40821008</v>
          </cell>
          <cell r="B17801">
            <v>40842008</v>
          </cell>
          <cell r="C17801">
            <v>92000000</v>
          </cell>
        </row>
        <row r="17802">
          <cell r="A17802">
            <v>40821009</v>
          </cell>
          <cell r="B17802">
            <v>40842009</v>
          </cell>
          <cell r="C17802">
            <v>515700000</v>
          </cell>
        </row>
        <row r="17803">
          <cell r="A17803">
            <v>40821010</v>
          </cell>
          <cell r="B17803">
            <v>40842010</v>
          </cell>
          <cell r="C17803">
            <v>101200000</v>
          </cell>
        </row>
        <row r="17804">
          <cell r="A17804">
            <v>40821011</v>
          </cell>
          <cell r="B17804">
            <v>40842011</v>
          </cell>
          <cell r="C17804">
            <v>96000000</v>
          </cell>
        </row>
        <row r="17805">
          <cell r="A17805">
            <v>40821012</v>
          </cell>
          <cell r="B17805">
            <v>40842012</v>
          </cell>
          <cell r="C17805">
            <v>196000000</v>
          </cell>
        </row>
        <row r="17806">
          <cell r="A17806">
            <v>40821013</v>
          </cell>
          <cell r="B17806">
            <v>40842013</v>
          </cell>
          <cell r="C17806">
            <v>93000000</v>
          </cell>
        </row>
        <row r="17807">
          <cell r="A17807">
            <v>40820001</v>
          </cell>
          <cell r="B17807">
            <v>40843001</v>
          </cell>
          <cell r="C17807">
            <v>73000000</v>
          </cell>
        </row>
        <row r="17808">
          <cell r="A17808">
            <v>40820002</v>
          </cell>
          <cell r="B17808">
            <v>40843002</v>
          </cell>
          <cell r="C17808">
            <v>72000000</v>
          </cell>
        </row>
        <row r="17809">
          <cell r="A17809">
            <v>40820003</v>
          </cell>
          <cell r="B17809">
            <v>40843003</v>
          </cell>
          <cell r="C17809">
            <v>76000000</v>
          </cell>
        </row>
        <row r="17810">
          <cell r="A17810">
            <v>40906001</v>
          </cell>
          <cell r="B17810">
            <v>40935001</v>
          </cell>
          <cell r="C17810">
            <v>113300000</v>
          </cell>
        </row>
        <row r="17811">
          <cell r="A17811">
            <v>40906002</v>
          </cell>
          <cell r="B17811">
            <v>40935002</v>
          </cell>
          <cell r="C17811">
            <v>63500000</v>
          </cell>
        </row>
        <row r="17812">
          <cell r="A17812">
            <v>40906003</v>
          </cell>
          <cell r="B17812">
            <v>40935003</v>
          </cell>
          <cell r="C17812">
            <v>68600000</v>
          </cell>
        </row>
        <row r="17813">
          <cell r="A17813">
            <v>40906004</v>
          </cell>
          <cell r="B17813">
            <v>40935004</v>
          </cell>
          <cell r="C17813">
            <v>128700000</v>
          </cell>
        </row>
        <row r="17814">
          <cell r="A17814">
            <v>41017001</v>
          </cell>
          <cell r="B17814">
            <v>41054001</v>
          </cell>
          <cell r="C17814">
            <v>6300000</v>
          </cell>
        </row>
        <row r="17815">
          <cell r="A17815">
            <v>41110001</v>
          </cell>
          <cell r="B17815">
            <v>41160001</v>
          </cell>
          <cell r="C17815">
            <v>534600000</v>
          </cell>
        </row>
        <row r="17816">
          <cell r="A17816">
            <v>41110002</v>
          </cell>
          <cell r="B17816">
            <v>41160002</v>
          </cell>
          <cell r="C17816">
            <v>622700000</v>
          </cell>
        </row>
        <row r="17817">
          <cell r="A17817">
            <v>41111001</v>
          </cell>
          <cell r="B17817">
            <v>41161001</v>
          </cell>
          <cell r="C17817">
            <v>449900000</v>
          </cell>
        </row>
        <row r="17818">
          <cell r="A17818">
            <v>41111002</v>
          </cell>
          <cell r="B17818">
            <v>41161002</v>
          </cell>
          <cell r="C17818">
            <v>406400000</v>
          </cell>
        </row>
        <row r="17819">
          <cell r="A17819">
            <v>41111003</v>
          </cell>
          <cell r="B17819">
            <v>41161003</v>
          </cell>
          <cell r="C17819">
            <v>617200000</v>
          </cell>
        </row>
        <row r="17820">
          <cell r="A17820">
            <v>41111004</v>
          </cell>
          <cell r="B17820">
            <v>41161004</v>
          </cell>
          <cell r="C17820">
            <v>569000000</v>
          </cell>
        </row>
        <row r="17821">
          <cell r="A17821">
            <v>41111005</v>
          </cell>
          <cell r="B17821">
            <v>41161005</v>
          </cell>
          <cell r="C17821">
            <v>318000000</v>
          </cell>
        </row>
        <row r="17822">
          <cell r="A17822">
            <v>41111006</v>
          </cell>
          <cell r="B17822">
            <v>41161006</v>
          </cell>
          <cell r="C17822">
            <v>407200000</v>
          </cell>
        </row>
        <row r="17823">
          <cell r="A17823">
            <v>41104003</v>
          </cell>
          <cell r="B17823">
            <v>41162001</v>
          </cell>
          <cell r="C17823">
            <v>465900000</v>
          </cell>
        </row>
        <row r="17824">
          <cell r="A17824">
            <v>41126001</v>
          </cell>
          <cell r="B17824">
            <v>41165001</v>
          </cell>
          <cell r="C17824">
            <v>319800000</v>
          </cell>
        </row>
        <row r="17825">
          <cell r="A17825">
            <v>41126002</v>
          </cell>
          <cell r="B17825">
            <v>41165002</v>
          </cell>
          <cell r="C17825">
            <v>323200000</v>
          </cell>
        </row>
        <row r="17826">
          <cell r="A17826">
            <v>41126003</v>
          </cell>
          <cell r="B17826">
            <v>41165003</v>
          </cell>
          <cell r="C17826">
            <v>502300000</v>
          </cell>
        </row>
        <row r="17827">
          <cell r="A17827">
            <v>41126004</v>
          </cell>
          <cell r="B17827">
            <v>41165004</v>
          </cell>
          <cell r="C17827">
            <v>352000000</v>
          </cell>
        </row>
        <row r="17828">
          <cell r="A17828">
            <v>41126005</v>
          </cell>
          <cell r="B17828">
            <v>41165005</v>
          </cell>
          <cell r="C17828">
            <v>355300000</v>
          </cell>
        </row>
        <row r="17829">
          <cell r="A17829">
            <v>41126006</v>
          </cell>
          <cell r="B17829">
            <v>41165006</v>
          </cell>
          <cell r="C17829">
            <v>550000000</v>
          </cell>
        </row>
        <row r="17830">
          <cell r="A17830">
            <v>41126007</v>
          </cell>
          <cell r="B17830">
            <v>41165007</v>
          </cell>
          <cell r="C17830">
            <v>623300000</v>
          </cell>
        </row>
        <row r="17831">
          <cell r="A17831">
            <v>41126008</v>
          </cell>
          <cell r="B17831">
            <v>41165008</v>
          </cell>
          <cell r="C17831">
            <v>443900000</v>
          </cell>
        </row>
        <row r="17832">
          <cell r="A17832">
            <v>41126009</v>
          </cell>
          <cell r="B17832">
            <v>41165009</v>
          </cell>
          <cell r="C17832">
            <v>495000000</v>
          </cell>
        </row>
        <row r="17833">
          <cell r="A17833">
            <v>41122001</v>
          </cell>
          <cell r="B17833">
            <v>41166001</v>
          </cell>
          <cell r="C17833">
            <v>359900000</v>
          </cell>
        </row>
        <row r="17834">
          <cell r="A17834">
            <v>41122002</v>
          </cell>
          <cell r="B17834">
            <v>41166002</v>
          </cell>
          <cell r="C17834">
            <v>445000000</v>
          </cell>
        </row>
        <row r="17835">
          <cell r="A17835">
            <v>41122003</v>
          </cell>
          <cell r="B17835">
            <v>41166003</v>
          </cell>
          <cell r="C17835">
            <v>353700000</v>
          </cell>
        </row>
        <row r="17836">
          <cell r="A17836">
            <v>41122004</v>
          </cell>
          <cell r="B17836">
            <v>41166004</v>
          </cell>
          <cell r="C17836">
            <v>525000000</v>
          </cell>
        </row>
        <row r="17837">
          <cell r="A17837">
            <v>41122005</v>
          </cell>
          <cell r="B17837">
            <v>41166005</v>
          </cell>
          <cell r="C17837">
            <v>530000000</v>
          </cell>
        </row>
        <row r="17838">
          <cell r="A17838">
            <v>41122006</v>
          </cell>
          <cell r="B17838">
            <v>41166006</v>
          </cell>
          <cell r="C17838">
            <v>410900000</v>
          </cell>
        </row>
        <row r="17839">
          <cell r="A17839">
            <v>41122007</v>
          </cell>
          <cell r="B17839">
            <v>41166007</v>
          </cell>
          <cell r="C17839">
            <v>465400000</v>
          </cell>
        </row>
        <row r="17840">
          <cell r="A17840">
            <v>41122008</v>
          </cell>
          <cell r="B17840">
            <v>41166008</v>
          </cell>
          <cell r="C17840">
            <v>528900000</v>
          </cell>
        </row>
        <row r="17841">
          <cell r="A17841">
            <v>41122009</v>
          </cell>
          <cell r="B17841">
            <v>41166009</v>
          </cell>
          <cell r="C17841">
            <v>522200000</v>
          </cell>
        </row>
        <row r="17842">
          <cell r="A17842">
            <v>41122010</v>
          </cell>
          <cell r="B17842">
            <v>41166010</v>
          </cell>
          <cell r="C17842">
            <v>522200000</v>
          </cell>
        </row>
        <row r="17843">
          <cell r="A17843">
            <v>41122011</v>
          </cell>
          <cell r="B17843">
            <v>41166011</v>
          </cell>
          <cell r="C17843">
            <v>312800000</v>
          </cell>
        </row>
        <row r="17844">
          <cell r="A17844">
            <v>41122012</v>
          </cell>
          <cell r="B17844">
            <v>41166012</v>
          </cell>
          <cell r="C17844">
            <v>376900000</v>
          </cell>
        </row>
        <row r="17845">
          <cell r="A17845">
            <v>41104001</v>
          </cell>
          <cell r="B17845">
            <v>41167001</v>
          </cell>
          <cell r="C17845">
            <v>431900000</v>
          </cell>
        </row>
        <row r="17846">
          <cell r="A17846">
            <v>41104002</v>
          </cell>
          <cell r="B17846">
            <v>41168001</v>
          </cell>
          <cell r="C17846">
            <v>550000000</v>
          </cell>
        </row>
        <row r="17847">
          <cell r="A17847">
            <v>41104004</v>
          </cell>
          <cell r="B17847">
            <v>41168002</v>
          </cell>
          <cell r="C17847">
            <v>597200000</v>
          </cell>
        </row>
        <row r="17848">
          <cell r="A17848">
            <v>41104005</v>
          </cell>
          <cell r="B17848">
            <v>41168003</v>
          </cell>
          <cell r="C17848">
            <v>656700000</v>
          </cell>
        </row>
        <row r="17849">
          <cell r="A17849">
            <v>41225001</v>
          </cell>
          <cell r="B17849">
            <v>41286001</v>
          </cell>
          <cell r="C17849">
            <v>150000000</v>
          </cell>
        </row>
        <row r="17850">
          <cell r="A17850">
            <v>41317001</v>
          </cell>
          <cell r="B17850">
            <v>41354001</v>
          </cell>
          <cell r="C17850">
            <v>30700000</v>
          </cell>
        </row>
        <row r="17851">
          <cell r="A17851">
            <v>41417002</v>
          </cell>
          <cell r="B17851">
            <v>41454001</v>
          </cell>
          <cell r="C17851">
            <v>78500000</v>
          </cell>
        </row>
        <row r="17852">
          <cell r="A17852">
            <v>41417004</v>
          </cell>
          <cell r="B17852">
            <v>41454002</v>
          </cell>
          <cell r="C17852">
            <v>49500000</v>
          </cell>
        </row>
        <row r="17853">
          <cell r="A17853">
            <v>41417001</v>
          </cell>
          <cell r="B17853">
            <v>41457001</v>
          </cell>
          <cell r="C17853">
            <v>105600000</v>
          </cell>
        </row>
        <row r="17854">
          <cell r="A17854">
            <v>41417003</v>
          </cell>
          <cell r="B17854">
            <v>41457002</v>
          </cell>
          <cell r="C17854">
            <v>75200000</v>
          </cell>
        </row>
        <row r="17855">
          <cell r="A17855">
            <v>41417005</v>
          </cell>
          <cell r="B17855">
            <v>41457003</v>
          </cell>
          <cell r="C17855">
            <v>73500000</v>
          </cell>
        </row>
        <row r="17856">
          <cell r="A17856">
            <v>41517001</v>
          </cell>
          <cell r="B17856">
            <v>41556001</v>
          </cell>
          <cell r="C17856">
            <v>7000000</v>
          </cell>
        </row>
        <row r="17857">
          <cell r="A17857">
            <v>41517002</v>
          </cell>
          <cell r="B17857">
            <v>41556002</v>
          </cell>
          <cell r="C17857">
            <v>9000000</v>
          </cell>
        </row>
        <row r="17858">
          <cell r="A17858">
            <v>41517003</v>
          </cell>
          <cell r="B17858">
            <v>41556003</v>
          </cell>
          <cell r="C17858">
            <v>14600000</v>
          </cell>
        </row>
        <row r="17859">
          <cell r="A17859">
            <v>41517004</v>
          </cell>
          <cell r="B17859">
            <v>41556004</v>
          </cell>
          <cell r="C17859">
            <v>6000000</v>
          </cell>
        </row>
        <row r="17860">
          <cell r="A17860">
            <v>41617001</v>
          </cell>
          <cell r="B17860">
            <v>41654001</v>
          </cell>
          <cell r="C17860">
            <v>8900000</v>
          </cell>
        </row>
        <row r="17861">
          <cell r="A17861">
            <v>41617002</v>
          </cell>
          <cell r="B17861">
            <v>41654002</v>
          </cell>
          <cell r="C17861">
            <v>14200000</v>
          </cell>
        </row>
        <row r="17862">
          <cell r="A17862">
            <v>41707001</v>
          </cell>
          <cell r="B17862">
            <v>41741001</v>
          </cell>
          <cell r="C17862">
            <v>70000000</v>
          </cell>
        </row>
        <row r="17863">
          <cell r="A17863">
            <v>41707002</v>
          </cell>
          <cell r="B17863">
            <v>41741002</v>
          </cell>
          <cell r="C17863">
            <v>160000000</v>
          </cell>
        </row>
        <row r="17864">
          <cell r="A17864">
            <v>41707003</v>
          </cell>
          <cell r="B17864">
            <v>41741003</v>
          </cell>
          <cell r="C17864">
            <v>101000000</v>
          </cell>
        </row>
        <row r="17865">
          <cell r="A17865">
            <v>41707004</v>
          </cell>
          <cell r="B17865">
            <v>41741004</v>
          </cell>
          <cell r="C17865">
            <v>82000000</v>
          </cell>
        </row>
        <row r="17866">
          <cell r="A17866">
            <v>41720002</v>
          </cell>
          <cell r="B17866">
            <v>41744001</v>
          </cell>
          <cell r="C17866">
            <v>107000000</v>
          </cell>
        </row>
        <row r="17867">
          <cell r="A17867">
            <v>41720001</v>
          </cell>
          <cell r="B17867">
            <v>41746001</v>
          </cell>
          <cell r="C17867">
            <v>84000000</v>
          </cell>
        </row>
        <row r="17868">
          <cell r="A17868">
            <v>41711001</v>
          </cell>
          <cell r="B17868">
            <v>41761001</v>
          </cell>
          <cell r="C17868">
            <v>209000000</v>
          </cell>
        </row>
        <row r="17869">
          <cell r="A17869">
            <v>41711002</v>
          </cell>
          <cell r="B17869">
            <v>41761002</v>
          </cell>
          <cell r="C17869">
            <v>70000000</v>
          </cell>
        </row>
        <row r="17870">
          <cell r="A17870">
            <v>41711003</v>
          </cell>
          <cell r="B17870">
            <v>41761003</v>
          </cell>
          <cell r="C17870">
            <v>129000000</v>
          </cell>
        </row>
        <row r="17871">
          <cell r="A17871">
            <v>41712001</v>
          </cell>
          <cell r="B17871">
            <v>41763001</v>
          </cell>
          <cell r="C17871">
            <v>229100000</v>
          </cell>
        </row>
        <row r="17872">
          <cell r="A17872">
            <v>41712003</v>
          </cell>
          <cell r="B17872">
            <v>41763002</v>
          </cell>
          <cell r="C17872">
            <v>219000000</v>
          </cell>
        </row>
        <row r="17873">
          <cell r="A17873">
            <v>41712002</v>
          </cell>
          <cell r="B17873">
            <v>41764001</v>
          </cell>
          <cell r="C17873">
            <v>249900000</v>
          </cell>
        </row>
        <row r="17874">
          <cell r="A17874">
            <v>41703001</v>
          </cell>
          <cell r="B17874">
            <v>41772001</v>
          </cell>
          <cell r="C17874">
            <v>518000000</v>
          </cell>
        </row>
        <row r="17875">
          <cell r="A17875">
            <v>41703003</v>
          </cell>
          <cell r="B17875">
            <v>41772002</v>
          </cell>
          <cell r="C17875">
            <v>432000000</v>
          </cell>
        </row>
        <row r="17876">
          <cell r="A17876">
            <v>41703002</v>
          </cell>
          <cell r="B17876">
            <v>41775001</v>
          </cell>
          <cell r="C17876">
            <v>518000000</v>
          </cell>
        </row>
        <row r="17877">
          <cell r="A17877">
            <v>41807001</v>
          </cell>
          <cell r="B17877">
            <v>41841001</v>
          </cell>
          <cell r="C17877">
            <v>71000000</v>
          </cell>
        </row>
        <row r="17878">
          <cell r="A17878">
            <v>41807002</v>
          </cell>
          <cell r="B17878">
            <v>41841002</v>
          </cell>
          <cell r="C17878">
            <v>71000000</v>
          </cell>
        </row>
        <row r="17879">
          <cell r="A17879">
            <v>41820001</v>
          </cell>
          <cell r="B17879">
            <v>41843001</v>
          </cell>
          <cell r="C17879">
            <v>60000000</v>
          </cell>
        </row>
        <row r="17880">
          <cell r="A17880">
            <v>41820008</v>
          </cell>
          <cell r="B17880">
            <v>41843002</v>
          </cell>
          <cell r="C17880">
            <v>63000000</v>
          </cell>
        </row>
        <row r="17881">
          <cell r="A17881">
            <v>41820004</v>
          </cell>
          <cell r="B17881">
            <v>41844001</v>
          </cell>
          <cell r="C17881">
            <v>74000000</v>
          </cell>
        </row>
        <row r="17882">
          <cell r="A17882">
            <v>41821001</v>
          </cell>
          <cell r="B17882">
            <v>41844002</v>
          </cell>
          <cell r="C17882">
            <v>83000000</v>
          </cell>
        </row>
        <row r="17883">
          <cell r="A17883">
            <v>41820002</v>
          </cell>
          <cell r="B17883">
            <v>41845001</v>
          </cell>
          <cell r="C17883">
            <v>62000000</v>
          </cell>
        </row>
        <row r="17884">
          <cell r="A17884">
            <v>41820005</v>
          </cell>
          <cell r="B17884">
            <v>41845002</v>
          </cell>
          <cell r="C17884">
            <v>83000000</v>
          </cell>
        </row>
        <row r="17885">
          <cell r="A17885">
            <v>41821002</v>
          </cell>
          <cell r="B17885">
            <v>41845003</v>
          </cell>
          <cell r="C17885">
            <v>98000000</v>
          </cell>
        </row>
        <row r="17886">
          <cell r="A17886">
            <v>41820003</v>
          </cell>
          <cell r="B17886">
            <v>41846001</v>
          </cell>
          <cell r="C17886">
            <v>86800000</v>
          </cell>
        </row>
        <row r="17887">
          <cell r="A17887">
            <v>41820006</v>
          </cell>
          <cell r="B17887">
            <v>41846002</v>
          </cell>
          <cell r="C17887">
            <v>92000000</v>
          </cell>
        </row>
        <row r="17888">
          <cell r="A17888">
            <v>41821003</v>
          </cell>
          <cell r="B17888">
            <v>41846003</v>
          </cell>
          <cell r="C17888">
            <v>98000000</v>
          </cell>
        </row>
        <row r="17889">
          <cell r="A17889">
            <v>41820009</v>
          </cell>
          <cell r="B17889">
            <v>41847001</v>
          </cell>
          <cell r="C17889">
            <v>88000000</v>
          </cell>
        </row>
        <row r="17890">
          <cell r="A17890">
            <v>41820007</v>
          </cell>
          <cell r="B17890">
            <v>41848001</v>
          </cell>
          <cell r="C17890">
            <v>75000000</v>
          </cell>
        </row>
        <row r="17891">
          <cell r="A17891">
            <v>41820010</v>
          </cell>
          <cell r="B17891">
            <v>41848002</v>
          </cell>
          <cell r="C17891">
            <v>86300000</v>
          </cell>
        </row>
        <row r="17892">
          <cell r="A17892">
            <v>41821004</v>
          </cell>
          <cell r="B17892">
            <v>41848003</v>
          </cell>
          <cell r="C17892">
            <v>92500000</v>
          </cell>
        </row>
        <row r="17893">
          <cell r="A17893">
            <v>41806001</v>
          </cell>
          <cell r="B17893">
            <v>41888001</v>
          </cell>
          <cell r="C17893">
            <v>79000000</v>
          </cell>
        </row>
        <row r="17894">
          <cell r="A17894">
            <v>41806002</v>
          </cell>
          <cell r="B17894">
            <v>41888002</v>
          </cell>
          <cell r="C17894">
            <v>102000000</v>
          </cell>
        </row>
        <row r="17895">
          <cell r="A17895">
            <v>41806003</v>
          </cell>
          <cell r="B17895">
            <v>41888003</v>
          </cell>
          <cell r="C17895">
            <v>68900000</v>
          </cell>
        </row>
        <row r="17896">
          <cell r="A17896">
            <v>41901001</v>
          </cell>
          <cell r="B17896">
            <v>41932001</v>
          </cell>
          <cell r="C17896">
            <v>28000000</v>
          </cell>
        </row>
        <row r="17897">
          <cell r="A17897">
            <v>41901002</v>
          </cell>
          <cell r="B17897">
            <v>41932002</v>
          </cell>
          <cell r="C17897">
            <v>54500000</v>
          </cell>
        </row>
        <row r="17898">
          <cell r="A17898">
            <v>41901003</v>
          </cell>
          <cell r="B17898">
            <v>41932003</v>
          </cell>
          <cell r="C17898">
            <v>95500000</v>
          </cell>
        </row>
        <row r="17899">
          <cell r="A17899">
            <v>41901004</v>
          </cell>
          <cell r="B17899">
            <v>41932004</v>
          </cell>
          <cell r="C17899">
            <v>95500000</v>
          </cell>
        </row>
        <row r="17900">
          <cell r="A17900">
            <v>42017001</v>
          </cell>
          <cell r="B17900">
            <v>42057001</v>
          </cell>
          <cell r="C17900">
            <v>4100000</v>
          </cell>
        </row>
        <row r="17901">
          <cell r="A17901">
            <v>42119001</v>
          </cell>
          <cell r="B17901">
            <v>42151001</v>
          </cell>
          <cell r="C17901">
            <v>16000000</v>
          </cell>
        </row>
        <row r="17902">
          <cell r="A17902">
            <v>42119002</v>
          </cell>
          <cell r="B17902">
            <v>42151002</v>
          </cell>
          <cell r="C17902">
            <v>17400000</v>
          </cell>
        </row>
        <row r="17903">
          <cell r="A17903">
            <v>42119003</v>
          </cell>
          <cell r="B17903">
            <v>42151003</v>
          </cell>
          <cell r="C17903">
            <v>14300000</v>
          </cell>
        </row>
        <row r="17904">
          <cell r="A17904">
            <v>42119004</v>
          </cell>
          <cell r="B17904">
            <v>42151004</v>
          </cell>
          <cell r="C17904">
            <v>8200000</v>
          </cell>
        </row>
        <row r="17905">
          <cell r="A17905">
            <v>42119005</v>
          </cell>
          <cell r="B17905">
            <v>42151005</v>
          </cell>
          <cell r="C17905">
            <v>24500000</v>
          </cell>
        </row>
        <row r="17906">
          <cell r="A17906">
            <v>42201001</v>
          </cell>
          <cell r="B17906">
            <v>42232001</v>
          </cell>
          <cell r="C17906">
            <v>45000000</v>
          </cell>
        </row>
        <row r="17907">
          <cell r="A17907">
            <v>42317003</v>
          </cell>
          <cell r="B17907">
            <v>42353001</v>
          </cell>
          <cell r="C17907">
            <v>8800000</v>
          </cell>
        </row>
        <row r="17908">
          <cell r="A17908">
            <v>42317005</v>
          </cell>
          <cell r="B17908">
            <v>42353002</v>
          </cell>
          <cell r="C17908">
            <v>13800000</v>
          </cell>
        </row>
        <row r="17909">
          <cell r="A17909">
            <v>42317006</v>
          </cell>
          <cell r="B17909">
            <v>42353003</v>
          </cell>
          <cell r="C17909">
            <v>9800000</v>
          </cell>
        </row>
        <row r="17910">
          <cell r="A17910">
            <v>42317001</v>
          </cell>
          <cell r="B17910">
            <v>42356001</v>
          </cell>
          <cell r="C17910">
            <v>4300000</v>
          </cell>
        </row>
        <row r="17911">
          <cell r="A17911">
            <v>42317007</v>
          </cell>
          <cell r="B17911">
            <v>42356002</v>
          </cell>
          <cell r="C17911">
            <v>7500000</v>
          </cell>
        </row>
        <row r="17912">
          <cell r="A17912">
            <v>42317008</v>
          </cell>
          <cell r="B17912">
            <v>42356003</v>
          </cell>
          <cell r="C17912">
            <v>5200000</v>
          </cell>
        </row>
        <row r="17913">
          <cell r="A17913">
            <v>42317002</v>
          </cell>
          <cell r="B17913">
            <v>42357001</v>
          </cell>
          <cell r="C17913">
            <v>8700000</v>
          </cell>
        </row>
        <row r="17914">
          <cell r="A17914">
            <v>42317004</v>
          </cell>
          <cell r="B17914">
            <v>42357002</v>
          </cell>
          <cell r="C17914">
            <v>16600000</v>
          </cell>
        </row>
        <row r="17915">
          <cell r="A17915">
            <v>42317009</v>
          </cell>
          <cell r="B17915">
            <v>42357003</v>
          </cell>
          <cell r="C17915">
            <v>11500000</v>
          </cell>
        </row>
        <row r="17916">
          <cell r="A17916">
            <v>42425001</v>
          </cell>
          <cell r="B17916">
            <v>42484001</v>
          </cell>
          <cell r="C17916">
            <v>400800000</v>
          </cell>
        </row>
        <row r="17917">
          <cell r="A17917">
            <v>42501001</v>
          </cell>
          <cell r="B17917">
            <v>42532001</v>
          </cell>
          <cell r="C17917">
            <v>52500000</v>
          </cell>
        </row>
        <row r="17918">
          <cell r="A17918">
            <v>42501002</v>
          </cell>
          <cell r="B17918">
            <v>42532002</v>
          </cell>
          <cell r="C17918">
            <v>48500000</v>
          </cell>
        </row>
        <row r="17919">
          <cell r="A17919">
            <v>42520001</v>
          </cell>
          <cell r="B17919">
            <v>42546001</v>
          </cell>
          <cell r="C17919">
            <v>66000000</v>
          </cell>
        </row>
        <row r="17920">
          <cell r="A17920">
            <v>42619001</v>
          </cell>
          <cell r="B17920">
            <v>42652001</v>
          </cell>
          <cell r="C17920">
            <v>25100000</v>
          </cell>
        </row>
        <row r="17921">
          <cell r="A17921">
            <v>42617003</v>
          </cell>
          <cell r="B17921">
            <v>42653001</v>
          </cell>
          <cell r="C17921">
            <v>9800000</v>
          </cell>
        </row>
        <row r="17922">
          <cell r="A17922">
            <v>42617001</v>
          </cell>
          <cell r="B17922">
            <v>42656001</v>
          </cell>
          <cell r="C17922">
            <v>4200000</v>
          </cell>
        </row>
        <row r="17923">
          <cell r="A17923">
            <v>42617002</v>
          </cell>
          <cell r="B17923">
            <v>42657001</v>
          </cell>
          <cell r="C17923">
            <v>10300000</v>
          </cell>
        </row>
        <row r="17924">
          <cell r="A17924">
            <v>42701001</v>
          </cell>
          <cell r="B17924">
            <v>42733001</v>
          </cell>
          <cell r="C17924">
            <v>249900000</v>
          </cell>
        </row>
        <row r="17925">
          <cell r="A17925">
            <v>42701002</v>
          </cell>
          <cell r="B17925">
            <v>42733002</v>
          </cell>
          <cell r="C17925">
            <v>308100000</v>
          </cell>
        </row>
        <row r="17926">
          <cell r="A17926">
            <v>42701003</v>
          </cell>
          <cell r="B17926">
            <v>42733003</v>
          </cell>
          <cell r="C17926">
            <v>235000000</v>
          </cell>
        </row>
        <row r="17927">
          <cell r="A17927">
            <v>42701004</v>
          </cell>
          <cell r="B17927">
            <v>42733004</v>
          </cell>
          <cell r="C17927">
            <v>110000000</v>
          </cell>
        </row>
        <row r="17928">
          <cell r="A17928">
            <v>42701005</v>
          </cell>
          <cell r="B17928">
            <v>42733005</v>
          </cell>
          <cell r="C17928">
            <v>140000000</v>
          </cell>
        </row>
        <row r="17929">
          <cell r="A17929">
            <v>42701006</v>
          </cell>
          <cell r="B17929">
            <v>42733006</v>
          </cell>
          <cell r="C17929">
            <v>165000000</v>
          </cell>
        </row>
        <row r="17930">
          <cell r="A17930">
            <v>42706004</v>
          </cell>
          <cell r="B17930">
            <v>42735001</v>
          </cell>
          <cell r="C17930">
            <v>120000000</v>
          </cell>
        </row>
        <row r="17931">
          <cell r="A17931">
            <v>42706001</v>
          </cell>
          <cell r="B17931">
            <v>42736001</v>
          </cell>
          <cell r="C17931">
            <v>423800000</v>
          </cell>
        </row>
        <row r="17932">
          <cell r="A17932">
            <v>42706002</v>
          </cell>
          <cell r="B17932">
            <v>42736002</v>
          </cell>
          <cell r="C17932">
            <v>349700000</v>
          </cell>
        </row>
        <row r="17933">
          <cell r="A17933">
            <v>42706003</v>
          </cell>
          <cell r="B17933">
            <v>42736003</v>
          </cell>
          <cell r="C17933">
            <v>400000000</v>
          </cell>
        </row>
        <row r="17934">
          <cell r="A17934">
            <v>42706005</v>
          </cell>
          <cell r="B17934">
            <v>42736004</v>
          </cell>
          <cell r="C17934">
            <v>145000000</v>
          </cell>
        </row>
        <row r="17935">
          <cell r="A17935">
            <v>42817002</v>
          </cell>
          <cell r="B17935">
            <v>42854001</v>
          </cell>
          <cell r="C17935">
            <v>7900000</v>
          </cell>
        </row>
        <row r="17936">
          <cell r="A17936">
            <v>42817003</v>
          </cell>
          <cell r="B17936">
            <v>42855001</v>
          </cell>
          <cell r="C17936">
            <v>5700000</v>
          </cell>
        </row>
        <row r="17937">
          <cell r="A17937">
            <v>42817005</v>
          </cell>
          <cell r="B17937">
            <v>42855002</v>
          </cell>
          <cell r="C17937">
            <v>6100000</v>
          </cell>
        </row>
        <row r="17938">
          <cell r="A17938">
            <v>42817001</v>
          </cell>
          <cell r="B17938">
            <v>42856001</v>
          </cell>
          <cell r="C17938">
            <v>7100000</v>
          </cell>
        </row>
        <row r="17939">
          <cell r="A17939">
            <v>42817004</v>
          </cell>
          <cell r="B17939">
            <v>42856002</v>
          </cell>
          <cell r="C17939">
            <v>6300000</v>
          </cell>
        </row>
        <row r="17940">
          <cell r="A17940">
            <v>42817006</v>
          </cell>
          <cell r="B17940">
            <v>42856003</v>
          </cell>
          <cell r="C17940">
            <v>5500000</v>
          </cell>
        </row>
        <row r="17941">
          <cell r="A17941">
            <v>42817010</v>
          </cell>
          <cell r="B17941">
            <v>42856004</v>
          </cell>
          <cell r="C17941">
            <v>8000000</v>
          </cell>
        </row>
        <row r="17942">
          <cell r="A17942">
            <v>42817007</v>
          </cell>
          <cell r="B17942">
            <v>42857001</v>
          </cell>
          <cell r="C17942">
            <v>5000000</v>
          </cell>
        </row>
        <row r="17943">
          <cell r="A17943">
            <v>42817008</v>
          </cell>
          <cell r="B17943">
            <v>42857002</v>
          </cell>
          <cell r="C17943">
            <v>4500000</v>
          </cell>
        </row>
        <row r="17944">
          <cell r="A17944">
            <v>42817009</v>
          </cell>
          <cell r="B17944">
            <v>42857003</v>
          </cell>
          <cell r="C17944">
            <v>4600000</v>
          </cell>
        </row>
        <row r="17945">
          <cell r="A17945">
            <v>42917001</v>
          </cell>
          <cell r="B17945">
            <v>42956001</v>
          </cell>
          <cell r="C17945">
            <v>9000000</v>
          </cell>
        </row>
        <row r="17946">
          <cell r="A17946">
            <v>42917002</v>
          </cell>
          <cell r="B17946">
            <v>42956002</v>
          </cell>
          <cell r="C17946">
            <v>17500000</v>
          </cell>
        </row>
        <row r="17947">
          <cell r="A17947">
            <v>42917005</v>
          </cell>
          <cell r="B17947">
            <v>42956003</v>
          </cell>
          <cell r="C17947">
            <v>7000000</v>
          </cell>
        </row>
        <row r="17948">
          <cell r="A17948">
            <v>42917003</v>
          </cell>
          <cell r="B17948">
            <v>42957001</v>
          </cell>
          <cell r="C17948">
            <v>16000000</v>
          </cell>
        </row>
        <row r="17949">
          <cell r="A17949">
            <v>42917004</v>
          </cell>
          <cell r="B17949">
            <v>42957002</v>
          </cell>
          <cell r="C17949">
            <v>16000000</v>
          </cell>
        </row>
        <row r="17950">
          <cell r="A17950">
            <v>43017001</v>
          </cell>
          <cell r="B17950">
            <v>43056001</v>
          </cell>
          <cell r="C17950">
            <v>12000000</v>
          </cell>
        </row>
        <row r="17951">
          <cell r="A17951">
            <v>43101001</v>
          </cell>
          <cell r="B17951">
            <v>43132001</v>
          </cell>
          <cell r="C17951">
            <v>28000000</v>
          </cell>
        </row>
        <row r="17952">
          <cell r="A17952">
            <v>43101002</v>
          </cell>
          <cell r="B17952">
            <v>43132002</v>
          </cell>
          <cell r="C17952">
            <v>50000000</v>
          </cell>
        </row>
        <row r="17953">
          <cell r="A17953">
            <v>43101003</v>
          </cell>
          <cell r="B17953">
            <v>43132003</v>
          </cell>
          <cell r="C17953">
            <v>19500000</v>
          </cell>
        </row>
        <row r="17954">
          <cell r="A17954">
            <v>43119001</v>
          </cell>
          <cell r="B17954">
            <v>43151001</v>
          </cell>
          <cell r="C17954">
            <v>8500000</v>
          </cell>
        </row>
        <row r="17955">
          <cell r="A17955">
            <v>43119003</v>
          </cell>
          <cell r="B17955">
            <v>43151002</v>
          </cell>
          <cell r="C17955">
            <v>11500000</v>
          </cell>
        </row>
        <row r="17956">
          <cell r="A17956">
            <v>43119004</v>
          </cell>
          <cell r="B17956">
            <v>43151003</v>
          </cell>
          <cell r="C17956">
            <v>14000000</v>
          </cell>
        </row>
        <row r="17957">
          <cell r="A17957">
            <v>43119005</v>
          </cell>
          <cell r="B17957">
            <v>43151004</v>
          </cell>
          <cell r="C17957">
            <v>11000000</v>
          </cell>
        </row>
        <row r="17958">
          <cell r="A17958">
            <v>43119007</v>
          </cell>
          <cell r="B17958">
            <v>43151005</v>
          </cell>
          <cell r="C17958">
            <v>9500000</v>
          </cell>
        </row>
        <row r="17959">
          <cell r="A17959">
            <v>43119008</v>
          </cell>
          <cell r="B17959">
            <v>43151006</v>
          </cell>
          <cell r="C17959">
            <v>10600000</v>
          </cell>
        </row>
        <row r="17960">
          <cell r="A17960">
            <v>43119009</v>
          </cell>
          <cell r="B17960">
            <v>43151007</v>
          </cell>
          <cell r="C17960">
            <v>12000000</v>
          </cell>
        </row>
        <row r="17961">
          <cell r="A17961">
            <v>43119010</v>
          </cell>
          <cell r="B17961">
            <v>43151008</v>
          </cell>
          <cell r="C17961">
            <v>12000000</v>
          </cell>
        </row>
        <row r="17962">
          <cell r="A17962">
            <v>43119011</v>
          </cell>
          <cell r="B17962">
            <v>43151009</v>
          </cell>
          <cell r="C17962">
            <v>11100000</v>
          </cell>
        </row>
        <row r="17963">
          <cell r="A17963">
            <v>43119012</v>
          </cell>
          <cell r="B17963">
            <v>43151010</v>
          </cell>
          <cell r="C17963">
            <v>12600000</v>
          </cell>
        </row>
        <row r="17964">
          <cell r="A17964">
            <v>43119013</v>
          </cell>
          <cell r="B17964">
            <v>43151011</v>
          </cell>
          <cell r="C17964">
            <v>18000000</v>
          </cell>
        </row>
        <row r="17965">
          <cell r="A17965">
            <v>43119002</v>
          </cell>
          <cell r="B17965">
            <v>43152001</v>
          </cell>
          <cell r="C17965">
            <v>8400000</v>
          </cell>
        </row>
        <row r="17966">
          <cell r="A17966">
            <v>43119006</v>
          </cell>
          <cell r="B17966">
            <v>43152002</v>
          </cell>
          <cell r="C17966">
            <v>8500000</v>
          </cell>
        </row>
        <row r="17967">
          <cell r="A17967">
            <v>43119014</v>
          </cell>
          <cell r="B17967">
            <v>43152003</v>
          </cell>
          <cell r="C17967">
            <v>15000000</v>
          </cell>
        </row>
        <row r="17968">
          <cell r="A17968">
            <v>43119015</v>
          </cell>
          <cell r="B17968">
            <v>43152004</v>
          </cell>
          <cell r="C17968">
            <v>21000000</v>
          </cell>
        </row>
        <row r="17969">
          <cell r="A17969">
            <v>43119016</v>
          </cell>
          <cell r="B17969">
            <v>43152005</v>
          </cell>
          <cell r="C17969">
            <v>9400000</v>
          </cell>
        </row>
        <row r="17970">
          <cell r="A17970">
            <v>43119017</v>
          </cell>
          <cell r="B17970">
            <v>43152006</v>
          </cell>
          <cell r="C17970">
            <v>11400000</v>
          </cell>
        </row>
        <row r="17971">
          <cell r="A17971">
            <v>43117001</v>
          </cell>
          <cell r="B17971">
            <v>43156001</v>
          </cell>
          <cell r="C17971">
            <v>4500000</v>
          </cell>
        </row>
        <row r="17972">
          <cell r="A17972">
            <v>43117002</v>
          </cell>
          <cell r="B17972">
            <v>43156002</v>
          </cell>
          <cell r="C17972">
            <v>5800000</v>
          </cell>
        </row>
        <row r="17973">
          <cell r="A17973">
            <v>43206002</v>
          </cell>
          <cell r="B17973">
            <v>43234001</v>
          </cell>
          <cell r="C17973">
            <v>143000000</v>
          </cell>
        </row>
        <row r="17974">
          <cell r="A17974">
            <v>43206001</v>
          </cell>
          <cell r="B17974">
            <v>43235001</v>
          </cell>
          <cell r="C17974">
            <v>162000000</v>
          </cell>
        </row>
        <row r="17975">
          <cell r="A17975">
            <v>43206003</v>
          </cell>
          <cell r="B17975">
            <v>43235002</v>
          </cell>
          <cell r="C17975">
            <v>187000000</v>
          </cell>
        </row>
        <row r="17976">
          <cell r="A17976">
            <v>43206004</v>
          </cell>
          <cell r="B17976">
            <v>43235003</v>
          </cell>
          <cell r="C17976">
            <v>146000000</v>
          </cell>
        </row>
        <row r="17977">
          <cell r="A17977">
            <v>43206005</v>
          </cell>
          <cell r="B17977">
            <v>43235004</v>
          </cell>
          <cell r="C17977">
            <v>163000000</v>
          </cell>
        </row>
        <row r="17978">
          <cell r="A17978">
            <v>43206006</v>
          </cell>
          <cell r="B17978">
            <v>43235005</v>
          </cell>
          <cell r="C17978">
            <v>180000000</v>
          </cell>
        </row>
        <row r="17979">
          <cell r="A17979">
            <v>43317001</v>
          </cell>
          <cell r="B17979">
            <v>43356001</v>
          </cell>
          <cell r="C17979">
            <v>9000000</v>
          </cell>
        </row>
        <row r="17980">
          <cell r="A17980">
            <v>43317002</v>
          </cell>
          <cell r="B17980">
            <v>43356002</v>
          </cell>
          <cell r="C17980">
            <v>10000000</v>
          </cell>
        </row>
        <row r="17981">
          <cell r="A17981">
            <v>43317003</v>
          </cell>
          <cell r="B17981">
            <v>43356003</v>
          </cell>
          <cell r="C17981">
            <v>20000000</v>
          </cell>
        </row>
        <row r="17982">
          <cell r="A17982">
            <v>43425002</v>
          </cell>
          <cell r="B17982">
            <v>43480001</v>
          </cell>
          <cell r="C17982">
            <v>167200000</v>
          </cell>
        </row>
        <row r="17983">
          <cell r="A17983">
            <v>43425001</v>
          </cell>
          <cell r="B17983">
            <v>43482001</v>
          </cell>
          <cell r="C17983">
            <v>138600000</v>
          </cell>
        </row>
        <row r="17984">
          <cell r="A17984">
            <v>43506001</v>
          </cell>
          <cell r="B17984">
            <v>43535001</v>
          </cell>
          <cell r="C17984">
            <v>105000000</v>
          </cell>
        </row>
        <row r="17985">
          <cell r="A17985">
            <v>43506002</v>
          </cell>
          <cell r="B17985">
            <v>43535002</v>
          </cell>
          <cell r="C17985">
            <v>97000000</v>
          </cell>
        </row>
        <row r="17986">
          <cell r="A17986">
            <v>43506003</v>
          </cell>
          <cell r="B17986">
            <v>43535003</v>
          </cell>
          <cell r="C17986">
            <v>107000000</v>
          </cell>
        </row>
        <row r="17987">
          <cell r="A17987">
            <v>43506004</v>
          </cell>
          <cell r="B17987">
            <v>43535004</v>
          </cell>
          <cell r="C17987">
            <v>127000000</v>
          </cell>
        </row>
        <row r="17988">
          <cell r="A17988">
            <v>43506005</v>
          </cell>
          <cell r="B17988">
            <v>43535005</v>
          </cell>
          <cell r="C17988">
            <v>125000000</v>
          </cell>
        </row>
        <row r="17989">
          <cell r="A17989">
            <v>43506006</v>
          </cell>
          <cell r="B17989">
            <v>43535006</v>
          </cell>
          <cell r="C17989">
            <v>160000000</v>
          </cell>
        </row>
        <row r="17990">
          <cell r="A17990">
            <v>43506007</v>
          </cell>
          <cell r="B17990">
            <v>43535007</v>
          </cell>
          <cell r="C17990">
            <v>129000000</v>
          </cell>
        </row>
        <row r="17991">
          <cell r="A17991">
            <v>43506008</v>
          </cell>
          <cell r="B17991">
            <v>43535008</v>
          </cell>
          <cell r="C17991">
            <v>192000000</v>
          </cell>
        </row>
        <row r="17992">
          <cell r="A17992">
            <v>43506009</v>
          </cell>
          <cell r="B17992">
            <v>43535009</v>
          </cell>
          <cell r="C17992">
            <v>95000000</v>
          </cell>
        </row>
        <row r="17993">
          <cell r="A17993">
            <v>43506010</v>
          </cell>
          <cell r="B17993">
            <v>43535010</v>
          </cell>
          <cell r="C17993">
            <v>105000000</v>
          </cell>
        </row>
        <row r="17994">
          <cell r="A17994">
            <v>43506011</v>
          </cell>
          <cell r="B17994">
            <v>43535011</v>
          </cell>
          <cell r="C17994">
            <v>112000000</v>
          </cell>
        </row>
        <row r="17995">
          <cell r="A17995">
            <v>43617001</v>
          </cell>
          <cell r="B17995">
            <v>43656001</v>
          </cell>
          <cell r="C17995">
            <v>11600000</v>
          </cell>
        </row>
        <row r="17996">
          <cell r="A17996">
            <v>43617002</v>
          </cell>
          <cell r="B17996">
            <v>43656002</v>
          </cell>
          <cell r="C17996">
            <v>8000000</v>
          </cell>
        </row>
        <row r="17997">
          <cell r="A17997">
            <v>43617003</v>
          </cell>
          <cell r="B17997">
            <v>43656003</v>
          </cell>
          <cell r="C17997">
            <v>6000000</v>
          </cell>
        </row>
        <row r="17998">
          <cell r="A17998">
            <v>43617004</v>
          </cell>
          <cell r="B17998">
            <v>43656004</v>
          </cell>
          <cell r="C17998">
            <v>6800000</v>
          </cell>
        </row>
        <row r="17999">
          <cell r="A17999">
            <v>43719001</v>
          </cell>
          <cell r="B17999">
            <v>43751001</v>
          </cell>
          <cell r="C17999">
            <v>19200000</v>
          </cell>
        </row>
        <row r="18000">
          <cell r="A18000">
            <v>43719002</v>
          </cell>
          <cell r="B18000">
            <v>43751002</v>
          </cell>
          <cell r="C18000">
            <v>23500000</v>
          </cell>
        </row>
        <row r="18001">
          <cell r="A18001">
            <v>43719003</v>
          </cell>
          <cell r="B18001">
            <v>43751003</v>
          </cell>
          <cell r="C18001">
            <v>19400000</v>
          </cell>
        </row>
        <row r="18002">
          <cell r="A18002">
            <v>43719004</v>
          </cell>
          <cell r="B18002">
            <v>43751004</v>
          </cell>
          <cell r="C18002">
            <v>23400000</v>
          </cell>
        </row>
        <row r="18003">
          <cell r="A18003">
            <v>43825001</v>
          </cell>
          <cell r="B18003">
            <v>43882001</v>
          </cell>
          <cell r="C18003">
            <v>102000000</v>
          </cell>
        </row>
        <row r="18004">
          <cell r="A18004">
            <v>43825002</v>
          </cell>
          <cell r="B18004">
            <v>43883001</v>
          </cell>
          <cell r="C18004">
            <v>180000000</v>
          </cell>
        </row>
        <row r="18005">
          <cell r="A18005">
            <v>43825003</v>
          </cell>
          <cell r="B18005">
            <v>43887001</v>
          </cell>
          <cell r="C18005">
            <v>130000000</v>
          </cell>
        </row>
        <row r="18006">
          <cell r="A18006">
            <v>43925002</v>
          </cell>
          <cell r="B18006">
            <v>43982001</v>
          </cell>
          <cell r="C18006">
            <v>351100000</v>
          </cell>
        </row>
        <row r="18007">
          <cell r="A18007">
            <v>43925003</v>
          </cell>
          <cell r="B18007">
            <v>43982002</v>
          </cell>
          <cell r="C18007">
            <v>112900000</v>
          </cell>
        </row>
        <row r="18008">
          <cell r="A18008">
            <v>43925001</v>
          </cell>
          <cell r="B18008">
            <v>43983001</v>
          </cell>
          <cell r="C18008">
            <v>297500000</v>
          </cell>
        </row>
        <row r="18009">
          <cell r="A18009">
            <v>44025001</v>
          </cell>
          <cell r="B18009">
            <v>44082001</v>
          </cell>
          <cell r="C18009">
            <v>83300000</v>
          </cell>
        </row>
        <row r="18010">
          <cell r="A18010">
            <v>44025003</v>
          </cell>
          <cell r="B18010">
            <v>44085001</v>
          </cell>
          <cell r="C18010">
            <v>204100000</v>
          </cell>
        </row>
        <row r="18011">
          <cell r="A18011">
            <v>44025002</v>
          </cell>
          <cell r="B18011">
            <v>44087001</v>
          </cell>
          <cell r="C18011">
            <v>202300000</v>
          </cell>
        </row>
        <row r="18012">
          <cell r="A18012">
            <v>44125002</v>
          </cell>
          <cell r="B18012">
            <v>44182001</v>
          </cell>
          <cell r="C18012">
            <v>340000000</v>
          </cell>
        </row>
        <row r="18013">
          <cell r="A18013">
            <v>44125001</v>
          </cell>
          <cell r="B18013">
            <v>44185001</v>
          </cell>
          <cell r="C18013">
            <v>85000000</v>
          </cell>
        </row>
        <row r="18014">
          <cell r="A18014">
            <v>44125003</v>
          </cell>
          <cell r="B18014">
            <v>44186001</v>
          </cell>
          <cell r="C18014">
            <v>244000000</v>
          </cell>
        </row>
        <row r="18015">
          <cell r="A18015">
            <v>44125004</v>
          </cell>
          <cell r="B18015">
            <v>44186002</v>
          </cell>
          <cell r="C18015">
            <v>89200000</v>
          </cell>
        </row>
        <row r="18016">
          <cell r="A18016">
            <v>44225001</v>
          </cell>
          <cell r="B18016">
            <v>44280001</v>
          </cell>
          <cell r="C18016">
            <v>220200000</v>
          </cell>
        </row>
        <row r="18017">
          <cell r="A18017">
            <v>44301001</v>
          </cell>
          <cell r="B18017">
            <v>44332001</v>
          </cell>
          <cell r="C18017">
            <v>70000000</v>
          </cell>
        </row>
        <row r="18018">
          <cell r="A18018">
            <v>44301002</v>
          </cell>
          <cell r="B18018">
            <v>44332002</v>
          </cell>
          <cell r="C18018">
            <v>74000000</v>
          </cell>
        </row>
        <row r="18019">
          <cell r="A18019">
            <v>44306001</v>
          </cell>
          <cell r="B18019">
            <v>44335001</v>
          </cell>
          <cell r="C18019">
            <v>79000000</v>
          </cell>
        </row>
        <row r="18020">
          <cell r="A18020">
            <v>44306002</v>
          </cell>
          <cell r="B18020">
            <v>44335002</v>
          </cell>
          <cell r="C18020">
            <v>89000000</v>
          </cell>
        </row>
        <row r="18021">
          <cell r="A18021">
            <v>44311001</v>
          </cell>
          <cell r="B18021">
            <v>44361001</v>
          </cell>
          <cell r="C18021">
            <v>541900000</v>
          </cell>
        </row>
        <row r="18022">
          <cell r="A18022">
            <v>44311002</v>
          </cell>
          <cell r="B18022">
            <v>44361002</v>
          </cell>
          <cell r="C18022">
            <v>598700000</v>
          </cell>
        </row>
        <row r="18023">
          <cell r="A18023">
            <v>44311003</v>
          </cell>
          <cell r="B18023">
            <v>44361003</v>
          </cell>
          <cell r="C18023">
            <v>322600000</v>
          </cell>
        </row>
        <row r="18024">
          <cell r="A18024">
            <v>44322001</v>
          </cell>
          <cell r="B18024">
            <v>44366001</v>
          </cell>
          <cell r="C18024">
            <v>380000000</v>
          </cell>
        </row>
        <row r="18025">
          <cell r="A18025">
            <v>44425001</v>
          </cell>
          <cell r="B18025">
            <v>44482001</v>
          </cell>
          <cell r="C18025">
            <v>132000000</v>
          </cell>
        </row>
        <row r="18026">
          <cell r="A18026">
            <v>44425002</v>
          </cell>
          <cell r="B18026">
            <v>44487001</v>
          </cell>
          <cell r="C18026">
            <v>111800000</v>
          </cell>
        </row>
        <row r="18027">
          <cell r="A18027">
            <v>44525001</v>
          </cell>
          <cell r="B18027">
            <v>44587001</v>
          </cell>
          <cell r="C18027">
            <v>333600000</v>
          </cell>
        </row>
        <row r="18028">
          <cell r="A18028">
            <v>44621001</v>
          </cell>
          <cell r="B18028">
            <v>44642001</v>
          </cell>
          <cell r="C18028">
            <v>163300000</v>
          </cell>
        </row>
        <row r="18029">
          <cell r="A18029">
            <v>44621002</v>
          </cell>
          <cell r="B18029">
            <v>44646001</v>
          </cell>
          <cell r="C18029">
            <v>21000000</v>
          </cell>
        </row>
        <row r="18030">
          <cell r="A18030">
            <v>44612001</v>
          </cell>
          <cell r="B18030">
            <v>44663001</v>
          </cell>
          <cell r="C18030">
            <v>163200000</v>
          </cell>
        </row>
        <row r="18031">
          <cell r="A18031">
            <v>44612002</v>
          </cell>
          <cell r="B18031">
            <v>44663002</v>
          </cell>
          <cell r="C18031">
            <v>167500000</v>
          </cell>
        </row>
        <row r="18032">
          <cell r="A18032">
            <v>44717005</v>
          </cell>
          <cell r="B18032">
            <v>44756001</v>
          </cell>
          <cell r="C18032">
            <v>14900000</v>
          </cell>
        </row>
        <row r="18033">
          <cell r="A18033">
            <v>44717001</v>
          </cell>
          <cell r="B18033">
            <v>44757001</v>
          </cell>
          <cell r="C18033">
            <v>7700000</v>
          </cell>
        </row>
        <row r="18034">
          <cell r="A18034">
            <v>44717002</v>
          </cell>
          <cell r="B18034">
            <v>44757002</v>
          </cell>
          <cell r="C18034">
            <v>10000000</v>
          </cell>
        </row>
        <row r="18035">
          <cell r="A18035">
            <v>44717003</v>
          </cell>
          <cell r="B18035">
            <v>44757003</v>
          </cell>
          <cell r="C18035">
            <v>12800000</v>
          </cell>
        </row>
        <row r="18036">
          <cell r="A18036">
            <v>44717004</v>
          </cell>
          <cell r="B18036">
            <v>44757004</v>
          </cell>
          <cell r="C18036">
            <v>21900000</v>
          </cell>
        </row>
        <row r="18037">
          <cell r="A18037">
            <v>44819001</v>
          </cell>
          <cell r="B18037">
            <v>44852001</v>
          </cell>
          <cell r="C18037">
            <v>63000000</v>
          </cell>
        </row>
        <row r="18038">
          <cell r="A18038">
            <v>44925002</v>
          </cell>
          <cell r="B18038">
            <v>44983001</v>
          </cell>
          <cell r="C18038">
            <v>208300000</v>
          </cell>
        </row>
        <row r="18039">
          <cell r="A18039">
            <v>44925001</v>
          </cell>
          <cell r="B18039">
            <v>44984001</v>
          </cell>
          <cell r="C18039">
            <v>224500000</v>
          </cell>
        </row>
        <row r="18040">
          <cell r="A18040">
            <v>45025001</v>
          </cell>
          <cell r="B18040">
            <v>45087001</v>
          </cell>
          <cell r="C18040">
            <v>35000000</v>
          </cell>
        </row>
        <row r="18041">
          <cell r="A18041">
            <v>45025002</v>
          </cell>
          <cell r="B18041">
            <v>45087002</v>
          </cell>
          <cell r="C18041">
            <v>90000000</v>
          </cell>
        </row>
        <row r="18042">
          <cell r="A18042">
            <v>45125001</v>
          </cell>
          <cell r="B18042">
            <v>45182001</v>
          </cell>
          <cell r="C18042">
            <v>134800000</v>
          </cell>
        </row>
        <row r="18043">
          <cell r="A18043">
            <v>45125003</v>
          </cell>
          <cell r="B18043">
            <v>45182002</v>
          </cell>
          <cell r="C18043">
            <v>102000000</v>
          </cell>
        </row>
        <row r="18044">
          <cell r="A18044">
            <v>45125002</v>
          </cell>
          <cell r="B18044">
            <v>45186001</v>
          </cell>
          <cell r="C18044">
            <v>238000000</v>
          </cell>
        </row>
        <row r="18045">
          <cell r="A18045">
            <v>45217001</v>
          </cell>
          <cell r="B18045">
            <v>45254001</v>
          </cell>
          <cell r="C18045">
            <v>28500000</v>
          </cell>
        </row>
        <row r="18046">
          <cell r="A18046">
            <v>45217002</v>
          </cell>
          <cell r="B18046">
            <v>45254002</v>
          </cell>
          <cell r="C18046">
            <v>15000000</v>
          </cell>
        </row>
        <row r="18047">
          <cell r="A18047">
            <v>45217003</v>
          </cell>
          <cell r="B18047">
            <v>45254003</v>
          </cell>
          <cell r="C18047">
            <v>22000000</v>
          </cell>
        </row>
        <row r="18048">
          <cell r="A18048">
            <v>45325001</v>
          </cell>
          <cell r="B18048">
            <v>45382001</v>
          </cell>
          <cell r="C18048">
            <v>148500000</v>
          </cell>
        </row>
        <row r="18049">
          <cell r="A18049">
            <v>45325002</v>
          </cell>
          <cell r="B18049">
            <v>45385001</v>
          </cell>
          <cell r="C18049">
            <v>104700000</v>
          </cell>
        </row>
        <row r="18050">
          <cell r="A18050">
            <v>45425002</v>
          </cell>
          <cell r="B18050">
            <v>45482001</v>
          </cell>
          <cell r="C18050">
            <v>29500000</v>
          </cell>
        </row>
        <row r="18051">
          <cell r="A18051">
            <v>45425001</v>
          </cell>
          <cell r="B18051">
            <v>45487001</v>
          </cell>
          <cell r="C18051">
            <v>138700000</v>
          </cell>
        </row>
        <row r="18052">
          <cell r="A18052">
            <v>45519002</v>
          </cell>
          <cell r="B18052">
            <v>45551001</v>
          </cell>
          <cell r="C18052">
            <v>27700000</v>
          </cell>
        </row>
        <row r="18053">
          <cell r="A18053">
            <v>45519001</v>
          </cell>
          <cell r="B18053">
            <v>45552001</v>
          </cell>
          <cell r="C18053">
            <v>26900000</v>
          </cell>
        </row>
        <row r="18054">
          <cell r="A18054">
            <v>45519003</v>
          </cell>
          <cell r="B18054">
            <v>45552002</v>
          </cell>
          <cell r="C18054">
            <v>16500000</v>
          </cell>
        </row>
        <row r="18055">
          <cell r="A18055">
            <v>45701001</v>
          </cell>
          <cell r="B18055">
            <v>45732001</v>
          </cell>
          <cell r="C18055">
            <v>38000000</v>
          </cell>
        </row>
        <row r="18056">
          <cell r="A18056">
            <v>45817003</v>
          </cell>
          <cell r="B18056">
            <v>45853001</v>
          </cell>
          <cell r="C18056">
            <v>23500000</v>
          </cell>
        </row>
        <row r="18057">
          <cell r="A18057">
            <v>45817001</v>
          </cell>
          <cell r="B18057">
            <v>45857001</v>
          </cell>
          <cell r="C18057">
            <v>28800000</v>
          </cell>
        </row>
        <row r="18058">
          <cell r="A18058">
            <v>45817002</v>
          </cell>
          <cell r="B18058">
            <v>45857002</v>
          </cell>
          <cell r="C18058">
            <v>15800000</v>
          </cell>
        </row>
        <row r="18059">
          <cell r="A18059">
            <v>45817004</v>
          </cell>
          <cell r="B18059">
            <v>45857003</v>
          </cell>
          <cell r="C18059">
            <v>19800000</v>
          </cell>
        </row>
        <row r="18060">
          <cell r="A18060">
            <v>45925001</v>
          </cell>
          <cell r="B18060">
            <v>45987001</v>
          </cell>
          <cell r="C18060">
            <v>75000000</v>
          </cell>
        </row>
        <row r="18061">
          <cell r="A18061">
            <v>46025001</v>
          </cell>
          <cell r="B18061">
            <v>46087001</v>
          </cell>
          <cell r="C18061">
            <v>140000000</v>
          </cell>
        </row>
        <row r="18062">
          <cell r="A18062">
            <v>46125001</v>
          </cell>
          <cell r="B18062">
            <v>46186001</v>
          </cell>
          <cell r="C18062">
            <v>102900000</v>
          </cell>
        </row>
        <row r="18063">
          <cell r="A18063">
            <v>46319001</v>
          </cell>
          <cell r="B18063">
            <v>46351001</v>
          </cell>
          <cell r="C18063">
            <v>25600000</v>
          </cell>
        </row>
        <row r="18064">
          <cell r="A18064">
            <v>46319002</v>
          </cell>
          <cell r="B18064">
            <v>46351002</v>
          </cell>
          <cell r="C18064">
            <v>12400000</v>
          </cell>
        </row>
        <row r="18065">
          <cell r="A18065">
            <v>46319003</v>
          </cell>
          <cell r="B18065">
            <v>46351003</v>
          </cell>
          <cell r="C18065">
            <v>16000000</v>
          </cell>
        </row>
        <row r="18066">
          <cell r="A18066">
            <v>46319004</v>
          </cell>
          <cell r="B18066">
            <v>46351004</v>
          </cell>
          <cell r="C18066">
            <v>18500000</v>
          </cell>
        </row>
        <row r="18067">
          <cell r="A18067">
            <v>46319005</v>
          </cell>
          <cell r="B18067">
            <v>46351005</v>
          </cell>
          <cell r="C18067">
            <v>23500000</v>
          </cell>
        </row>
        <row r="18068">
          <cell r="A18068">
            <v>46407001</v>
          </cell>
          <cell r="B18068">
            <v>46441001</v>
          </cell>
          <cell r="C18068">
            <v>115900000</v>
          </cell>
        </row>
        <row r="18069">
          <cell r="A18069">
            <v>46403003</v>
          </cell>
          <cell r="B18069">
            <v>46470001</v>
          </cell>
          <cell r="C18069">
            <v>664600000</v>
          </cell>
        </row>
        <row r="18070">
          <cell r="A18070">
            <v>46403007</v>
          </cell>
          <cell r="B18070">
            <v>46470002</v>
          </cell>
          <cell r="C18070">
            <v>747600000</v>
          </cell>
        </row>
        <row r="18071">
          <cell r="A18071">
            <v>46403008</v>
          </cell>
          <cell r="B18071">
            <v>46470003</v>
          </cell>
          <cell r="C18071">
            <v>746300000</v>
          </cell>
        </row>
        <row r="18072">
          <cell r="A18072">
            <v>46403011</v>
          </cell>
          <cell r="B18072">
            <v>46470004</v>
          </cell>
          <cell r="C18072">
            <v>667400000</v>
          </cell>
        </row>
        <row r="18073">
          <cell r="A18073">
            <v>46403012</v>
          </cell>
          <cell r="B18073">
            <v>46470005</v>
          </cell>
          <cell r="C18073">
            <v>519900000</v>
          </cell>
        </row>
        <row r="18074">
          <cell r="A18074">
            <v>46403013</v>
          </cell>
          <cell r="B18074">
            <v>46470006</v>
          </cell>
          <cell r="C18074">
            <v>570000000</v>
          </cell>
        </row>
        <row r="18075">
          <cell r="A18075">
            <v>46403001</v>
          </cell>
          <cell r="B18075">
            <v>46471001</v>
          </cell>
          <cell r="C18075">
            <v>365500000</v>
          </cell>
        </row>
        <row r="18076">
          <cell r="A18076">
            <v>46403002</v>
          </cell>
          <cell r="B18076">
            <v>46471002</v>
          </cell>
          <cell r="C18076">
            <v>855500000</v>
          </cell>
        </row>
        <row r="18077">
          <cell r="A18077">
            <v>46403004</v>
          </cell>
          <cell r="B18077">
            <v>46471003</v>
          </cell>
          <cell r="C18077">
            <v>791600000</v>
          </cell>
        </row>
        <row r="18078">
          <cell r="A18078">
            <v>46403005</v>
          </cell>
          <cell r="B18078">
            <v>46471004</v>
          </cell>
          <cell r="C18078">
            <v>1161200000</v>
          </cell>
        </row>
        <row r="18079">
          <cell r="A18079">
            <v>46403006</v>
          </cell>
          <cell r="B18079">
            <v>46471005</v>
          </cell>
          <cell r="C18079">
            <v>723300000</v>
          </cell>
        </row>
        <row r="18080">
          <cell r="A18080">
            <v>46403009</v>
          </cell>
          <cell r="B18080">
            <v>46471006</v>
          </cell>
          <cell r="C18080">
            <v>1552800000</v>
          </cell>
        </row>
        <row r="18081">
          <cell r="A18081">
            <v>46403010</v>
          </cell>
          <cell r="B18081">
            <v>46471007</v>
          </cell>
          <cell r="C18081">
            <v>577200000</v>
          </cell>
        </row>
        <row r="18082">
          <cell r="A18082">
            <v>46525001</v>
          </cell>
          <cell r="B18082">
            <v>46582001</v>
          </cell>
          <cell r="C18082">
            <v>107000000</v>
          </cell>
        </row>
        <row r="18083">
          <cell r="A18083">
            <v>46617004</v>
          </cell>
          <cell r="B18083">
            <v>46653002</v>
          </cell>
          <cell r="C18083">
            <v>29300000</v>
          </cell>
        </row>
        <row r="18084">
          <cell r="A18084">
            <v>46617006</v>
          </cell>
          <cell r="B18084">
            <v>46653003</v>
          </cell>
          <cell r="C18084">
            <v>39000000</v>
          </cell>
        </row>
        <row r="18085">
          <cell r="A18085">
            <v>46617005</v>
          </cell>
          <cell r="B18085">
            <v>46654001</v>
          </cell>
          <cell r="C18085">
            <v>46000000</v>
          </cell>
        </row>
        <row r="18086">
          <cell r="A18086">
            <v>46617001</v>
          </cell>
          <cell r="B18086">
            <v>46656001</v>
          </cell>
          <cell r="C18086">
            <v>15000000</v>
          </cell>
        </row>
        <row r="18087">
          <cell r="A18087">
            <v>46617003</v>
          </cell>
          <cell r="B18087">
            <v>46657001</v>
          </cell>
          <cell r="C18087">
            <v>26500000</v>
          </cell>
        </row>
        <row r="18088">
          <cell r="A18088">
            <v>46617007</v>
          </cell>
          <cell r="B18088">
            <v>46657002</v>
          </cell>
          <cell r="C18088">
            <v>38900000</v>
          </cell>
        </row>
        <row r="18089">
          <cell r="A18089">
            <v>46617008</v>
          </cell>
          <cell r="B18089">
            <v>46657003</v>
          </cell>
          <cell r="C18089">
            <v>56700000</v>
          </cell>
        </row>
        <row r="18090">
          <cell r="A18090">
            <v>46717002</v>
          </cell>
          <cell r="B18090">
            <v>46754001</v>
          </cell>
          <cell r="C18090">
            <v>18000000</v>
          </cell>
        </row>
        <row r="18091">
          <cell r="A18091">
            <v>46717001</v>
          </cell>
          <cell r="B18091">
            <v>46757001</v>
          </cell>
          <cell r="C18091">
            <v>15000000</v>
          </cell>
        </row>
        <row r="18092">
          <cell r="A18092">
            <v>46817001</v>
          </cell>
          <cell r="B18092">
            <v>46856001</v>
          </cell>
          <cell r="C18092">
            <v>16900000</v>
          </cell>
        </row>
        <row r="18093">
          <cell r="A18093">
            <v>46817002</v>
          </cell>
          <cell r="B18093">
            <v>46856002</v>
          </cell>
          <cell r="C18093">
            <v>15700000</v>
          </cell>
        </row>
        <row r="18094">
          <cell r="A18094">
            <v>46817003</v>
          </cell>
          <cell r="B18094">
            <v>46856003</v>
          </cell>
          <cell r="C18094">
            <v>8700000</v>
          </cell>
        </row>
        <row r="18095">
          <cell r="A18095">
            <v>46817004</v>
          </cell>
          <cell r="B18095">
            <v>46856004</v>
          </cell>
          <cell r="C18095">
            <v>11500000</v>
          </cell>
        </row>
        <row r="18096">
          <cell r="A18096">
            <v>46817005</v>
          </cell>
          <cell r="B18096">
            <v>46856005</v>
          </cell>
          <cell r="C18096">
            <v>16900000</v>
          </cell>
        </row>
        <row r="18097">
          <cell r="A18097">
            <v>46925001</v>
          </cell>
          <cell r="B18097">
            <v>46987001</v>
          </cell>
          <cell r="C18097">
            <v>128300000</v>
          </cell>
        </row>
        <row r="18098">
          <cell r="A18098">
            <v>47022001</v>
          </cell>
          <cell r="B18098">
            <v>47066001</v>
          </cell>
          <cell r="C18098">
            <v>476000000</v>
          </cell>
        </row>
        <row r="18099">
          <cell r="A18099">
            <v>47125001</v>
          </cell>
          <cell r="B18099">
            <v>47186001</v>
          </cell>
          <cell r="C18099">
            <v>195000000</v>
          </cell>
        </row>
        <row r="18100">
          <cell r="A18100">
            <v>47125002</v>
          </cell>
          <cell r="B18100">
            <v>47186002</v>
          </cell>
          <cell r="C18100">
            <v>280000000</v>
          </cell>
        </row>
        <row r="18101">
          <cell r="A18101">
            <v>47201001</v>
          </cell>
          <cell r="B18101">
            <v>47233001</v>
          </cell>
          <cell r="C18101">
            <v>125000000</v>
          </cell>
        </row>
        <row r="18102">
          <cell r="A18102">
            <v>47206001</v>
          </cell>
          <cell r="B18102">
            <v>47235001</v>
          </cell>
          <cell r="C18102">
            <v>126000000</v>
          </cell>
        </row>
        <row r="18103">
          <cell r="A18103">
            <v>47325001</v>
          </cell>
          <cell r="B18103">
            <v>47382001</v>
          </cell>
          <cell r="C18103">
            <v>152100000</v>
          </cell>
        </row>
        <row r="18104">
          <cell r="A18104">
            <v>47325002</v>
          </cell>
          <cell r="B18104">
            <v>47382002</v>
          </cell>
          <cell r="C18104">
            <v>65500000</v>
          </cell>
        </row>
        <row r="18105">
          <cell r="A18105">
            <v>47325003</v>
          </cell>
          <cell r="B18105">
            <v>47383001</v>
          </cell>
          <cell r="C18105">
            <v>163000000</v>
          </cell>
        </row>
        <row r="18106">
          <cell r="A18106">
            <v>47419001</v>
          </cell>
          <cell r="B18106">
            <v>47451001</v>
          </cell>
          <cell r="C18106">
            <v>14700000</v>
          </cell>
        </row>
        <row r="18107">
          <cell r="A18107">
            <v>47419002</v>
          </cell>
          <cell r="B18107">
            <v>47451002</v>
          </cell>
          <cell r="C18107">
            <v>13900000</v>
          </cell>
        </row>
        <row r="18108">
          <cell r="A18108">
            <v>47419003</v>
          </cell>
          <cell r="B18108">
            <v>47452001</v>
          </cell>
          <cell r="C18108">
            <v>10900000</v>
          </cell>
        </row>
        <row r="18109">
          <cell r="A18109">
            <v>47506001</v>
          </cell>
          <cell r="B18109">
            <v>47535001</v>
          </cell>
          <cell r="C18109">
            <v>208000000</v>
          </cell>
        </row>
        <row r="18110">
          <cell r="A18110">
            <v>47506003</v>
          </cell>
          <cell r="B18110">
            <v>47535002</v>
          </cell>
          <cell r="C18110">
            <v>300000000</v>
          </cell>
        </row>
        <row r="18111">
          <cell r="A18111">
            <v>47506006</v>
          </cell>
          <cell r="B18111">
            <v>47535003</v>
          </cell>
          <cell r="C18111">
            <v>249900000</v>
          </cell>
        </row>
        <row r="18112">
          <cell r="A18112">
            <v>47506007</v>
          </cell>
          <cell r="B18112">
            <v>47535004</v>
          </cell>
          <cell r="C18112">
            <v>279900000</v>
          </cell>
        </row>
        <row r="18113">
          <cell r="A18113">
            <v>47506009</v>
          </cell>
          <cell r="B18113">
            <v>47535005</v>
          </cell>
          <cell r="C18113">
            <v>169900000</v>
          </cell>
        </row>
        <row r="18114">
          <cell r="A18114">
            <v>47506002</v>
          </cell>
          <cell r="B18114">
            <v>47536001</v>
          </cell>
          <cell r="C18114">
            <v>228000000</v>
          </cell>
        </row>
        <row r="18115">
          <cell r="A18115">
            <v>47506004</v>
          </cell>
          <cell r="B18115">
            <v>47536002</v>
          </cell>
          <cell r="C18115">
            <v>310000000</v>
          </cell>
        </row>
        <row r="18116">
          <cell r="A18116">
            <v>47506005</v>
          </cell>
          <cell r="B18116">
            <v>47536003</v>
          </cell>
          <cell r="C18116">
            <v>340000000</v>
          </cell>
        </row>
        <row r="18117">
          <cell r="A18117">
            <v>47506008</v>
          </cell>
          <cell r="B18117">
            <v>47536004</v>
          </cell>
          <cell r="C18117">
            <v>319900000</v>
          </cell>
        </row>
        <row r="18118">
          <cell r="A18118">
            <v>47603002</v>
          </cell>
          <cell r="B18118">
            <v>47670001</v>
          </cell>
          <cell r="C18118">
            <v>991800000</v>
          </cell>
        </row>
        <row r="18119">
          <cell r="A18119">
            <v>47603001</v>
          </cell>
          <cell r="B18119">
            <v>47673001</v>
          </cell>
          <cell r="C18119">
            <v>991800000</v>
          </cell>
        </row>
        <row r="18120">
          <cell r="A18120">
            <v>47701004</v>
          </cell>
          <cell r="B18120">
            <v>47732001</v>
          </cell>
          <cell r="C18120">
            <v>81000000</v>
          </cell>
        </row>
        <row r="18121">
          <cell r="A18121">
            <v>47701001</v>
          </cell>
          <cell r="B18121">
            <v>47733001</v>
          </cell>
          <cell r="C18121">
            <v>95000000</v>
          </cell>
        </row>
        <row r="18122">
          <cell r="A18122">
            <v>47701002</v>
          </cell>
          <cell r="B18122">
            <v>47734001</v>
          </cell>
          <cell r="C18122">
            <v>0</v>
          </cell>
        </row>
        <row r="18123">
          <cell r="A18123">
            <v>47701003</v>
          </cell>
          <cell r="B18123">
            <v>47734002</v>
          </cell>
          <cell r="C18123">
            <v>130000000</v>
          </cell>
        </row>
        <row r="18124">
          <cell r="A18124">
            <v>47706001</v>
          </cell>
          <cell r="B18124">
            <v>47735001</v>
          </cell>
          <cell r="C18124">
            <v>120500000</v>
          </cell>
        </row>
        <row r="18125">
          <cell r="A18125">
            <v>47706002</v>
          </cell>
          <cell r="B18125">
            <v>47735002</v>
          </cell>
          <cell r="C18125">
            <v>125000000</v>
          </cell>
        </row>
        <row r="18126">
          <cell r="A18126">
            <v>47706003</v>
          </cell>
          <cell r="B18126">
            <v>47735003</v>
          </cell>
          <cell r="C18126">
            <v>160000000</v>
          </cell>
        </row>
        <row r="18127">
          <cell r="A18127">
            <v>47706004</v>
          </cell>
          <cell r="B18127">
            <v>47735004</v>
          </cell>
          <cell r="C18127">
            <v>145000000</v>
          </cell>
        </row>
        <row r="18128">
          <cell r="A18128">
            <v>47706005</v>
          </cell>
          <cell r="B18128">
            <v>47735005</v>
          </cell>
          <cell r="C18128">
            <v>130000000</v>
          </cell>
        </row>
        <row r="18129">
          <cell r="A18129">
            <v>47706006</v>
          </cell>
          <cell r="B18129">
            <v>47735006</v>
          </cell>
          <cell r="C18129">
            <v>170000000</v>
          </cell>
        </row>
        <row r="18130">
          <cell r="A18130">
            <v>47706007</v>
          </cell>
          <cell r="B18130">
            <v>47735007</v>
          </cell>
          <cell r="C18130">
            <v>110000000</v>
          </cell>
        </row>
        <row r="18131">
          <cell r="A18131">
            <v>47821001</v>
          </cell>
          <cell r="B18131">
            <v>47842001</v>
          </cell>
          <cell r="C18131">
            <v>68000000</v>
          </cell>
        </row>
        <row r="18132">
          <cell r="A18132">
            <v>47820002</v>
          </cell>
          <cell r="B18132">
            <v>47843001</v>
          </cell>
          <cell r="C18132">
            <v>60000000</v>
          </cell>
        </row>
        <row r="18133">
          <cell r="A18133">
            <v>47820003</v>
          </cell>
          <cell r="B18133">
            <v>47843002</v>
          </cell>
          <cell r="C18133">
            <v>58000000</v>
          </cell>
        </row>
        <row r="18134">
          <cell r="A18134">
            <v>47820001</v>
          </cell>
          <cell r="B18134">
            <v>47846001</v>
          </cell>
          <cell r="C18134">
            <v>74000000</v>
          </cell>
        </row>
        <row r="18135">
          <cell r="A18135">
            <v>47906001</v>
          </cell>
          <cell r="B18135">
            <v>47937001</v>
          </cell>
          <cell r="C18135">
            <v>102500000</v>
          </cell>
        </row>
        <row r="18136">
          <cell r="A18136">
            <v>47906002</v>
          </cell>
          <cell r="B18136">
            <v>47937002</v>
          </cell>
          <cell r="C18136">
            <v>96000000</v>
          </cell>
        </row>
        <row r="18137">
          <cell r="A18137">
            <v>47906003</v>
          </cell>
          <cell r="B18137">
            <v>47937003</v>
          </cell>
          <cell r="C18137">
            <v>97200000</v>
          </cell>
        </row>
        <row r="18138">
          <cell r="A18138">
            <v>47906004</v>
          </cell>
          <cell r="B18138">
            <v>47937004</v>
          </cell>
          <cell r="C18138">
            <v>90000000</v>
          </cell>
        </row>
        <row r="18139">
          <cell r="A18139">
            <v>47907001</v>
          </cell>
          <cell r="B18139">
            <v>47941001</v>
          </cell>
          <cell r="C18139">
            <v>88000000</v>
          </cell>
        </row>
        <row r="18140">
          <cell r="A18140">
            <v>47907002</v>
          </cell>
          <cell r="B18140">
            <v>47941002</v>
          </cell>
          <cell r="C18140">
            <v>70000000</v>
          </cell>
        </row>
        <row r="18141">
          <cell r="A18141">
            <v>47907003</v>
          </cell>
          <cell r="B18141">
            <v>47941003</v>
          </cell>
          <cell r="C18141">
            <v>74000000</v>
          </cell>
        </row>
        <row r="18142">
          <cell r="A18142">
            <v>47920001</v>
          </cell>
          <cell r="B18142">
            <v>47943001</v>
          </cell>
          <cell r="C18142">
            <v>70000000</v>
          </cell>
        </row>
        <row r="18143">
          <cell r="A18143">
            <v>47920002</v>
          </cell>
          <cell r="B18143">
            <v>47944001</v>
          </cell>
          <cell r="C18143">
            <v>69000000</v>
          </cell>
        </row>
        <row r="18144">
          <cell r="A18144">
            <v>48020001</v>
          </cell>
          <cell r="B18144">
            <v>48044001</v>
          </cell>
          <cell r="C18144">
            <v>67000000</v>
          </cell>
        </row>
        <row r="18145">
          <cell r="A18145">
            <v>48021001</v>
          </cell>
          <cell r="B18145">
            <v>48044002</v>
          </cell>
          <cell r="C18145">
            <v>71000000</v>
          </cell>
        </row>
        <row r="18146">
          <cell r="A18146">
            <v>48011001</v>
          </cell>
          <cell r="B18146">
            <v>48061001</v>
          </cell>
          <cell r="C18146">
            <v>91000000</v>
          </cell>
        </row>
        <row r="18147">
          <cell r="A18147">
            <v>48011002</v>
          </cell>
          <cell r="B18147">
            <v>48061002</v>
          </cell>
          <cell r="C18147">
            <v>101000000</v>
          </cell>
        </row>
        <row r="18148">
          <cell r="A18148">
            <v>48011003</v>
          </cell>
          <cell r="B18148">
            <v>48061003</v>
          </cell>
          <cell r="C18148">
            <v>114000000</v>
          </cell>
        </row>
        <row r="18149">
          <cell r="A18149">
            <v>48011004</v>
          </cell>
          <cell r="B18149">
            <v>48061004</v>
          </cell>
          <cell r="C18149">
            <v>127000000</v>
          </cell>
        </row>
        <row r="18150">
          <cell r="A18150">
            <v>48011005</v>
          </cell>
          <cell r="B18150">
            <v>48061005</v>
          </cell>
          <cell r="C18150">
            <v>134000000</v>
          </cell>
        </row>
        <row r="18151">
          <cell r="A18151">
            <v>48004001</v>
          </cell>
          <cell r="B18151">
            <v>48062001</v>
          </cell>
          <cell r="C18151">
            <v>149500000</v>
          </cell>
        </row>
        <row r="18152">
          <cell r="A18152">
            <v>48004002</v>
          </cell>
          <cell r="B18152">
            <v>48062002</v>
          </cell>
          <cell r="C18152">
            <v>158000000</v>
          </cell>
        </row>
        <row r="18153">
          <cell r="A18153">
            <v>48004003</v>
          </cell>
          <cell r="B18153">
            <v>48062003</v>
          </cell>
          <cell r="C18153">
            <v>118000000</v>
          </cell>
        </row>
        <row r="18154">
          <cell r="A18154">
            <v>48004004</v>
          </cell>
          <cell r="B18154">
            <v>48062004</v>
          </cell>
          <cell r="C18154">
            <v>122000000</v>
          </cell>
        </row>
        <row r="18155">
          <cell r="A18155">
            <v>48004005</v>
          </cell>
          <cell r="B18155">
            <v>48062005</v>
          </cell>
          <cell r="C18155">
            <v>138000000</v>
          </cell>
        </row>
        <row r="18156">
          <cell r="A18156">
            <v>48012002</v>
          </cell>
          <cell r="B18156">
            <v>48063001</v>
          </cell>
          <cell r="C18156">
            <v>158500000</v>
          </cell>
        </row>
        <row r="18157">
          <cell r="A18157">
            <v>48012003</v>
          </cell>
          <cell r="B18157">
            <v>48063002</v>
          </cell>
          <cell r="C18157">
            <v>117000000</v>
          </cell>
        </row>
        <row r="18158">
          <cell r="A18158">
            <v>48012004</v>
          </cell>
          <cell r="B18158">
            <v>48063003</v>
          </cell>
          <cell r="C18158">
            <v>152000000</v>
          </cell>
        </row>
        <row r="18159">
          <cell r="A18159">
            <v>48012005</v>
          </cell>
          <cell r="B18159">
            <v>48063004</v>
          </cell>
          <cell r="C18159">
            <v>126000000</v>
          </cell>
        </row>
        <row r="18160">
          <cell r="A18160">
            <v>48012008</v>
          </cell>
          <cell r="B18160">
            <v>48063005</v>
          </cell>
          <cell r="C18160">
            <v>156000000</v>
          </cell>
        </row>
        <row r="18161">
          <cell r="A18161">
            <v>48012001</v>
          </cell>
          <cell r="B18161">
            <v>48064001</v>
          </cell>
          <cell r="C18161">
            <v>155400000</v>
          </cell>
        </row>
        <row r="18162">
          <cell r="A18162">
            <v>48012006</v>
          </cell>
          <cell r="B18162">
            <v>48064002</v>
          </cell>
          <cell r="C18162">
            <v>171000000</v>
          </cell>
        </row>
        <row r="18163">
          <cell r="A18163">
            <v>48012007</v>
          </cell>
          <cell r="B18163">
            <v>48064003</v>
          </cell>
          <cell r="C18163">
            <v>192000000</v>
          </cell>
        </row>
        <row r="18164">
          <cell r="A18164">
            <v>48125001</v>
          </cell>
          <cell r="B18164">
            <v>48182001</v>
          </cell>
          <cell r="C18164">
            <v>80000000</v>
          </cell>
        </row>
        <row r="18165">
          <cell r="A18165">
            <v>48125003</v>
          </cell>
          <cell r="B18165">
            <v>48183001</v>
          </cell>
          <cell r="C18165">
            <v>80000000</v>
          </cell>
        </row>
        <row r="18166">
          <cell r="A18166">
            <v>48125005</v>
          </cell>
          <cell r="B18166">
            <v>48186001</v>
          </cell>
          <cell r="C18166">
            <v>80000000</v>
          </cell>
        </row>
        <row r="18167">
          <cell r="A18167">
            <v>48125002</v>
          </cell>
          <cell r="B18167">
            <v>48187001</v>
          </cell>
          <cell r="C18167">
            <v>90000000</v>
          </cell>
        </row>
        <row r="18168">
          <cell r="A18168">
            <v>48125004</v>
          </cell>
          <cell r="B18168">
            <v>48187002</v>
          </cell>
          <cell r="C18168">
            <v>70000000</v>
          </cell>
        </row>
        <row r="18169">
          <cell r="A18169">
            <v>48201001</v>
          </cell>
          <cell r="B18169">
            <v>48232001</v>
          </cell>
          <cell r="C18169">
            <v>50000000</v>
          </cell>
        </row>
        <row r="18170">
          <cell r="A18170">
            <v>48301001</v>
          </cell>
          <cell r="B18170">
            <v>48332001</v>
          </cell>
          <cell r="C18170">
            <v>80000000</v>
          </cell>
        </row>
        <row r="18171">
          <cell r="A18171">
            <v>48301002</v>
          </cell>
          <cell r="B18171">
            <v>48332002</v>
          </cell>
          <cell r="C18171">
            <v>58000000</v>
          </cell>
        </row>
        <row r="18172">
          <cell r="A18172">
            <v>48301003</v>
          </cell>
          <cell r="B18172">
            <v>48332003</v>
          </cell>
          <cell r="C18172">
            <v>38000000</v>
          </cell>
        </row>
        <row r="18173">
          <cell r="A18173">
            <v>48301004</v>
          </cell>
          <cell r="B18173">
            <v>48332004</v>
          </cell>
          <cell r="C18173">
            <v>65000000</v>
          </cell>
        </row>
        <row r="18174">
          <cell r="A18174">
            <v>48301005</v>
          </cell>
          <cell r="B18174">
            <v>48332005</v>
          </cell>
          <cell r="C18174">
            <v>60000000</v>
          </cell>
        </row>
        <row r="18175">
          <cell r="A18175">
            <v>48301006</v>
          </cell>
          <cell r="B18175">
            <v>48332006</v>
          </cell>
          <cell r="C18175">
            <v>80000000</v>
          </cell>
        </row>
        <row r="18176">
          <cell r="A18176">
            <v>48301007</v>
          </cell>
          <cell r="B18176">
            <v>48334001</v>
          </cell>
          <cell r="C18176">
            <v>90000000</v>
          </cell>
        </row>
        <row r="18177">
          <cell r="A18177">
            <v>48320001</v>
          </cell>
          <cell r="B18177">
            <v>48343001</v>
          </cell>
          <cell r="C18177">
            <v>55000000</v>
          </cell>
        </row>
        <row r="18178">
          <cell r="A18178">
            <v>48421001</v>
          </cell>
          <cell r="B18178">
            <v>48442001</v>
          </cell>
          <cell r="C18178">
            <v>195200000</v>
          </cell>
        </row>
        <row r="18179">
          <cell r="A18179">
            <v>48421002</v>
          </cell>
          <cell r="B18179">
            <v>48442002</v>
          </cell>
          <cell r="C18179">
            <v>179900000</v>
          </cell>
        </row>
        <row r="18180">
          <cell r="A18180">
            <v>48517002</v>
          </cell>
          <cell r="B18180">
            <v>48553001</v>
          </cell>
          <cell r="C18180">
            <v>8500000</v>
          </cell>
        </row>
        <row r="18181">
          <cell r="A18181">
            <v>48517003</v>
          </cell>
          <cell r="B18181">
            <v>48556001</v>
          </cell>
          <cell r="C18181">
            <v>5600000</v>
          </cell>
        </row>
        <row r="18182">
          <cell r="A18182">
            <v>48517001</v>
          </cell>
          <cell r="B18182">
            <v>48557001</v>
          </cell>
          <cell r="C18182">
            <v>4700000</v>
          </cell>
        </row>
        <row r="18183">
          <cell r="A18183">
            <v>48606001</v>
          </cell>
          <cell r="B18183">
            <v>48635001</v>
          </cell>
          <cell r="C18183">
            <v>185000000</v>
          </cell>
        </row>
        <row r="18184">
          <cell r="A18184">
            <v>48606003</v>
          </cell>
          <cell r="B18184">
            <v>48635002</v>
          </cell>
          <cell r="C18184">
            <v>215000000</v>
          </cell>
        </row>
        <row r="18185">
          <cell r="A18185">
            <v>48606002</v>
          </cell>
          <cell r="B18185">
            <v>48636001</v>
          </cell>
          <cell r="C18185">
            <v>210000000</v>
          </cell>
        </row>
        <row r="18186">
          <cell r="A18186">
            <v>48606004</v>
          </cell>
          <cell r="B18186">
            <v>48636002</v>
          </cell>
          <cell r="C18186">
            <v>230000000</v>
          </cell>
        </row>
        <row r="18187">
          <cell r="A18187">
            <v>48722001</v>
          </cell>
          <cell r="B18187">
            <v>48766001</v>
          </cell>
          <cell r="C18187">
            <v>780000000</v>
          </cell>
        </row>
        <row r="18188">
          <cell r="A18188">
            <v>48722002</v>
          </cell>
          <cell r="B18188">
            <v>48766002</v>
          </cell>
          <cell r="C18188">
            <v>842800000</v>
          </cell>
        </row>
        <row r="18189">
          <cell r="A18189">
            <v>48825001</v>
          </cell>
          <cell r="B18189">
            <v>48887001</v>
          </cell>
          <cell r="C18189">
            <v>159500000</v>
          </cell>
        </row>
        <row r="18190">
          <cell r="A18190">
            <v>48906001</v>
          </cell>
          <cell r="B18190">
            <v>48935001</v>
          </cell>
          <cell r="C18190">
            <v>140200000</v>
          </cell>
        </row>
        <row r="18191">
          <cell r="A18191">
            <v>48906002</v>
          </cell>
          <cell r="B18191">
            <v>48935002</v>
          </cell>
          <cell r="C18191">
            <v>143000000</v>
          </cell>
        </row>
        <row r="18192">
          <cell r="A18192">
            <v>48906003</v>
          </cell>
          <cell r="B18192">
            <v>48936001</v>
          </cell>
          <cell r="C18192">
            <v>200000000</v>
          </cell>
        </row>
        <row r="18193">
          <cell r="A18193">
            <v>49007004</v>
          </cell>
          <cell r="B18193">
            <v>49040001</v>
          </cell>
          <cell r="C18193">
            <v>241400000</v>
          </cell>
        </row>
        <row r="18194">
          <cell r="A18194">
            <v>49007001</v>
          </cell>
          <cell r="B18194">
            <v>49041001</v>
          </cell>
          <cell r="C18194">
            <v>120000000</v>
          </cell>
        </row>
        <row r="18195">
          <cell r="A18195">
            <v>49007002</v>
          </cell>
          <cell r="B18195">
            <v>49041002</v>
          </cell>
          <cell r="C18195">
            <v>210000000</v>
          </cell>
        </row>
        <row r="18196">
          <cell r="A18196">
            <v>49007003</v>
          </cell>
          <cell r="B18196">
            <v>49041003</v>
          </cell>
          <cell r="C18196">
            <v>230000000</v>
          </cell>
        </row>
        <row r="18197">
          <cell r="A18197">
            <v>49121001</v>
          </cell>
          <cell r="B18197">
            <v>49142001</v>
          </cell>
          <cell r="C18197">
            <v>159900000</v>
          </cell>
        </row>
        <row r="18198">
          <cell r="A18198">
            <v>49121002</v>
          </cell>
          <cell r="B18198">
            <v>49142002</v>
          </cell>
          <cell r="C18198">
            <v>199900000</v>
          </cell>
        </row>
        <row r="18199">
          <cell r="A18199">
            <v>49121003</v>
          </cell>
          <cell r="B18199">
            <v>49142003</v>
          </cell>
          <cell r="C18199">
            <v>224900000</v>
          </cell>
        </row>
        <row r="18200">
          <cell r="A18200">
            <v>49121004</v>
          </cell>
          <cell r="B18200">
            <v>49142004</v>
          </cell>
          <cell r="C18200">
            <v>215900000</v>
          </cell>
        </row>
        <row r="18201">
          <cell r="A18201">
            <v>49219001</v>
          </cell>
          <cell r="B18201">
            <v>49251001</v>
          </cell>
          <cell r="C18201">
            <v>29000000</v>
          </cell>
        </row>
        <row r="18202">
          <cell r="A18202">
            <v>49325001</v>
          </cell>
          <cell r="B18202">
            <v>49383001</v>
          </cell>
          <cell r="C18202">
            <v>140000000</v>
          </cell>
        </row>
        <row r="18203">
          <cell r="A18203">
            <v>49425001</v>
          </cell>
          <cell r="B18203">
            <v>49486001</v>
          </cell>
          <cell r="C18203">
            <v>499800000</v>
          </cell>
        </row>
        <row r="18204">
          <cell r="A18204">
            <v>49506001</v>
          </cell>
          <cell r="B18204">
            <v>49535001</v>
          </cell>
          <cell r="C18204">
            <v>165000000</v>
          </cell>
        </row>
        <row r="18205">
          <cell r="A18205">
            <v>49506002</v>
          </cell>
          <cell r="B18205">
            <v>49535002</v>
          </cell>
          <cell r="C18205">
            <v>183000000</v>
          </cell>
        </row>
        <row r="18206">
          <cell r="A18206">
            <v>49506003</v>
          </cell>
          <cell r="B18206">
            <v>49536001</v>
          </cell>
          <cell r="C18206">
            <v>210000000</v>
          </cell>
        </row>
        <row r="18207">
          <cell r="A18207">
            <v>49506004</v>
          </cell>
          <cell r="B18207">
            <v>49536002</v>
          </cell>
          <cell r="C18207">
            <v>255000000</v>
          </cell>
        </row>
        <row r="18208">
          <cell r="A18208">
            <v>49506005</v>
          </cell>
          <cell r="B18208">
            <v>49537001</v>
          </cell>
          <cell r="C18208">
            <v>230000000</v>
          </cell>
        </row>
      </sheetData>
      <sheetData sheetId="2"/>
      <sheetData sheetId="3">
        <row r="6">
          <cell r="AB6" t="str">
            <v>Intervalo de precio 1</v>
          </cell>
          <cell r="DG6">
            <v>46170000</v>
          </cell>
        </row>
        <row r="7">
          <cell r="AB7" t="str">
            <v>Intervalo de precio 1</v>
          </cell>
          <cell r="DG7">
            <v>47025000</v>
          </cell>
        </row>
        <row r="8">
          <cell r="AB8" t="str">
            <v>Intervalo de precio 1</v>
          </cell>
          <cell r="DG8">
            <v>39990000</v>
          </cell>
        </row>
        <row r="9">
          <cell r="AB9" t="str">
            <v>Intervalo de precio 1</v>
          </cell>
          <cell r="DG9">
            <v>41135000</v>
          </cell>
        </row>
        <row r="10">
          <cell r="AB10" t="str">
            <v>Intervalo de precio 1</v>
          </cell>
          <cell r="DG10">
            <v>43989000</v>
          </cell>
        </row>
        <row r="11">
          <cell r="AB11" t="str">
            <v>Intervalo de precio 1</v>
          </cell>
          <cell r="DG11">
            <v>44454000</v>
          </cell>
        </row>
        <row r="12">
          <cell r="AB12" t="str">
            <v>Intervalo de precio 1</v>
          </cell>
          <cell r="DG12">
            <v>72010000</v>
          </cell>
        </row>
        <row r="13">
          <cell r="AB13" t="str">
            <v>Intervalo de precio 2</v>
          </cell>
          <cell r="DG13">
            <v>76000000</v>
          </cell>
        </row>
        <row r="14">
          <cell r="AB14" t="str">
            <v>Intervalo de precio 2</v>
          </cell>
          <cell r="DG14">
            <v>83600000</v>
          </cell>
        </row>
        <row r="15">
          <cell r="AB15" t="str">
            <v>Intervalo de precio 2</v>
          </cell>
          <cell r="DG15">
            <v>86480000</v>
          </cell>
        </row>
        <row r="16">
          <cell r="AB16" t="str">
            <v>Intervalo de precio 3</v>
          </cell>
          <cell r="DG16">
            <v>85540000</v>
          </cell>
        </row>
        <row r="17">
          <cell r="AB17" t="str">
            <v>Intervalo de precio 3</v>
          </cell>
          <cell r="DG17">
            <v>84412000</v>
          </cell>
        </row>
        <row r="18">
          <cell r="AB18" t="str">
            <v>Intervalo de precio 3</v>
          </cell>
          <cell r="DG18">
            <v>123300000</v>
          </cell>
        </row>
        <row r="19">
          <cell r="AB19" t="str">
            <v>Intervalo de precio 3</v>
          </cell>
          <cell r="DG19">
            <v>121500000</v>
          </cell>
        </row>
        <row r="20">
          <cell r="AB20" t="str">
            <v>Intervalo de precio 2</v>
          </cell>
          <cell r="DG20">
            <v>76260000</v>
          </cell>
        </row>
        <row r="21">
          <cell r="AB21" t="str">
            <v>Intervalo de precio 2</v>
          </cell>
          <cell r="DG21">
            <v>80910000</v>
          </cell>
        </row>
        <row r="22">
          <cell r="AB22" t="str">
            <v>Intervalo de precio 2</v>
          </cell>
          <cell r="DG22">
            <v>79980000</v>
          </cell>
        </row>
        <row r="23">
          <cell r="AB23" t="str">
            <v>Intervalo de precio 2</v>
          </cell>
          <cell r="DG23">
            <v>85560000</v>
          </cell>
        </row>
        <row r="24">
          <cell r="AB24" t="str">
            <v>Intervalo de precio 2</v>
          </cell>
          <cell r="DG24">
            <v>91140000</v>
          </cell>
        </row>
        <row r="25">
          <cell r="AB25" t="str">
            <v>Intervalo de precio 1</v>
          </cell>
          <cell r="DG25">
            <v>48400000</v>
          </cell>
        </row>
        <row r="26">
          <cell r="AB26" t="str">
            <v>Intervalo de precio 1</v>
          </cell>
          <cell r="DG26">
            <v>48400000</v>
          </cell>
        </row>
        <row r="27">
          <cell r="AB27" t="str">
            <v>Intervalo de precio 1</v>
          </cell>
          <cell r="DG27">
            <v>53240000</v>
          </cell>
        </row>
        <row r="28">
          <cell r="AB28" t="str">
            <v>Intervalo de precio 1</v>
          </cell>
          <cell r="DG28">
            <v>58080000</v>
          </cell>
        </row>
        <row r="29">
          <cell r="AB29" t="str">
            <v>Intervalo de precio 1</v>
          </cell>
          <cell r="DG29">
            <v>56628000</v>
          </cell>
        </row>
        <row r="30">
          <cell r="AB30" t="str">
            <v>Intervalo de precio 2</v>
          </cell>
          <cell r="DG30">
            <v>58370400</v>
          </cell>
        </row>
        <row r="31">
          <cell r="AB31" t="str">
            <v>Intervalo de precio 1</v>
          </cell>
          <cell r="DG31">
            <v>57499200</v>
          </cell>
        </row>
        <row r="32">
          <cell r="AB32" t="str">
            <v>Intervalo de precio 2</v>
          </cell>
          <cell r="DG32">
            <v>59241600</v>
          </cell>
        </row>
        <row r="33">
          <cell r="AB33" t="str">
            <v>Intervalo de precio 1</v>
          </cell>
          <cell r="DG33">
            <v>63791200</v>
          </cell>
        </row>
        <row r="34">
          <cell r="AB34" t="str">
            <v>Intervalo de precio 2</v>
          </cell>
          <cell r="DG34">
            <v>77440000</v>
          </cell>
        </row>
        <row r="35">
          <cell r="AB35" t="str">
            <v>Intervalo de precio 1</v>
          </cell>
          <cell r="DG35">
            <v>68147200</v>
          </cell>
        </row>
        <row r="36">
          <cell r="AB36" t="str">
            <v>Intervalo de precio 2</v>
          </cell>
          <cell r="DG36">
            <v>72019200</v>
          </cell>
        </row>
        <row r="37">
          <cell r="AB37" t="str">
            <v>Intervalo de precio 1</v>
          </cell>
          <cell r="DG37">
            <v>71922400</v>
          </cell>
        </row>
        <row r="38">
          <cell r="AB38" t="str">
            <v>Intervalo de precio 2</v>
          </cell>
          <cell r="DG38">
            <v>75697600</v>
          </cell>
        </row>
        <row r="39">
          <cell r="AB39" t="str">
            <v>Intervalo de precio 2</v>
          </cell>
          <cell r="DG39">
            <v>68147200</v>
          </cell>
        </row>
        <row r="40">
          <cell r="AB40" t="str">
            <v>Intervalo de precio 2</v>
          </cell>
          <cell r="DG40">
            <v>72019200</v>
          </cell>
        </row>
        <row r="41">
          <cell r="AB41" t="str">
            <v>Intervalo de precio 2</v>
          </cell>
          <cell r="DG41">
            <v>71922400</v>
          </cell>
        </row>
        <row r="42">
          <cell r="AB42" t="str">
            <v>Intervalo de precio 3</v>
          </cell>
          <cell r="DG42">
            <v>75697600</v>
          </cell>
        </row>
        <row r="43">
          <cell r="AB43" t="str">
            <v>Intervalo de precio 2</v>
          </cell>
          <cell r="DG43">
            <v>87507200</v>
          </cell>
        </row>
        <row r="44">
          <cell r="AB44" t="str">
            <v>Intervalo de precio 2</v>
          </cell>
          <cell r="DG44">
            <v>91088800</v>
          </cell>
        </row>
        <row r="45">
          <cell r="AB45" t="str">
            <v>Intervalo de precio 3</v>
          </cell>
          <cell r="DG45">
            <v>77457600</v>
          </cell>
        </row>
        <row r="46">
          <cell r="AB46" t="str">
            <v>Intervalo de precio 3</v>
          </cell>
          <cell r="DG46">
            <v>81565200</v>
          </cell>
        </row>
        <row r="47">
          <cell r="AB47" t="str">
            <v>Intervalo de precio 3</v>
          </cell>
          <cell r="DG47">
            <v>77359800</v>
          </cell>
        </row>
        <row r="48">
          <cell r="AB48" t="str">
            <v>Intervalo de precio 3</v>
          </cell>
          <cell r="DG48">
            <v>80978400</v>
          </cell>
        </row>
        <row r="49">
          <cell r="AB49" t="str">
            <v>Intervalo de precio 3</v>
          </cell>
          <cell r="DG49">
            <v>85183800</v>
          </cell>
        </row>
        <row r="50">
          <cell r="AB50" t="str">
            <v>Intervalo de precio 3</v>
          </cell>
          <cell r="DG50">
            <v>84694800</v>
          </cell>
        </row>
        <row r="51">
          <cell r="AB51" t="str">
            <v>Intervalo de precio 3</v>
          </cell>
          <cell r="DG51">
            <v>89291400</v>
          </cell>
        </row>
        <row r="52">
          <cell r="AB52" t="str">
            <v>Intervalo de precio 1</v>
          </cell>
          <cell r="DG52">
            <v>62396400</v>
          </cell>
        </row>
        <row r="53">
          <cell r="AB53" t="str">
            <v>Intervalo de precio 1</v>
          </cell>
          <cell r="DG53">
            <v>70122600</v>
          </cell>
        </row>
        <row r="54">
          <cell r="AB54" t="str">
            <v>Intervalo de precio 2</v>
          </cell>
          <cell r="DG54">
            <v>78533400</v>
          </cell>
        </row>
        <row r="55">
          <cell r="AB55" t="str">
            <v>Intervalo de precio 2</v>
          </cell>
          <cell r="DG55">
            <v>75990600</v>
          </cell>
        </row>
        <row r="56">
          <cell r="AB56" t="str">
            <v>Intervalo de precio 2</v>
          </cell>
          <cell r="DG56">
            <v>76284000</v>
          </cell>
        </row>
        <row r="57">
          <cell r="AB57" t="str">
            <v>Intervalo de precio 2</v>
          </cell>
          <cell r="DG57">
            <v>85575000</v>
          </cell>
        </row>
        <row r="58">
          <cell r="AB58" t="str">
            <v>Intervalo de precio 2</v>
          </cell>
          <cell r="DG58">
            <v>90171600</v>
          </cell>
        </row>
        <row r="59">
          <cell r="AB59" t="str">
            <v>Intervalo de precio 3</v>
          </cell>
          <cell r="DG59">
            <v>96137400</v>
          </cell>
        </row>
        <row r="60">
          <cell r="AB60" t="str">
            <v>Intervalo de precio 3</v>
          </cell>
          <cell r="DG60">
            <v>99756000</v>
          </cell>
        </row>
        <row r="61">
          <cell r="AB61" t="str">
            <v>Intervalo de precio 3</v>
          </cell>
          <cell r="DG61">
            <v>103961400</v>
          </cell>
        </row>
        <row r="62">
          <cell r="AB62" t="str">
            <v>Intervalo de precio 3</v>
          </cell>
          <cell r="DG62">
            <v>102005400</v>
          </cell>
        </row>
        <row r="63">
          <cell r="AB63" t="str">
            <v>Intervalo de precio 3</v>
          </cell>
          <cell r="DG63">
            <v>119218200</v>
          </cell>
        </row>
        <row r="64">
          <cell r="AB64" t="str">
            <v>Intervalo de precio 3</v>
          </cell>
          <cell r="DG64">
            <v>113839200</v>
          </cell>
        </row>
        <row r="65">
          <cell r="AB65" t="str">
            <v>Intervalo de precio 3</v>
          </cell>
          <cell r="DG65">
            <v>128509200</v>
          </cell>
        </row>
        <row r="66">
          <cell r="AB66" t="str">
            <v>Intervalo de precio 1</v>
          </cell>
          <cell r="DG66">
            <v>51798000</v>
          </cell>
        </row>
        <row r="67">
          <cell r="AB67" t="str">
            <v>Intervalo de precio 1</v>
          </cell>
          <cell r="DG67">
            <v>52768000</v>
          </cell>
        </row>
        <row r="68">
          <cell r="AB68" t="str">
            <v>Intervalo de precio 1</v>
          </cell>
          <cell r="DG68">
            <v>47432000</v>
          </cell>
        </row>
        <row r="69">
          <cell r="AB69" t="str">
            <v>Intervalo de precio 1</v>
          </cell>
          <cell r="DG69">
            <v>47432000</v>
          </cell>
        </row>
        <row r="70">
          <cell r="AB70" t="str">
            <v>Intervalo de precio 1</v>
          </cell>
          <cell r="DG70">
            <v>52800000</v>
          </cell>
        </row>
        <row r="71">
          <cell r="AB71" t="str">
            <v>Intervalo de precio 3</v>
          </cell>
          <cell r="DG71">
            <v>82400000</v>
          </cell>
        </row>
        <row r="72">
          <cell r="AB72" t="str">
            <v>Intervalo de precio 2</v>
          </cell>
          <cell r="DG72">
            <v>66000000</v>
          </cell>
        </row>
        <row r="73">
          <cell r="AB73" t="str">
            <v>Intervalo de precio 2</v>
          </cell>
          <cell r="DG73">
            <v>69000000</v>
          </cell>
        </row>
        <row r="74">
          <cell r="AB74" t="str">
            <v>Intervalo de precio 1</v>
          </cell>
          <cell r="DG74">
            <v>67700000</v>
          </cell>
        </row>
        <row r="75">
          <cell r="AB75" t="str">
            <v>Intervalo de precio 1</v>
          </cell>
          <cell r="DG75">
            <v>68000000</v>
          </cell>
        </row>
        <row r="76">
          <cell r="AB76" t="str">
            <v>Intervalo de precio 1</v>
          </cell>
          <cell r="DG76">
            <v>71000000</v>
          </cell>
        </row>
        <row r="77">
          <cell r="AB77" t="str">
            <v>Intervalo de precio 2</v>
          </cell>
          <cell r="DG77">
            <v>79000000</v>
          </cell>
        </row>
        <row r="78">
          <cell r="AB78" t="str">
            <v>Intervalo de precio 2</v>
          </cell>
          <cell r="DG78">
            <v>73500000</v>
          </cell>
        </row>
        <row r="79">
          <cell r="AB79" t="str">
            <v>Intervalo de precio 3</v>
          </cell>
          <cell r="DG79">
            <v>78100000</v>
          </cell>
        </row>
        <row r="80">
          <cell r="AB80" t="str">
            <v>Intervalo de precio 3</v>
          </cell>
          <cell r="DG80">
            <v>86600000</v>
          </cell>
        </row>
        <row r="81">
          <cell r="AB81" t="str">
            <v>Intervalo de precio 2</v>
          </cell>
          <cell r="DG81">
            <v>63204000</v>
          </cell>
        </row>
        <row r="82">
          <cell r="AB82" t="str">
            <v>Intervalo de precio 1</v>
          </cell>
          <cell r="DG82">
            <v>53820000</v>
          </cell>
        </row>
        <row r="83">
          <cell r="AB83" t="str">
            <v>Intervalo de precio 2</v>
          </cell>
          <cell r="DG83">
            <v>60260000</v>
          </cell>
        </row>
        <row r="84">
          <cell r="AB84" t="str">
            <v>Intervalo de precio 1</v>
          </cell>
          <cell r="DG84">
            <v>54924000</v>
          </cell>
        </row>
        <row r="85">
          <cell r="AB85" t="str">
            <v>Intervalo de precio 2</v>
          </cell>
          <cell r="DG85">
            <v>65780000</v>
          </cell>
        </row>
        <row r="86">
          <cell r="AB86" t="str">
            <v>Intervalo de precio 2</v>
          </cell>
          <cell r="DG86">
            <v>59340000</v>
          </cell>
        </row>
        <row r="87">
          <cell r="AB87" t="str">
            <v>Intervalo de precio 2</v>
          </cell>
          <cell r="DG87">
            <v>66700000</v>
          </cell>
        </row>
        <row r="88">
          <cell r="AB88" t="str">
            <v>Intervalo de precio 2</v>
          </cell>
          <cell r="DG88">
            <v>64860000</v>
          </cell>
        </row>
        <row r="89">
          <cell r="AB89" t="str">
            <v>Intervalo de precio 2</v>
          </cell>
          <cell r="DG89">
            <v>72220000</v>
          </cell>
        </row>
        <row r="90">
          <cell r="AB90" t="str">
            <v>Intervalo de precio 2</v>
          </cell>
          <cell r="DG90">
            <v>90528000</v>
          </cell>
        </row>
        <row r="91">
          <cell r="AB91" t="str">
            <v>Intervalo de precio 3</v>
          </cell>
          <cell r="DG91">
            <v>84640000</v>
          </cell>
        </row>
        <row r="92">
          <cell r="AB92" t="str">
            <v>Intervalo de precio 2</v>
          </cell>
          <cell r="DG92">
            <v>85560000</v>
          </cell>
        </row>
        <row r="93">
          <cell r="AB93" t="str">
            <v>Intervalo de precio 1</v>
          </cell>
          <cell r="DG93">
            <v>55200000</v>
          </cell>
        </row>
        <row r="94">
          <cell r="AB94" t="str">
            <v>Intervalo de precio 2</v>
          </cell>
          <cell r="DG94">
            <v>77700000</v>
          </cell>
        </row>
        <row r="95">
          <cell r="AB95" t="str">
            <v>Intervalo de precio 3</v>
          </cell>
          <cell r="DG95">
            <v>98300000</v>
          </cell>
        </row>
        <row r="96">
          <cell r="AB96" t="str">
            <v>Intervalo de precio 3</v>
          </cell>
          <cell r="DG96">
            <v>102000000</v>
          </cell>
        </row>
        <row r="97">
          <cell r="AB97" t="str">
            <v>Intervalo de precio 3</v>
          </cell>
          <cell r="DG97">
            <v>77200000</v>
          </cell>
        </row>
        <row r="98">
          <cell r="AB98" t="str">
            <v>Intervalo de precio 2</v>
          </cell>
          <cell r="DG98">
            <v>60390000</v>
          </cell>
        </row>
        <row r="99">
          <cell r="AB99" t="str">
            <v>Intervalo de precio 1</v>
          </cell>
          <cell r="DG99">
            <v>66330000</v>
          </cell>
        </row>
        <row r="100">
          <cell r="AB100" t="str">
            <v>Intervalo de precio 3</v>
          </cell>
          <cell r="DG100">
            <v>97515000</v>
          </cell>
        </row>
        <row r="101">
          <cell r="AB101" t="str">
            <v>Intervalo de precio 3</v>
          </cell>
          <cell r="DG101">
            <v>122067000</v>
          </cell>
        </row>
        <row r="102">
          <cell r="AB102" t="str">
            <v>Intervalo de precio 3</v>
          </cell>
          <cell r="DG102">
            <v>120285000</v>
          </cell>
        </row>
        <row r="103">
          <cell r="AB103" t="str">
            <v>Intervalo de precio 1</v>
          </cell>
          <cell r="DG103">
            <v>95222000</v>
          </cell>
        </row>
        <row r="104">
          <cell r="AB104" t="str">
            <v>Intervalo de precio 2</v>
          </cell>
          <cell r="DG104">
            <v>104622000</v>
          </cell>
        </row>
        <row r="105">
          <cell r="AB105" t="str">
            <v>Intervalo de precio 2</v>
          </cell>
          <cell r="DG105">
            <v>112612000</v>
          </cell>
        </row>
        <row r="106">
          <cell r="AB106" t="str">
            <v>Intervalo de precio 1</v>
          </cell>
          <cell r="DG106">
            <v>126720000</v>
          </cell>
        </row>
        <row r="107">
          <cell r="AB107" t="str">
            <v>Intervalo de precio 2</v>
          </cell>
          <cell r="DG107">
            <v>122760000</v>
          </cell>
        </row>
        <row r="108">
          <cell r="AB108" t="str">
            <v>Intervalo de precio 3</v>
          </cell>
          <cell r="DG108">
            <v>133083000</v>
          </cell>
        </row>
        <row r="109">
          <cell r="AB109" t="str">
            <v>Intervalo de precio 1</v>
          </cell>
          <cell r="DG109">
            <v>203585000</v>
          </cell>
        </row>
        <row r="110">
          <cell r="AB110" t="str">
            <v>Intervalo de precio 2</v>
          </cell>
          <cell r="DG110">
            <v>241800000</v>
          </cell>
        </row>
        <row r="111">
          <cell r="AB111" t="str">
            <v>Intervalo de precio 3</v>
          </cell>
          <cell r="DG111">
            <v>361000000</v>
          </cell>
        </row>
        <row r="112">
          <cell r="AB112" t="str">
            <v>Intervalo de precio 2</v>
          </cell>
          <cell r="DG112">
            <v>112300000</v>
          </cell>
        </row>
        <row r="113">
          <cell r="AB113" t="str">
            <v>Intervalo de precio 3</v>
          </cell>
          <cell r="DG113">
            <v>204500000</v>
          </cell>
        </row>
        <row r="114">
          <cell r="AB114" t="str">
            <v>Intervalo de precio 3</v>
          </cell>
          <cell r="DG114">
            <v>230500000</v>
          </cell>
        </row>
        <row r="115">
          <cell r="AB115" t="str">
            <v>Intervalo de precio 3</v>
          </cell>
          <cell r="DG115">
            <v>393800000</v>
          </cell>
        </row>
        <row r="116">
          <cell r="AB116" t="str">
            <v>Intervalo de precio 2</v>
          </cell>
          <cell r="DG116">
            <v>278000000</v>
          </cell>
        </row>
        <row r="117">
          <cell r="AB117" t="str">
            <v>Intervalo de precio 2</v>
          </cell>
          <cell r="DG117">
            <v>313500000</v>
          </cell>
        </row>
        <row r="118">
          <cell r="AB118" t="str">
            <v>Intervalo de precio 2</v>
          </cell>
          <cell r="DG118">
            <v>319000000</v>
          </cell>
        </row>
        <row r="119">
          <cell r="AB119" t="str">
            <v>Intervalo de precio 3</v>
          </cell>
          <cell r="DG119">
            <v>425900000</v>
          </cell>
        </row>
        <row r="120">
          <cell r="AB120" t="str">
            <v>Intervalo de precio 3</v>
          </cell>
          <cell r="DG120">
            <v>329000000</v>
          </cell>
        </row>
        <row r="121">
          <cell r="AB121" t="str">
            <v>Intervalo de precio 3</v>
          </cell>
          <cell r="DG121">
            <v>395900000</v>
          </cell>
        </row>
        <row r="122">
          <cell r="AB122" t="str">
            <v>Intervalo de precio 3</v>
          </cell>
          <cell r="DG122">
            <v>509900000</v>
          </cell>
        </row>
        <row r="123">
          <cell r="AB123" t="str">
            <v>Intervalo de precio 2</v>
          </cell>
          <cell r="DG123">
            <v>242900000</v>
          </cell>
        </row>
        <row r="124">
          <cell r="AB124" t="str">
            <v>Intervalo de precio 3</v>
          </cell>
          <cell r="DG124">
            <v>161300000</v>
          </cell>
        </row>
        <row r="125">
          <cell r="AB125" t="str">
            <v>Intervalo de precio 1</v>
          </cell>
          <cell r="DG125">
            <v>172200000</v>
          </cell>
        </row>
        <row r="126">
          <cell r="AB126" t="str">
            <v>Intervalo de precio 2</v>
          </cell>
          <cell r="DG126">
            <v>246900000</v>
          </cell>
        </row>
        <row r="127">
          <cell r="AB127" t="str">
            <v>Intervalo de precio 2</v>
          </cell>
          <cell r="DG127">
            <v>290500000</v>
          </cell>
        </row>
        <row r="128">
          <cell r="AB128" t="str">
            <v>Intervalo de precio 2</v>
          </cell>
          <cell r="DG128">
            <v>228000000</v>
          </cell>
        </row>
        <row r="129">
          <cell r="AB129" t="str">
            <v>Intervalo de precio 3</v>
          </cell>
          <cell r="DG129">
            <v>504500000</v>
          </cell>
        </row>
        <row r="130">
          <cell r="AB130" t="str">
            <v>Intervalo de precio 3</v>
          </cell>
          <cell r="DG130">
            <v>508300000</v>
          </cell>
        </row>
        <row r="131">
          <cell r="AB131" t="str">
            <v>Intervalo de precio 1</v>
          </cell>
          <cell r="DG131">
            <v>175340500</v>
          </cell>
        </row>
        <row r="132">
          <cell r="AB132" t="str">
            <v>Intervalo de precio 2</v>
          </cell>
          <cell r="DG132">
            <v>110352000</v>
          </cell>
        </row>
        <row r="133">
          <cell r="AB133" t="str">
            <v>Intervalo de precio 2</v>
          </cell>
          <cell r="DG133">
            <v>114224000</v>
          </cell>
        </row>
        <row r="134">
          <cell r="AB134" t="str">
            <v>Intervalo de precio 2</v>
          </cell>
          <cell r="DG134">
            <v>112772000</v>
          </cell>
        </row>
        <row r="135">
          <cell r="AB135" t="str">
            <v>Intervalo de precio 2</v>
          </cell>
          <cell r="DG135">
            <v>130680000</v>
          </cell>
        </row>
        <row r="136">
          <cell r="AB136" t="str">
            <v>Intervalo de precio 3</v>
          </cell>
          <cell r="DG136">
            <v>137165600</v>
          </cell>
        </row>
        <row r="137">
          <cell r="AB137" t="str">
            <v>Intervalo de precio 3</v>
          </cell>
          <cell r="DG137">
            <v>177144000</v>
          </cell>
        </row>
        <row r="138">
          <cell r="AB138" t="str">
            <v>Intervalo de precio 1</v>
          </cell>
          <cell r="DG138">
            <v>88998000</v>
          </cell>
        </row>
        <row r="139">
          <cell r="AB139" t="str">
            <v>Intervalo de precio 1</v>
          </cell>
          <cell r="DG139">
            <v>90073800</v>
          </cell>
        </row>
        <row r="140">
          <cell r="AB140" t="str">
            <v>Intervalo de precio 2</v>
          </cell>
          <cell r="DG140">
            <v>102201000</v>
          </cell>
        </row>
        <row r="141">
          <cell r="AB141" t="str">
            <v>Intervalo de precio 1</v>
          </cell>
          <cell r="DG141">
            <v>101223000</v>
          </cell>
        </row>
        <row r="142">
          <cell r="AB142" t="str">
            <v>Intervalo de precio 3</v>
          </cell>
          <cell r="DG142">
            <v>142788000</v>
          </cell>
        </row>
        <row r="143">
          <cell r="AB143" t="str">
            <v>Intervalo de precio 1</v>
          </cell>
          <cell r="DG143">
            <v>78240000</v>
          </cell>
        </row>
        <row r="144">
          <cell r="AB144" t="str">
            <v>Intervalo de precio 3</v>
          </cell>
          <cell r="DG144">
            <v>144450600</v>
          </cell>
        </row>
        <row r="145">
          <cell r="AB145" t="str">
            <v>Intervalo de precio 1</v>
          </cell>
          <cell r="DG145">
            <v>86064000</v>
          </cell>
        </row>
        <row r="146">
          <cell r="AB146" t="str">
            <v>Intervalo de precio 3</v>
          </cell>
          <cell r="DG146">
            <v>181908000</v>
          </cell>
        </row>
        <row r="147">
          <cell r="AB147" t="str">
            <v>Intervalo de precio 2</v>
          </cell>
          <cell r="DG147">
            <v>252324000</v>
          </cell>
        </row>
        <row r="148">
          <cell r="AB148" t="str">
            <v>Intervalo de precio 3</v>
          </cell>
          <cell r="DG148">
            <v>133692600</v>
          </cell>
        </row>
        <row r="149">
          <cell r="AB149" t="str">
            <v>Intervalo de precio 3</v>
          </cell>
          <cell r="DG149">
            <v>141321000</v>
          </cell>
        </row>
        <row r="150">
          <cell r="AB150" t="str">
            <v>Intervalo de precio 3</v>
          </cell>
          <cell r="DG150">
            <v>165282000</v>
          </cell>
        </row>
        <row r="151">
          <cell r="AB151" t="str">
            <v>Intervalo de precio 1</v>
          </cell>
          <cell r="DG151">
            <v>146308800</v>
          </cell>
        </row>
        <row r="152">
          <cell r="AB152" t="str">
            <v>Intervalo de precio 1</v>
          </cell>
          <cell r="DG152">
            <v>132421200</v>
          </cell>
        </row>
        <row r="153">
          <cell r="AB153" t="str">
            <v>Intervalo de precio 1</v>
          </cell>
          <cell r="DG153">
            <v>177213600</v>
          </cell>
        </row>
        <row r="154">
          <cell r="AB154" t="str">
            <v>Intervalo de precio 3</v>
          </cell>
          <cell r="DG154">
            <v>229347500</v>
          </cell>
        </row>
        <row r="155">
          <cell r="AB155" t="str">
            <v>Intervalo de precio 3</v>
          </cell>
          <cell r="DG155">
            <v>242979000</v>
          </cell>
        </row>
        <row r="156">
          <cell r="AB156" t="str">
            <v>Intervalo de precio 2</v>
          </cell>
          <cell r="DG156">
            <v>276610000</v>
          </cell>
        </row>
        <row r="157">
          <cell r="AB157" t="str">
            <v>Intervalo de precio 3</v>
          </cell>
          <cell r="DG157">
            <v>395900000</v>
          </cell>
        </row>
        <row r="158">
          <cell r="AB158" t="str">
            <v>Intervalo de precio 2</v>
          </cell>
          <cell r="DG158">
            <v>319000000</v>
          </cell>
        </row>
        <row r="159">
          <cell r="AB159" t="str">
            <v>Intervalo de precio 3</v>
          </cell>
          <cell r="DG159">
            <v>329000000</v>
          </cell>
        </row>
        <row r="160">
          <cell r="AB160" t="str">
            <v>Intervalo de precio 2</v>
          </cell>
          <cell r="DG160">
            <v>290500000</v>
          </cell>
        </row>
        <row r="161">
          <cell r="AB161" t="str">
            <v>Intervalo de precio 2</v>
          </cell>
          <cell r="DG161">
            <v>246900000</v>
          </cell>
        </row>
        <row r="162">
          <cell r="AB162" t="str">
            <v>Intervalo de precio 2</v>
          </cell>
          <cell r="DG162">
            <v>106416900</v>
          </cell>
        </row>
        <row r="163">
          <cell r="AB163" t="str">
            <v>Intervalo de precio 2</v>
          </cell>
          <cell r="DG163">
            <v>109554000</v>
          </cell>
        </row>
        <row r="164">
          <cell r="AB164" t="str">
            <v>Intervalo de precio 1</v>
          </cell>
          <cell r="DG164">
            <v>98983000</v>
          </cell>
        </row>
        <row r="165">
          <cell r="AB165" t="str">
            <v>Intervalo de precio 1</v>
          </cell>
          <cell r="DG165">
            <v>91776400</v>
          </cell>
        </row>
        <row r="166">
          <cell r="AB166" t="str">
            <v>Intervalo de precio 1</v>
          </cell>
          <cell r="DG166">
            <v>99440400</v>
          </cell>
        </row>
        <row r="167">
          <cell r="AB167" t="str">
            <v>Intervalo de precio 1</v>
          </cell>
          <cell r="DG167">
            <v>105710000</v>
          </cell>
        </row>
        <row r="168">
          <cell r="AB168" t="str">
            <v>Intervalo de precio 2</v>
          </cell>
          <cell r="DG168">
            <v>232994000</v>
          </cell>
        </row>
        <row r="169">
          <cell r="AB169" t="str">
            <v>Intervalo de precio 3</v>
          </cell>
          <cell r="DG169">
            <v>334650000</v>
          </cell>
        </row>
        <row r="170">
          <cell r="AB170" t="str">
            <v>Intervalo de precio 2</v>
          </cell>
          <cell r="DG170">
            <v>128700000</v>
          </cell>
        </row>
        <row r="171">
          <cell r="AB171" t="str">
            <v>Intervalo de precio 3</v>
          </cell>
          <cell r="DG171">
            <v>152955000</v>
          </cell>
        </row>
        <row r="172">
          <cell r="AB172" t="str">
            <v>Intervalo de precio 3</v>
          </cell>
          <cell r="DG172">
            <v>197664000</v>
          </cell>
        </row>
        <row r="173">
          <cell r="AB173" t="str">
            <v>Intervalo de precio 2</v>
          </cell>
          <cell r="DG173">
            <v>111936000</v>
          </cell>
        </row>
        <row r="174">
          <cell r="AB174" t="str">
            <v>Intervalo de precio 1</v>
          </cell>
          <cell r="DG174">
            <v>121920000</v>
          </cell>
        </row>
        <row r="175">
          <cell r="AB175" t="str">
            <v>Intervalo de precio 3</v>
          </cell>
          <cell r="DG175">
            <v>136224000</v>
          </cell>
        </row>
        <row r="176">
          <cell r="AB176" t="str">
            <v>Intervalo de precio 1</v>
          </cell>
          <cell r="DG176">
            <v>155424000</v>
          </cell>
        </row>
        <row r="177">
          <cell r="AB177" t="str">
            <v>Intervalo de precio 2</v>
          </cell>
          <cell r="DG177">
            <v>118700000</v>
          </cell>
        </row>
        <row r="178">
          <cell r="AB178" t="str">
            <v>Intervalo de precio 1</v>
          </cell>
          <cell r="DG178">
            <v>151000000</v>
          </cell>
        </row>
        <row r="179">
          <cell r="AB179" t="str">
            <v>Intervalo de precio 1</v>
          </cell>
          <cell r="DG179">
            <v>89240000</v>
          </cell>
        </row>
        <row r="180">
          <cell r="AB180" t="str">
            <v>Intervalo de precio 1</v>
          </cell>
          <cell r="DG180">
            <v>82064000</v>
          </cell>
        </row>
        <row r="181">
          <cell r="AB181" t="str">
            <v>Intervalo de precio 3</v>
          </cell>
          <cell r="DG181">
            <v>131928000</v>
          </cell>
        </row>
        <row r="182">
          <cell r="AB182" t="str">
            <v>Intervalo de precio 1</v>
          </cell>
          <cell r="DG182">
            <v>141496000</v>
          </cell>
        </row>
        <row r="183">
          <cell r="AB183" t="str">
            <v>Intervalo de precio 2</v>
          </cell>
          <cell r="DG183">
            <v>230000000</v>
          </cell>
        </row>
        <row r="184">
          <cell r="AB184" t="str">
            <v>Intervalo de precio 2</v>
          </cell>
          <cell r="DG184">
            <v>117500000</v>
          </cell>
        </row>
        <row r="185">
          <cell r="AB185" t="str">
            <v>Intervalo de precio 3</v>
          </cell>
          <cell r="DG185">
            <v>149600000</v>
          </cell>
        </row>
        <row r="186">
          <cell r="AB186" t="str">
            <v>Intervalo de precio 1</v>
          </cell>
          <cell r="DG186">
            <v>85900000</v>
          </cell>
        </row>
        <row r="187">
          <cell r="AB187" t="str">
            <v>Intervalo de precio 1</v>
          </cell>
          <cell r="DG187">
            <v>97416000</v>
          </cell>
        </row>
        <row r="188">
          <cell r="AB188" t="str">
            <v>Intervalo de precio 1</v>
          </cell>
          <cell r="DG188">
            <v>101574000</v>
          </cell>
        </row>
        <row r="189">
          <cell r="AB189" t="str">
            <v>Intervalo de precio 2</v>
          </cell>
          <cell r="DG189">
            <v>120879000</v>
          </cell>
        </row>
        <row r="190">
          <cell r="AB190" t="str">
            <v>Intervalo de precio 1</v>
          </cell>
          <cell r="DG190">
            <v>150480000</v>
          </cell>
        </row>
        <row r="191">
          <cell r="AB191" t="str">
            <v>Intervalo de precio 3</v>
          </cell>
          <cell r="DG191">
            <v>156420000</v>
          </cell>
        </row>
        <row r="192">
          <cell r="AB192" t="str">
            <v>Intervalo de precio 3</v>
          </cell>
          <cell r="DG192">
            <v>174240000</v>
          </cell>
        </row>
        <row r="193">
          <cell r="AB193" t="str">
            <v>Intervalo de precio 1</v>
          </cell>
          <cell r="DG193">
            <v>187506000</v>
          </cell>
        </row>
        <row r="194">
          <cell r="AB194" t="str">
            <v>Intervalo de precio 2</v>
          </cell>
          <cell r="DG194">
            <v>111177000</v>
          </cell>
        </row>
        <row r="195">
          <cell r="AB195" t="str">
            <v>Intervalo de precio 3</v>
          </cell>
          <cell r="DG195">
            <v>135333000</v>
          </cell>
        </row>
        <row r="196">
          <cell r="AB196" t="str">
            <v>Intervalo de precio 3</v>
          </cell>
          <cell r="DG196">
            <v>159687000</v>
          </cell>
        </row>
        <row r="197">
          <cell r="AB197" t="str">
            <v>Intervalo de precio 1</v>
          </cell>
          <cell r="DG197">
            <v>170478000</v>
          </cell>
        </row>
        <row r="198">
          <cell r="AB198" t="str">
            <v>Intervalo de precio 3</v>
          </cell>
          <cell r="DG198">
            <v>220077000</v>
          </cell>
        </row>
        <row r="199">
          <cell r="AB199" t="str">
            <v>Intervalo de precio 3</v>
          </cell>
          <cell r="DG199">
            <v>224631000</v>
          </cell>
        </row>
        <row r="200">
          <cell r="AB200" t="str">
            <v>Intervalo de precio 3</v>
          </cell>
          <cell r="DG200">
            <v>231759000</v>
          </cell>
        </row>
        <row r="201">
          <cell r="AB201" t="str">
            <v>Intervalo de precio 2</v>
          </cell>
          <cell r="DG201">
            <v>268686000</v>
          </cell>
        </row>
        <row r="202">
          <cell r="AB202" t="str">
            <v>Intervalo de precio 2</v>
          </cell>
          <cell r="DG202">
            <v>260370000</v>
          </cell>
        </row>
        <row r="203">
          <cell r="AB203" t="str">
            <v>Intervalo de precio 2</v>
          </cell>
          <cell r="DG203">
            <v>244431000</v>
          </cell>
        </row>
        <row r="204">
          <cell r="AB204" t="str">
            <v>Intervalo de precio 2</v>
          </cell>
          <cell r="DG204">
            <v>287595000</v>
          </cell>
        </row>
        <row r="205">
          <cell r="AB205" t="str">
            <v>Intervalo de precio 3</v>
          </cell>
          <cell r="DG205">
            <v>499455000</v>
          </cell>
        </row>
        <row r="206">
          <cell r="AB206" t="str">
            <v>Intervalo de precio 3</v>
          </cell>
          <cell r="DG206">
            <v>503217000</v>
          </cell>
        </row>
        <row r="207">
          <cell r="AB207" t="str">
            <v>Intervalo de precio 2</v>
          </cell>
          <cell r="DG207">
            <v>240471000</v>
          </cell>
        </row>
        <row r="208">
          <cell r="AB208" t="str">
            <v>Intervalo de precio 3</v>
          </cell>
          <cell r="DG208">
            <v>325710000</v>
          </cell>
        </row>
        <row r="209">
          <cell r="AB209" t="str">
            <v>Intervalo de precio 3</v>
          </cell>
          <cell r="DG209">
            <v>391941000</v>
          </cell>
        </row>
        <row r="210">
          <cell r="AB210" t="str">
            <v>Intervalo de precio 2</v>
          </cell>
          <cell r="DG210">
            <v>315810000</v>
          </cell>
        </row>
        <row r="211">
          <cell r="AB211" t="str">
            <v>Intervalo de precio 3</v>
          </cell>
          <cell r="DG211">
            <v>421641000</v>
          </cell>
        </row>
        <row r="212">
          <cell r="AB212" t="str">
            <v>Intervalo de precio 3</v>
          </cell>
          <cell r="DG212">
            <v>504801000</v>
          </cell>
        </row>
        <row r="213">
          <cell r="AB213" t="str">
            <v>Intervalo de precio 1</v>
          </cell>
          <cell r="DG213">
            <v>137640000</v>
          </cell>
        </row>
        <row r="214">
          <cell r="AB214" t="str">
            <v>Intervalo de precio 1</v>
          </cell>
          <cell r="DG214">
            <v>140760000</v>
          </cell>
        </row>
        <row r="215">
          <cell r="AB215" t="str">
            <v>Intervalo de precio 2</v>
          </cell>
          <cell r="DG215">
            <v>211218000</v>
          </cell>
        </row>
        <row r="216">
          <cell r="AB216" t="str">
            <v>Intervalo de precio 3</v>
          </cell>
          <cell r="DG216">
            <v>229642000</v>
          </cell>
        </row>
        <row r="217">
          <cell r="AB217" t="str">
            <v>Intervalo de precio 2</v>
          </cell>
          <cell r="DG217">
            <v>215900000</v>
          </cell>
        </row>
        <row r="218">
          <cell r="AB218" t="str">
            <v>Intervalo de precio 3</v>
          </cell>
          <cell r="DG218">
            <v>280500000</v>
          </cell>
        </row>
        <row r="219">
          <cell r="AB219" t="str">
            <v>Intervalo de precio 1</v>
          </cell>
          <cell r="DG219">
            <v>122850000</v>
          </cell>
        </row>
        <row r="220">
          <cell r="AB220" t="str">
            <v>Intervalo de precio 2</v>
          </cell>
          <cell r="DG220">
            <v>185820000</v>
          </cell>
        </row>
        <row r="221">
          <cell r="AB221" t="str">
            <v>Intervalo de precio 2</v>
          </cell>
          <cell r="DG221">
            <v>196578000</v>
          </cell>
        </row>
        <row r="222">
          <cell r="AB222" t="str">
            <v>Intervalo de precio 2</v>
          </cell>
          <cell r="DG222">
            <v>228852000</v>
          </cell>
        </row>
        <row r="223">
          <cell r="AB223" t="str">
            <v>Intervalo de precio 3</v>
          </cell>
          <cell r="DG223">
            <v>200979000</v>
          </cell>
        </row>
        <row r="224">
          <cell r="AB224" t="str">
            <v>Intervalo de precio 3</v>
          </cell>
          <cell r="DG224">
            <v>254280000</v>
          </cell>
        </row>
        <row r="225">
          <cell r="AB225" t="str">
            <v>Intervalo de precio 2</v>
          </cell>
          <cell r="DG225">
            <v>215900000</v>
          </cell>
        </row>
        <row r="226">
          <cell r="AB226" t="str">
            <v>Intervalo de precio 3</v>
          </cell>
          <cell r="DG226">
            <v>280500000</v>
          </cell>
        </row>
        <row r="227">
          <cell r="AB227" t="str">
            <v>Intervalo de precio 3</v>
          </cell>
          <cell r="DG227">
            <v>195430500</v>
          </cell>
        </row>
        <row r="228">
          <cell r="AB228" t="str">
            <v>Intervalo de precio 2</v>
          </cell>
          <cell r="DG228">
            <v>204250000</v>
          </cell>
        </row>
        <row r="229">
          <cell r="AB229" t="str">
            <v>Intervalo de precio 1</v>
          </cell>
          <cell r="DG229">
            <v>105925000</v>
          </cell>
        </row>
        <row r="230">
          <cell r="AB230" t="str">
            <v>Intervalo de precio 3</v>
          </cell>
          <cell r="DG230">
            <v>254868000</v>
          </cell>
        </row>
        <row r="231">
          <cell r="AB231" t="str">
            <v>Intervalo de precio 1</v>
          </cell>
          <cell r="DG231">
            <v>70080000</v>
          </cell>
        </row>
        <row r="232">
          <cell r="AB232" t="str">
            <v>Intervalo de precio 2</v>
          </cell>
          <cell r="DG232">
            <v>187537200</v>
          </cell>
        </row>
        <row r="233">
          <cell r="AB233" t="str">
            <v>Intervalo de precio 1</v>
          </cell>
          <cell r="DG233">
            <v>113850000</v>
          </cell>
        </row>
        <row r="234">
          <cell r="AB234" t="str">
            <v>Intervalo de precio 3</v>
          </cell>
          <cell r="DG234">
            <v>232650000</v>
          </cell>
        </row>
        <row r="235">
          <cell r="AB235" t="str">
            <v>Intervalo de precio 3</v>
          </cell>
          <cell r="DG235">
            <v>231660000</v>
          </cell>
        </row>
        <row r="236">
          <cell r="AB236" t="str">
            <v>Intervalo de precio 2</v>
          </cell>
          <cell r="DG236">
            <v>191904000</v>
          </cell>
        </row>
        <row r="237">
          <cell r="AB237" t="str">
            <v>Intervalo de precio 1</v>
          </cell>
          <cell r="DG237">
            <v>89400000</v>
          </cell>
        </row>
        <row r="238">
          <cell r="AB238" t="str">
            <v>Intervalo de precio 1</v>
          </cell>
          <cell r="DG238">
            <v>114800000</v>
          </cell>
        </row>
        <row r="239">
          <cell r="AB239" t="str">
            <v>Intervalo de precio 2</v>
          </cell>
          <cell r="DG239">
            <v>201000000</v>
          </cell>
        </row>
        <row r="240">
          <cell r="AB240" t="str">
            <v>Intervalo de precio 2</v>
          </cell>
          <cell r="DG240">
            <v>220000000</v>
          </cell>
        </row>
        <row r="241">
          <cell r="AB241" t="str">
            <v>Intervalo de precio 3</v>
          </cell>
          <cell r="DG241">
            <v>240000000</v>
          </cell>
        </row>
        <row r="242">
          <cell r="AB242" t="str">
            <v>Intervalo de precio 1</v>
          </cell>
          <cell r="DG242">
            <v>72680000</v>
          </cell>
        </row>
        <row r="243">
          <cell r="AB243" t="str">
            <v>Intervalo de precio 2</v>
          </cell>
          <cell r="DG243">
            <v>81880000</v>
          </cell>
        </row>
        <row r="244">
          <cell r="AB244" t="str">
            <v>Intervalo de precio 1</v>
          </cell>
          <cell r="DG244">
            <v>172040000</v>
          </cell>
        </row>
        <row r="245">
          <cell r="AB245" t="str">
            <v>Intervalo de precio 2</v>
          </cell>
          <cell r="DG245">
            <v>183080000</v>
          </cell>
        </row>
        <row r="246">
          <cell r="AB246" t="str">
            <v>Intervalo de precio 1</v>
          </cell>
          <cell r="DG246">
            <v>162748000</v>
          </cell>
        </row>
        <row r="247">
          <cell r="AB247" t="str">
            <v>Intervalo de precio 2</v>
          </cell>
          <cell r="DG247">
            <v>201480000</v>
          </cell>
        </row>
        <row r="248">
          <cell r="AB248" t="str">
            <v>Intervalo de precio 2</v>
          </cell>
          <cell r="DG248">
            <v>202851000</v>
          </cell>
        </row>
        <row r="249">
          <cell r="AB249" t="str">
            <v>Intervalo de precio 3</v>
          </cell>
          <cell r="DG249">
            <v>259578000</v>
          </cell>
        </row>
        <row r="250">
          <cell r="AB250" t="str">
            <v>Intervalo de precio 2</v>
          </cell>
          <cell r="DG250">
            <v>213543000</v>
          </cell>
        </row>
        <row r="251">
          <cell r="AB251" t="str">
            <v>Intervalo de precio 1</v>
          </cell>
          <cell r="DG251">
            <v>84258000</v>
          </cell>
        </row>
        <row r="252">
          <cell r="AB252" t="str">
            <v>Intervalo de precio 1</v>
          </cell>
          <cell r="DG252">
            <v>114760000</v>
          </cell>
        </row>
        <row r="253">
          <cell r="AB253" t="str">
            <v>Intervalo de precio 1</v>
          </cell>
          <cell r="DG253">
            <v>119225000</v>
          </cell>
        </row>
        <row r="254">
          <cell r="AB254" t="str">
            <v>Intervalo de precio 2</v>
          </cell>
          <cell r="DG254">
            <v>139365000</v>
          </cell>
        </row>
        <row r="255">
          <cell r="AB255" t="str">
            <v>Intervalo de precio 1</v>
          </cell>
          <cell r="DG255">
            <v>119560000</v>
          </cell>
        </row>
        <row r="256">
          <cell r="AB256" t="str">
            <v>Intervalo de precio 1</v>
          </cell>
          <cell r="DG256">
            <v>66500000</v>
          </cell>
        </row>
        <row r="257">
          <cell r="AB257" t="str">
            <v>Intervalo de precio 2</v>
          </cell>
          <cell r="DG257">
            <v>186700000</v>
          </cell>
        </row>
        <row r="258">
          <cell r="AB258" t="str">
            <v>Intervalo de precio 2</v>
          </cell>
          <cell r="DG258">
            <v>180700000</v>
          </cell>
        </row>
        <row r="259">
          <cell r="AB259" t="str">
            <v>Intervalo de precio 2</v>
          </cell>
          <cell r="DG259">
            <v>166000000</v>
          </cell>
        </row>
        <row r="260">
          <cell r="AB260" t="str">
            <v>Intervalo de precio 2</v>
          </cell>
          <cell r="DG260">
            <v>154900000</v>
          </cell>
        </row>
        <row r="261">
          <cell r="AB261" t="str">
            <v>Intervalo de precio 3</v>
          </cell>
          <cell r="DG261">
            <v>249837525</v>
          </cell>
        </row>
        <row r="262">
          <cell r="AB262" t="str">
            <v>Intervalo de precio 3</v>
          </cell>
          <cell r="DG262">
            <v>214946250</v>
          </cell>
        </row>
        <row r="263">
          <cell r="AB263" t="str">
            <v>Intervalo de precio 1</v>
          </cell>
          <cell r="DG263">
            <v>152561850</v>
          </cell>
        </row>
        <row r="264">
          <cell r="AB264" t="str">
            <v>Intervalo de precio 1</v>
          </cell>
          <cell r="DG264">
            <v>127512000</v>
          </cell>
        </row>
        <row r="265">
          <cell r="AB265" t="str">
            <v>Intervalo de precio 1</v>
          </cell>
          <cell r="DG265">
            <v>103851000</v>
          </cell>
        </row>
        <row r="266">
          <cell r="AB266" t="str">
            <v>Intervalo de precio 2</v>
          </cell>
          <cell r="DG266">
            <v>131670000</v>
          </cell>
        </row>
        <row r="267">
          <cell r="AB267" t="str">
            <v>Intervalo de precio 1</v>
          </cell>
          <cell r="DG267">
            <v>91200000</v>
          </cell>
        </row>
        <row r="268">
          <cell r="AB268" t="str">
            <v>Intervalo de precio 1</v>
          </cell>
          <cell r="DG268">
            <v>131130000</v>
          </cell>
        </row>
        <row r="269">
          <cell r="AB269" t="str">
            <v>Intervalo de precio 1</v>
          </cell>
          <cell r="DG269">
            <v>149220000</v>
          </cell>
        </row>
        <row r="270">
          <cell r="AB270" t="str">
            <v>Intervalo de precio 1</v>
          </cell>
          <cell r="DG270">
            <v>177652000</v>
          </cell>
        </row>
        <row r="271">
          <cell r="AB271" t="str">
            <v>Intervalo de precio 1</v>
          </cell>
          <cell r="DG271">
            <v>186208000</v>
          </cell>
        </row>
        <row r="272">
          <cell r="AB272" t="str">
            <v>Intervalo de precio 1</v>
          </cell>
          <cell r="DG272">
            <v>213256000</v>
          </cell>
        </row>
        <row r="273">
          <cell r="AB273" t="str">
            <v>Intervalo de precio 1</v>
          </cell>
          <cell r="DG273">
            <v>213256000</v>
          </cell>
        </row>
        <row r="274">
          <cell r="AB274" t="str">
            <v>Intervalo de precio 2</v>
          </cell>
          <cell r="DG274">
            <v>310175000</v>
          </cell>
        </row>
        <row r="275">
          <cell r="AB275" t="str">
            <v>Intervalo de precio 1</v>
          </cell>
          <cell r="DG275">
            <v>199364000</v>
          </cell>
        </row>
        <row r="276">
          <cell r="AB276" t="str">
            <v>Intervalo de precio 1</v>
          </cell>
          <cell r="DG276">
            <v>165302600</v>
          </cell>
        </row>
        <row r="277">
          <cell r="AB277" t="str">
            <v>Intervalo de precio 2</v>
          </cell>
          <cell r="DG277">
            <v>325520500</v>
          </cell>
        </row>
        <row r="278">
          <cell r="AB278" t="str">
            <v>Intervalo de precio 1</v>
          </cell>
          <cell r="DG278">
            <v>143280000</v>
          </cell>
        </row>
        <row r="279">
          <cell r="AB279" t="str">
            <v>Intervalo de precio 1</v>
          </cell>
          <cell r="DG279">
            <v>143280000</v>
          </cell>
        </row>
        <row r="280">
          <cell r="AB280" t="str">
            <v>Intervalo de precio 1</v>
          </cell>
          <cell r="DG280">
            <v>186662000</v>
          </cell>
        </row>
        <row r="281">
          <cell r="AB281" t="str">
            <v>Intervalo de precio 2</v>
          </cell>
          <cell r="DG281">
            <v>243900000</v>
          </cell>
        </row>
        <row r="282">
          <cell r="AB282" t="str">
            <v>Intervalo de precio 1</v>
          </cell>
          <cell r="DG282">
            <v>143964000</v>
          </cell>
        </row>
        <row r="283">
          <cell r="AB283" t="str">
            <v>Intervalo de precio 1</v>
          </cell>
          <cell r="DG283">
            <v>143964000</v>
          </cell>
        </row>
        <row r="284">
          <cell r="AB284" t="str">
            <v>Intervalo de precio 1</v>
          </cell>
          <cell r="DG284">
            <v>200549850</v>
          </cell>
        </row>
        <row r="285">
          <cell r="AB285" t="str">
            <v>Intervalo de precio 2</v>
          </cell>
          <cell r="DG285">
            <v>200549850</v>
          </cell>
        </row>
        <row r="286">
          <cell r="AB286" t="str">
            <v>Intervalo de precio 1</v>
          </cell>
          <cell r="DG286">
            <v>187553100</v>
          </cell>
        </row>
        <row r="287">
          <cell r="AB287" t="str">
            <v>Intervalo de precio 2</v>
          </cell>
          <cell r="DG287">
            <v>289827525</v>
          </cell>
        </row>
        <row r="288">
          <cell r="AB288" t="str">
            <v>Intervalo de precio 2</v>
          </cell>
          <cell r="DG288">
            <v>259835025</v>
          </cell>
        </row>
        <row r="289">
          <cell r="AB289" t="str">
            <v>Intervalo de precio 3</v>
          </cell>
          <cell r="DG289">
            <v>221562000</v>
          </cell>
        </row>
        <row r="290">
          <cell r="AB290" t="str">
            <v>Intervalo de precio 2</v>
          </cell>
          <cell r="DG290">
            <v>245838525</v>
          </cell>
        </row>
        <row r="291">
          <cell r="AB291" t="str">
            <v>Intervalo de precio 1</v>
          </cell>
          <cell r="DG291">
            <v>127968000</v>
          </cell>
        </row>
        <row r="292">
          <cell r="AB292" t="str">
            <v>Intervalo de precio 1</v>
          </cell>
          <cell r="DG292">
            <v>267888434.06740001</v>
          </cell>
        </row>
        <row r="293">
          <cell r="AB293" t="str">
            <v>Intervalo de precio 3</v>
          </cell>
          <cell r="DG293">
            <v>306812831.42860001</v>
          </cell>
        </row>
        <row r="294">
          <cell r="AB294" t="str">
            <v>Intervalo de precio 3</v>
          </cell>
          <cell r="DG294">
            <v>310992831.42860001</v>
          </cell>
        </row>
        <row r="295">
          <cell r="AB295" t="str">
            <v>Intervalo de precio 2</v>
          </cell>
          <cell r="DG295">
            <v>388829638.88679999</v>
          </cell>
        </row>
        <row r="296">
          <cell r="AB296" t="str">
            <v>Intervalo de precio 3</v>
          </cell>
          <cell r="DG296">
            <v>429945000.13779998</v>
          </cell>
        </row>
        <row r="297">
          <cell r="AB297" t="str">
            <v>Intervalo de precio 3</v>
          </cell>
          <cell r="DG297">
            <v>434125000.13779998</v>
          </cell>
        </row>
        <row r="298">
          <cell r="AB298" t="str">
            <v>Intervalo de precio 1</v>
          </cell>
          <cell r="DG298">
            <v>245586885.9472</v>
          </cell>
        </row>
        <row r="299">
          <cell r="AB299" t="str">
            <v>Intervalo de precio 1</v>
          </cell>
          <cell r="DG299">
            <v>357573642.17260003</v>
          </cell>
        </row>
        <row r="300">
          <cell r="AB300" t="str">
            <v>Intervalo de precio 2</v>
          </cell>
          <cell r="DG300">
            <v>284392186.57080001</v>
          </cell>
        </row>
        <row r="301">
          <cell r="AB301" t="str">
            <v>Intervalo de precio 1</v>
          </cell>
          <cell r="DG301">
            <v>368894130.99900001</v>
          </cell>
        </row>
        <row r="302">
          <cell r="AB302" t="str">
            <v>Intervalo de precio 1</v>
          </cell>
          <cell r="DG302">
            <v>360453095.64880002</v>
          </cell>
        </row>
        <row r="303">
          <cell r="AB303" t="str">
            <v>Intervalo de precio 2</v>
          </cell>
          <cell r="DG303">
            <v>284108883.62559998</v>
          </cell>
        </row>
        <row r="304">
          <cell r="AB304" t="str">
            <v>Intervalo de precio 2</v>
          </cell>
          <cell r="DG304">
            <v>376133095.64880002</v>
          </cell>
        </row>
        <row r="305">
          <cell r="AB305" t="str">
            <v>Intervalo de precio 1</v>
          </cell>
          <cell r="DG305">
            <v>254993883.62560001</v>
          </cell>
        </row>
        <row r="306">
          <cell r="AB306" t="str">
            <v>Intervalo de precio 2</v>
          </cell>
          <cell r="DG306">
            <v>270673883.62559998</v>
          </cell>
        </row>
        <row r="307">
          <cell r="AB307" t="str">
            <v>Intervalo de precio 1</v>
          </cell>
          <cell r="DG307">
            <v>624555532.78920007</v>
          </cell>
        </row>
        <row r="308">
          <cell r="AB308" t="str">
            <v>Intervalo de precio 1</v>
          </cell>
          <cell r="DG308">
            <v>587295532.78920007</v>
          </cell>
        </row>
        <row r="309">
          <cell r="AB309" t="str">
            <v>Intervalo de precio 1</v>
          </cell>
          <cell r="DG309">
            <v>638814562.92460001</v>
          </cell>
        </row>
        <row r="310">
          <cell r="AB310" t="str">
            <v>Intervalo de precio 1</v>
          </cell>
          <cell r="DG310">
            <v>764178770.90759993</v>
          </cell>
        </row>
        <row r="311">
          <cell r="AB311" t="str">
            <v>Intervalo de precio 1</v>
          </cell>
          <cell r="DG311">
            <v>835032391.96560001</v>
          </cell>
        </row>
        <row r="312">
          <cell r="AB312" t="str">
            <v>Intervalo de precio 2</v>
          </cell>
          <cell r="DG312">
            <v>122200000</v>
          </cell>
        </row>
        <row r="313">
          <cell r="AB313" t="str">
            <v>Intervalo de precio 3</v>
          </cell>
          <cell r="DG313">
            <v>135200000</v>
          </cell>
        </row>
        <row r="314">
          <cell r="AB314" t="str">
            <v>Intervalo de precio 2</v>
          </cell>
          <cell r="DG314">
            <v>135240000</v>
          </cell>
        </row>
        <row r="315">
          <cell r="AB315" t="str">
            <v>Intervalo de precio 2</v>
          </cell>
          <cell r="DG315">
            <v>122200000</v>
          </cell>
        </row>
        <row r="316">
          <cell r="AB316" t="str">
            <v>Intervalo de precio 3</v>
          </cell>
          <cell r="DG316">
            <v>135200000</v>
          </cell>
        </row>
        <row r="317">
          <cell r="AB317" t="str">
            <v>Intervalo de precio 2</v>
          </cell>
          <cell r="DG317">
            <v>57900000</v>
          </cell>
        </row>
        <row r="318">
          <cell r="AB318" t="str">
            <v>Intervalo de precio 1</v>
          </cell>
          <cell r="DG318">
            <v>99990000</v>
          </cell>
        </row>
        <row r="319">
          <cell r="AB319" t="str">
            <v>Intervalo de precio 1</v>
          </cell>
          <cell r="DG319">
            <v>106821000</v>
          </cell>
        </row>
        <row r="320">
          <cell r="AB320" t="str">
            <v>Intervalo de precio 2</v>
          </cell>
          <cell r="DG320">
            <v>120978000</v>
          </cell>
        </row>
        <row r="321">
          <cell r="AB321" t="str">
            <v>Intervalo de precio 3</v>
          </cell>
          <cell r="DG321">
            <v>133848000</v>
          </cell>
        </row>
        <row r="322">
          <cell r="AB322" t="str">
            <v>Intervalo de precio 2</v>
          </cell>
          <cell r="DG322">
            <v>395901000</v>
          </cell>
        </row>
        <row r="323">
          <cell r="AB323" t="str">
            <v>Intervalo de precio 1</v>
          </cell>
          <cell r="DG323">
            <v>129900000</v>
          </cell>
        </row>
        <row r="324">
          <cell r="AB324" t="str">
            <v>Intervalo de precio 1</v>
          </cell>
          <cell r="DG324">
            <v>77000000</v>
          </cell>
        </row>
        <row r="325">
          <cell r="AB325" t="str">
            <v>Intervalo de precio 1</v>
          </cell>
          <cell r="DG325">
            <v>154185000</v>
          </cell>
        </row>
        <row r="326">
          <cell r="AB326" t="str">
            <v>Intervalo de precio 1</v>
          </cell>
          <cell r="DG326">
            <v>161405000</v>
          </cell>
        </row>
        <row r="327">
          <cell r="AB327" t="str">
            <v>Intervalo de precio 2</v>
          </cell>
          <cell r="DG327">
            <v>190855000</v>
          </cell>
        </row>
        <row r="328">
          <cell r="AB328" t="str">
            <v>Intervalo de precio 2</v>
          </cell>
          <cell r="DG328">
            <v>236532000</v>
          </cell>
        </row>
        <row r="329">
          <cell r="AB329" t="str">
            <v>Intervalo de precio 2</v>
          </cell>
          <cell r="DG329">
            <v>199272000</v>
          </cell>
        </row>
        <row r="330">
          <cell r="AB330" t="str">
            <v>Intervalo de precio 2</v>
          </cell>
          <cell r="DG330">
            <v>242236000</v>
          </cell>
        </row>
        <row r="331">
          <cell r="AB331" t="str">
            <v>Intervalo de precio 3</v>
          </cell>
          <cell r="DG331">
            <v>350526000</v>
          </cell>
        </row>
        <row r="332">
          <cell r="AB332" t="str">
            <v>Intervalo de precio 3</v>
          </cell>
          <cell r="DG332">
            <v>395343000</v>
          </cell>
        </row>
        <row r="333">
          <cell r="AB333" t="str">
            <v>Intervalo de precio 1</v>
          </cell>
          <cell r="DG333">
            <v>98200000</v>
          </cell>
        </row>
        <row r="334">
          <cell r="AB334" t="str">
            <v>Intervalo de precio 1</v>
          </cell>
          <cell r="DG334">
            <v>112400000</v>
          </cell>
        </row>
        <row r="335">
          <cell r="AB335" t="str">
            <v>Intervalo de precio 1</v>
          </cell>
          <cell r="DG335">
            <v>122300000</v>
          </cell>
        </row>
        <row r="336">
          <cell r="AB336" t="str">
            <v>Intervalo de precio 1</v>
          </cell>
          <cell r="DG336">
            <v>126000000</v>
          </cell>
        </row>
        <row r="337">
          <cell r="AB337" t="str">
            <v>Intervalo de precio 1</v>
          </cell>
          <cell r="DG337">
            <v>131000000</v>
          </cell>
        </row>
        <row r="338">
          <cell r="AB338" t="str">
            <v>Intervalo de precio 1</v>
          </cell>
          <cell r="DG338">
            <v>160100000</v>
          </cell>
        </row>
        <row r="339">
          <cell r="AB339" t="str">
            <v>Intervalo de precio 1</v>
          </cell>
          <cell r="DG339">
            <v>134100000</v>
          </cell>
        </row>
        <row r="340">
          <cell r="AB340" t="str">
            <v>Intervalo de precio 3</v>
          </cell>
          <cell r="DG340">
            <v>298800000</v>
          </cell>
        </row>
        <row r="341">
          <cell r="AB341" t="str">
            <v>Intervalo de precio 3</v>
          </cell>
          <cell r="DG341">
            <v>467600000</v>
          </cell>
        </row>
        <row r="342">
          <cell r="AB342" t="str">
            <v>Intervalo de precio 2</v>
          </cell>
          <cell r="DG342">
            <v>606900000</v>
          </cell>
        </row>
        <row r="343">
          <cell r="AB343" t="str">
            <v>Intervalo de precio 1</v>
          </cell>
          <cell r="DG343">
            <v>322443000</v>
          </cell>
        </row>
        <row r="344">
          <cell r="AB344" t="str">
            <v>Intervalo de precio 1</v>
          </cell>
          <cell r="DG344">
            <v>495396000</v>
          </cell>
        </row>
        <row r="345">
          <cell r="AB345" t="str">
            <v>Intervalo de precio 2</v>
          </cell>
          <cell r="DG345">
            <v>628551000</v>
          </cell>
        </row>
        <row r="346">
          <cell r="AB346" t="str">
            <v>Intervalo de precio 2</v>
          </cell>
          <cell r="DG346">
            <v>428700000</v>
          </cell>
        </row>
        <row r="347">
          <cell r="AB347" t="str">
            <v>Intervalo de precio 1</v>
          </cell>
          <cell r="DG347">
            <v>480000000</v>
          </cell>
        </row>
        <row r="348">
          <cell r="AB348" t="str">
            <v>Intervalo de precio 2</v>
          </cell>
          <cell r="DG348">
            <v>501500000</v>
          </cell>
        </row>
        <row r="349">
          <cell r="AB349" t="str">
            <v>Intervalo de precio 2</v>
          </cell>
          <cell r="DG349">
            <v>217779000</v>
          </cell>
        </row>
        <row r="350">
          <cell r="AB350" t="str">
            <v>Intervalo de precio 1</v>
          </cell>
          <cell r="DG350">
            <v>204845400</v>
          </cell>
        </row>
        <row r="351">
          <cell r="AB351" t="str">
            <v>Intervalo de precio 2</v>
          </cell>
          <cell r="DG351">
            <v>245358000</v>
          </cell>
        </row>
        <row r="352">
          <cell r="AB352" t="str">
            <v>Intervalo de precio 3</v>
          </cell>
          <cell r="DG352">
            <v>232180000</v>
          </cell>
        </row>
        <row r="353">
          <cell r="AB353" t="str">
            <v>Intervalo de precio 1</v>
          </cell>
          <cell r="DG353">
            <v>155230000</v>
          </cell>
        </row>
        <row r="354">
          <cell r="AB354" t="str">
            <v>Intervalo de precio 2</v>
          </cell>
          <cell r="DG354">
            <v>109554000</v>
          </cell>
        </row>
        <row r="355">
          <cell r="AB355" t="str">
            <v>Intervalo de precio 2</v>
          </cell>
          <cell r="DG355">
            <v>218500000</v>
          </cell>
        </row>
        <row r="356">
          <cell r="AB356" t="str">
            <v>Intervalo de precio 1</v>
          </cell>
          <cell r="DG356">
            <v>194556000</v>
          </cell>
        </row>
        <row r="357">
          <cell r="AB357" t="str">
            <v>Intervalo de precio 2</v>
          </cell>
          <cell r="DG357">
            <v>247000000</v>
          </cell>
        </row>
        <row r="358">
          <cell r="AB358" t="str">
            <v>Intervalo de precio 3</v>
          </cell>
          <cell r="DG358">
            <v>346750000</v>
          </cell>
        </row>
        <row r="359">
          <cell r="AB359" t="str">
            <v>Intervalo de precio 1</v>
          </cell>
          <cell r="DG359">
            <v>512028000</v>
          </cell>
        </row>
        <row r="360">
          <cell r="AB360" t="str">
            <v>Intervalo de precio 2</v>
          </cell>
          <cell r="DG360">
            <v>778833000</v>
          </cell>
        </row>
        <row r="361">
          <cell r="AB361" t="str">
            <v>Intervalo de precio 2</v>
          </cell>
          <cell r="DG361">
            <v>1003203020.1222</v>
          </cell>
        </row>
        <row r="362">
          <cell r="AB362" t="str">
            <v>Intervalo de precio 1</v>
          </cell>
          <cell r="DG362">
            <v>792662416.30859995</v>
          </cell>
        </row>
        <row r="363">
          <cell r="AB363" t="str">
            <v>Intervalo de precio 1</v>
          </cell>
          <cell r="DG363">
            <v>571939214.5812</v>
          </cell>
        </row>
        <row r="364">
          <cell r="AB364" t="str">
            <v>Intervalo de precio 1</v>
          </cell>
          <cell r="DG364">
            <v>471477613.1904</v>
          </cell>
        </row>
        <row r="365">
          <cell r="AB365" t="str">
            <v>Intervalo de precio 1</v>
          </cell>
          <cell r="DG365">
            <v>746674214.5812</v>
          </cell>
        </row>
        <row r="366">
          <cell r="AB366" t="str">
            <v>Intervalo de precio 1</v>
          </cell>
          <cell r="DG366">
            <v>767563214.5812</v>
          </cell>
        </row>
        <row r="367">
          <cell r="AB367" t="str">
            <v>Intervalo de precio 1</v>
          </cell>
          <cell r="DG367">
            <v>777661214.5812</v>
          </cell>
        </row>
        <row r="368">
          <cell r="AB368" t="str">
            <v>Intervalo de precio 2</v>
          </cell>
          <cell r="DG368">
            <v>1026421216.3085999</v>
          </cell>
        </row>
        <row r="369">
          <cell r="AB369" t="str">
            <v>Intervalo de precio 2</v>
          </cell>
          <cell r="DG369">
            <v>1156039214.5812001</v>
          </cell>
        </row>
        <row r="370">
          <cell r="AB370" t="str">
            <v>Intervalo de precio 2</v>
          </cell>
          <cell r="DG370">
            <v>1057039214.5812</v>
          </cell>
        </row>
        <row r="371">
          <cell r="AB371" t="str">
            <v>Intervalo de precio 1</v>
          </cell>
          <cell r="DG371">
            <v>151970000</v>
          </cell>
        </row>
        <row r="372">
          <cell r="AB372" t="str">
            <v>Intervalo de precio 1</v>
          </cell>
          <cell r="DG372">
            <v>60543000</v>
          </cell>
        </row>
        <row r="373">
          <cell r="AB373" t="str">
            <v>Intervalo de precio 2</v>
          </cell>
          <cell r="DG373">
            <v>63855000</v>
          </cell>
        </row>
        <row r="374">
          <cell r="AB374" t="str">
            <v>Intervalo de precio 3</v>
          </cell>
          <cell r="DG374">
            <v>78210000</v>
          </cell>
        </row>
        <row r="375">
          <cell r="AB375" t="str">
            <v>Intervalo de precio 1</v>
          </cell>
          <cell r="DG375">
            <v>71775000</v>
          </cell>
        </row>
        <row r="376">
          <cell r="AB376" t="str">
            <v>Intervalo de precio 1</v>
          </cell>
          <cell r="DG376">
            <v>72864000</v>
          </cell>
        </row>
        <row r="377">
          <cell r="AB377" t="str">
            <v>Intervalo de precio 1</v>
          </cell>
          <cell r="DG377">
            <v>83151200</v>
          </cell>
        </row>
        <row r="378">
          <cell r="AB378" t="str">
            <v>Intervalo de precio 1</v>
          </cell>
          <cell r="DG378">
            <v>88475200</v>
          </cell>
        </row>
        <row r="379">
          <cell r="AB379" t="str">
            <v>Intervalo de precio 2</v>
          </cell>
          <cell r="DG379">
            <v>109190400</v>
          </cell>
        </row>
        <row r="380">
          <cell r="AB380" t="str">
            <v>Intervalo de precio 2</v>
          </cell>
          <cell r="DG380">
            <v>108996800</v>
          </cell>
        </row>
        <row r="381">
          <cell r="AB381" t="str">
            <v>Intervalo de precio 2</v>
          </cell>
          <cell r="DG381">
            <v>118483200</v>
          </cell>
        </row>
        <row r="382">
          <cell r="AB382" t="str">
            <v>Intervalo de precio 2</v>
          </cell>
          <cell r="DG382">
            <v>122161600</v>
          </cell>
        </row>
        <row r="383">
          <cell r="AB383" t="str">
            <v>Intervalo de precio 2</v>
          </cell>
          <cell r="DG383">
            <v>130292800</v>
          </cell>
        </row>
        <row r="384">
          <cell r="AB384" t="str">
            <v>Intervalo de precio 1</v>
          </cell>
          <cell r="DG384">
            <v>147286800</v>
          </cell>
        </row>
        <row r="385">
          <cell r="AB385" t="str">
            <v>Intervalo de precio 2</v>
          </cell>
          <cell r="DG385">
            <v>223962000</v>
          </cell>
        </row>
        <row r="386">
          <cell r="AB386" t="str">
            <v>Intervalo de precio 2</v>
          </cell>
          <cell r="DG386">
            <v>252324000</v>
          </cell>
        </row>
        <row r="387">
          <cell r="AB387" t="str">
            <v>Intervalo de precio 1</v>
          </cell>
          <cell r="DG387">
            <v>181908000</v>
          </cell>
        </row>
        <row r="388">
          <cell r="AB388" t="str">
            <v>Intervalo de precio 1</v>
          </cell>
          <cell r="DG388">
            <v>222800000</v>
          </cell>
        </row>
        <row r="389">
          <cell r="AB389" t="str">
            <v>Intervalo de precio 2</v>
          </cell>
          <cell r="DG389">
            <v>178222400</v>
          </cell>
        </row>
        <row r="390">
          <cell r="AB390" t="str">
            <v>Intervalo de precio 2</v>
          </cell>
          <cell r="DG390">
            <v>188434400</v>
          </cell>
        </row>
        <row r="391">
          <cell r="AB391" t="str">
            <v>Intervalo de precio 1</v>
          </cell>
          <cell r="DG391">
            <v>55800000</v>
          </cell>
        </row>
        <row r="392">
          <cell r="AB392" t="str">
            <v>Intervalo de precio 2</v>
          </cell>
          <cell r="DG392">
            <v>65280000</v>
          </cell>
        </row>
        <row r="393">
          <cell r="AB393" t="str">
            <v>Intervalo de precio 2</v>
          </cell>
          <cell r="DG393">
            <v>70080000</v>
          </cell>
        </row>
        <row r="394">
          <cell r="AB394" t="str">
            <v>Intervalo de precio 2</v>
          </cell>
          <cell r="DG394">
            <v>73920000</v>
          </cell>
        </row>
        <row r="395">
          <cell r="AB395" t="str">
            <v>Intervalo de precio 3</v>
          </cell>
          <cell r="DG395">
            <v>76800000</v>
          </cell>
        </row>
        <row r="396">
          <cell r="AB396" t="str">
            <v>Intervalo de precio 1</v>
          </cell>
          <cell r="DG396">
            <v>86480000</v>
          </cell>
        </row>
        <row r="397">
          <cell r="AB397" t="str">
            <v>Intervalo de precio 1</v>
          </cell>
          <cell r="DG397">
            <v>94000000</v>
          </cell>
        </row>
        <row r="398">
          <cell r="AB398" t="str">
            <v>Intervalo de precio 1</v>
          </cell>
          <cell r="DG398">
            <v>98700000</v>
          </cell>
        </row>
        <row r="399">
          <cell r="AB399" t="str">
            <v>Intervalo de precio 2</v>
          </cell>
          <cell r="DG399">
            <v>110920000</v>
          </cell>
        </row>
        <row r="400">
          <cell r="AB400" t="str">
            <v>Intervalo de precio 1</v>
          </cell>
          <cell r="DG400">
            <v>125580000</v>
          </cell>
        </row>
        <row r="401">
          <cell r="AB401" t="str">
            <v>Intervalo de precio 2</v>
          </cell>
          <cell r="DG401">
            <v>209300000</v>
          </cell>
        </row>
        <row r="402">
          <cell r="AB402" t="str">
            <v>Intervalo de precio 1</v>
          </cell>
          <cell r="DG402">
            <v>246676885.9472</v>
          </cell>
        </row>
        <row r="403">
          <cell r="AB403" t="str">
            <v>Intervalo de precio 1</v>
          </cell>
          <cell r="DG403">
            <v>358663642.17260003</v>
          </cell>
        </row>
        <row r="404">
          <cell r="AB404" t="str">
            <v>Intervalo de precio 1</v>
          </cell>
          <cell r="DG404">
            <v>120650000</v>
          </cell>
        </row>
        <row r="405">
          <cell r="AB405" t="str">
            <v>Intervalo de precio 1</v>
          </cell>
          <cell r="DG405">
            <v>68805000</v>
          </cell>
        </row>
        <row r="406">
          <cell r="AB406" t="str">
            <v>Intervalo de precio 1</v>
          </cell>
          <cell r="DG406">
            <v>67617000</v>
          </cell>
        </row>
        <row r="407">
          <cell r="AB407" t="str">
            <v>Intervalo de precio 1</v>
          </cell>
          <cell r="DG407">
            <v>71775000</v>
          </cell>
        </row>
        <row r="408">
          <cell r="AB408" t="str">
            <v>Intervalo de precio 1</v>
          </cell>
          <cell r="DG408">
            <v>97416000</v>
          </cell>
        </row>
        <row r="409">
          <cell r="AB409" t="str">
            <v>Intervalo de precio 1</v>
          </cell>
          <cell r="DG409">
            <v>75141000</v>
          </cell>
        </row>
        <row r="410">
          <cell r="AB410" t="str">
            <v>Intervalo de precio 1</v>
          </cell>
          <cell r="DG410">
            <v>76230000</v>
          </cell>
        </row>
        <row r="411">
          <cell r="AB411" t="str">
            <v>Intervalo de precio 1</v>
          </cell>
          <cell r="DG411">
            <v>81180000</v>
          </cell>
        </row>
        <row r="412">
          <cell r="AB412" t="str">
            <v>Intervalo de precio 2</v>
          </cell>
          <cell r="DG412">
            <v>127512000</v>
          </cell>
        </row>
        <row r="413">
          <cell r="AB413" t="str">
            <v>Intervalo de precio 2</v>
          </cell>
          <cell r="DG413">
            <v>130779000</v>
          </cell>
        </row>
        <row r="414">
          <cell r="AB414" t="str">
            <v>Intervalo de precio 3</v>
          </cell>
          <cell r="DG414">
            <v>137115000</v>
          </cell>
        </row>
        <row r="415">
          <cell r="AB415" t="str">
            <v>Intervalo de precio 1</v>
          </cell>
          <cell r="DG415">
            <v>253366868.66479999</v>
          </cell>
        </row>
        <row r="416">
          <cell r="AB416" t="str">
            <v>Intervalo de precio 1</v>
          </cell>
          <cell r="DG416">
            <v>368415683.72780001</v>
          </cell>
        </row>
        <row r="417">
          <cell r="AB417" t="str">
            <v>Intervalo de precio 1</v>
          </cell>
          <cell r="DG417">
            <v>212970000</v>
          </cell>
        </row>
        <row r="418">
          <cell r="AB418" t="str">
            <v>Intervalo de precio 2</v>
          </cell>
          <cell r="DG418">
            <v>260400000</v>
          </cell>
        </row>
        <row r="419">
          <cell r="AB419" t="str">
            <v>Intervalo de precio 2</v>
          </cell>
          <cell r="DG419">
            <v>239940000</v>
          </cell>
        </row>
        <row r="420">
          <cell r="AB420" t="str">
            <v>Intervalo de precio 3</v>
          </cell>
          <cell r="DG420">
            <v>232180000</v>
          </cell>
        </row>
        <row r="421">
          <cell r="AB421" t="str">
            <v>Intervalo de precio 1</v>
          </cell>
          <cell r="DG421">
            <v>151962000</v>
          </cell>
        </row>
        <row r="422">
          <cell r="AB422" t="str">
            <v>Intervalo de precio 2</v>
          </cell>
          <cell r="DG422">
            <v>109554000</v>
          </cell>
        </row>
        <row r="423">
          <cell r="AB423" t="str">
            <v>Intervalo de precio 2</v>
          </cell>
          <cell r="DG423">
            <v>213900000</v>
          </cell>
        </row>
        <row r="424">
          <cell r="AB424" t="str">
            <v>Intervalo de precio 1</v>
          </cell>
          <cell r="DG424">
            <v>194556000</v>
          </cell>
        </row>
        <row r="425">
          <cell r="AB425" t="str">
            <v>Intervalo de precio 2</v>
          </cell>
          <cell r="DG425">
            <v>241800000</v>
          </cell>
        </row>
        <row r="426">
          <cell r="AB426" t="str">
            <v>Intervalo de precio 3</v>
          </cell>
          <cell r="DG426">
            <v>339450000</v>
          </cell>
        </row>
        <row r="427">
          <cell r="AB427" t="str">
            <v>Intervalo de precio 1</v>
          </cell>
          <cell r="DG427">
            <v>57120000</v>
          </cell>
        </row>
        <row r="428">
          <cell r="AB428" t="str">
            <v>Intervalo de precio 1</v>
          </cell>
          <cell r="DG428">
            <v>52359000</v>
          </cell>
        </row>
        <row r="429">
          <cell r="AB429" t="str">
            <v>Intervalo de precio 3</v>
          </cell>
          <cell r="DG429">
            <v>99500000</v>
          </cell>
        </row>
        <row r="430">
          <cell r="AB430" t="str">
            <v>Intervalo de precio 2</v>
          </cell>
          <cell r="DG430">
            <v>87900000</v>
          </cell>
        </row>
        <row r="431">
          <cell r="AB431" t="str">
            <v>Intervalo de precio 2</v>
          </cell>
          <cell r="DG431">
            <v>195500000</v>
          </cell>
        </row>
        <row r="432">
          <cell r="AB432" t="str">
            <v>Intervalo de precio 3</v>
          </cell>
          <cell r="DG432">
            <v>263000000</v>
          </cell>
        </row>
        <row r="433">
          <cell r="AB433" t="str">
            <v>Intervalo de precio 3</v>
          </cell>
          <cell r="DG433">
            <v>250242500</v>
          </cell>
        </row>
        <row r="434">
          <cell r="AB434" t="str">
            <v>Intervalo de precio 2</v>
          </cell>
          <cell r="DG434">
            <v>269645000</v>
          </cell>
        </row>
        <row r="435">
          <cell r="AB435" t="str">
            <v>Intervalo de precio 2</v>
          </cell>
          <cell r="DG435">
            <v>241685500</v>
          </cell>
        </row>
        <row r="436">
          <cell r="AB436" t="str">
            <v>Intervalo de precio 3</v>
          </cell>
          <cell r="DG436">
            <v>97500000</v>
          </cell>
        </row>
        <row r="437">
          <cell r="AB437" t="str">
            <v>Intervalo de precio 3</v>
          </cell>
          <cell r="DG437">
            <v>106800000</v>
          </cell>
        </row>
        <row r="438">
          <cell r="AB438" t="str">
            <v>Intervalo de precio 3</v>
          </cell>
          <cell r="DG438">
            <v>111300000</v>
          </cell>
        </row>
        <row r="439">
          <cell r="AB439" t="str">
            <v>Intervalo de precio 2</v>
          </cell>
          <cell r="DG439">
            <v>112200000</v>
          </cell>
        </row>
        <row r="440">
          <cell r="AB440" t="str">
            <v>Intervalo de precio 3</v>
          </cell>
          <cell r="DG440">
            <v>134500000</v>
          </cell>
        </row>
        <row r="441">
          <cell r="AB441" t="str">
            <v>Intervalo de precio 2</v>
          </cell>
          <cell r="DG441">
            <v>211048000</v>
          </cell>
        </row>
        <row r="442">
          <cell r="AB442" t="str">
            <v>Intervalo de precio 1</v>
          </cell>
          <cell r="DG442">
            <v>607626562.92460001</v>
          </cell>
        </row>
        <row r="443">
          <cell r="AB443" t="str">
            <v>Intervalo de precio 3</v>
          </cell>
          <cell r="DG443">
            <v>358119416.3804</v>
          </cell>
        </row>
        <row r="444">
          <cell r="AB444" t="str">
            <v>Intervalo de precio 3</v>
          </cell>
          <cell r="DG444">
            <v>463650243.37220001</v>
          </cell>
        </row>
        <row r="445">
          <cell r="AB445" t="str">
            <v>Intervalo de precio 3</v>
          </cell>
          <cell r="DG445">
            <v>155870800</v>
          </cell>
        </row>
        <row r="446">
          <cell r="AB446" t="str">
            <v>Intervalo de precio 1</v>
          </cell>
          <cell r="DG446">
            <v>95040000</v>
          </cell>
        </row>
        <row r="447">
          <cell r="AB447" t="str">
            <v>Intervalo de precio 1</v>
          </cell>
          <cell r="DG447">
            <v>102624000</v>
          </cell>
        </row>
        <row r="448">
          <cell r="AB448" t="str">
            <v>Intervalo de precio 1</v>
          </cell>
          <cell r="DG448">
            <v>89472000</v>
          </cell>
        </row>
        <row r="449">
          <cell r="AB449" t="str">
            <v>Intervalo de precio 2</v>
          </cell>
          <cell r="DG449">
            <v>105408000</v>
          </cell>
        </row>
        <row r="450">
          <cell r="AB450" t="str">
            <v>Intervalo de precio 1</v>
          </cell>
          <cell r="DG450">
            <v>87552000</v>
          </cell>
        </row>
        <row r="451">
          <cell r="AB451" t="str">
            <v>Intervalo de precio 1</v>
          </cell>
          <cell r="DG451">
            <v>222800000</v>
          </cell>
        </row>
        <row r="452">
          <cell r="AB452" t="str">
            <v>Intervalo de precio 1</v>
          </cell>
          <cell r="DG452">
            <v>81000000</v>
          </cell>
        </row>
        <row r="453">
          <cell r="AB453" t="str">
            <v>Intervalo de precio 2</v>
          </cell>
          <cell r="DG453">
            <v>208000000</v>
          </cell>
        </row>
        <row r="454">
          <cell r="AB454" t="str">
            <v>Intervalo de precio 1</v>
          </cell>
          <cell r="DG454">
            <v>88320000</v>
          </cell>
        </row>
        <row r="455">
          <cell r="AB455" t="str">
            <v>Intervalo de precio 1</v>
          </cell>
          <cell r="DG455">
            <v>97920000</v>
          </cell>
        </row>
        <row r="456">
          <cell r="AB456" t="str">
            <v>Intervalo de precio 1</v>
          </cell>
          <cell r="DG456">
            <v>93120000</v>
          </cell>
        </row>
        <row r="457">
          <cell r="AB457" t="str">
            <v>Intervalo de precio 1</v>
          </cell>
          <cell r="DG457">
            <v>85632000</v>
          </cell>
        </row>
        <row r="458">
          <cell r="AB458" t="str">
            <v>Intervalo de precio 2</v>
          </cell>
          <cell r="DG458">
            <v>108000000</v>
          </cell>
        </row>
        <row r="459">
          <cell r="AB459" t="str">
            <v>Intervalo de precio 2</v>
          </cell>
          <cell r="DG459">
            <v>105792000</v>
          </cell>
        </row>
        <row r="460">
          <cell r="AB460" t="str">
            <v>Intervalo de precio 2</v>
          </cell>
          <cell r="DG460">
            <v>106176000</v>
          </cell>
        </row>
        <row r="461">
          <cell r="AB461" t="str">
            <v>Intervalo de precio 2</v>
          </cell>
          <cell r="DG461">
            <v>106848000</v>
          </cell>
        </row>
        <row r="462">
          <cell r="AB462" t="str">
            <v>Intervalo de precio 2</v>
          </cell>
          <cell r="DG462">
            <v>116160000</v>
          </cell>
        </row>
        <row r="463">
          <cell r="AB463" t="str">
            <v>Intervalo de precio 1</v>
          </cell>
          <cell r="DG463">
            <v>100800000</v>
          </cell>
        </row>
        <row r="464">
          <cell r="AB464" t="str">
            <v>Intervalo de precio 2</v>
          </cell>
          <cell r="DG464">
            <v>110304000</v>
          </cell>
        </row>
        <row r="465">
          <cell r="AB465" t="str">
            <v>Intervalo de precio 2</v>
          </cell>
          <cell r="DG465">
            <v>194000000</v>
          </cell>
        </row>
        <row r="466">
          <cell r="AB466" t="str">
            <v>Intervalo de precio 3</v>
          </cell>
          <cell r="DG466">
            <v>280000000</v>
          </cell>
        </row>
        <row r="467">
          <cell r="AB467" t="str">
            <v>Intervalo de precio 2</v>
          </cell>
          <cell r="DG467">
            <v>200000000</v>
          </cell>
        </row>
        <row r="468">
          <cell r="AB468" t="str">
            <v>Intervalo de precio 2</v>
          </cell>
          <cell r="DG468">
            <v>179700000</v>
          </cell>
        </row>
        <row r="469">
          <cell r="AB469" t="str">
            <v>Intervalo de precio 2</v>
          </cell>
          <cell r="DG469">
            <v>190700000</v>
          </cell>
        </row>
        <row r="470">
          <cell r="AB470" t="str">
            <v>Intervalo de precio 2</v>
          </cell>
          <cell r="DG470">
            <v>209000000</v>
          </cell>
        </row>
        <row r="471">
          <cell r="AB471" t="str">
            <v>Intervalo de precio 2</v>
          </cell>
          <cell r="DG471">
            <v>218200000</v>
          </cell>
        </row>
        <row r="472">
          <cell r="AB472" t="str">
            <v>Intervalo de precio 2</v>
          </cell>
          <cell r="DG472">
            <v>274464000</v>
          </cell>
        </row>
        <row r="473">
          <cell r="AB473" t="str">
            <v>Intervalo de precio 2</v>
          </cell>
          <cell r="DG473">
            <v>276384000</v>
          </cell>
        </row>
        <row r="474">
          <cell r="AB474" t="str">
            <v>Intervalo de precio 1</v>
          </cell>
          <cell r="DG474">
            <v>165508000</v>
          </cell>
        </row>
        <row r="475">
          <cell r="AB475" t="str">
            <v>Intervalo de precio 2</v>
          </cell>
          <cell r="DG475">
            <v>178200000</v>
          </cell>
        </row>
        <row r="476">
          <cell r="AB476" t="str">
            <v>Intervalo de precio 2</v>
          </cell>
          <cell r="DG476">
            <v>189090000</v>
          </cell>
        </row>
        <row r="477">
          <cell r="AB477" t="str">
            <v>Intervalo de precio 2</v>
          </cell>
          <cell r="DG477">
            <v>121176000</v>
          </cell>
        </row>
        <row r="478">
          <cell r="AB478" t="str">
            <v>Intervalo de precio 3</v>
          </cell>
          <cell r="DG478">
            <v>135432000</v>
          </cell>
        </row>
        <row r="479">
          <cell r="AB479" t="str">
            <v>Intervalo de precio 2</v>
          </cell>
          <cell r="DG479">
            <v>119790000</v>
          </cell>
        </row>
        <row r="480">
          <cell r="AB480" t="str">
            <v>Intervalo de precio 2</v>
          </cell>
          <cell r="DG480">
            <v>124740000</v>
          </cell>
        </row>
        <row r="481">
          <cell r="AB481" t="str">
            <v>Intervalo de precio 3</v>
          </cell>
          <cell r="DG481">
            <v>161370000</v>
          </cell>
        </row>
        <row r="482">
          <cell r="AB482" t="str">
            <v>Intervalo de precio 3</v>
          </cell>
          <cell r="DG482">
            <v>303716868.66479999</v>
          </cell>
        </row>
        <row r="483">
          <cell r="AB483" t="str">
            <v>Intervalo de precio 3</v>
          </cell>
          <cell r="DG483">
            <v>418765683.72780001</v>
          </cell>
        </row>
        <row r="484">
          <cell r="AB484" t="str">
            <v>Intervalo de precio 1</v>
          </cell>
          <cell r="DG484">
            <v>68820000</v>
          </cell>
        </row>
        <row r="485">
          <cell r="AB485" t="str">
            <v>Intervalo de precio 1</v>
          </cell>
          <cell r="DG485">
            <v>71610000</v>
          </cell>
        </row>
        <row r="486">
          <cell r="AB486" t="str">
            <v>Intervalo de precio 1</v>
          </cell>
          <cell r="DG486">
            <v>71610000</v>
          </cell>
        </row>
        <row r="487">
          <cell r="AB487" t="str">
            <v>Intervalo de precio 2</v>
          </cell>
          <cell r="DG487">
            <v>74400000</v>
          </cell>
        </row>
        <row r="488">
          <cell r="AB488" t="str">
            <v>Intervalo de precio 2</v>
          </cell>
          <cell r="DG488">
            <v>111264000</v>
          </cell>
        </row>
        <row r="489">
          <cell r="AB489" t="str">
            <v>Intervalo de precio 3</v>
          </cell>
          <cell r="DG489">
            <v>134304000</v>
          </cell>
        </row>
        <row r="490">
          <cell r="AB490" t="str">
            <v>Intervalo de precio 2</v>
          </cell>
          <cell r="DG490">
            <v>226710000</v>
          </cell>
        </row>
        <row r="491">
          <cell r="AB491" t="str">
            <v>Intervalo de precio 2</v>
          </cell>
          <cell r="DG491">
            <v>255420000</v>
          </cell>
        </row>
        <row r="492">
          <cell r="AB492" t="str">
            <v>Intervalo de precio 1</v>
          </cell>
          <cell r="DG492">
            <v>145530000</v>
          </cell>
        </row>
        <row r="493">
          <cell r="AB493" t="str">
            <v>Intervalo de precio 1</v>
          </cell>
          <cell r="DG493">
            <v>131868000</v>
          </cell>
        </row>
        <row r="494">
          <cell r="AB494" t="str">
            <v>Intervalo de precio 1</v>
          </cell>
          <cell r="DG494">
            <v>101752000</v>
          </cell>
        </row>
        <row r="495">
          <cell r="AB495" t="str">
            <v>Intervalo de precio 2</v>
          </cell>
          <cell r="DG495">
            <v>200928000</v>
          </cell>
        </row>
        <row r="496">
          <cell r="AB496" t="str">
            <v>Intervalo de precio 2</v>
          </cell>
          <cell r="DG496">
            <v>130625000</v>
          </cell>
        </row>
        <row r="497">
          <cell r="AB497" t="str">
            <v>Intervalo de precio 2</v>
          </cell>
          <cell r="DG497">
            <v>281373074.13679999</v>
          </cell>
        </row>
        <row r="498">
          <cell r="AB498" t="str">
            <v>Intervalo de precio 2</v>
          </cell>
          <cell r="DG498">
            <v>391974142.44319999</v>
          </cell>
        </row>
        <row r="499">
          <cell r="AB499" t="str">
            <v>Intervalo de precio 2</v>
          </cell>
          <cell r="DG499">
            <v>106416900</v>
          </cell>
        </row>
        <row r="500">
          <cell r="AB500" t="str">
            <v>Intervalo de precio 2</v>
          </cell>
          <cell r="DG500">
            <v>127434000</v>
          </cell>
        </row>
        <row r="501">
          <cell r="AB501" t="str">
            <v>Intervalo de precio 1</v>
          </cell>
          <cell r="DG501">
            <v>212073000</v>
          </cell>
        </row>
        <row r="502">
          <cell r="AB502" t="str">
            <v>Intervalo de precio 2</v>
          </cell>
          <cell r="DG502">
            <v>245358000</v>
          </cell>
        </row>
        <row r="503">
          <cell r="AB503" t="str">
            <v>Intervalo de precio 2</v>
          </cell>
          <cell r="DG503">
            <v>266280000</v>
          </cell>
        </row>
        <row r="504">
          <cell r="AB504" t="str">
            <v>Intervalo de precio 2</v>
          </cell>
          <cell r="DG504">
            <v>217779000</v>
          </cell>
        </row>
        <row r="505">
          <cell r="AB505" t="str">
            <v>Intervalo de precio 2</v>
          </cell>
          <cell r="DG505">
            <v>127909500</v>
          </cell>
        </row>
        <row r="506">
          <cell r="AB506" t="str">
            <v>Intervalo de precio 1</v>
          </cell>
          <cell r="DG506">
            <v>197808000</v>
          </cell>
        </row>
        <row r="507">
          <cell r="AB507" t="str">
            <v>Intervalo de precio 2</v>
          </cell>
          <cell r="DG507">
            <v>210000000</v>
          </cell>
        </row>
        <row r="508">
          <cell r="AB508" t="str">
            <v>Intervalo de precio 2</v>
          </cell>
          <cell r="DG508">
            <v>233523000</v>
          </cell>
        </row>
        <row r="509">
          <cell r="AB509" t="str">
            <v>Intervalo de precio 1</v>
          </cell>
          <cell r="DG509">
            <v>94564000</v>
          </cell>
        </row>
        <row r="510">
          <cell r="AB510" t="str">
            <v>Intervalo de precio 2</v>
          </cell>
          <cell r="DG510">
            <v>121790000</v>
          </cell>
        </row>
        <row r="511">
          <cell r="AB511" t="str">
            <v>Intervalo de precio 3</v>
          </cell>
          <cell r="DG511">
            <v>313462831.42860001</v>
          </cell>
        </row>
        <row r="512">
          <cell r="AB512" t="str">
            <v>Intervalo de precio 3</v>
          </cell>
          <cell r="DG512">
            <v>436595000.13779998</v>
          </cell>
        </row>
        <row r="513">
          <cell r="AB513" t="str">
            <v>Intervalo de precio 1</v>
          </cell>
          <cell r="DG513">
            <v>75129000</v>
          </cell>
        </row>
        <row r="514">
          <cell r="AB514" t="str">
            <v>Intervalo de precio 2</v>
          </cell>
          <cell r="DG514">
            <v>102708000</v>
          </cell>
        </row>
        <row r="515">
          <cell r="AB515" t="str">
            <v>Intervalo de precio 2</v>
          </cell>
          <cell r="DG515">
            <v>129336000</v>
          </cell>
        </row>
        <row r="516">
          <cell r="AB516" t="str">
            <v>Intervalo de precio 2</v>
          </cell>
          <cell r="DG516">
            <v>321750000</v>
          </cell>
        </row>
        <row r="517">
          <cell r="AB517" t="str">
            <v>Intervalo de precio 1</v>
          </cell>
          <cell r="DG517">
            <v>176886000</v>
          </cell>
        </row>
        <row r="518">
          <cell r="AB518" t="str">
            <v>Intervalo de precio 1</v>
          </cell>
          <cell r="DG518">
            <v>87400000</v>
          </cell>
        </row>
        <row r="519">
          <cell r="AB519" t="str">
            <v>Intervalo de precio 1</v>
          </cell>
          <cell r="DG519">
            <v>69120000</v>
          </cell>
        </row>
        <row r="520">
          <cell r="AB520" t="str">
            <v>Intervalo de precio 3</v>
          </cell>
          <cell r="DG520">
            <v>251920000</v>
          </cell>
        </row>
        <row r="521">
          <cell r="AB521" t="str">
            <v>Intervalo de precio 3</v>
          </cell>
          <cell r="DG521">
            <v>232180000</v>
          </cell>
        </row>
        <row r="522">
          <cell r="AB522" t="str">
            <v>Intervalo de precio 1</v>
          </cell>
          <cell r="DG522">
            <v>80388000</v>
          </cell>
        </row>
        <row r="523">
          <cell r="AB523" t="str">
            <v>Intervalo de precio 1</v>
          </cell>
          <cell r="DG523">
            <v>92070000</v>
          </cell>
        </row>
        <row r="524">
          <cell r="AB524" t="str">
            <v>Intervalo de precio 2</v>
          </cell>
          <cell r="DG524">
            <v>291456000</v>
          </cell>
        </row>
        <row r="525">
          <cell r="AB525" t="str">
            <v>Intervalo de precio 2</v>
          </cell>
          <cell r="DG525">
            <v>291707186.57080001</v>
          </cell>
        </row>
        <row r="526">
          <cell r="AB526" t="str">
            <v>Intervalo de precio 2</v>
          </cell>
          <cell r="DG526">
            <v>393042130.99900001</v>
          </cell>
        </row>
        <row r="527">
          <cell r="AB527" t="str">
            <v>Intervalo de precio 2</v>
          </cell>
          <cell r="DG527">
            <v>296019186.57080001</v>
          </cell>
        </row>
        <row r="528">
          <cell r="AB528" t="str">
            <v>Intervalo de precio 2</v>
          </cell>
          <cell r="DG528">
            <v>397354130.99900001</v>
          </cell>
        </row>
        <row r="529">
          <cell r="AB529" t="str">
            <v>Intervalo de precio 1</v>
          </cell>
          <cell r="DG529">
            <v>112662000</v>
          </cell>
        </row>
        <row r="530">
          <cell r="AB530" t="str">
            <v>Intervalo de precio 2</v>
          </cell>
          <cell r="DG530">
            <v>128700000</v>
          </cell>
        </row>
        <row r="531">
          <cell r="AB531" t="str">
            <v>Intervalo de precio 2</v>
          </cell>
          <cell r="DG531">
            <v>113355000</v>
          </cell>
        </row>
        <row r="532">
          <cell r="AB532" t="str">
            <v>Intervalo de precio 2</v>
          </cell>
          <cell r="DG532">
            <v>123255000</v>
          </cell>
        </row>
        <row r="533">
          <cell r="AB533" t="str">
            <v>Intervalo de precio 2</v>
          </cell>
          <cell r="DG533">
            <v>125631000</v>
          </cell>
        </row>
        <row r="534">
          <cell r="AB534" t="str">
            <v>Intervalo de precio 1</v>
          </cell>
          <cell r="DG534">
            <v>88308000</v>
          </cell>
        </row>
        <row r="535">
          <cell r="AB535" t="str">
            <v>Intervalo de precio 2</v>
          </cell>
          <cell r="DG535">
            <v>102861000</v>
          </cell>
        </row>
        <row r="536">
          <cell r="AB536" t="str">
            <v>Intervalo de precio 1</v>
          </cell>
          <cell r="DG536">
            <v>96129000</v>
          </cell>
        </row>
        <row r="537">
          <cell r="AB537" t="str">
            <v>Intervalo de precio 2</v>
          </cell>
          <cell r="DG537">
            <v>247204000</v>
          </cell>
        </row>
        <row r="538">
          <cell r="AB538" t="str">
            <v>Intervalo de precio 3</v>
          </cell>
          <cell r="DG538">
            <v>253736000</v>
          </cell>
        </row>
        <row r="539">
          <cell r="AB539" t="str">
            <v>Intervalo de precio 3</v>
          </cell>
          <cell r="DG539">
            <v>353096000</v>
          </cell>
        </row>
        <row r="540">
          <cell r="AB540" t="str">
            <v>Intervalo de precio 3</v>
          </cell>
          <cell r="DG540">
            <v>350888000</v>
          </cell>
        </row>
        <row r="541">
          <cell r="AB541" t="str">
            <v>Intervalo de precio 1</v>
          </cell>
          <cell r="DG541">
            <v>68310000</v>
          </cell>
        </row>
        <row r="542">
          <cell r="AB542" t="str">
            <v>Intervalo de precio 1</v>
          </cell>
          <cell r="DG542">
            <v>70290000</v>
          </cell>
        </row>
        <row r="543">
          <cell r="AB543" t="str">
            <v>Intervalo de precio 2</v>
          </cell>
          <cell r="DG543">
            <v>68310000</v>
          </cell>
        </row>
        <row r="544">
          <cell r="AB544" t="str">
            <v>Intervalo de precio 3</v>
          </cell>
          <cell r="DG544">
            <v>74250000</v>
          </cell>
        </row>
        <row r="545">
          <cell r="AB545" t="str">
            <v>Intervalo de precio 1</v>
          </cell>
          <cell r="DG545">
            <v>79200000</v>
          </cell>
        </row>
        <row r="546">
          <cell r="AB546" t="str">
            <v>Intervalo de precio 3</v>
          </cell>
          <cell r="DG546">
            <v>184140000</v>
          </cell>
        </row>
        <row r="547">
          <cell r="AB547" t="str">
            <v>Intervalo de precio 2</v>
          </cell>
          <cell r="DG547">
            <v>201110000</v>
          </cell>
        </row>
        <row r="548">
          <cell r="AB548" t="str">
            <v>Intervalo de precio 2</v>
          </cell>
          <cell r="DG548">
            <v>175000000</v>
          </cell>
        </row>
        <row r="549">
          <cell r="AB549" t="str">
            <v>Intervalo de precio 1</v>
          </cell>
          <cell r="DG549">
            <v>177210000</v>
          </cell>
        </row>
        <row r="550">
          <cell r="AB550" t="str">
            <v>Intervalo de precio 1</v>
          </cell>
          <cell r="DG550">
            <v>184140000</v>
          </cell>
        </row>
        <row r="551">
          <cell r="AB551" t="str">
            <v>Intervalo de precio 3</v>
          </cell>
          <cell r="DG551">
            <v>341550000</v>
          </cell>
        </row>
        <row r="552">
          <cell r="AB552" t="str">
            <v>Intervalo de precio 2</v>
          </cell>
          <cell r="DG552">
            <v>277200000</v>
          </cell>
        </row>
        <row r="553">
          <cell r="AB553" t="str">
            <v>Intervalo de precio 1</v>
          </cell>
          <cell r="DG553">
            <v>114800000</v>
          </cell>
        </row>
        <row r="554">
          <cell r="AB554" t="str">
            <v>Intervalo de precio 1</v>
          </cell>
          <cell r="DG554">
            <v>104800000</v>
          </cell>
        </row>
        <row r="555">
          <cell r="AB555" t="str">
            <v>Intervalo de precio 1</v>
          </cell>
          <cell r="DG555">
            <v>108800000</v>
          </cell>
        </row>
        <row r="556">
          <cell r="AB556" t="str">
            <v>Intervalo de precio 1</v>
          </cell>
          <cell r="DG556">
            <v>115800000</v>
          </cell>
        </row>
        <row r="557">
          <cell r="AB557" t="str">
            <v>Intervalo de precio 3</v>
          </cell>
          <cell r="DG557">
            <v>190000000</v>
          </cell>
        </row>
        <row r="558">
          <cell r="AB558" t="str">
            <v>Intervalo de precio 3</v>
          </cell>
          <cell r="DG558">
            <v>209000000</v>
          </cell>
        </row>
        <row r="559">
          <cell r="AB559" t="str">
            <v>Intervalo de precio 2</v>
          </cell>
          <cell r="DG559">
            <v>94000000</v>
          </cell>
        </row>
        <row r="560">
          <cell r="AB560" t="str">
            <v>Intervalo de precio 3</v>
          </cell>
          <cell r="DG560">
            <v>258500000</v>
          </cell>
        </row>
        <row r="561">
          <cell r="AB561" t="str">
            <v>Intervalo de precio 1</v>
          </cell>
          <cell r="DG561">
            <v>109664000</v>
          </cell>
        </row>
        <row r="562">
          <cell r="AB562" t="str">
            <v>Intervalo de precio 1</v>
          </cell>
          <cell r="DG562">
            <v>111228000</v>
          </cell>
        </row>
        <row r="563">
          <cell r="AB563" t="str">
            <v>Intervalo de precio 1</v>
          </cell>
          <cell r="DG563">
            <v>175122000</v>
          </cell>
        </row>
        <row r="564">
          <cell r="AB564" t="str">
            <v>Intervalo de precio 2</v>
          </cell>
          <cell r="DG564">
            <v>267352000</v>
          </cell>
        </row>
        <row r="565">
          <cell r="AB565" t="str">
            <v>Intervalo de precio 2</v>
          </cell>
          <cell r="DG565">
            <v>269280000</v>
          </cell>
        </row>
        <row r="566">
          <cell r="AB566" t="str">
            <v>Intervalo de precio 2</v>
          </cell>
          <cell r="DG566">
            <v>336600000</v>
          </cell>
        </row>
        <row r="567">
          <cell r="AB567" t="str">
            <v>Intervalo de precio 1</v>
          </cell>
          <cell r="DG567">
            <v>168300000</v>
          </cell>
        </row>
        <row r="568">
          <cell r="AB568" t="str">
            <v>Intervalo de precio 1</v>
          </cell>
          <cell r="DG568">
            <v>207900000</v>
          </cell>
        </row>
        <row r="569">
          <cell r="AB569" t="str">
            <v>Intervalo de precio 2</v>
          </cell>
          <cell r="DG569">
            <v>200744000</v>
          </cell>
        </row>
        <row r="570">
          <cell r="AB570" t="str">
            <v>Intervalo de precio 2</v>
          </cell>
          <cell r="DG570">
            <v>210588000</v>
          </cell>
        </row>
        <row r="571">
          <cell r="AB571" t="str">
            <v>Intervalo de precio 2</v>
          </cell>
          <cell r="DG571">
            <v>252724000</v>
          </cell>
        </row>
        <row r="572">
          <cell r="AB572" t="str">
            <v>Intervalo de precio 3</v>
          </cell>
          <cell r="DG572">
            <v>383520000</v>
          </cell>
        </row>
        <row r="573">
          <cell r="AB573" t="str">
            <v>Intervalo de precio 3</v>
          </cell>
          <cell r="DG573">
            <v>451608000</v>
          </cell>
        </row>
        <row r="574">
          <cell r="AB574" t="str">
            <v>Intervalo de precio 2</v>
          </cell>
          <cell r="DG574">
            <v>191140000</v>
          </cell>
        </row>
        <row r="575">
          <cell r="AB575" t="str">
            <v>Intervalo de precio 2</v>
          </cell>
          <cell r="DG575">
            <v>174800000</v>
          </cell>
        </row>
        <row r="576">
          <cell r="AB576" t="str">
            <v>Intervalo de precio 2</v>
          </cell>
          <cell r="DG576">
            <v>182495000</v>
          </cell>
        </row>
        <row r="577">
          <cell r="AB577" t="str">
            <v>Intervalo de precio 2</v>
          </cell>
          <cell r="DG577">
            <v>138985000</v>
          </cell>
        </row>
        <row r="578">
          <cell r="AB578" t="str">
            <v>Intervalo de precio 2</v>
          </cell>
          <cell r="DG578">
            <v>143165000</v>
          </cell>
        </row>
        <row r="579">
          <cell r="AB579" t="str">
            <v>Intervalo de precio 3</v>
          </cell>
          <cell r="DG579">
            <v>172805000</v>
          </cell>
        </row>
        <row r="580">
          <cell r="AB580" t="str">
            <v>Intervalo de precio 2</v>
          </cell>
          <cell r="DG580">
            <v>145635000</v>
          </cell>
        </row>
        <row r="581">
          <cell r="AB581" t="str">
            <v>Intervalo de precio 3</v>
          </cell>
          <cell r="DG581">
            <v>148770000</v>
          </cell>
        </row>
        <row r="582">
          <cell r="AB582" t="str">
            <v>Intervalo de precio 1</v>
          </cell>
          <cell r="DG582">
            <v>62403000</v>
          </cell>
        </row>
        <row r="583">
          <cell r="AB583" t="str">
            <v>Intervalo de precio 2</v>
          </cell>
          <cell r="DG583">
            <v>61473000</v>
          </cell>
        </row>
        <row r="584">
          <cell r="AB584" t="str">
            <v>Intervalo de precio 2</v>
          </cell>
          <cell r="DG584">
            <v>109322000</v>
          </cell>
        </row>
        <row r="585">
          <cell r="AB585" t="str">
            <v>Intervalo de precio 1</v>
          </cell>
          <cell r="DG585">
            <v>113160000</v>
          </cell>
        </row>
        <row r="586">
          <cell r="AB586" t="str">
            <v>Intervalo de precio 1</v>
          </cell>
          <cell r="DG586">
            <v>588767532.78920007</v>
          </cell>
        </row>
        <row r="587">
          <cell r="AB587" t="str">
            <v>Intervalo de precio 1</v>
          </cell>
          <cell r="DG587">
            <v>649302562.92460001</v>
          </cell>
        </row>
        <row r="588">
          <cell r="AB588" t="str">
            <v>Intervalo de precio 1</v>
          </cell>
          <cell r="DG588">
            <v>797172770.90759993</v>
          </cell>
        </row>
        <row r="589">
          <cell r="AB589" t="str">
            <v>Intervalo de precio 1</v>
          </cell>
          <cell r="DG589">
            <v>891297391.96560001</v>
          </cell>
        </row>
        <row r="590">
          <cell r="AB590" t="str">
            <v>Intervalo de precio 3</v>
          </cell>
          <cell r="DG590">
            <v>299518074.13679999</v>
          </cell>
        </row>
        <row r="591">
          <cell r="AB591" t="str">
            <v>Intervalo de precio 3</v>
          </cell>
          <cell r="DG591">
            <v>410119142.44319999</v>
          </cell>
        </row>
        <row r="592">
          <cell r="AB592" t="str">
            <v>Intervalo de precio 1</v>
          </cell>
          <cell r="DG592">
            <v>55335000</v>
          </cell>
        </row>
        <row r="593">
          <cell r="AB593" t="str">
            <v>Intervalo de precio 1</v>
          </cell>
          <cell r="DG593">
            <v>212073000</v>
          </cell>
        </row>
        <row r="594">
          <cell r="AB594" t="str">
            <v>Intervalo de precio 2</v>
          </cell>
          <cell r="DG594">
            <v>117924000</v>
          </cell>
        </row>
        <row r="595">
          <cell r="AB595" t="str">
            <v>Intervalo de precio 2</v>
          </cell>
          <cell r="DG595">
            <v>129336000</v>
          </cell>
        </row>
        <row r="596">
          <cell r="AB596" t="str">
            <v>Intervalo de precio 3</v>
          </cell>
          <cell r="DG596">
            <v>144552000</v>
          </cell>
        </row>
        <row r="597">
          <cell r="AB597" t="str">
            <v>Intervalo de precio 3</v>
          </cell>
          <cell r="DG597">
            <v>176886000</v>
          </cell>
        </row>
        <row r="598">
          <cell r="AB598" t="str">
            <v>Intervalo de precio 2</v>
          </cell>
          <cell r="DG598">
            <v>186396000</v>
          </cell>
        </row>
        <row r="599">
          <cell r="AB599" t="str">
            <v>Intervalo de precio 2</v>
          </cell>
          <cell r="DG599">
            <v>190950000</v>
          </cell>
        </row>
        <row r="600">
          <cell r="AB600" t="str">
            <v>Intervalo de precio 2</v>
          </cell>
          <cell r="DG600">
            <v>229360000</v>
          </cell>
        </row>
        <row r="601">
          <cell r="AB601" t="str">
            <v>Intervalo de precio 1</v>
          </cell>
          <cell r="DG601">
            <v>54450000</v>
          </cell>
        </row>
        <row r="602">
          <cell r="AB602" t="str">
            <v>Intervalo de precio 2</v>
          </cell>
          <cell r="DG602">
            <v>122200000</v>
          </cell>
        </row>
        <row r="603">
          <cell r="AB603" t="str">
            <v>Intervalo de precio 2</v>
          </cell>
          <cell r="DG603">
            <v>125960000</v>
          </cell>
        </row>
        <row r="604">
          <cell r="AB604" t="str">
            <v>Intervalo de precio 1</v>
          </cell>
          <cell r="DG604">
            <v>152280000</v>
          </cell>
        </row>
        <row r="605">
          <cell r="AB605" t="str">
            <v>Intervalo de precio 3</v>
          </cell>
          <cell r="DG605">
            <v>95790000</v>
          </cell>
        </row>
        <row r="606">
          <cell r="AB606" t="str">
            <v>Intervalo de precio 2</v>
          </cell>
          <cell r="DG606">
            <v>798435000</v>
          </cell>
        </row>
        <row r="607">
          <cell r="AB607" t="str">
            <v>Intervalo de precio 2</v>
          </cell>
          <cell r="DG607">
            <v>188100000</v>
          </cell>
        </row>
        <row r="608">
          <cell r="AB608" t="str">
            <v>Intervalo de precio 2</v>
          </cell>
          <cell r="DG608">
            <v>194040000</v>
          </cell>
        </row>
        <row r="609">
          <cell r="AB609" t="str">
            <v>Intervalo de precio 2</v>
          </cell>
          <cell r="DG609">
            <v>198990000</v>
          </cell>
        </row>
        <row r="610">
          <cell r="AB610" t="str">
            <v>Intervalo de precio 3</v>
          </cell>
          <cell r="DG610">
            <v>272250000</v>
          </cell>
        </row>
        <row r="611">
          <cell r="AB611" t="str">
            <v>Intervalo de precio 3</v>
          </cell>
          <cell r="DG611">
            <v>241560000</v>
          </cell>
        </row>
        <row r="612">
          <cell r="AB612" t="str">
            <v>Intervalo de precio 1</v>
          </cell>
          <cell r="DG612">
            <v>171028000</v>
          </cell>
        </row>
        <row r="613">
          <cell r="AB613" t="str">
            <v>Intervalo de precio 3</v>
          </cell>
          <cell r="DG613">
            <v>224843775</v>
          </cell>
        </row>
        <row r="614">
          <cell r="AB614" t="str">
            <v>Intervalo de precio 2</v>
          </cell>
          <cell r="DG614">
            <v>190000000</v>
          </cell>
        </row>
        <row r="615">
          <cell r="AB615" t="str">
            <v>Intervalo de precio 3</v>
          </cell>
          <cell r="DG615">
            <v>209000000</v>
          </cell>
        </row>
        <row r="616">
          <cell r="AB616" t="str">
            <v>Intervalo de precio 2</v>
          </cell>
          <cell r="DG616">
            <v>192900000</v>
          </cell>
        </row>
        <row r="617">
          <cell r="AB617" t="str">
            <v>Intervalo de precio 2</v>
          </cell>
          <cell r="DG617">
            <v>404198925</v>
          </cell>
        </row>
        <row r="618">
          <cell r="AB618" t="str">
            <v>Intervalo de precio 1</v>
          </cell>
          <cell r="DG618">
            <v>160100000</v>
          </cell>
        </row>
        <row r="619">
          <cell r="AB619" t="str">
            <v>Intervalo de precio 3</v>
          </cell>
          <cell r="DG619">
            <v>619900000</v>
          </cell>
        </row>
        <row r="620">
          <cell r="AB620" t="str">
            <v>Intervalo de precio 3</v>
          </cell>
          <cell r="DG620">
            <v>631000000</v>
          </cell>
        </row>
        <row r="621">
          <cell r="AB621" t="str">
            <v>Intervalo de precio 3</v>
          </cell>
          <cell r="DG621">
            <v>267900000</v>
          </cell>
        </row>
        <row r="622">
          <cell r="AB622" t="str">
            <v>Intervalo de precio 2</v>
          </cell>
          <cell r="DG622">
            <v>87900000</v>
          </cell>
        </row>
        <row r="623">
          <cell r="AB623" t="str">
            <v>Intervalo de precio 1</v>
          </cell>
          <cell r="DG623">
            <v>109500000</v>
          </cell>
        </row>
        <row r="624">
          <cell r="AB624" t="str">
            <v>Intervalo de precio 2</v>
          </cell>
          <cell r="DG624">
            <v>459558000</v>
          </cell>
        </row>
        <row r="625">
          <cell r="AB625" t="str">
            <v>Intervalo de precio 1</v>
          </cell>
          <cell r="DG625">
            <v>520512300</v>
          </cell>
        </row>
        <row r="626">
          <cell r="AB626" t="str">
            <v>Intervalo de precio 1</v>
          </cell>
          <cell r="DG626">
            <v>607166562.92460001</v>
          </cell>
        </row>
        <row r="627">
          <cell r="AB627" t="str">
            <v>Intervalo de precio 2</v>
          </cell>
          <cell r="DG627">
            <v>183770000</v>
          </cell>
        </row>
        <row r="628">
          <cell r="AB628" t="str">
            <v>Intervalo de precio 2</v>
          </cell>
          <cell r="DG628">
            <v>185744000</v>
          </cell>
        </row>
        <row r="629">
          <cell r="AB629" t="str">
            <v>Intervalo de precio 2</v>
          </cell>
          <cell r="DG629">
            <v>201160000</v>
          </cell>
        </row>
        <row r="630">
          <cell r="AB630" t="str">
            <v>Intervalo de precio 2</v>
          </cell>
          <cell r="DG630">
            <v>224284000</v>
          </cell>
        </row>
        <row r="631">
          <cell r="AB631" t="str">
            <v>Intervalo de precio 3</v>
          </cell>
          <cell r="DG631">
            <v>234624000</v>
          </cell>
        </row>
        <row r="632">
          <cell r="AB632" t="str">
            <v>Intervalo de precio 2</v>
          </cell>
          <cell r="DG632">
            <v>185526000</v>
          </cell>
        </row>
        <row r="633">
          <cell r="AB633" t="str">
            <v>Intervalo de precio 3</v>
          </cell>
          <cell r="DG633">
            <v>231660000</v>
          </cell>
        </row>
        <row r="634">
          <cell r="AB634" t="str">
            <v>Intervalo de precio 2</v>
          </cell>
          <cell r="DG634">
            <v>189090000</v>
          </cell>
        </row>
        <row r="635">
          <cell r="AB635" t="str">
            <v>Intervalo de precio 2</v>
          </cell>
          <cell r="DG635">
            <v>178200000</v>
          </cell>
        </row>
        <row r="636">
          <cell r="AB636" t="str">
            <v>Intervalo de precio 2</v>
          </cell>
          <cell r="DG636">
            <v>189090000</v>
          </cell>
        </row>
        <row r="637">
          <cell r="AB637" t="str">
            <v>Intervalo de precio 2</v>
          </cell>
          <cell r="DG637">
            <v>168300000</v>
          </cell>
        </row>
        <row r="638">
          <cell r="AB638" t="str">
            <v>Intervalo de precio 2</v>
          </cell>
          <cell r="DG638">
            <v>291456000</v>
          </cell>
        </row>
        <row r="639">
          <cell r="AB639" t="str">
            <v>Intervalo de precio 2</v>
          </cell>
          <cell r="DG639">
            <v>101970000</v>
          </cell>
        </row>
        <row r="640">
          <cell r="AB640" t="str">
            <v>Intervalo de precio 1</v>
          </cell>
          <cell r="DG640">
            <v>92070000</v>
          </cell>
        </row>
        <row r="641">
          <cell r="AB641" t="str">
            <v>Intervalo de precio 2</v>
          </cell>
          <cell r="DG641">
            <v>123630000</v>
          </cell>
        </row>
        <row r="642">
          <cell r="AB642" t="str">
            <v>Intervalo de precio 3</v>
          </cell>
          <cell r="DG642">
            <v>144552000</v>
          </cell>
        </row>
        <row r="643">
          <cell r="AB643" t="str">
            <v>Intervalo de precio 2</v>
          </cell>
          <cell r="DG643">
            <v>129336000</v>
          </cell>
        </row>
        <row r="644">
          <cell r="AB644" t="str">
            <v>Intervalo de precio 2</v>
          </cell>
          <cell r="DG644">
            <v>117924000</v>
          </cell>
        </row>
        <row r="645">
          <cell r="AB645" t="str">
            <v>Intervalo de precio 2</v>
          </cell>
          <cell r="DG645">
            <v>223250000</v>
          </cell>
        </row>
        <row r="646">
          <cell r="AB646" t="str">
            <v>Intervalo de precio 2</v>
          </cell>
          <cell r="DG646">
            <v>222300000</v>
          </cell>
        </row>
        <row r="647">
          <cell r="AB647" t="str">
            <v>Intervalo de precio 1</v>
          </cell>
          <cell r="DG647">
            <v>91200000</v>
          </cell>
        </row>
        <row r="648">
          <cell r="AB648" t="str">
            <v>Intervalo de precio 2</v>
          </cell>
          <cell r="DG648">
            <v>114400000</v>
          </cell>
        </row>
        <row r="649">
          <cell r="AB649" t="str">
            <v>Intervalo de precio 3</v>
          </cell>
          <cell r="DG649">
            <v>130800000</v>
          </cell>
        </row>
        <row r="650">
          <cell r="AB650" t="str">
            <v>Intervalo de precio 1</v>
          </cell>
          <cell r="DG650">
            <v>119400000</v>
          </cell>
        </row>
        <row r="651">
          <cell r="AB651" t="str">
            <v>Intervalo de precio 1</v>
          </cell>
          <cell r="DG651">
            <v>131300000</v>
          </cell>
        </row>
        <row r="652">
          <cell r="AB652" t="str">
            <v>Intervalo de precio 1</v>
          </cell>
          <cell r="DG652">
            <v>141900000</v>
          </cell>
        </row>
        <row r="653">
          <cell r="AB653" t="str">
            <v>Intervalo de precio 2</v>
          </cell>
          <cell r="DG653">
            <v>269932500</v>
          </cell>
        </row>
        <row r="654">
          <cell r="AB654" t="str">
            <v>Intervalo de precio 2</v>
          </cell>
          <cell r="DG654">
            <v>300824775</v>
          </cell>
        </row>
        <row r="655">
          <cell r="AB655" t="str">
            <v>Intervalo de precio 2</v>
          </cell>
          <cell r="DG655">
            <v>651837000</v>
          </cell>
        </row>
        <row r="656">
          <cell r="AB656" t="str">
            <v>Intervalo de precio 3</v>
          </cell>
          <cell r="DG656">
            <v>733816500</v>
          </cell>
        </row>
        <row r="657">
          <cell r="AB657" t="str">
            <v>Intervalo de precio 3</v>
          </cell>
          <cell r="DG657">
            <v>780904725</v>
          </cell>
        </row>
        <row r="658">
          <cell r="AB658" t="str">
            <v>Intervalo de precio 3</v>
          </cell>
          <cell r="DG658">
            <v>1167907950</v>
          </cell>
        </row>
        <row r="659">
          <cell r="AB659" t="str">
            <v>Intervalo de precio 3</v>
          </cell>
          <cell r="DG659">
            <v>378100000</v>
          </cell>
        </row>
        <row r="660">
          <cell r="AB660" t="str">
            <v>Intervalo de precio 1</v>
          </cell>
          <cell r="DG660">
            <v>108952500</v>
          </cell>
        </row>
        <row r="661">
          <cell r="AB661" t="str">
            <v>Intervalo de precio 2</v>
          </cell>
          <cell r="DG661">
            <v>87460500</v>
          </cell>
        </row>
        <row r="662">
          <cell r="AB662" t="str">
            <v>Intervalo de precio 3</v>
          </cell>
          <cell r="DG662">
            <v>130544000</v>
          </cell>
        </row>
        <row r="663">
          <cell r="AB663" t="str">
            <v>Intervalo de precio 3</v>
          </cell>
          <cell r="DG663">
            <v>133827500</v>
          </cell>
        </row>
        <row r="664">
          <cell r="AB664" t="str">
            <v>Intervalo de precio 3</v>
          </cell>
          <cell r="DG664">
            <v>266560500</v>
          </cell>
        </row>
        <row r="665">
          <cell r="AB665" t="str">
            <v>Intervalo de precio 2</v>
          </cell>
          <cell r="DG665">
            <v>311932500</v>
          </cell>
        </row>
        <row r="666">
          <cell r="AB666" t="str">
            <v>Intervalo de precio 3</v>
          </cell>
          <cell r="DG666">
            <v>616800500</v>
          </cell>
        </row>
        <row r="667">
          <cell r="AB667" t="str">
            <v>Intervalo de precio 3</v>
          </cell>
          <cell r="DG667">
            <v>607845500</v>
          </cell>
        </row>
        <row r="668">
          <cell r="AB668" t="str">
            <v>Intervalo de precio 2</v>
          </cell>
          <cell r="DG668">
            <v>258401500</v>
          </cell>
        </row>
        <row r="669">
          <cell r="AB669" t="str">
            <v>Intervalo de precio 3</v>
          </cell>
          <cell r="DG669">
            <v>250242500</v>
          </cell>
        </row>
        <row r="670">
          <cell r="AB670" t="str">
            <v>Intervalo de precio 2</v>
          </cell>
          <cell r="DG670">
            <v>194522500</v>
          </cell>
        </row>
        <row r="671">
          <cell r="AB671" t="str">
            <v>Intervalo de precio 3</v>
          </cell>
          <cell r="DG671">
            <v>261685000</v>
          </cell>
        </row>
        <row r="672">
          <cell r="AB672" t="str">
            <v>Intervalo de precio 2</v>
          </cell>
          <cell r="DG672">
            <v>86465500</v>
          </cell>
        </row>
        <row r="673">
          <cell r="AB673" t="str">
            <v>Intervalo de precio 3</v>
          </cell>
          <cell r="DG673">
            <v>98007500</v>
          </cell>
        </row>
        <row r="674">
          <cell r="AB674" t="str">
            <v>Intervalo de precio 1</v>
          </cell>
          <cell r="DG674">
            <v>95880000</v>
          </cell>
        </row>
        <row r="675">
          <cell r="AB675" t="str">
            <v>Intervalo de precio 2</v>
          </cell>
          <cell r="DG675">
            <v>279966868.66479999</v>
          </cell>
        </row>
        <row r="676">
          <cell r="AB676" t="str">
            <v>Intervalo de precio 2</v>
          </cell>
          <cell r="DG676">
            <v>395015683.72780001</v>
          </cell>
        </row>
        <row r="677">
          <cell r="AB677" t="str">
            <v>Intervalo de precio 2</v>
          </cell>
          <cell r="DG677">
            <v>294288926.75960004</v>
          </cell>
        </row>
        <row r="678">
          <cell r="AB678" t="str">
            <v>Intervalo de precio 3</v>
          </cell>
          <cell r="DG678">
            <v>403286846.77100003</v>
          </cell>
        </row>
        <row r="679">
          <cell r="AB679" t="str">
            <v>Intervalo de precio 2</v>
          </cell>
          <cell r="DG679">
            <v>219220000</v>
          </cell>
        </row>
        <row r="680">
          <cell r="AB680" t="str">
            <v>Intervalo de precio 1</v>
          </cell>
          <cell r="DG680">
            <v>165870000</v>
          </cell>
        </row>
        <row r="681">
          <cell r="AB681" t="str">
            <v>Intervalo de precio 1</v>
          </cell>
          <cell r="DG681">
            <v>150350000</v>
          </cell>
        </row>
        <row r="682">
          <cell r="AB682" t="str">
            <v>Intervalo de precio 2</v>
          </cell>
          <cell r="DG682">
            <v>243040000</v>
          </cell>
        </row>
        <row r="683">
          <cell r="AB683" t="str">
            <v>Intervalo de precio 3</v>
          </cell>
          <cell r="DG683">
            <v>519156000</v>
          </cell>
        </row>
        <row r="684">
          <cell r="AB684" t="str">
            <v>Intervalo de precio 3</v>
          </cell>
          <cell r="DG684">
            <v>519156000</v>
          </cell>
        </row>
        <row r="685">
          <cell r="AB685" t="str">
            <v>Intervalo de precio 1</v>
          </cell>
          <cell r="DG685">
            <v>848567896.64459991</v>
          </cell>
        </row>
        <row r="686">
          <cell r="AB686" t="str">
            <v>Intervalo de precio 2</v>
          </cell>
          <cell r="DG686">
            <v>135000000</v>
          </cell>
        </row>
        <row r="687">
          <cell r="AB687" t="str">
            <v>Intervalo de precio 3</v>
          </cell>
          <cell r="DG687">
            <v>432000000</v>
          </cell>
        </row>
        <row r="688">
          <cell r="AB688" t="str">
            <v>Intervalo de precio 1</v>
          </cell>
          <cell r="DG688">
            <v>251270093.88060001</v>
          </cell>
        </row>
        <row r="689">
          <cell r="AB689" t="str">
            <v>Intervalo de precio 2</v>
          </cell>
          <cell r="DG689">
            <v>379540189.8696</v>
          </cell>
        </row>
        <row r="690">
          <cell r="AB690" t="str">
            <v>Intervalo de precio 2</v>
          </cell>
          <cell r="DG690">
            <v>304800000</v>
          </cell>
        </row>
        <row r="691">
          <cell r="AB691" t="str">
            <v>Intervalo de precio 3</v>
          </cell>
          <cell r="DG691">
            <v>393800000</v>
          </cell>
        </row>
        <row r="692">
          <cell r="AB692" t="str">
            <v>Intervalo de precio 3</v>
          </cell>
          <cell r="DG692">
            <v>384500000</v>
          </cell>
        </row>
        <row r="693">
          <cell r="AB693" t="str">
            <v>Intervalo de precio 2</v>
          </cell>
          <cell r="DG693">
            <v>632440000</v>
          </cell>
        </row>
        <row r="694">
          <cell r="AB694" t="str">
            <v>Intervalo de precio 3</v>
          </cell>
          <cell r="DG694">
            <v>757667000</v>
          </cell>
        </row>
        <row r="695">
          <cell r="AB695" t="str">
            <v>Intervalo de precio 3</v>
          </cell>
          <cell r="DG695">
            <v>711980000</v>
          </cell>
        </row>
        <row r="696">
          <cell r="AB696" t="str">
            <v>Intervalo de precio 3</v>
          </cell>
          <cell r="DG696">
            <v>208890000</v>
          </cell>
        </row>
        <row r="697">
          <cell r="AB697" t="str">
            <v>Intervalo de precio 2</v>
          </cell>
          <cell r="DG697">
            <v>206304000</v>
          </cell>
        </row>
        <row r="698">
          <cell r="AB698" t="str">
            <v>Intervalo de precio 3</v>
          </cell>
          <cell r="DG698">
            <v>245664000</v>
          </cell>
        </row>
        <row r="699">
          <cell r="AB699" t="str">
            <v>Intervalo de precio 3</v>
          </cell>
          <cell r="DG699">
            <v>159264000</v>
          </cell>
        </row>
        <row r="700">
          <cell r="AB700" t="str">
            <v>Intervalo de precio 1</v>
          </cell>
          <cell r="DG700">
            <v>212064000</v>
          </cell>
        </row>
        <row r="701">
          <cell r="AB701" t="str">
            <v>Intervalo de precio 1</v>
          </cell>
          <cell r="DG701">
            <v>80000000</v>
          </cell>
        </row>
        <row r="702">
          <cell r="AB702" t="str">
            <v>Intervalo de precio 2</v>
          </cell>
          <cell r="DG702">
            <v>151400000</v>
          </cell>
        </row>
        <row r="703">
          <cell r="AB703" t="str">
            <v>Intervalo de precio 2</v>
          </cell>
          <cell r="DG703">
            <v>180000000</v>
          </cell>
        </row>
        <row r="704">
          <cell r="AB704" t="str">
            <v>Intervalo de precio 1</v>
          </cell>
          <cell r="DG704">
            <v>150000000</v>
          </cell>
        </row>
        <row r="705">
          <cell r="AB705" t="str">
            <v>Intervalo de precio 1</v>
          </cell>
          <cell r="DG705">
            <v>77000000</v>
          </cell>
        </row>
        <row r="706">
          <cell r="AB706" t="str">
            <v>Intervalo de precio 2</v>
          </cell>
          <cell r="DG706">
            <v>165000000</v>
          </cell>
        </row>
        <row r="707">
          <cell r="AB707" t="str">
            <v>Intervalo de precio 2</v>
          </cell>
          <cell r="DG707">
            <v>274900000</v>
          </cell>
        </row>
        <row r="708">
          <cell r="AB708" t="str">
            <v>Intervalo de precio 3</v>
          </cell>
          <cell r="DG708">
            <v>685575000</v>
          </cell>
        </row>
        <row r="709">
          <cell r="AB709" t="str">
            <v>Intervalo de precio 3</v>
          </cell>
          <cell r="DG709">
            <v>514701000</v>
          </cell>
        </row>
        <row r="710">
          <cell r="AB710" t="str">
            <v>Intervalo de precio 2</v>
          </cell>
          <cell r="DG710">
            <v>292347000</v>
          </cell>
        </row>
        <row r="711">
          <cell r="AB711" t="str">
            <v>Intervalo de precio 2</v>
          </cell>
          <cell r="DG711">
            <v>2473275578.8235998</v>
          </cell>
        </row>
        <row r="712">
          <cell r="AB712" t="str">
            <v>Intervalo de precio 2</v>
          </cell>
          <cell r="DG712">
            <v>1842004734.138</v>
          </cell>
        </row>
        <row r="713">
          <cell r="AB713" t="str">
            <v>Intervalo de precio 2</v>
          </cell>
          <cell r="DG713">
            <v>1429707192.849</v>
          </cell>
        </row>
        <row r="714">
          <cell r="AB714" t="str">
            <v>Intervalo de precio 2</v>
          </cell>
          <cell r="DG714">
            <v>1673902307.4096</v>
          </cell>
        </row>
        <row r="715">
          <cell r="AB715" t="str">
            <v>Intervalo de precio 2</v>
          </cell>
          <cell r="DG715">
            <v>1917358458.4344001</v>
          </cell>
        </row>
        <row r="716">
          <cell r="AB716" t="str">
            <v>Intervalo de precio 2</v>
          </cell>
          <cell r="DG716">
            <v>1667922605.7390001</v>
          </cell>
        </row>
        <row r="717">
          <cell r="AB717" t="str">
            <v>Intervalo de precio 2</v>
          </cell>
          <cell r="DG717">
            <v>2274681578.8235998</v>
          </cell>
        </row>
        <row r="718">
          <cell r="AB718" t="str">
            <v>Intervalo de precio 2</v>
          </cell>
          <cell r="DG718">
            <v>62920000</v>
          </cell>
        </row>
        <row r="719">
          <cell r="AB719" t="str">
            <v>Intervalo de precio 2</v>
          </cell>
          <cell r="DG719">
            <v>68728000</v>
          </cell>
        </row>
        <row r="720">
          <cell r="AB720" t="str">
            <v>Intervalo de precio 2</v>
          </cell>
          <cell r="DG720">
            <v>185820000</v>
          </cell>
        </row>
        <row r="721">
          <cell r="AB721" t="str">
            <v>Intervalo de precio 2</v>
          </cell>
          <cell r="DG721">
            <v>228852000</v>
          </cell>
        </row>
        <row r="722">
          <cell r="AB722" t="str">
            <v>Intervalo de precio 3</v>
          </cell>
          <cell r="DG722">
            <v>162348000</v>
          </cell>
        </row>
        <row r="723">
          <cell r="AB723" t="str">
            <v>Intervalo de precio 2</v>
          </cell>
          <cell r="DG723">
            <v>79376000</v>
          </cell>
        </row>
        <row r="724">
          <cell r="AB724" t="str">
            <v>Intervalo de precio 2</v>
          </cell>
          <cell r="DG724">
            <v>86152000</v>
          </cell>
        </row>
        <row r="725">
          <cell r="AB725" t="str">
            <v>Intervalo de precio 3</v>
          </cell>
          <cell r="DG725">
            <v>91960000</v>
          </cell>
        </row>
        <row r="726">
          <cell r="AB726" t="str">
            <v>Intervalo de precio 3</v>
          </cell>
          <cell r="DG726">
            <v>103576000</v>
          </cell>
        </row>
        <row r="727">
          <cell r="AB727" t="str">
            <v>Intervalo de precio 1</v>
          </cell>
          <cell r="DG727">
            <v>87120000</v>
          </cell>
        </row>
        <row r="728">
          <cell r="AB728" t="str">
            <v>Intervalo de precio 2</v>
          </cell>
          <cell r="DG728">
            <v>93896000</v>
          </cell>
        </row>
        <row r="729">
          <cell r="AB729" t="str">
            <v>Intervalo de precio 2</v>
          </cell>
          <cell r="DG729">
            <v>104544000</v>
          </cell>
        </row>
        <row r="730">
          <cell r="AB730" t="str">
            <v>Intervalo de precio 2</v>
          </cell>
          <cell r="DG730">
            <v>270020000</v>
          </cell>
        </row>
        <row r="731">
          <cell r="AB731" t="str">
            <v>Intervalo de precio 2</v>
          </cell>
          <cell r="DG731">
            <v>288431040</v>
          </cell>
        </row>
        <row r="732">
          <cell r="AB732" t="str">
            <v>Intervalo de precio 2</v>
          </cell>
          <cell r="DG732">
            <v>2473275578.8235998</v>
          </cell>
        </row>
        <row r="733">
          <cell r="AB733" t="str">
            <v>Intervalo de precio 2</v>
          </cell>
          <cell r="DG733">
            <v>1842004734.138</v>
          </cell>
        </row>
        <row r="734">
          <cell r="AB734" t="str">
            <v>Intervalo de precio 2</v>
          </cell>
          <cell r="DG734">
            <v>1429707192.849</v>
          </cell>
        </row>
        <row r="735">
          <cell r="AB735" t="str">
            <v>Intervalo de precio 2</v>
          </cell>
          <cell r="DG735">
            <v>1673902307.4096</v>
          </cell>
        </row>
        <row r="736">
          <cell r="AB736" t="str">
            <v>Intervalo de precio 2</v>
          </cell>
          <cell r="DG736">
            <v>1917358458.4344001</v>
          </cell>
        </row>
        <row r="737">
          <cell r="AB737" t="str">
            <v>Intervalo de precio 2</v>
          </cell>
          <cell r="DG737">
            <v>1667922605.7390001</v>
          </cell>
        </row>
        <row r="738">
          <cell r="AB738" t="str">
            <v>Intervalo de precio 2</v>
          </cell>
          <cell r="DG738">
            <v>2274681578.8235998</v>
          </cell>
        </row>
        <row r="739">
          <cell r="AB739" t="str">
            <v>Intervalo de precio 3</v>
          </cell>
          <cell r="DG739">
            <v>240600000</v>
          </cell>
        </row>
        <row r="740">
          <cell r="AB740" t="str">
            <v>Intervalo de precio 3</v>
          </cell>
          <cell r="DG740">
            <v>282200000</v>
          </cell>
        </row>
        <row r="741">
          <cell r="AB741" t="str">
            <v>Intervalo de precio 3</v>
          </cell>
          <cell r="DG741">
            <v>329100000</v>
          </cell>
        </row>
        <row r="742">
          <cell r="AB742" t="str">
            <v>Intervalo de precio 3</v>
          </cell>
          <cell r="DG742">
            <v>304898475</v>
          </cell>
        </row>
        <row r="743">
          <cell r="AB743" t="str">
            <v>Intervalo de precio 2</v>
          </cell>
          <cell r="DG743">
            <v>390626019</v>
          </cell>
        </row>
        <row r="744">
          <cell r="AB744" t="str">
            <v>Intervalo de precio 1</v>
          </cell>
          <cell r="DG744">
            <v>109500000</v>
          </cell>
        </row>
        <row r="745">
          <cell r="AB745" t="str">
            <v>Intervalo de precio 2</v>
          </cell>
          <cell r="DG745">
            <v>122200000</v>
          </cell>
        </row>
        <row r="746">
          <cell r="AB746" t="str">
            <v>Intervalo de precio 3</v>
          </cell>
          <cell r="DG746">
            <v>135200000</v>
          </cell>
        </row>
        <row r="747">
          <cell r="AB747" t="str">
            <v>Intervalo de precio 1</v>
          </cell>
          <cell r="DG747">
            <v>83800000</v>
          </cell>
        </row>
        <row r="748">
          <cell r="AB748" t="str">
            <v>Intervalo de precio 1</v>
          </cell>
          <cell r="DG748">
            <v>92800000</v>
          </cell>
        </row>
        <row r="749">
          <cell r="AB749" t="str">
            <v>Intervalo de precio 1</v>
          </cell>
          <cell r="DG749">
            <v>99000000</v>
          </cell>
        </row>
        <row r="750">
          <cell r="AB750" t="str">
            <v>Intervalo de precio 2</v>
          </cell>
          <cell r="DG750">
            <v>105000000</v>
          </cell>
        </row>
        <row r="751">
          <cell r="AB751" t="str">
            <v>Intervalo de precio 3</v>
          </cell>
          <cell r="DG751">
            <v>198000000</v>
          </cell>
        </row>
        <row r="752">
          <cell r="AB752" t="str">
            <v>Intervalo de precio 3</v>
          </cell>
          <cell r="DG752">
            <v>208000000</v>
          </cell>
        </row>
        <row r="753">
          <cell r="AB753" t="str">
            <v>Intervalo de precio 2</v>
          </cell>
          <cell r="DG753">
            <v>260100000</v>
          </cell>
        </row>
        <row r="754">
          <cell r="AB754" t="str">
            <v>Intervalo de precio 1</v>
          </cell>
          <cell r="DG754">
            <v>126500000</v>
          </cell>
        </row>
        <row r="755">
          <cell r="AB755" t="str">
            <v>Intervalo de precio 1</v>
          </cell>
          <cell r="DG755">
            <v>135500000</v>
          </cell>
        </row>
        <row r="756">
          <cell r="AB756" t="str">
            <v>Intervalo de precio 1</v>
          </cell>
          <cell r="DG756">
            <v>159000000</v>
          </cell>
        </row>
        <row r="757">
          <cell r="AB757" t="str">
            <v>Intervalo de precio 2</v>
          </cell>
          <cell r="DG757">
            <v>227700000</v>
          </cell>
        </row>
        <row r="758">
          <cell r="AB758" t="str">
            <v>Intervalo de precio 2</v>
          </cell>
          <cell r="DG758">
            <v>252450000</v>
          </cell>
        </row>
        <row r="759">
          <cell r="AB759" t="str">
            <v>Intervalo de precio 2</v>
          </cell>
          <cell r="DG759">
            <v>279900000</v>
          </cell>
        </row>
        <row r="760">
          <cell r="AB760" t="str">
            <v>Intervalo de precio 2</v>
          </cell>
          <cell r="DG760">
            <v>282150000</v>
          </cell>
        </row>
        <row r="761">
          <cell r="AB761" t="str">
            <v>Intervalo de precio 1</v>
          </cell>
          <cell r="DG761">
            <v>91000000</v>
          </cell>
        </row>
        <row r="762">
          <cell r="AB762" t="str">
            <v>Intervalo de precio 1</v>
          </cell>
          <cell r="DG762">
            <v>101000000</v>
          </cell>
        </row>
        <row r="763">
          <cell r="AB763" t="str">
            <v>Intervalo de precio 1</v>
          </cell>
          <cell r="DG763">
            <v>114000000</v>
          </cell>
        </row>
        <row r="764">
          <cell r="AB764" t="str">
            <v>Intervalo de precio 1</v>
          </cell>
          <cell r="DG764">
            <v>127000000</v>
          </cell>
        </row>
        <row r="765">
          <cell r="AB765" t="str">
            <v>Intervalo de precio 1</v>
          </cell>
          <cell r="DG765">
            <v>134000000</v>
          </cell>
        </row>
        <row r="766">
          <cell r="AB766" t="str">
            <v>Intervalo de precio 3</v>
          </cell>
          <cell r="DG766">
            <v>150480000</v>
          </cell>
        </row>
        <row r="767">
          <cell r="AB767" t="str">
            <v>Intervalo de precio 3</v>
          </cell>
          <cell r="DG767">
            <v>134640000</v>
          </cell>
        </row>
        <row r="768">
          <cell r="AB768" t="str">
            <v>Intervalo de precio 2</v>
          </cell>
          <cell r="DG768">
            <v>194040000</v>
          </cell>
        </row>
        <row r="769">
          <cell r="AB769" t="str">
            <v>Intervalo de precio 2</v>
          </cell>
          <cell r="DG769">
            <v>62920000</v>
          </cell>
        </row>
        <row r="770">
          <cell r="AB770" t="str">
            <v>Intervalo de precio 2</v>
          </cell>
          <cell r="DG770">
            <v>68728000</v>
          </cell>
        </row>
        <row r="771">
          <cell r="AB771" t="str">
            <v>Intervalo de precio 2</v>
          </cell>
          <cell r="DG771">
            <v>191688000</v>
          </cell>
        </row>
        <row r="772">
          <cell r="AB772" t="str">
            <v>Intervalo de precio 2</v>
          </cell>
          <cell r="DG772">
            <v>228852000</v>
          </cell>
        </row>
        <row r="773">
          <cell r="AB773" t="str">
            <v>Intervalo de precio 3</v>
          </cell>
          <cell r="DG773">
            <v>162348000</v>
          </cell>
        </row>
        <row r="774">
          <cell r="AB774" t="str">
            <v>Intervalo de precio 2</v>
          </cell>
          <cell r="DG774">
            <v>79376000</v>
          </cell>
        </row>
        <row r="775">
          <cell r="AB775" t="str">
            <v>Intervalo de precio 2</v>
          </cell>
          <cell r="DG775">
            <v>86152000</v>
          </cell>
        </row>
        <row r="776">
          <cell r="AB776" t="str">
            <v>Intervalo de precio 3</v>
          </cell>
          <cell r="DG776">
            <v>91960000</v>
          </cell>
        </row>
        <row r="777">
          <cell r="AB777" t="str">
            <v>Intervalo de precio 3</v>
          </cell>
          <cell r="DG777">
            <v>103576000</v>
          </cell>
        </row>
        <row r="778">
          <cell r="AB778" t="str">
            <v>Intervalo de precio 1</v>
          </cell>
          <cell r="DG778">
            <v>87120000</v>
          </cell>
        </row>
        <row r="779">
          <cell r="AB779" t="str">
            <v>Intervalo de precio 1</v>
          </cell>
          <cell r="DG779">
            <v>93896000</v>
          </cell>
        </row>
        <row r="780">
          <cell r="AB780" t="str">
            <v>Intervalo de precio 2</v>
          </cell>
          <cell r="DG780">
            <v>104544000</v>
          </cell>
        </row>
        <row r="781">
          <cell r="AB781" t="str">
            <v>Intervalo de precio 2</v>
          </cell>
          <cell r="DG781">
            <v>253368000</v>
          </cell>
        </row>
        <row r="782">
          <cell r="AB782" t="str">
            <v>Intervalo de precio 3</v>
          </cell>
          <cell r="DG782">
            <v>263764000</v>
          </cell>
        </row>
        <row r="783">
          <cell r="AB783" t="str">
            <v>Intervalo de precio 3</v>
          </cell>
          <cell r="DG783">
            <v>397056000</v>
          </cell>
        </row>
        <row r="784">
          <cell r="AB784" t="str">
            <v>Intervalo de precio 3</v>
          </cell>
          <cell r="DG784">
            <v>240600000</v>
          </cell>
        </row>
        <row r="785">
          <cell r="AB785" t="str">
            <v>Intervalo de precio 3</v>
          </cell>
          <cell r="DG785">
            <v>282200000</v>
          </cell>
        </row>
        <row r="786">
          <cell r="AB786" t="str">
            <v>Intervalo de precio 3</v>
          </cell>
          <cell r="DG786">
            <v>244200000</v>
          </cell>
        </row>
        <row r="787">
          <cell r="AB787" t="str">
            <v>Intervalo de precio 2</v>
          </cell>
          <cell r="DG787">
            <v>285200000</v>
          </cell>
        </row>
        <row r="788">
          <cell r="AB788" t="str">
            <v>Intervalo de precio 3</v>
          </cell>
          <cell r="DG788">
            <v>323700000</v>
          </cell>
        </row>
        <row r="789">
          <cell r="AB789" t="str">
            <v>Intervalo de precio 3</v>
          </cell>
          <cell r="DG789">
            <v>234900000</v>
          </cell>
        </row>
        <row r="790">
          <cell r="AB790" t="str">
            <v>Intervalo de precio 3</v>
          </cell>
          <cell r="DG790">
            <v>258200000</v>
          </cell>
        </row>
        <row r="791">
          <cell r="AB791" t="str">
            <v>Intervalo de precio 2</v>
          </cell>
          <cell r="DG791">
            <v>195500000</v>
          </cell>
        </row>
        <row r="792">
          <cell r="AB792" t="str">
            <v>Intervalo de precio 3</v>
          </cell>
          <cell r="DG792">
            <v>290700000</v>
          </cell>
        </row>
        <row r="793">
          <cell r="AB793" t="str">
            <v>Intervalo de precio 2</v>
          </cell>
          <cell r="DG793">
            <v>304800000</v>
          </cell>
        </row>
        <row r="794">
          <cell r="AB794" t="str">
            <v>Intervalo de precio 3</v>
          </cell>
          <cell r="DG794">
            <v>393800000</v>
          </cell>
        </row>
        <row r="795">
          <cell r="AB795" t="str">
            <v>Intervalo de precio 3</v>
          </cell>
          <cell r="DG795">
            <v>330300000</v>
          </cell>
        </row>
        <row r="796">
          <cell r="AB796" t="str">
            <v>Intervalo de precio 3</v>
          </cell>
          <cell r="DG796">
            <v>415800000</v>
          </cell>
        </row>
        <row r="797">
          <cell r="AB797" t="str">
            <v>Intervalo de precio 3</v>
          </cell>
          <cell r="DG797">
            <v>499900000</v>
          </cell>
        </row>
        <row r="798">
          <cell r="AB798" t="str">
            <v>Intervalo de precio 3</v>
          </cell>
          <cell r="DG798">
            <v>516200000</v>
          </cell>
        </row>
        <row r="799">
          <cell r="AB799" t="str">
            <v>Intervalo de precio 3</v>
          </cell>
          <cell r="DG799">
            <v>619900000</v>
          </cell>
        </row>
        <row r="800">
          <cell r="AB800" t="str">
            <v>Intervalo de precio 2</v>
          </cell>
          <cell r="DG800">
            <v>87900000</v>
          </cell>
        </row>
        <row r="801">
          <cell r="AB801" t="str">
            <v>Intervalo de precio 2</v>
          </cell>
          <cell r="DG801">
            <v>87900000</v>
          </cell>
        </row>
        <row r="802">
          <cell r="AB802" t="str">
            <v>Intervalo de precio 3</v>
          </cell>
          <cell r="DG802">
            <v>99500000</v>
          </cell>
        </row>
        <row r="803">
          <cell r="AB803" t="str">
            <v>Intervalo de precio 1</v>
          </cell>
          <cell r="DG803">
            <v>109500000</v>
          </cell>
        </row>
        <row r="804">
          <cell r="AB804" t="str">
            <v>Intervalo de precio 2</v>
          </cell>
          <cell r="DG804">
            <v>122200000</v>
          </cell>
        </row>
        <row r="805">
          <cell r="AB805" t="str">
            <v>Intervalo de precio 3</v>
          </cell>
          <cell r="DG805">
            <v>135200000</v>
          </cell>
        </row>
        <row r="806">
          <cell r="AB806" t="str">
            <v>Intervalo de precio 3</v>
          </cell>
          <cell r="DG806">
            <v>148800000</v>
          </cell>
        </row>
        <row r="807">
          <cell r="AB807" t="str">
            <v>Intervalo de precio 3</v>
          </cell>
          <cell r="DG807">
            <v>432000000</v>
          </cell>
        </row>
        <row r="808">
          <cell r="AB808" t="str">
            <v>Intervalo de precio 2</v>
          </cell>
          <cell r="DG808">
            <v>530937000</v>
          </cell>
        </row>
        <row r="809">
          <cell r="AB809" t="str">
            <v>Intervalo de precio 1</v>
          </cell>
          <cell r="DG809">
            <v>382932000</v>
          </cell>
        </row>
        <row r="810">
          <cell r="AB810" t="str">
            <v>Intervalo de precio 1</v>
          </cell>
          <cell r="DG810">
            <v>547569000</v>
          </cell>
        </row>
        <row r="811">
          <cell r="AB811" t="str">
            <v>Intervalo de precio 2</v>
          </cell>
          <cell r="DG811">
            <v>285200000</v>
          </cell>
        </row>
        <row r="812">
          <cell r="AB812" t="str">
            <v>Intervalo de precio 3</v>
          </cell>
          <cell r="DG812">
            <v>323700000</v>
          </cell>
        </row>
        <row r="813">
          <cell r="AB813" t="str">
            <v>Intervalo de precio 3</v>
          </cell>
          <cell r="DG813">
            <v>234900000</v>
          </cell>
        </row>
        <row r="814">
          <cell r="AB814" t="str">
            <v>Intervalo de precio 3</v>
          </cell>
          <cell r="DG814">
            <v>258200000</v>
          </cell>
        </row>
        <row r="815">
          <cell r="AB815" t="str">
            <v>Intervalo de precio 3</v>
          </cell>
          <cell r="DG815">
            <v>290700000</v>
          </cell>
        </row>
        <row r="816">
          <cell r="AB816" t="str">
            <v>Intervalo de precio 3</v>
          </cell>
          <cell r="DG816">
            <v>304100000</v>
          </cell>
        </row>
        <row r="817">
          <cell r="AB817" t="str">
            <v>Intervalo de precio 2</v>
          </cell>
          <cell r="DG817">
            <v>185500000</v>
          </cell>
        </row>
        <row r="818">
          <cell r="AB818" t="str">
            <v>Intervalo de precio 3</v>
          </cell>
          <cell r="DG818">
            <v>259700000</v>
          </cell>
        </row>
        <row r="819">
          <cell r="AB819" t="str">
            <v>Intervalo de precio 1</v>
          </cell>
          <cell r="DG819">
            <v>259700000</v>
          </cell>
        </row>
        <row r="820">
          <cell r="AB820" t="str">
            <v>Intervalo de precio 1</v>
          </cell>
          <cell r="DG820">
            <v>259700000</v>
          </cell>
        </row>
        <row r="821">
          <cell r="AB821" t="str">
            <v>Intervalo de precio 3</v>
          </cell>
          <cell r="DG821">
            <v>330300000</v>
          </cell>
        </row>
        <row r="822">
          <cell r="AB822" t="str">
            <v>Intervalo de precio 3</v>
          </cell>
          <cell r="DG822">
            <v>415800000</v>
          </cell>
        </row>
        <row r="823">
          <cell r="AB823" t="str">
            <v>Intervalo de precio 3</v>
          </cell>
          <cell r="DG823">
            <v>499900000</v>
          </cell>
        </row>
        <row r="824">
          <cell r="AB824" t="str">
            <v>Intervalo de precio 3</v>
          </cell>
          <cell r="DG824">
            <v>516200000</v>
          </cell>
        </row>
        <row r="825">
          <cell r="AB825" t="str">
            <v>Intervalo de precio 3</v>
          </cell>
          <cell r="DG825">
            <v>648500000</v>
          </cell>
        </row>
        <row r="826">
          <cell r="AB826" t="str">
            <v>Intervalo de precio 3</v>
          </cell>
          <cell r="DG826">
            <v>619900000</v>
          </cell>
        </row>
        <row r="827">
          <cell r="AB827" t="str">
            <v>Intervalo de precio 1</v>
          </cell>
          <cell r="DG827">
            <v>87900000</v>
          </cell>
        </row>
        <row r="828">
          <cell r="AB828" t="str">
            <v>Intervalo de precio 1</v>
          </cell>
          <cell r="DG828">
            <v>87900000</v>
          </cell>
        </row>
        <row r="829">
          <cell r="AB829" t="str">
            <v>Intervalo de precio 1</v>
          </cell>
          <cell r="DG829">
            <v>99500000</v>
          </cell>
        </row>
        <row r="830">
          <cell r="AB830" t="str">
            <v>Intervalo de precio 1</v>
          </cell>
          <cell r="DG830">
            <v>109500000</v>
          </cell>
        </row>
        <row r="831">
          <cell r="AB831" t="str">
            <v>Intervalo de precio 2</v>
          </cell>
          <cell r="DG831">
            <v>122200000</v>
          </cell>
        </row>
        <row r="832">
          <cell r="AB832" t="str">
            <v>Intervalo de precio 3</v>
          </cell>
          <cell r="DG832">
            <v>135200000</v>
          </cell>
        </row>
        <row r="833">
          <cell r="AB833" t="str">
            <v>Intervalo de precio 3</v>
          </cell>
          <cell r="DG833">
            <v>148800000</v>
          </cell>
        </row>
        <row r="834">
          <cell r="AB834" t="str">
            <v>Intervalo de precio 3</v>
          </cell>
          <cell r="DG834">
            <v>162200000</v>
          </cell>
        </row>
        <row r="835">
          <cell r="AB835" t="str">
            <v>Intervalo de precio 2</v>
          </cell>
          <cell r="DG835">
            <v>115640000</v>
          </cell>
        </row>
        <row r="836">
          <cell r="AB836" t="str">
            <v>Intervalo de precio 2</v>
          </cell>
          <cell r="DG836">
            <v>122500000</v>
          </cell>
        </row>
        <row r="837">
          <cell r="AB837" t="str">
            <v>Intervalo de precio 3</v>
          </cell>
          <cell r="DG837">
            <v>137200000</v>
          </cell>
        </row>
        <row r="838">
          <cell r="AB838" t="str">
            <v>Intervalo de precio 2</v>
          </cell>
          <cell r="DG838">
            <v>218250000</v>
          </cell>
        </row>
        <row r="839">
          <cell r="AB839" t="str">
            <v>Intervalo de precio 1</v>
          </cell>
          <cell r="DG839">
            <v>175420000</v>
          </cell>
        </row>
        <row r="840">
          <cell r="AB840" t="str">
            <v>Intervalo de precio 1</v>
          </cell>
          <cell r="DG840">
            <v>99000000</v>
          </cell>
        </row>
        <row r="841">
          <cell r="AB841" t="str">
            <v>Intervalo de precio 1</v>
          </cell>
          <cell r="DG841">
            <v>93200000</v>
          </cell>
        </row>
        <row r="842">
          <cell r="AB842" t="str">
            <v>Intervalo de precio 2</v>
          </cell>
          <cell r="DG842">
            <v>109800000</v>
          </cell>
        </row>
        <row r="843">
          <cell r="AB843" t="str">
            <v>Intervalo de precio 1</v>
          </cell>
          <cell r="DG843">
            <v>113800000</v>
          </cell>
        </row>
        <row r="844">
          <cell r="AB844" t="str">
            <v>Intervalo de precio 1</v>
          </cell>
          <cell r="DG844">
            <v>114800000</v>
          </cell>
        </row>
        <row r="845">
          <cell r="AB845" t="str">
            <v>Intervalo de precio 1</v>
          </cell>
          <cell r="DG845">
            <v>104800000</v>
          </cell>
        </row>
        <row r="846">
          <cell r="AB846" t="str">
            <v>Intervalo de precio 1</v>
          </cell>
          <cell r="DG846">
            <v>115800000</v>
          </cell>
        </row>
        <row r="847">
          <cell r="AB847" t="str">
            <v>Intervalo de precio 2</v>
          </cell>
          <cell r="DG847">
            <v>192900000</v>
          </cell>
        </row>
        <row r="848">
          <cell r="AB848" t="str">
            <v>Intervalo de precio 2</v>
          </cell>
          <cell r="DG848">
            <v>199300000</v>
          </cell>
        </row>
        <row r="849">
          <cell r="AB849" t="str">
            <v>Intervalo de precio 2</v>
          </cell>
          <cell r="DG849">
            <v>186700000</v>
          </cell>
        </row>
        <row r="850">
          <cell r="AB850" t="str">
            <v>Intervalo de precio 2</v>
          </cell>
          <cell r="DG850">
            <v>180700000</v>
          </cell>
        </row>
        <row r="851">
          <cell r="AB851" t="str">
            <v>Intervalo de precio 2</v>
          </cell>
          <cell r="DG851">
            <v>295900000</v>
          </cell>
        </row>
        <row r="852">
          <cell r="AB852" t="str">
            <v>Intervalo de precio 1</v>
          </cell>
          <cell r="DG852">
            <v>85000000</v>
          </cell>
        </row>
        <row r="853">
          <cell r="AB853" t="str">
            <v>Intervalo de precio 1</v>
          </cell>
          <cell r="DG853">
            <v>100000000</v>
          </cell>
        </row>
        <row r="854">
          <cell r="AB854" t="str">
            <v>Intervalo de precio 2</v>
          </cell>
          <cell r="DG854">
            <v>165000000</v>
          </cell>
        </row>
        <row r="855">
          <cell r="AB855" t="str">
            <v>Intervalo de precio 1</v>
          </cell>
          <cell r="DG855">
            <v>200000000</v>
          </cell>
        </row>
        <row r="856">
          <cell r="AB856" t="str">
            <v>Intervalo de precio 2</v>
          </cell>
          <cell r="DG856">
            <v>265000000</v>
          </cell>
        </row>
        <row r="857">
          <cell r="AB857" t="str">
            <v>Intervalo de precio 2</v>
          </cell>
          <cell r="DG857">
            <v>170000000</v>
          </cell>
        </row>
        <row r="858">
          <cell r="AB858" t="str">
            <v>Intervalo de precio 2</v>
          </cell>
          <cell r="DG858">
            <v>118800000</v>
          </cell>
        </row>
        <row r="859">
          <cell r="AB859" t="str">
            <v>Intervalo de precio 2</v>
          </cell>
          <cell r="DG859">
            <v>111870000</v>
          </cell>
        </row>
        <row r="860">
          <cell r="AB860" t="str">
            <v>Intervalo de precio 1</v>
          </cell>
          <cell r="DG860">
            <v>79200000</v>
          </cell>
        </row>
        <row r="861">
          <cell r="AB861" t="str">
            <v>Intervalo de precio 3</v>
          </cell>
          <cell r="DG861">
            <v>261900000</v>
          </cell>
        </row>
        <row r="862">
          <cell r="AB862" t="str">
            <v>Intervalo de precio 3</v>
          </cell>
          <cell r="DG862">
            <v>272250000</v>
          </cell>
        </row>
        <row r="863">
          <cell r="AB863" t="str">
            <v>Intervalo de precio 1</v>
          </cell>
          <cell r="DG863">
            <v>148500000</v>
          </cell>
        </row>
        <row r="864">
          <cell r="AB864" t="str">
            <v>Intervalo de precio 1</v>
          </cell>
          <cell r="DG864">
            <v>170280000</v>
          </cell>
        </row>
        <row r="865">
          <cell r="AB865" t="str">
            <v>Intervalo de precio 1</v>
          </cell>
          <cell r="DG865">
            <v>165330000</v>
          </cell>
        </row>
        <row r="866">
          <cell r="AB866" t="str">
            <v>Intervalo de precio 1</v>
          </cell>
          <cell r="DG866">
            <v>177210000</v>
          </cell>
        </row>
        <row r="867">
          <cell r="AB867" t="str">
            <v>Intervalo de precio 2</v>
          </cell>
          <cell r="DG867">
            <v>252450000</v>
          </cell>
        </row>
        <row r="868">
          <cell r="AB868" t="str">
            <v>Intervalo de precio 2</v>
          </cell>
          <cell r="DG868">
            <v>227700000</v>
          </cell>
        </row>
        <row r="869">
          <cell r="AB869" t="str">
            <v>Intervalo de precio 3</v>
          </cell>
          <cell r="DG869">
            <v>326700000</v>
          </cell>
        </row>
        <row r="870">
          <cell r="AB870" t="str">
            <v>Intervalo de precio 3</v>
          </cell>
          <cell r="DG870">
            <v>341550000</v>
          </cell>
        </row>
        <row r="871">
          <cell r="AB871" t="str">
            <v>Intervalo de precio 1</v>
          </cell>
          <cell r="DG871">
            <v>98901000</v>
          </cell>
        </row>
        <row r="872">
          <cell r="AB872" t="str">
            <v>Intervalo de precio 2</v>
          </cell>
          <cell r="DG872">
            <v>319770000</v>
          </cell>
        </row>
        <row r="873">
          <cell r="AB873" t="str">
            <v>Intervalo de precio 3</v>
          </cell>
          <cell r="DG873">
            <v>347490000</v>
          </cell>
        </row>
        <row r="874">
          <cell r="AB874" t="str">
            <v>Intervalo de precio 1</v>
          </cell>
          <cell r="DG874">
            <v>95040000</v>
          </cell>
        </row>
        <row r="875">
          <cell r="AB875" t="str">
            <v>Intervalo de precio 2</v>
          </cell>
          <cell r="DG875">
            <v>75240000</v>
          </cell>
        </row>
        <row r="876">
          <cell r="AB876" t="str">
            <v>Intervalo de precio 2</v>
          </cell>
          <cell r="DG876">
            <v>265050000</v>
          </cell>
        </row>
        <row r="877">
          <cell r="AB877" t="str">
            <v>Intervalo de precio 3</v>
          </cell>
          <cell r="DG877">
            <v>282440000</v>
          </cell>
        </row>
        <row r="878">
          <cell r="AB878" t="str">
            <v>Intervalo de precio 2</v>
          </cell>
          <cell r="DG878">
            <v>169000000</v>
          </cell>
        </row>
        <row r="879">
          <cell r="AB879" t="str">
            <v>Intervalo de precio 2</v>
          </cell>
          <cell r="DG879">
            <v>180000000</v>
          </cell>
        </row>
        <row r="880">
          <cell r="AB880" t="str">
            <v>Intervalo de precio 1</v>
          </cell>
          <cell r="DG880">
            <v>126000000</v>
          </cell>
        </row>
        <row r="881">
          <cell r="AB881" t="str">
            <v>Intervalo de precio 1</v>
          </cell>
          <cell r="DG881">
            <v>170000000</v>
          </cell>
        </row>
        <row r="882">
          <cell r="AB882" t="str">
            <v>Intervalo de precio 2</v>
          </cell>
          <cell r="DG882">
            <v>120000000</v>
          </cell>
        </row>
        <row r="883">
          <cell r="AB883" t="str">
            <v>Intervalo de precio 2</v>
          </cell>
          <cell r="DG883">
            <v>105000000</v>
          </cell>
        </row>
        <row r="884">
          <cell r="AB884" t="str">
            <v>Intervalo de precio 2</v>
          </cell>
          <cell r="DG884">
            <v>117000000</v>
          </cell>
        </row>
        <row r="885">
          <cell r="AB885" t="str">
            <v>Intervalo de precio 2</v>
          </cell>
          <cell r="DG885">
            <v>125000000</v>
          </cell>
        </row>
        <row r="886">
          <cell r="AB886" t="str">
            <v>Intervalo de precio 1</v>
          </cell>
          <cell r="DG886">
            <v>150000000</v>
          </cell>
        </row>
        <row r="887">
          <cell r="AB887" t="str">
            <v>Intervalo de precio 1</v>
          </cell>
          <cell r="DG887">
            <v>170000000</v>
          </cell>
        </row>
        <row r="888">
          <cell r="AB888" t="str">
            <v>Intervalo de precio 2</v>
          </cell>
          <cell r="DG888">
            <v>177504000</v>
          </cell>
        </row>
        <row r="889">
          <cell r="AB889" t="str">
            <v>Intervalo de precio 3</v>
          </cell>
          <cell r="DG889">
            <v>244200000</v>
          </cell>
        </row>
        <row r="890">
          <cell r="AB890" t="str">
            <v>Intervalo de precio 2</v>
          </cell>
          <cell r="DG890">
            <v>216600000</v>
          </cell>
        </row>
        <row r="891">
          <cell r="AB891" t="str">
            <v>Intervalo de precio 1</v>
          </cell>
          <cell r="DG891">
            <v>176200000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_Perc"/>
      <sheetName val="Precio_Fasecolda"/>
      <sheetName val="Hoja_auxiliar"/>
      <sheetName val="BD"/>
      <sheetName val="Hoja1"/>
    </sheetNames>
    <sheetDataSet>
      <sheetData sheetId="0" refreshError="1"/>
      <sheetData sheetId="1" refreshError="1"/>
      <sheetData sheetId="2" refreshError="1"/>
      <sheetData sheetId="3" refreshError="1">
        <row r="6">
          <cell r="DC6">
            <v>1</v>
          </cell>
        </row>
        <row r="7">
          <cell r="DC7">
            <v>1</v>
          </cell>
        </row>
        <row r="8">
          <cell r="DC8">
            <v>1</v>
          </cell>
        </row>
        <row r="9">
          <cell r="DC9">
            <v>1</v>
          </cell>
        </row>
        <row r="10">
          <cell r="DC10">
            <v>1</v>
          </cell>
        </row>
        <row r="11">
          <cell r="DC11">
            <v>1</v>
          </cell>
        </row>
        <row r="12">
          <cell r="DC12">
            <v>1</v>
          </cell>
        </row>
        <row r="13">
          <cell r="DC13">
            <v>1</v>
          </cell>
        </row>
        <row r="14">
          <cell r="DC14">
            <v>1</v>
          </cell>
        </row>
        <row r="15">
          <cell r="DC15">
            <v>1</v>
          </cell>
        </row>
        <row r="16">
          <cell r="DC16">
            <v>1</v>
          </cell>
        </row>
        <row r="17">
          <cell r="DC17">
            <v>1</v>
          </cell>
        </row>
        <row r="18">
          <cell r="DC18">
            <v>1</v>
          </cell>
        </row>
        <row r="19">
          <cell r="DC19">
            <v>1</v>
          </cell>
        </row>
        <row r="20">
          <cell r="DC20">
            <v>1</v>
          </cell>
        </row>
        <row r="21">
          <cell r="DC21">
            <v>1</v>
          </cell>
        </row>
        <row r="22">
          <cell r="DC22">
            <v>1</v>
          </cell>
        </row>
        <row r="23">
          <cell r="DC23">
            <v>1</v>
          </cell>
        </row>
        <row r="24">
          <cell r="DC24">
            <v>1</v>
          </cell>
        </row>
        <row r="25">
          <cell r="DC25">
            <v>1</v>
          </cell>
        </row>
        <row r="26">
          <cell r="DC26">
            <v>1</v>
          </cell>
        </row>
        <row r="27">
          <cell r="DC27">
            <v>1</v>
          </cell>
        </row>
        <row r="28">
          <cell r="DC28">
            <v>1</v>
          </cell>
        </row>
        <row r="29">
          <cell r="DC29">
            <v>1</v>
          </cell>
        </row>
        <row r="30">
          <cell r="DC30">
            <v>1</v>
          </cell>
        </row>
        <row r="31">
          <cell r="DC31">
            <v>1</v>
          </cell>
        </row>
        <row r="32">
          <cell r="DC32">
            <v>1</v>
          </cell>
        </row>
        <row r="33">
          <cell r="DC33">
            <v>1</v>
          </cell>
        </row>
        <row r="34">
          <cell r="DC34">
            <v>1</v>
          </cell>
        </row>
        <row r="35">
          <cell r="DC35">
            <v>1</v>
          </cell>
        </row>
        <row r="36">
          <cell r="DC36">
            <v>1</v>
          </cell>
        </row>
        <row r="37">
          <cell r="DC37">
            <v>1</v>
          </cell>
        </row>
        <row r="38">
          <cell r="DC38">
            <v>1</v>
          </cell>
        </row>
        <row r="39">
          <cell r="DC39">
            <v>1</v>
          </cell>
        </row>
        <row r="40">
          <cell r="DC40">
            <v>1</v>
          </cell>
        </row>
        <row r="41">
          <cell r="DC41">
            <v>1</v>
          </cell>
        </row>
        <row r="42">
          <cell r="DC42">
            <v>1</v>
          </cell>
        </row>
        <row r="43">
          <cell r="DC43">
            <v>1</v>
          </cell>
        </row>
        <row r="44">
          <cell r="DC44">
            <v>1</v>
          </cell>
        </row>
        <row r="45">
          <cell r="DC45">
            <v>1</v>
          </cell>
        </row>
        <row r="46">
          <cell r="DC46">
            <v>1</v>
          </cell>
        </row>
        <row r="47">
          <cell r="DC47">
            <v>1</v>
          </cell>
        </row>
        <row r="48">
          <cell r="DC48">
            <v>1</v>
          </cell>
        </row>
        <row r="49">
          <cell r="DC49">
            <v>1</v>
          </cell>
        </row>
        <row r="50">
          <cell r="DC50">
            <v>1</v>
          </cell>
        </row>
        <row r="51">
          <cell r="DC51">
            <v>1</v>
          </cell>
        </row>
        <row r="52">
          <cell r="DC52">
            <v>1</v>
          </cell>
        </row>
        <row r="53">
          <cell r="DC53">
            <v>1</v>
          </cell>
        </row>
        <row r="54">
          <cell r="DC54">
            <v>1</v>
          </cell>
        </row>
        <row r="55">
          <cell r="DC55">
            <v>1</v>
          </cell>
        </row>
        <row r="56">
          <cell r="DC56">
            <v>1</v>
          </cell>
        </row>
        <row r="57">
          <cell r="DC57">
            <v>1</v>
          </cell>
        </row>
        <row r="58">
          <cell r="DC58">
            <v>1</v>
          </cell>
        </row>
        <row r="59">
          <cell r="DC59">
            <v>1</v>
          </cell>
        </row>
        <row r="60">
          <cell r="DC60">
            <v>1</v>
          </cell>
        </row>
        <row r="61">
          <cell r="DC61">
            <v>1</v>
          </cell>
        </row>
        <row r="62">
          <cell r="DC62">
            <v>1</v>
          </cell>
        </row>
        <row r="63">
          <cell r="DC63">
            <v>1</v>
          </cell>
        </row>
        <row r="64">
          <cell r="DC64">
            <v>1</v>
          </cell>
        </row>
        <row r="65">
          <cell r="DC65">
            <v>1</v>
          </cell>
        </row>
        <row r="66">
          <cell r="DC66">
            <v>1</v>
          </cell>
        </row>
        <row r="67">
          <cell r="DC67">
            <v>1</v>
          </cell>
        </row>
        <row r="68">
          <cell r="DC68">
            <v>1</v>
          </cell>
        </row>
        <row r="69">
          <cell r="DC69">
            <v>1</v>
          </cell>
        </row>
        <row r="70">
          <cell r="DC70">
            <v>1</v>
          </cell>
        </row>
        <row r="71">
          <cell r="DC71">
            <v>1</v>
          </cell>
        </row>
        <row r="72">
          <cell r="DC72">
            <v>1</v>
          </cell>
        </row>
        <row r="73">
          <cell r="DC73">
            <v>1</v>
          </cell>
        </row>
        <row r="74">
          <cell r="DC74">
            <v>1</v>
          </cell>
        </row>
        <row r="75">
          <cell r="DC75">
            <v>1</v>
          </cell>
        </row>
        <row r="76">
          <cell r="DC76">
            <v>1</v>
          </cell>
        </row>
        <row r="77">
          <cell r="DC77">
            <v>1</v>
          </cell>
        </row>
        <row r="78">
          <cell r="DC78">
            <v>1</v>
          </cell>
        </row>
        <row r="79">
          <cell r="DC79">
            <v>1</v>
          </cell>
        </row>
        <row r="80">
          <cell r="DC80">
            <v>1</v>
          </cell>
        </row>
        <row r="81">
          <cell r="DC81">
            <v>1</v>
          </cell>
        </row>
        <row r="82">
          <cell r="DC82">
            <v>1</v>
          </cell>
        </row>
        <row r="83">
          <cell r="DC83">
            <v>1</v>
          </cell>
        </row>
        <row r="84">
          <cell r="DC84">
            <v>1</v>
          </cell>
        </row>
        <row r="85">
          <cell r="DC85">
            <v>1</v>
          </cell>
        </row>
        <row r="86">
          <cell r="DC86">
            <v>1</v>
          </cell>
        </row>
        <row r="87">
          <cell r="DC87">
            <v>1</v>
          </cell>
        </row>
        <row r="88">
          <cell r="DC88">
            <v>1</v>
          </cell>
        </row>
        <row r="89">
          <cell r="DC89">
            <v>1</v>
          </cell>
        </row>
        <row r="90">
          <cell r="DC90">
            <v>1</v>
          </cell>
        </row>
        <row r="91">
          <cell r="DC91">
            <v>1</v>
          </cell>
        </row>
        <row r="92">
          <cell r="DC92">
            <v>1</v>
          </cell>
        </row>
        <row r="93">
          <cell r="DC93">
            <v>1</v>
          </cell>
        </row>
        <row r="94">
          <cell r="DC94">
            <v>1</v>
          </cell>
        </row>
        <row r="95">
          <cell r="DC95">
            <v>1</v>
          </cell>
        </row>
        <row r="96">
          <cell r="DC96">
            <v>1</v>
          </cell>
        </row>
        <row r="97">
          <cell r="DC97">
            <v>1</v>
          </cell>
        </row>
        <row r="98">
          <cell r="DC98">
            <v>1</v>
          </cell>
        </row>
        <row r="99">
          <cell r="DC99">
            <v>1</v>
          </cell>
        </row>
        <row r="100">
          <cell r="DC100">
            <v>1</v>
          </cell>
        </row>
        <row r="101">
          <cell r="DC101">
            <v>1</v>
          </cell>
        </row>
        <row r="102">
          <cell r="DC102">
            <v>1</v>
          </cell>
        </row>
        <row r="103">
          <cell r="DC103">
            <v>1</v>
          </cell>
        </row>
        <row r="104">
          <cell r="DC104">
            <v>1</v>
          </cell>
        </row>
        <row r="105">
          <cell r="DC105">
            <v>1</v>
          </cell>
        </row>
        <row r="106">
          <cell r="DC106">
            <v>1</v>
          </cell>
        </row>
        <row r="107">
          <cell r="DC107">
            <v>1</v>
          </cell>
        </row>
        <row r="108">
          <cell r="DC108">
            <v>1</v>
          </cell>
        </row>
        <row r="109">
          <cell r="DC109">
            <v>1</v>
          </cell>
        </row>
        <row r="110">
          <cell r="DC110">
            <v>1</v>
          </cell>
        </row>
        <row r="111">
          <cell r="DC111">
            <v>1</v>
          </cell>
        </row>
        <row r="112">
          <cell r="DC112">
            <v>1</v>
          </cell>
        </row>
        <row r="113">
          <cell r="DC113">
            <v>1</v>
          </cell>
        </row>
        <row r="114">
          <cell r="DC114">
            <v>0</v>
          </cell>
        </row>
        <row r="115">
          <cell r="DC115">
            <v>0</v>
          </cell>
        </row>
        <row r="116">
          <cell r="DC116">
            <v>0</v>
          </cell>
        </row>
        <row r="117">
          <cell r="DC117">
            <v>0</v>
          </cell>
        </row>
        <row r="118">
          <cell r="DC118">
            <v>1</v>
          </cell>
        </row>
        <row r="119">
          <cell r="DC119">
            <v>1</v>
          </cell>
        </row>
        <row r="120">
          <cell r="DC120">
            <v>1</v>
          </cell>
        </row>
        <row r="121">
          <cell r="DC121">
            <v>1</v>
          </cell>
        </row>
        <row r="122">
          <cell r="DC122">
            <v>1</v>
          </cell>
        </row>
        <row r="123">
          <cell r="DC123">
            <v>1</v>
          </cell>
        </row>
        <row r="124">
          <cell r="DC124">
            <v>1</v>
          </cell>
        </row>
        <row r="125">
          <cell r="DC125">
            <v>1</v>
          </cell>
        </row>
        <row r="126">
          <cell r="DC126">
            <v>1</v>
          </cell>
        </row>
        <row r="127">
          <cell r="DC127">
            <v>1</v>
          </cell>
        </row>
        <row r="128">
          <cell r="DC128">
            <v>1</v>
          </cell>
        </row>
        <row r="129">
          <cell r="DC129">
            <v>1</v>
          </cell>
        </row>
        <row r="130">
          <cell r="DC130">
            <v>1</v>
          </cell>
        </row>
        <row r="131">
          <cell r="DC131">
            <v>1</v>
          </cell>
        </row>
        <row r="132">
          <cell r="DC132">
            <v>1</v>
          </cell>
        </row>
        <row r="133">
          <cell r="DC133">
            <v>1</v>
          </cell>
        </row>
        <row r="134">
          <cell r="DC134">
            <v>1</v>
          </cell>
        </row>
        <row r="135">
          <cell r="DC135">
            <v>1</v>
          </cell>
        </row>
        <row r="136">
          <cell r="DC136">
            <v>1</v>
          </cell>
        </row>
        <row r="137">
          <cell r="DC137">
            <v>1</v>
          </cell>
        </row>
        <row r="138">
          <cell r="DC138">
            <v>1</v>
          </cell>
        </row>
        <row r="139">
          <cell r="DC139">
            <v>1</v>
          </cell>
        </row>
        <row r="140">
          <cell r="DC140">
            <v>1</v>
          </cell>
        </row>
        <row r="141">
          <cell r="DC141">
            <v>1</v>
          </cell>
        </row>
        <row r="142">
          <cell r="DC142">
            <v>1</v>
          </cell>
        </row>
        <row r="143">
          <cell r="DC143">
            <v>1</v>
          </cell>
        </row>
        <row r="144">
          <cell r="DC144">
            <v>1</v>
          </cell>
        </row>
        <row r="145">
          <cell r="DC145">
            <v>1</v>
          </cell>
        </row>
        <row r="146">
          <cell r="DC146">
            <v>1</v>
          </cell>
        </row>
        <row r="147">
          <cell r="DC147">
            <v>1</v>
          </cell>
        </row>
        <row r="148">
          <cell r="DC148">
            <v>1</v>
          </cell>
        </row>
        <row r="149">
          <cell r="DC149">
            <v>1</v>
          </cell>
        </row>
        <row r="150">
          <cell r="DC150">
            <v>1</v>
          </cell>
        </row>
        <row r="151">
          <cell r="DC151">
            <v>1</v>
          </cell>
        </row>
        <row r="152">
          <cell r="DC152">
            <v>1</v>
          </cell>
        </row>
        <row r="153">
          <cell r="DC153">
            <v>1</v>
          </cell>
        </row>
        <row r="154">
          <cell r="DC154">
            <v>1</v>
          </cell>
        </row>
        <row r="155">
          <cell r="DC155">
            <v>1</v>
          </cell>
        </row>
        <row r="156">
          <cell r="DC156">
            <v>1</v>
          </cell>
        </row>
        <row r="157">
          <cell r="DC157">
            <v>1</v>
          </cell>
        </row>
        <row r="158">
          <cell r="DC158">
            <v>1</v>
          </cell>
        </row>
        <row r="159">
          <cell r="DC159">
            <v>1</v>
          </cell>
        </row>
        <row r="160">
          <cell r="DC160">
            <v>1</v>
          </cell>
        </row>
        <row r="161">
          <cell r="DC161">
            <v>1</v>
          </cell>
        </row>
        <row r="162">
          <cell r="DC162">
            <v>1</v>
          </cell>
        </row>
        <row r="163">
          <cell r="DC163">
            <v>1</v>
          </cell>
        </row>
        <row r="164">
          <cell r="DC164">
            <v>1</v>
          </cell>
        </row>
        <row r="165">
          <cell r="DC165">
            <v>1</v>
          </cell>
        </row>
        <row r="166">
          <cell r="DC166">
            <v>1</v>
          </cell>
        </row>
        <row r="167">
          <cell r="DC167">
            <v>1</v>
          </cell>
        </row>
        <row r="168">
          <cell r="DC168">
            <v>1</v>
          </cell>
        </row>
        <row r="169">
          <cell r="DC169">
            <v>1</v>
          </cell>
        </row>
        <row r="170">
          <cell r="DC170">
            <v>1</v>
          </cell>
        </row>
        <row r="171">
          <cell r="DC171">
            <v>1</v>
          </cell>
        </row>
        <row r="172">
          <cell r="DC172">
            <v>1</v>
          </cell>
        </row>
        <row r="173">
          <cell r="DC173">
            <v>1</v>
          </cell>
        </row>
        <row r="174">
          <cell r="DC174">
            <v>1</v>
          </cell>
        </row>
        <row r="175">
          <cell r="DC175">
            <v>1</v>
          </cell>
        </row>
        <row r="176">
          <cell r="DC176">
            <v>1</v>
          </cell>
        </row>
        <row r="177">
          <cell r="DC177">
            <v>1</v>
          </cell>
        </row>
        <row r="178">
          <cell r="DC178">
            <v>1</v>
          </cell>
        </row>
        <row r="179">
          <cell r="DC179">
            <v>1</v>
          </cell>
        </row>
        <row r="180">
          <cell r="DC180">
            <v>1</v>
          </cell>
        </row>
        <row r="181">
          <cell r="DC181">
            <v>1</v>
          </cell>
        </row>
        <row r="182">
          <cell r="DC182">
            <v>1</v>
          </cell>
        </row>
        <row r="183">
          <cell r="DC183">
            <v>1</v>
          </cell>
        </row>
        <row r="184">
          <cell r="DC184">
            <v>1</v>
          </cell>
        </row>
        <row r="185">
          <cell r="DC185">
            <v>1</v>
          </cell>
        </row>
        <row r="186">
          <cell r="DC186">
            <v>1</v>
          </cell>
        </row>
        <row r="187">
          <cell r="DC187">
            <v>1</v>
          </cell>
        </row>
        <row r="188">
          <cell r="DC188">
            <v>1</v>
          </cell>
        </row>
        <row r="189">
          <cell r="DC189">
            <v>1</v>
          </cell>
        </row>
        <row r="190">
          <cell r="DC190">
            <v>1</v>
          </cell>
        </row>
        <row r="191">
          <cell r="DC191">
            <v>1</v>
          </cell>
        </row>
        <row r="192">
          <cell r="DC192">
            <v>1</v>
          </cell>
        </row>
        <row r="193">
          <cell r="DC193">
            <v>1</v>
          </cell>
        </row>
        <row r="194">
          <cell r="DC194">
            <v>1</v>
          </cell>
        </row>
        <row r="195">
          <cell r="DC195">
            <v>1</v>
          </cell>
        </row>
        <row r="196">
          <cell r="DC196">
            <v>1</v>
          </cell>
        </row>
        <row r="197">
          <cell r="DC197">
            <v>1</v>
          </cell>
        </row>
        <row r="198">
          <cell r="DC198">
            <v>1</v>
          </cell>
        </row>
        <row r="199">
          <cell r="DC199">
            <v>1</v>
          </cell>
        </row>
        <row r="200">
          <cell r="DC200">
            <v>1</v>
          </cell>
        </row>
        <row r="201">
          <cell r="DC201">
            <v>1</v>
          </cell>
        </row>
        <row r="202">
          <cell r="DC202">
            <v>1</v>
          </cell>
        </row>
        <row r="203">
          <cell r="DC203">
            <v>1</v>
          </cell>
        </row>
        <row r="204">
          <cell r="DC204">
            <v>1</v>
          </cell>
        </row>
        <row r="205">
          <cell r="DC205">
            <v>1</v>
          </cell>
        </row>
        <row r="206">
          <cell r="DC206">
            <v>1</v>
          </cell>
        </row>
        <row r="207">
          <cell r="DC207">
            <v>1</v>
          </cell>
        </row>
        <row r="208">
          <cell r="DC208">
            <v>1</v>
          </cell>
        </row>
        <row r="209">
          <cell r="DC209">
            <v>1</v>
          </cell>
        </row>
        <row r="210">
          <cell r="DC210">
            <v>1</v>
          </cell>
        </row>
        <row r="211">
          <cell r="DC211">
            <v>1</v>
          </cell>
        </row>
        <row r="212">
          <cell r="DC212">
            <v>1</v>
          </cell>
        </row>
        <row r="213">
          <cell r="DC213">
            <v>1</v>
          </cell>
        </row>
        <row r="214">
          <cell r="DC214">
            <v>1</v>
          </cell>
        </row>
        <row r="215">
          <cell r="DC215">
            <v>1</v>
          </cell>
        </row>
        <row r="216">
          <cell r="DC216">
            <v>1</v>
          </cell>
        </row>
        <row r="217">
          <cell r="DC217">
            <v>0</v>
          </cell>
        </row>
        <row r="218">
          <cell r="DC218">
            <v>0</v>
          </cell>
        </row>
        <row r="219">
          <cell r="DC219">
            <v>1</v>
          </cell>
        </row>
        <row r="220">
          <cell r="DC220">
            <v>1</v>
          </cell>
        </row>
        <row r="221">
          <cell r="DC221">
            <v>1</v>
          </cell>
        </row>
        <row r="222">
          <cell r="DC222">
            <v>1</v>
          </cell>
        </row>
        <row r="223">
          <cell r="DC223">
            <v>1</v>
          </cell>
        </row>
        <row r="224">
          <cell r="DC224">
            <v>1</v>
          </cell>
        </row>
        <row r="225">
          <cell r="DC225">
            <v>1</v>
          </cell>
        </row>
        <row r="226">
          <cell r="DC226">
            <v>1</v>
          </cell>
        </row>
        <row r="227">
          <cell r="DC227">
            <v>1</v>
          </cell>
        </row>
        <row r="228">
          <cell r="DC228">
            <v>1</v>
          </cell>
        </row>
        <row r="229">
          <cell r="DC229">
            <v>1</v>
          </cell>
        </row>
        <row r="230">
          <cell r="DC230">
            <v>1</v>
          </cell>
        </row>
        <row r="231">
          <cell r="DC231">
            <v>1</v>
          </cell>
        </row>
        <row r="232">
          <cell r="DC232">
            <v>1</v>
          </cell>
        </row>
        <row r="233">
          <cell r="DC233">
            <v>1</v>
          </cell>
        </row>
        <row r="234">
          <cell r="DC234">
            <v>1</v>
          </cell>
        </row>
        <row r="235">
          <cell r="DC235">
            <v>1</v>
          </cell>
        </row>
        <row r="236">
          <cell r="DC236">
            <v>1</v>
          </cell>
        </row>
        <row r="237">
          <cell r="DC237">
            <v>1</v>
          </cell>
        </row>
        <row r="238">
          <cell r="DC238">
            <v>1</v>
          </cell>
        </row>
        <row r="239">
          <cell r="DC239">
            <v>1</v>
          </cell>
        </row>
        <row r="240">
          <cell r="DC240">
            <v>1</v>
          </cell>
        </row>
        <row r="241">
          <cell r="DC241">
            <v>1</v>
          </cell>
        </row>
        <row r="242">
          <cell r="DC242">
            <v>1</v>
          </cell>
        </row>
        <row r="243">
          <cell r="DC243">
            <v>1</v>
          </cell>
        </row>
        <row r="244">
          <cell r="DC244">
            <v>1</v>
          </cell>
        </row>
        <row r="245">
          <cell r="DC245">
            <v>1</v>
          </cell>
        </row>
        <row r="246">
          <cell r="DC246">
            <v>1</v>
          </cell>
        </row>
        <row r="247">
          <cell r="DC247">
            <v>1</v>
          </cell>
        </row>
        <row r="248">
          <cell r="DC248">
            <v>1</v>
          </cell>
        </row>
        <row r="249">
          <cell r="DC249">
            <v>1</v>
          </cell>
        </row>
        <row r="250">
          <cell r="DC250">
            <v>1</v>
          </cell>
        </row>
        <row r="251">
          <cell r="DC251">
            <v>1</v>
          </cell>
        </row>
        <row r="252">
          <cell r="DC252">
            <v>1</v>
          </cell>
        </row>
        <row r="253">
          <cell r="DC253">
            <v>1</v>
          </cell>
        </row>
        <row r="254">
          <cell r="DC254">
            <v>1</v>
          </cell>
        </row>
        <row r="255">
          <cell r="DC255">
            <v>1</v>
          </cell>
        </row>
        <row r="256">
          <cell r="DC256">
            <v>1</v>
          </cell>
        </row>
        <row r="257">
          <cell r="DC257">
            <v>1</v>
          </cell>
        </row>
        <row r="258">
          <cell r="DC258">
            <v>1</v>
          </cell>
        </row>
        <row r="259">
          <cell r="DC259">
            <v>1</v>
          </cell>
        </row>
        <row r="260">
          <cell r="DC260">
            <v>1</v>
          </cell>
        </row>
        <row r="261">
          <cell r="DC261">
            <v>1</v>
          </cell>
        </row>
        <row r="262">
          <cell r="DC262">
            <v>1</v>
          </cell>
        </row>
        <row r="263">
          <cell r="DC263">
            <v>1</v>
          </cell>
        </row>
        <row r="264">
          <cell r="DC264">
            <v>1</v>
          </cell>
        </row>
        <row r="265">
          <cell r="DC265">
            <v>1</v>
          </cell>
        </row>
        <row r="266">
          <cell r="DC266">
            <v>1</v>
          </cell>
        </row>
        <row r="267">
          <cell r="DC267">
            <v>1</v>
          </cell>
        </row>
        <row r="268">
          <cell r="DC268">
            <v>1</v>
          </cell>
        </row>
        <row r="269">
          <cell r="DC269">
            <v>1</v>
          </cell>
        </row>
        <row r="270">
          <cell r="DC270">
            <v>1</v>
          </cell>
        </row>
        <row r="271">
          <cell r="DC271">
            <v>1</v>
          </cell>
        </row>
        <row r="272">
          <cell r="DC272">
            <v>1</v>
          </cell>
        </row>
        <row r="273">
          <cell r="DC273">
            <v>1</v>
          </cell>
        </row>
        <row r="274">
          <cell r="DC274">
            <v>1</v>
          </cell>
        </row>
        <row r="275">
          <cell r="DC275">
            <v>1</v>
          </cell>
        </row>
        <row r="276">
          <cell r="DC276">
            <v>0</v>
          </cell>
        </row>
        <row r="277">
          <cell r="DC277">
            <v>0</v>
          </cell>
        </row>
        <row r="278">
          <cell r="DC278">
            <v>0</v>
          </cell>
        </row>
        <row r="279">
          <cell r="DC279">
            <v>0</v>
          </cell>
        </row>
        <row r="280">
          <cell r="DC280">
            <v>0</v>
          </cell>
        </row>
        <row r="281">
          <cell r="DC281">
            <v>1</v>
          </cell>
        </row>
        <row r="282">
          <cell r="DC282">
            <v>1</v>
          </cell>
        </row>
        <row r="283">
          <cell r="DC283">
            <v>1</v>
          </cell>
        </row>
        <row r="284">
          <cell r="DC284">
            <v>1</v>
          </cell>
        </row>
        <row r="285">
          <cell r="DC285">
            <v>1</v>
          </cell>
        </row>
        <row r="286">
          <cell r="DC286">
            <v>1</v>
          </cell>
        </row>
        <row r="287">
          <cell r="DC287">
            <v>1</v>
          </cell>
        </row>
        <row r="288">
          <cell r="DC288">
            <v>1</v>
          </cell>
        </row>
        <row r="289">
          <cell r="DC289">
            <v>1</v>
          </cell>
        </row>
        <row r="290">
          <cell r="DC290">
            <v>1</v>
          </cell>
        </row>
        <row r="291">
          <cell r="DC291">
            <v>1</v>
          </cell>
        </row>
        <row r="292">
          <cell r="DC292">
            <v>1</v>
          </cell>
        </row>
        <row r="293">
          <cell r="DC293">
            <v>1</v>
          </cell>
        </row>
        <row r="294">
          <cell r="DC294">
            <v>1</v>
          </cell>
        </row>
        <row r="295">
          <cell r="DC295">
            <v>1</v>
          </cell>
        </row>
        <row r="296">
          <cell r="DC296">
            <v>1</v>
          </cell>
        </row>
        <row r="297">
          <cell r="DC297">
            <v>1</v>
          </cell>
        </row>
        <row r="298">
          <cell r="DC298">
            <v>1</v>
          </cell>
        </row>
        <row r="299">
          <cell r="DC299">
            <v>1</v>
          </cell>
        </row>
        <row r="300">
          <cell r="DC300">
            <v>1</v>
          </cell>
        </row>
        <row r="301">
          <cell r="DC301">
            <v>1</v>
          </cell>
        </row>
        <row r="302">
          <cell r="DC302">
            <v>1</v>
          </cell>
        </row>
        <row r="303">
          <cell r="DC303">
            <v>1</v>
          </cell>
        </row>
        <row r="304">
          <cell r="DC304">
            <v>1</v>
          </cell>
        </row>
        <row r="305">
          <cell r="DC305">
            <v>1</v>
          </cell>
        </row>
        <row r="306">
          <cell r="DC306">
            <v>1</v>
          </cell>
        </row>
        <row r="307">
          <cell r="DC307">
            <v>1</v>
          </cell>
        </row>
        <row r="308">
          <cell r="DC308">
            <v>1</v>
          </cell>
        </row>
        <row r="309">
          <cell r="DC309">
            <v>1</v>
          </cell>
        </row>
        <row r="310">
          <cell r="DC310">
            <v>1</v>
          </cell>
        </row>
        <row r="311">
          <cell r="DC311">
            <v>1</v>
          </cell>
        </row>
        <row r="312">
          <cell r="DC312">
            <v>1</v>
          </cell>
        </row>
        <row r="313">
          <cell r="DC313">
            <v>1</v>
          </cell>
        </row>
        <row r="314">
          <cell r="DC314">
            <v>1</v>
          </cell>
        </row>
        <row r="315">
          <cell r="DC315">
            <v>1</v>
          </cell>
        </row>
        <row r="316">
          <cell r="DC316">
            <v>1</v>
          </cell>
        </row>
        <row r="317">
          <cell r="DC317">
            <v>1</v>
          </cell>
        </row>
        <row r="318">
          <cell r="DC318">
            <v>1</v>
          </cell>
        </row>
        <row r="319">
          <cell r="DC319">
            <v>1</v>
          </cell>
        </row>
        <row r="320">
          <cell r="DC320">
            <v>1</v>
          </cell>
        </row>
        <row r="321">
          <cell r="DC321">
            <v>1</v>
          </cell>
        </row>
        <row r="322">
          <cell r="DC322">
            <v>1</v>
          </cell>
        </row>
        <row r="323">
          <cell r="DC323">
            <v>1</v>
          </cell>
        </row>
        <row r="324">
          <cell r="DC324">
            <v>1</v>
          </cell>
        </row>
        <row r="325">
          <cell r="DC325">
            <v>1</v>
          </cell>
        </row>
        <row r="326">
          <cell r="DC326">
            <v>1</v>
          </cell>
        </row>
        <row r="327">
          <cell r="DC327">
            <v>1</v>
          </cell>
        </row>
        <row r="328">
          <cell r="DC328">
            <v>1</v>
          </cell>
        </row>
        <row r="329">
          <cell r="DC329">
            <v>1</v>
          </cell>
        </row>
        <row r="330">
          <cell r="DC330">
            <v>1</v>
          </cell>
        </row>
        <row r="331">
          <cell r="DC331">
            <v>1</v>
          </cell>
        </row>
        <row r="332">
          <cell r="DC332">
            <v>1</v>
          </cell>
        </row>
        <row r="333">
          <cell r="DC333">
            <v>1</v>
          </cell>
        </row>
        <row r="334">
          <cell r="DC334">
            <v>1</v>
          </cell>
        </row>
        <row r="335">
          <cell r="DC335">
            <v>1</v>
          </cell>
        </row>
        <row r="336">
          <cell r="DC336">
            <v>1</v>
          </cell>
        </row>
        <row r="337">
          <cell r="DC337">
            <v>1</v>
          </cell>
        </row>
        <row r="338">
          <cell r="DC338">
            <v>1</v>
          </cell>
        </row>
        <row r="339">
          <cell r="DC339">
            <v>1</v>
          </cell>
        </row>
        <row r="340">
          <cell r="DC340">
            <v>1</v>
          </cell>
        </row>
        <row r="341">
          <cell r="DC341">
            <v>1</v>
          </cell>
        </row>
        <row r="342">
          <cell r="DC342">
            <v>1</v>
          </cell>
        </row>
        <row r="343">
          <cell r="DC343">
            <v>1</v>
          </cell>
        </row>
        <row r="344">
          <cell r="DC344">
            <v>0</v>
          </cell>
        </row>
        <row r="345">
          <cell r="DC345">
            <v>1</v>
          </cell>
        </row>
        <row r="346">
          <cell r="DC346">
            <v>1</v>
          </cell>
        </row>
        <row r="347">
          <cell r="DC347">
            <v>0</v>
          </cell>
        </row>
        <row r="348">
          <cell r="DC348">
            <v>0</v>
          </cell>
        </row>
        <row r="349">
          <cell r="DC349">
            <v>1</v>
          </cell>
        </row>
        <row r="350">
          <cell r="DC350">
            <v>1</v>
          </cell>
        </row>
        <row r="351">
          <cell r="DC351">
            <v>1</v>
          </cell>
        </row>
        <row r="352">
          <cell r="DC352">
            <v>1</v>
          </cell>
        </row>
        <row r="353">
          <cell r="DC353">
            <v>1</v>
          </cell>
        </row>
        <row r="354">
          <cell r="DC354">
            <v>1</v>
          </cell>
        </row>
        <row r="355">
          <cell r="DC355">
            <v>1</v>
          </cell>
        </row>
        <row r="356">
          <cell r="DC356">
            <v>1</v>
          </cell>
        </row>
        <row r="357">
          <cell r="DC357">
            <v>1</v>
          </cell>
        </row>
        <row r="358">
          <cell r="DC358">
            <v>1</v>
          </cell>
        </row>
        <row r="359">
          <cell r="DC359">
            <v>0</v>
          </cell>
        </row>
        <row r="360">
          <cell r="DC360">
            <v>1</v>
          </cell>
        </row>
        <row r="361">
          <cell r="DC361">
            <v>1</v>
          </cell>
        </row>
        <row r="362">
          <cell r="DC362">
            <v>1</v>
          </cell>
        </row>
        <row r="363">
          <cell r="DC363">
            <v>1</v>
          </cell>
        </row>
        <row r="364">
          <cell r="DC364">
            <v>1</v>
          </cell>
        </row>
        <row r="365">
          <cell r="DC365">
            <v>1</v>
          </cell>
        </row>
        <row r="366">
          <cell r="DC366">
            <v>1</v>
          </cell>
        </row>
        <row r="367">
          <cell r="DC367">
            <v>1</v>
          </cell>
        </row>
        <row r="368">
          <cell r="DC368">
            <v>1</v>
          </cell>
        </row>
        <row r="369">
          <cell r="DC369">
            <v>1</v>
          </cell>
        </row>
        <row r="370">
          <cell r="DC370">
            <v>1</v>
          </cell>
        </row>
        <row r="371">
          <cell r="DC371">
            <v>1</v>
          </cell>
        </row>
        <row r="372">
          <cell r="DC372">
            <v>1</v>
          </cell>
        </row>
        <row r="373">
          <cell r="DC373">
            <v>1</v>
          </cell>
        </row>
        <row r="374">
          <cell r="DC374">
            <v>1</v>
          </cell>
        </row>
        <row r="375">
          <cell r="DC375">
            <v>1</v>
          </cell>
        </row>
        <row r="376">
          <cell r="DC376">
            <v>1</v>
          </cell>
        </row>
        <row r="377">
          <cell r="DC377">
            <v>1</v>
          </cell>
        </row>
        <row r="378">
          <cell r="DC378">
            <v>1</v>
          </cell>
        </row>
        <row r="379">
          <cell r="DC379">
            <v>1</v>
          </cell>
        </row>
        <row r="380">
          <cell r="DC380">
            <v>1</v>
          </cell>
        </row>
        <row r="381">
          <cell r="DC381">
            <v>1</v>
          </cell>
        </row>
        <row r="382">
          <cell r="DC382">
            <v>1</v>
          </cell>
        </row>
        <row r="383">
          <cell r="DC383">
            <v>1</v>
          </cell>
        </row>
        <row r="384">
          <cell r="DC384">
            <v>1</v>
          </cell>
        </row>
        <row r="385">
          <cell r="DC385">
            <v>1</v>
          </cell>
        </row>
        <row r="386">
          <cell r="DC386">
            <v>1</v>
          </cell>
        </row>
        <row r="387">
          <cell r="DC387">
            <v>1</v>
          </cell>
        </row>
        <row r="388">
          <cell r="DC388">
            <v>1</v>
          </cell>
        </row>
        <row r="389">
          <cell r="DC389">
            <v>1</v>
          </cell>
        </row>
        <row r="390">
          <cell r="DC390">
            <v>1</v>
          </cell>
        </row>
        <row r="391">
          <cell r="DC391">
            <v>1</v>
          </cell>
        </row>
        <row r="392">
          <cell r="DC392">
            <v>1</v>
          </cell>
        </row>
        <row r="393">
          <cell r="DC393">
            <v>1</v>
          </cell>
        </row>
        <row r="394">
          <cell r="DC394">
            <v>1</v>
          </cell>
        </row>
        <row r="395">
          <cell r="DC395">
            <v>1</v>
          </cell>
        </row>
        <row r="396">
          <cell r="DC396">
            <v>1</v>
          </cell>
        </row>
        <row r="397">
          <cell r="DC397">
            <v>1</v>
          </cell>
        </row>
        <row r="398">
          <cell r="DC398">
            <v>1</v>
          </cell>
        </row>
        <row r="399">
          <cell r="DC399">
            <v>1</v>
          </cell>
        </row>
        <row r="400">
          <cell r="DC400">
            <v>1</v>
          </cell>
        </row>
        <row r="401">
          <cell r="DC401">
            <v>1</v>
          </cell>
        </row>
        <row r="402">
          <cell r="DC402">
            <v>1</v>
          </cell>
        </row>
        <row r="403">
          <cell r="DC403">
            <v>1</v>
          </cell>
        </row>
        <row r="404">
          <cell r="DC404">
            <v>1</v>
          </cell>
        </row>
        <row r="405">
          <cell r="DC405">
            <v>1</v>
          </cell>
        </row>
        <row r="406">
          <cell r="DC406">
            <v>1</v>
          </cell>
        </row>
        <row r="407">
          <cell r="DC407">
            <v>1</v>
          </cell>
        </row>
        <row r="408">
          <cell r="DC408">
            <v>1</v>
          </cell>
        </row>
        <row r="409">
          <cell r="DC409">
            <v>1</v>
          </cell>
        </row>
        <row r="410">
          <cell r="DC410">
            <v>1</v>
          </cell>
        </row>
        <row r="411">
          <cell r="DC411">
            <v>1</v>
          </cell>
        </row>
        <row r="412">
          <cell r="DC412">
            <v>1</v>
          </cell>
        </row>
        <row r="413">
          <cell r="DC413">
            <v>1</v>
          </cell>
        </row>
        <row r="414">
          <cell r="DC414">
            <v>1</v>
          </cell>
        </row>
        <row r="415">
          <cell r="DC415">
            <v>1</v>
          </cell>
        </row>
        <row r="416">
          <cell r="DC416">
            <v>1</v>
          </cell>
        </row>
        <row r="417">
          <cell r="DC417">
            <v>1</v>
          </cell>
        </row>
        <row r="418">
          <cell r="DC418">
            <v>1</v>
          </cell>
        </row>
        <row r="419">
          <cell r="DC419">
            <v>1</v>
          </cell>
        </row>
        <row r="420">
          <cell r="DC420">
            <v>1</v>
          </cell>
        </row>
        <row r="421">
          <cell r="DC421">
            <v>1</v>
          </cell>
        </row>
        <row r="422">
          <cell r="DC422">
            <v>1</v>
          </cell>
        </row>
        <row r="423">
          <cell r="DC423">
            <v>1</v>
          </cell>
        </row>
        <row r="424">
          <cell r="DC424">
            <v>1</v>
          </cell>
        </row>
        <row r="425">
          <cell r="DC425">
            <v>1</v>
          </cell>
        </row>
        <row r="426">
          <cell r="DC426">
            <v>1</v>
          </cell>
        </row>
        <row r="427">
          <cell r="DC427">
            <v>1</v>
          </cell>
        </row>
        <row r="428">
          <cell r="DC428">
            <v>1</v>
          </cell>
        </row>
        <row r="429">
          <cell r="DC429">
            <v>1</v>
          </cell>
        </row>
        <row r="430">
          <cell r="DC430">
            <v>1</v>
          </cell>
        </row>
        <row r="431">
          <cell r="DC431">
            <v>1</v>
          </cell>
        </row>
        <row r="432">
          <cell r="DC432">
            <v>1</v>
          </cell>
        </row>
        <row r="433">
          <cell r="DC433">
            <v>1</v>
          </cell>
        </row>
        <row r="434">
          <cell r="DC434">
            <v>1</v>
          </cell>
        </row>
        <row r="435">
          <cell r="DC435">
            <v>1</v>
          </cell>
        </row>
        <row r="436">
          <cell r="DC436">
            <v>1</v>
          </cell>
        </row>
        <row r="437">
          <cell r="DC437">
            <v>1</v>
          </cell>
        </row>
        <row r="438">
          <cell r="DC438">
            <v>1</v>
          </cell>
        </row>
        <row r="439">
          <cell r="DC439">
            <v>1</v>
          </cell>
        </row>
        <row r="440">
          <cell r="DC440">
            <v>1</v>
          </cell>
        </row>
        <row r="441">
          <cell r="DC441">
            <v>1</v>
          </cell>
        </row>
        <row r="442">
          <cell r="DC442">
            <v>1</v>
          </cell>
        </row>
        <row r="443">
          <cell r="DC443">
            <v>1</v>
          </cell>
        </row>
        <row r="444">
          <cell r="DC444">
            <v>1</v>
          </cell>
        </row>
        <row r="445">
          <cell r="DC445">
            <v>1</v>
          </cell>
        </row>
        <row r="446">
          <cell r="DC446">
            <v>1</v>
          </cell>
        </row>
        <row r="447">
          <cell r="DC447">
            <v>1</v>
          </cell>
        </row>
        <row r="448">
          <cell r="DC448">
            <v>1</v>
          </cell>
        </row>
        <row r="449">
          <cell r="DC449">
            <v>1</v>
          </cell>
        </row>
        <row r="450">
          <cell r="DC450">
            <v>1</v>
          </cell>
        </row>
        <row r="451">
          <cell r="DC451">
            <v>1</v>
          </cell>
        </row>
        <row r="452">
          <cell r="DC452">
            <v>1</v>
          </cell>
        </row>
        <row r="453">
          <cell r="DC453">
            <v>1</v>
          </cell>
        </row>
        <row r="454">
          <cell r="DC454">
            <v>1</v>
          </cell>
        </row>
        <row r="455">
          <cell r="DC455">
            <v>1</v>
          </cell>
        </row>
        <row r="456">
          <cell r="DC456">
            <v>1</v>
          </cell>
        </row>
        <row r="457">
          <cell r="DC457">
            <v>1</v>
          </cell>
        </row>
        <row r="458">
          <cell r="DC458">
            <v>1</v>
          </cell>
        </row>
        <row r="459">
          <cell r="DC459">
            <v>1</v>
          </cell>
        </row>
        <row r="460">
          <cell r="DC460">
            <v>1</v>
          </cell>
        </row>
        <row r="461">
          <cell r="DC461">
            <v>1</v>
          </cell>
        </row>
        <row r="462">
          <cell r="DC462">
            <v>1</v>
          </cell>
        </row>
        <row r="463">
          <cell r="DC463">
            <v>1</v>
          </cell>
        </row>
        <row r="464">
          <cell r="DC464">
            <v>1</v>
          </cell>
        </row>
        <row r="465">
          <cell r="DC465">
            <v>1</v>
          </cell>
        </row>
        <row r="466">
          <cell r="DC466">
            <v>1</v>
          </cell>
        </row>
        <row r="467">
          <cell r="DC467">
            <v>1</v>
          </cell>
        </row>
        <row r="468">
          <cell r="DC468">
            <v>1</v>
          </cell>
        </row>
        <row r="469">
          <cell r="DC469">
            <v>1</v>
          </cell>
        </row>
        <row r="470">
          <cell r="DC470">
            <v>1</v>
          </cell>
        </row>
        <row r="471">
          <cell r="DC471">
            <v>1</v>
          </cell>
        </row>
        <row r="472">
          <cell r="DC472">
            <v>1</v>
          </cell>
        </row>
        <row r="473">
          <cell r="DC473">
            <v>1</v>
          </cell>
        </row>
        <row r="474">
          <cell r="DC474">
            <v>1</v>
          </cell>
        </row>
        <row r="475">
          <cell r="DC475">
            <v>1</v>
          </cell>
        </row>
        <row r="476">
          <cell r="DC476">
            <v>1</v>
          </cell>
        </row>
        <row r="477">
          <cell r="DC477">
            <v>1</v>
          </cell>
        </row>
        <row r="478">
          <cell r="DC478">
            <v>1</v>
          </cell>
        </row>
        <row r="479">
          <cell r="DC479">
            <v>1</v>
          </cell>
        </row>
        <row r="480">
          <cell r="DC480">
            <v>1</v>
          </cell>
        </row>
        <row r="481">
          <cell r="DC481">
            <v>1</v>
          </cell>
        </row>
        <row r="482">
          <cell r="DC482">
            <v>1</v>
          </cell>
        </row>
        <row r="483">
          <cell r="DC483">
            <v>1</v>
          </cell>
        </row>
        <row r="484">
          <cell r="DC484">
            <v>1</v>
          </cell>
        </row>
        <row r="485">
          <cell r="DC485">
            <v>1</v>
          </cell>
        </row>
        <row r="486">
          <cell r="DC486">
            <v>1</v>
          </cell>
        </row>
        <row r="487">
          <cell r="DC487">
            <v>1</v>
          </cell>
        </row>
        <row r="488">
          <cell r="DC488">
            <v>1</v>
          </cell>
        </row>
        <row r="489">
          <cell r="DC489">
            <v>1</v>
          </cell>
        </row>
        <row r="490">
          <cell r="DC490">
            <v>1</v>
          </cell>
        </row>
        <row r="491">
          <cell r="DC491">
            <v>1</v>
          </cell>
        </row>
        <row r="492">
          <cell r="DC492">
            <v>1</v>
          </cell>
        </row>
        <row r="493">
          <cell r="DC493">
            <v>1</v>
          </cell>
        </row>
        <row r="494">
          <cell r="DC494">
            <v>1</v>
          </cell>
        </row>
        <row r="495">
          <cell r="DC495">
            <v>1</v>
          </cell>
        </row>
        <row r="496">
          <cell r="DC496">
            <v>1</v>
          </cell>
        </row>
        <row r="497">
          <cell r="DC497">
            <v>1</v>
          </cell>
        </row>
        <row r="498">
          <cell r="DC498">
            <v>1</v>
          </cell>
        </row>
        <row r="499">
          <cell r="DC499">
            <v>1</v>
          </cell>
        </row>
        <row r="500">
          <cell r="DC500">
            <v>1</v>
          </cell>
        </row>
        <row r="501">
          <cell r="DC501">
            <v>1</v>
          </cell>
        </row>
        <row r="502">
          <cell r="DC502">
            <v>1</v>
          </cell>
        </row>
        <row r="503">
          <cell r="DC503">
            <v>1</v>
          </cell>
        </row>
        <row r="504">
          <cell r="DC504">
            <v>1</v>
          </cell>
        </row>
        <row r="505">
          <cell r="DC505">
            <v>1</v>
          </cell>
        </row>
        <row r="506">
          <cell r="DC506">
            <v>1</v>
          </cell>
        </row>
        <row r="507">
          <cell r="DC507">
            <v>1</v>
          </cell>
        </row>
        <row r="508">
          <cell r="DC508">
            <v>1</v>
          </cell>
        </row>
        <row r="509">
          <cell r="DC509">
            <v>1</v>
          </cell>
        </row>
        <row r="510">
          <cell r="DC510">
            <v>1</v>
          </cell>
        </row>
        <row r="511">
          <cell r="DC511">
            <v>1</v>
          </cell>
        </row>
        <row r="512">
          <cell r="DC512">
            <v>1</v>
          </cell>
        </row>
        <row r="513">
          <cell r="DC513">
            <v>1</v>
          </cell>
        </row>
        <row r="514">
          <cell r="DC514">
            <v>1</v>
          </cell>
        </row>
        <row r="515">
          <cell r="DC515">
            <v>1</v>
          </cell>
        </row>
        <row r="516">
          <cell r="DC516">
            <v>1</v>
          </cell>
        </row>
        <row r="517">
          <cell r="DC517">
            <v>1</v>
          </cell>
        </row>
        <row r="518">
          <cell r="DC518">
            <v>1</v>
          </cell>
        </row>
        <row r="519">
          <cell r="DC519">
            <v>1</v>
          </cell>
        </row>
        <row r="520">
          <cell r="DC520">
            <v>1</v>
          </cell>
        </row>
        <row r="521">
          <cell r="DC521">
            <v>1</v>
          </cell>
        </row>
        <row r="522">
          <cell r="DC522">
            <v>1</v>
          </cell>
        </row>
        <row r="523">
          <cell r="DC523">
            <v>1</v>
          </cell>
        </row>
        <row r="524">
          <cell r="DC524">
            <v>1</v>
          </cell>
        </row>
        <row r="525">
          <cell r="DC525">
            <v>1</v>
          </cell>
        </row>
        <row r="526">
          <cell r="DC526">
            <v>1</v>
          </cell>
        </row>
        <row r="527">
          <cell r="DC527">
            <v>1</v>
          </cell>
        </row>
        <row r="528">
          <cell r="DC528">
            <v>1</v>
          </cell>
        </row>
        <row r="529">
          <cell r="DC529">
            <v>1</v>
          </cell>
        </row>
        <row r="530">
          <cell r="DC530">
            <v>1</v>
          </cell>
        </row>
        <row r="531">
          <cell r="DC531">
            <v>1</v>
          </cell>
        </row>
        <row r="532">
          <cell r="DC532">
            <v>1</v>
          </cell>
        </row>
        <row r="533">
          <cell r="DC533">
            <v>1</v>
          </cell>
        </row>
        <row r="534">
          <cell r="DC534">
            <v>1</v>
          </cell>
        </row>
        <row r="535">
          <cell r="DC535">
            <v>1</v>
          </cell>
        </row>
        <row r="536">
          <cell r="DC536">
            <v>1</v>
          </cell>
        </row>
        <row r="537">
          <cell r="DC537">
            <v>1</v>
          </cell>
        </row>
        <row r="538">
          <cell r="DC538">
            <v>1</v>
          </cell>
        </row>
        <row r="539">
          <cell r="DC539">
            <v>1</v>
          </cell>
        </row>
        <row r="540">
          <cell r="DC540">
            <v>1</v>
          </cell>
        </row>
        <row r="541">
          <cell r="DC541">
            <v>1</v>
          </cell>
        </row>
        <row r="542">
          <cell r="DC542">
            <v>1</v>
          </cell>
        </row>
        <row r="543">
          <cell r="DC543">
            <v>1</v>
          </cell>
        </row>
        <row r="544">
          <cell r="DC544">
            <v>1</v>
          </cell>
        </row>
        <row r="545">
          <cell r="DC545">
            <v>1</v>
          </cell>
        </row>
        <row r="546">
          <cell r="DC546">
            <v>1</v>
          </cell>
        </row>
        <row r="547">
          <cell r="DC547">
            <v>1</v>
          </cell>
        </row>
        <row r="548">
          <cell r="DC548">
            <v>1</v>
          </cell>
        </row>
        <row r="549">
          <cell r="DC549">
            <v>1</v>
          </cell>
        </row>
        <row r="550">
          <cell r="DC550">
            <v>1</v>
          </cell>
        </row>
        <row r="551">
          <cell r="DC551">
            <v>1</v>
          </cell>
        </row>
        <row r="552">
          <cell r="DC552">
            <v>1</v>
          </cell>
        </row>
        <row r="553">
          <cell r="DC553">
            <v>1</v>
          </cell>
        </row>
        <row r="554">
          <cell r="DC554">
            <v>1</v>
          </cell>
        </row>
        <row r="555">
          <cell r="DC555">
            <v>1</v>
          </cell>
        </row>
        <row r="556">
          <cell r="DC556">
            <v>1</v>
          </cell>
        </row>
        <row r="557">
          <cell r="DC557">
            <v>1</v>
          </cell>
        </row>
        <row r="558">
          <cell r="DC558">
            <v>1</v>
          </cell>
        </row>
        <row r="559">
          <cell r="DC559">
            <v>1</v>
          </cell>
        </row>
        <row r="560">
          <cell r="DC560">
            <v>1</v>
          </cell>
        </row>
        <row r="561">
          <cell r="DC561">
            <v>1</v>
          </cell>
        </row>
        <row r="562">
          <cell r="DC562">
            <v>1</v>
          </cell>
        </row>
        <row r="563">
          <cell r="DC563">
            <v>1</v>
          </cell>
        </row>
        <row r="564">
          <cell r="DC564">
            <v>1</v>
          </cell>
        </row>
        <row r="565">
          <cell r="DC565">
            <v>1</v>
          </cell>
        </row>
        <row r="566">
          <cell r="DC566">
            <v>1</v>
          </cell>
        </row>
        <row r="567">
          <cell r="DC567">
            <v>1</v>
          </cell>
        </row>
        <row r="568">
          <cell r="DC568">
            <v>1</v>
          </cell>
        </row>
        <row r="569">
          <cell r="DC569">
            <v>1</v>
          </cell>
        </row>
        <row r="570">
          <cell r="DC570">
            <v>1</v>
          </cell>
        </row>
        <row r="571">
          <cell r="DC571">
            <v>1</v>
          </cell>
        </row>
        <row r="572">
          <cell r="DC572">
            <v>1</v>
          </cell>
        </row>
        <row r="573">
          <cell r="DC573">
            <v>1</v>
          </cell>
        </row>
        <row r="574">
          <cell r="DC574">
            <v>1</v>
          </cell>
        </row>
        <row r="575">
          <cell r="DC575">
            <v>1</v>
          </cell>
        </row>
        <row r="576">
          <cell r="DC576">
            <v>1</v>
          </cell>
        </row>
        <row r="577">
          <cell r="DC577">
            <v>1</v>
          </cell>
        </row>
        <row r="578">
          <cell r="DC578">
            <v>1</v>
          </cell>
        </row>
        <row r="579">
          <cell r="DC579">
            <v>1</v>
          </cell>
        </row>
        <row r="580">
          <cell r="DC580">
            <v>1</v>
          </cell>
        </row>
        <row r="581">
          <cell r="DC581">
            <v>1</v>
          </cell>
        </row>
        <row r="582">
          <cell r="DC582">
            <v>1</v>
          </cell>
        </row>
        <row r="583">
          <cell r="DC583">
            <v>1</v>
          </cell>
        </row>
        <row r="584">
          <cell r="DC584">
            <v>1</v>
          </cell>
        </row>
        <row r="585">
          <cell r="DC585">
            <v>1</v>
          </cell>
        </row>
        <row r="586">
          <cell r="DC586">
            <v>1</v>
          </cell>
        </row>
        <row r="587">
          <cell r="DC587">
            <v>1</v>
          </cell>
        </row>
        <row r="588">
          <cell r="DC588">
            <v>1</v>
          </cell>
        </row>
        <row r="589">
          <cell r="DC589">
            <v>1</v>
          </cell>
        </row>
        <row r="590">
          <cell r="DC590">
            <v>1</v>
          </cell>
        </row>
        <row r="591">
          <cell r="DC591">
            <v>1</v>
          </cell>
        </row>
        <row r="592">
          <cell r="DC592">
            <v>1</v>
          </cell>
        </row>
        <row r="593">
          <cell r="DC593">
            <v>1</v>
          </cell>
        </row>
        <row r="594">
          <cell r="DC594">
            <v>1</v>
          </cell>
        </row>
        <row r="595">
          <cell r="DC595">
            <v>1</v>
          </cell>
        </row>
        <row r="596">
          <cell r="DC596">
            <v>1</v>
          </cell>
        </row>
        <row r="597">
          <cell r="DC597">
            <v>1</v>
          </cell>
        </row>
        <row r="598">
          <cell r="DC598">
            <v>1</v>
          </cell>
        </row>
        <row r="599">
          <cell r="DC599">
            <v>1</v>
          </cell>
        </row>
        <row r="600">
          <cell r="DC600">
            <v>1</v>
          </cell>
        </row>
        <row r="601">
          <cell r="DC601">
            <v>1</v>
          </cell>
        </row>
        <row r="602">
          <cell r="DC602">
            <v>1</v>
          </cell>
        </row>
        <row r="603">
          <cell r="DC603">
            <v>1</v>
          </cell>
        </row>
        <row r="604">
          <cell r="DC604">
            <v>1</v>
          </cell>
        </row>
        <row r="605">
          <cell r="DC605">
            <v>1</v>
          </cell>
        </row>
        <row r="606">
          <cell r="DC606">
            <v>1</v>
          </cell>
        </row>
        <row r="607">
          <cell r="DC607">
            <v>1</v>
          </cell>
        </row>
        <row r="608">
          <cell r="DC608">
            <v>1</v>
          </cell>
        </row>
        <row r="609">
          <cell r="DC609">
            <v>1</v>
          </cell>
        </row>
        <row r="610">
          <cell r="DC610">
            <v>1</v>
          </cell>
        </row>
        <row r="611">
          <cell r="DC611">
            <v>1</v>
          </cell>
        </row>
        <row r="612">
          <cell r="DC612">
            <v>1</v>
          </cell>
        </row>
        <row r="613">
          <cell r="DC613">
            <v>1</v>
          </cell>
        </row>
        <row r="614">
          <cell r="DC614">
            <v>1</v>
          </cell>
        </row>
        <row r="615">
          <cell r="DC615">
            <v>1</v>
          </cell>
        </row>
        <row r="616">
          <cell r="DC616">
            <v>1</v>
          </cell>
        </row>
        <row r="617">
          <cell r="DC617">
            <v>1</v>
          </cell>
        </row>
        <row r="618">
          <cell r="DC618">
            <v>1</v>
          </cell>
        </row>
        <row r="619">
          <cell r="DC619">
            <v>1</v>
          </cell>
        </row>
        <row r="620">
          <cell r="DC620">
            <v>1</v>
          </cell>
        </row>
        <row r="621">
          <cell r="DC621">
            <v>0</v>
          </cell>
        </row>
        <row r="622">
          <cell r="DC622">
            <v>1</v>
          </cell>
        </row>
        <row r="623">
          <cell r="DC623">
            <v>1</v>
          </cell>
        </row>
        <row r="624">
          <cell r="DC624">
            <v>1</v>
          </cell>
        </row>
        <row r="625">
          <cell r="DC625">
            <v>0</v>
          </cell>
        </row>
        <row r="626">
          <cell r="DC626">
            <v>1</v>
          </cell>
        </row>
        <row r="627">
          <cell r="DC627">
            <v>1</v>
          </cell>
        </row>
        <row r="628">
          <cell r="DC628">
            <v>1</v>
          </cell>
        </row>
        <row r="629">
          <cell r="DC629">
            <v>1</v>
          </cell>
        </row>
        <row r="630">
          <cell r="DC630">
            <v>1</v>
          </cell>
        </row>
        <row r="631">
          <cell r="DC631">
            <v>1</v>
          </cell>
        </row>
        <row r="632">
          <cell r="DC632">
            <v>1</v>
          </cell>
        </row>
        <row r="633">
          <cell r="DC633">
            <v>1</v>
          </cell>
        </row>
        <row r="634">
          <cell r="DC634">
            <v>1</v>
          </cell>
        </row>
        <row r="635">
          <cell r="DC635">
            <v>1</v>
          </cell>
        </row>
        <row r="636">
          <cell r="DC636">
            <v>1</v>
          </cell>
        </row>
        <row r="637">
          <cell r="DC637">
            <v>1</v>
          </cell>
        </row>
        <row r="638">
          <cell r="DC638">
            <v>1</v>
          </cell>
        </row>
        <row r="639">
          <cell r="DC639">
            <v>1</v>
          </cell>
        </row>
        <row r="640">
          <cell r="DC640">
            <v>1</v>
          </cell>
        </row>
        <row r="641">
          <cell r="DC641">
            <v>1</v>
          </cell>
        </row>
        <row r="642">
          <cell r="DC642">
            <v>1</v>
          </cell>
        </row>
        <row r="643">
          <cell r="DC643">
            <v>1</v>
          </cell>
        </row>
        <row r="644">
          <cell r="DC644">
            <v>1</v>
          </cell>
        </row>
        <row r="645">
          <cell r="DC645">
            <v>1</v>
          </cell>
        </row>
        <row r="646">
          <cell r="DC646">
            <v>1</v>
          </cell>
        </row>
        <row r="647">
          <cell r="DC647">
            <v>1</v>
          </cell>
        </row>
        <row r="648">
          <cell r="DC648">
            <v>1</v>
          </cell>
        </row>
        <row r="649">
          <cell r="DC649">
            <v>1</v>
          </cell>
        </row>
        <row r="650">
          <cell r="DC650">
            <v>1</v>
          </cell>
        </row>
        <row r="651">
          <cell r="DC651">
            <v>1</v>
          </cell>
        </row>
        <row r="652">
          <cell r="DC652">
            <v>1</v>
          </cell>
        </row>
        <row r="653">
          <cell r="DC653">
            <v>1</v>
          </cell>
        </row>
        <row r="654">
          <cell r="DC654">
            <v>1</v>
          </cell>
        </row>
        <row r="655">
          <cell r="DC655">
            <v>1</v>
          </cell>
        </row>
        <row r="656">
          <cell r="DC656">
            <v>1</v>
          </cell>
        </row>
        <row r="657">
          <cell r="DC657">
            <v>1</v>
          </cell>
        </row>
        <row r="658">
          <cell r="DC658">
            <v>1</v>
          </cell>
        </row>
        <row r="659">
          <cell r="DC659">
            <v>1</v>
          </cell>
        </row>
        <row r="660">
          <cell r="DC660">
            <v>1</v>
          </cell>
        </row>
        <row r="661">
          <cell r="DC661">
            <v>1</v>
          </cell>
        </row>
        <row r="662">
          <cell r="DC662">
            <v>1</v>
          </cell>
        </row>
        <row r="663">
          <cell r="DC663">
            <v>1</v>
          </cell>
        </row>
        <row r="664">
          <cell r="DC664">
            <v>1</v>
          </cell>
        </row>
        <row r="665">
          <cell r="DC665">
            <v>1</v>
          </cell>
        </row>
        <row r="666">
          <cell r="DC666">
            <v>1</v>
          </cell>
        </row>
        <row r="667">
          <cell r="DC667">
            <v>1</v>
          </cell>
        </row>
        <row r="668">
          <cell r="DC668">
            <v>1</v>
          </cell>
        </row>
        <row r="669">
          <cell r="DC669">
            <v>1</v>
          </cell>
        </row>
        <row r="670">
          <cell r="DC670">
            <v>1</v>
          </cell>
        </row>
        <row r="671">
          <cell r="DC671">
            <v>1</v>
          </cell>
        </row>
        <row r="672">
          <cell r="DC672">
            <v>1</v>
          </cell>
        </row>
        <row r="673">
          <cell r="DC673">
            <v>1</v>
          </cell>
        </row>
        <row r="674">
          <cell r="DC674">
            <v>1</v>
          </cell>
        </row>
        <row r="675">
          <cell r="DC675">
            <v>1</v>
          </cell>
        </row>
        <row r="676">
          <cell r="DC676">
            <v>1</v>
          </cell>
        </row>
        <row r="677">
          <cell r="DC677">
            <v>1</v>
          </cell>
        </row>
        <row r="678">
          <cell r="DC678">
            <v>1</v>
          </cell>
        </row>
        <row r="679">
          <cell r="DC679">
            <v>1</v>
          </cell>
        </row>
        <row r="680">
          <cell r="DC680">
            <v>1</v>
          </cell>
        </row>
        <row r="681">
          <cell r="DC681">
            <v>1</v>
          </cell>
        </row>
        <row r="682">
          <cell r="DC682">
            <v>1</v>
          </cell>
        </row>
        <row r="683">
          <cell r="DC683">
            <v>1</v>
          </cell>
        </row>
        <row r="684">
          <cell r="DC684">
            <v>1</v>
          </cell>
        </row>
        <row r="685">
          <cell r="DC685">
            <v>1</v>
          </cell>
        </row>
        <row r="686">
          <cell r="DC686">
            <v>1</v>
          </cell>
        </row>
        <row r="687">
          <cell r="DC687">
            <v>1</v>
          </cell>
        </row>
        <row r="688">
          <cell r="DC688">
            <v>1</v>
          </cell>
        </row>
        <row r="689">
          <cell r="DC689">
            <v>1</v>
          </cell>
        </row>
        <row r="690">
          <cell r="DC690">
            <v>1</v>
          </cell>
        </row>
        <row r="691">
          <cell r="DC691">
            <v>1</v>
          </cell>
        </row>
        <row r="692">
          <cell r="DC692">
            <v>1</v>
          </cell>
        </row>
        <row r="693">
          <cell r="DC693">
            <v>1</v>
          </cell>
        </row>
        <row r="694">
          <cell r="DC694">
            <v>1</v>
          </cell>
        </row>
        <row r="695">
          <cell r="DC695">
            <v>1</v>
          </cell>
        </row>
        <row r="696">
          <cell r="DC696">
            <v>1</v>
          </cell>
        </row>
        <row r="697">
          <cell r="DC697">
            <v>1</v>
          </cell>
        </row>
        <row r="698">
          <cell r="DC698">
            <v>1</v>
          </cell>
        </row>
        <row r="699">
          <cell r="DC699">
            <v>1</v>
          </cell>
        </row>
        <row r="700">
          <cell r="DC700">
            <v>1</v>
          </cell>
        </row>
        <row r="701">
          <cell r="DC701">
            <v>1</v>
          </cell>
        </row>
        <row r="702">
          <cell r="DC702">
            <v>1</v>
          </cell>
        </row>
        <row r="703">
          <cell r="DC703">
            <v>1</v>
          </cell>
        </row>
        <row r="704">
          <cell r="DC704">
            <v>1</v>
          </cell>
        </row>
        <row r="705">
          <cell r="DC705">
            <v>1</v>
          </cell>
        </row>
        <row r="706">
          <cell r="DC706">
            <v>1</v>
          </cell>
        </row>
        <row r="707">
          <cell r="DC707">
            <v>1</v>
          </cell>
        </row>
        <row r="708">
          <cell r="DC708">
            <v>1</v>
          </cell>
        </row>
        <row r="709">
          <cell r="DC709">
            <v>1</v>
          </cell>
        </row>
        <row r="710">
          <cell r="DC710">
            <v>1</v>
          </cell>
        </row>
        <row r="711">
          <cell r="DC711">
            <v>1</v>
          </cell>
        </row>
        <row r="712">
          <cell r="DC712">
            <v>1</v>
          </cell>
        </row>
        <row r="713">
          <cell r="DC713">
            <v>1</v>
          </cell>
        </row>
        <row r="714">
          <cell r="DC714">
            <v>1</v>
          </cell>
        </row>
        <row r="715">
          <cell r="DC715">
            <v>1</v>
          </cell>
        </row>
        <row r="716">
          <cell r="DC716">
            <v>1</v>
          </cell>
        </row>
        <row r="717">
          <cell r="DC717">
            <v>1</v>
          </cell>
        </row>
        <row r="718">
          <cell r="DC718">
            <v>1</v>
          </cell>
        </row>
        <row r="719">
          <cell r="DC719">
            <v>1</v>
          </cell>
        </row>
        <row r="720">
          <cell r="DC720">
            <v>1</v>
          </cell>
        </row>
        <row r="721">
          <cell r="DC721">
            <v>1</v>
          </cell>
        </row>
        <row r="722">
          <cell r="DC722">
            <v>1</v>
          </cell>
        </row>
        <row r="723">
          <cell r="DC723">
            <v>1</v>
          </cell>
        </row>
        <row r="724">
          <cell r="DC724">
            <v>1</v>
          </cell>
        </row>
        <row r="725">
          <cell r="DC725">
            <v>1</v>
          </cell>
        </row>
        <row r="726">
          <cell r="DC726">
            <v>1</v>
          </cell>
        </row>
        <row r="727">
          <cell r="DC727">
            <v>0</v>
          </cell>
        </row>
        <row r="728">
          <cell r="DC728">
            <v>0</v>
          </cell>
        </row>
        <row r="729">
          <cell r="DC729">
            <v>0</v>
          </cell>
        </row>
        <row r="730">
          <cell r="DC730">
            <v>1</v>
          </cell>
        </row>
        <row r="731">
          <cell r="DC731">
            <v>1</v>
          </cell>
        </row>
        <row r="732">
          <cell r="DC732">
            <v>1</v>
          </cell>
        </row>
        <row r="733">
          <cell r="DC733">
            <v>1</v>
          </cell>
        </row>
        <row r="734">
          <cell r="DC734">
            <v>1</v>
          </cell>
        </row>
        <row r="735">
          <cell r="DC735">
            <v>1</v>
          </cell>
        </row>
        <row r="736">
          <cell r="DC736">
            <v>1</v>
          </cell>
        </row>
        <row r="737">
          <cell r="DC737">
            <v>1</v>
          </cell>
        </row>
        <row r="738">
          <cell r="DC738">
            <v>1</v>
          </cell>
        </row>
        <row r="739">
          <cell r="DC739">
            <v>1</v>
          </cell>
        </row>
        <row r="740">
          <cell r="DC740">
            <v>1</v>
          </cell>
        </row>
        <row r="741">
          <cell r="DC741">
            <v>1</v>
          </cell>
        </row>
        <row r="742">
          <cell r="DC742">
            <v>1</v>
          </cell>
        </row>
        <row r="743">
          <cell r="DC743">
            <v>1</v>
          </cell>
        </row>
        <row r="744">
          <cell r="DC744">
            <v>1</v>
          </cell>
        </row>
        <row r="745">
          <cell r="DC745">
            <v>1</v>
          </cell>
        </row>
        <row r="746">
          <cell r="DC746">
            <v>1</v>
          </cell>
        </row>
        <row r="747">
          <cell r="DC747">
            <v>1</v>
          </cell>
        </row>
        <row r="748">
          <cell r="DC748">
            <v>1</v>
          </cell>
        </row>
        <row r="749">
          <cell r="DC749">
            <v>1</v>
          </cell>
        </row>
        <row r="750">
          <cell r="DC750">
            <v>1</v>
          </cell>
        </row>
        <row r="751">
          <cell r="DC751">
            <v>1</v>
          </cell>
        </row>
        <row r="752">
          <cell r="DC752">
            <v>1</v>
          </cell>
        </row>
        <row r="753">
          <cell r="DC753">
            <v>1</v>
          </cell>
        </row>
        <row r="754">
          <cell r="DC754">
            <v>1</v>
          </cell>
        </row>
        <row r="755">
          <cell r="DC755">
            <v>1</v>
          </cell>
        </row>
        <row r="756">
          <cell r="DC756">
            <v>1</v>
          </cell>
        </row>
        <row r="757">
          <cell r="DC757">
            <v>1</v>
          </cell>
        </row>
        <row r="758">
          <cell r="DC758">
            <v>1</v>
          </cell>
        </row>
        <row r="759">
          <cell r="DC759">
            <v>1</v>
          </cell>
        </row>
        <row r="760">
          <cell r="DC760">
            <v>1</v>
          </cell>
        </row>
        <row r="761">
          <cell r="DC761">
            <v>1</v>
          </cell>
        </row>
        <row r="762">
          <cell r="DC762">
            <v>1</v>
          </cell>
        </row>
        <row r="763">
          <cell r="DC763">
            <v>1</v>
          </cell>
        </row>
        <row r="764">
          <cell r="DC764">
            <v>1</v>
          </cell>
        </row>
        <row r="765">
          <cell r="DC765">
            <v>1</v>
          </cell>
        </row>
        <row r="766">
          <cell r="DC766">
            <v>1</v>
          </cell>
        </row>
        <row r="767">
          <cell r="DC767">
            <v>1</v>
          </cell>
        </row>
        <row r="768">
          <cell r="DC768">
            <v>1</v>
          </cell>
        </row>
        <row r="769">
          <cell r="DC769">
            <v>1</v>
          </cell>
        </row>
        <row r="770">
          <cell r="DC770">
            <v>1</v>
          </cell>
        </row>
        <row r="771">
          <cell r="DC771">
            <v>1</v>
          </cell>
        </row>
        <row r="772">
          <cell r="DC772">
            <v>1</v>
          </cell>
        </row>
        <row r="773">
          <cell r="DC773">
            <v>1</v>
          </cell>
        </row>
        <row r="774">
          <cell r="DC774">
            <v>1</v>
          </cell>
        </row>
        <row r="775">
          <cell r="DC775">
            <v>1</v>
          </cell>
        </row>
        <row r="776">
          <cell r="DC776">
            <v>1</v>
          </cell>
        </row>
        <row r="777">
          <cell r="DC777">
            <v>1</v>
          </cell>
        </row>
        <row r="778">
          <cell r="DC778">
            <v>1</v>
          </cell>
        </row>
        <row r="779">
          <cell r="DC779">
            <v>1</v>
          </cell>
        </row>
        <row r="780">
          <cell r="DC780">
            <v>1</v>
          </cell>
        </row>
        <row r="781">
          <cell r="DC781">
            <v>1</v>
          </cell>
        </row>
        <row r="782">
          <cell r="DC782">
            <v>1</v>
          </cell>
        </row>
        <row r="783">
          <cell r="DC783">
            <v>1</v>
          </cell>
        </row>
        <row r="784">
          <cell r="DC784">
            <v>1</v>
          </cell>
        </row>
        <row r="785">
          <cell r="DC785">
            <v>1</v>
          </cell>
        </row>
        <row r="786">
          <cell r="DC786">
            <v>1</v>
          </cell>
        </row>
        <row r="787">
          <cell r="DC787">
            <v>1</v>
          </cell>
        </row>
        <row r="788">
          <cell r="DC788">
            <v>1</v>
          </cell>
        </row>
        <row r="789">
          <cell r="DC789">
            <v>1</v>
          </cell>
        </row>
        <row r="790">
          <cell r="DC790">
            <v>1</v>
          </cell>
        </row>
        <row r="791">
          <cell r="DC791">
            <v>1</v>
          </cell>
        </row>
        <row r="792">
          <cell r="DC792">
            <v>1</v>
          </cell>
        </row>
        <row r="793">
          <cell r="DC793">
            <v>1</v>
          </cell>
        </row>
        <row r="794">
          <cell r="DC794">
            <v>1</v>
          </cell>
        </row>
        <row r="795">
          <cell r="DC795">
            <v>1</v>
          </cell>
        </row>
        <row r="796">
          <cell r="DC796">
            <v>1</v>
          </cell>
        </row>
        <row r="797">
          <cell r="DC797">
            <v>1</v>
          </cell>
        </row>
        <row r="798">
          <cell r="DC798">
            <v>1</v>
          </cell>
        </row>
        <row r="799">
          <cell r="DC799">
            <v>1</v>
          </cell>
        </row>
        <row r="800">
          <cell r="DC800">
            <v>1</v>
          </cell>
        </row>
        <row r="801">
          <cell r="DC801">
            <v>1</v>
          </cell>
        </row>
        <row r="802">
          <cell r="DC802">
            <v>1</v>
          </cell>
        </row>
        <row r="803">
          <cell r="DC803">
            <v>1</v>
          </cell>
        </row>
        <row r="804">
          <cell r="DC804">
            <v>1</v>
          </cell>
        </row>
        <row r="805">
          <cell r="DC805">
            <v>1</v>
          </cell>
        </row>
        <row r="806">
          <cell r="DC806">
            <v>1</v>
          </cell>
        </row>
        <row r="807">
          <cell r="DC807">
            <v>1</v>
          </cell>
        </row>
        <row r="808">
          <cell r="DC808">
            <v>1</v>
          </cell>
        </row>
        <row r="809">
          <cell r="DC809">
            <v>1</v>
          </cell>
        </row>
        <row r="810">
          <cell r="DC810">
            <v>0</v>
          </cell>
        </row>
        <row r="811">
          <cell r="DC811">
            <v>1</v>
          </cell>
        </row>
        <row r="812">
          <cell r="DC812">
            <v>1</v>
          </cell>
        </row>
        <row r="813">
          <cell r="DC813">
            <v>1</v>
          </cell>
        </row>
        <row r="814">
          <cell r="DC814">
            <v>1</v>
          </cell>
        </row>
        <row r="815">
          <cell r="DC815">
            <v>1</v>
          </cell>
        </row>
        <row r="816">
          <cell r="DC816">
            <v>1</v>
          </cell>
        </row>
        <row r="817">
          <cell r="DC817">
            <v>1</v>
          </cell>
        </row>
        <row r="818">
          <cell r="DC818">
            <v>1</v>
          </cell>
        </row>
        <row r="819">
          <cell r="DC819">
            <v>1</v>
          </cell>
        </row>
        <row r="820">
          <cell r="DC820">
            <v>1</v>
          </cell>
        </row>
        <row r="821">
          <cell r="DC821">
            <v>1</v>
          </cell>
        </row>
        <row r="822">
          <cell r="DC822">
            <v>1</v>
          </cell>
        </row>
        <row r="823">
          <cell r="DC823">
            <v>1</v>
          </cell>
        </row>
        <row r="824">
          <cell r="DC824">
            <v>1</v>
          </cell>
        </row>
        <row r="825">
          <cell r="DC825">
            <v>1</v>
          </cell>
        </row>
        <row r="826">
          <cell r="DC826">
            <v>1</v>
          </cell>
        </row>
        <row r="827">
          <cell r="DC827">
            <v>1</v>
          </cell>
        </row>
        <row r="828">
          <cell r="DC828">
            <v>1</v>
          </cell>
        </row>
        <row r="829">
          <cell r="DC829">
            <v>1</v>
          </cell>
        </row>
        <row r="830">
          <cell r="DC830">
            <v>1</v>
          </cell>
        </row>
        <row r="831">
          <cell r="DC831">
            <v>1</v>
          </cell>
        </row>
        <row r="832">
          <cell r="DC832">
            <v>1</v>
          </cell>
        </row>
        <row r="833">
          <cell r="DC833">
            <v>1</v>
          </cell>
        </row>
        <row r="834">
          <cell r="DC834">
            <v>1</v>
          </cell>
        </row>
        <row r="835">
          <cell r="DC835">
            <v>1</v>
          </cell>
        </row>
        <row r="836">
          <cell r="DC836">
            <v>1</v>
          </cell>
        </row>
        <row r="837">
          <cell r="DC837">
            <v>1</v>
          </cell>
        </row>
        <row r="838">
          <cell r="DC838">
            <v>1</v>
          </cell>
        </row>
        <row r="839">
          <cell r="DC839">
            <v>1</v>
          </cell>
        </row>
        <row r="840">
          <cell r="DC840">
            <v>1</v>
          </cell>
        </row>
        <row r="841">
          <cell r="DC841">
            <v>1</v>
          </cell>
        </row>
        <row r="842">
          <cell r="DC842">
            <v>1</v>
          </cell>
        </row>
        <row r="843">
          <cell r="DC843">
            <v>1</v>
          </cell>
        </row>
        <row r="844">
          <cell r="DC844">
            <v>1</v>
          </cell>
        </row>
        <row r="845">
          <cell r="DC845">
            <v>1</v>
          </cell>
        </row>
        <row r="846">
          <cell r="DC846">
            <v>1</v>
          </cell>
        </row>
        <row r="847">
          <cell r="DC847">
            <v>1</v>
          </cell>
        </row>
        <row r="848">
          <cell r="DC848">
            <v>1</v>
          </cell>
        </row>
        <row r="849">
          <cell r="DC849">
            <v>1</v>
          </cell>
        </row>
        <row r="850">
          <cell r="DC850">
            <v>1</v>
          </cell>
        </row>
        <row r="851">
          <cell r="DC851">
            <v>1</v>
          </cell>
        </row>
        <row r="852">
          <cell r="DC852">
            <v>1</v>
          </cell>
        </row>
        <row r="853">
          <cell r="DC853">
            <v>1</v>
          </cell>
        </row>
        <row r="854">
          <cell r="DC854">
            <v>1</v>
          </cell>
        </row>
        <row r="855">
          <cell r="DC855">
            <v>1</v>
          </cell>
        </row>
        <row r="856">
          <cell r="DC856">
            <v>1</v>
          </cell>
        </row>
        <row r="857">
          <cell r="DC857">
            <v>1</v>
          </cell>
        </row>
        <row r="858">
          <cell r="DC858">
            <v>1</v>
          </cell>
        </row>
        <row r="859">
          <cell r="DC859">
            <v>1</v>
          </cell>
        </row>
        <row r="860">
          <cell r="DC860">
            <v>1</v>
          </cell>
        </row>
        <row r="861">
          <cell r="DC861">
            <v>1</v>
          </cell>
        </row>
        <row r="862">
          <cell r="DC862">
            <v>1</v>
          </cell>
        </row>
        <row r="863">
          <cell r="DC863">
            <v>1</v>
          </cell>
        </row>
        <row r="864">
          <cell r="DC864">
            <v>1</v>
          </cell>
        </row>
        <row r="865">
          <cell r="DC865">
            <v>1</v>
          </cell>
        </row>
        <row r="866">
          <cell r="DC866">
            <v>1</v>
          </cell>
        </row>
        <row r="867">
          <cell r="DC867">
            <v>1</v>
          </cell>
        </row>
        <row r="868">
          <cell r="DC868">
            <v>1</v>
          </cell>
        </row>
        <row r="869">
          <cell r="DC869">
            <v>1</v>
          </cell>
        </row>
        <row r="870">
          <cell r="DC870">
            <v>1</v>
          </cell>
        </row>
        <row r="871">
          <cell r="DC871">
            <v>1</v>
          </cell>
        </row>
        <row r="872">
          <cell r="DC872">
            <v>1</v>
          </cell>
        </row>
        <row r="873">
          <cell r="DC873">
            <v>1</v>
          </cell>
        </row>
        <row r="874">
          <cell r="DC874">
            <v>1</v>
          </cell>
        </row>
        <row r="875">
          <cell r="DC875">
            <v>1</v>
          </cell>
        </row>
        <row r="876">
          <cell r="DC876">
            <v>1</v>
          </cell>
        </row>
        <row r="877">
          <cell r="DC877">
            <v>1</v>
          </cell>
        </row>
        <row r="878">
          <cell r="DC878">
            <v>1</v>
          </cell>
        </row>
        <row r="879">
          <cell r="DC879">
            <v>1</v>
          </cell>
        </row>
        <row r="880">
          <cell r="DC880">
            <v>1</v>
          </cell>
        </row>
        <row r="881">
          <cell r="DC881">
            <v>1</v>
          </cell>
        </row>
        <row r="882">
          <cell r="DC882">
            <v>1</v>
          </cell>
        </row>
        <row r="883">
          <cell r="DC883">
            <v>1</v>
          </cell>
        </row>
        <row r="884">
          <cell r="DC884">
            <v>1</v>
          </cell>
        </row>
        <row r="885">
          <cell r="DC885">
            <v>1</v>
          </cell>
        </row>
        <row r="886">
          <cell r="DC886">
            <v>1</v>
          </cell>
        </row>
        <row r="887">
          <cell r="DC887">
            <v>1</v>
          </cell>
        </row>
        <row r="888">
          <cell r="DC888">
            <v>0</v>
          </cell>
        </row>
        <row r="889">
          <cell r="DC889">
            <v>1</v>
          </cell>
        </row>
        <row r="890">
          <cell r="DC890">
            <v>1</v>
          </cell>
        </row>
        <row r="891">
          <cell r="DC891">
            <v>1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AF5D-86C6-4269-B638-BDBCC1D7C3EC}">
  <sheetPr filterMode="1"/>
  <dimension ref="A1:DJ900"/>
  <sheetViews>
    <sheetView tabSelected="1" zoomScale="80" zoomScaleNormal="80" workbookViewId="0">
      <selection activeCell="K4" sqref="K4"/>
    </sheetView>
  </sheetViews>
  <sheetFormatPr baseColWidth="10" defaultColWidth="11.42578125" defaultRowHeight="13.5" x14ac:dyDescent="0.25"/>
  <cols>
    <col min="1" max="1" width="9.7109375" style="227" bestFit="1" customWidth="1"/>
    <col min="2" max="3" width="15.42578125" style="227" customWidth="1"/>
    <col min="4" max="4" width="15.140625" style="227" customWidth="1"/>
    <col min="5" max="5" width="13.7109375" style="227" customWidth="1"/>
    <col min="6" max="6" width="15" style="227" customWidth="1"/>
    <col min="7" max="7" width="16.85546875" style="227" customWidth="1"/>
    <col min="8" max="8" width="29" style="227" customWidth="1"/>
    <col min="9" max="9" width="11.7109375" style="227" customWidth="1"/>
    <col min="10" max="10" width="16.7109375" style="227" customWidth="1"/>
    <col min="11" max="11" width="20.5703125" style="227" customWidth="1"/>
    <col min="12" max="12" width="15" style="227" customWidth="1"/>
    <col min="13" max="13" width="11.7109375" style="227" customWidth="1"/>
    <col min="14" max="14" width="20.7109375" style="227" customWidth="1"/>
    <col min="15" max="16" width="20.7109375" style="227" hidden="1" customWidth="1"/>
    <col min="17" max="17" width="11.42578125" style="227"/>
    <col min="18" max="18" width="18.28515625" style="227" customWidth="1"/>
    <col min="19" max="19" width="20.42578125" style="227" customWidth="1"/>
    <col min="20" max="24" width="11.7109375" style="227" customWidth="1"/>
    <col min="25" max="25" width="18.85546875" style="286" customWidth="1"/>
    <col min="26" max="26" width="23.85546875" style="227" hidden="1" customWidth="1"/>
    <col min="27" max="28" width="17.42578125" style="227" hidden="1" customWidth="1"/>
    <col min="29" max="29" width="31.5703125" style="227" customWidth="1"/>
    <col min="30" max="30" width="31.5703125" style="227" hidden="1" customWidth="1"/>
    <col min="31" max="31" width="13.5703125" style="287" customWidth="1"/>
    <col min="32" max="36" width="11.7109375" style="287" customWidth="1"/>
    <col min="37" max="37" width="19" style="227" customWidth="1"/>
    <col min="38" max="38" width="11.42578125" style="227"/>
    <col min="39" max="39" width="14.42578125" style="227" customWidth="1"/>
    <col min="40" max="40" width="23.5703125" style="227" customWidth="1"/>
    <col min="41" max="41" width="17" style="227" customWidth="1"/>
    <col min="42" max="77" width="15.7109375" style="227" customWidth="1"/>
    <col min="78" max="78" width="20.85546875" style="286" customWidth="1"/>
    <col min="79" max="82" width="15.7109375" style="227" customWidth="1"/>
    <col min="83" max="88" width="11.5703125" style="227" customWidth="1"/>
    <col min="89" max="89" width="11.42578125" style="227"/>
    <col min="90" max="90" width="15.42578125" style="227" customWidth="1"/>
    <col min="91" max="92" width="11.5703125" style="227" customWidth="1"/>
    <col min="93" max="93" width="11.42578125" style="227"/>
    <col min="94" max="94" width="11.7109375" style="227" customWidth="1"/>
    <col min="95" max="104" width="11.42578125" style="227"/>
    <col min="105" max="105" width="17" style="227" customWidth="1"/>
    <col min="106" max="106" width="11.7109375" style="288" customWidth="1"/>
    <col min="107" max="107" width="11.7109375" style="284" hidden="1" customWidth="1"/>
    <col min="108" max="108" width="11.7109375" style="39" hidden="1" customWidth="1"/>
    <col min="109" max="109" width="42.85546875" style="13" hidden="1" customWidth="1"/>
    <col min="110" max="110" width="93.42578125" style="13" hidden="1" customWidth="1"/>
    <col min="111" max="111" width="17" style="19" hidden="1" customWidth="1"/>
    <col min="112" max="114" width="0" style="13" hidden="1" customWidth="1"/>
    <col min="115" max="16384" width="11.42578125" style="13"/>
  </cols>
  <sheetData>
    <row r="1" spans="1:114" ht="25.5" x14ac:dyDescent="0.25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  <c r="G1" s="2" t="s">
        <v>4</v>
      </c>
      <c r="H1" s="1"/>
      <c r="I1" s="1"/>
      <c r="J1" s="1"/>
      <c r="K1" s="1"/>
      <c r="L1" s="1"/>
      <c r="M1" s="1"/>
      <c r="N1" s="1"/>
      <c r="O1" s="3"/>
      <c r="P1" s="3"/>
      <c r="Q1" s="1"/>
      <c r="R1" s="1"/>
      <c r="S1" s="1"/>
      <c r="T1" s="1"/>
      <c r="U1" s="1"/>
      <c r="V1" s="1"/>
      <c r="W1" s="1"/>
      <c r="X1" s="1"/>
      <c r="Y1" s="4"/>
      <c r="Z1" s="3"/>
      <c r="AA1" s="3"/>
      <c r="AB1" s="3"/>
      <c r="AC1" s="1"/>
      <c r="AD1" s="3"/>
      <c r="AE1" s="5"/>
      <c r="AF1" s="5"/>
      <c r="AG1" s="5"/>
      <c r="AH1" s="5"/>
      <c r="AI1" s="5"/>
      <c r="AJ1" s="5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4"/>
      <c r="CA1" s="1"/>
      <c r="CB1" s="1"/>
      <c r="CC1" s="1"/>
      <c r="CD1" s="1"/>
      <c r="CE1" s="6" t="s">
        <v>5</v>
      </c>
      <c r="CF1" s="7"/>
      <c r="CG1" s="7"/>
      <c r="CH1" s="7"/>
      <c r="CI1" s="7"/>
      <c r="CJ1" s="7"/>
      <c r="CK1" s="7"/>
      <c r="CL1" s="8"/>
      <c r="CM1" s="9" t="s">
        <v>6</v>
      </c>
      <c r="CN1" s="9"/>
      <c r="CO1" s="9"/>
      <c r="CP1" s="9"/>
      <c r="CQ1" s="9"/>
      <c r="CR1" s="9"/>
      <c r="CS1" s="9" t="s">
        <v>7</v>
      </c>
      <c r="CT1" s="9"/>
      <c r="CU1" s="9"/>
      <c r="CV1" s="9"/>
      <c r="CW1" s="9"/>
      <c r="CX1" s="9"/>
      <c r="CY1" s="9"/>
      <c r="CZ1" s="9"/>
      <c r="DA1" s="1"/>
      <c r="DB1" s="10"/>
      <c r="DC1" s="11"/>
      <c r="DD1" s="11"/>
      <c r="DE1" s="12"/>
      <c r="DF1" s="12"/>
      <c r="DG1" s="12"/>
    </row>
    <row r="2" spans="1:11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4"/>
      <c r="Z2" s="14" t="s">
        <v>8</v>
      </c>
      <c r="AA2" s="15"/>
      <c r="AB2" s="15"/>
      <c r="AC2" s="1"/>
      <c r="AD2" s="1"/>
      <c r="AE2" s="5"/>
      <c r="AF2" s="5"/>
      <c r="AG2" s="5"/>
      <c r="AH2" s="5"/>
      <c r="AI2" s="5"/>
      <c r="AJ2" s="5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4"/>
      <c r="CA2" s="1"/>
      <c r="CB2" s="1"/>
      <c r="CC2" s="1"/>
      <c r="CD2" s="1"/>
      <c r="CE2" s="16"/>
      <c r="CF2" s="14"/>
      <c r="CG2" s="14"/>
      <c r="CH2" s="14"/>
      <c r="CI2" s="14"/>
      <c r="CJ2" s="14"/>
      <c r="CK2" s="14"/>
      <c r="CL2" s="17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1"/>
      <c r="DB2" s="10"/>
      <c r="DC2" s="10"/>
      <c r="DD2" s="10"/>
      <c r="DE2" s="18"/>
      <c r="DF2" s="18"/>
    </row>
    <row r="3" spans="1:114" ht="9" customHeight="1" x14ac:dyDescent="0.25">
      <c r="A3" s="14" t="s">
        <v>9</v>
      </c>
      <c r="B3" s="14"/>
      <c r="C3" s="14"/>
      <c r="D3" s="20">
        <v>46090</v>
      </c>
      <c r="E3" s="15" t="s">
        <v>10</v>
      </c>
      <c r="F3" s="21">
        <v>140</v>
      </c>
      <c r="G3" s="290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"/>
      <c r="Z3" s="14"/>
      <c r="AA3" s="15"/>
      <c r="AB3" s="15"/>
      <c r="AC3" s="1"/>
      <c r="AD3" s="1"/>
      <c r="AE3" s="5"/>
      <c r="AF3" s="5"/>
      <c r="AG3" s="5"/>
      <c r="AH3" s="5"/>
      <c r="AI3" s="5"/>
      <c r="AJ3" s="5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4"/>
      <c r="CA3" s="1"/>
      <c r="CB3" s="1"/>
      <c r="CC3" s="1"/>
      <c r="CD3" s="1"/>
      <c r="CE3" s="22"/>
      <c r="CF3" s="23"/>
      <c r="CG3" s="23"/>
      <c r="CH3" s="23"/>
      <c r="CI3" s="23"/>
      <c r="CJ3" s="23"/>
      <c r="CK3" s="23"/>
      <c r="CL3" s="24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1"/>
      <c r="DB3" s="10"/>
      <c r="DC3" s="10"/>
      <c r="DD3" s="10"/>
      <c r="DE3" s="18"/>
      <c r="DF3" s="18"/>
    </row>
    <row r="4" spans="1:114" ht="26.45" customHeight="1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6"/>
      <c r="Z4" s="27" cm="1">
        <f t="array" aca="1" ref="Z4" ca="1">_xlfn.PERCENTILE.INC(_xlfn._xlws.FILTER(DG6:DG738,SUBTOTAL(3,OFFSET(DG6,ROW(DG6:DG738)-MIN(ROW(DG6:DG738)),0))),30%)</f>
        <v>109322000</v>
      </c>
      <c r="AA4" s="27"/>
      <c r="AB4" s="27"/>
      <c r="AC4" s="28"/>
      <c r="AD4" s="28"/>
      <c r="AE4" s="29"/>
      <c r="AF4" s="29"/>
      <c r="AG4" s="29"/>
      <c r="AH4" s="29"/>
      <c r="AI4" s="29"/>
      <c r="AJ4" s="29"/>
      <c r="AK4" s="15"/>
      <c r="AL4" s="15"/>
      <c r="AM4" s="15"/>
      <c r="AN4" s="15"/>
      <c r="AO4" s="30" t="s">
        <v>11</v>
      </c>
      <c r="AP4" s="31"/>
      <c r="AQ4" s="31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1"/>
      <c r="CA4" s="31"/>
      <c r="CB4" s="31"/>
      <c r="CC4" s="32"/>
      <c r="CD4" s="32"/>
      <c r="CE4" s="33" t="s">
        <v>12</v>
      </c>
      <c r="CF4" s="33"/>
      <c r="CG4" s="34" t="s">
        <v>13</v>
      </c>
      <c r="CH4" s="33" t="s">
        <v>14</v>
      </c>
      <c r="CI4" s="33"/>
      <c r="CJ4" s="33" t="s">
        <v>15</v>
      </c>
      <c r="CK4" s="33"/>
      <c r="CL4" s="35"/>
      <c r="CM4" s="36" t="s">
        <v>12</v>
      </c>
      <c r="CN4" s="36"/>
      <c r="CO4" s="37" t="s">
        <v>13</v>
      </c>
      <c r="CP4" s="36" t="s">
        <v>14</v>
      </c>
      <c r="CQ4" s="36"/>
      <c r="CR4" s="37" t="s">
        <v>15</v>
      </c>
      <c r="CS4" s="36" t="s">
        <v>12</v>
      </c>
      <c r="CT4" s="36"/>
      <c r="CU4" s="37" t="s">
        <v>13</v>
      </c>
      <c r="CV4" s="36" t="s">
        <v>14</v>
      </c>
      <c r="CW4" s="36"/>
      <c r="CX4" s="37" t="s">
        <v>15</v>
      </c>
      <c r="CY4" s="36" t="s">
        <v>16</v>
      </c>
      <c r="CZ4" s="36"/>
      <c r="DA4" s="38"/>
      <c r="DB4" s="39"/>
      <c r="DC4" s="39"/>
      <c r="DE4" s="40"/>
      <c r="DF4" s="40"/>
    </row>
    <row r="5" spans="1:114" s="56" customFormat="1" ht="57" customHeight="1" x14ac:dyDescent="0.25">
      <c r="A5" s="41" t="s">
        <v>17</v>
      </c>
      <c r="B5" s="41" t="s">
        <v>18</v>
      </c>
      <c r="C5" s="41" t="s">
        <v>19</v>
      </c>
      <c r="D5" s="41" t="s">
        <v>20</v>
      </c>
      <c r="E5" s="41" t="s">
        <v>21</v>
      </c>
      <c r="F5" s="41" t="s">
        <v>22</v>
      </c>
      <c r="G5" s="41" t="s">
        <v>23</v>
      </c>
      <c r="H5" s="41" t="s">
        <v>24</v>
      </c>
      <c r="I5" s="41" t="s">
        <v>25</v>
      </c>
      <c r="J5" s="41" t="s">
        <v>26</v>
      </c>
      <c r="K5" s="42" t="s">
        <v>27</v>
      </c>
      <c r="L5" s="41" t="s">
        <v>28</v>
      </c>
      <c r="M5" s="41" t="s">
        <v>29</v>
      </c>
      <c r="N5" s="43" t="s">
        <v>30</v>
      </c>
      <c r="O5" s="44" t="s">
        <v>31</v>
      </c>
      <c r="P5" s="44" t="s">
        <v>32</v>
      </c>
      <c r="Q5" s="41" t="s">
        <v>33</v>
      </c>
      <c r="R5" s="41" t="s">
        <v>34</v>
      </c>
      <c r="S5" s="41" t="s">
        <v>35</v>
      </c>
      <c r="T5" s="41" t="s">
        <v>36</v>
      </c>
      <c r="U5" s="41" t="s">
        <v>37</v>
      </c>
      <c r="V5" s="41" t="s">
        <v>38</v>
      </c>
      <c r="W5" s="41" t="s">
        <v>39</v>
      </c>
      <c r="X5" s="41" t="s">
        <v>40</v>
      </c>
      <c r="Y5" s="45" t="s">
        <v>41</v>
      </c>
      <c r="Z5" s="46" t="s">
        <v>42</v>
      </c>
      <c r="AA5" s="46" t="s">
        <v>43</v>
      </c>
      <c r="AB5" s="46" t="s">
        <v>44</v>
      </c>
      <c r="AC5" s="41" t="s">
        <v>45</v>
      </c>
      <c r="AD5" s="44" t="s">
        <v>46</v>
      </c>
      <c r="AE5" s="47">
        <v>1</v>
      </c>
      <c r="AF5" s="48" t="s">
        <v>47</v>
      </c>
      <c r="AG5" s="48" t="s">
        <v>48</v>
      </c>
      <c r="AH5" s="48" t="s">
        <v>49</v>
      </c>
      <c r="AI5" s="48" t="s">
        <v>50</v>
      </c>
      <c r="AJ5" s="48" t="s">
        <v>51</v>
      </c>
      <c r="AK5" s="41" t="s">
        <v>52</v>
      </c>
      <c r="AL5" s="41" t="s">
        <v>53</v>
      </c>
      <c r="AM5" s="41" t="s">
        <v>54</v>
      </c>
      <c r="AN5" s="41" t="s">
        <v>55</v>
      </c>
      <c r="AO5" s="49" t="s">
        <v>56</v>
      </c>
      <c r="AP5" s="49" t="s">
        <v>57</v>
      </c>
      <c r="AQ5" s="49" t="s">
        <v>58</v>
      </c>
      <c r="AR5" s="49" t="s">
        <v>59</v>
      </c>
      <c r="AS5" s="49" t="s">
        <v>60</v>
      </c>
      <c r="AT5" s="49" t="s">
        <v>61</v>
      </c>
      <c r="AU5" s="49" t="s">
        <v>62</v>
      </c>
      <c r="AV5" s="49" t="s">
        <v>63</v>
      </c>
      <c r="AW5" s="49" t="s">
        <v>64</v>
      </c>
      <c r="AX5" s="49" t="s">
        <v>65</v>
      </c>
      <c r="AY5" s="49" t="s">
        <v>66</v>
      </c>
      <c r="AZ5" s="49" t="s">
        <v>67</v>
      </c>
      <c r="BA5" s="49" t="s">
        <v>68</v>
      </c>
      <c r="BB5" s="49" t="s">
        <v>69</v>
      </c>
      <c r="BC5" s="49" t="s">
        <v>70</v>
      </c>
      <c r="BD5" s="49" t="s">
        <v>71</v>
      </c>
      <c r="BE5" s="49" t="s">
        <v>72</v>
      </c>
      <c r="BF5" s="49" t="s">
        <v>73</v>
      </c>
      <c r="BG5" s="49" t="s">
        <v>74</v>
      </c>
      <c r="BH5" s="49" t="s">
        <v>75</v>
      </c>
      <c r="BI5" s="49" t="s">
        <v>76</v>
      </c>
      <c r="BJ5" s="49" t="s">
        <v>77</v>
      </c>
      <c r="BK5" s="49" t="s">
        <v>78</v>
      </c>
      <c r="BL5" s="49" t="s">
        <v>79</v>
      </c>
      <c r="BM5" s="49" t="s">
        <v>80</v>
      </c>
      <c r="BN5" s="49" t="s">
        <v>81</v>
      </c>
      <c r="BO5" s="49" t="s">
        <v>82</v>
      </c>
      <c r="BP5" s="49" t="s">
        <v>83</v>
      </c>
      <c r="BQ5" s="49" t="s">
        <v>84</v>
      </c>
      <c r="BR5" s="49" t="s">
        <v>85</v>
      </c>
      <c r="BS5" s="49" t="s">
        <v>86</v>
      </c>
      <c r="BT5" s="49" t="s">
        <v>87</v>
      </c>
      <c r="BU5" s="49" t="s">
        <v>88</v>
      </c>
      <c r="BV5" s="49" t="s">
        <v>89</v>
      </c>
      <c r="BW5" s="49" t="s">
        <v>90</v>
      </c>
      <c r="BX5" s="49" t="s">
        <v>91</v>
      </c>
      <c r="BY5" s="49" t="s">
        <v>92</v>
      </c>
      <c r="BZ5" s="50" t="s">
        <v>93</v>
      </c>
      <c r="CA5" s="49" t="s">
        <v>94</v>
      </c>
      <c r="CB5" s="49" t="s">
        <v>95</v>
      </c>
      <c r="CC5" s="49" t="s">
        <v>96</v>
      </c>
      <c r="CD5" s="49" t="s">
        <v>97</v>
      </c>
      <c r="CE5" s="41" t="s">
        <v>98</v>
      </c>
      <c r="CF5" s="41" t="s">
        <v>99</v>
      </c>
      <c r="CG5" s="41" t="s">
        <v>100</v>
      </c>
      <c r="CH5" s="41" t="s">
        <v>101</v>
      </c>
      <c r="CI5" s="41" t="s">
        <v>102</v>
      </c>
      <c r="CJ5" s="41" t="s">
        <v>103</v>
      </c>
      <c r="CK5" s="41" t="s">
        <v>104</v>
      </c>
      <c r="CL5" s="41" t="s">
        <v>105</v>
      </c>
      <c r="CM5" s="41" t="s">
        <v>98</v>
      </c>
      <c r="CN5" s="41" t="s">
        <v>99</v>
      </c>
      <c r="CO5" s="41" t="s">
        <v>100</v>
      </c>
      <c r="CP5" s="41" t="s">
        <v>101</v>
      </c>
      <c r="CQ5" s="41" t="s">
        <v>102</v>
      </c>
      <c r="CR5" s="41" t="s">
        <v>103</v>
      </c>
      <c r="CS5" s="41" t="s">
        <v>106</v>
      </c>
      <c r="CT5" s="41" t="s">
        <v>107</v>
      </c>
      <c r="CU5" s="41" t="s">
        <v>100</v>
      </c>
      <c r="CV5" s="41" t="s">
        <v>108</v>
      </c>
      <c r="CW5" s="41" t="s">
        <v>102</v>
      </c>
      <c r="CX5" s="41" t="s">
        <v>103</v>
      </c>
      <c r="CY5" s="41" t="s">
        <v>109</v>
      </c>
      <c r="CZ5" s="41" t="s">
        <v>110</v>
      </c>
      <c r="DA5" s="51" t="s">
        <v>111</v>
      </c>
      <c r="DB5" s="52" t="s">
        <v>112</v>
      </c>
      <c r="DC5" s="53" t="s">
        <v>113</v>
      </c>
      <c r="DD5" s="53" t="s">
        <v>114</v>
      </c>
      <c r="DE5" s="54" t="s">
        <v>115</v>
      </c>
      <c r="DF5" s="54" t="s">
        <v>116</v>
      </c>
      <c r="DG5" s="55" t="s">
        <v>117</v>
      </c>
      <c r="DH5" s="56" t="s">
        <v>112</v>
      </c>
      <c r="DI5" s="56" t="s">
        <v>113</v>
      </c>
    </row>
    <row r="6" spans="1:114" ht="38.25" x14ac:dyDescent="0.25">
      <c r="A6" s="57">
        <v>1</v>
      </c>
      <c r="B6" s="58" t="s">
        <v>118</v>
      </c>
      <c r="C6" s="59" t="s">
        <v>0</v>
      </c>
      <c r="D6" s="58" t="s">
        <v>119</v>
      </c>
      <c r="E6" s="58" t="s">
        <v>120</v>
      </c>
      <c r="F6" s="58" t="s">
        <v>121</v>
      </c>
      <c r="G6" s="60" t="s">
        <v>122</v>
      </c>
      <c r="H6" s="61" t="s">
        <v>123</v>
      </c>
      <c r="I6" s="62">
        <v>1601323</v>
      </c>
      <c r="J6" s="57" t="s">
        <v>124</v>
      </c>
      <c r="K6" s="61" t="s">
        <v>125</v>
      </c>
      <c r="L6" s="63">
        <v>80.5</v>
      </c>
      <c r="M6" s="64" t="s">
        <v>121</v>
      </c>
      <c r="N6" s="65">
        <v>48600000</v>
      </c>
      <c r="O6" s="66">
        <f>+IFERROR(VLOOKUP(I6,[1]Precio_Fasecolda!A:C,3,FALSE),IFERROR(VLOOKUP(I6,[1]Precio_Fasecolda!B:C,2,FALSE),N6))</f>
        <v>48600000</v>
      </c>
      <c r="P6" s="66">
        <f t="shared" ref="P6:P69" si="0">N6-O6</f>
        <v>0</v>
      </c>
      <c r="Q6" s="64" t="s">
        <v>126</v>
      </c>
      <c r="R6" s="57" t="s">
        <v>127</v>
      </c>
      <c r="S6" s="57" t="s">
        <v>128</v>
      </c>
      <c r="T6" s="57" t="s">
        <v>121</v>
      </c>
      <c r="U6" s="57" t="s">
        <v>121</v>
      </c>
      <c r="V6" s="58" t="s">
        <v>121</v>
      </c>
      <c r="W6" s="57" t="s">
        <v>121</v>
      </c>
      <c r="X6" s="57" t="s">
        <v>121</v>
      </c>
      <c r="Y6" s="67" t="str">
        <f t="shared" ref="Y6:Y69" si="1">+IF(E6=$F$1,N6+BZ6,"N.A.")</f>
        <v>N.A.</v>
      </c>
      <c r="Z6" s="68">
        <f t="shared" ref="Z6:Z69" si="2">+(((N6)-(N6*AE6)/100%))</f>
        <v>46170000</v>
      </c>
      <c r="AA6" s="57" t="str">
        <f>+IFERROR(VLOOKUP(_xlfn.TEXTJOIN("_", FALSE, C6:E6), [1]BD_Perc!$A:$O, 15, FALSE),"Segmentación no encontrada o vehículo inactivo")</f>
        <v>PERCENTIL 30-70</v>
      </c>
      <c r="AB6" s="57" t="str" cm="1">
        <f t="array" ref="AB6">_xlfn.IFS(
    AA6 = "PERCENTIL 50",
    _xlfn.IFS(
        [1]BD!DG6 &lt; VLOOKUP(_xlfn.TEXTJOIN("_", FALSE, C6:E6), [1]BD_Perc!$A:$O, 11, FALSE), "Intervalo de precio 1",
        [1]BD!DG6 &gt;= VLOOKUP(_xlfn.TEXTJOIN("_", FALSE, C6:E6), [1]BD_Perc!$A:$O, 11, FALSE), "Intervalo de precio 2"
    ),
    AA6 = "PERCENTIL 30-70",
    _xlfn.IFS(
        [1]BD!DG6 &lt; VLOOKUP(_xlfn.TEXTJOIN("_", FALSE, C6:E6), [1]BD_Perc!$A:$O, 6, FALSE), "Intervalo de precio 1",
        [1]BD!DG6 &lt; VLOOKUP(_xlfn.TEXTJOIN("_", FALSE, C6:E6), [1]BD_Perc!$A:$O, 7, FALSE), "Intervalo de precio 2",
        [1]BD!DG6 &gt;= VLOOKUP(_xlfn.TEXTJOIN("_", FALSE, C6:E6), [1]BD_Perc!$A:$O, 7, FALSE), "Intervalo de precio 3"
    ),
    AA6="Segmentación no encontrada o vehículo inactivo","Segmentación no encontrada o vehículo inactivo"
)</f>
        <v>Intervalo de precio 1</v>
      </c>
      <c r="AC6" s="69" t="s">
        <v>129</v>
      </c>
      <c r="AD6" s="69" t="b">
        <f>+AC6=AB6</f>
        <v>1</v>
      </c>
      <c r="AE6" s="70">
        <v>0.05</v>
      </c>
      <c r="AF6" s="70">
        <v>0.05</v>
      </c>
      <c r="AG6" s="70">
        <v>0.05</v>
      </c>
      <c r="AH6" s="70">
        <v>0.05</v>
      </c>
      <c r="AI6" s="70">
        <v>0.05</v>
      </c>
      <c r="AJ6" s="70">
        <v>0.05</v>
      </c>
      <c r="AK6" s="57" t="s">
        <v>130</v>
      </c>
      <c r="AL6" s="57" t="s">
        <v>130</v>
      </c>
      <c r="AM6" s="57" t="s">
        <v>130</v>
      </c>
      <c r="AN6" s="71">
        <v>1</v>
      </c>
      <c r="AO6" s="72">
        <v>9311595.7410000004</v>
      </c>
      <c r="AP6" s="72">
        <v>573594.43680000002</v>
      </c>
      <c r="AQ6" s="72">
        <v>819420.17220000003</v>
      </c>
      <c r="AR6" s="72" t="s">
        <v>121</v>
      </c>
      <c r="AS6" s="72" t="s">
        <v>121</v>
      </c>
      <c r="AT6" s="72">
        <v>12374399.898</v>
      </c>
      <c r="AU6" s="72">
        <v>565268.3652</v>
      </c>
      <c r="AV6" s="72">
        <v>1433985.0378</v>
      </c>
      <c r="AW6" s="72">
        <v>137673.24900000001</v>
      </c>
      <c r="AX6" s="72">
        <v>657289.48320000002</v>
      </c>
      <c r="AY6" s="72" t="s">
        <v>121</v>
      </c>
      <c r="AZ6" s="72" t="s">
        <v>121</v>
      </c>
      <c r="BA6" s="72" t="s">
        <v>121</v>
      </c>
      <c r="BB6" s="72" t="s">
        <v>121</v>
      </c>
      <c r="BC6" s="72" t="s">
        <v>121</v>
      </c>
      <c r="BD6" s="72">
        <v>4929669.0155999996</v>
      </c>
      <c r="BE6" s="72" t="s">
        <v>121</v>
      </c>
      <c r="BF6" s="72">
        <v>3098649.0654000002</v>
      </c>
      <c r="BG6" s="72">
        <v>4381926.7253999999</v>
      </c>
      <c r="BH6" s="72">
        <v>1466576.6850000001</v>
      </c>
      <c r="BI6" s="72">
        <v>1643223.7080000001</v>
      </c>
      <c r="BJ6" s="72">
        <v>176316</v>
      </c>
      <c r="BK6" s="72">
        <v>2111870.4264000002</v>
      </c>
      <c r="BL6" s="72" t="s">
        <v>121</v>
      </c>
      <c r="BM6" s="72">
        <v>5247358.5108000003</v>
      </c>
      <c r="BN6" s="72">
        <v>139405.2996</v>
      </c>
      <c r="BO6" s="72">
        <v>2300511.0828</v>
      </c>
      <c r="BP6" s="72" t="s">
        <v>121</v>
      </c>
      <c r="BQ6" s="72" t="s">
        <v>121</v>
      </c>
      <c r="BR6" s="72" t="s">
        <v>121</v>
      </c>
      <c r="BS6" s="72">
        <v>2190963.8898</v>
      </c>
      <c r="BT6" s="72">
        <v>8457120.2562000006</v>
      </c>
      <c r="BU6" s="72">
        <v>139405.2996</v>
      </c>
      <c r="BV6" s="72" t="s">
        <v>121</v>
      </c>
      <c r="BW6" s="72" t="s">
        <v>121</v>
      </c>
      <c r="BX6" s="72" t="s">
        <v>121</v>
      </c>
      <c r="BY6" s="72">
        <v>1084260.513</v>
      </c>
      <c r="BZ6" s="72" t="s">
        <v>121</v>
      </c>
      <c r="CA6" s="72" t="s">
        <v>121</v>
      </c>
      <c r="CB6" s="72" t="s">
        <v>121</v>
      </c>
      <c r="CC6" s="72" t="s">
        <v>121</v>
      </c>
      <c r="CD6" s="72" t="s">
        <v>121</v>
      </c>
      <c r="CE6" s="73" t="s">
        <v>131</v>
      </c>
      <c r="CF6" s="73" t="s">
        <v>131</v>
      </c>
      <c r="CG6" s="73" t="s">
        <v>131</v>
      </c>
      <c r="CH6" s="73" t="s">
        <v>131</v>
      </c>
      <c r="CI6" s="73" t="s">
        <v>131</v>
      </c>
      <c r="CJ6" s="73" t="s">
        <v>131</v>
      </c>
      <c r="CK6" s="73" t="s">
        <v>131</v>
      </c>
      <c r="CL6" s="58" t="s">
        <v>121</v>
      </c>
      <c r="CM6" s="73" t="s">
        <v>121</v>
      </c>
      <c r="CN6" s="73" t="s">
        <v>121</v>
      </c>
      <c r="CO6" s="73" t="s">
        <v>121</v>
      </c>
      <c r="CP6" s="73" t="s">
        <v>121</v>
      </c>
      <c r="CQ6" s="73" t="s">
        <v>121</v>
      </c>
      <c r="CR6" s="73" t="s">
        <v>121</v>
      </c>
      <c r="CS6" s="73" t="s">
        <v>121</v>
      </c>
      <c r="CT6" s="73" t="s">
        <v>121</v>
      </c>
      <c r="CU6" s="73" t="s">
        <v>121</v>
      </c>
      <c r="CV6" s="73" t="s">
        <v>121</v>
      </c>
      <c r="CW6" s="73" t="s">
        <v>121</v>
      </c>
      <c r="CX6" s="73" t="s">
        <v>121</v>
      </c>
      <c r="CY6" s="73" t="s">
        <v>121</v>
      </c>
      <c r="CZ6" s="73" t="s">
        <v>121</v>
      </c>
      <c r="DA6" s="72">
        <v>10643347.625399999</v>
      </c>
      <c r="DB6" s="74">
        <v>1</v>
      </c>
      <c r="DC6" s="13">
        <v>1</v>
      </c>
      <c r="DD6" s="13"/>
      <c r="DE6" s="75" t="str" cm="1">
        <f t="array" ref="DE6">+IF(AND(C6&lt;&gt;"Vehículos Eléctricos",C6&lt;&gt;"Vehículos Híbridos",AA6="PERCENTIL 50"),
     IF(VLOOKUP(_xlfn.TEXTJOIN("_",FALSE,C6:E6),[1]BD_Perc!$A:$P,_xlfn.IFS([1]BD!AB6="Intervalo de precio 1",12,[1]BD!AB6="Intervalo de precio 2",13),FALSE)&lt;=1,
     VLOOKUP(_xlfn.TEXTJOIN("_",FALSE,C6:E6),[1]BD_Perc!$A:$P,16,FALSE),"Ok P50"),
     "Ok P30/70 ó Híbrido/Eléctrico")</f>
        <v>Ok P30/70 ó Híbrido/Eléctrico</v>
      </c>
      <c r="DF6" s="75" t="str">
        <f t="shared" ref="DF6:DF69" si="3">+_xlfn.TEXTJOIN("_",FALSE,C6:E6)</f>
        <v>Vehículos Convencionales_Automóviles_Hatchback</v>
      </c>
      <c r="DG6" s="19">
        <f t="shared" ref="DG6:DG69" si="4">+IF(C6=$F$1,Z6+BZ6,Z6)</f>
        <v>46170000</v>
      </c>
      <c r="DH6" s="13">
        <v>1</v>
      </c>
      <c r="DI6" s="13">
        <v>1</v>
      </c>
      <c r="DJ6" s="13" t="b">
        <f>+DC6=[2]BD!DC6</f>
        <v>1</v>
      </c>
    </row>
    <row r="7" spans="1:114" ht="38.25" x14ac:dyDescent="0.25">
      <c r="A7" s="76">
        <v>2</v>
      </c>
      <c r="B7" s="59" t="s">
        <v>118</v>
      </c>
      <c r="C7" s="59" t="s">
        <v>0</v>
      </c>
      <c r="D7" s="59" t="s">
        <v>119</v>
      </c>
      <c r="E7" s="59" t="s">
        <v>120</v>
      </c>
      <c r="F7" s="59" t="s">
        <v>121</v>
      </c>
      <c r="G7" s="77" t="s">
        <v>132</v>
      </c>
      <c r="H7" s="78" t="s">
        <v>123</v>
      </c>
      <c r="I7" s="79">
        <v>1601324</v>
      </c>
      <c r="J7" s="76" t="s">
        <v>133</v>
      </c>
      <c r="K7" s="78" t="s">
        <v>125</v>
      </c>
      <c r="L7" s="80">
        <v>80.5</v>
      </c>
      <c r="M7" s="81" t="s">
        <v>121</v>
      </c>
      <c r="N7" s="82">
        <v>49500000</v>
      </c>
      <c r="O7" s="83">
        <f>+IFERROR(VLOOKUP(I7,[1]Precio_Fasecolda!A:C,3,FALSE),IFERROR(VLOOKUP(I7,[1]Precio_Fasecolda!B:C,2,FALSE),N7))</f>
        <v>49500000</v>
      </c>
      <c r="P7" s="83">
        <f t="shared" si="0"/>
        <v>0</v>
      </c>
      <c r="Q7" s="81" t="s">
        <v>126</v>
      </c>
      <c r="R7" s="76" t="s">
        <v>127</v>
      </c>
      <c r="S7" s="76" t="s">
        <v>128</v>
      </c>
      <c r="T7" s="76" t="s">
        <v>121</v>
      </c>
      <c r="U7" s="76" t="s">
        <v>121</v>
      </c>
      <c r="V7" s="59" t="s">
        <v>121</v>
      </c>
      <c r="W7" s="76" t="s">
        <v>121</v>
      </c>
      <c r="X7" s="76" t="s">
        <v>121</v>
      </c>
      <c r="Y7" s="84" t="str">
        <f t="shared" si="1"/>
        <v>N.A.</v>
      </c>
      <c r="Z7" s="85">
        <f t="shared" si="2"/>
        <v>47025000</v>
      </c>
      <c r="AA7" s="76" t="str">
        <f>+IFERROR(VLOOKUP(_xlfn.TEXTJOIN("_", FALSE, C7:E7), [1]BD_Perc!$A:$O, 15, FALSE),"Segmentación no encontrada o vehículo inactivo")</f>
        <v>PERCENTIL 30-70</v>
      </c>
      <c r="AB7" s="76" t="str" cm="1">
        <f t="array" ref="AB7">_xlfn.IFS(
    AA7 = "PERCENTIL 50",
    _xlfn.IFS(
        [1]BD!DG7 &lt; VLOOKUP(_xlfn.TEXTJOIN("_", FALSE, C7:E7), [1]BD_Perc!$A:$O, 11, FALSE), "Intervalo de precio 1",
        [1]BD!DG7 &gt;= VLOOKUP(_xlfn.TEXTJOIN("_", FALSE, C7:E7), [1]BD_Perc!$A:$O, 11, FALSE), "Intervalo de precio 2"
    ),
    AA7 = "PERCENTIL 30-70",
    _xlfn.IFS(
        [1]BD!DG7 &lt; VLOOKUP(_xlfn.TEXTJOIN("_", FALSE, C7:E7), [1]BD_Perc!$A:$O, 6, FALSE), "Intervalo de precio 1",
        [1]BD!DG7 &lt; VLOOKUP(_xlfn.TEXTJOIN("_", FALSE, C7:E7), [1]BD_Perc!$A:$O, 7, FALSE), "Intervalo de precio 2",
        [1]BD!DG7 &gt;= VLOOKUP(_xlfn.TEXTJOIN("_", FALSE, C7:E7), [1]BD_Perc!$A:$O, 7, FALSE), "Intervalo de precio 3"
    ),
    AA7="Segmentación no encontrada o vehículo inactivo","Segmentación no encontrada o vehículo inactivo"
)</f>
        <v>Intervalo de precio 1</v>
      </c>
      <c r="AC7" s="86" t="s">
        <v>129</v>
      </c>
      <c r="AD7" s="86" t="b">
        <f t="shared" ref="AD7:AD70" si="5">+AC7=AB7</f>
        <v>1</v>
      </c>
      <c r="AE7" s="87">
        <v>0.05</v>
      </c>
      <c r="AF7" s="87">
        <v>0.05</v>
      </c>
      <c r="AG7" s="87">
        <v>0.05</v>
      </c>
      <c r="AH7" s="87">
        <v>0.05</v>
      </c>
      <c r="AI7" s="87">
        <v>0.05</v>
      </c>
      <c r="AJ7" s="87">
        <v>0.05</v>
      </c>
      <c r="AK7" s="76" t="s">
        <v>130</v>
      </c>
      <c r="AL7" s="76" t="s">
        <v>130</v>
      </c>
      <c r="AM7" s="76" t="s">
        <v>130</v>
      </c>
      <c r="AN7" s="88">
        <v>1</v>
      </c>
      <c r="AO7" s="72">
        <v>9311595.7410000004</v>
      </c>
      <c r="AP7" s="72">
        <v>573594.43680000002</v>
      </c>
      <c r="AQ7" s="72" t="s">
        <v>121</v>
      </c>
      <c r="AR7" s="72" t="s">
        <v>121</v>
      </c>
      <c r="AS7" s="72" t="s">
        <v>121</v>
      </c>
      <c r="AT7" s="72">
        <v>12374399.898</v>
      </c>
      <c r="AU7" s="72" t="s">
        <v>121</v>
      </c>
      <c r="AV7" s="72">
        <v>1433985.0378</v>
      </c>
      <c r="AW7" s="72">
        <v>137673.24900000001</v>
      </c>
      <c r="AX7" s="72">
        <v>657289.48320000002</v>
      </c>
      <c r="AY7" s="72" t="s">
        <v>121</v>
      </c>
      <c r="AZ7" s="72" t="s">
        <v>121</v>
      </c>
      <c r="BA7" s="72" t="s">
        <v>121</v>
      </c>
      <c r="BB7" s="72" t="s">
        <v>121</v>
      </c>
      <c r="BC7" s="72" t="s">
        <v>121</v>
      </c>
      <c r="BD7" s="72">
        <v>4929669.0155999996</v>
      </c>
      <c r="BE7" s="72" t="s">
        <v>121</v>
      </c>
      <c r="BF7" s="72">
        <v>3098649.0654000002</v>
      </c>
      <c r="BG7" s="72">
        <v>4381926.7253999999</v>
      </c>
      <c r="BH7" s="72">
        <v>1466576.6850000001</v>
      </c>
      <c r="BI7" s="72">
        <v>1643223.7080000001</v>
      </c>
      <c r="BJ7" s="72">
        <v>176316</v>
      </c>
      <c r="BK7" s="72">
        <v>2111870.4264000002</v>
      </c>
      <c r="BL7" s="72" t="s">
        <v>121</v>
      </c>
      <c r="BM7" s="72">
        <v>5247358.5108000003</v>
      </c>
      <c r="BN7" s="72">
        <v>139405.2996</v>
      </c>
      <c r="BO7" s="72">
        <v>2300511.0828</v>
      </c>
      <c r="BP7" s="72" t="s">
        <v>121</v>
      </c>
      <c r="BQ7" s="72" t="s">
        <v>121</v>
      </c>
      <c r="BR7" s="72" t="s">
        <v>121</v>
      </c>
      <c r="BS7" s="72">
        <v>2190963.8898</v>
      </c>
      <c r="BT7" s="72">
        <v>8457120.2562000006</v>
      </c>
      <c r="BU7" s="72">
        <v>139405.2996</v>
      </c>
      <c r="BV7" s="72" t="s">
        <v>121</v>
      </c>
      <c r="BW7" s="72" t="s">
        <v>121</v>
      </c>
      <c r="BX7" s="72" t="s">
        <v>121</v>
      </c>
      <c r="BY7" s="72">
        <v>1084260.513</v>
      </c>
      <c r="BZ7" s="72" t="s">
        <v>121</v>
      </c>
      <c r="CA7" s="72" t="s">
        <v>121</v>
      </c>
      <c r="CB7" s="72" t="s">
        <v>121</v>
      </c>
      <c r="CC7" s="72" t="s">
        <v>121</v>
      </c>
      <c r="CD7" s="72" t="s">
        <v>121</v>
      </c>
      <c r="CE7" s="89" t="s">
        <v>131</v>
      </c>
      <c r="CF7" s="89" t="s">
        <v>131</v>
      </c>
      <c r="CG7" s="89" t="s">
        <v>131</v>
      </c>
      <c r="CH7" s="89" t="s">
        <v>131</v>
      </c>
      <c r="CI7" s="89" t="s">
        <v>130</v>
      </c>
      <c r="CJ7" s="89" t="s">
        <v>131</v>
      </c>
      <c r="CK7" s="89" t="s">
        <v>131</v>
      </c>
      <c r="CL7" s="59" t="s">
        <v>121</v>
      </c>
      <c r="CM7" s="89" t="s">
        <v>121</v>
      </c>
      <c r="CN7" s="89" t="s">
        <v>121</v>
      </c>
      <c r="CO7" s="89" t="s">
        <v>121</v>
      </c>
      <c r="CP7" s="89" t="s">
        <v>121</v>
      </c>
      <c r="CQ7" s="89" t="s">
        <v>121</v>
      </c>
      <c r="CR7" s="89" t="s">
        <v>121</v>
      </c>
      <c r="CS7" s="89" t="s">
        <v>121</v>
      </c>
      <c r="CT7" s="89" t="s">
        <v>121</v>
      </c>
      <c r="CU7" s="89" t="s">
        <v>121</v>
      </c>
      <c r="CV7" s="89" t="s">
        <v>121</v>
      </c>
      <c r="CW7" s="89" t="s">
        <v>121</v>
      </c>
      <c r="CX7" s="89" t="s">
        <v>121</v>
      </c>
      <c r="CY7" s="89" t="s">
        <v>121</v>
      </c>
      <c r="CZ7" s="89" t="s">
        <v>121</v>
      </c>
      <c r="DA7" s="90">
        <v>10069753.1886</v>
      </c>
      <c r="DB7" s="91">
        <v>1</v>
      </c>
      <c r="DC7" s="13">
        <v>1</v>
      </c>
      <c r="DD7" s="13"/>
      <c r="DE7" s="75" t="str" cm="1">
        <f t="array" ref="DE7">+IF(AND(C7&lt;&gt;"Vehículos Eléctricos",C7&lt;&gt;"Vehículos Híbridos",AA7="PERCENTIL 50"),
     IF(VLOOKUP(_xlfn.TEXTJOIN("_",FALSE,C7:E7),[1]BD_Perc!$A:$P,_xlfn.IFS([1]BD!AB7="Intervalo de precio 1",12,[1]BD!AB7="Intervalo de precio 2",13),FALSE)&lt;=1,
     VLOOKUP(_xlfn.TEXTJOIN("_",FALSE,C7:E7),[1]BD_Perc!$A:$P,16,FALSE),"Ok P50"),
     "Ok P30/70 ó Híbrido/Eléctrico")</f>
        <v>Ok P30/70 ó Híbrido/Eléctrico</v>
      </c>
      <c r="DF7" s="75" t="str">
        <f t="shared" si="3"/>
        <v>Vehículos Convencionales_Automóviles_Hatchback</v>
      </c>
      <c r="DG7" s="19">
        <f t="shared" si="4"/>
        <v>47025000</v>
      </c>
      <c r="DH7" s="13">
        <v>1</v>
      </c>
      <c r="DI7" s="13">
        <v>1</v>
      </c>
      <c r="DJ7" s="13" t="b">
        <f>+DC7=[2]BD!DC7</f>
        <v>1</v>
      </c>
    </row>
    <row r="8" spans="1:114" ht="51" x14ac:dyDescent="0.25">
      <c r="A8" s="76">
        <v>3</v>
      </c>
      <c r="B8" s="59" t="s">
        <v>118</v>
      </c>
      <c r="C8" s="59" t="s">
        <v>0</v>
      </c>
      <c r="D8" s="59" t="s">
        <v>119</v>
      </c>
      <c r="E8" s="59" t="s">
        <v>120</v>
      </c>
      <c r="F8" s="59" t="s">
        <v>121</v>
      </c>
      <c r="G8" s="77" t="s">
        <v>134</v>
      </c>
      <c r="H8" s="78" t="s">
        <v>123</v>
      </c>
      <c r="I8" s="79">
        <v>1601325</v>
      </c>
      <c r="J8" s="76" t="s">
        <v>135</v>
      </c>
      <c r="K8" s="78" t="s">
        <v>125</v>
      </c>
      <c r="L8" s="80">
        <v>80.5</v>
      </c>
      <c r="M8" s="81" t="s">
        <v>121</v>
      </c>
      <c r="N8" s="82">
        <v>43000000</v>
      </c>
      <c r="O8" s="83">
        <f>+IFERROR(VLOOKUP(I8,[1]Precio_Fasecolda!A:C,3,FALSE),IFERROR(VLOOKUP(I8,[1]Precio_Fasecolda!B:C,2,FALSE),N8))</f>
        <v>43000000</v>
      </c>
      <c r="P8" s="83">
        <f t="shared" si="0"/>
        <v>0</v>
      </c>
      <c r="Q8" s="81" t="s">
        <v>126</v>
      </c>
      <c r="R8" s="76" t="s">
        <v>127</v>
      </c>
      <c r="S8" s="76" t="s">
        <v>128</v>
      </c>
      <c r="T8" s="76" t="s">
        <v>121</v>
      </c>
      <c r="U8" s="76" t="s">
        <v>121</v>
      </c>
      <c r="V8" s="59" t="s">
        <v>121</v>
      </c>
      <c r="W8" s="76" t="s">
        <v>121</v>
      </c>
      <c r="X8" s="76" t="s">
        <v>121</v>
      </c>
      <c r="Y8" s="84" t="str">
        <f t="shared" si="1"/>
        <v>N.A.</v>
      </c>
      <c r="Z8" s="85">
        <f t="shared" si="2"/>
        <v>39990000</v>
      </c>
      <c r="AA8" s="76" t="str">
        <f>+IFERROR(VLOOKUP(_xlfn.TEXTJOIN("_", FALSE, C8:E8), [1]BD_Perc!$A:$O, 15, FALSE),"Segmentación no encontrada o vehículo inactivo")</f>
        <v>PERCENTIL 30-70</v>
      </c>
      <c r="AB8" s="76" t="str" cm="1">
        <f t="array" ref="AB8">_xlfn.IFS(
    AA8 = "PERCENTIL 50",
    _xlfn.IFS(
        [1]BD!DG8 &lt; VLOOKUP(_xlfn.TEXTJOIN("_", FALSE, C8:E8), [1]BD_Perc!$A:$O, 11, FALSE), "Intervalo de precio 1",
        [1]BD!DG8 &gt;= VLOOKUP(_xlfn.TEXTJOIN("_", FALSE, C8:E8), [1]BD_Perc!$A:$O, 11, FALSE), "Intervalo de precio 2"
    ),
    AA8 = "PERCENTIL 30-70",
    _xlfn.IFS(
        [1]BD!DG8 &lt; VLOOKUP(_xlfn.TEXTJOIN("_", FALSE, C8:E8), [1]BD_Perc!$A:$O, 6, FALSE), "Intervalo de precio 1",
        [1]BD!DG8 &lt; VLOOKUP(_xlfn.TEXTJOIN("_", FALSE, C8:E8), [1]BD_Perc!$A:$O, 7, FALSE), "Intervalo de precio 2",
        [1]BD!DG8 &gt;= VLOOKUP(_xlfn.TEXTJOIN("_", FALSE, C8:E8), [1]BD_Perc!$A:$O, 7, FALSE), "Intervalo de precio 3"
    ),
    AA8="Segmentación no encontrada o vehículo inactivo","Segmentación no encontrada o vehículo inactivo"
)</f>
        <v>Intervalo de precio 1</v>
      </c>
      <c r="AC8" s="86" t="s">
        <v>129</v>
      </c>
      <c r="AD8" s="86" t="b">
        <f t="shared" si="5"/>
        <v>1</v>
      </c>
      <c r="AE8" s="87">
        <v>7.0000000000000007E-2</v>
      </c>
      <c r="AF8" s="87">
        <v>7.0000000000000007E-2</v>
      </c>
      <c r="AG8" s="87">
        <v>7.0000000000000007E-2</v>
      </c>
      <c r="AH8" s="87">
        <v>7.0000000000000007E-2</v>
      </c>
      <c r="AI8" s="87">
        <v>0.08</v>
      </c>
      <c r="AJ8" s="87">
        <v>0.09</v>
      </c>
      <c r="AK8" s="76" t="s">
        <v>130</v>
      </c>
      <c r="AL8" s="76" t="s">
        <v>130</v>
      </c>
      <c r="AM8" s="76" t="s">
        <v>130</v>
      </c>
      <c r="AN8" s="88">
        <v>1</v>
      </c>
      <c r="AO8" s="72">
        <v>9311595.7410000004</v>
      </c>
      <c r="AP8" s="72">
        <v>573594.43680000002</v>
      </c>
      <c r="AQ8" s="72" t="s">
        <v>121</v>
      </c>
      <c r="AR8" s="72" t="s">
        <v>121</v>
      </c>
      <c r="AS8" s="72" t="s">
        <v>121</v>
      </c>
      <c r="AT8" s="72">
        <v>12374399.898</v>
      </c>
      <c r="AU8" s="72" t="s">
        <v>121</v>
      </c>
      <c r="AV8" s="72">
        <v>1433985.0378</v>
      </c>
      <c r="AW8" s="72">
        <v>137673.24900000001</v>
      </c>
      <c r="AX8" s="72">
        <v>657289.48320000002</v>
      </c>
      <c r="AY8" s="72" t="s">
        <v>121</v>
      </c>
      <c r="AZ8" s="72" t="s">
        <v>121</v>
      </c>
      <c r="BA8" s="72" t="s">
        <v>121</v>
      </c>
      <c r="BB8" s="72" t="s">
        <v>121</v>
      </c>
      <c r="BC8" s="72" t="s">
        <v>121</v>
      </c>
      <c r="BD8" s="72">
        <v>4929669.0155999996</v>
      </c>
      <c r="BE8" s="72" t="s">
        <v>121</v>
      </c>
      <c r="BF8" s="72">
        <v>3098649.0654000002</v>
      </c>
      <c r="BG8" s="72">
        <v>4381926.7253999999</v>
      </c>
      <c r="BH8" s="72" t="s">
        <v>121</v>
      </c>
      <c r="BI8" s="72" t="s">
        <v>121</v>
      </c>
      <c r="BJ8" s="72">
        <v>185872.3272</v>
      </c>
      <c r="BK8" s="72">
        <v>2111870.4264000002</v>
      </c>
      <c r="BL8" s="72" t="s">
        <v>121</v>
      </c>
      <c r="BM8" s="72">
        <v>5247358.5108000003</v>
      </c>
      <c r="BN8" s="72">
        <v>139405.2996</v>
      </c>
      <c r="BO8" s="72">
        <v>2300511.0828</v>
      </c>
      <c r="BP8" s="72" t="s">
        <v>121</v>
      </c>
      <c r="BQ8" s="72" t="s">
        <v>121</v>
      </c>
      <c r="BR8" s="72" t="s">
        <v>121</v>
      </c>
      <c r="BS8" s="72">
        <v>2190963.8898</v>
      </c>
      <c r="BT8" s="72">
        <v>8457120.2562000006</v>
      </c>
      <c r="BU8" s="72">
        <v>139405.2996</v>
      </c>
      <c r="BV8" s="72" t="s">
        <v>121</v>
      </c>
      <c r="BW8" s="72" t="s">
        <v>121</v>
      </c>
      <c r="BX8" s="72" t="s">
        <v>121</v>
      </c>
      <c r="BY8" s="72">
        <v>1084260.513</v>
      </c>
      <c r="BZ8" s="72" t="s">
        <v>121</v>
      </c>
      <c r="CA8" s="72" t="s">
        <v>121</v>
      </c>
      <c r="CB8" s="72" t="s">
        <v>121</v>
      </c>
      <c r="CC8" s="72" t="s">
        <v>121</v>
      </c>
      <c r="CD8" s="72" t="s">
        <v>121</v>
      </c>
      <c r="CE8" s="89" t="s">
        <v>131</v>
      </c>
      <c r="CF8" s="89" t="s">
        <v>131</v>
      </c>
      <c r="CG8" s="89" t="s">
        <v>131</v>
      </c>
      <c r="CH8" s="89" t="s">
        <v>131</v>
      </c>
      <c r="CI8" s="89" t="s">
        <v>130</v>
      </c>
      <c r="CJ8" s="89" t="s">
        <v>131</v>
      </c>
      <c r="CK8" s="89" t="s">
        <v>131</v>
      </c>
      <c r="CL8" s="59" t="s">
        <v>121</v>
      </c>
      <c r="CM8" s="89" t="s">
        <v>121</v>
      </c>
      <c r="CN8" s="89" t="s">
        <v>121</v>
      </c>
      <c r="CO8" s="89" t="s">
        <v>121</v>
      </c>
      <c r="CP8" s="89" t="s">
        <v>121</v>
      </c>
      <c r="CQ8" s="89" t="s">
        <v>121</v>
      </c>
      <c r="CR8" s="89" t="s">
        <v>121</v>
      </c>
      <c r="CS8" s="89" t="s">
        <v>121</v>
      </c>
      <c r="CT8" s="89" t="s">
        <v>121</v>
      </c>
      <c r="CU8" s="89" t="s">
        <v>121</v>
      </c>
      <c r="CV8" s="89" t="s">
        <v>121</v>
      </c>
      <c r="CW8" s="89" t="s">
        <v>121</v>
      </c>
      <c r="CX8" s="89" t="s">
        <v>121</v>
      </c>
      <c r="CY8" s="89" t="s">
        <v>121</v>
      </c>
      <c r="CZ8" s="89" t="s">
        <v>121</v>
      </c>
      <c r="DA8" s="90">
        <v>10069753.1886</v>
      </c>
      <c r="DB8" s="91">
        <v>1</v>
      </c>
      <c r="DC8" s="13">
        <v>1</v>
      </c>
      <c r="DD8" s="13"/>
      <c r="DE8" s="75" t="str" cm="1">
        <f t="array" ref="DE8">+IF(AND(C8&lt;&gt;"Vehículos Eléctricos",C8&lt;&gt;"Vehículos Híbridos",AA8="PERCENTIL 50"),
     IF(VLOOKUP(_xlfn.TEXTJOIN("_",FALSE,C8:E8),[1]BD_Perc!$A:$P,_xlfn.IFS([1]BD!AB8="Intervalo de precio 1",12,[1]BD!AB8="Intervalo de precio 2",13),FALSE)&lt;=1,
     VLOOKUP(_xlfn.TEXTJOIN("_",FALSE,C8:E8),[1]BD_Perc!$A:$P,16,FALSE),"Ok P50"),
     "Ok P30/70 ó Híbrido/Eléctrico")</f>
        <v>Ok P30/70 ó Híbrido/Eléctrico</v>
      </c>
      <c r="DF8" s="75" t="str">
        <f t="shared" si="3"/>
        <v>Vehículos Convencionales_Automóviles_Hatchback</v>
      </c>
      <c r="DG8" s="19">
        <f t="shared" si="4"/>
        <v>39990000</v>
      </c>
      <c r="DH8" s="13">
        <v>1</v>
      </c>
      <c r="DI8" s="13">
        <v>1</v>
      </c>
      <c r="DJ8" s="13" t="b">
        <f>+DC8=[2]BD!DC8</f>
        <v>1</v>
      </c>
    </row>
    <row r="9" spans="1:114" ht="38.25" x14ac:dyDescent="0.25">
      <c r="A9" s="76">
        <v>4</v>
      </c>
      <c r="B9" s="59" t="s">
        <v>118</v>
      </c>
      <c r="C9" s="59" t="s">
        <v>0</v>
      </c>
      <c r="D9" s="59" t="s">
        <v>119</v>
      </c>
      <c r="E9" s="59" t="s">
        <v>136</v>
      </c>
      <c r="F9" s="59" t="s">
        <v>121</v>
      </c>
      <c r="G9" s="77" t="s">
        <v>137</v>
      </c>
      <c r="H9" s="78" t="s">
        <v>123</v>
      </c>
      <c r="I9" s="79">
        <v>1601320</v>
      </c>
      <c r="J9" s="76" t="s">
        <v>138</v>
      </c>
      <c r="K9" s="78" t="s">
        <v>125</v>
      </c>
      <c r="L9" s="80">
        <v>80.5</v>
      </c>
      <c r="M9" s="81" t="s">
        <v>121</v>
      </c>
      <c r="N9" s="82">
        <v>43300000</v>
      </c>
      <c r="O9" s="83">
        <f>+IFERROR(VLOOKUP(I9,[1]Precio_Fasecolda!A:C,3,FALSE),IFERROR(VLOOKUP(I9,[1]Precio_Fasecolda!B:C,2,FALSE),N9))</f>
        <v>43300000</v>
      </c>
      <c r="P9" s="83">
        <f t="shared" si="0"/>
        <v>0</v>
      </c>
      <c r="Q9" s="81" t="s">
        <v>126</v>
      </c>
      <c r="R9" s="76" t="s">
        <v>127</v>
      </c>
      <c r="S9" s="76" t="s">
        <v>128</v>
      </c>
      <c r="T9" s="76" t="s">
        <v>121</v>
      </c>
      <c r="U9" s="76" t="s">
        <v>121</v>
      </c>
      <c r="V9" s="59" t="s">
        <v>121</v>
      </c>
      <c r="W9" s="76" t="s">
        <v>121</v>
      </c>
      <c r="X9" s="76" t="s">
        <v>121</v>
      </c>
      <c r="Y9" s="84" t="str">
        <f t="shared" si="1"/>
        <v>N.A.</v>
      </c>
      <c r="Z9" s="85">
        <f t="shared" si="2"/>
        <v>41135000</v>
      </c>
      <c r="AA9" s="76" t="str">
        <f>+IFERROR(VLOOKUP(_xlfn.TEXTJOIN("_", FALSE, C9:E9), [1]BD_Perc!$A:$O, 15, FALSE),"Segmentación no encontrada o vehículo inactivo")</f>
        <v>PERCENTIL 30-70</v>
      </c>
      <c r="AB9" s="76" t="str" cm="1">
        <f t="array" ref="AB9">_xlfn.IFS(
    AA9 = "PERCENTIL 50",
    _xlfn.IFS(
        [1]BD!DG9 &lt; VLOOKUP(_xlfn.TEXTJOIN("_", FALSE, C9:E9), [1]BD_Perc!$A:$O, 11, FALSE), "Intervalo de precio 1",
        [1]BD!DG9 &gt;= VLOOKUP(_xlfn.TEXTJOIN("_", FALSE, C9:E9), [1]BD_Perc!$A:$O, 11, FALSE), "Intervalo de precio 2"
    ),
    AA9 = "PERCENTIL 30-70",
    _xlfn.IFS(
        [1]BD!DG9 &lt; VLOOKUP(_xlfn.TEXTJOIN("_", FALSE, C9:E9), [1]BD_Perc!$A:$O, 6, FALSE), "Intervalo de precio 1",
        [1]BD!DG9 &lt; VLOOKUP(_xlfn.TEXTJOIN("_", FALSE, C9:E9), [1]BD_Perc!$A:$O, 7, FALSE), "Intervalo de precio 2",
        [1]BD!DG9 &gt;= VLOOKUP(_xlfn.TEXTJOIN("_", FALSE, C9:E9), [1]BD_Perc!$A:$O, 7, FALSE), "Intervalo de precio 3"
    ),
    AA9="Segmentación no encontrada o vehículo inactivo","Segmentación no encontrada o vehículo inactivo"
)</f>
        <v>Intervalo de precio 1</v>
      </c>
      <c r="AC9" s="86" t="s">
        <v>129</v>
      </c>
      <c r="AD9" s="86" t="b">
        <f t="shared" si="5"/>
        <v>1</v>
      </c>
      <c r="AE9" s="87">
        <v>0.05</v>
      </c>
      <c r="AF9" s="87">
        <v>0.05</v>
      </c>
      <c r="AG9" s="87">
        <v>0.05</v>
      </c>
      <c r="AH9" s="87">
        <v>0.05</v>
      </c>
      <c r="AI9" s="87">
        <v>0.05</v>
      </c>
      <c r="AJ9" s="87">
        <v>0.05</v>
      </c>
      <c r="AK9" s="76" t="s">
        <v>130</v>
      </c>
      <c r="AL9" s="76" t="s">
        <v>130</v>
      </c>
      <c r="AM9" s="76" t="s">
        <v>130</v>
      </c>
      <c r="AN9" s="88">
        <v>1</v>
      </c>
      <c r="AO9" s="72">
        <v>9311595.7410000004</v>
      </c>
      <c r="AP9" s="72">
        <v>573594.43680000002</v>
      </c>
      <c r="AQ9" s="72">
        <v>819420.17220000003</v>
      </c>
      <c r="AR9" s="72" t="s">
        <v>121</v>
      </c>
      <c r="AS9" s="72" t="s">
        <v>121</v>
      </c>
      <c r="AT9" s="72">
        <v>12374399.898</v>
      </c>
      <c r="AU9" s="72" t="s">
        <v>121</v>
      </c>
      <c r="AV9" s="72">
        <v>1433985.0378</v>
      </c>
      <c r="AW9" s="72">
        <v>137673.24900000001</v>
      </c>
      <c r="AX9" s="72">
        <v>657289.48320000002</v>
      </c>
      <c r="AY9" s="72" t="s">
        <v>121</v>
      </c>
      <c r="AZ9" s="72" t="s">
        <v>121</v>
      </c>
      <c r="BA9" s="72" t="s">
        <v>121</v>
      </c>
      <c r="BB9" s="72" t="s">
        <v>121</v>
      </c>
      <c r="BC9" s="72" t="s">
        <v>121</v>
      </c>
      <c r="BD9" s="72">
        <v>4929669.0155999996</v>
      </c>
      <c r="BE9" s="72" t="s">
        <v>121</v>
      </c>
      <c r="BF9" s="72">
        <v>3098649.0654000002</v>
      </c>
      <c r="BG9" s="72">
        <v>4381926.7253999999</v>
      </c>
      <c r="BH9" s="72">
        <v>1466576.6850000001</v>
      </c>
      <c r="BI9" s="72">
        <v>1643223.7080000001</v>
      </c>
      <c r="BJ9" s="72">
        <v>185872.3272</v>
      </c>
      <c r="BK9" s="72">
        <v>2111870.4264000002</v>
      </c>
      <c r="BL9" s="72" t="s">
        <v>121</v>
      </c>
      <c r="BM9" s="72">
        <v>5247358.5108000003</v>
      </c>
      <c r="BN9" s="72">
        <v>139405.2996</v>
      </c>
      <c r="BO9" s="72">
        <v>2300511.0828</v>
      </c>
      <c r="BP9" s="72" t="s">
        <v>121</v>
      </c>
      <c r="BQ9" s="72" t="s">
        <v>121</v>
      </c>
      <c r="BR9" s="72" t="s">
        <v>121</v>
      </c>
      <c r="BS9" s="72">
        <v>2190963.8898</v>
      </c>
      <c r="BT9" s="72">
        <v>8457120.2562000006</v>
      </c>
      <c r="BU9" s="72">
        <v>139405.2996</v>
      </c>
      <c r="BV9" s="72" t="s">
        <v>121</v>
      </c>
      <c r="BW9" s="72" t="s">
        <v>121</v>
      </c>
      <c r="BX9" s="72" t="s">
        <v>121</v>
      </c>
      <c r="BY9" s="72">
        <v>1084260.513</v>
      </c>
      <c r="BZ9" s="72" t="s">
        <v>121</v>
      </c>
      <c r="CA9" s="72" t="s">
        <v>121</v>
      </c>
      <c r="CB9" s="72" t="s">
        <v>121</v>
      </c>
      <c r="CC9" s="72" t="s">
        <v>121</v>
      </c>
      <c r="CD9" s="72" t="s">
        <v>121</v>
      </c>
      <c r="CE9" s="89" t="s">
        <v>131</v>
      </c>
      <c r="CF9" s="89" t="s">
        <v>131</v>
      </c>
      <c r="CG9" s="89" t="s">
        <v>131</v>
      </c>
      <c r="CH9" s="89" t="s">
        <v>131</v>
      </c>
      <c r="CI9" s="89" t="s">
        <v>131</v>
      </c>
      <c r="CJ9" s="89" t="s">
        <v>131</v>
      </c>
      <c r="CK9" s="89" t="s">
        <v>131</v>
      </c>
      <c r="CL9" s="59" t="s">
        <v>121</v>
      </c>
      <c r="CM9" s="89" t="s">
        <v>121</v>
      </c>
      <c r="CN9" s="89" t="s">
        <v>121</v>
      </c>
      <c r="CO9" s="89" t="s">
        <v>121</v>
      </c>
      <c r="CP9" s="89" t="s">
        <v>121</v>
      </c>
      <c r="CQ9" s="89" t="s">
        <v>121</v>
      </c>
      <c r="CR9" s="89" t="s">
        <v>121</v>
      </c>
      <c r="CS9" s="89" t="s">
        <v>121</v>
      </c>
      <c r="CT9" s="89" t="s">
        <v>121</v>
      </c>
      <c r="CU9" s="89" t="s">
        <v>121</v>
      </c>
      <c r="CV9" s="89" t="s">
        <v>121</v>
      </c>
      <c r="CW9" s="89" t="s">
        <v>121</v>
      </c>
      <c r="CX9" s="89" t="s">
        <v>121</v>
      </c>
      <c r="CY9" s="89" t="s">
        <v>121</v>
      </c>
      <c r="CZ9" s="89" t="s">
        <v>121</v>
      </c>
      <c r="DA9" s="90">
        <v>10069753.1886</v>
      </c>
      <c r="DB9" s="91">
        <v>1</v>
      </c>
      <c r="DC9" s="13">
        <v>1</v>
      </c>
      <c r="DD9" s="13"/>
      <c r="DE9" s="75" t="str" cm="1">
        <f t="array" ref="DE9">+IF(AND(C9&lt;&gt;"Vehículos Eléctricos",C9&lt;&gt;"Vehículos Híbridos",AA9="PERCENTIL 50"),
     IF(VLOOKUP(_xlfn.TEXTJOIN("_",FALSE,C9:E9),[1]BD_Perc!$A:$P,_xlfn.IFS([1]BD!AB9="Intervalo de precio 1",12,[1]BD!AB9="Intervalo de precio 2",13),FALSE)&lt;=1,
     VLOOKUP(_xlfn.TEXTJOIN("_",FALSE,C9:E9),[1]BD_Perc!$A:$P,16,FALSE),"Ok P50"),
     "Ok P30/70 ó Híbrido/Eléctrico")</f>
        <v>Ok P30/70 ó Híbrido/Eléctrico</v>
      </c>
      <c r="DF9" s="75" t="str">
        <f t="shared" si="3"/>
        <v>Vehículos Convencionales_Automóviles_Sedán</v>
      </c>
      <c r="DG9" s="19">
        <f t="shared" si="4"/>
        <v>41135000</v>
      </c>
      <c r="DH9" s="13">
        <v>1</v>
      </c>
      <c r="DI9" s="13">
        <v>1</v>
      </c>
      <c r="DJ9" s="13" t="b">
        <f>+DC9=[2]BD!DC9</f>
        <v>1</v>
      </c>
    </row>
    <row r="10" spans="1:114" ht="38.25" x14ac:dyDescent="0.25">
      <c r="A10" s="76">
        <v>5</v>
      </c>
      <c r="B10" s="59" t="s">
        <v>118</v>
      </c>
      <c r="C10" s="59" t="s">
        <v>0</v>
      </c>
      <c r="D10" s="59" t="s">
        <v>119</v>
      </c>
      <c r="E10" s="59" t="s">
        <v>136</v>
      </c>
      <c r="F10" s="59" t="s">
        <v>121</v>
      </c>
      <c r="G10" s="77" t="s">
        <v>139</v>
      </c>
      <c r="H10" s="78" t="s">
        <v>123</v>
      </c>
      <c r="I10" s="79">
        <v>1601321</v>
      </c>
      <c r="J10" s="76" t="s">
        <v>140</v>
      </c>
      <c r="K10" s="78" t="s">
        <v>125</v>
      </c>
      <c r="L10" s="80">
        <v>80.5</v>
      </c>
      <c r="M10" s="81" t="s">
        <v>121</v>
      </c>
      <c r="N10" s="82">
        <v>47300000</v>
      </c>
      <c r="O10" s="83">
        <f>+IFERROR(VLOOKUP(I10,[1]Precio_Fasecolda!A:C,3,FALSE),IFERROR(VLOOKUP(I10,[1]Precio_Fasecolda!B:C,2,FALSE),N10))</f>
        <v>47300000</v>
      </c>
      <c r="P10" s="83">
        <f t="shared" si="0"/>
        <v>0</v>
      </c>
      <c r="Q10" s="81" t="s">
        <v>126</v>
      </c>
      <c r="R10" s="76" t="s">
        <v>127</v>
      </c>
      <c r="S10" s="76" t="s">
        <v>128</v>
      </c>
      <c r="T10" s="76" t="s">
        <v>121</v>
      </c>
      <c r="U10" s="76" t="s">
        <v>121</v>
      </c>
      <c r="V10" s="59" t="s">
        <v>121</v>
      </c>
      <c r="W10" s="76" t="s">
        <v>121</v>
      </c>
      <c r="X10" s="76" t="s">
        <v>121</v>
      </c>
      <c r="Y10" s="84" t="str">
        <f t="shared" si="1"/>
        <v>N.A.</v>
      </c>
      <c r="Z10" s="85">
        <f t="shared" si="2"/>
        <v>43989000</v>
      </c>
      <c r="AA10" s="76" t="str">
        <f>+IFERROR(VLOOKUP(_xlfn.TEXTJOIN("_", FALSE, C10:E10), [1]BD_Perc!$A:$O, 15, FALSE),"Segmentación no encontrada o vehículo inactivo")</f>
        <v>PERCENTIL 30-70</v>
      </c>
      <c r="AB10" s="76" t="str" cm="1">
        <f t="array" ref="AB10">_xlfn.IFS(
    AA10 = "PERCENTIL 50",
    _xlfn.IFS(
        [1]BD!DG10 &lt; VLOOKUP(_xlfn.TEXTJOIN("_", FALSE, C10:E10), [1]BD_Perc!$A:$O, 11, FALSE), "Intervalo de precio 1",
        [1]BD!DG10 &gt;= VLOOKUP(_xlfn.TEXTJOIN("_", FALSE, C10:E10), [1]BD_Perc!$A:$O, 11, FALSE), "Intervalo de precio 2"
    ),
    AA10 = "PERCENTIL 30-70",
    _xlfn.IFS(
        [1]BD!DG10 &lt; VLOOKUP(_xlfn.TEXTJOIN("_", FALSE, C10:E10), [1]BD_Perc!$A:$O, 6, FALSE), "Intervalo de precio 1",
        [1]BD!DG10 &lt; VLOOKUP(_xlfn.TEXTJOIN("_", FALSE, C10:E10), [1]BD_Perc!$A:$O, 7, FALSE), "Intervalo de precio 2",
        [1]BD!DG10 &gt;= VLOOKUP(_xlfn.TEXTJOIN("_", FALSE, C10:E10), [1]BD_Perc!$A:$O, 7, FALSE), "Intervalo de precio 3"
    ),
    AA10="Segmentación no encontrada o vehículo inactivo","Segmentación no encontrada o vehículo inactivo"
)</f>
        <v>Intervalo de precio 1</v>
      </c>
      <c r="AC10" s="86" t="s">
        <v>129</v>
      </c>
      <c r="AD10" s="86" t="b">
        <f t="shared" si="5"/>
        <v>1</v>
      </c>
      <c r="AE10" s="87">
        <v>7.0000000000000007E-2</v>
      </c>
      <c r="AF10" s="87">
        <v>7.0000000000000007E-2</v>
      </c>
      <c r="AG10" s="87">
        <v>7.0000000000000007E-2</v>
      </c>
      <c r="AH10" s="87">
        <v>7.0000000000000007E-2</v>
      </c>
      <c r="AI10" s="87">
        <v>0.08</v>
      </c>
      <c r="AJ10" s="87">
        <v>0.09</v>
      </c>
      <c r="AK10" s="76" t="s">
        <v>130</v>
      </c>
      <c r="AL10" s="76" t="s">
        <v>130</v>
      </c>
      <c r="AM10" s="76" t="s">
        <v>130</v>
      </c>
      <c r="AN10" s="88">
        <v>1</v>
      </c>
      <c r="AO10" s="72">
        <v>9311595.7410000004</v>
      </c>
      <c r="AP10" s="72">
        <v>573594.43680000002</v>
      </c>
      <c r="AQ10" s="72" t="s">
        <v>121</v>
      </c>
      <c r="AR10" s="72" t="s">
        <v>121</v>
      </c>
      <c r="AS10" s="72" t="s">
        <v>121</v>
      </c>
      <c r="AT10" s="72">
        <v>12374399.898</v>
      </c>
      <c r="AU10" s="72" t="s">
        <v>121</v>
      </c>
      <c r="AV10" s="72">
        <v>1433985.0378</v>
      </c>
      <c r="AW10" s="72">
        <v>137673.24900000001</v>
      </c>
      <c r="AX10" s="72">
        <v>657289.48320000002</v>
      </c>
      <c r="AY10" s="72" t="s">
        <v>121</v>
      </c>
      <c r="AZ10" s="72" t="s">
        <v>121</v>
      </c>
      <c r="BA10" s="72" t="s">
        <v>121</v>
      </c>
      <c r="BB10" s="72" t="s">
        <v>121</v>
      </c>
      <c r="BC10" s="72" t="s">
        <v>121</v>
      </c>
      <c r="BD10" s="72">
        <v>4929669.0155999996</v>
      </c>
      <c r="BE10" s="72" t="s">
        <v>121</v>
      </c>
      <c r="BF10" s="72">
        <v>3098649.0654000002</v>
      </c>
      <c r="BG10" s="72">
        <v>4381926.7253999999</v>
      </c>
      <c r="BH10" s="72">
        <v>1466576.6850000001</v>
      </c>
      <c r="BI10" s="72">
        <v>1643223.7080000001</v>
      </c>
      <c r="BJ10" s="72">
        <v>185872.3272</v>
      </c>
      <c r="BK10" s="72">
        <v>2111870.4264000002</v>
      </c>
      <c r="BL10" s="72" t="s">
        <v>121</v>
      </c>
      <c r="BM10" s="72">
        <v>5247358.5108000003</v>
      </c>
      <c r="BN10" s="72">
        <v>139405.2996</v>
      </c>
      <c r="BO10" s="72">
        <v>2300511.0828</v>
      </c>
      <c r="BP10" s="72" t="s">
        <v>121</v>
      </c>
      <c r="BQ10" s="72" t="s">
        <v>121</v>
      </c>
      <c r="BR10" s="72" t="s">
        <v>121</v>
      </c>
      <c r="BS10" s="72">
        <v>2190963.8898</v>
      </c>
      <c r="BT10" s="72">
        <v>8457120.2562000006</v>
      </c>
      <c r="BU10" s="72">
        <v>139405.2996</v>
      </c>
      <c r="BV10" s="72" t="s">
        <v>121</v>
      </c>
      <c r="BW10" s="72" t="s">
        <v>121</v>
      </c>
      <c r="BX10" s="72" t="s">
        <v>121</v>
      </c>
      <c r="BY10" s="72">
        <v>1084260.513</v>
      </c>
      <c r="BZ10" s="72" t="s">
        <v>121</v>
      </c>
      <c r="CA10" s="72" t="s">
        <v>121</v>
      </c>
      <c r="CB10" s="72" t="s">
        <v>121</v>
      </c>
      <c r="CC10" s="72" t="s">
        <v>121</v>
      </c>
      <c r="CD10" s="72" t="s">
        <v>121</v>
      </c>
      <c r="CE10" s="89" t="s">
        <v>131</v>
      </c>
      <c r="CF10" s="89" t="s">
        <v>131</v>
      </c>
      <c r="CG10" s="89" t="s">
        <v>131</v>
      </c>
      <c r="CH10" s="89" t="s">
        <v>131</v>
      </c>
      <c r="CI10" s="89" t="s">
        <v>130</v>
      </c>
      <c r="CJ10" s="89" t="s">
        <v>131</v>
      </c>
      <c r="CK10" s="89" t="s">
        <v>131</v>
      </c>
      <c r="CL10" s="59" t="s">
        <v>121</v>
      </c>
      <c r="CM10" s="89" t="s">
        <v>121</v>
      </c>
      <c r="CN10" s="89" t="s">
        <v>121</v>
      </c>
      <c r="CO10" s="89" t="s">
        <v>121</v>
      </c>
      <c r="CP10" s="89" t="s">
        <v>121</v>
      </c>
      <c r="CQ10" s="89" t="s">
        <v>121</v>
      </c>
      <c r="CR10" s="89" t="s">
        <v>121</v>
      </c>
      <c r="CS10" s="89" t="s">
        <v>121</v>
      </c>
      <c r="CT10" s="89" t="s">
        <v>121</v>
      </c>
      <c r="CU10" s="89" t="s">
        <v>121</v>
      </c>
      <c r="CV10" s="89" t="s">
        <v>121</v>
      </c>
      <c r="CW10" s="89" t="s">
        <v>121</v>
      </c>
      <c r="CX10" s="89" t="s">
        <v>121</v>
      </c>
      <c r="CY10" s="89" t="s">
        <v>121</v>
      </c>
      <c r="CZ10" s="89" t="s">
        <v>121</v>
      </c>
      <c r="DA10" s="90">
        <v>10069753.1886</v>
      </c>
      <c r="DB10" s="91">
        <v>1</v>
      </c>
      <c r="DC10" s="13">
        <v>1</v>
      </c>
      <c r="DD10" s="13"/>
      <c r="DE10" s="75" t="str" cm="1">
        <f t="array" ref="DE10">+IF(AND(C10&lt;&gt;"Vehículos Eléctricos",C10&lt;&gt;"Vehículos Híbridos",AA10="PERCENTIL 50"),
     IF(VLOOKUP(_xlfn.TEXTJOIN("_",FALSE,C10:E10),[1]BD_Perc!$A:$P,_xlfn.IFS([1]BD!AB10="Intervalo de precio 1",12,[1]BD!AB10="Intervalo de precio 2",13),FALSE)&lt;=1,
     VLOOKUP(_xlfn.TEXTJOIN("_",FALSE,C10:E10),[1]BD_Perc!$A:$P,16,FALSE),"Ok P50"),
     "Ok P30/70 ó Híbrido/Eléctrico")</f>
        <v>Ok P30/70 ó Híbrido/Eléctrico</v>
      </c>
      <c r="DF10" s="75" t="str">
        <f t="shared" si="3"/>
        <v>Vehículos Convencionales_Automóviles_Sedán</v>
      </c>
      <c r="DG10" s="19">
        <f t="shared" si="4"/>
        <v>43989000</v>
      </c>
      <c r="DH10" s="13">
        <v>1</v>
      </c>
      <c r="DI10" s="13">
        <v>1</v>
      </c>
      <c r="DJ10" s="13" t="b">
        <f>+DC10=[2]BD!DC10</f>
        <v>1</v>
      </c>
    </row>
    <row r="11" spans="1:114" ht="38.25" x14ac:dyDescent="0.25">
      <c r="A11" s="76">
        <v>6</v>
      </c>
      <c r="B11" s="59" t="s">
        <v>118</v>
      </c>
      <c r="C11" s="59" t="s">
        <v>0</v>
      </c>
      <c r="D11" s="59" t="s">
        <v>119</v>
      </c>
      <c r="E11" s="59" t="s">
        <v>136</v>
      </c>
      <c r="F11" s="59" t="s">
        <v>121</v>
      </c>
      <c r="G11" s="77" t="s">
        <v>141</v>
      </c>
      <c r="H11" s="78" t="s">
        <v>123</v>
      </c>
      <c r="I11" s="79">
        <v>1601322</v>
      </c>
      <c r="J11" s="76" t="s">
        <v>142</v>
      </c>
      <c r="K11" s="78" t="s">
        <v>125</v>
      </c>
      <c r="L11" s="80">
        <v>80.5</v>
      </c>
      <c r="M11" s="81" t="s">
        <v>121</v>
      </c>
      <c r="N11" s="82">
        <v>47800000</v>
      </c>
      <c r="O11" s="83">
        <f>+IFERROR(VLOOKUP(I11,[1]Precio_Fasecolda!A:C,3,FALSE),IFERROR(VLOOKUP(I11,[1]Precio_Fasecolda!B:C,2,FALSE),N11))</f>
        <v>47800000</v>
      </c>
      <c r="P11" s="83">
        <f t="shared" si="0"/>
        <v>0</v>
      </c>
      <c r="Q11" s="81" t="s">
        <v>126</v>
      </c>
      <c r="R11" s="76" t="s">
        <v>127</v>
      </c>
      <c r="S11" s="76" t="s">
        <v>128</v>
      </c>
      <c r="T11" s="76" t="s">
        <v>121</v>
      </c>
      <c r="U11" s="76" t="s">
        <v>121</v>
      </c>
      <c r="V11" s="59" t="s">
        <v>121</v>
      </c>
      <c r="W11" s="76" t="s">
        <v>121</v>
      </c>
      <c r="X11" s="76" t="s">
        <v>121</v>
      </c>
      <c r="Y11" s="84" t="str">
        <f t="shared" si="1"/>
        <v>N.A.</v>
      </c>
      <c r="Z11" s="85">
        <f t="shared" si="2"/>
        <v>44454000</v>
      </c>
      <c r="AA11" s="76" t="str">
        <f>+IFERROR(VLOOKUP(_xlfn.TEXTJOIN("_", FALSE, C11:E11), [1]BD_Perc!$A:$O, 15, FALSE),"Segmentación no encontrada o vehículo inactivo")</f>
        <v>PERCENTIL 30-70</v>
      </c>
      <c r="AB11" s="76" t="str" cm="1">
        <f t="array" ref="AB11">_xlfn.IFS(
    AA11 = "PERCENTIL 50",
    _xlfn.IFS(
        [1]BD!DG11 &lt; VLOOKUP(_xlfn.TEXTJOIN("_", FALSE, C11:E11), [1]BD_Perc!$A:$O, 11, FALSE), "Intervalo de precio 1",
        [1]BD!DG11 &gt;= VLOOKUP(_xlfn.TEXTJOIN("_", FALSE, C11:E11), [1]BD_Perc!$A:$O, 11, FALSE), "Intervalo de precio 2"
    ),
    AA11 = "PERCENTIL 30-70",
    _xlfn.IFS(
        [1]BD!DG11 &lt; VLOOKUP(_xlfn.TEXTJOIN("_", FALSE, C11:E11), [1]BD_Perc!$A:$O, 6, FALSE), "Intervalo de precio 1",
        [1]BD!DG11 &lt; VLOOKUP(_xlfn.TEXTJOIN("_", FALSE, C11:E11), [1]BD_Perc!$A:$O, 7, FALSE), "Intervalo de precio 2",
        [1]BD!DG11 &gt;= VLOOKUP(_xlfn.TEXTJOIN("_", FALSE, C11:E11), [1]BD_Perc!$A:$O, 7, FALSE), "Intervalo de precio 3"
    ),
    AA11="Segmentación no encontrada o vehículo inactivo","Segmentación no encontrada o vehículo inactivo"
)</f>
        <v>Intervalo de precio 1</v>
      </c>
      <c r="AC11" s="86" t="s">
        <v>129</v>
      </c>
      <c r="AD11" s="86" t="b">
        <f t="shared" si="5"/>
        <v>1</v>
      </c>
      <c r="AE11" s="87">
        <v>7.0000000000000007E-2</v>
      </c>
      <c r="AF11" s="87">
        <v>7.0000000000000007E-2</v>
      </c>
      <c r="AG11" s="87">
        <v>7.0000000000000007E-2</v>
      </c>
      <c r="AH11" s="87">
        <v>7.0000000000000007E-2</v>
      </c>
      <c r="AI11" s="87">
        <v>0.08</v>
      </c>
      <c r="AJ11" s="87">
        <v>0.09</v>
      </c>
      <c r="AK11" s="76" t="s">
        <v>130</v>
      </c>
      <c r="AL11" s="76" t="s">
        <v>130</v>
      </c>
      <c r="AM11" s="76" t="s">
        <v>130</v>
      </c>
      <c r="AN11" s="88">
        <v>1</v>
      </c>
      <c r="AO11" s="72">
        <v>9311595.7410000004</v>
      </c>
      <c r="AP11" s="72">
        <v>573594.43680000002</v>
      </c>
      <c r="AQ11" s="72" t="s">
        <v>121</v>
      </c>
      <c r="AR11" s="72" t="s">
        <v>121</v>
      </c>
      <c r="AS11" s="72" t="s">
        <v>121</v>
      </c>
      <c r="AT11" s="72">
        <v>12374399.898</v>
      </c>
      <c r="AU11" s="72" t="s">
        <v>121</v>
      </c>
      <c r="AV11" s="72">
        <v>1433985.0378</v>
      </c>
      <c r="AW11" s="72">
        <v>137673.24900000001</v>
      </c>
      <c r="AX11" s="72">
        <v>657289.48320000002</v>
      </c>
      <c r="AY11" s="72" t="s">
        <v>121</v>
      </c>
      <c r="AZ11" s="72" t="s">
        <v>121</v>
      </c>
      <c r="BA11" s="72" t="s">
        <v>121</v>
      </c>
      <c r="BB11" s="72" t="s">
        <v>121</v>
      </c>
      <c r="BC11" s="72" t="s">
        <v>121</v>
      </c>
      <c r="BD11" s="72">
        <v>4929669.0155999996</v>
      </c>
      <c r="BE11" s="72" t="s">
        <v>121</v>
      </c>
      <c r="BF11" s="72">
        <v>3098649.0654000002</v>
      </c>
      <c r="BG11" s="72">
        <v>4381926.7253999999</v>
      </c>
      <c r="BH11" s="72" t="s">
        <v>121</v>
      </c>
      <c r="BI11" s="72" t="s">
        <v>121</v>
      </c>
      <c r="BJ11" s="72">
        <v>185872.3272</v>
      </c>
      <c r="BK11" s="72">
        <v>2111870.4264000002</v>
      </c>
      <c r="BL11" s="72" t="s">
        <v>121</v>
      </c>
      <c r="BM11" s="72">
        <v>5247358.5108000003</v>
      </c>
      <c r="BN11" s="72">
        <v>139405.2996</v>
      </c>
      <c r="BO11" s="72">
        <v>2300511.0828</v>
      </c>
      <c r="BP11" s="72" t="s">
        <v>121</v>
      </c>
      <c r="BQ11" s="72" t="s">
        <v>121</v>
      </c>
      <c r="BR11" s="72" t="s">
        <v>121</v>
      </c>
      <c r="BS11" s="72">
        <v>2190963.8898</v>
      </c>
      <c r="BT11" s="72">
        <v>8457120.2562000006</v>
      </c>
      <c r="BU11" s="72">
        <v>139405.2996</v>
      </c>
      <c r="BV11" s="72" t="s">
        <v>121</v>
      </c>
      <c r="BW11" s="72" t="s">
        <v>121</v>
      </c>
      <c r="BX11" s="72" t="s">
        <v>121</v>
      </c>
      <c r="BY11" s="72">
        <v>1084260.513</v>
      </c>
      <c r="BZ11" s="72" t="s">
        <v>121</v>
      </c>
      <c r="CA11" s="72" t="s">
        <v>121</v>
      </c>
      <c r="CB11" s="72" t="s">
        <v>121</v>
      </c>
      <c r="CC11" s="72" t="s">
        <v>121</v>
      </c>
      <c r="CD11" s="72" t="s">
        <v>121</v>
      </c>
      <c r="CE11" s="89" t="s">
        <v>131</v>
      </c>
      <c r="CF11" s="89" t="s">
        <v>131</v>
      </c>
      <c r="CG11" s="89" t="s">
        <v>131</v>
      </c>
      <c r="CH11" s="89" t="s">
        <v>131</v>
      </c>
      <c r="CI11" s="89" t="s">
        <v>130</v>
      </c>
      <c r="CJ11" s="89" t="s">
        <v>131</v>
      </c>
      <c r="CK11" s="89" t="s">
        <v>131</v>
      </c>
      <c r="CL11" s="59" t="s">
        <v>121</v>
      </c>
      <c r="CM11" s="89" t="s">
        <v>121</v>
      </c>
      <c r="CN11" s="89" t="s">
        <v>121</v>
      </c>
      <c r="CO11" s="89" t="s">
        <v>121</v>
      </c>
      <c r="CP11" s="89" t="s">
        <v>121</v>
      </c>
      <c r="CQ11" s="89" t="s">
        <v>121</v>
      </c>
      <c r="CR11" s="89" t="s">
        <v>121</v>
      </c>
      <c r="CS11" s="89" t="s">
        <v>121</v>
      </c>
      <c r="CT11" s="89" t="s">
        <v>121</v>
      </c>
      <c r="CU11" s="89" t="s">
        <v>121</v>
      </c>
      <c r="CV11" s="89" t="s">
        <v>121</v>
      </c>
      <c r="CW11" s="89" t="s">
        <v>121</v>
      </c>
      <c r="CX11" s="89" t="s">
        <v>121</v>
      </c>
      <c r="CY11" s="89" t="s">
        <v>121</v>
      </c>
      <c r="CZ11" s="89" t="s">
        <v>121</v>
      </c>
      <c r="DA11" s="90">
        <v>10069753.1886</v>
      </c>
      <c r="DB11" s="91">
        <v>1</v>
      </c>
      <c r="DC11" s="13">
        <v>1</v>
      </c>
      <c r="DD11" s="13"/>
      <c r="DE11" s="75" t="str" cm="1">
        <f t="array" ref="DE11">+IF(AND(C11&lt;&gt;"Vehículos Eléctricos",C11&lt;&gt;"Vehículos Híbridos",AA11="PERCENTIL 50"),
     IF(VLOOKUP(_xlfn.TEXTJOIN("_",FALSE,C11:E11),[1]BD_Perc!$A:$P,_xlfn.IFS([1]BD!AB11="Intervalo de precio 1",12,[1]BD!AB11="Intervalo de precio 2",13),FALSE)&lt;=1,
     VLOOKUP(_xlfn.TEXTJOIN("_",FALSE,C11:E11),[1]BD_Perc!$A:$P,16,FALSE),"Ok P50"),
     "Ok P30/70 ó Híbrido/Eléctrico")</f>
        <v>Ok P30/70 ó Híbrido/Eléctrico</v>
      </c>
      <c r="DF11" s="75" t="str">
        <f t="shared" si="3"/>
        <v>Vehículos Convencionales_Automóviles_Sedán</v>
      </c>
      <c r="DG11" s="19">
        <f t="shared" si="4"/>
        <v>44454000</v>
      </c>
      <c r="DH11" s="13">
        <v>1</v>
      </c>
      <c r="DI11" s="13">
        <v>1</v>
      </c>
      <c r="DJ11" s="13" t="b">
        <f>+DC11=[2]BD!DC11</f>
        <v>1</v>
      </c>
    </row>
    <row r="12" spans="1:114" ht="38.25" x14ac:dyDescent="0.25">
      <c r="A12" s="76">
        <v>7</v>
      </c>
      <c r="B12" s="59" t="s">
        <v>118</v>
      </c>
      <c r="C12" s="59" t="s">
        <v>0</v>
      </c>
      <c r="D12" s="59" t="s">
        <v>119</v>
      </c>
      <c r="E12" s="59" t="s">
        <v>136</v>
      </c>
      <c r="F12" s="59" t="s">
        <v>121</v>
      </c>
      <c r="G12" s="77" t="s">
        <v>143</v>
      </c>
      <c r="H12" s="78" t="s">
        <v>123</v>
      </c>
      <c r="I12" s="79">
        <v>1601341</v>
      </c>
      <c r="J12" s="76" t="s">
        <v>144</v>
      </c>
      <c r="K12" s="78" t="s">
        <v>145</v>
      </c>
      <c r="L12" s="80">
        <v>115</v>
      </c>
      <c r="M12" s="81" t="s">
        <v>121</v>
      </c>
      <c r="N12" s="82">
        <v>75800000</v>
      </c>
      <c r="O12" s="83">
        <f>+IFERROR(VLOOKUP(I12,[1]Precio_Fasecolda!A:C,3,FALSE),IFERROR(VLOOKUP(I12,[1]Precio_Fasecolda!B:C,2,FALSE),N12))</f>
        <v>75800000</v>
      </c>
      <c r="P12" s="83">
        <f t="shared" si="0"/>
        <v>0</v>
      </c>
      <c r="Q12" s="81" t="s">
        <v>126</v>
      </c>
      <c r="R12" s="76" t="s">
        <v>127</v>
      </c>
      <c r="S12" s="76" t="s">
        <v>128</v>
      </c>
      <c r="T12" s="76" t="s">
        <v>121</v>
      </c>
      <c r="U12" s="76" t="s">
        <v>121</v>
      </c>
      <c r="V12" s="59" t="s">
        <v>121</v>
      </c>
      <c r="W12" s="76" t="s">
        <v>121</v>
      </c>
      <c r="X12" s="76" t="s">
        <v>121</v>
      </c>
      <c r="Y12" s="84" t="str">
        <f t="shared" si="1"/>
        <v>N.A.</v>
      </c>
      <c r="Z12" s="85">
        <f t="shared" si="2"/>
        <v>72010000</v>
      </c>
      <c r="AA12" s="76" t="str">
        <f>+IFERROR(VLOOKUP(_xlfn.TEXTJOIN("_", FALSE, C12:E12), [1]BD_Perc!$A:$O, 15, FALSE),"Segmentación no encontrada o vehículo inactivo")</f>
        <v>PERCENTIL 30-70</v>
      </c>
      <c r="AB12" s="76" t="str" cm="1">
        <f t="array" ref="AB12">_xlfn.IFS(
    AA12 = "PERCENTIL 50",
    _xlfn.IFS(
        [1]BD!DG12 &lt; VLOOKUP(_xlfn.TEXTJOIN("_", FALSE, C12:E12), [1]BD_Perc!$A:$O, 11, FALSE), "Intervalo de precio 1",
        [1]BD!DG12 &gt;= VLOOKUP(_xlfn.TEXTJOIN("_", FALSE, C12:E12), [1]BD_Perc!$A:$O, 11, FALSE), "Intervalo de precio 2"
    ),
    AA12 = "PERCENTIL 30-70",
    _xlfn.IFS(
        [1]BD!DG12 &lt; VLOOKUP(_xlfn.TEXTJOIN("_", FALSE, C12:E12), [1]BD_Perc!$A:$O, 6, FALSE), "Intervalo de precio 1",
        [1]BD!DG12 &lt; VLOOKUP(_xlfn.TEXTJOIN("_", FALSE, C12:E12), [1]BD_Perc!$A:$O, 7, FALSE), "Intervalo de precio 2",
        [1]BD!DG12 &gt;= VLOOKUP(_xlfn.TEXTJOIN("_", FALSE, C12:E12), [1]BD_Perc!$A:$O, 7, FALSE), "Intervalo de precio 3"
    ),
    AA12="Segmentación no encontrada o vehículo inactivo","Segmentación no encontrada o vehículo inactivo"
)</f>
        <v>Intervalo de precio 1</v>
      </c>
      <c r="AC12" s="86" t="s">
        <v>129</v>
      </c>
      <c r="AD12" s="86" t="b">
        <f t="shared" si="5"/>
        <v>1</v>
      </c>
      <c r="AE12" s="87">
        <v>0.05</v>
      </c>
      <c r="AF12" s="87">
        <v>0.05</v>
      </c>
      <c r="AG12" s="87">
        <v>0.05</v>
      </c>
      <c r="AH12" s="87">
        <v>0.05</v>
      </c>
      <c r="AI12" s="87">
        <v>0.05</v>
      </c>
      <c r="AJ12" s="87">
        <v>0.05</v>
      </c>
      <c r="AK12" s="76" t="s">
        <v>130</v>
      </c>
      <c r="AL12" s="76" t="s">
        <v>130</v>
      </c>
      <c r="AM12" s="76" t="s">
        <v>130</v>
      </c>
      <c r="AN12" s="88">
        <v>1</v>
      </c>
      <c r="AO12" s="72">
        <v>9311595.7410000004</v>
      </c>
      <c r="AP12" s="72">
        <v>573594.43680000002</v>
      </c>
      <c r="AQ12" s="72">
        <v>819420.17220000003</v>
      </c>
      <c r="AR12" s="72" t="s">
        <v>121</v>
      </c>
      <c r="AS12" s="72" t="s">
        <v>121</v>
      </c>
      <c r="AT12" s="72">
        <v>12374399.898</v>
      </c>
      <c r="AU12" s="72" t="s">
        <v>121</v>
      </c>
      <c r="AV12" s="72">
        <v>1433985.0378</v>
      </c>
      <c r="AW12" s="72">
        <v>137673.24900000001</v>
      </c>
      <c r="AX12" s="72">
        <v>657289.48320000002</v>
      </c>
      <c r="AY12" s="72" t="s">
        <v>121</v>
      </c>
      <c r="AZ12" s="72" t="s">
        <v>121</v>
      </c>
      <c r="BA12" s="72" t="s">
        <v>121</v>
      </c>
      <c r="BB12" s="72" t="s">
        <v>121</v>
      </c>
      <c r="BC12" s="72" t="s">
        <v>121</v>
      </c>
      <c r="BD12" s="72">
        <v>4929669.0155999996</v>
      </c>
      <c r="BE12" s="72" t="s">
        <v>121</v>
      </c>
      <c r="BF12" s="72">
        <v>3098649.0654000002</v>
      </c>
      <c r="BG12" s="72">
        <v>4381926.7253999999</v>
      </c>
      <c r="BH12" s="72" t="s">
        <v>121</v>
      </c>
      <c r="BI12" s="72">
        <v>1643223.7080000001</v>
      </c>
      <c r="BJ12" s="72">
        <v>185872.3272</v>
      </c>
      <c r="BK12" s="72">
        <v>2111870.4264000002</v>
      </c>
      <c r="BL12" s="72" t="s">
        <v>121</v>
      </c>
      <c r="BM12" s="72">
        <v>5247358.5108000003</v>
      </c>
      <c r="BN12" s="72">
        <v>139405.2996</v>
      </c>
      <c r="BO12" s="72">
        <v>2300511.0828</v>
      </c>
      <c r="BP12" s="72" t="s">
        <v>121</v>
      </c>
      <c r="BQ12" s="72" t="s">
        <v>121</v>
      </c>
      <c r="BR12" s="72" t="s">
        <v>121</v>
      </c>
      <c r="BS12" s="72">
        <v>2190963.8898</v>
      </c>
      <c r="BT12" s="72">
        <v>8457120.2562000006</v>
      </c>
      <c r="BU12" s="72">
        <v>139405.2996</v>
      </c>
      <c r="BV12" s="72" t="s">
        <v>121</v>
      </c>
      <c r="BW12" s="72" t="s">
        <v>121</v>
      </c>
      <c r="BX12" s="72" t="s">
        <v>121</v>
      </c>
      <c r="BY12" s="72">
        <v>1084260.513</v>
      </c>
      <c r="BZ12" s="72" t="s">
        <v>121</v>
      </c>
      <c r="CA12" s="72" t="s">
        <v>121</v>
      </c>
      <c r="CB12" s="72" t="s">
        <v>121</v>
      </c>
      <c r="CC12" s="72" t="s">
        <v>121</v>
      </c>
      <c r="CD12" s="72" t="s">
        <v>121</v>
      </c>
      <c r="CE12" s="89" t="s">
        <v>130</v>
      </c>
      <c r="CF12" s="89" t="s">
        <v>130</v>
      </c>
      <c r="CG12" s="89" t="s">
        <v>130</v>
      </c>
      <c r="CH12" s="89" t="s">
        <v>131</v>
      </c>
      <c r="CI12" s="89" t="s">
        <v>130</v>
      </c>
      <c r="CJ12" s="89" t="s">
        <v>131</v>
      </c>
      <c r="CK12" s="89" t="s">
        <v>131</v>
      </c>
      <c r="CL12" s="59" t="s">
        <v>121</v>
      </c>
      <c r="CM12" s="89" t="s">
        <v>121</v>
      </c>
      <c r="CN12" s="89" t="s">
        <v>121</v>
      </c>
      <c r="CO12" s="89" t="s">
        <v>121</v>
      </c>
      <c r="CP12" s="89" t="s">
        <v>121</v>
      </c>
      <c r="CQ12" s="89" t="s">
        <v>121</v>
      </c>
      <c r="CR12" s="89" t="s">
        <v>121</v>
      </c>
      <c r="CS12" s="89" t="s">
        <v>121</v>
      </c>
      <c r="CT12" s="89" t="s">
        <v>121</v>
      </c>
      <c r="CU12" s="89" t="s">
        <v>121</v>
      </c>
      <c r="CV12" s="89" t="s">
        <v>121</v>
      </c>
      <c r="CW12" s="89" t="s">
        <v>121</v>
      </c>
      <c r="CX12" s="89" t="s">
        <v>121</v>
      </c>
      <c r="CY12" s="89" t="s">
        <v>121</v>
      </c>
      <c r="CZ12" s="89" t="s">
        <v>121</v>
      </c>
      <c r="DA12" s="90">
        <v>10718195.8254</v>
      </c>
      <c r="DB12" s="91">
        <v>1</v>
      </c>
      <c r="DC12" s="13">
        <v>1</v>
      </c>
      <c r="DD12" s="13"/>
      <c r="DE12" s="75" t="str" cm="1">
        <f t="array" ref="DE12">+IF(AND(C12&lt;&gt;"Vehículos Eléctricos",C12&lt;&gt;"Vehículos Híbridos",AA12="PERCENTIL 50"),
     IF(VLOOKUP(_xlfn.TEXTJOIN("_",FALSE,C12:E12),[1]BD_Perc!$A:$P,_xlfn.IFS([1]BD!AB12="Intervalo de precio 1",12,[1]BD!AB12="Intervalo de precio 2",13),FALSE)&lt;=1,
     VLOOKUP(_xlfn.TEXTJOIN("_",FALSE,C12:E12),[1]BD_Perc!$A:$P,16,FALSE),"Ok P50"),
     "Ok P30/70 ó Híbrido/Eléctrico")</f>
        <v>Ok P30/70 ó Híbrido/Eléctrico</v>
      </c>
      <c r="DF12" s="75" t="str">
        <f t="shared" si="3"/>
        <v>Vehículos Convencionales_Automóviles_Sedán</v>
      </c>
      <c r="DG12" s="19">
        <f t="shared" si="4"/>
        <v>72010000</v>
      </c>
      <c r="DH12" s="13">
        <v>1</v>
      </c>
      <c r="DI12" s="13">
        <v>1</v>
      </c>
      <c r="DJ12" s="13" t="b">
        <f>+DC12=[2]BD!DC12</f>
        <v>1</v>
      </c>
    </row>
    <row r="13" spans="1:114" ht="38.25" x14ac:dyDescent="0.25">
      <c r="A13" s="76">
        <v>8</v>
      </c>
      <c r="B13" s="59" t="s">
        <v>118</v>
      </c>
      <c r="C13" s="59" t="s">
        <v>0</v>
      </c>
      <c r="D13" s="59" t="s">
        <v>119</v>
      </c>
      <c r="E13" s="59" t="s">
        <v>136</v>
      </c>
      <c r="F13" s="59" t="s">
        <v>121</v>
      </c>
      <c r="G13" s="77" t="s">
        <v>146</v>
      </c>
      <c r="H13" s="78" t="s">
        <v>123</v>
      </c>
      <c r="I13" s="79">
        <v>1601342</v>
      </c>
      <c r="J13" s="76" t="s">
        <v>147</v>
      </c>
      <c r="K13" s="78" t="s">
        <v>145</v>
      </c>
      <c r="L13" s="80">
        <v>115</v>
      </c>
      <c r="M13" s="81" t="s">
        <v>121</v>
      </c>
      <c r="N13" s="82">
        <v>80000000</v>
      </c>
      <c r="O13" s="83">
        <f>+IFERROR(VLOOKUP(I13,[1]Precio_Fasecolda!A:C,3,FALSE),IFERROR(VLOOKUP(I13,[1]Precio_Fasecolda!B:C,2,FALSE),N13))</f>
        <v>80000000</v>
      </c>
      <c r="P13" s="83">
        <f t="shared" si="0"/>
        <v>0</v>
      </c>
      <c r="Q13" s="81" t="s">
        <v>126</v>
      </c>
      <c r="R13" s="76" t="s">
        <v>148</v>
      </c>
      <c r="S13" s="76" t="s">
        <v>128</v>
      </c>
      <c r="T13" s="76" t="s">
        <v>121</v>
      </c>
      <c r="U13" s="76" t="s">
        <v>121</v>
      </c>
      <c r="V13" s="59" t="s">
        <v>121</v>
      </c>
      <c r="W13" s="76" t="s">
        <v>121</v>
      </c>
      <c r="X13" s="76" t="s">
        <v>121</v>
      </c>
      <c r="Y13" s="84" t="str">
        <f t="shared" si="1"/>
        <v>N.A.</v>
      </c>
      <c r="Z13" s="85">
        <f t="shared" si="2"/>
        <v>76000000</v>
      </c>
      <c r="AA13" s="76" t="str">
        <f>+IFERROR(VLOOKUP(_xlfn.TEXTJOIN("_", FALSE, C13:E13), [1]BD_Perc!$A:$O, 15, FALSE),"Segmentación no encontrada o vehículo inactivo")</f>
        <v>PERCENTIL 30-70</v>
      </c>
      <c r="AB13" s="76" t="str" cm="1">
        <f t="array" ref="AB13">_xlfn.IFS(
    AA13 = "PERCENTIL 50",
    _xlfn.IFS(
        [1]BD!DG13 &lt; VLOOKUP(_xlfn.TEXTJOIN("_", FALSE, C13:E13), [1]BD_Perc!$A:$O, 11, FALSE), "Intervalo de precio 1",
        [1]BD!DG13 &gt;= VLOOKUP(_xlfn.TEXTJOIN("_", FALSE, C13:E13), [1]BD_Perc!$A:$O, 11, FALSE), "Intervalo de precio 2"
    ),
    AA13 = "PERCENTIL 30-70",
    _xlfn.IFS(
        [1]BD!DG13 &lt; VLOOKUP(_xlfn.TEXTJOIN("_", FALSE, C13:E13), [1]BD_Perc!$A:$O, 6, FALSE), "Intervalo de precio 1",
        [1]BD!DG13 &lt; VLOOKUP(_xlfn.TEXTJOIN("_", FALSE, C13:E13), [1]BD_Perc!$A:$O, 7, FALSE), "Intervalo de precio 2",
        [1]BD!DG13 &gt;= VLOOKUP(_xlfn.TEXTJOIN("_", FALSE, C13:E13), [1]BD_Perc!$A:$O, 7, FALSE), "Intervalo de precio 3"
    ),
    AA13="Segmentación no encontrada o vehículo inactivo","Segmentación no encontrada o vehículo inactivo"
)</f>
        <v>Intervalo de precio 2</v>
      </c>
      <c r="AC13" s="86" t="s">
        <v>149</v>
      </c>
      <c r="AD13" s="86" t="b">
        <f t="shared" si="5"/>
        <v>1</v>
      </c>
      <c r="AE13" s="87">
        <v>0.05</v>
      </c>
      <c r="AF13" s="87">
        <v>0.05</v>
      </c>
      <c r="AG13" s="87">
        <v>0.05</v>
      </c>
      <c r="AH13" s="87">
        <v>0.05</v>
      </c>
      <c r="AI13" s="87">
        <v>0.05</v>
      </c>
      <c r="AJ13" s="87">
        <v>0.05</v>
      </c>
      <c r="AK13" s="76" t="s">
        <v>130</v>
      </c>
      <c r="AL13" s="76" t="s">
        <v>130</v>
      </c>
      <c r="AM13" s="76" t="s">
        <v>130</v>
      </c>
      <c r="AN13" s="88">
        <v>1</v>
      </c>
      <c r="AO13" s="72">
        <v>9311595.7410000004</v>
      </c>
      <c r="AP13" s="72">
        <v>573594.43680000002</v>
      </c>
      <c r="AQ13" s="72">
        <v>819420.17220000003</v>
      </c>
      <c r="AR13" s="72" t="s">
        <v>121</v>
      </c>
      <c r="AS13" s="72" t="s">
        <v>121</v>
      </c>
      <c r="AT13" s="72">
        <v>12374399.898</v>
      </c>
      <c r="AU13" s="72" t="s">
        <v>121</v>
      </c>
      <c r="AV13" s="72">
        <v>1433985.0378</v>
      </c>
      <c r="AW13" s="72">
        <v>137673.24900000001</v>
      </c>
      <c r="AX13" s="72">
        <v>657289.48320000002</v>
      </c>
      <c r="AY13" s="72" t="s">
        <v>121</v>
      </c>
      <c r="AZ13" s="72" t="s">
        <v>121</v>
      </c>
      <c r="BA13" s="72" t="s">
        <v>121</v>
      </c>
      <c r="BB13" s="72" t="s">
        <v>121</v>
      </c>
      <c r="BC13" s="72" t="s">
        <v>121</v>
      </c>
      <c r="BD13" s="72">
        <v>4929669.0155999996</v>
      </c>
      <c r="BE13" s="72" t="s">
        <v>121</v>
      </c>
      <c r="BF13" s="72">
        <v>3098649.0654000002</v>
      </c>
      <c r="BG13" s="72">
        <v>4381926.7253999999</v>
      </c>
      <c r="BH13" s="72" t="s">
        <v>121</v>
      </c>
      <c r="BI13" s="72">
        <v>1643223.7080000001</v>
      </c>
      <c r="BJ13" s="72">
        <v>185872.3272</v>
      </c>
      <c r="BK13" s="72">
        <v>2111870.4264000002</v>
      </c>
      <c r="BL13" s="72" t="s">
        <v>121</v>
      </c>
      <c r="BM13" s="72">
        <v>5247358.5108000003</v>
      </c>
      <c r="BN13" s="72">
        <v>139405.2996</v>
      </c>
      <c r="BO13" s="72">
        <v>2300511.0828</v>
      </c>
      <c r="BP13" s="72" t="s">
        <v>121</v>
      </c>
      <c r="BQ13" s="72" t="s">
        <v>121</v>
      </c>
      <c r="BR13" s="72" t="s">
        <v>121</v>
      </c>
      <c r="BS13" s="72">
        <v>2190963.8898</v>
      </c>
      <c r="BT13" s="72">
        <v>8457120.2562000006</v>
      </c>
      <c r="BU13" s="72">
        <v>139405.2996</v>
      </c>
      <c r="BV13" s="72" t="s">
        <v>121</v>
      </c>
      <c r="BW13" s="72" t="s">
        <v>121</v>
      </c>
      <c r="BX13" s="72" t="s">
        <v>121</v>
      </c>
      <c r="BY13" s="72">
        <v>1084260.513</v>
      </c>
      <c r="BZ13" s="72" t="s">
        <v>121</v>
      </c>
      <c r="CA13" s="72" t="s">
        <v>121</v>
      </c>
      <c r="CB13" s="72" t="s">
        <v>121</v>
      </c>
      <c r="CC13" s="72" t="s">
        <v>121</v>
      </c>
      <c r="CD13" s="72" t="s">
        <v>121</v>
      </c>
      <c r="CE13" s="89" t="s">
        <v>130</v>
      </c>
      <c r="CF13" s="89" t="s">
        <v>130</v>
      </c>
      <c r="CG13" s="89" t="s">
        <v>130</v>
      </c>
      <c r="CH13" s="89" t="s">
        <v>131</v>
      </c>
      <c r="CI13" s="89" t="s">
        <v>130</v>
      </c>
      <c r="CJ13" s="89" t="s">
        <v>131</v>
      </c>
      <c r="CK13" s="89" t="s">
        <v>131</v>
      </c>
      <c r="CL13" s="59" t="s">
        <v>121</v>
      </c>
      <c r="CM13" s="89" t="s">
        <v>121</v>
      </c>
      <c r="CN13" s="89" t="s">
        <v>121</v>
      </c>
      <c r="CO13" s="89" t="s">
        <v>121</v>
      </c>
      <c r="CP13" s="89" t="s">
        <v>121</v>
      </c>
      <c r="CQ13" s="89" t="s">
        <v>121</v>
      </c>
      <c r="CR13" s="89" t="s">
        <v>121</v>
      </c>
      <c r="CS13" s="89" t="s">
        <v>121</v>
      </c>
      <c r="CT13" s="89" t="s">
        <v>121</v>
      </c>
      <c r="CU13" s="89" t="s">
        <v>121</v>
      </c>
      <c r="CV13" s="89" t="s">
        <v>121</v>
      </c>
      <c r="CW13" s="89" t="s">
        <v>121</v>
      </c>
      <c r="CX13" s="89" t="s">
        <v>121</v>
      </c>
      <c r="CY13" s="89" t="s">
        <v>121</v>
      </c>
      <c r="CZ13" s="89" t="s">
        <v>121</v>
      </c>
      <c r="DA13" s="90">
        <v>10718195.8254</v>
      </c>
      <c r="DB13" s="91">
        <v>1</v>
      </c>
      <c r="DC13" s="13">
        <v>1</v>
      </c>
      <c r="DD13" s="13"/>
      <c r="DE13" s="75" t="str" cm="1">
        <f t="array" ref="DE13">+IF(AND(C13&lt;&gt;"Vehículos Eléctricos",C13&lt;&gt;"Vehículos Híbridos",AA13="PERCENTIL 50"),
     IF(VLOOKUP(_xlfn.TEXTJOIN("_",FALSE,C13:E13),[1]BD_Perc!$A:$P,_xlfn.IFS([1]BD!AB13="Intervalo de precio 1",12,[1]BD!AB13="Intervalo de precio 2",13),FALSE)&lt;=1,
     VLOOKUP(_xlfn.TEXTJOIN("_",FALSE,C13:E13),[1]BD_Perc!$A:$P,16,FALSE),"Ok P50"),
     "Ok P30/70 ó Híbrido/Eléctrico")</f>
        <v>Ok P30/70 ó Híbrido/Eléctrico</v>
      </c>
      <c r="DF13" s="75" t="str">
        <f t="shared" si="3"/>
        <v>Vehículos Convencionales_Automóviles_Sedán</v>
      </c>
      <c r="DG13" s="19">
        <f t="shared" si="4"/>
        <v>76000000</v>
      </c>
      <c r="DH13" s="13">
        <v>1</v>
      </c>
      <c r="DI13" s="13">
        <v>1</v>
      </c>
      <c r="DJ13" s="13" t="b">
        <f>+DC13=[2]BD!DC13</f>
        <v>1</v>
      </c>
    </row>
    <row r="14" spans="1:114" ht="38.25" x14ac:dyDescent="0.25">
      <c r="A14" s="76">
        <v>9</v>
      </c>
      <c r="B14" s="59" t="s">
        <v>118</v>
      </c>
      <c r="C14" s="59" t="s">
        <v>0</v>
      </c>
      <c r="D14" s="59" t="s">
        <v>119</v>
      </c>
      <c r="E14" s="59" t="s">
        <v>136</v>
      </c>
      <c r="F14" s="59" t="s">
        <v>121</v>
      </c>
      <c r="G14" s="77" t="s">
        <v>150</v>
      </c>
      <c r="H14" s="78" t="s">
        <v>123</v>
      </c>
      <c r="I14" s="79">
        <v>1601343</v>
      </c>
      <c r="J14" s="76" t="s">
        <v>151</v>
      </c>
      <c r="K14" s="78" t="s">
        <v>145</v>
      </c>
      <c r="L14" s="80">
        <v>115</v>
      </c>
      <c r="M14" s="81" t="s">
        <v>121</v>
      </c>
      <c r="N14" s="82">
        <v>88000000</v>
      </c>
      <c r="O14" s="83">
        <f>+IFERROR(VLOOKUP(I14,[1]Precio_Fasecolda!A:C,3,FALSE),IFERROR(VLOOKUP(I14,[1]Precio_Fasecolda!B:C,2,FALSE),N14))</f>
        <v>88000000</v>
      </c>
      <c r="P14" s="83">
        <f t="shared" si="0"/>
        <v>0</v>
      </c>
      <c r="Q14" s="81" t="s">
        <v>126</v>
      </c>
      <c r="R14" s="76" t="s">
        <v>148</v>
      </c>
      <c r="S14" s="76" t="s">
        <v>128</v>
      </c>
      <c r="T14" s="76" t="s">
        <v>121</v>
      </c>
      <c r="U14" s="76" t="s">
        <v>121</v>
      </c>
      <c r="V14" s="59" t="s">
        <v>121</v>
      </c>
      <c r="W14" s="76" t="s">
        <v>121</v>
      </c>
      <c r="X14" s="76" t="s">
        <v>121</v>
      </c>
      <c r="Y14" s="84" t="str">
        <f t="shared" si="1"/>
        <v>N.A.</v>
      </c>
      <c r="Z14" s="85">
        <f t="shared" si="2"/>
        <v>83600000</v>
      </c>
      <c r="AA14" s="76" t="str">
        <f>+IFERROR(VLOOKUP(_xlfn.TEXTJOIN("_", FALSE, C14:E14), [1]BD_Perc!$A:$O, 15, FALSE),"Segmentación no encontrada o vehículo inactivo")</f>
        <v>PERCENTIL 30-70</v>
      </c>
      <c r="AB14" s="76" t="str" cm="1">
        <f t="array" ref="AB14">_xlfn.IFS(
    AA14 = "PERCENTIL 50",
    _xlfn.IFS(
        [1]BD!DG14 &lt; VLOOKUP(_xlfn.TEXTJOIN("_", FALSE, C14:E14), [1]BD_Perc!$A:$O, 11, FALSE), "Intervalo de precio 1",
        [1]BD!DG14 &gt;= VLOOKUP(_xlfn.TEXTJOIN("_", FALSE, C14:E14), [1]BD_Perc!$A:$O, 11, FALSE), "Intervalo de precio 2"
    ),
    AA14 = "PERCENTIL 30-70",
    _xlfn.IFS(
        [1]BD!DG14 &lt; VLOOKUP(_xlfn.TEXTJOIN("_", FALSE, C14:E14), [1]BD_Perc!$A:$O, 6, FALSE), "Intervalo de precio 1",
        [1]BD!DG14 &lt; VLOOKUP(_xlfn.TEXTJOIN("_", FALSE, C14:E14), [1]BD_Perc!$A:$O, 7, FALSE), "Intervalo de precio 2",
        [1]BD!DG14 &gt;= VLOOKUP(_xlfn.TEXTJOIN("_", FALSE, C14:E14), [1]BD_Perc!$A:$O, 7, FALSE), "Intervalo de precio 3"
    ),
    AA14="Segmentación no encontrada o vehículo inactivo","Segmentación no encontrada o vehículo inactivo"
)</f>
        <v>Intervalo de precio 2</v>
      </c>
      <c r="AC14" s="86" t="s">
        <v>149</v>
      </c>
      <c r="AD14" s="86" t="b">
        <f t="shared" si="5"/>
        <v>1</v>
      </c>
      <c r="AE14" s="87">
        <v>0.05</v>
      </c>
      <c r="AF14" s="87">
        <v>0.05</v>
      </c>
      <c r="AG14" s="87">
        <v>0.05</v>
      </c>
      <c r="AH14" s="87">
        <v>0.05</v>
      </c>
      <c r="AI14" s="87">
        <v>0.05</v>
      </c>
      <c r="AJ14" s="87">
        <v>0.05</v>
      </c>
      <c r="AK14" s="76" t="s">
        <v>130</v>
      </c>
      <c r="AL14" s="76" t="s">
        <v>130</v>
      </c>
      <c r="AM14" s="76" t="s">
        <v>130</v>
      </c>
      <c r="AN14" s="88">
        <v>1</v>
      </c>
      <c r="AO14" s="72">
        <v>9311595.7410000004</v>
      </c>
      <c r="AP14" s="72">
        <v>573594.43680000002</v>
      </c>
      <c r="AQ14" s="72">
        <v>819420.17220000003</v>
      </c>
      <c r="AR14" s="72" t="s">
        <v>121</v>
      </c>
      <c r="AS14" s="72" t="s">
        <v>121</v>
      </c>
      <c r="AT14" s="72">
        <v>12374399.898</v>
      </c>
      <c r="AU14" s="72" t="s">
        <v>121</v>
      </c>
      <c r="AV14" s="72">
        <v>1433985.0378</v>
      </c>
      <c r="AW14" s="72">
        <v>137673.24900000001</v>
      </c>
      <c r="AX14" s="72" t="s">
        <v>121</v>
      </c>
      <c r="AY14" s="72" t="s">
        <v>121</v>
      </c>
      <c r="AZ14" s="72" t="s">
        <v>121</v>
      </c>
      <c r="BA14" s="72" t="s">
        <v>121</v>
      </c>
      <c r="BB14" s="72" t="s">
        <v>121</v>
      </c>
      <c r="BC14" s="72" t="s">
        <v>121</v>
      </c>
      <c r="BD14" s="72">
        <v>4929669.0155999996</v>
      </c>
      <c r="BE14" s="72" t="s">
        <v>121</v>
      </c>
      <c r="BF14" s="72">
        <v>3098649.0654000002</v>
      </c>
      <c r="BG14" s="72">
        <v>4381926.7253999999</v>
      </c>
      <c r="BH14" s="72" t="s">
        <v>121</v>
      </c>
      <c r="BI14" s="72" t="s">
        <v>121</v>
      </c>
      <c r="BJ14" s="72">
        <v>185872.3272</v>
      </c>
      <c r="BK14" s="72">
        <v>2111870.4264000002</v>
      </c>
      <c r="BL14" s="72" t="s">
        <v>121</v>
      </c>
      <c r="BM14" s="72">
        <v>5247358.5108000003</v>
      </c>
      <c r="BN14" s="72">
        <v>139405.2996</v>
      </c>
      <c r="BO14" s="72">
        <v>2300511.0828</v>
      </c>
      <c r="BP14" s="72" t="s">
        <v>121</v>
      </c>
      <c r="BQ14" s="72" t="s">
        <v>121</v>
      </c>
      <c r="BR14" s="72" t="s">
        <v>121</v>
      </c>
      <c r="BS14" s="72">
        <v>2190963.8898</v>
      </c>
      <c r="BT14" s="72">
        <v>8457120.2562000006</v>
      </c>
      <c r="BU14" s="72">
        <v>139405.2996</v>
      </c>
      <c r="BV14" s="72" t="s">
        <v>121</v>
      </c>
      <c r="BW14" s="72" t="s">
        <v>121</v>
      </c>
      <c r="BX14" s="72" t="s">
        <v>121</v>
      </c>
      <c r="BY14" s="72">
        <v>1084260.513</v>
      </c>
      <c r="BZ14" s="72" t="s">
        <v>121</v>
      </c>
      <c r="CA14" s="72" t="s">
        <v>121</v>
      </c>
      <c r="CB14" s="72" t="s">
        <v>121</v>
      </c>
      <c r="CC14" s="72" t="s">
        <v>121</v>
      </c>
      <c r="CD14" s="72" t="s">
        <v>121</v>
      </c>
      <c r="CE14" s="89" t="s">
        <v>130</v>
      </c>
      <c r="CF14" s="89" t="s">
        <v>130</v>
      </c>
      <c r="CG14" s="89" t="s">
        <v>130</v>
      </c>
      <c r="CH14" s="89" t="s">
        <v>130</v>
      </c>
      <c r="CI14" s="89" t="s">
        <v>130</v>
      </c>
      <c r="CJ14" s="89" t="s">
        <v>131</v>
      </c>
      <c r="CK14" s="89" t="s">
        <v>131</v>
      </c>
      <c r="CL14" s="59" t="s">
        <v>121</v>
      </c>
      <c r="CM14" s="89" t="s">
        <v>121</v>
      </c>
      <c r="CN14" s="89" t="s">
        <v>121</v>
      </c>
      <c r="CO14" s="89" t="s">
        <v>121</v>
      </c>
      <c r="CP14" s="89" t="s">
        <v>121</v>
      </c>
      <c r="CQ14" s="89" t="s">
        <v>121</v>
      </c>
      <c r="CR14" s="89" t="s">
        <v>121</v>
      </c>
      <c r="CS14" s="89" t="s">
        <v>121</v>
      </c>
      <c r="CT14" s="89" t="s">
        <v>121</v>
      </c>
      <c r="CU14" s="89" t="s">
        <v>121</v>
      </c>
      <c r="CV14" s="89" t="s">
        <v>121</v>
      </c>
      <c r="CW14" s="89" t="s">
        <v>121</v>
      </c>
      <c r="CX14" s="89" t="s">
        <v>121</v>
      </c>
      <c r="CY14" s="89" t="s">
        <v>121</v>
      </c>
      <c r="CZ14" s="89" t="s">
        <v>121</v>
      </c>
      <c r="DA14" s="90">
        <v>10718195.8254</v>
      </c>
      <c r="DB14" s="91">
        <v>1</v>
      </c>
      <c r="DC14" s="13">
        <v>1</v>
      </c>
      <c r="DD14" s="13"/>
      <c r="DE14" s="75" t="str" cm="1">
        <f t="array" ref="DE14">+IF(AND(C14&lt;&gt;"Vehículos Eléctricos",C14&lt;&gt;"Vehículos Híbridos",AA14="PERCENTIL 50"),
     IF(VLOOKUP(_xlfn.TEXTJOIN("_",FALSE,C14:E14),[1]BD_Perc!$A:$P,_xlfn.IFS([1]BD!AB14="Intervalo de precio 1",12,[1]BD!AB14="Intervalo de precio 2",13),FALSE)&lt;=1,
     VLOOKUP(_xlfn.TEXTJOIN("_",FALSE,C14:E14),[1]BD_Perc!$A:$P,16,FALSE),"Ok P50"),
     "Ok P30/70 ó Híbrido/Eléctrico")</f>
        <v>Ok P30/70 ó Híbrido/Eléctrico</v>
      </c>
      <c r="DF14" s="75" t="str">
        <f t="shared" si="3"/>
        <v>Vehículos Convencionales_Automóviles_Sedán</v>
      </c>
      <c r="DG14" s="19">
        <f t="shared" si="4"/>
        <v>83600000</v>
      </c>
      <c r="DH14" s="13">
        <v>1</v>
      </c>
      <c r="DI14" s="13">
        <v>1</v>
      </c>
      <c r="DJ14" s="13" t="b">
        <f>+DC14=[2]BD!DC14</f>
        <v>1</v>
      </c>
    </row>
    <row r="15" spans="1:114" ht="51" x14ac:dyDescent="0.25">
      <c r="A15" s="76">
        <v>10</v>
      </c>
      <c r="B15" s="59" t="s">
        <v>118</v>
      </c>
      <c r="C15" s="59" t="s">
        <v>0</v>
      </c>
      <c r="D15" s="59" t="s">
        <v>119</v>
      </c>
      <c r="E15" s="59" t="s">
        <v>136</v>
      </c>
      <c r="F15" s="59" t="s">
        <v>121</v>
      </c>
      <c r="G15" s="77" t="s">
        <v>152</v>
      </c>
      <c r="H15" s="78" t="s">
        <v>123</v>
      </c>
      <c r="I15" s="79">
        <v>1601344</v>
      </c>
      <c r="J15" s="76" t="s">
        <v>153</v>
      </c>
      <c r="K15" s="78" t="s">
        <v>145</v>
      </c>
      <c r="L15" s="80">
        <v>115</v>
      </c>
      <c r="M15" s="81" t="s">
        <v>121</v>
      </c>
      <c r="N15" s="82">
        <v>92000000</v>
      </c>
      <c r="O15" s="83">
        <f>+IFERROR(VLOOKUP(I15,[1]Precio_Fasecolda!A:C,3,FALSE),IFERROR(VLOOKUP(I15,[1]Precio_Fasecolda!B:C,2,FALSE),N15))</f>
        <v>92000000</v>
      </c>
      <c r="P15" s="83">
        <f t="shared" si="0"/>
        <v>0</v>
      </c>
      <c r="Q15" s="81" t="s">
        <v>126</v>
      </c>
      <c r="R15" s="76" t="s">
        <v>148</v>
      </c>
      <c r="S15" s="76" t="s">
        <v>128</v>
      </c>
      <c r="T15" s="76" t="s">
        <v>121</v>
      </c>
      <c r="U15" s="76" t="s">
        <v>121</v>
      </c>
      <c r="V15" s="59" t="s">
        <v>121</v>
      </c>
      <c r="W15" s="76" t="s">
        <v>121</v>
      </c>
      <c r="X15" s="76" t="s">
        <v>121</v>
      </c>
      <c r="Y15" s="84" t="str">
        <f t="shared" si="1"/>
        <v>N.A.</v>
      </c>
      <c r="Z15" s="85">
        <f t="shared" si="2"/>
        <v>86480000</v>
      </c>
      <c r="AA15" s="76" t="str">
        <f>+IFERROR(VLOOKUP(_xlfn.TEXTJOIN("_", FALSE, C15:E15), [1]BD_Perc!$A:$O, 15, FALSE),"Segmentación no encontrada o vehículo inactivo")</f>
        <v>PERCENTIL 30-70</v>
      </c>
      <c r="AB15" s="76" t="str" cm="1">
        <f t="array" ref="AB15">_xlfn.IFS(
    AA15 = "PERCENTIL 50",
    _xlfn.IFS(
        [1]BD!DG15 &lt; VLOOKUP(_xlfn.TEXTJOIN("_", FALSE, C15:E15), [1]BD_Perc!$A:$O, 11, FALSE), "Intervalo de precio 1",
        [1]BD!DG15 &gt;= VLOOKUP(_xlfn.TEXTJOIN("_", FALSE, C15:E15), [1]BD_Perc!$A:$O, 11, FALSE), "Intervalo de precio 2"
    ),
    AA15 = "PERCENTIL 30-70",
    _xlfn.IFS(
        [1]BD!DG15 &lt; VLOOKUP(_xlfn.TEXTJOIN("_", FALSE, C15:E15), [1]BD_Perc!$A:$O, 6, FALSE), "Intervalo de precio 1",
        [1]BD!DG15 &lt; VLOOKUP(_xlfn.TEXTJOIN("_", FALSE, C15:E15), [1]BD_Perc!$A:$O, 7, FALSE), "Intervalo de precio 2",
        [1]BD!DG15 &gt;= VLOOKUP(_xlfn.TEXTJOIN("_", FALSE, C15:E15), [1]BD_Perc!$A:$O, 7, FALSE), "Intervalo de precio 3"
    ),
    AA15="Segmentación no encontrada o vehículo inactivo","Segmentación no encontrada o vehículo inactivo"
)</f>
        <v>Intervalo de precio 2</v>
      </c>
      <c r="AC15" s="86" t="s">
        <v>149</v>
      </c>
      <c r="AD15" s="86" t="b">
        <f t="shared" si="5"/>
        <v>1</v>
      </c>
      <c r="AE15" s="87">
        <v>0.06</v>
      </c>
      <c r="AF15" s="87">
        <v>0.06</v>
      </c>
      <c r="AG15" s="87">
        <v>0.06</v>
      </c>
      <c r="AH15" s="87">
        <v>0.06</v>
      </c>
      <c r="AI15" s="87">
        <v>0.06</v>
      </c>
      <c r="AJ15" s="87">
        <v>0.06</v>
      </c>
      <c r="AK15" s="76" t="s">
        <v>130</v>
      </c>
      <c r="AL15" s="76" t="s">
        <v>130</v>
      </c>
      <c r="AM15" s="76" t="s">
        <v>130</v>
      </c>
      <c r="AN15" s="88">
        <v>1</v>
      </c>
      <c r="AO15" s="72">
        <v>9311595.7410000004</v>
      </c>
      <c r="AP15" s="72">
        <v>573594.43680000002</v>
      </c>
      <c r="AQ15" s="72">
        <v>819420.17220000003</v>
      </c>
      <c r="AR15" s="72" t="s">
        <v>121</v>
      </c>
      <c r="AS15" s="72" t="s">
        <v>121</v>
      </c>
      <c r="AT15" s="72">
        <v>12374399.898</v>
      </c>
      <c r="AU15" s="72" t="s">
        <v>121</v>
      </c>
      <c r="AV15" s="72">
        <v>1433985.0378</v>
      </c>
      <c r="AW15" s="72">
        <v>137673.24900000001</v>
      </c>
      <c r="AX15" s="72" t="s">
        <v>121</v>
      </c>
      <c r="AY15" s="72" t="s">
        <v>121</v>
      </c>
      <c r="AZ15" s="72" t="s">
        <v>121</v>
      </c>
      <c r="BA15" s="72" t="s">
        <v>121</v>
      </c>
      <c r="BB15" s="72" t="s">
        <v>121</v>
      </c>
      <c r="BC15" s="72" t="s">
        <v>121</v>
      </c>
      <c r="BD15" s="72">
        <v>4929669.0155999996</v>
      </c>
      <c r="BE15" s="72" t="s">
        <v>121</v>
      </c>
      <c r="BF15" s="72">
        <v>3098649.0654000002</v>
      </c>
      <c r="BG15" s="72">
        <v>4381926.7253999999</v>
      </c>
      <c r="BH15" s="72" t="s">
        <v>121</v>
      </c>
      <c r="BI15" s="72" t="s">
        <v>121</v>
      </c>
      <c r="BJ15" s="72">
        <v>185872.3272</v>
      </c>
      <c r="BK15" s="72">
        <v>2111870.4264000002</v>
      </c>
      <c r="BL15" s="72" t="s">
        <v>121</v>
      </c>
      <c r="BM15" s="72">
        <v>5247358.5108000003</v>
      </c>
      <c r="BN15" s="72">
        <v>139405.2996</v>
      </c>
      <c r="BO15" s="72">
        <v>2300511.0828</v>
      </c>
      <c r="BP15" s="72" t="s">
        <v>121</v>
      </c>
      <c r="BQ15" s="72" t="s">
        <v>121</v>
      </c>
      <c r="BR15" s="72" t="s">
        <v>121</v>
      </c>
      <c r="BS15" s="72">
        <v>2190963.8898</v>
      </c>
      <c r="BT15" s="72">
        <v>8457120.2562000006</v>
      </c>
      <c r="BU15" s="72">
        <v>139405.2996</v>
      </c>
      <c r="BV15" s="72" t="s">
        <v>121</v>
      </c>
      <c r="BW15" s="72" t="s">
        <v>121</v>
      </c>
      <c r="BX15" s="72" t="s">
        <v>121</v>
      </c>
      <c r="BY15" s="72">
        <v>1084260.513</v>
      </c>
      <c r="BZ15" s="72" t="s">
        <v>121</v>
      </c>
      <c r="CA15" s="72" t="s">
        <v>121</v>
      </c>
      <c r="CB15" s="72" t="s">
        <v>121</v>
      </c>
      <c r="CC15" s="72" t="s">
        <v>121</v>
      </c>
      <c r="CD15" s="72" t="s">
        <v>121</v>
      </c>
      <c r="CE15" s="89" t="s">
        <v>130</v>
      </c>
      <c r="CF15" s="89" t="s">
        <v>130</v>
      </c>
      <c r="CG15" s="89" t="s">
        <v>130</v>
      </c>
      <c r="CH15" s="89" t="s">
        <v>130</v>
      </c>
      <c r="CI15" s="89" t="s">
        <v>130</v>
      </c>
      <c r="CJ15" s="89" t="s">
        <v>131</v>
      </c>
      <c r="CK15" s="89" t="s">
        <v>131</v>
      </c>
      <c r="CL15" s="59" t="s">
        <v>121</v>
      </c>
      <c r="CM15" s="89" t="s">
        <v>121</v>
      </c>
      <c r="CN15" s="89" t="s">
        <v>121</v>
      </c>
      <c r="CO15" s="89" t="s">
        <v>121</v>
      </c>
      <c r="CP15" s="89" t="s">
        <v>121</v>
      </c>
      <c r="CQ15" s="89" t="s">
        <v>121</v>
      </c>
      <c r="CR15" s="89" t="s">
        <v>121</v>
      </c>
      <c r="CS15" s="89" t="s">
        <v>121</v>
      </c>
      <c r="CT15" s="89" t="s">
        <v>121</v>
      </c>
      <c r="CU15" s="89" t="s">
        <v>121</v>
      </c>
      <c r="CV15" s="89" t="s">
        <v>121</v>
      </c>
      <c r="CW15" s="89" t="s">
        <v>121</v>
      </c>
      <c r="CX15" s="89" t="s">
        <v>121</v>
      </c>
      <c r="CY15" s="89" t="s">
        <v>121</v>
      </c>
      <c r="CZ15" s="89" t="s">
        <v>121</v>
      </c>
      <c r="DA15" s="90">
        <v>10718195.8254</v>
      </c>
      <c r="DB15" s="91">
        <v>1</v>
      </c>
      <c r="DC15" s="13">
        <v>1</v>
      </c>
      <c r="DD15" s="13"/>
      <c r="DE15" s="75" t="str" cm="1">
        <f t="array" ref="DE15">+IF(AND(C15&lt;&gt;"Vehículos Eléctricos",C15&lt;&gt;"Vehículos Híbridos",AA15="PERCENTIL 50"),
     IF(VLOOKUP(_xlfn.TEXTJOIN("_",FALSE,C15:E15),[1]BD_Perc!$A:$P,_xlfn.IFS([1]BD!AB15="Intervalo de precio 1",12,[1]BD!AB15="Intervalo de precio 2",13),FALSE)&lt;=1,
     VLOOKUP(_xlfn.TEXTJOIN("_",FALSE,C15:E15),[1]BD_Perc!$A:$P,16,FALSE),"Ok P50"),
     "Ok P30/70 ó Híbrido/Eléctrico")</f>
        <v>Ok P30/70 ó Híbrido/Eléctrico</v>
      </c>
      <c r="DF15" s="75" t="str">
        <f t="shared" si="3"/>
        <v>Vehículos Convencionales_Automóviles_Sedán</v>
      </c>
      <c r="DG15" s="19">
        <f t="shared" si="4"/>
        <v>86480000</v>
      </c>
      <c r="DH15" s="13">
        <v>1</v>
      </c>
      <c r="DI15" s="13">
        <v>1</v>
      </c>
      <c r="DJ15" s="13" t="b">
        <f>+DC15=[2]BD!DC15</f>
        <v>1</v>
      </c>
    </row>
    <row r="16" spans="1:114" ht="38.25" x14ac:dyDescent="0.25">
      <c r="A16" s="76">
        <v>11</v>
      </c>
      <c r="B16" s="59" t="s">
        <v>118</v>
      </c>
      <c r="C16" s="59" t="s">
        <v>0</v>
      </c>
      <c r="D16" s="59" t="s">
        <v>119</v>
      </c>
      <c r="E16" s="59" t="s">
        <v>120</v>
      </c>
      <c r="F16" s="59" t="s">
        <v>121</v>
      </c>
      <c r="G16" s="77" t="s">
        <v>154</v>
      </c>
      <c r="H16" s="78" t="s">
        <v>123</v>
      </c>
      <c r="I16" s="79">
        <v>1601339</v>
      </c>
      <c r="J16" s="76" t="s">
        <v>155</v>
      </c>
      <c r="K16" s="78" t="s">
        <v>145</v>
      </c>
      <c r="L16" s="80">
        <v>115</v>
      </c>
      <c r="M16" s="81" t="s">
        <v>121</v>
      </c>
      <c r="N16" s="82">
        <v>91000000</v>
      </c>
      <c r="O16" s="83">
        <f>+IFERROR(VLOOKUP(I16,[1]Precio_Fasecolda!A:C,3,FALSE),IFERROR(VLOOKUP(I16,[1]Precio_Fasecolda!B:C,2,FALSE),N16))</f>
        <v>91000000</v>
      </c>
      <c r="P16" s="83">
        <f t="shared" si="0"/>
        <v>0</v>
      </c>
      <c r="Q16" s="81" t="s">
        <v>126</v>
      </c>
      <c r="R16" s="76" t="s">
        <v>127</v>
      </c>
      <c r="S16" s="76" t="s">
        <v>128</v>
      </c>
      <c r="T16" s="76" t="s">
        <v>121</v>
      </c>
      <c r="U16" s="76" t="s">
        <v>121</v>
      </c>
      <c r="V16" s="59" t="s">
        <v>121</v>
      </c>
      <c r="W16" s="76" t="s">
        <v>121</v>
      </c>
      <c r="X16" s="76" t="s">
        <v>121</v>
      </c>
      <c r="Y16" s="84" t="str">
        <f t="shared" si="1"/>
        <v>N.A.</v>
      </c>
      <c r="Z16" s="85">
        <f t="shared" si="2"/>
        <v>85540000</v>
      </c>
      <c r="AA16" s="76" t="str">
        <f>+IFERROR(VLOOKUP(_xlfn.TEXTJOIN("_", FALSE, C16:E16), [1]BD_Perc!$A:$O, 15, FALSE),"Segmentación no encontrada o vehículo inactivo")</f>
        <v>PERCENTIL 30-70</v>
      </c>
      <c r="AB16" s="76" t="str" cm="1">
        <f t="array" ref="AB16">_xlfn.IFS(
    AA16 = "PERCENTIL 50",
    _xlfn.IFS(
        [1]BD!DG16 &lt; VLOOKUP(_xlfn.TEXTJOIN("_", FALSE, C16:E16), [1]BD_Perc!$A:$O, 11, FALSE), "Intervalo de precio 1",
        [1]BD!DG16 &gt;= VLOOKUP(_xlfn.TEXTJOIN("_", FALSE, C16:E16), [1]BD_Perc!$A:$O, 11, FALSE), "Intervalo de precio 2"
    ),
    AA16 = "PERCENTIL 30-70",
    _xlfn.IFS(
        [1]BD!DG16 &lt; VLOOKUP(_xlfn.TEXTJOIN("_", FALSE, C16:E16), [1]BD_Perc!$A:$O, 6, FALSE), "Intervalo de precio 1",
        [1]BD!DG16 &lt; VLOOKUP(_xlfn.TEXTJOIN("_", FALSE, C16:E16), [1]BD_Perc!$A:$O, 7, FALSE), "Intervalo de precio 2",
        [1]BD!DG16 &gt;= VLOOKUP(_xlfn.TEXTJOIN("_", FALSE, C16:E16), [1]BD_Perc!$A:$O, 7, FALSE), "Intervalo de precio 3"
    ),
    AA16="Segmentación no encontrada o vehículo inactivo","Segmentación no encontrada o vehículo inactivo"
)</f>
        <v>Intervalo de precio 3</v>
      </c>
      <c r="AC16" s="86" t="s">
        <v>156</v>
      </c>
      <c r="AD16" s="86" t="b">
        <f t="shared" si="5"/>
        <v>1</v>
      </c>
      <c r="AE16" s="87">
        <v>0.06</v>
      </c>
      <c r="AF16" s="87">
        <v>0.06</v>
      </c>
      <c r="AG16" s="87">
        <v>0.06</v>
      </c>
      <c r="AH16" s="87">
        <v>0.06</v>
      </c>
      <c r="AI16" s="87">
        <v>0.06</v>
      </c>
      <c r="AJ16" s="87">
        <v>0.06</v>
      </c>
      <c r="AK16" s="76" t="s">
        <v>130</v>
      </c>
      <c r="AL16" s="76" t="s">
        <v>130</v>
      </c>
      <c r="AM16" s="76" t="s">
        <v>130</v>
      </c>
      <c r="AN16" s="88">
        <v>1</v>
      </c>
      <c r="AO16" s="72">
        <v>9311595.7410000004</v>
      </c>
      <c r="AP16" s="72">
        <v>573594.43680000002</v>
      </c>
      <c r="AQ16" s="72">
        <v>819420.17220000003</v>
      </c>
      <c r="AR16" s="72" t="s">
        <v>121</v>
      </c>
      <c r="AS16" s="72" t="s">
        <v>121</v>
      </c>
      <c r="AT16" s="72">
        <v>12374399.898</v>
      </c>
      <c r="AU16" s="72" t="s">
        <v>121</v>
      </c>
      <c r="AV16" s="72">
        <v>1433985.0378</v>
      </c>
      <c r="AW16" s="72">
        <v>137673.24900000001</v>
      </c>
      <c r="AX16" s="72" t="s">
        <v>121</v>
      </c>
      <c r="AY16" s="72" t="s">
        <v>121</v>
      </c>
      <c r="AZ16" s="72" t="s">
        <v>121</v>
      </c>
      <c r="BA16" s="72" t="s">
        <v>121</v>
      </c>
      <c r="BB16" s="72" t="s">
        <v>121</v>
      </c>
      <c r="BC16" s="72" t="s">
        <v>121</v>
      </c>
      <c r="BD16" s="72">
        <v>4929669.0155999996</v>
      </c>
      <c r="BE16" s="72" t="s">
        <v>121</v>
      </c>
      <c r="BF16" s="72">
        <v>3098649.0654000002</v>
      </c>
      <c r="BG16" s="72">
        <v>4381926.7253999999</v>
      </c>
      <c r="BH16" s="72" t="s">
        <v>121</v>
      </c>
      <c r="BI16" s="72" t="s">
        <v>121</v>
      </c>
      <c r="BJ16" s="72">
        <v>185872.3272</v>
      </c>
      <c r="BK16" s="72">
        <v>2111870.4264000002</v>
      </c>
      <c r="BL16" s="72" t="s">
        <v>121</v>
      </c>
      <c r="BM16" s="72">
        <v>5247358.5108000003</v>
      </c>
      <c r="BN16" s="72">
        <v>139405.2996</v>
      </c>
      <c r="BO16" s="72">
        <v>2300511.0828</v>
      </c>
      <c r="BP16" s="72" t="s">
        <v>121</v>
      </c>
      <c r="BQ16" s="72" t="s">
        <v>121</v>
      </c>
      <c r="BR16" s="72" t="s">
        <v>121</v>
      </c>
      <c r="BS16" s="72">
        <v>2190963.8898</v>
      </c>
      <c r="BT16" s="72">
        <v>8457120.2562000006</v>
      </c>
      <c r="BU16" s="72">
        <v>139405.2996</v>
      </c>
      <c r="BV16" s="72" t="s">
        <v>121</v>
      </c>
      <c r="BW16" s="72" t="s">
        <v>121</v>
      </c>
      <c r="BX16" s="72" t="s">
        <v>121</v>
      </c>
      <c r="BY16" s="72">
        <v>1084260.513</v>
      </c>
      <c r="BZ16" s="72" t="s">
        <v>121</v>
      </c>
      <c r="CA16" s="72" t="s">
        <v>121</v>
      </c>
      <c r="CB16" s="72" t="s">
        <v>121</v>
      </c>
      <c r="CC16" s="72" t="s">
        <v>121</v>
      </c>
      <c r="CD16" s="72" t="s">
        <v>121</v>
      </c>
      <c r="CE16" s="89" t="s">
        <v>130</v>
      </c>
      <c r="CF16" s="89" t="s">
        <v>130</v>
      </c>
      <c r="CG16" s="89" t="s">
        <v>130</v>
      </c>
      <c r="CH16" s="89" t="s">
        <v>131</v>
      </c>
      <c r="CI16" s="89" t="s">
        <v>130</v>
      </c>
      <c r="CJ16" s="89" t="s">
        <v>131</v>
      </c>
      <c r="CK16" s="89" t="s">
        <v>131</v>
      </c>
      <c r="CL16" s="59" t="s">
        <v>121</v>
      </c>
      <c r="CM16" s="89" t="s">
        <v>121</v>
      </c>
      <c r="CN16" s="89" t="s">
        <v>121</v>
      </c>
      <c r="CO16" s="89" t="s">
        <v>121</v>
      </c>
      <c r="CP16" s="89" t="s">
        <v>121</v>
      </c>
      <c r="CQ16" s="89" t="s">
        <v>121</v>
      </c>
      <c r="CR16" s="89" t="s">
        <v>121</v>
      </c>
      <c r="CS16" s="89" t="s">
        <v>121</v>
      </c>
      <c r="CT16" s="89" t="s">
        <v>121</v>
      </c>
      <c r="CU16" s="89" t="s">
        <v>121</v>
      </c>
      <c r="CV16" s="89" t="s">
        <v>121</v>
      </c>
      <c r="CW16" s="89" t="s">
        <v>121</v>
      </c>
      <c r="CX16" s="89" t="s">
        <v>121</v>
      </c>
      <c r="CY16" s="89" t="s">
        <v>121</v>
      </c>
      <c r="CZ16" s="89" t="s">
        <v>121</v>
      </c>
      <c r="DA16" s="90">
        <v>10718195.8254</v>
      </c>
      <c r="DB16" s="91">
        <v>1</v>
      </c>
      <c r="DC16" s="13">
        <v>1</v>
      </c>
      <c r="DD16" s="13"/>
      <c r="DE16" s="75" t="str" cm="1">
        <f t="array" ref="DE16">+IF(AND(C16&lt;&gt;"Vehículos Eléctricos",C16&lt;&gt;"Vehículos Híbridos",AA16="PERCENTIL 50"),
     IF(VLOOKUP(_xlfn.TEXTJOIN("_",FALSE,C16:E16),[1]BD_Perc!$A:$P,_xlfn.IFS([1]BD!AB16="Intervalo de precio 1",12,[1]BD!AB16="Intervalo de precio 2",13),FALSE)&lt;=1,
     VLOOKUP(_xlfn.TEXTJOIN("_",FALSE,C16:E16),[1]BD_Perc!$A:$P,16,FALSE),"Ok P50"),
     "Ok P30/70 ó Híbrido/Eléctrico")</f>
        <v>Ok P30/70 ó Híbrido/Eléctrico</v>
      </c>
      <c r="DF16" s="75" t="str">
        <f t="shared" si="3"/>
        <v>Vehículos Convencionales_Automóviles_Hatchback</v>
      </c>
      <c r="DG16" s="19">
        <f t="shared" si="4"/>
        <v>85540000</v>
      </c>
      <c r="DH16" s="13">
        <v>1</v>
      </c>
      <c r="DI16" s="13">
        <v>1</v>
      </c>
      <c r="DJ16" s="13" t="b">
        <f>+DC16=[2]BD!DC16</f>
        <v>1</v>
      </c>
    </row>
    <row r="17" spans="1:114" ht="51" x14ac:dyDescent="0.25">
      <c r="A17" s="76">
        <v>12</v>
      </c>
      <c r="B17" s="59" t="s">
        <v>118</v>
      </c>
      <c r="C17" s="59" t="s">
        <v>0</v>
      </c>
      <c r="D17" s="59" t="s">
        <v>119</v>
      </c>
      <c r="E17" s="59" t="s">
        <v>120</v>
      </c>
      <c r="F17" s="59" t="s">
        <v>121</v>
      </c>
      <c r="G17" s="77" t="s">
        <v>157</v>
      </c>
      <c r="H17" s="78" t="s">
        <v>123</v>
      </c>
      <c r="I17" s="79">
        <v>1601340</v>
      </c>
      <c r="J17" s="76" t="s">
        <v>158</v>
      </c>
      <c r="K17" s="78" t="s">
        <v>145</v>
      </c>
      <c r="L17" s="80">
        <v>115</v>
      </c>
      <c r="M17" s="81" t="s">
        <v>121</v>
      </c>
      <c r="N17" s="82">
        <v>89800000</v>
      </c>
      <c r="O17" s="83">
        <f>+IFERROR(VLOOKUP(I17,[1]Precio_Fasecolda!A:C,3,FALSE),IFERROR(VLOOKUP(I17,[1]Precio_Fasecolda!B:C,2,FALSE),N17))</f>
        <v>89800000</v>
      </c>
      <c r="P17" s="83">
        <f t="shared" si="0"/>
        <v>0</v>
      </c>
      <c r="Q17" s="81" t="s">
        <v>126</v>
      </c>
      <c r="R17" s="76" t="s">
        <v>148</v>
      </c>
      <c r="S17" s="76" t="s">
        <v>128</v>
      </c>
      <c r="T17" s="76" t="s">
        <v>121</v>
      </c>
      <c r="U17" s="76" t="s">
        <v>121</v>
      </c>
      <c r="V17" s="59" t="s">
        <v>121</v>
      </c>
      <c r="W17" s="76" t="s">
        <v>121</v>
      </c>
      <c r="X17" s="76" t="s">
        <v>121</v>
      </c>
      <c r="Y17" s="84" t="str">
        <f t="shared" si="1"/>
        <v>N.A.</v>
      </c>
      <c r="Z17" s="85">
        <f t="shared" si="2"/>
        <v>84412000</v>
      </c>
      <c r="AA17" s="76" t="str">
        <f>+IFERROR(VLOOKUP(_xlfn.TEXTJOIN("_", FALSE, C17:E17), [1]BD_Perc!$A:$O, 15, FALSE),"Segmentación no encontrada o vehículo inactivo")</f>
        <v>PERCENTIL 30-70</v>
      </c>
      <c r="AB17" s="76" t="str" cm="1">
        <f t="array" ref="AB17">_xlfn.IFS(
    AA17 = "PERCENTIL 50",
    _xlfn.IFS(
        [1]BD!DG17 &lt; VLOOKUP(_xlfn.TEXTJOIN("_", FALSE, C17:E17), [1]BD_Perc!$A:$O, 11, FALSE), "Intervalo de precio 1",
        [1]BD!DG17 &gt;= VLOOKUP(_xlfn.TEXTJOIN("_", FALSE, C17:E17), [1]BD_Perc!$A:$O, 11, FALSE), "Intervalo de precio 2"
    ),
    AA17 = "PERCENTIL 30-70",
    _xlfn.IFS(
        [1]BD!DG17 &lt; VLOOKUP(_xlfn.TEXTJOIN("_", FALSE, C17:E17), [1]BD_Perc!$A:$O, 6, FALSE), "Intervalo de precio 1",
        [1]BD!DG17 &lt; VLOOKUP(_xlfn.TEXTJOIN("_", FALSE, C17:E17), [1]BD_Perc!$A:$O, 7, FALSE), "Intervalo de precio 2",
        [1]BD!DG17 &gt;= VLOOKUP(_xlfn.TEXTJOIN("_", FALSE, C17:E17), [1]BD_Perc!$A:$O, 7, FALSE), "Intervalo de precio 3"
    ),
    AA17="Segmentación no encontrada o vehículo inactivo","Segmentación no encontrada o vehículo inactivo"
)</f>
        <v>Intervalo de precio 3</v>
      </c>
      <c r="AC17" s="86" t="s">
        <v>156</v>
      </c>
      <c r="AD17" s="86" t="b">
        <f t="shared" si="5"/>
        <v>1</v>
      </c>
      <c r="AE17" s="87">
        <v>0.06</v>
      </c>
      <c r="AF17" s="87">
        <v>0.06</v>
      </c>
      <c r="AG17" s="87">
        <v>0.06</v>
      </c>
      <c r="AH17" s="87">
        <v>0.06</v>
      </c>
      <c r="AI17" s="87">
        <v>0.06</v>
      </c>
      <c r="AJ17" s="87">
        <v>0.06</v>
      </c>
      <c r="AK17" s="76" t="s">
        <v>130</v>
      </c>
      <c r="AL17" s="76" t="s">
        <v>130</v>
      </c>
      <c r="AM17" s="76" t="s">
        <v>130</v>
      </c>
      <c r="AN17" s="88">
        <v>1</v>
      </c>
      <c r="AO17" s="72">
        <v>9311595.7410000004</v>
      </c>
      <c r="AP17" s="72">
        <v>573594.43680000002</v>
      </c>
      <c r="AQ17" s="72">
        <v>819420.17220000003</v>
      </c>
      <c r="AR17" s="72" t="s">
        <v>121</v>
      </c>
      <c r="AS17" s="72" t="s">
        <v>121</v>
      </c>
      <c r="AT17" s="72">
        <v>12374399.898</v>
      </c>
      <c r="AU17" s="72" t="s">
        <v>121</v>
      </c>
      <c r="AV17" s="72">
        <v>1433985.0378</v>
      </c>
      <c r="AW17" s="72">
        <v>137673.24900000001</v>
      </c>
      <c r="AX17" s="72" t="s">
        <v>121</v>
      </c>
      <c r="AY17" s="72" t="s">
        <v>121</v>
      </c>
      <c r="AZ17" s="72" t="s">
        <v>121</v>
      </c>
      <c r="BA17" s="72" t="s">
        <v>121</v>
      </c>
      <c r="BB17" s="72" t="s">
        <v>121</v>
      </c>
      <c r="BC17" s="72" t="s">
        <v>121</v>
      </c>
      <c r="BD17" s="72">
        <v>4929669.0155999996</v>
      </c>
      <c r="BE17" s="72" t="s">
        <v>121</v>
      </c>
      <c r="BF17" s="72">
        <v>3098649.0654000002</v>
      </c>
      <c r="BG17" s="72">
        <v>4381926.7253999999</v>
      </c>
      <c r="BH17" s="72" t="s">
        <v>121</v>
      </c>
      <c r="BI17" s="72" t="s">
        <v>121</v>
      </c>
      <c r="BJ17" s="72">
        <v>185872.3272</v>
      </c>
      <c r="BK17" s="72">
        <v>2111870.4264000002</v>
      </c>
      <c r="BL17" s="72" t="s">
        <v>121</v>
      </c>
      <c r="BM17" s="72">
        <v>5247358.5108000003</v>
      </c>
      <c r="BN17" s="72">
        <v>139405.2996</v>
      </c>
      <c r="BO17" s="72">
        <v>2300511.0828</v>
      </c>
      <c r="BP17" s="72" t="s">
        <v>121</v>
      </c>
      <c r="BQ17" s="72" t="s">
        <v>121</v>
      </c>
      <c r="BR17" s="72" t="s">
        <v>121</v>
      </c>
      <c r="BS17" s="72">
        <v>2190963.8898</v>
      </c>
      <c r="BT17" s="72">
        <v>8457120.2562000006</v>
      </c>
      <c r="BU17" s="72">
        <v>139405.2996</v>
      </c>
      <c r="BV17" s="72" t="s">
        <v>121</v>
      </c>
      <c r="BW17" s="72" t="s">
        <v>121</v>
      </c>
      <c r="BX17" s="72" t="s">
        <v>121</v>
      </c>
      <c r="BY17" s="72">
        <v>1084260.513</v>
      </c>
      <c r="BZ17" s="72" t="s">
        <v>121</v>
      </c>
      <c r="CA17" s="72" t="s">
        <v>121</v>
      </c>
      <c r="CB17" s="72" t="s">
        <v>121</v>
      </c>
      <c r="CC17" s="72" t="s">
        <v>121</v>
      </c>
      <c r="CD17" s="72" t="s">
        <v>121</v>
      </c>
      <c r="CE17" s="89" t="s">
        <v>130</v>
      </c>
      <c r="CF17" s="89" t="s">
        <v>130</v>
      </c>
      <c r="CG17" s="89" t="s">
        <v>130</v>
      </c>
      <c r="CH17" s="89" t="s">
        <v>130</v>
      </c>
      <c r="CI17" s="89" t="s">
        <v>130</v>
      </c>
      <c r="CJ17" s="89" t="s">
        <v>131</v>
      </c>
      <c r="CK17" s="89" t="s">
        <v>131</v>
      </c>
      <c r="CL17" s="59" t="s">
        <v>121</v>
      </c>
      <c r="CM17" s="89" t="s">
        <v>121</v>
      </c>
      <c r="CN17" s="89" t="s">
        <v>121</v>
      </c>
      <c r="CO17" s="89" t="s">
        <v>121</v>
      </c>
      <c r="CP17" s="89" t="s">
        <v>121</v>
      </c>
      <c r="CQ17" s="89" t="s">
        <v>121</v>
      </c>
      <c r="CR17" s="89" t="s">
        <v>121</v>
      </c>
      <c r="CS17" s="89" t="s">
        <v>121</v>
      </c>
      <c r="CT17" s="89" t="s">
        <v>121</v>
      </c>
      <c r="CU17" s="89" t="s">
        <v>121</v>
      </c>
      <c r="CV17" s="89" t="s">
        <v>121</v>
      </c>
      <c r="CW17" s="89" t="s">
        <v>121</v>
      </c>
      <c r="CX17" s="89" t="s">
        <v>121</v>
      </c>
      <c r="CY17" s="89" t="s">
        <v>121</v>
      </c>
      <c r="CZ17" s="89" t="s">
        <v>121</v>
      </c>
      <c r="DA17" s="90">
        <v>10718195.8254</v>
      </c>
      <c r="DB17" s="91">
        <v>1</v>
      </c>
      <c r="DC17" s="13">
        <v>1</v>
      </c>
      <c r="DD17" s="13"/>
      <c r="DE17" s="75" t="str" cm="1">
        <f t="array" ref="DE17">+IF(AND(C17&lt;&gt;"Vehículos Eléctricos",C17&lt;&gt;"Vehículos Híbridos",AA17="PERCENTIL 50"),
     IF(VLOOKUP(_xlfn.TEXTJOIN("_",FALSE,C17:E17),[1]BD_Perc!$A:$P,_xlfn.IFS([1]BD!AB17="Intervalo de precio 1",12,[1]BD!AB17="Intervalo de precio 2",13),FALSE)&lt;=1,
     VLOOKUP(_xlfn.TEXTJOIN("_",FALSE,C17:E17),[1]BD_Perc!$A:$P,16,FALSE),"Ok P50"),
     "Ok P30/70 ó Híbrido/Eléctrico")</f>
        <v>Ok P30/70 ó Híbrido/Eléctrico</v>
      </c>
      <c r="DF17" s="75" t="str">
        <f t="shared" si="3"/>
        <v>Vehículos Convencionales_Automóviles_Hatchback</v>
      </c>
      <c r="DG17" s="19">
        <f t="shared" si="4"/>
        <v>84412000</v>
      </c>
      <c r="DH17" s="13">
        <v>1</v>
      </c>
      <c r="DI17" s="13">
        <v>1</v>
      </c>
      <c r="DJ17" s="13" t="b">
        <f>+DC17=[2]BD!DC17</f>
        <v>1</v>
      </c>
    </row>
    <row r="18" spans="1:114" ht="25.5" x14ac:dyDescent="0.25">
      <c r="A18" s="76">
        <v>13</v>
      </c>
      <c r="B18" s="59" t="s">
        <v>159</v>
      </c>
      <c r="C18" s="59" t="s">
        <v>0</v>
      </c>
      <c r="D18" s="59" t="s">
        <v>119</v>
      </c>
      <c r="E18" s="59" t="s">
        <v>136</v>
      </c>
      <c r="F18" s="59" t="s">
        <v>121</v>
      </c>
      <c r="G18" s="77" t="s">
        <v>160</v>
      </c>
      <c r="H18" s="59" t="s">
        <v>161</v>
      </c>
      <c r="I18" s="79">
        <v>9001143</v>
      </c>
      <c r="J18" s="76" t="s">
        <v>162</v>
      </c>
      <c r="K18" s="78" t="s">
        <v>163</v>
      </c>
      <c r="L18" s="80">
        <v>168</v>
      </c>
      <c r="M18" s="81" t="s">
        <v>121</v>
      </c>
      <c r="N18" s="82">
        <v>123300000</v>
      </c>
      <c r="O18" s="83">
        <f>+IFERROR(VLOOKUP(I18,[1]Precio_Fasecolda!A:C,3,FALSE),IFERROR(VLOOKUP(I18,[1]Precio_Fasecolda!B:C,2,FALSE),N18))</f>
        <v>123300000</v>
      </c>
      <c r="P18" s="83">
        <f t="shared" si="0"/>
        <v>0</v>
      </c>
      <c r="Q18" s="81" t="s">
        <v>126</v>
      </c>
      <c r="R18" s="76" t="s">
        <v>148</v>
      </c>
      <c r="S18" s="76" t="s">
        <v>128</v>
      </c>
      <c r="T18" s="76" t="s">
        <v>121</v>
      </c>
      <c r="U18" s="76" t="s">
        <v>121</v>
      </c>
      <c r="V18" s="59" t="s">
        <v>121</v>
      </c>
      <c r="W18" s="76" t="s">
        <v>121</v>
      </c>
      <c r="X18" s="76" t="s">
        <v>121</v>
      </c>
      <c r="Y18" s="84" t="str">
        <f t="shared" si="1"/>
        <v>N.A.</v>
      </c>
      <c r="Z18" s="85">
        <f t="shared" si="2"/>
        <v>123300000</v>
      </c>
      <c r="AA18" s="76" t="str">
        <f>+IFERROR(VLOOKUP(_xlfn.TEXTJOIN("_", FALSE, C18:E18), [1]BD_Perc!$A:$O, 15, FALSE),"Segmentación no encontrada o vehículo inactivo")</f>
        <v>PERCENTIL 30-70</v>
      </c>
      <c r="AB18" s="76" t="str" cm="1">
        <f t="array" ref="AB18">_xlfn.IFS(
    AA18 = "PERCENTIL 50",
    _xlfn.IFS(
        [1]BD!DG18 &lt; VLOOKUP(_xlfn.TEXTJOIN("_", FALSE, C18:E18), [1]BD_Perc!$A:$O, 11, FALSE), "Intervalo de precio 1",
        [1]BD!DG18 &gt;= VLOOKUP(_xlfn.TEXTJOIN("_", FALSE, C18:E18), [1]BD_Perc!$A:$O, 11, FALSE), "Intervalo de precio 2"
    ),
    AA18 = "PERCENTIL 30-70",
    _xlfn.IFS(
        [1]BD!DG18 &lt; VLOOKUP(_xlfn.TEXTJOIN("_", FALSE, C18:E18), [1]BD_Perc!$A:$O, 6, FALSE), "Intervalo de precio 1",
        [1]BD!DG18 &lt; VLOOKUP(_xlfn.TEXTJOIN("_", FALSE, C18:E18), [1]BD_Perc!$A:$O, 7, FALSE), "Intervalo de precio 2",
        [1]BD!DG18 &gt;= VLOOKUP(_xlfn.TEXTJOIN("_", FALSE, C18:E18), [1]BD_Perc!$A:$O, 7, FALSE), "Intervalo de precio 3"
    ),
    AA18="Segmentación no encontrada o vehículo inactivo","Segmentación no encontrada o vehículo inactivo"
)</f>
        <v>Intervalo de precio 3</v>
      </c>
      <c r="AC18" s="86" t="s">
        <v>156</v>
      </c>
      <c r="AD18" s="86" t="b">
        <f t="shared" si="5"/>
        <v>1</v>
      </c>
      <c r="AE18" s="87">
        <v>0</v>
      </c>
      <c r="AF18" s="87">
        <v>0</v>
      </c>
      <c r="AG18" s="87">
        <v>0</v>
      </c>
      <c r="AH18" s="87">
        <v>0</v>
      </c>
      <c r="AI18" s="87">
        <v>0</v>
      </c>
      <c r="AJ18" s="87">
        <v>0</v>
      </c>
      <c r="AK18" s="76" t="s">
        <v>130</v>
      </c>
      <c r="AL18" s="76" t="s">
        <v>131</v>
      </c>
      <c r="AM18" s="76" t="s">
        <v>131</v>
      </c>
      <c r="AN18" s="88">
        <v>0</v>
      </c>
      <c r="AO18" s="72">
        <v>9311595.7410000004</v>
      </c>
      <c r="AP18" s="72">
        <v>310869.87540000002</v>
      </c>
      <c r="AQ18" s="72" t="s">
        <v>121</v>
      </c>
      <c r="AR18" s="72" t="s">
        <v>121</v>
      </c>
      <c r="AS18" s="72" t="s">
        <v>121</v>
      </c>
      <c r="AT18" s="72" t="s">
        <v>121</v>
      </c>
      <c r="AU18" s="72" t="s">
        <v>121</v>
      </c>
      <c r="AV18" s="72">
        <v>512934.71460000001</v>
      </c>
      <c r="AW18" s="72">
        <v>139891.28580000001</v>
      </c>
      <c r="AX18" s="72">
        <v>419673.85739999998</v>
      </c>
      <c r="AY18" s="72" t="s">
        <v>121</v>
      </c>
      <c r="AZ18" s="72" t="s">
        <v>121</v>
      </c>
      <c r="BA18" s="72" t="s">
        <v>121</v>
      </c>
      <c r="BB18" s="72" t="s">
        <v>121</v>
      </c>
      <c r="BC18" s="72" t="s">
        <v>121</v>
      </c>
      <c r="BD18" s="72" t="s">
        <v>121</v>
      </c>
      <c r="BE18" s="72" t="s">
        <v>121</v>
      </c>
      <c r="BF18" s="72">
        <v>1476630.5904000001</v>
      </c>
      <c r="BG18" s="72">
        <v>108805.0362</v>
      </c>
      <c r="BH18" s="72" t="s">
        <v>121</v>
      </c>
      <c r="BI18" s="72" t="s">
        <v>121</v>
      </c>
      <c r="BJ18" s="72">
        <v>590653.50120000006</v>
      </c>
      <c r="BK18" s="72" t="s">
        <v>121</v>
      </c>
      <c r="BL18" s="72" t="s">
        <v>121</v>
      </c>
      <c r="BM18" s="72" t="s">
        <v>121</v>
      </c>
      <c r="BN18" s="72">
        <v>93260.857199999999</v>
      </c>
      <c r="BO18" s="72" t="s">
        <v>121</v>
      </c>
      <c r="BP18" s="72">
        <v>186521.7144</v>
      </c>
      <c r="BQ18" s="72" t="s">
        <v>121</v>
      </c>
      <c r="BR18" s="72" t="s">
        <v>121</v>
      </c>
      <c r="BS18" s="72" t="s">
        <v>121</v>
      </c>
      <c r="BT18" s="72" t="s">
        <v>121</v>
      </c>
      <c r="BU18" s="72">
        <v>85489.294800000003</v>
      </c>
      <c r="BV18" s="72" t="s">
        <v>121</v>
      </c>
      <c r="BW18" s="72" t="s">
        <v>121</v>
      </c>
      <c r="BX18" s="72" t="s">
        <v>121</v>
      </c>
      <c r="BY18" s="72">
        <v>404130.73259999999</v>
      </c>
      <c r="BZ18" s="72" t="s">
        <v>121</v>
      </c>
      <c r="CA18" s="72" t="s">
        <v>121</v>
      </c>
      <c r="CB18" s="72" t="s">
        <v>121</v>
      </c>
      <c r="CC18" s="72" t="s">
        <v>121</v>
      </c>
      <c r="CD18" s="72" t="s">
        <v>121</v>
      </c>
      <c r="CE18" s="89" t="s">
        <v>130</v>
      </c>
      <c r="CF18" s="89" t="s">
        <v>130</v>
      </c>
      <c r="CG18" s="89" t="s">
        <v>130</v>
      </c>
      <c r="CH18" s="89" t="s">
        <v>130</v>
      </c>
      <c r="CI18" s="89" t="s">
        <v>131</v>
      </c>
      <c r="CJ18" s="89" t="s">
        <v>131</v>
      </c>
      <c r="CK18" s="89" t="s">
        <v>131</v>
      </c>
      <c r="CL18" s="59" t="s">
        <v>121</v>
      </c>
      <c r="CM18" s="59" t="s">
        <v>121</v>
      </c>
      <c r="CN18" s="59" t="s">
        <v>121</v>
      </c>
      <c r="CO18" s="59" t="s">
        <v>121</v>
      </c>
      <c r="CP18" s="59" t="s">
        <v>121</v>
      </c>
      <c r="CQ18" s="59" t="s">
        <v>121</v>
      </c>
      <c r="CR18" s="59" t="s">
        <v>121</v>
      </c>
      <c r="CS18" s="59" t="s">
        <v>121</v>
      </c>
      <c r="CT18" s="59" t="s">
        <v>121</v>
      </c>
      <c r="CU18" s="59" t="s">
        <v>121</v>
      </c>
      <c r="CV18" s="59" t="s">
        <v>121</v>
      </c>
      <c r="CW18" s="59" t="s">
        <v>121</v>
      </c>
      <c r="CX18" s="59" t="s">
        <v>121</v>
      </c>
      <c r="CY18" s="59" t="s">
        <v>121</v>
      </c>
      <c r="CZ18" s="59" t="s">
        <v>121</v>
      </c>
      <c r="DA18" s="90">
        <v>7771739.5055999998</v>
      </c>
      <c r="DB18" s="91">
        <v>1</v>
      </c>
      <c r="DC18" s="13">
        <v>1</v>
      </c>
      <c r="DD18" s="13"/>
      <c r="DE18" s="75" t="str" cm="1">
        <f t="array" ref="DE18">+IF(AND(C18&lt;&gt;"Vehículos Eléctricos",C18&lt;&gt;"Vehículos Híbridos",AA18="PERCENTIL 50"),
     IF(VLOOKUP(_xlfn.TEXTJOIN("_",FALSE,C18:E18),[1]BD_Perc!$A:$P,_xlfn.IFS([1]BD!AB18="Intervalo de precio 1",12,[1]BD!AB18="Intervalo de precio 2",13),FALSE)&lt;=1,
     VLOOKUP(_xlfn.TEXTJOIN("_",FALSE,C18:E18),[1]BD_Perc!$A:$P,16,FALSE),"Ok P50"),
     "Ok P30/70 ó Híbrido/Eléctrico")</f>
        <v>Ok P30/70 ó Híbrido/Eléctrico</v>
      </c>
      <c r="DF18" s="75" t="str">
        <f t="shared" si="3"/>
        <v>Vehículos Convencionales_Automóviles_Sedán</v>
      </c>
      <c r="DG18" s="19">
        <f t="shared" si="4"/>
        <v>123300000</v>
      </c>
      <c r="DH18" s="13">
        <v>1</v>
      </c>
      <c r="DI18" s="13">
        <v>1</v>
      </c>
      <c r="DJ18" s="13" t="b">
        <f>+DC18=[2]BD!DC18</f>
        <v>1</v>
      </c>
    </row>
    <row r="19" spans="1:114" ht="25.5" x14ac:dyDescent="0.25">
      <c r="A19" s="76">
        <v>14</v>
      </c>
      <c r="B19" s="59" t="s">
        <v>159</v>
      </c>
      <c r="C19" s="59" t="s">
        <v>0</v>
      </c>
      <c r="D19" s="59" t="s">
        <v>119</v>
      </c>
      <c r="E19" s="59" t="s">
        <v>136</v>
      </c>
      <c r="F19" s="59" t="s">
        <v>121</v>
      </c>
      <c r="G19" s="77" t="s">
        <v>164</v>
      </c>
      <c r="H19" s="59" t="s">
        <v>161</v>
      </c>
      <c r="I19" s="79">
        <v>9001144</v>
      </c>
      <c r="J19" s="76" t="s">
        <v>165</v>
      </c>
      <c r="K19" s="78" t="s">
        <v>163</v>
      </c>
      <c r="L19" s="80">
        <v>168</v>
      </c>
      <c r="M19" s="81" t="s">
        <v>121</v>
      </c>
      <c r="N19" s="82">
        <v>121500000</v>
      </c>
      <c r="O19" s="83">
        <f>+IFERROR(VLOOKUP(I19,[1]Precio_Fasecolda!A:C,3,FALSE),IFERROR(VLOOKUP(I19,[1]Precio_Fasecolda!B:C,2,FALSE),N19))</f>
        <v>121500000</v>
      </c>
      <c r="P19" s="83">
        <f t="shared" si="0"/>
        <v>0</v>
      </c>
      <c r="Q19" s="81" t="s">
        <v>126</v>
      </c>
      <c r="R19" s="76" t="s">
        <v>148</v>
      </c>
      <c r="S19" s="76" t="s">
        <v>128</v>
      </c>
      <c r="T19" s="76" t="s">
        <v>121</v>
      </c>
      <c r="U19" s="76" t="s">
        <v>121</v>
      </c>
      <c r="V19" s="59" t="s">
        <v>121</v>
      </c>
      <c r="W19" s="76" t="s">
        <v>121</v>
      </c>
      <c r="X19" s="76" t="s">
        <v>121</v>
      </c>
      <c r="Y19" s="84" t="str">
        <f t="shared" si="1"/>
        <v>N.A.</v>
      </c>
      <c r="Z19" s="85">
        <f t="shared" si="2"/>
        <v>121500000</v>
      </c>
      <c r="AA19" s="76" t="str">
        <f>+IFERROR(VLOOKUP(_xlfn.TEXTJOIN("_", FALSE, C19:E19), [1]BD_Perc!$A:$O, 15, FALSE),"Segmentación no encontrada o vehículo inactivo")</f>
        <v>PERCENTIL 30-70</v>
      </c>
      <c r="AB19" s="76" t="str" cm="1">
        <f t="array" ref="AB19">_xlfn.IFS(
    AA19 = "PERCENTIL 50",
    _xlfn.IFS(
        [1]BD!DG19 &lt; VLOOKUP(_xlfn.TEXTJOIN("_", FALSE, C19:E19), [1]BD_Perc!$A:$O, 11, FALSE), "Intervalo de precio 1",
        [1]BD!DG19 &gt;= VLOOKUP(_xlfn.TEXTJOIN("_", FALSE, C19:E19), [1]BD_Perc!$A:$O, 11, FALSE), "Intervalo de precio 2"
    ),
    AA19 = "PERCENTIL 30-70",
    _xlfn.IFS(
        [1]BD!DG19 &lt; VLOOKUP(_xlfn.TEXTJOIN("_", FALSE, C19:E19), [1]BD_Perc!$A:$O, 6, FALSE), "Intervalo de precio 1",
        [1]BD!DG19 &lt; VLOOKUP(_xlfn.TEXTJOIN("_", FALSE, C19:E19), [1]BD_Perc!$A:$O, 7, FALSE), "Intervalo de precio 2",
        [1]BD!DG19 &gt;= VLOOKUP(_xlfn.TEXTJOIN("_", FALSE, C19:E19), [1]BD_Perc!$A:$O, 7, FALSE), "Intervalo de precio 3"
    ),
    AA19="Segmentación no encontrada o vehículo inactivo","Segmentación no encontrada o vehículo inactivo"
)</f>
        <v>Intervalo de precio 3</v>
      </c>
      <c r="AC19" s="86" t="s">
        <v>156</v>
      </c>
      <c r="AD19" s="86" t="b">
        <f t="shared" si="5"/>
        <v>1</v>
      </c>
      <c r="AE19" s="87">
        <v>0</v>
      </c>
      <c r="AF19" s="87">
        <v>0</v>
      </c>
      <c r="AG19" s="87">
        <v>0</v>
      </c>
      <c r="AH19" s="87">
        <v>0</v>
      </c>
      <c r="AI19" s="87">
        <v>0</v>
      </c>
      <c r="AJ19" s="87">
        <v>0</v>
      </c>
      <c r="AK19" s="76" t="s">
        <v>131</v>
      </c>
      <c r="AL19" s="76" t="s">
        <v>131</v>
      </c>
      <c r="AM19" s="76" t="s">
        <v>131</v>
      </c>
      <c r="AN19" s="88">
        <v>0</v>
      </c>
      <c r="AO19" s="72">
        <v>9311595.7410000004</v>
      </c>
      <c r="AP19" s="72">
        <v>310869.87540000002</v>
      </c>
      <c r="AQ19" s="72" t="s">
        <v>121</v>
      </c>
      <c r="AR19" s="72" t="s">
        <v>121</v>
      </c>
      <c r="AS19" s="72" t="s">
        <v>121</v>
      </c>
      <c r="AT19" s="72" t="s">
        <v>121</v>
      </c>
      <c r="AU19" s="72" t="s">
        <v>121</v>
      </c>
      <c r="AV19" s="72" t="s">
        <v>121</v>
      </c>
      <c r="AW19" s="72">
        <v>139891.28580000001</v>
      </c>
      <c r="AX19" s="72" t="s">
        <v>121</v>
      </c>
      <c r="AY19" s="72" t="s">
        <v>121</v>
      </c>
      <c r="AZ19" s="72" t="s">
        <v>121</v>
      </c>
      <c r="BA19" s="72" t="s">
        <v>121</v>
      </c>
      <c r="BB19" s="72" t="s">
        <v>121</v>
      </c>
      <c r="BC19" s="72" t="s">
        <v>121</v>
      </c>
      <c r="BD19" s="72" t="s">
        <v>121</v>
      </c>
      <c r="BE19" s="72" t="s">
        <v>121</v>
      </c>
      <c r="BF19" s="72">
        <v>1476630.5904000001</v>
      </c>
      <c r="BG19" s="72">
        <v>108805.0362</v>
      </c>
      <c r="BH19" s="72" t="s">
        <v>121</v>
      </c>
      <c r="BI19" s="72" t="s">
        <v>121</v>
      </c>
      <c r="BJ19" s="72" t="s">
        <v>121</v>
      </c>
      <c r="BK19" s="72" t="s">
        <v>121</v>
      </c>
      <c r="BL19" s="72" t="s">
        <v>121</v>
      </c>
      <c r="BM19" s="72" t="s">
        <v>121</v>
      </c>
      <c r="BN19" s="72">
        <v>93260.857199999999</v>
      </c>
      <c r="BO19" s="72" t="s">
        <v>121</v>
      </c>
      <c r="BP19" s="72">
        <v>186521.7144</v>
      </c>
      <c r="BQ19" s="72" t="s">
        <v>121</v>
      </c>
      <c r="BR19" s="72" t="s">
        <v>121</v>
      </c>
      <c r="BS19" s="72" t="s">
        <v>121</v>
      </c>
      <c r="BT19" s="72" t="s">
        <v>121</v>
      </c>
      <c r="BU19" s="72">
        <v>85489.294800000003</v>
      </c>
      <c r="BV19" s="72" t="s">
        <v>121</v>
      </c>
      <c r="BW19" s="72" t="s">
        <v>121</v>
      </c>
      <c r="BX19" s="72" t="s">
        <v>121</v>
      </c>
      <c r="BY19" s="72">
        <v>404130.73259999999</v>
      </c>
      <c r="BZ19" s="72" t="s">
        <v>121</v>
      </c>
      <c r="CA19" s="72" t="s">
        <v>121</v>
      </c>
      <c r="CB19" s="72" t="s">
        <v>121</v>
      </c>
      <c r="CC19" s="72" t="s">
        <v>121</v>
      </c>
      <c r="CD19" s="72" t="s">
        <v>121</v>
      </c>
      <c r="CE19" s="89" t="s">
        <v>130</v>
      </c>
      <c r="CF19" s="89" t="s">
        <v>130</v>
      </c>
      <c r="CG19" s="89" t="s">
        <v>130</v>
      </c>
      <c r="CH19" s="89" t="s">
        <v>130</v>
      </c>
      <c r="CI19" s="89" t="s">
        <v>131</v>
      </c>
      <c r="CJ19" s="89" t="s">
        <v>131</v>
      </c>
      <c r="CK19" s="89" t="s">
        <v>131</v>
      </c>
      <c r="CL19" s="59" t="s">
        <v>121</v>
      </c>
      <c r="CM19" s="59" t="s">
        <v>121</v>
      </c>
      <c r="CN19" s="59" t="s">
        <v>121</v>
      </c>
      <c r="CO19" s="59" t="s">
        <v>121</v>
      </c>
      <c r="CP19" s="59" t="s">
        <v>121</v>
      </c>
      <c r="CQ19" s="59" t="s">
        <v>121</v>
      </c>
      <c r="CR19" s="59" t="s">
        <v>121</v>
      </c>
      <c r="CS19" s="59" t="s">
        <v>121</v>
      </c>
      <c r="CT19" s="59" t="s">
        <v>121</v>
      </c>
      <c r="CU19" s="59" t="s">
        <v>121</v>
      </c>
      <c r="CV19" s="59" t="s">
        <v>121</v>
      </c>
      <c r="CW19" s="59" t="s">
        <v>121</v>
      </c>
      <c r="CX19" s="59" t="s">
        <v>121</v>
      </c>
      <c r="CY19" s="59" t="s">
        <v>121</v>
      </c>
      <c r="CZ19" s="59" t="s">
        <v>121</v>
      </c>
      <c r="DA19" s="90">
        <v>7771739.5055999998</v>
      </c>
      <c r="DB19" s="91">
        <v>1</v>
      </c>
      <c r="DC19" s="13">
        <v>1</v>
      </c>
      <c r="DD19" s="13"/>
      <c r="DE19" s="75" t="str" cm="1">
        <f t="array" ref="DE19">+IF(AND(C19&lt;&gt;"Vehículos Eléctricos",C19&lt;&gt;"Vehículos Híbridos",AA19="PERCENTIL 50"),
     IF(VLOOKUP(_xlfn.TEXTJOIN("_",FALSE,C19:E19),[1]BD_Perc!$A:$P,_xlfn.IFS([1]BD!AB19="Intervalo de precio 1",12,[1]BD!AB19="Intervalo de precio 2",13),FALSE)&lt;=1,
     VLOOKUP(_xlfn.TEXTJOIN("_",FALSE,C19:E19),[1]BD_Perc!$A:$P,16,FALSE),"Ok P50"),
     "Ok P30/70 ó Híbrido/Eléctrico")</f>
        <v>Ok P30/70 ó Híbrido/Eléctrico</v>
      </c>
      <c r="DF19" s="75" t="str">
        <f t="shared" si="3"/>
        <v>Vehículos Convencionales_Automóviles_Sedán</v>
      </c>
      <c r="DG19" s="19">
        <f t="shared" si="4"/>
        <v>121500000</v>
      </c>
      <c r="DH19" s="13">
        <v>1</v>
      </c>
      <c r="DI19" s="13">
        <v>1</v>
      </c>
      <c r="DJ19" s="13" t="b">
        <f>+DC19=[2]BD!DC19</f>
        <v>1</v>
      </c>
    </row>
    <row r="20" spans="1:114" ht="25.5" x14ac:dyDescent="0.25">
      <c r="A20" s="76">
        <v>26</v>
      </c>
      <c r="B20" s="59" t="s">
        <v>166</v>
      </c>
      <c r="C20" s="59" t="s">
        <v>0</v>
      </c>
      <c r="D20" s="59" t="s">
        <v>119</v>
      </c>
      <c r="E20" s="59" t="s">
        <v>136</v>
      </c>
      <c r="F20" s="59" t="s">
        <v>121</v>
      </c>
      <c r="G20" s="77" t="s">
        <v>167</v>
      </c>
      <c r="H20" s="59" t="s">
        <v>168</v>
      </c>
      <c r="I20" s="79">
        <v>6401247</v>
      </c>
      <c r="J20" s="76" t="s">
        <v>169</v>
      </c>
      <c r="K20" s="78" t="s">
        <v>145</v>
      </c>
      <c r="L20" s="80">
        <v>118</v>
      </c>
      <c r="M20" s="81" t="s">
        <v>121</v>
      </c>
      <c r="N20" s="82">
        <v>82000000</v>
      </c>
      <c r="O20" s="83">
        <f>+IFERROR(VLOOKUP(I20,[1]Precio_Fasecolda!A:C,3,FALSE),IFERROR(VLOOKUP(I20,[1]Precio_Fasecolda!B:C,2,FALSE),N20))</f>
        <v>82000000</v>
      </c>
      <c r="P20" s="83">
        <f t="shared" si="0"/>
        <v>0</v>
      </c>
      <c r="Q20" s="81" t="s">
        <v>126</v>
      </c>
      <c r="R20" s="76" t="s">
        <v>127</v>
      </c>
      <c r="S20" s="76" t="s">
        <v>128</v>
      </c>
      <c r="T20" s="76" t="s">
        <v>121</v>
      </c>
      <c r="U20" s="76" t="s">
        <v>121</v>
      </c>
      <c r="V20" s="59" t="s">
        <v>121</v>
      </c>
      <c r="W20" s="76" t="s">
        <v>121</v>
      </c>
      <c r="X20" s="76" t="s">
        <v>121</v>
      </c>
      <c r="Y20" s="84" t="str">
        <f t="shared" si="1"/>
        <v>N.A.</v>
      </c>
      <c r="Z20" s="85">
        <f t="shared" si="2"/>
        <v>76260000</v>
      </c>
      <c r="AA20" s="76" t="str">
        <f>+IFERROR(VLOOKUP(_xlfn.TEXTJOIN("_", FALSE, C20:E20), [1]BD_Perc!$A:$O, 15, FALSE),"Segmentación no encontrada o vehículo inactivo")</f>
        <v>PERCENTIL 30-70</v>
      </c>
      <c r="AB20" s="76" t="str" cm="1">
        <f t="array" ref="AB20">_xlfn.IFS(
    AA20 = "PERCENTIL 50",
    _xlfn.IFS(
        [1]BD!DG20 &lt; VLOOKUP(_xlfn.TEXTJOIN("_", FALSE, C20:E20), [1]BD_Perc!$A:$O, 11, FALSE), "Intervalo de precio 1",
        [1]BD!DG20 &gt;= VLOOKUP(_xlfn.TEXTJOIN("_", FALSE, C20:E20), [1]BD_Perc!$A:$O, 11, FALSE), "Intervalo de precio 2"
    ),
    AA20 = "PERCENTIL 30-70",
    _xlfn.IFS(
        [1]BD!DG20 &lt; VLOOKUP(_xlfn.TEXTJOIN("_", FALSE, C20:E20), [1]BD_Perc!$A:$O, 6, FALSE), "Intervalo de precio 1",
        [1]BD!DG20 &lt; VLOOKUP(_xlfn.TEXTJOIN("_", FALSE, C20:E20), [1]BD_Perc!$A:$O, 7, FALSE), "Intervalo de precio 2",
        [1]BD!DG20 &gt;= VLOOKUP(_xlfn.TEXTJOIN("_", FALSE, C20:E20), [1]BD_Perc!$A:$O, 7, FALSE), "Intervalo de precio 3"
    ),
    AA20="Segmentación no encontrada o vehículo inactivo","Segmentación no encontrada o vehículo inactivo"
)</f>
        <v>Intervalo de precio 2</v>
      </c>
      <c r="AC20" s="86" t="s">
        <v>149</v>
      </c>
      <c r="AD20" s="86" t="b">
        <f t="shared" si="5"/>
        <v>1</v>
      </c>
      <c r="AE20" s="92">
        <v>7.0000000000000007E-2</v>
      </c>
      <c r="AF20" s="92">
        <v>0.08</v>
      </c>
      <c r="AG20" s="92">
        <v>0.08</v>
      </c>
      <c r="AH20" s="92">
        <v>0.08</v>
      </c>
      <c r="AI20" s="92">
        <v>0.09</v>
      </c>
      <c r="AJ20" s="92">
        <v>0.09</v>
      </c>
      <c r="AK20" s="76" t="s">
        <v>130</v>
      </c>
      <c r="AL20" s="76" t="s">
        <v>130</v>
      </c>
      <c r="AM20" s="76" t="s">
        <v>130</v>
      </c>
      <c r="AN20" s="93">
        <v>1</v>
      </c>
      <c r="AO20" s="72">
        <v>9311595.7410000004</v>
      </c>
      <c r="AP20" s="72">
        <v>635094.35640000005</v>
      </c>
      <c r="AQ20" s="72">
        <v>759804.10800000001</v>
      </c>
      <c r="AR20" s="72" t="s">
        <v>121</v>
      </c>
      <c r="AS20" s="72" t="s">
        <v>121</v>
      </c>
      <c r="AT20" s="72">
        <v>7887452.7143999999</v>
      </c>
      <c r="AU20" s="72" t="s">
        <v>121</v>
      </c>
      <c r="AV20" s="72">
        <v>1337155.7135999999</v>
      </c>
      <c r="AW20" s="72">
        <v>965676.71759999997</v>
      </c>
      <c r="AX20" s="72">
        <v>585006.15179999999</v>
      </c>
      <c r="AY20" s="72" t="s">
        <v>121</v>
      </c>
      <c r="AZ20" s="72" t="s">
        <v>121</v>
      </c>
      <c r="BA20" s="72" t="s">
        <v>121</v>
      </c>
      <c r="BB20" s="72" t="s">
        <v>121</v>
      </c>
      <c r="BC20" s="72" t="s">
        <v>121</v>
      </c>
      <c r="BD20" s="72">
        <v>3257415.8021999998</v>
      </c>
      <c r="BE20" s="72" t="s">
        <v>121</v>
      </c>
      <c r="BF20" s="72">
        <v>2067577.1592000001</v>
      </c>
      <c r="BG20" s="72">
        <v>2114245.5389999999</v>
      </c>
      <c r="BH20" s="72" t="s">
        <v>121</v>
      </c>
      <c r="BI20" s="72">
        <v>1370584.3955999999</v>
      </c>
      <c r="BJ20" s="72">
        <v>183859.85939999999</v>
      </c>
      <c r="BK20" s="72" t="s">
        <v>121</v>
      </c>
      <c r="BL20" s="72" t="s">
        <v>121</v>
      </c>
      <c r="BM20" s="72">
        <v>3999765.5208000001</v>
      </c>
      <c r="BN20" s="72">
        <v>75215.061600000001</v>
      </c>
      <c r="BO20" s="72">
        <v>1788445.0290000001</v>
      </c>
      <c r="BP20" s="72" t="s">
        <v>121</v>
      </c>
      <c r="BQ20" s="72" t="s">
        <v>121</v>
      </c>
      <c r="BR20" s="72" t="s">
        <v>121</v>
      </c>
      <c r="BS20" s="72" t="s">
        <v>121</v>
      </c>
      <c r="BT20" s="72">
        <v>7521497.7264</v>
      </c>
      <c r="BU20" s="72">
        <v>126027.5016</v>
      </c>
      <c r="BV20" s="72" t="s">
        <v>121</v>
      </c>
      <c r="BW20" s="72" t="s">
        <v>121</v>
      </c>
      <c r="BX20" s="72" t="s">
        <v>121</v>
      </c>
      <c r="BY20" s="72">
        <v>752149.56180000002</v>
      </c>
      <c r="BZ20" s="72" t="s">
        <v>121</v>
      </c>
      <c r="CA20" s="72" t="s">
        <v>121</v>
      </c>
      <c r="CB20" s="72" t="s">
        <v>121</v>
      </c>
      <c r="CC20" s="72" t="s">
        <v>121</v>
      </c>
      <c r="CD20" s="72" t="s">
        <v>121</v>
      </c>
      <c r="CE20" s="89" t="s">
        <v>130</v>
      </c>
      <c r="CF20" s="89" t="s">
        <v>130</v>
      </c>
      <c r="CG20" s="89" t="s">
        <v>130</v>
      </c>
      <c r="CH20" s="89" t="s">
        <v>131</v>
      </c>
      <c r="CI20" s="89" t="s">
        <v>130</v>
      </c>
      <c r="CJ20" s="89" t="s">
        <v>131</v>
      </c>
      <c r="CK20" s="89" t="s">
        <v>131</v>
      </c>
      <c r="CL20" s="59" t="s">
        <v>121</v>
      </c>
      <c r="CM20" s="59" t="s">
        <v>121</v>
      </c>
      <c r="CN20" s="59" t="s">
        <v>121</v>
      </c>
      <c r="CO20" s="59" t="s">
        <v>121</v>
      </c>
      <c r="CP20" s="59" t="s">
        <v>121</v>
      </c>
      <c r="CQ20" s="59" t="s">
        <v>121</v>
      </c>
      <c r="CR20" s="59" t="s">
        <v>121</v>
      </c>
      <c r="CS20" s="59" t="s">
        <v>121</v>
      </c>
      <c r="CT20" s="59" t="s">
        <v>121</v>
      </c>
      <c r="CU20" s="59" t="s">
        <v>121</v>
      </c>
      <c r="CV20" s="59" t="s">
        <v>121</v>
      </c>
      <c r="CW20" s="59" t="s">
        <v>121</v>
      </c>
      <c r="CX20" s="59" t="s">
        <v>121</v>
      </c>
      <c r="CY20" s="59" t="s">
        <v>121</v>
      </c>
      <c r="CZ20" s="59" t="s">
        <v>121</v>
      </c>
      <c r="DA20" s="90">
        <v>5181476.2818</v>
      </c>
      <c r="DB20" s="91">
        <v>1</v>
      </c>
      <c r="DC20" s="13">
        <v>1</v>
      </c>
      <c r="DD20" s="13"/>
      <c r="DE20" s="75" t="str" cm="1">
        <f t="array" ref="DE20">+IF(AND(C20&lt;&gt;"Vehículos Eléctricos",C20&lt;&gt;"Vehículos Híbridos",AA20="PERCENTIL 50"),
     IF(VLOOKUP(_xlfn.TEXTJOIN("_",FALSE,C20:E20),[1]BD_Perc!$A:$P,_xlfn.IFS([1]BD!AB20="Intervalo de precio 1",12,[1]BD!AB20="Intervalo de precio 2",13),FALSE)&lt;=1,
     VLOOKUP(_xlfn.TEXTJOIN("_",FALSE,C20:E20),[1]BD_Perc!$A:$P,16,FALSE),"Ok P50"),
     "Ok P30/70 ó Híbrido/Eléctrico")</f>
        <v>Ok P30/70 ó Híbrido/Eléctrico</v>
      </c>
      <c r="DF20" s="75" t="str">
        <f t="shared" si="3"/>
        <v>Vehículos Convencionales_Automóviles_Sedán</v>
      </c>
      <c r="DG20" s="19">
        <f t="shared" si="4"/>
        <v>76260000</v>
      </c>
      <c r="DH20" s="13">
        <v>1</v>
      </c>
      <c r="DI20" s="13">
        <v>1</v>
      </c>
      <c r="DJ20" s="13" t="b">
        <f>+DC20=[2]BD!DC20</f>
        <v>1</v>
      </c>
    </row>
    <row r="21" spans="1:114" ht="25.5" x14ac:dyDescent="0.25">
      <c r="A21" s="76">
        <v>27</v>
      </c>
      <c r="B21" s="59" t="s">
        <v>166</v>
      </c>
      <c r="C21" s="59" t="s">
        <v>0</v>
      </c>
      <c r="D21" s="59" t="s">
        <v>119</v>
      </c>
      <c r="E21" s="59" t="s">
        <v>136</v>
      </c>
      <c r="F21" s="59" t="s">
        <v>121</v>
      </c>
      <c r="G21" s="77" t="s">
        <v>170</v>
      </c>
      <c r="H21" s="59" t="s">
        <v>168</v>
      </c>
      <c r="I21" s="79">
        <v>6401248</v>
      </c>
      <c r="J21" s="76" t="s">
        <v>171</v>
      </c>
      <c r="K21" s="78" t="s">
        <v>145</v>
      </c>
      <c r="L21" s="80">
        <v>118</v>
      </c>
      <c r="M21" s="81" t="s">
        <v>121</v>
      </c>
      <c r="N21" s="82">
        <v>87000000</v>
      </c>
      <c r="O21" s="83">
        <f>+IFERROR(VLOOKUP(I21,[1]Precio_Fasecolda!A:C,3,FALSE),IFERROR(VLOOKUP(I21,[1]Precio_Fasecolda!B:C,2,FALSE),N21))</f>
        <v>87000000</v>
      </c>
      <c r="P21" s="83">
        <f t="shared" si="0"/>
        <v>0</v>
      </c>
      <c r="Q21" s="81" t="s">
        <v>126</v>
      </c>
      <c r="R21" s="76" t="s">
        <v>148</v>
      </c>
      <c r="S21" s="76" t="s">
        <v>128</v>
      </c>
      <c r="T21" s="76" t="s">
        <v>121</v>
      </c>
      <c r="U21" s="76" t="s">
        <v>121</v>
      </c>
      <c r="V21" s="59" t="s">
        <v>121</v>
      </c>
      <c r="W21" s="76" t="s">
        <v>121</v>
      </c>
      <c r="X21" s="76" t="s">
        <v>121</v>
      </c>
      <c r="Y21" s="84" t="str">
        <f t="shared" si="1"/>
        <v>N.A.</v>
      </c>
      <c r="Z21" s="85">
        <f t="shared" si="2"/>
        <v>80910000</v>
      </c>
      <c r="AA21" s="76" t="str">
        <f>+IFERROR(VLOOKUP(_xlfn.TEXTJOIN("_", FALSE, C21:E21), [1]BD_Perc!$A:$O, 15, FALSE),"Segmentación no encontrada o vehículo inactivo")</f>
        <v>PERCENTIL 30-70</v>
      </c>
      <c r="AB21" s="76" t="str" cm="1">
        <f t="array" ref="AB21">_xlfn.IFS(
    AA21 = "PERCENTIL 50",
    _xlfn.IFS(
        [1]BD!DG21 &lt; VLOOKUP(_xlfn.TEXTJOIN("_", FALSE, C21:E21), [1]BD_Perc!$A:$O, 11, FALSE), "Intervalo de precio 1",
        [1]BD!DG21 &gt;= VLOOKUP(_xlfn.TEXTJOIN("_", FALSE, C21:E21), [1]BD_Perc!$A:$O, 11, FALSE), "Intervalo de precio 2"
    ),
    AA21 = "PERCENTIL 30-70",
    _xlfn.IFS(
        [1]BD!DG21 &lt; VLOOKUP(_xlfn.TEXTJOIN("_", FALSE, C21:E21), [1]BD_Perc!$A:$O, 6, FALSE), "Intervalo de precio 1",
        [1]BD!DG21 &lt; VLOOKUP(_xlfn.TEXTJOIN("_", FALSE, C21:E21), [1]BD_Perc!$A:$O, 7, FALSE), "Intervalo de precio 2",
        [1]BD!DG21 &gt;= VLOOKUP(_xlfn.TEXTJOIN("_", FALSE, C21:E21), [1]BD_Perc!$A:$O, 7, FALSE), "Intervalo de precio 3"
    ),
    AA21="Segmentación no encontrada o vehículo inactivo","Segmentación no encontrada o vehículo inactivo"
)</f>
        <v>Intervalo de precio 2</v>
      </c>
      <c r="AC21" s="86" t="s">
        <v>149</v>
      </c>
      <c r="AD21" s="86" t="b">
        <f t="shared" si="5"/>
        <v>1</v>
      </c>
      <c r="AE21" s="92">
        <v>7.0000000000000007E-2</v>
      </c>
      <c r="AF21" s="92">
        <v>0.08</v>
      </c>
      <c r="AG21" s="92">
        <v>0.08</v>
      </c>
      <c r="AH21" s="92">
        <v>0.08</v>
      </c>
      <c r="AI21" s="92">
        <v>0.09</v>
      </c>
      <c r="AJ21" s="92">
        <v>0.09</v>
      </c>
      <c r="AK21" s="76" t="s">
        <v>130</v>
      </c>
      <c r="AL21" s="76" t="s">
        <v>130</v>
      </c>
      <c r="AM21" s="76" t="s">
        <v>130</v>
      </c>
      <c r="AN21" s="93">
        <v>1</v>
      </c>
      <c r="AO21" s="72">
        <v>9311595.7410000004</v>
      </c>
      <c r="AP21" s="72">
        <v>635094.35640000005</v>
      </c>
      <c r="AQ21" s="72">
        <v>759804.10800000001</v>
      </c>
      <c r="AR21" s="72" t="s">
        <v>121</v>
      </c>
      <c r="AS21" s="72" t="s">
        <v>121</v>
      </c>
      <c r="AT21" s="72">
        <v>7887452.7143999999</v>
      </c>
      <c r="AU21" s="72" t="s">
        <v>121</v>
      </c>
      <c r="AV21" s="72">
        <v>1337155.7135999999</v>
      </c>
      <c r="AW21" s="72">
        <v>965676.71759999997</v>
      </c>
      <c r="AX21" s="72">
        <v>585006.15179999999</v>
      </c>
      <c r="AY21" s="72" t="s">
        <v>121</v>
      </c>
      <c r="AZ21" s="72" t="s">
        <v>121</v>
      </c>
      <c r="BA21" s="72" t="s">
        <v>121</v>
      </c>
      <c r="BB21" s="72" t="s">
        <v>121</v>
      </c>
      <c r="BC21" s="72" t="s">
        <v>121</v>
      </c>
      <c r="BD21" s="72">
        <v>3257415.8021999998</v>
      </c>
      <c r="BE21" s="72" t="s">
        <v>121</v>
      </c>
      <c r="BF21" s="72">
        <v>2067577.1592000001</v>
      </c>
      <c r="BG21" s="72">
        <v>2114245.5389999999</v>
      </c>
      <c r="BH21" s="72" t="s">
        <v>121</v>
      </c>
      <c r="BI21" s="72">
        <v>1370584.3955999999</v>
      </c>
      <c r="BJ21" s="72">
        <v>183859.85939999999</v>
      </c>
      <c r="BK21" s="72" t="s">
        <v>121</v>
      </c>
      <c r="BL21" s="72" t="s">
        <v>121</v>
      </c>
      <c r="BM21" s="72">
        <v>3999765.5208000001</v>
      </c>
      <c r="BN21" s="72">
        <v>75215.061600000001</v>
      </c>
      <c r="BO21" s="72">
        <v>1788445.0290000001</v>
      </c>
      <c r="BP21" s="72" t="s">
        <v>121</v>
      </c>
      <c r="BQ21" s="72" t="s">
        <v>121</v>
      </c>
      <c r="BR21" s="72" t="s">
        <v>121</v>
      </c>
      <c r="BS21" s="72" t="s">
        <v>121</v>
      </c>
      <c r="BT21" s="72">
        <v>7521497.7264</v>
      </c>
      <c r="BU21" s="72">
        <v>126027.5016</v>
      </c>
      <c r="BV21" s="72" t="s">
        <v>121</v>
      </c>
      <c r="BW21" s="72" t="s">
        <v>121</v>
      </c>
      <c r="BX21" s="72" t="s">
        <v>121</v>
      </c>
      <c r="BY21" s="72">
        <v>752149.56180000002</v>
      </c>
      <c r="BZ21" s="72" t="s">
        <v>121</v>
      </c>
      <c r="CA21" s="72" t="s">
        <v>121</v>
      </c>
      <c r="CB21" s="72" t="s">
        <v>121</v>
      </c>
      <c r="CC21" s="72" t="s">
        <v>121</v>
      </c>
      <c r="CD21" s="72" t="s">
        <v>121</v>
      </c>
      <c r="CE21" s="89" t="s">
        <v>130</v>
      </c>
      <c r="CF21" s="89" t="s">
        <v>130</v>
      </c>
      <c r="CG21" s="89" t="s">
        <v>130</v>
      </c>
      <c r="CH21" s="89" t="s">
        <v>131</v>
      </c>
      <c r="CI21" s="89" t="s">
        <v>130</v>
      </c>
      <c r="CJ21" s="89" t="s">
        <v>131</v>
      </c>
      <c r="CK21" s="89" t="s">
        <v>131</v>
      </c>
      <c r="CL21" s="59" t="s">
        <v>121</v>
      </c>
      <c r="CM21" s="59" t="s">
        <v>121</v>
      </c>
      <c r="CN21" s="59" t="s">
        <v>121</v>
      </c>
      <c r="CO21" s="59" t="s">
        <v>121</v>
      </c>
      <c r="CP21" s="59" t="s">
        <v>121</v>
      </c>
      <c r="CQ21" s="59" t="s">
        <v>121</v>
      </c>
      <c r="CR21" s="59" t="s">
        <v>121</v>
      </c>
      <c r="CS21" s="59" t="s">
        <v>121</v>
      </c>
      <c r="CT21" s="59" t="s">
        <v>121</v>
      </c>
      <c r="CU21" s="59" t="s">
        <v>121</v>
      </c>
      <c r="CV21" s="59" t="s">
        <v>121</v>
      </c>
      <c r="CW21" s="59" t="s">
        <v>121</v>
      </c>
      <c r="CX21" s="59" t="s">
        <v>121</v>
      </c>
      <c r="CY21" s="59" t="s">
        <v>121</v>
      </c>
      <c r="CZ21" s="59" t="s">
        <v>121</v>
      </c>
      <c r="DA21" s="90">
        <v>5432193.5052000005</v>
      </c>
      <c r="DB21" s="91">
        <v>1</v>
      </c>
      <c r="DC21" s="13">
        <v>1</v>
      </c>
      <c r="DD21" s="13"/>
      <c r="DE21" s="75" t="str" cm="1">
        <f t="array" ref="DE21">+IF(AND(C21&lt;&gt;"Vehículos Eléctricos",C21&lt;&gt;"Vehículos Híbridos",AA21="PERCENTIL 50"),
     IF(VLOOKUP(_xlfn.TEXTJOIN("_",FALSE,C21:E21),[1]BD_Perc!$A:$P,_xlfn.IFS([1]BD!AB21="Intervalo de precio 1",12,[1]BD!AB21="Intervalo de precio 2",13),FALSE)&lt;=1,
     VLOOKUP(_xlfn.TEXTJOIN("_",FALSE,C21:E21),[1]BD_Perc!$A:$P,16,FALSE),"Ok P50"),
     "Ok P30/70 ó Híbrido/Eléctrico")</f>
        <v>Ok P30/70 ó Híbrido/Eléctrico</v>
      </c>
      <c r="DF21" s="75" t="str">
        <f t="shared" si="3"/>
        <v>Vehículos Convencionales_Automóviles_Sedán</v>
      </c>
      <c r="DG21" s="19">
        <f t="shared" si="4"/>
        <v>80910000</v>
      </c>
      <c r="DH21" s="13">
        <v>1</v>
      </c>
      <c r="DI21" s="13">
        <v>1</v>
      </c>
      <c r="DJ21" s="13" t="b">
        <f>+DC21=[2]BD!DC21</f>
        <v>1</v>
      </c>
    </row>
    <row r="22" spans="1:114" ht="25.5" x14ac:dyDescent="0.25">
      <c r="A22" s="76">
        <v>28</v>
      </c>
      <c r="B22" s="59" t="s">
        <v>166</v>
      </c>
      <c r="C22" s="59" t="s">
        <v>0</v>
      </c>
      <c r="D22" s="59" t="s">
        <v>119</v>
      </c>
      <c r="E22" s="59" t="s">
        <v>136</v>
      </c>
      <c r="F22" s="59" t="s">
        <v>121</v>
      </c>
      <c r="G22" s="77" t="s">
        <v>172</v>
      </c>
      <c r="H22" s="59" t="s">
        <v>168</v>
      </c>
      <c r="I22" s="79">
        <v>6401246</v>
      </c>
      <c r="J22" s="76" t="s">
        <v>173</v>
      </c>
      <c r="K22" s="78" t="s">
        <v>145</v>
      </c>
      <c r="L22" s="80">
        <v>118</v>
      </c>
      <c r="M22" s="81" t="s">
        <v>121</v>
      </c>
      <c r="N22" s="82">
        <v>86000000</v>
      </c>
      <c r="O22" s="83">
        <f>+IFERROR(VLOOKUP(I22,[1]Precio_Fasecolda!A:C,3,FALSE),IFERROR(VLOOKUP(I22,[1]Precio_Fasecolda!B:C,2,FALSE),N22))</f>
        <v>86000000</v>
      </c>
      <c r="P22" s="83">
        <f t="shared" si="0"/>
        <v>0</v>
      </c>
      <c r="Q22" s="81" t="s">
        <v>126</v>
      </c>
      <c r="R22" s="76" t="s">
        <v>127</v>
      </c>
      <c r="S22" s="76" t="s">
        <v>128</v>
      </c>
      <c r="T22" s="76" t="s">
        <v>121</v>
      </c>
      <c r="U22" s="76" t="s">
        <v>121</v>
      </c>
      <c r="V22" s="59" t="s">
        <v>121</v>
      </c>
      <c r="W22" s="76" t="s">
        <v>121</v>
      </c>
      <c r="X22" s="76" t="s">
        <v>121</v>
      </c>
      <c r="Y22" s="84" t="str">
        <f t="shared" si="1"/>
        <v>N.A.</v>
      </c>
      <c r="Z22" s="85">
        <f t="shared" si="2"/>
        <v>79980000</v>
      </c>
      <c r="AA22" s="76" t="str">
        <f>+IFERROR(VLOOKUP(_xlfn.TEXTJOIN("_", FALSE, C22:E22), [1]BD_Perc!$A:$O, 15, FALSE),"Segmentación no encontrada o vehículo inactivo")</f>
        <v>PERCENTIL 30-70</v>
      </c>
      <c r="AB22" s="76" t="str" cm="1">
        <f t="array" ref="AB22">_xlfn.IFS(
    AA22 = "PERCENTIL 50",
    _xlfn.IFS(
        [1]BD!DG22 &lt; VLOOKUP(_xlfn.TEXTJOIN("_", FALSE, C22:E22), [1]BD_Perc!$A:$O, 11, FALSE), "Intervalo de precio 1",
        [1]BD!DG22 &gt;= VLOOKUP(_xlfn.TEXTJOIN("_", FALSE, C22:E22), [1]BD_Perc!$A:$O, 11, FALSE), "Intervalo de precio 2"
    ),
    AA22 = "PERCENTIL 30-70",
    _xlfn.IFS(
        [1]BD!DG22 &lt; VLOOKUP(_xlfn.TEXTJOIN("_", FALSE, C22:E22), [1]BD_Perc!$A:$O, 6, FALSE), "Intervalo de precio 1",
        [1]BD!DG22 &lt; VLOOKUP(_xlfn.TEXTJOIN("_", FALSE, C22:E22), [1]BD_Perc!$A:$O, 7, FALSE), "Intervalo de precio 2",
        [1]BD!DG22 &gt;= VLOOKUP(_xlfn.TEXTJOIN("_", FALSE, C22:E22), [1]BD_Perc!$A:$O, 7, FALSE), "Intervalo de precio 3"
    ),
    AA22="Segmentación no encontrada o vehículo inactivo","Segmentación no encontrada o vehículo inactivo"
)</f>
        <v>Intervalo de precio 2</v>
      </c>
      <c r="AC22" s="86" t="s">
        <v>149</v>
      </c>
      <c r="AD22" s="86" t="b">
        <f t="shared" si="5"/>
        <v>1</v>
      </c>
      <c r="AE22" s="92">
        <v>7.0000000000000007E-2</v>
      </c>
      <c r="AF22" s="92">
        <v>0.08</v>
      </c>
      <c r="AG22" s="92">
        <v>0.08</v>
      </c>
      <c r="AH22" s="92">
        <v>0.08</v>
      </c>
      <c r="AI22" s="92">
        <v>0.09</v>
      </c>
      <c r="AJ22" s="92">
        <v>0.09</v>
      </c>
      <c r="AK22" s="76" t="s">
        <v>130</v>
      </c>
      <c r="AL22" s="76" t="s">
        <v>130</v>
      </c>
      <c r="AM22" s="76" t="s">
        <v>130</v>
      </c>
      <c r="AN22" s="93">
        <v>1</v>
      </c>
      <c r="AO22" s="72">
        <v>9311595.7410000004</v>
      </c>
      <c r="AP22" s="72">
        <v>635094.35640000005</v>
      </c>
      <c r="AQ22" s="72">
        <v>759804.10800000001</v>
      </c>
      <c r="AR22" s="72" t="s">
        <v>121</v>
      </c>
      <c r="AS22" s="72" t="s">
        <v>121</v>
      </c>
      <c r="AT22" s="72">
        <v>7887452.7143999999</v>
      </c>
      <c r="AU22" s="72" t="s">
        <v>121</v>
      </c>
      <c r="AV22" s="72">
        <v>1337155.7135999999</v>
      </c>
      <c r="AW22" s="72">
        <v>965676.71759999997</v>
      </c>
      <c r="AX22" s="72">
        <v>585006.15179999999</v>
      </c>
      <c r="AY22" s="72" t="s">
        <v>121</v>
      </c>
      <c r="AZ22" s="72" t="s">
        <v>121</v>
      </c>
      <c r="BA22" s="72" t="s">
        <v>121</v>
      </c>
      <c r="BB22" s="72" t="s">
        <v>121</v>
      </c>
      <c r="BC22" s="72" t="s">
        <v>121</v>
      </c>
      <c r="BD22" s="72">
        <v>3257415.8021999998</v>
      </c>
      <c r="BE22" s="72" t="s">
        <v>121</v>
      </c>
      <c r="BF22" s="72">
        <v>2067577.1592000001</v>
      </c>
      <c r="BG22" s="72">
        <v>2114245.5389999999</v>
      </c>
      <c r="BH22" s="72" t="s">
        <v>121</v>
      </c>
      <c r="BI22" s="72">
        <v>1370584.3955999999</v>
      </c>
      <c r="BJ22" s="72">
        <v>183859.85939999999</v>
      </c>
      <c r="BK22" s="72" t="s">
        <v>121</v>
      </c>
      <c r="BL22" s="72" t="s">
        <v>121</v>
      </c>
      <c r="BM22" s="72">
        <v>3999765.5208000001</v>
      </c>
      <c r="BN22" s="72">
        <v>75215.061600000001</v>
      </c>
      <c r="BO22" s="72">
        <v>1788445.0290000001</v>
      </c>
      <c r="BP22" s="72" t="s">
        <v>121</v>
      </c>
      <c r="BQ22" s="72" t="s">
        <v>121</v>
      </c>
      <c r="BR22" s="72" t="s">
        <v>121</v>
      </c>
      <c r="BS22" s="72" t="s">
        <v>121</v>
      </c>
      <c r="BT22" s="72">
        <v>7521497.7264</v>
      </c>
      <c r="BU22" s="72">
        <v>126027.5016</v>
      </c>
      <c r="BV22" s="72" t="s">
        <v>121</v>
      </c>
      <c r="BW22" s="72" t="s">
        <v>121</v>
      </c>
      <c r="BX22" s="72" t="s">
        <v>121</v>
      </c>
      <c r="BY22" s="72">
        <v>752149.56180000002</v>
      </c>
      <c r="BZ22" s="72" t="s">
        <v>121</v>
      </c>
      <c r="CA22" s="72" t="s">
        <v>121</v>
      </c>
      <c r="CB22" s="72" t="s">
        <v>121</v>
      </c>
      <c r="CC22" s="72" t="s">
        <v>121</v>
      </c>
      <c r="CD22" s="72" t="s">
        <v>121</v>
      </c>
      <c r="CE22" s="89" t="s">
        <v>130</v>
      </c>
      <c r="CF22" s="89" t="s">
        <v>130</v>
      </c>
      <c r="CG22" s="89" t="s">
        <v>130</v>
      </c>
      <c r="CH22" s="89" t="s">
        <v>131</v>
      </c>
      <c r="CI22" s="89" t="s">
        <v>130</v>
      </c>
      <c r="CJ22" s="89" t="s">
        <v>131</v>
      </c>
      <c r="CK22" s="89" t="s">
        <v>131</v>
      </c>
      <c r="CL22" s="59" t="s">
        <v>121</v>
      </c>
      <c r="CM22" s="59" t="s">
        <v>121</v>
      </c>
      <c r="CN22" s="59" t="s">
        <v>121</v>
      </c>
      <c r="CO22" s="59" t="s">
        <v>121</v>
      </c>
      <c r="CP22" s="59" t="s">
        <v>121</v>
      </c>
      <c r="CQ22" s="59" t="s">
        <v>121</v>
      </c>
      <c r="CR22" s="59" t="s">
        <v>121</v>
      </c>
      <c r="CS22" s="59" t="s">
        <v>121</v>
      </c>
      <c r="CT22" s="59" t="s">
        <v>121</v>
      </c>
      <c r="CU22" s="59" t="s">
        <v>121</v>
      </c>
      <c r="CV22" s="59" t="s">
        <v>121</v>
      </c>
      <c r="CW22" s="59" t="s">
        <v>121</v>
      </c>
      <c r="CX22" s="59" t="s">
        <v>121</v>
      </c>
      <c r="CY22" s="59" t="s">
        <v>121</v>
      </c>
      <c r="CZ22" s="59" t="s">
        <v>121</v>
      </c>
      <c r="DA22" s="90">
        <v>5181476.2818</v>
      </c>
      <c r="DB22" s="91">
        <v>1</v>
      </c>
      <c r="DC22" s="13">
        <v>1</v>
      </c>
      <c r="DD22" s="13"/>
      <c r="DE22" s="75" t="str" cm="1">
        <f t="array" ref="DE22">+IF(AND(C22&lt;&gt;"Vehículos Eléctricos",C22&lt;&gt;"Vehículos Híbridos",AA22="PERCENTIL 50"),
     IF(VLOOKUP(_xlfn.TEXTJOIN("_",FALSE,C22:E22),[1]BD_Perc!$A:$P,_xlfn.IFS([1]BD!AB22="Intervalo de precio 1",12,[1]BD!AB22="Intervalo de precio 2",13),FALSE)&lt;=1,
     VLOOKUP(_xlfn.TEXTJOIN("_",FALSE,C22:E22),[1]BD_Perc!$A:$P,16,FALSE),"Ok P50"),
     "Ok P30/70 ó Híbrido/Eléctrico")</f>
        <v>Ok P30/70 ó Híbrido/Eléctrico</v>
      </c>
      <c r="DF22" s="75" t="str">
        <f t="shared" si="3"/>
        <v>Vehículos Convencionales_Automóviles_Sedán</v>
      </c>
      <c r="DG22" s="19">
        <f t="shared" si="4"/>
        <v>79980000</v>
      </c>
      <c r="DH22" s="13">
        <v>1</v>
      </c>
      <c r="DI22" s="13">
        <v>1</v>
      </c>
      <c r="DJ22" s="13" t="b">
        <f>+DC22=[2]BD!DC22</f>
        <v>1</v>
      </c>
    </row>
    <row r="23" spans="1:114" ht="25.5" x14ac:dyDescent="0.25">
      <c r="A23" s="76">
        <v>29</v>
      </c>
      <c r="B23" s="59" t="s">
        <v>166</v>
      </c>
      <c r="C23" s="59" t="s">
        <v>0</v>
      </c>
      <c r="D23" s="59" t="s">
        <v>119</v>
      </c>
      <c r="E23" s="59" t="s">
        <v>136</v>
      </c>
      <c r="F23" s="59" t="s">
        <v>121</v>
      </c>
      <c r="G23" s="77" t="s">
        <v>174</v>
      </c>
      <c r="H23" s="59" t="s">
        <v>168</v>
      </c>
      <c r="I23" s="79">
        <v>6401245</v>
      </c>
      <c r="J23" s="76" t="s">
        <v>175</v>
      </c>
      <c r="K23" s="78" t="s">
        <v>145</v>
      </c>
      <c r="L23" s="80">
        <v>118</v>
      </c>
      <c r="M23" s="81" t="s">
        <v>121</v>
      </c>
      <c r="N23" s="82">
        <v>92000000</v>
      </c>
      <c r="O23" s="83">
        <f>+IFERROR(VLOOKUP(I23,[1]Precio_Fasecolda!A:C,3,FALSE),IFERROR(VLOOKUP(I23,[1]Precio_Fasecolda!B:C,2,FALSE),N23))</f>
        <v>92000000</v>
      </c>
      <c r="P23" s="83">
        <f t="shared" si="0"/>
        <v>0</v>
      </c>
      <c r="Q23" s="81" t="s">
        <v>126</v>
      </c>
      <c r="R23" s="76" t="s">
        <v>148</v>
      </c>
      <c r="S23" s="76" t="s">
        <v>128</v>
      </c>
      <c r="T23" s="76" t="s">
        <v>121</v>
      </c>
      <c r="U23" s="76" t="s">
        <v>121</v>
      </c>
      <c r="V23" s="59" t="s">
        <v>121</v>
      </c>
      <c r="W23" s="76" t="s">
        <v>121</v>
      </c>
      <c r="X23" s="76" t="s">
        <v>121</v>
      </c>
      <c r="Y23" s="84" t="str">
        <f t="shared" si="1"/>
        <v>N.A.</v>
      </c>
      <c r="Z23" s="85">
        <f t="shared" si="2"/>
        <v>85560000</v>
      </c>
      <c r="AA23" s="76" t="str">
        <f>+IFERROR(VLOOKUP(_xlfn.TEXTJOIN("_", FALSE, C23:E23), [1]BD_Perc!$A:$O, 15, FALSE),"Segmentación no encontrada o vehículo inactivo")</f>
        <v>PERCENTIL 30-70</v>
      </c>
      <c r="AB23" s="76" t="str" cm="1">
        <f t="array" ref="AB23">_xlfn.IFS(
    AA23 = "PERCENTIL 50",
    _xlfn.IFS(
        [1]BD!DG23 &lt; VLOOKUP(_xlfn.TEXTJOIN("_", FALSE, C23:E23), [1]BD_Perc!$A:$O, 11, FALSE), "Intervalo de precio 1",
        [1]BD!DG23 &gt;= VLOOKUP(_xlfn.TEXTJOIN("_", FALSE, C23:E23), [1]BD_Perc!$A:$O, 11, FALSE), "Intervalo de precio 2"
    ),
    AA23 = "PERCENTIL 30-70",
    _xlfn.IFS(
        [1]BD!DG23 &lt; VLOOKUP(_xlfn.TEXTJOIN("_", FALSE, C23:E23), [1]BD_Perc!$A:$O, 6, FALSE), "Intervalo de precio 1",
        [1]BD!DG23 &lt; VLOOKUP(_xlfn.TEXTJOIN("_", FALSE, C23:E23), [1]BD_Perc!$A:$O, 7, FALSE), "Intervalo de precio 2",
        [1]BD!DG23 &gt;= VLOOKUP(_xlfn.TEXTJOIN("_", FALSE, C23:E23), [1]BD_Perc!$A:$O, 7, FALSE), "Intervalo de precio 3"
    ),
    AA23="Segmentación no encontrada o vehículo inactivo","Segmentación no encontrada o vehículo inactivo"
)</f>
        <v>Intervalo de precio 2</v>
      </c>
      <c r="AC23" s="86" t="s">
        <v>149</v>
      </c>
      <c r="AD23" s="86" t="b">
        <f t="shared" si="5"/>
        <v>1</v>
      </c>
      <c r="AE23" s="92">
        <v>7.0000000000000007E-2</v>
      </c>
      <c r="AF23" s="92">
        <v>0.08</v>
      </c>
      <c r="AG23" s="92">
        <v>0.08</v>
      </c>
      <c r="AH23" s="92">
        <v>0.08</v>
      </c>
      <c r="AI23" s="92">
        <v>0.09</v>
      </c>
      <c r="AJ23" s="92">
        <v>0.09</v>
      </c>
      <c r="AK23" s="76" t="s">
        <v>130</v>
      </c>
      <c r="AL23" s="76" t="s">
        <v>130</v>
      </c>
      <c r="AM23" s="76" t="s">
        <v>130</v>
      </c>
      <c r="AN23" s="93">
        <v>1</v>
      </c>
      <c r="AO23" s="72">
        <v>9311595.7410000004</v>
      </c>
      <c r="AP23" s="72">
        <v>635094.35640000005</v>
      </c>
      <c r="AQ23" s="72">
        <v>759804.10800000001</v>
      </c>
      <c r="AR23" s="72" t="s">
        <v>121</v>
      </c>
      <c r="AS23" s="72" t="s">
        <v>121</v>
      </c>
      <c r="AT23" s="72">
        <v>7887452.7143999999</v>
      </c>
      <c r="AU23" s="72" t="s">
        <v>121</v>
      </c>
      <c r="AV23" s="72">
        <v>1337155.7135999999</v>
      </c>
      <c r="AW23" s="72">
        <v>965676.71759999997</v>
      </c>
      <c r="AX23" s="72">
        <v>585006.15179999999</v>
      </c>
      <c r="AY23" s="72" t="s">
        <v>121</v>
      </c>
      <c r="AZ23" s="72" t="s">
        <v>121</v>
      </c>
      <c r="BA23" s="72" t="s">
        <v>121</v>
      </c>
      <c r="BB23" s="72" t="s">
        <v>121</v>
      </c>
      <c r="BC23" s="72" t="s">
        <v>121</v>
      </c>
      <c r="BD23" s="72">
        <v>3257415.8021999998</v>
      </c>
      <c r="BE23" s="72" t="s">
        <v>121</v>
      </c>
      <c r="BF23" s="72">
        <v>2067577.1592000001</v>
      </c>
      <c r="BG23" s="72">
        <v>2114245.5389999999</v>
      </c>
      <c r="BH23" s="72" t="s">
        <v>121</v>
      </c>
      <c r="BI23" s="72">
        <v>1370584.3955999999</v>
      </c>
      <c r="BJ23" s="72">
        <v>183859.85939999999</v>
      </c>
      <c r="BK23" s="72" t="s">
        <v>121</v>
      </c>
      <c r="BL23" s="72" t="s">
        <v>121</v>
      </c>
      <c r="BM23" s="72">
        <v>3999765.5208000001</v>
      </c>
      <c r="BN23" s="72">
        <v>75215.061600000001</v>
      </c>
      <c r="BO23" s="72">
        <v>1788445.0290000001</v>
      </c>
      <c r="BP23" s="72" t="s">
        <v>121</v>
      </c>
      <c r="BQ23" s="72" t="s">
        <v>121</v>
      </c>
      <c r="BR23" s="72" t="s">
        <v>121</v>
      </c>
      <c r="BS23" s="72" t="s">
        <v>121</v>
      </c>
      <c r="BT23" s="72">
        <v>7521497.7264</v>
      </c>
      <c r="BU23" s="72">
        <v>126027.5016</v>
      </c>
      <c r="BV23" s="72" t="s">
        <v>121</v>
      </c>
      <c r="BW23" s="72" t="s">
        <v>121</v>
      </c>
      <c r="BX23" s="72" t="s">
        <v>121</v>
      </c>
      <c r="BY23" s="72">
        <v>752149.56180000002</v>
      </c>
      <c r="BZ23" s="72" t="s">
        <v>121</v>
      </c>
      <c r="CA23" s="72" t="s">
        <v>121</v>
      </c>
      <c r="CB23" s="72" t="s">
        <v>121</v>
      </c>
      <c r="CC23" s="72" t="s">
        <v>121</v>
      </c>
      <c r="CD23" s="72" t="s">
        <v>121</v>
      </c>
      <c r="CE23" s="89" t="s">
        <v>130</v>
      </c>
      <c r="CF23" s="89" t="s">
        <v>130</v>
      </c>
      <c r="CG23" s="89" t="s">
        <v>130</v>
      </c>
      <c r="CH23" s="89" t="s">
        <v>131</v>
      </c>
      <c r="CI23" s="89" t="s">
        <v>130</v>
      </c>
      <c r="CJ23" s="89" t="s">
        <v>131</v>
      </c>
      <c r="CK23" s="89" t="s">
        <v>131</v>
      </c>
      <c r="CL23" s="59" t="s">
        <v>121</v>
      </c>
      <c r="CM23" s="59" t="s">
        <v>121</v>
      </c>
      <c r="CN23" s="59" t="s">
        <v>121</v>
      </c>
      <c r="CO23" s="59" t="s">
        <v>121</v>
      </c>
      <c r="CP23" s="59" t="s">
        <v>121</v>
      </c>
      <c r="CQ23" s="59" t="s">
        <v>121</v>
      </c>
      <c r="CR23" s="59" t="s">
        <v>121</v>
      </c>
      <c r="CS23" s="59" t="s">
        <v>121</v>
      </c>
      <c r="CT23" s="59" t="s">
        <v>121</v>
      </c>
      <c r="CU23" s="59" t="s">
        <v>121</v>
      </c>
      <c r="CV23" s="59" t="s">
        <v>121</v>
      </c>
      <c r="CW23" s="59" t="s">
        <v>121</v>
      </c>
      <c r="CX23" s="59" t="s">
        <v>121</v>
      </c>
      <c r="CY23" s="59" t="s">
        <v>121</v>
      </c>
      <c r="CZ23" s="59" t="s">
        <v>121</v>
      </c>
      <c r="DA23" s="90">
        <v>5432193.5052000005</v>
      </c>
      <c r="DB23" s="91">
        <v>1</v>
      </c>
      <c r="DC23" s="13">
        <v>1</v>
      </c>
      <c r="DD23" s="13"/>
      <c r="DE23" s="75" t="str" cm="1">
        <f t="array" ref="DE23">+IF(AND(C23&lt;&gt;"Vehículos Eléctricos",C23&lt;&gt;"Vehículos Híbridos",AA23="PERCENTIL 50"),
     IF(VLOOKUP(_xlfn.TEXTJOIN("_",FALSE,C23:E23),[1]BD_Perc!$A:$P,_xlfn.IFS([1]BD!AB23="Intervalo de precio 1",12,[1]BD!AB23="Intervalo de precio 2",13),FALSE)&lt;=1,
     VLOOKUP(_xlfn.TEXTJOIN("_",FALSE,C23:E23),[1]BD_Perc!$A:$P,16,FALSE),"Ok P50"),
     "Ok P30/70 ó Híbrido/Eléctrico")</f>
        <v>Ok P30/70 ó Híbrido/Eléctrico</v>
      </c>
      <c r="DF23" s="75" t="str">
        <f t="shared" si="3"/>
        <v>Vehículos Convencionales_Automóviles_Sedán</v>
      </c>
      <c r="DG23" s="19">
        <f t="shared" si="4"/>
        <v>85560000</v>
      </c>
      <c r="DH23" s="13">
        <v>1</v>
      </c>
      <c r="DI23" s="13">
        <v>1</v>
      </c>
      <c r="DJ23" s="13" t="b">
        <f>+DC23=[2]BD!DC23</f>
        <v>1</v>
      </c>
    </row>
    <row r="24" spans="1:114" ht="25.5" x14ac:dyDescent="0.25">
      <c r="A24" s="76">
        <v>30</v>
      </c>
      <c r="B24" s="59" t="s">
        <v>166</v>
      </c>
      <c r="C24" s="59" t="s">
        <v>0</v>
      </c>
      <c r="D24" s="59" t="s">
        <v>119</v>
      </c>
      <c r="E24" s="59" t="s">
        <v>136</v>
      </c>
      <c r="F24" s="59" t="s">
        <v>121</v>
      </c>
      <c r="G24" s="77" t="s">
        <v>176</v>
      </c>
      <c r="H24" s="59" t="s">
        <v>168</v>
      </c>
      <c r="I24" s="79">
        <v>6401244</v>
      </c>
      <c r="J24" s="76" t="s">
        <v>177</v>
      </c>
      <c r="K24" s="78" t="s">
        <v>145</v>
      </c>
      <c r="L24" s="80">
        <v>118</v>
      </c>
      <c r="M24" s="81" t="s">
        <v>121</v>
      </c>
      <c r="N24" s="82">
        <v>98000000</v>
      </c>
      <c r="O24" s="83">
        <f>+IFERROR(VLOOKUP(I24,[1]Precio_Fasecolda!A:C,3,FALSE),IFERROR(VLOOKUP(I24,[1]Precio_Fasecolda!B:C,2,FALSE),N24))</f>
        <v>98000000</v>
      </c>
      <c r="P24" s="83">
        <f t="shared" si="0"/>
        <v>0</v>
      </c>
      <c r="Q24" s="81" t="s">
        <v>126</v>
      </c>
      <c r="R24" s="76" t="s">
        <v>148</v>
      </c>
      <c r="S24" s="76" t="s">
        <v>128</v>
      </c>
      <c r="T24" s="76" t="s">
        <v>121</v>
      </c>
      <c r="U24" s="76" t="s">
        <v>121</v>
      </c>
      <c r="V24" s="59" t="s">
        <v>121</v>
      </c>
      <c r="W24" s="76" t="s">
        <v>121</v>
      </c>
      <c r="X24" s="76" t="s">
        <v>121</v>
      </c>
      <c r="Y24" s="84" t="str">
        <f t="shared" si="1"/>
        <v>N.A.</v>
      </c>
      <c r="Z24" s="85">
        <f t="shared" si="2"/>
        <v>91140000</v>
      </c>
      <c r="AA24" s="76" t="str">
        <f>+IFERROR(VLOOKUP(_xlfn.TEXTJOIN("_", FALSE, C24:E24), [1]BD_Perc!$A:$O, 15, FALSE),"Segmentación no encontrada o vehículo inactivo")</f>
        <v>PERCENTIL 30-70</v>
      </c>
      <c r="AB24" s="76" t="str" cm="1">
        <f t="array" ref="AB24">_xlfn.IFS(
    AA24 = "PERCENTIL 50",
    _xlfn.IFS(
        [1]BD!DG24 &lt; VLOOKUP(_xlfn.TEXTJOIN("_", FALSE, C24:E24), [1]BD_Perc!$A:$O, 11, FALSE), "Intervalo de precio 1",
        [1]BD!DG24 &gt;= VLOOKUP(_xlfn.TEXTJOIN("_", FALSE, C24:E24), [1]BD_Perc!$A:$O, 11, FALSE), "Intervalo de precio 2"
    ),
    AA24 = "PERCENTIL 30-70",
    _xlfn.IFS(
        [1]BD!DG24 &lt; VLOOKUP(_xlfn.TEXTJOIN("_", FALSE, C24:E24), [1]BD_Perc!$A:$O, 6, FALSE), "Intervalo de precio 1",
        [1]BD!DG24 &lt; VLOOKUP(_xlfn.TEXTJOIN("_", FALSE, C24:E24), [1]BD_Perc!$A:$O, 7, FALSE), "Intervalo de precio 2",
        [1]BD!DG24 &gt;= VLOOKUP(_xlfn.TEXTJOIN("_", FALSE, C24:E24), [1]BD_Perc!$A:$O, 7, FALSE), "Intervalo de precio 3"
    ),
    AA24="Segmentación no encontrada o vehículo inactivo","Segmentación no encontrada o vehículo inactivo"
)</f>
        <v>Intervalo de precio 2</v>
      </c>
      <c r="AC24" s="86" t="s">
        <v>149</v>
      </c>
      <c r="AD24" s="86" t="b">
        <f t="shared" si="5"/>
        <v>1</v>
      </c>
      <c r="AE24" s="92">
        <v>7.0000000000000007E-2</v>
      </c>
      <c r="AF24" s="92">
        <v>0.08</v>
      </c>
      <c r="AG24" s="92">
        <v>0.08</v>
      </c>
      <c r="AH24" s="92">
        <v>0.08</v>
      </c>
      <c r="AI24" s="92">
        <v>0.09</v>
      </c>
      <c r="AJ24" s="92">
        <v>0.09</v>
      </c>
      <c r="AK24" s="76" t="s">
        <v>130</v>
      </c>
      <c r="AL24" s="76" t="s">
        <v>130</v>
      </c>
      <c r="AM24" s="76" t="s">
        <v>130</v>
      </c>
      <c r="AN24" s="93">
        <v>1</v>
      </c>
      <c r="AO24" s="72">
        <v>9311595.7410000004</v>
      </c>
      <c r="AP24" s="72">
        <v>635094.35640000005</v>
      </c>
      <c r="AQ24" s="72">
        <v>759804.10800000001</v>
      </c>
      <c r="AR24" s="72" t="s">
        <v>121</v>
      </c>
      <c r="AS24" s="72" t="s">
        <v>121</v>
      </c>
      <c r="AT24" s="72">
        <v>7887452.7143999999</v>
      </c>
      <c r="AU24" s="72" t="s">
        <v>121</v>
      </c>
      <c r="AV24" s="72" t="s">
        <v>121</v>
      </c>
      <c r="AW24" s="72">
        <v>965676.71759999997</v>
      </c>
      <c r="AX24" s="72">
        <v>585006.15179999999</v>
      </c>
      <c r="AY24" s="72" t="s">
        <v>121</v>
      </c>
      <c r="AZ24" s="72" t="s">
        <v>121</v>
      </c>
      <c r="BA24" s="72" t="s">
        <v>121</v>
      </c>
      <c r="BB24" s="72" t="s">
        <v>121</v>
      </c>
      <c r="BC24" s="72" t="s">
        <v>121</v>
      </c>
      <c r="BD24" s="72">
        <v>3257415.8021999998</v>
      </c>
      <c r="BE24" s="72" t="s">
        <v>121</v>
      </c>
      <c r="BF24" s="72">
        <v>2067577.1592000001</v>
      </c>
      <c r="BG24" s="72">
        <v>2114245.5389999999</v>
      </c>
      <c r="BH24" s="72" t="s">
        <v>121</v>
      </c>
      <c r="BI24" s="72">
        <v>1370584.3955999999</v>
      </c>
      <c r="BJ24" s="72">
        <v>183859.85939999999</v>
      </c>
      <c r="BK24" s="72" t="s">
        <v>121</v>
      </c>
      <c r="BL24" s="72" t="s">
        <v>121</v>
      </c>
      <c r="BM24" s="72">
        <v>3999765.5208000001</v>
      </c>
      <c r="BN24" s="72">
        <v>75215.061600000001</v>
      </c>
      <c r="BO24" s="72">
        <v>1788445.0290000001</v>
      </c>
      <c r="BP24" s="72" t="s">
        <v>121</v>
      </c>
      <c r="BQ24" s="72" t="s">
        <v>121</v>
      </c>
      <c r="BR24" s="72" t="s">
        <v>121</v>
      </c>
      <c r="BS24" s="72" t="s">
        <v>121</v>
      </c>
      <c r="BT24" s="72">
        <v>7521497.7264</v>
      </c>
      <c r="BU24" s="72">
        <v>126027.5016</v>
      </c>
      <c r="BV24" s="72" t="s">
        <v>121</v>
      </c>
      <c r="BW24" s="72" t="s">
        <v>121</v>
      </c>
      <c r="BX24" s="72" t="s">
        <v>121</v>
      </c>
      <c r="BY24" s="72">
        <v>752149.56180000002</v>
      </c>
      <c r="BZ24" s="72" t="s">
        <v>121</v>
      </c>
      <c r="CA24" s="72" t="s">
        <v>121</v>
      </c>
      <c r="CB24" s="72" t="s">
        <v>121</v>
      </c>
      <c r="CC24" s="72" t="s">
        <v>121</v>
      </c>
      <c r="CD24" s="72" t="s">
        <v>121</v>
      </c>
      <c r="CE24" s="89" t="s">
        <v>130</v>
      </c>
      <c r="CF24" s="89" t="s">
        <v>130</v>
      </c>
      <c r="CG24" s="89" t="s">
        <v>130</v>
      </c>
      <c r="CH24" s="89" t="s">
        <v>130</v>
      </c>
      <c r="CI24" s="89" t="s">
        <v>130</v>
      </c>
      <c r="CJ24" s="89" t="s">
        <v>131</v>
      </c>
      <c r="CK24" s="89" t="s">
        <v>131</v>
      </c>
      <c r="CL24" s="59" t="s">
        <v>121</v>
      </c>
      <c r="CM24" s="59" t="s">
        <v>121</v>
      </c>
      <c r="CN24" s="59" t="s">
        <v>121</v>
      </c>
      <c r="CO24" s="59" t="s">
        <v>121</v>
      </c>
      <c r="CP24" s="59" t="s">
        <v>121</v>
      </c>
      <c r="CQ24" s="59" t="s">
        <v>121</v>
      </c>
      <c r="CR24" s="59" t="s">
        <v>121</v>
      </c>
      <c r="CS24" s="59" t="s">
        <v>121</v>
      </c>
      <c r="CT24" s="59" t="s">
        <v>121</v>
      </c>
      <c r="CU24" s="59" t="s">
        <v>121</v>
      </c>
      <c r="CV24" s="59" t="s">
        <v>121</v>
      </c>
      <c r="CW24" s="59" t="s">
        <v>121</v>
      </c>
      <c r="CX24" s="59" t="s">
        <v>121</v>
      </c>
      <c r="CY24" s="59" t="s">
        <v>121</v>
      </c>
      <c r="CZ24" s="59" t="s">
        <v>121</v>
      </c>
      <c r="DA24" s="90">
        <v>5432193.5052000005</v>
      </c>
      <c r="DB24" s="91">
        <v>1</v>
      </c>
      <c r="DC24" s="13">
        <v>1</v>
      </c>
      <c r="DD24" s="13"/>
      <c r="DE24" s="75" t="str" cm="1">
        <f t="array" ref="DE24">+IF(AND(C24&lt;&gt;"Vehículos Eléctricos",C24&lt;&gt;"Vehículos Híbridos",AA24="PERCENTIL 50"),
     IF(VLOOKUP(_xlfn.TEXTJOIN("_",FALSE,C24:E24),[1]BD_Perc!$A:$P,_xlfn.IFS([1]BD!AB24="Intervalo de precio 1",12,[1]BD!AB24="Intervalo de precio 2",13),FALSE)&lt;=1,
     VLOOKUP(_xlfn.TEXTJOIN("_",FALSE,C24:E24),[1]BD_Perc!$A:$P,16,FALSE),"Ok P50"),
     "Ok P30/70 ó Híbrido/Eléctrico")</f>
        <v>Ok P30/70 ó Híbrido/Eléctrico</v>
      </c>
      <c r="DF24" s="75" t="str">
        <f t="shared" si="3"/>
        <v>Vehículos Convencionales_Automóviles_Sedán</v>
      </c>
      <c r="DG24" s="19">
        <f t="shared" si="4"/>
        <v>91140000</v>
      </c>
      <c r="DH24" s="13">
        <v>1</v>
      </c>
      <c r="DI24" s="13">
        <v>1</v>
      </c>
      <c r="DJ24" s="13" t="b">
        <f>+DC24=[2]BD!DC24</f>
        <v>1</v>
      </c>
    </row>
    <row r="25" spans="1:114" ht="51" x14ac:dyDescent="0.25">
      <c r="A25" s="76">
        <v>31</v>
      </c>
      <c r="B25" s="59" t="s">
        <v>178</v>
      </c>
      <c r="C25" s="59" t="s">
        <v>0</v>
      </c>
      <c r="D25" s="59" t="s">
        <v>119</v>
      </c>
      <c r="E25" s="59" t="s">
        <v>120</v>
      </c>
      <c r="F25" s="59" t="s">
        <v>121</v>
      </c>
      <c r="G25" s="77" t="s">
        <v>179</v>
      </c>
      <c r="H25" s="59" t="s">
        <v>180</v>
      </c>
      <c r="I25" s="79">
        <v>4601249</v>
      </c>
      <c r="J25" s="76" t="s">
        <v>181</v>
      </c>
      <c r="K25" s="78" t="s">
        <v>125</v>
      </c>
      <c r="L25" s="80">
        <v>66</v>
      </c>
      <c r="M25" s="81" t="s">
        <v>121</v>
      </c>
      <c r="N25" s="82">
        <v>50000000</v>
      </c>
      <c r="O25" s="83">
        <f>+IFERROR(VLOOKUP(I25,[1]Precio_Fasecolda!A:C,3,FALSE),IFERROR(VLOOKUP(I25,[1]Precio_Fasecolda!B:C,2,FALSE),N25))</f>
        <v>50000000</v>
      </c>
      <c r="P25" s="83">
        <f t="shared" si="0"/>
        <v>0</v>
      </c>
      <c r="Q25" s="81" t="s">
        <v>126</v>
      </c>
      <c r="R25" s="76" t="s">
        <v>127</v>
      </c>
      <c r="S25" s="76" t="s">
        <v>128</v>
      </c>
      <c r="T25" s="76" t="s">
        <v>121</v>
      </c>
      <c r="U25" s="76" t="s">
        <v>121</v>
      </c>
      <c r="V25" s="59" t="s">
        <v>121</v>
      </c>
      <c r="W25" s="76" t="s">
        <v>121</v>
      </c>
      <c r="X25" s="76" t="s">
        <v>121</v>
      </c>
      <c r="Y25" s="84" t="str">
        <f t="shared" si="1"/>
        <v>N.A.</v>
      </c>
      <c r="Z25" s="85">
        <f t="shared" si="2"/>
        <v>48400000</v>
      </c>
      <c r="AA25" s="76" t="str">
        <f>+IFERROR(VLOOKUP(_xlfn.TEXTJOIN("_", FALSE, C25:E25), [1]BD_Perc!$A:$O, 15, FALSE),"Segmentación no encontrada o vehículo inactivo")</f>
        <v>PERCENTIL 30-70</v>
      </c>
      <c r="AB25" s="76" t="str" cm="1">
        <f t="array" ref="AB25">_xlfn.IFS(
    AA25 = "PERCENTIL 50",
    _xlfn.IFS(
        [1]BD!DG25 &lt; VLOOKUP(_xlfn.TEXTJOIN("_", FALSE, C25:E25), [1]BD_Perc!$A:$O, 11, FALSE), "Intervalo de precio 1",
        [1]BD!DG25 &gt;= VLOOKUP(_xlfn.TEXTJOIN("_", FALSE, C25:E25), [1]BD_Perc!$A:$O, 11, FALSE), "Intervalo de precio 2"
    ),
    AA25 = "PERCENTIL 30-70",
    _xlfn.IFS(
        [1]BD!DG25 &lt; VLOOKUP(_xlfn.TEXTJOIN("_", FALSE, C25:E25), [1]BD_Perc!$A:$O, 6, FALSE), "Intervalo de precio 1",
        [1]BD!DG25 &lt; VLOOKUP(_xlfn.TEXTJOIN("_", FALSE, C25:E25), [1]BD_Perc!$A:$O, 7, FALSE), "Intervalo de precio 2",
        [1]BD!DG25 &gt;= VLOOKUP(_xlfn.TEXTJOIN("_", FALSE, C25:E25), [1]BD_Perc!$A:$O, 7, FALSE), "Intervalo de precio 3"
    ),
    AA25="Segmentación no encontrada o vehículo inactivo","Segmentación no encontrada o vehículo inactivo"
)</f>
        <v>Intervalo de precio 1</v>
      </c>
      <c r="AC25" s="86" t="s">
        <v>129</v>
      </c>
      <c r="AD25" s="86" t="b">
        <f t="shared" si="5"/>
        <v>1</v>
      </c>
      <c r="AE25" s="94">
        <v>3.2000000000000001E-2</v>
      </c>
      <c r="AF25" s="94">
        <v>3.5999999999999997E-2</v>
      </c>
      <c r="AG25" s="94">
        <v>3.6999999999999998E-2</v>
      </c>
      <c r="AH25" s="94">
        <v>3.9E-2</v>
      </c>
      <c r="AI25" s="94">
        <v>4.1000000000000002E-2</v>
      </c>
      <c r="AJ25" s="94">
        <v>4.2000000000000003E-2</v>
      </c>
      <c r="AK25" s="76" t="s">
        <v>130</v>
      </c>
      <c r="AL25" s="76" t="s">
        <v>130</v>
      </c>
      <c r="AM25" s="76" t="s">
        <v>130</v>
      </c>
      <c r="AN25" s="95">
        <v>0.05</v>
      </c>
      <c r="AO25" s="72">
        <v>9311595.7410000004</v>
      </c>
      <c r="AP25" s="72">
        <v>235904.65919999999</v>
      </c>
      <c r="AQ25" s="72">
        <v>851877.93599999999</v>
      </c>
      <c r="AR25" s="72" t="s">
        <v>121</v>
      </c>
      <c r="AS25" s="72" t="s">
        <v>121</v>
      </c>
      <c r="AT25" s="72">
        <v>9043002.4482000005</v>
      </c>
      <c r="AU25" s="72" t="s">
        <v>121</v>
      </c>
      <c r="AV25" s="72">
        <v>851877.93599999999</v>
      </c>
      <c r="AW25" s="72">
        <v>52422.203399999999</v>
      </c>
      <c r="AX25" s="72">
        <v>393174.43200000003</v>
      </c>
      <c r="AY25" s="72" t="s">
        <v>121</v>
      </c>
      <c r="AZ25" s="72" t="s">
        <v>121</v>
      </c>
      <c r="BA25" s="72" t="s">
        <v>121</v>
      </c>
      <c r="BB25" s="72" t="s">
        <v>121</v>
      </c>
      <c r="BC25" s="72" t="s">
        <v>121</v>
      </c>
      <c r="BD25" s="72">
        <v>2490102.6275999998</v>
      </c>
      <c r="BE25" s="72" t="s">
        <v>121</v>
      </c>
      <c r="BF25" s="72">
        <v>3132286.4789999998</v>
      </c>
      <c r="BG25" s="72" t="s">
        <v>121</v>
      </c>
      <c r="BH25" s="72" t="s">
        <v>121</v>
      </c>
      <c r="BI25" s="72">
        <v>1769282.8355999999</v>
      </c>
      <c r="BJ25" s="72">
        <v>917405.95380000002</v>
      </c>
      <c r="BK25" s="72">
        <v>1376108.4036000001</v>
      </c>
      <c r="BL25" s="72" t="s">
        <v>121</v>
      </c>
      <c r="BM25" s="72">
        <v>3394402.767</v>
      </c>
      <c r="BN25" s="72">
        <v>77325.570000000007</v>
      </c>
      <c r="BO25" s="72" t="s">
        <v>121</v>
      </c>
      <c r="BP25" s="72">
        <v>642184.90559999994</v>
      </c>
      <c r="BQ25" s="72" t="s">
        <v>121</v>
      </c>
      <c r="BR25" s="72" t="s">
        <v>121</v>
      </c>
      <c r="BS25" s="72" t="s">
        <v>121</v>
      </c>
      <c r="BT25" s="72" t="s">
        <v>121</v>
      </c>
      <c r="BU25" s="72">
        <v>116641.959</v>
      </c>
      <c r="BV25" s="72" t="s">
        <v>121</v>
      </c>
      <c r="BW25" s="72" t="s">
        <v>121</v>
      </c>
      <c r="BX25" s="72" t="s">
        <v>121</v>
      </c>
      <c r="BY25" s="72">
        <v>380067.56339999998</v>
      </c>
      <c r="BZ25" s="72" t="s">
        <v>121</v>
      </c>
      <c r="CA25" s="72" t="s">
        <v>121</v>
      </c>
      <c r="CB25" s="72" t="s">
        <v>121</v>
      </c>
      <c r="CC25" s="72" t="s">
        <v>121</v>
      </c>
      <c r="CD25" s="72" t="s">
        <v>121</v>
      </c>
      <c r="CE25" s="89" t="s">
        <v>131</v>
      </c>
      <c r="CF25" s="89" t="s">
        <v>131</v>
      </c>
      <c r="CG25" s="89" t="s">
        <v>131</v>
      </c>
      <c r="CH25" s="89" t="s">
        <v>131</v>
      </c>
      <c r="CI25" s="89" t="s">
        <v>130</v>
      </c>
      <c r="CJ25" s="89" t="s">
        <v>131</v>
      </c>
      <c r="CK25" s="89" t="s">
        <v>131</v>
      </c>
      <c r="CL25" s="59" t="s">
        <v>121</v>
      </c>
      <c r="CM25" s="76" t="s">
        <v>121</v>
      </c>
      <c r="CN25" s="76" t="s">
        <v>121</v>
      </c>
      <c r="CO25" s="76" t="s">
        <v>121</v>
      </c>
      <c r="CP25" s="76" t="s">
        <v>121</v>
      </c>
      <c r="CQ25" s="76" t="s">
        <v>121</v>
      </c>
      <c r="CR25" s="76" t="s">
        <v>121</v>
      </c>
      <c r="CS25" s="76" t="s">
        <v>121</v>
      </c>
      <c r="CT25" s="76" t="s">
        <v>121</v>
      </c>
      <c r="CU25" s="76" t="s">
        <v>121</v>
      </c>
      <c r="CV25" s="76" t="s">
        <v>121</v>
      </c>
      <c r="CW25" s="76" t="s">
        <v>121</v>
      </c>
      <c r="CX25" s="76" t="s">
        <v>121</v>
      </c>
      <c r="CY25" s="76" t="s">
        <v>121</v>
      </c>
      <c r="CZ25" s="76" t="s">
        <v>121</v>
      </c>
      <c r="DA25" s="90">
        <v>14323702.1424</v>
      </c>
      <c r="DB25" s="91">
        <v>1</v>
      </c>
      <c r="DC25" s="13">
        <v>1</v>
      </c>
      <c r="DD25" s="13"/>
      <c r="DE25" s="75" t="str" cm="1">
        <f t="array" ref="DE25">+IF(AND(C25&lt;&gt;"Vehículos Eléctricos",C25&lt;&gt;"Vehículos Híbridos",AA25="PERCENTIL 50"),
     IF(VLOOKUP(_xlfn.TEXTJOIN("_",FALSE,C25:E25),[1]BD_Perc!$A:$P,_xlfn.IFS([1]BD!AB25="Intervalo de precio 1",12,[1]BD!AB25="Intervalo de precio 2",13),FALSE)&lt;=1,
     VLOOKUP(_xlfn.TEXTJOIN("_",FALSE,C25:E25),[1]BD_Perc!$A:$P,16,FALSE),"Ok P50"),
     "Ok P30/70 ó Híbrido/Eléctrico")</f>
        <v>Ok P30/70 ó Híbrido/Eléctrico</v>
      </c>
      <c r="DF25" s="75" t="str">
        <f t="shared" si="3"/>
        <v>Vehículos Convencionales_Automóviles_Hatchback</v>
      </c>
      <c r="DG25" s="19">
        <f t="shared" si="4"/>
        <v>48400000</v>
      </c>
      <c r="DH25" s="13">
        <v>1</v>
      </c>
      <c r="DI25" s="13">
        <v>1</v>
      </c>
      <c r="DJ25" s="13" t="b">
        <f>+DC25=[2]BD!DC25</f>
        <v>1</v>
      </c>
    </row>
    <row r="26" spans="1:114" ht="51" x14ac:dyDescent="0.25">
      <c r="A26" s="76">
        <v>32</v>
      </c>
      <c r="B26" s="59" t="s">
        <v>178</v>
      </c>
      <c r="C26" s="59" t="s">
        <v>0</v>
      </c>
      <c r="D26" s="59" t="s">
        <v>119</v>
      </c>
      <c r="E26" s="59" t="s">
        <v>120</v>
      </c>
      <c r="F26" s="59" t="s">
        <v>121</v>
      </c>
      <c r="G26" s="77" t="s">
        <v>179</v>
      </c>
      <c r="H26" s="59" t="s">
        <v>180</v>
      </c>
      <c r="I26" s="79">
        <v>4601250</v>
      </c>
      <c r="J26" s="76" t="s">
        <v>182</v>
      </c>
      <c r="K26" s="78" t="s">
        <v>125</v>
      </c>
      <c r="L26" s="80">
        <v>66</v>
      </c>
      <c r="M26" s="81" t="s">
        <v>121</v>
      </c>
      <c r="N26" s="82">
        <v>50000000</v>
      </c>
      <c r="O26" s="83">
        <f>+IFERROR(VLOOKUP(I26,[1]Precio_Fasecolda!A:C,3,FALSE),IFERROR(VLOOKUP(I26,[1]Precio_Fasecolda!B:C,2,FALSE),N26))</f>
        <v>50000000</v>
      </c>
      <c r="P26" s="83">
        <f t="shared" si="0"/>
        <v>0</v>
      </c>
      <c r="Q26" s="81" t="s">
        <v>126</v>
      </c>
      <c r="R26" s="76" t="s">
        <v>127</v>
      </c>
      <c r="S26" s="76" t="s">
        <v>128</v>
      </c>
      <c r="T26" s="76" t="s">
        <v>121</v>
      </c>
      <c r="U26" s="76" t="s">
        <v>121</v>
      </c>
      <c r="V26" s="59" t="s">
        <v>121</v>
      </c>
      <c r="W26" s="76" t="s">
        <v>121</v>
      </c>
      <c r="X26" s="76" t="s">
        <v>121</v>
      </c>
      <c r="Y26" s="84" t="str">
        <f t="shared" si="1"/>
        <v>N.A.</v>
      </c>
      <c r="Z26" s="85">
        <f t="shared" si="2"/>
        <v>48400000</v>
      </c>
      <c r="AA26" s="76" t="str">
        <f>+IFERROR(VLOOKUP(_xlfn.TEXTJOIN("_", FALSE, C26:E26), [1]BD_Perc!$A:$O, 15, FALSE),"Segmentación no encontrada o vehículo inactivo")</f>
        <v>PERCENTIL 30-70</v>
      </c>
      <c r="AB26" s="76" t="str" cm="1">
        <f t="array" ref="AB26">_xlfn.IFS(
    AA26 = "PERCENTIL 50",
    _xlfn.IFS(
        [1]BD!DG26 &lt; VLOOKUP(_xlfn.TEXTJOIN("_", FALSE, C26:E26), [1]BD_Perc!$A:$O, 11, FALSE), "Intervalo de precio 1",
        [1]BD!DG26 &gt;= VLOOKUP(_xlfn.TEXTJOIN("_", FALSE, C26:E26), [1]BD_Perc!$A:$O, 11, FALSE), "Intervalo de precio 2"
    ),
    AA26 = "PERCENTIL 30-70",
    _xlfn.IFS(
        [1]BD!DG26 &lt; VLOOKUP(_xlfn.TEXTJOIN("_", FALSE, C26:E26), [1]BD_Perc!$A:$O, 6, FALSE), "Intervalo de precio 1",
        [1]BD!DG26 &lt; VLOOKUP(_xlfn.TEXTJOIN("_", FALSE, C26:E26), [1]BD_Perc!$A:$O, 7, FALSE), "Intervalo de precio 2",
        [1]BD!DG26 &gt;= VLOOKUP(_xlfn.TEXTJOIN("_", FALSE, C26:E26), [1]BD_Perc!$A:$O, 7, FALSE), "Intervalo de precio 3"
    ),
    AA26="Segmentación no encontrada o vehículo inactivo","Segmentación no encontrada o vehículo inactivo"
)</f>
        <v>Intervalo de precio 1</v>
      </c>
      <c r="AC26" s="86" t="s">
        <v>129</v>
      </c>
      <c r="AD26" s="86" t="b">
        <f t="shared" si="5"/>
        <v>1</v>
      </c>
      <c r="AE26" s="94">
        <v>3.2000000000000001E-2</v>
      </c>
      <c r="AF26" s="94">
        <v>3.5999999999999997E-2</v>
      </c>
      <c r="AG26" s="94">
        <v>3.6999999999999998E-2</v>
      </c>
      <c r="AH26" s="94">
        <v>3.9E-2</v>
      </c>
      <c r="AI26" s="94">
        <v>4.1000000000000002E-2</v>
      </c>
      <c r="AJ26" s="94">
        <v>4.2000000000000003E-2</v>
      </c>
      <c r="AK26" s="76" t="s">
        <v>130</v>
      </c>
      <c r="AL26" s="76" t="s">
        <v>130</v>
      </c>
      <c r="AM26" s="76" t="s">
        <v>130</v>
      </c>
      <c r="AN26" s="95">
        <v>0.05</v>
      </c>
      <c r="AO26" s="72">
        <v>9311595.7410000004</v>
      </c>
      <c r="AP26" s="72">
        <v>235904.65919999999</v>
      </c>
      <c r="AQ26" s="72">
        <v>851877.93599999999</v>
      </c>
      <c r="AR26" s="72" t="s">
        <v>121</v>
      </c>
      <c r="AS26" s="72" t="s">
        <v>121</v>
      </c>
      <c r="AT26" s="72">
        <v>9043002.4482000005</v>
      </c>
      <c r="AU26" s="72" t="s">
        <v>121</v>
      </c>
      <c r="AV26" s="72">
        <v>851877.93599999999</v>
      </c>
      <c r="AW26" s="72">
        <v>52422.203399999999</v>
      </c>
      <c r="AX26" s="72">
        <v>393174.43200000003</v>
      </c>
      <c r="AY26" s="72" t="s">
        <v>121</v>
      </c>
      <c r="AZ26" s="72" t="s">
        <v>121</v>
      </c>
      <c r="BA26" s="72" t="s">
        <v>121</v>
      </c>
      <c r="BB26" s="72" t="s">
        <v>121</v>
      </c>
      <c r="BC26" s="72" t="s">
        <v>121</v>
      </c>
      <c r="BD26" s="72">
        <v>2490102.6275999998</v>
      </c>
      <c r="BE26" s="72" t="s">
        <v>121</v>
      </c>
      <c r="BF26" s="72">
        <v>3132286.4789999998</v>
      </c>
      <c r="BG26" s="72" t="s">
        <v>121</v>
      </c>
      <c r="BH26" s="72" t="s">
        <v>121</v>
      </c>
      <c r="BI26" s="72">
        <v>1769282.8355999999</v>
      </c>
      <c r="BJ26" s="72">
        <v>917405.95380000002</v>
      </c>
      <c r="BK26" s="72">
        <v>1376108.4036000001</v>
      </c>
      <c r="BL26" s="72" t="s">
        <v>121</v>
      </c>
      <c r="BM26" s="72">
        <v>3394402.767</v>
      </c>
      <c r="BN26" s="72">
        <v>77325.570000000007</v>
      </c>
      <c r="BO26" s="72" t="s">
        <v>121</v>
      </c>
      <c r="BP26" s="72">
        <v>642184.90559999994</v>
      </c>
      <c r="BQ26" s="72" t="s">
        <v>121</v>
      </c>
      <c r="BR26" s="72" t="s">
        <v>121</v>
      </c>
      <c r="BS26" s="72" t="s">
        <v>121</v>
      </c>
      <c r="BT26" s="72" t="s">
        <v>121</v>
      </c>
      <c r="BU26" s="72">
        <v>116641.959</v>
      </c>
      <c r="BV26" s="72" t="s">
        <v>121</v>
      </c>
      <c r="BW26" s="72" t="s">
        <v>121</v>
      </c>
      <c r="BX26" s="72" t="s">
        <v>121</v>
      </c>
      <c r="BY26" s="72">
        <v>380067.56339999998</v>
      </c>
      <c r="BZ26" s="72" t="s">
        <v>121</v>
      </c>
      <c r="CA26" s="72" t="s">
        <v>121</v>
      </c>
      <c r="CB26" s="72" t="s">
        <v>121</v>
      </c>
      <c r="CC26" s="72" t="s">
        <v>121</v>
      </c>
      <c r="CD26" s="72" t="s">
        <v>121</v>
      </c>
      <c r="CE26" s="89" t="s">
        <v>131</v>
      </c>
      <c r="CF26" s="89" t="s">
        <v>131</v>
      </c>
      <c r="CG26" s="89" t="s">
        <v>131</v>
      </c>
      <c r="CH26" s="89" t="s">
        <v>131</v>
      </c>
      <c r="CI26" s="89" t="s">
        <v>130</v>
      </c>
      <c r="CJ26" s="89" t="s">
        <v>131</v>
      </c>
      <c r="CK26" s="89" t="s">
        <v>131</v>
      </c>
      <c r="CL26" s="59" t="s">
        <v>121</v>
      </c>
      <c r="CM26" s="76" t="s">
        <v>121</v>
      </c>
      <c r="CN26" s="76" t="s">
        <v>121</v>
      </c>
      <c r="CO26" s="76" t="s">
        <v>121</v>
      </c>
      <c r="CP26" s="76" t="s">
        <v>121</v>
      </c>
      <c r="CQ26" s="76" t="s">
        <v>121</v>
      </c>
      <c r="CR26" s="76" t="s">
        <v>121</v>
      </c>
      <c r="CS26" s="76" t="s">
        <v>121</v>
      </c>
      <c r="CT26" s="76" t="s">
        <v>121</v>
      </c>
      <c r="CU26" s="76" t="s">
        <v>121</v>
      </c>
      <c r="CV26" s="76" t="s">
        <v>121</v>
      </c>
      <c r="CW26" s="76" t="s">
        <v>121</v>
      </c>
      <c r="CX26" s="76" t="s">
        <v>121</v>
      </c>
      <c r="CY26" s="76" t="s">
        <v>121</v>
      </c>
      <c r="CZ26" s="76" t="s">
        <v>121</v>
      </c>
      <c r="DA26" s="90">
        <v>14323702.1424</v>
      </c>
      <c r="DB26" s="91">
        <v>1</v>
      </c>
      <c r="DC26" s="13">
        <v>1</v>
      </c>
      <c r="DD26" s="13"/>
      <c r="DE26" s="75" t="str" cm="1">
        <f t="array" ref="DE26">+IF(AND(C26&lt;&gt;"Vehículos Eléctricos",C26&lt;&gt;"Vehículos Híbridos",AA26="PERCENTIL 50"),
     IF(VLOOKUP(_xlfn.TEXTJOIN("_",FALSE,C26:E26),[1]BD_Perc!$A:$P,_xlfn.IFS([1]BD!AB26="Intervalo de precio 1",12,[1]BD!AB26="Intervalo de precio 2",13),FALSE)&lt;=1,
     VLOOKUP(_xlfn.TEXTJOIN("_",FALSE,C26:E26),[1]BD_Perc!$A:$P,16,FALSE),"Ok P50"),
     "Ok P30/70 ó Híbrido/Eléctrico")</f>
        <v>Ok P30/70 ó Híbrido/Eléctrico</v>
      </c>
      <c r="DF26" s="75" t="str">
        <f t="shared" si="3"/>
        <v>Vehículos Convencionales_Automóviles_Hatchback</v>
      </c>
      <c r="DG26" s="19">
        <f t="shared" si="4"/>
        <v>48400000</v>
      </c>
      <c r="DH26" s="13">
        <v>1</v>
      </c>
      <c r="DI26" s="13">
        <v>1</v>
      </c>
      <c r="DJ26" s="13" t="b">
        <f>+DC26=[2]BD!DC26</f>
        <v>1</v>
      </c>
    </row>
    <row r="27" spans="1:114" ht="51" x14ac:dyDescent="0.25">
      <c r="A27" s="76">
        <v>33</v>
      </c>
      <c r="B27" s="59" t="s">
        <v>178</v>
      </c>
      <c r="C27" s="59" t="s">
        <v>0</v>
      </c>
      <c r="D27" s="59" t="s">
        <v>119</v>
      </c>
      <c r="E27" s="59" t="s">
        <v>120</v>
      </c>
      <c r="F27" s="59" t="s">
        <v>121</v>
      </c>
      <c r="G27" s="77" t="s">
        <v>183</v>
      </c>
      <c r="H27" s="59" t="s">
        <v>180</v>
      </c>
      <c r="I27" s="79">
        <v>4601251</v>
      </c>
      <c r="J27" s="76" t="s">
        <v>184</v>
      </c>
      <c r="K27" s="78" t="s">
        <v>125</v>
      </c>
      <c r="L27" s="80">
        <v>83</v>
      </c>
      <c r="M27" s="81" t="s">
        <v>121</v>
      </c>
      <c r="N27" s="82">
        <v>55000000</v>
      </c>
      <c r="O27" s="83">
        <f>+IFERROR(VLOOKUP(I27,[1]Precio_Fasecolda!A:C,3,FALSE),IFERROR(VLOOKUP(I27,[1]Precio_Fasecolda!B:C,2,FALSE),N27))</f>
        <v>55000000</v>
      </c>
      <c r="P27" s="83">
        <f t="shared" si="0"/>
        <v>0</v>
      </c>
      <c r="Q27" s="81" t="s">
        <v>126</v>
      </c>
      <c r="R27" s="76" t="s">
        <v>127</v>
      </c>
      <c r="S27" s="76" t="s">
        <v>128</v>
      </c>
      <c r="T27" s="76" t="s">
        <v>121</v>
      </c>
      <c r="U27" s="76" t="s">
        <v>121</v>
      </c>
      <c r="V27" s="59" t="s">
        <v>121</v>
      </c>
      <c r="W27" s="76" t="s">
        <v>121</v>
      </c>
      <c r="X27" s="76" t="s">
        <v>121</v>
      </c>
      <c r="Y27" s="84" t="str">
        <f t="shared" si="1"/>
        <v>N.A.</v>
      </c>
      <c r="Z27" s="85">
        <f t="shared" si="2"/>
        <v>53240000</v>
      </c>
      <c r="AA27" s="76" t="str">
        <f>+IFERROR(VLOOKUP(_xlfn.TEXTJOIN("_", FALSE, C27:E27), [1]BD_Perc!$A:$O, 15, FALSE),"Segmentación no encontrada o vehículo inactivo")</f>
        <v>PERCENTIL 30-70</v>
      </c>
      <c r="AB27" s="76" t="str" cm="1">
        <f t="array" ref="AB27">_xlfn.IFS(
    AA27 = "PERCENTIL 50",
    _xlfn.IFS(
        [1]BD!DG27 &lt; VLOOKUP(_xlfn.TEXTJOIN("_", FALSE, C27:E27), [1]BD_Perc!$A:$O, 11, FALSE), "Intervalo de precio 1",
        [1]BD!DG27 &gt;= VLOOKUP(_xlfn.TEXTJOIN("_", FALSE, C27:E27), [1]BD_Perc!$A:$O, 11, FALSE), "Intervalo de precio 2"
    ),
    AA27 = "PERCENTIL 30-70",
    _xlfn.IFS(
        [1]BD!DG27 &lt; VLOOKUP(_xlfn.TEXTJOIN("_", FALSE, C27:E27), [1]BD_Perc!$A:$O, 6, FALSE), "Intervalo de precio 1",
        [1]BD!DG27 &lt; VLOOKUP(_xlfn.TEXTJOIN("_", FALSE, C27:E27), [1]BD_Perc!$A:$O, 7, FALSE), "Intervalo de precio 2",
        [1]BD!DG27 &gt;= VLOOKUP(_xlfn.TEXTJOIN("_", FALSE, C27:E27), [1]BD_Perc!$A:$O, 7, FALSE), "Intervalo de precio 3"
    ),
    AA27="Segmentación no encontrada o vehículo inactivo","Segmentación no encontrada o vehículo inactivo"
)</f>
        <v>Intervalo de precio 1</v>
      </c>
      <c r="AC27" s="86" t="s">
        <v>129</v>
      </c>
      <c r="AD27" s="86" t="b">
        <f t="shared" si="5"/>
        <v>1</v>
      </c>
      <c r="AE27" s="94">
        <v>3.2000000000000001E-2</v>
      </c>
      <c r="AF27" s="94">
        <v>3.5999999999999997E-2</v>
      </c>
      <c r="AG27" s="94">
        <v>3.6999999999999998E-2</v>
      </c>
      <c r="AH27" s="94">
        <v>3.9E-2</v>
      </c>
      <c r="AI27" s="94">
        <v>4.1000000000000002E-2</v>
      </c>
      <c r="AJ27" s="94">
        <v>4.2000000000000003E-2</v>
      </c>
      <c r="AK27" s="76" t="s">
        <v>130</v>
      </c>
      <c r="AL27" s="76" t="s">
        <v>130</v>
      </c>
      <c r="AM27" s="76" t="s">
        <v>130</v>
      </c>
      <c r="AN27" s="95">
        <v>0.05</v>
      </c>
      <c r="AO27" s="72">
        <v>9311595.7410000004</v>
      </c>
      <c r="AP27" s="72">
        <v>235904.65919999999</v>
      </c>
      <c r="AQ27" s="72">
        <v>851877.93599999999</v>
      </c>
      <c r="AR27" s="72" t="s">
        <v>121</v>
      </c>
      <c r="AS27" s="72" t="s">
        <v>121</v>
      </c>
      <c r="AT27" s="72">
        <v>9043002.4482000005</v>
      </c>
      <c r="AU27" s="72" t="s">
        <v>121</v>
      </c>
      <c r="AV27" s="72">
        <v>851877.93599999999</v>
      </c>
      <c r="AW27" s="72">
        <v>52422.203399999999</v>
      </c>
      <c r="AX27" s="72">
        <v>393174.43200000003</v>
      </c>
      <c r="AY27" s="72" t="s">
        <v>121</v>
      </c>
      <c r="AZ27" s="72" t="s">
        <v>121</v>
      </c>
      <c r="BA27" s="72" t="s">
        <v>121</v>
      </c>
      <c r="BB27" s="72" t="s">
        <v>121</v>
      </c>
      <c r="BC27" s="72" t="s">
        <v>121</v>
      </c>
      <c r="BD27" s="72">
        <v>2490102.6275999998</v>
      </c>
      <c r="BE27" s="72" t="s">
        <v>121</v>
      </c>
      <c r="BF27" s="72">
        <v>3132286.4789999998</v>
      </c>
      <c r="BG27" s="72" t="s">
        <v>121</v>
      </c>
      <c r="BH27" s="72" t="s">
        <v>121</v>
      </c>
      <c r="BI27" s="72">
        <v>1769282.8355999999</v>
      </c>
      <c r="BJ27" s="72">
        <v>917405.95380000002</v>
      </c>
      <c r="BK27" s="72">
        <v>1376108.4036000001</v>
      </c>
      <c r="BL27" s="72" t="s">
        <v>121</v>
      </c>
      <c r="BM27" s="72">
        <v>3394402.767</v>
      </c>
      <c r="BN27" s="72">
        <v>77325.570000000007</v>
      </c>
      <c r="BO27" s="72" t="s">
        <v>121</v>
      </c>
      <c r="BP27" s="72">
        <v>642184.90559999994</v>
      </c>
      <c r="BQ27" s="72" t="s">
        <v>121</v>
      </c>
      <c r="BR27" s="72" t="s">
        <v>121</v>
      </c>
      <c r="BS27" s="72" t="s">
        <v>121</v>
      </c>
      <c r="BT27" s="72" t="s">
        <v>121</v>
      </c>
      <c r="BU27" s="72">
        <v>116641.959</v>
      </c>
      <c r="BV27" s="72" t="s">
        <v>121</v>
      </c>
      <c r="BW27" s="72" t="s">
        <v>121</v>
      </c>
      <c r="BX27" s="72" t="s">
        <v>121</v>
      </c>
      <c r="BY27" s="72">
        <v>380067.56339999998</v>
      </c>
      <c r="BZ27" s="72" t="s">
        <v>121</v>
      </c>
      <c r="CA27" s="72" t="s">
        <v>121</v>
      </c>
      <c r="CB27" s="72" t="s">
        <v>121</v>
      </c>
      <c r="CC27" s="72" t="s">
        <v>121</v>
      </c>
      <c r="CD27" s="72" t="s">
        <v>121</v>
      </c>
      <c r="CE27" s="89" t="s">
        <v>131</v>
      </c>
      <c r="CF27" s="89" t="s">
        <v>131</v>
      </c>
      <c r="CG27" s="89" t="s">
        <v>131</v>
      </c>
      <c r="CH27" s="89" t="s">
        <v>131</v>
      </c>
      <c r="CI27" s="89" t="s">
        <v>130</v>
      </c>
      <c r="CJ27" s="89" t="s">
        <v>131</v>
      </c>
      <c r="CK27" s="89" t="s">
        <v>131</v>
      </c>
      <c r="CL27" s="59" t="s">
        <v>121</v>
      </c>
      <c r="CM27" s="76" t="s">
        <v>121</v>
      </c>
      <c r="CN27" s="76" t="s">
        <v>121</v>
      </c>
      <c r="CO27" s="76" t="s">
        <v>121</v>
      </c>
      <c r="CP27" s="76" t="s">
        <v>121</v>
      </c>
      <c r="CQ27" s="76" t="s">
        <v>121</v>
      </c>
      <c r="CR27" s="76" t="s">
        <v>121</v>
      </c>
      <c r="CS27" s="76" t="s">
        <v>121</v>
      </c>
      <c r="CT27" s="76" t="s">
        <v>121</v>
      </c>
      <c r="CU27" s="76" t="s">
        <v>121</v>
      </c>
      <c r="CV27" s="76" t="s">
        <v>121</v>
      </c>
      <c r="CW27" s="76" t="s">
        <v>121</v>
      </c>
      <c r="CX27" s="76" t="s">
        <v>121</v>
      </c>
      <c r="CY27" s="76" t="s">
        <v>121</v>
      </c>
      <c r="CZ27" s="76" t="s">
        <v>121</v>
      </c>
      <c r="DA27" s="90">
        <v>14323702.1424</v>
      </c>
      <c r="DB27" s="91">
        <v>1</v>
      </c>
      <c r="DC27" s="13">
        <v>1</v>
      </c>
      <c r="DD27" s="13"/>
      <c r="DE27" s="75" t="str" cm="1">
        <f t="array" ref="DE27">+IF(AND(C27&lt;&gt;"Vehículos Eléctricos",C27&lt;&gt;"Vehículos Híbridos",AA27="PERCENTIL 50"),
     IF(VLOOKUP(_xlfn.TEXTJOIN("_",FALSE,C27:E27),[1]BD_Perc!$A:$P,_xlfn.IFS([1]BD!AB27="Intervalo de precio 1",12,[1]BD!AB27="Intervalo de precio 2",13),FALSE)&lt;=1,
     VLOOKUP(_xlfn.TEXTJOIN("_",FALSE,C27:E27),[1]BD_Perc!$A:$P,16,FALSE),"Ok P50"),
     "Ok P30/70 ó Híbrido/Eléctrico")</f>
        <v>Ok P30/70 ó Híbrido/Eléctrico</v>
      </c>
      <c r="DF27" s="75" t="str">
        <f t="shared" si="3"/>
        <v>Vehículos Convencionales_Automóviles_Hatchback</v>
      </c>
      <c r="DG27" s="19">
        <f t="shared" si="4"/>
        <v>53240000</v>
      </c>
      <c r="DH27" s="13">
        <v>1</v>
      </c>
      <c r="DI27" s="13">
        <v>1</v>
      </c>
      <c r="DJ27" s="13" t="b">
        <f>+DC27=[2]BD!DC27</f>
        <v>1</v>
      </c>
    </row>
    <row r="28" spans="1:114" ht="51" x14ac:dyDescent="0.25">
      <c r="A28" s="76">
        <v>34</v>
      </c>
      <c r="B28" s="59" t="s">
        <v>178</v>
      </c>
      <c r="C28" s="59" t="s">
        <v>0</v>
      </c>
      <c r="D28" s="59" t="s">
        <v>119</v>
      </c>
      <c r="E28" s="59" t="s">
        <v>120</v>
      </c>
      <c r="F28" s="59" t="s">
        <v>121</v>
      </c>
      <c r="G28" s="77" t="s">
        <v>183</v>
      </c>
      <c r="H28" s="59" t="s">
        <v>180</v>
      </c>
      <c r="I28" s="79">
        <v>4601252</v>
      </c>
      <c r="J28" s="76" t="s">
        <v>185</v>
      </c>
      <c r="K28" s="78" t="s">
        <v>125</v>
      </c>
      <c r="L28" s="80">
        <v>83</v>
      </c>
      <c r="M28" s="81" t="s">
        <v>121</v>
      </c>
      <c r="N28" s="82">
        <v>60000000</v>
      </c>
      <c r="O28" s="83">
        <f>+IFERROR(VLOOKUP(I28,[1]Precio_Fasecolda!A:C,3,FALSE),IFERROR(VLOOKUP(I28,[1]Precio_Fasecolda!B:C,2,FALSE),N28))</f>
        <v>60000000</v>
      </c>
      <c r="P28" s="83">
        <f t="shared" si="0"/>
        <v>0</v>
      </c>
      <c r="Q28" s="81" t="s">
        <v>126</v>
      </c>
      <c r="R28" s="76" t="s">
        <v>148</v>
      </c>
      <c r="S28" s="76" t="s">
        <v>128</v>
      </c>
      <c r="T28" s="76" t="s">
        <v>121</v>
      </c>
      <c r="U28" s="76" t="s">
        <v>121</v>
      </c>
      <c r="V28" s="59" t="s">
        <v>121</v>
      </c>
      <c r="W28" s="76" t="s">
        <v>121</v>
      </c>
      <c r="X28" s="76" t="s">
        <v>121</v>
      </c>
      <c r="Y28" s="84" t="str">
        <f t="shared" si="1"/>
        <v>N.A.</v>
      </c>
      <c r="Z28" s="85">
        <f t="shared" si="2"/>
        <v>58080000</v>
      </c>
      <c r="AA28" s="76" t="str">
        <f>+IFERROR(VLOOKUP(_xlfn.TEXTJOIN("_", FALSE, C28:E28), [1]BD_Perc!$A:$O, 15, FALSE),"Segmentación no encontrada o vehículo inactivo")</f>
        <v>PERCENTIL 30-70</v>
      </c>
      <c r="AB28" s="76" t="str" cm="1">
        <f t="array" ref="AB28">_xlfn.IFS(
    AA28 = "PERCENTIL 50",
    _xlfn.IFS(
        [1]BD!DG28 &lt; VLOOKUP(_xlfn.TEXTJOIN("_", FALSE, C28:E28), [1]BD_Perc!$A:$O, 11, FALSE), "Intervalo de precio 1",
        [1]BD!DG28 &gt;= VLOOKUP(_xlfn.TEXTJOIN("_", FALSE, C28:E28), [1]BD_Perc!$A:$O, 11, FALSE), "Intervalo de precio 2"
    ),
    AA28 = "PERCENTIL 30-70",
    _xlfn.IFS(
        [1]BD!DG28 &lt; VLOOKUP(_xlfn.TEXTJOIN("_", FALSE, C28:E28), [1]BD_Perc!$A:$O, 6, FALSE), "Intervalo de precio 1",
        [1]BD!DG28 &lt; VLOOKUP(_xlfn.TEXTJOIN("_", FALSE, C28:E28), [1]BD_Perc!$A:$O, 7, FALSE), "Intervalo de precio 2",
        [1]BD!DG28 &gt;= VLOOKUP(_xlfn.TEXTJOIN("_", FALSE, C28:E28), [1]BD_Perc!$A:$O, 7, FALSE), "Intervalo de precio 3"
    ),
    AA28="Segmentación no encontrada o vehículo inactivo","Segmentación no encontrada o vehículo inactivo"
)</f>
        <v>Intervalo de precio 1</v>
      </c>
      <c r="AC28" s="86" t="s">
        <v>129</v>
      </c>
      <c r="AD28" s="86" t="b">
        <f t="shared" si="5"/>
        <v>1</v>
      </c>
      <c r="AE28" s="94">
        <v>3.2000000000000001E-2</v>
      </c>
      <c r="AF28" s="94">
        <v>3.5999999999999997E-2</v>
      </c>
      <c r="AG28" s="94">
        <v>3.6999999999999998E-2</v>
      </c>
      <c r="AH28" s="94">
        <v>3.9E-2</v>
      </c>
      <c r="AI28" s="94">
        <v>4.1000000000000002E-2</v>
      </c>
      <c r="AJ28" s="94">
        <v>4.2000000000000003E-2</v>
      </c>
      <c r="AK28" s="76" t="s">
        <v>130</v>
      </c>
      <c r="AL28" s="76" t="s">
        <v>130</v>
      </c>
      <c r="AM28" s="76" t="s">
        <v>130</v>
      </c>
      <c r="AN28" s="95">
        <v>0.05</v>
      </c>
      <c r="AO28" s="72">
        <v>9311595.7410000004</v>
      </c>
      <c r="AP28" s="72">
        <v>235904.65919999999</v>
      </c>
      <c r="AQ28" s="72">
        <v>851877.93599999999</v>
      </c>
      <c r="AR28" s="72" t="s">
        <v>121</v>
      </c>
      <c r="AS28" s="72" t="s">
        <v>121</v>
      </c>
      <c r="AT28" s="72">
        <v>9043002.4482000005</v>
      </c>
      <c r="AU28" s="72" t="s">
        <v>121</v>
      </c>
      <c r="AV28" s="72">
        <v>851877.93599999999</v>
      </c>
      <c r="AW28" s="72">
        <v>52422.203399999999</v>
      </c>
      <c r="AX28" s="72">
        <v>393174.43200000003</v>
      </c>
      <c r="AY28" s="72" t="s">
        <v>121</v>
      </c>
      <c r="AZ28" s="72" t="s">
        <v>121</v>
      </c>
      <c r="BA28" s="72" t="s">
        <v>121</v>
      </c>
      <c r="BB28" s="72" t="s">
        <v>121</v>
      </c>
      <c r="BC28" s="72" t="s">
        <v>121</v>
      </c>
      <c r="BD28" s="72">
        <v>2490102.6275999998</v>
      </c>
      <c r="BE28" s="72" t="s">
        <v>121</v>
      </c>
      <c r="BF28" s="72">
        <v>3132286.4789999998</v>
      </c>
      <c r="BG28" s="72" t="s">
        <v>121</v>
      </c>
      <c r="BH28" s="72" t="s">
        <v>121</v>
      </c>
      <c r="BI28" s="72">
        <v>1769282.8355999999</v>
      </c>
      <c r="BJ28" s="72">
        <v>917405.95380000002</v>
      </c>
      <c r="BK28" s="72">
        <v>1376108.4036000001</v>
      </c>
      <c r="BL28" s="72" t="s">
        <v>121</v>
      </c>
      <c r="BM28" s="72">
        <v>3394402.767</v>
      </c>
      <c r="BN28" s="72">
        <v>77325.570000000007</v>
      </c>
      <c r="BO28" s="72" t="s">
        <v>121</v>
      </c>
      <c r="BP28" s="72">
        <v>642184.90559999994</v>
      </c>
      <c r="BQ28" s="72" t="s">
        <v>121</v>
      </c>
      <c r="BR28" s="72" t="s">
        <v>121</v>
      </c>
      <c r="BS28" s="72" t="s">
        <v>121</v>
      </c>
      <c r="BT28" s="72" t="s">
        <v>121</v>
      </c>
      <c r="BU28" s="72">
        <v>116641.959</v>
      </c>
      <c r="BV28" s="72" t="s">
        <v>121</v>
      </c>
      <c r="BW28" s="72" t="s">
        <v>121</v>
      </c>
      <c r="BX28" s="72" t="s">
        <v>121</v>
      </c>
      <c r="BY28" s="72">
        <v>380067.56339999998</v>
      </c>
      <c r="BZ28" s="72" t="s">
        <v>121</v>
      </c>
      <c r="CA28" s="72" t="s">
        <v>121</v>
      </c>
      <c r="CB28" s="72" t="s">
        <v>121</v>
      </c>
      <c r="CC28" s="72" t="s">
        <v>121</v>
      </c>
      <c r="CD28" s="72" t="s">
        <v>121</v>
      </c>
      <c r="CE28" s="89" t="s">
        <v>131</v>
      </c>
      <c r="CF28" s="89" t="s">
        <v>131</v>
      </c>
      <c r="CG28" s="89" t="s">
        <v>131</v>
      </c>
      <c r="CH28" s="89" t="s">
        <v>131</v>
      </c>
      <c r="CI28" s="89" t="s">
        <v>130</v>
      </c>
      <c r="CJ28" s="89" t="s">
        <v>131</v>
      </c>
      <c r="CK28" s="89" t="s">
        <v>131</v>
      </c>
      <c r="CL28" s="59" t="s">
        <v>121</v>
      </c>
      <c r="CM28" s="76" t="s">
        <v>121</v>
      </c>
      <c r="CN28" s="76" t="s">
        <v>121</v>
      </c>
      <c r="CO28" s="76" t="s">
        <v>121</v>
      </c>
      <c r="CP28" s="76" t="s">
        <v>121</v>
      </c>
      <c r="CQ28" s="76" t="s">
        <v>121</v>
      </c>
      <c r="CR28" s="76" t="s">
        <v>121</v>
      </c>
      <c r="CS28" s="76" t="s">
        <v>121</v>
      </c>
      <c r="CT28" s="76" t="s">
        <v>121</v>
      </c>
      <c r="CU28" s="76" t="s">
        <v>121</v>
      </c>
      <c r="CV28" s="76" t="s">
        <v>121</v>
      </c>
      <c r="CW28" s="76" t="s">
        <v>121</v>
      </c>
      <c r="CX28" s="76" t="s">
        <v>121</v>
      </c>
      <c r="CY28" s="76" t="s">
        <v>121</v>
      </c>
      <c r="CZ28" s="76" t="s">
        <v>121</v>
      </c>
      <c r="DA28" s="90">
        <v>14323702.1424</v>
      </c>
      <c r="DB28" s="91">
        <v>1</v>
      </c>
      <c r="DC28" s="13">
        <v>1</v>
      </c>
      <c r="DD28" s="13"/>
      <c r="DE28" s="75" t="str" cm="1">
        <f t="array" ref="DE28">+IF(AND(C28&lt;&gt;"Vehículos Eléctricos",C28&lt;&gt;"Vehículos Híbridos",AA28="PERCENTIL 50"),
     IF(VLOOKUP(_xlfn.TEXTJOIN("_",FALSE,C28:E28),[1]BD_Perc!$A:$P,_xlfn.IFS([1]BD!AB28="Intervalo de precio 1",12,[1]BD!AB28="Intervalo de precio 2",13),FALSE)&lt;=1,
     VLOOKUP(_xlfn.TEXTJOIN("_",FALSE,C28:E28),[1]BD_Perc!$A:$P,16,FALSE),"Ok P50"),
     "Ok P30/70 ó Híbrido/Eléctrico")</f>
        <v>Ok P30/70 ó Híbrido/Eléctrico</v>
      </c>
      <c r="DF28" s="75" t="str">
        <f t="shared" si="3"/>
        <v>Vehículos Convencionales_Automóviles_Hatchback</v>
      </c>
      <c r="DG28" s="19">
        <f t="shared" si="4"/>
        <v>58080000</v>
      </c>
      <c r="DH28" s="13">
        <v>1</v>
      </c>
      <c r="DI28" s="13">
        <v>1</v>
      </c>
      <c r="DJ28" s="13" t="b">
        <f>+DC28=[2]BD!DC28</f>
        <v>1</v>
      </c>
    </row>
    <row r="29" spans="1:114" ht="51" x14ac:dyDescent="0.25">
      <c r="A29" s="76">
        <v>35</v>
      </c>
      <c r="B29" s="59" t="s">
        <v>178</v>
      </c>
      <c r="C29" s="59" t="s">
        <v>0</v>
      </c>
      <c r="D29" s="59" t="s">
        <v>119</v>
      </c>
      <c r="E29" s="59" t="s">
        <v>120</v>
      </c>
      <c r="F29" s="59" t="s">
        <v>121</v>
      </c>
      <c r="G29" s="77" t="s">
        <v>186</v>
      </c>
      <c r="H29" s="59" t="s">
        <v>180</v>
      </c>
      <c r="I29" s="79">
        <v>4601275</v>
      </c>
      <c r="J29" s="76" t="s">
        <v>187</v>
      </c>
      <c r="K29" s="78" t="s">
        <v>125</v>
      </c>
      <c r="L29" s="80">
        <v>83</v>
      </c>
      <c r="M29" s="81" t="s">
        <v>121</v>
      </c>
      <c r="N29" s="82">
        <v>58500000</v>
      </c>
      <c r="O29" s="83">
        <f>+IFERROR(VLOOKUP(I29,[1]Precio_Fasecolda!A:C,3,FALSE),IFERROR(VLOOKUP(I29,[1]Precio_Fasecolda!B:C,2,FALSE),N29))</f>
        <v>58500000</v>
      </c>
      <c r="P29" s="83">
        <f t="shared" si="0"/>
        <v>0</v>
      </c>
      <c r="Q29" s="81" t="s">
        <v>126</v>
      </c>
      <c r="R29" s="76" t="s">
        <v>127</v>
      </c>
      <c r="S29" s="76" t="s">
        <v>128</v>
      </c>
      <c r="T29" s="76" t="s">
        <v>121</v>
      </c>
      <c r="U29" s="76" t="s">
        <v>121</v>
      </c>
      <c r="V29" s="59" t="s">
        <v>121</v>
      </c>
      <c r="W29" s="76" t="s">
        <v>121</v>
      </c>
      <c r="X29" s="76" t="s">
        <v>121</v>
      </c>
      <c r="Y29" s="84" t="str">
        <f t="shared" si="1"/>
        <v>N.A.</v>
      </c>
      <c r="Z29" s="85">
        <f t="shared" si="2"/>
        <v>56628000</v>
      </c>
      <c r="AA29" s="76" t="str">
        <f>+IFERROR(VLOOKUP(_xlfn.TEXTJOIN("_", FALSE, C29:E29), [1]BD_Perc!$A:$O, 15, FALSE),"Segmentación no encontrada o vehículo inactivo")</f>
        <v>PERCENTIL 30-70</v>
      </c>
      <c r="AB29" s="76" t="str" cm="1">
        <f t="array" ref="AB29">_xlfn.IFS(
    AA29 = "PERCENTIL 50",
    _xlfn.IFS(
        [1]BD!DG29 &lt; VLOOKUP(_xlfn.TEXTJOIN("_", FALSE, C29:E29), [1]BD_Perc!$A:$O, 11, FALSE), "Intervalo de precio 1",
        [1]BD!DG29 &gt;= VLOOKUP(_xlfn.TEXTJOIN("_", FALSE, C29:E29), [1]BD_Perc!$A:$O, 11, FALSE), "Intervalo de precio 2"
    ),
    AA29 = "PERCENTIL 30-70",
    _xlfn.IFS(
        [1]BD!DG29 &lt; VLOOKUP(_xlfn.TEXTJOIN("_", FALSE, C29:E29), [1]BD_Perc!$A:$O, 6, FALSE), "Intervalo de precio 1",
        [1]BD!DG29 &lt; VLOOKUP(_xlfn.TEXTJOIN("_", FALSE, C29:E29), [1]BD_Perc!$A:$O, 7, FALSE), "Intervalo de precio 2",
        [1]BD!DG29 &gt;= VLOOKUP(_xlfn.TEXTJOIN("_", FALSE, C29:E29), [1]BD_Perc!$A:$O, 7, FALSE), "Intervalo de precio 3"
    ),
    AA29="Segmentación no encontrada o vehículo inactivo","Segmentación no encontrada o vehículo inactivo"
)</f>
        <v>Intervalo de precio 1</v>
      </c>
      <c r="AC29" s="86" t="s">
        <v>129</v>
      </c>
      <c r="AD29" s="86" t="b">
        <f t="shared" si="5"/>
        <v>1</v>
      </c>
      <c r="AE29" s="94">
        <v>3.2000000000000001E-2</v>
      </c>
      <c r="AF29" s="94">
        <v>3.5999999999999997E-2</v>
      </c>
      <c r="AG29" s="94">
        <v>3.6999999999999998E-2</v>
      </c>
      <c r="AH29" s="94">
        <v>3.9E-2</v>
      </c>
      <c r="AI29" s="94">
        <v>4.1000000000000002E-2</v>
      </c>
      <c r="AJ29" s="94">
        <v>4.2000000000000003E-2</v>
      </c>
      <c r="AK29" s="76" t="s">
        <v>130</v>
      </c>
      <c r="AL29" s="76" t="s">
        <v>130</v>
      </c>
      <c r="AM29" s="76" t="s">
        <v>130</v>
      </c>
      <c r="AN29" s="95">
        <v>0.05</v>
      </c>
      <c r="AO29" s="72">
        <v>9311595.7410000004</v>
      </c>
      <c r="AP29" s="72">
        <v>235904.65919999999</v>
      </c>
      <c r="AQ29" s="72">
        <v>851877.93599999999</v>
      </c>
      <c r="AR29" s="72" t="s">
        <v>121</v>
      </c>
      <c r="AS29" s="72" t="s">
        <v>121</v>
      </c>
      <c r="AT29" s="72">
        <v>9043002.4482000005</v>
      </c>
      <c r="AU29" s="72" t="s">
        <v>121</v>
      </c>
      <c r="AV29" s="72" t="s">
        <v>121</v>
      </c>
      <c r="AW29" s="72">
        <v>52422.203399999999</v>
      </c>
      <c r="AX29" s="72">
        <v>393174.43200000003</v>
      </c>
      <c r="AY29" s="72" t="s">
        <v>121</v>
      </c>
      <c r="AZ29" s="72" t="s">
        <v>121</v>
      </c>
      <c r="BA29" s="72" t="s">
        <v>121</v>
      </c>
      <c r="BB29" s="72" t="s">
        <v>121</v>
      </c>
      <c r="BC29" s="72" t="s">
        <v>121</v>
      </c>
      <c r="BD29" s="72">
        <v>2490102.6275999998</v>
      </c>
      <c r="BE29" s="72" t="s">
        <v>121</v>
      </c>
      <c r="BF29" s="72">
        <v>3132286.4789999998</v>
      </c>
      <c r="BG29" s="72" t="s">
        <v>121</v>
      </c>
      <c r="BH29" s="72" t="s">
        <v>121</v>
      </c>
      <c r="BI29" s="72">
        <v>1769282.8355999999</v>
      </c>
      <c r="BJ29" s="72">
        <v>917405.95380000002</v>
      </c>
      <c r="BK29" s="72">
        <v>1376108.4036000001</v>
      </c>
      <c r="BL29" s="72" t="s">
        <v>121</v>
      </c>
      <c r="BM29" s="72">
        <v>3394402.767</v>
      </c>
      <c r="BN29" s="72">
        <v>77325.570000000007</v>
      </c>
      <c r="BO29" s="72" t="s">
        <v>121</v>
      </c>
      <c r="BP29" s="72">
        <v>642184.90559999994</v>
      </c>
      <c r="BQ29" s="72" t="s">
        <v>121</v>
      </c>
      <c r="BR29" s="72" t="s">
        <v>121</v>
      </c>
      <c r="BS29" s="72" t="s">
        <v>121</v>
      </c>
      <c r="BT29" s="72" t="s">
        <v>121</v>
      </c>
      <c r="BU29" s="72">
        <v>116641.959</v>
      </c>
      <c r="BV29" s="72" t="s">
        <v>121</v>
      </c>
      <c r="BW29" s="72" t="s">
        <v>121</v>
      </c>
      <c r="BX29" s="72" t="s">
        <v>121</v>
      </c>
      <c r="BY29" s="72">
        <v>380067.56339999998</v>
      </c>
      <c r="BZ29" s="72" t="s">
        <v>121</v>
      </c>
      <c r="CA29" s="72" t="s">
        <v>121</v>
      </c>
      <c r="CB29" s="72" t="s">
        <v>121</v>
      </c>
      <c r="CC29" s="72" t="s">
        <v>121</v>
      </c>
      <c r="CD29" s="72" t="s">
        <v>121</v>
      </c>
      <c r="CE29" s="89" t="s">
        <v>131</v>
      </c>
      <c r="CF29" s="89" t="s">
        <v>131</v>
      </c>
      <c r="CG29" s="89" t="s">
        <v>131</v>
      </c>
      <c r="CH29" s="89" t="s">
        <v>131</v>
      </c>
      <c r="CI29" s="89" t="s">
        <v>130</v>
      </c>
      <c r="CJ29" s="89" t="s">
        <v>131</v>
      </c>
      <c r="CK29" s="89" t="s">
        <v>131</v>
      </c>
      <c r="CL29" s="59" t="s">
        <v>121</v>
      </c>
      <c r="CM29" s="76" t="s">
        <v>121</v>
      </c>
      <c r="CN29" s="76" t="s">
        <v>121</v>
      </c>
      <c r="CO29" s="76" t="s">
        <v>121</v>
      </c>
      <c r="CP29" s="76" t="s">
        <v>121</v>
      </c>
      <c r="CQ29" s="76" t="s">
        <v>121</v>
      </c>
      <c r="CR29" s="76" t="s">
        <v>121</v>
      </c>
      <c r="CS29" s="76" t="s">
        <v>121</v>
      </c>
      <c r="CT29" s="76" t="s">
        <v>121</v>
      </c>
      <c r="CU29" s="76" t="s">
        <v>121</v>
      </c>
      <c r="CV29" s="76" t="s">
        <v>121</v>
      </c>
      <c r="CW29" s="76" t="s">
        <v>121</v>
      </c>
      <c r="CX29" s="76" t="s">
        <v>121</v>
      </c>
      <c r="CY29" s="76" t="s">
        <v>121</v>
      </c>
      <c r="CZ29" s="76" t="s">
        <v>121</v>
      </c>
      <c r="DA29" s="90">
        <v>14323702.1424</v>
      </c>
      <c r="DB29" s="91">
        <v>1</v>
      </c>
      <c r="DC29" s="13">
        <v>1</v>
      </c>
      <c r="DD29" s="13"/>
      <c r="DE29" s="75" t="str" cm="1">
        <f t="array" ref="DE29">+IF(AND(C29&lt;&gt;"Vehículos Eléctricos",C29&lt;&gt;"Vehículos Híbridos",AA29="PERCENTIL 50"),
     IF(VLOOKUP(_xlfn.TEXTJOIN("_",FALSE,C29:E29),[1]BD_Perc!$A:$P,_xlfn.IFS([1]BD!AB29="Intervalo de precio 1",12,[1]BD!AB29="Intervalo de precio 2",13),FALSE)&lt;=1,
     VLOOKUP(_xlfn.TEXTJOIN("_",FALSE,C29:E29),[1]BD_Perc!$A:$P,16,FALSE),"Ok P50"),
     "Ok P30/70 ó Híbrido/Eléctrico")</f>
        <v>Ok P30/70 ó Híbrido/Eléctrico</v>
      </c>
      <c r="DF29" s="75" t="str">
        <f t="shared" si="3"/>
        <v>Vehículos Convencionales_Automóviles_Hatchback</v>
      </c>
      <c r="DG29" s="19">
        <f t="shared" si="4"/>
        <v>56628000</v>
      </c>
      <c r="DH29" s="13">
        <v>1</v>
      </c>
      <c r="DI29" s="13">
        <v>1</v>
      </c>
      <c r="DJ29" s="13" t="b">
        <f>+DC29=[2]BD!DC29</f>
        <v>1</v>
      </c>
    </row>
    <row r="30" spans="1:114" ht="51" x14ac:dyDescent="0.25">
      <c r="A30" s="76">
        <v>36</v>
      </c>
      <c r="B30" s="59" t="s">
        <v>178</v>
      </c>
      <c r="C30" s="59" t="s">
        <v>0</v>
      </c>
      <c r="D30" s="59" t="s">
        <v>119</v>
      </c>
      <c r="E30" s="59" t="s">
        <v>120</v>
      </c>
      <c r="F30" s="59" t="s">
        <v>121</v>
      </c>
      <c r="G30" s="77" t="s">
        <v>186</v>
      </c>
      <c r="H30" s="59" t="s">
        <v>180</v>
      </c>
      <c r="I30" s="79">
        <v>4601276</v>
      </c>
      <c r="J30" s="76" t="s">
        <v>188</v>
      </c>
      <c r="K30" s="78" t="s">
        <v>125</v>
      </c>
      <c r="L30" s="80">
        <v>83</v>
      </c>
      <c r="M30" s="81" t="s">
        <v>121</v>
      </c>
      <c r="N30" s="82">
        <v>60300000</v>
      </c>
      <c r="O30" s="83">
        <f>+IFERROR(VLOOKUP(I30,[1]Precio_Fasecolda!A:C,3,FALSE),IFERROR(VLOOKUP(I30,[1]Precio_Fasecolda!B:C,2,FALSE),N30))</f>
        <v>60300000</v>
      </c>
      <c r="P30" s="83">
        <f t="shared" si="0"/>
        <v>0</v>
      </c>
      <c r="Q30" s="81" t="s">
        <v>126</v>
      </c>
      <c r="R30" s="76" t="s">
        <v>148</v>
      </c>
      <c r="S30" s="76" t="s">
        <v>128</v>
      </c>
      <c r="T30" s="76" t="s">
        <v>121</v>
      </c>
      <c r="U30" s="76" t="s">
        <v>121</v>
      </c>
      <c r="V30" s="59" t="s">
        <v>121</v>
      </c>
      <c r="W30" s="76" t="s">
        <v>121</v>
      </c>
      <c r="X30" s="76" t="s">
        <v>121</v>
      </c>
      <c r="Y30" s="84" t="str">
        <f t="shared" si="1"/>
        <v>N.A.</v>
      </c>
      <c r="Z30" s="85">
        <f t="shared" si="2"/>
        <v>58370400</v>
      </c>
      <c r="AA30" s="76" t="str">
        <f>+IFERROR(VLOOKUP(_xlfn.TEXTJOIN("_", FALSE, C30:E30), [1]BD_Perc!$A:$O, 15, FALSE),"Segmentación no encontrada o vehículo inactivo")</f>
        <v>PERCENTIL 30-70</v>
      </c>
      <c r="AB30" s="76" t="str" cm="1">
        <f t="array" ref="AB30">_xlfn.IFS(
    AA30 = "PERCENTIL 50",
    _xlfn.IFS(
        [1]BD!DG30 &lt; VLOOKUP(_xlfn.TEXTJOIN("_", FALSE, C30:E30), [1]BD_Perc!$A:$O, 11, FALSE), "Intervalo de precio 1",
        [1]BD!DG30 &gt;= VLOOKUP(_xlfn.TEXTJOIN("_", FALSE, C30:E30), [1]BD_Perc!$A:$O, 11, FALSE), "Intervalo de precio 2"
    ),
    AA30 = "PERCENTIL 30-70",
    _xlfn.IFS(
        [1]BD!DG30 &lt; VLOOKUP(_xlfn.TEXTJOIN("_", FALSE, C30:E30), [1]BD_Perc!$A:$O, 6, FALSE), "Intervalo de precio 1",
        [1]BD!DG30 &lt; VLOOKUP(_xlfn.TEXTJOIN("_", FALSE, C30:E30), [1]BD_Perc!$A:$O, 7, FALSE), "Intervalo de precio 2",
        [1]BD!DG30 &gt;= VLOOKUP(_xlfn.TEXTJOIN("_", FALSE, C30:E30), [1]BD_Perc!$A:$O, 7, FALSE), "Intervalo de precio 3"
    ),
    AA30="Segmentación no encontrada o vehículo inactivo","Segmentación no encontrada o vehículo inactivo"
)</f>
        <v>Intervalo de precio 2</v>
      </c>
      <c r="AC30" s="86" t="s">
        <v>149</v>
      </c>
      <c r="AD30" s="86" t="b">
        <f t="shared" si="5"/>
        <v>1</v>
      </c>
      <c r="AE30" s="94">
        <v>3.2000000000000001E-2</v>
      </c>
      <c r="AF30" s="94">
        <v>3.5999999999999997E-2</v>
      </c>
      <c r="AG30" s="94">
        <v>3.6999999999999998E-2</v>
      </c>
      <c r="AH30" s="94">
        <v>3.9E-2</v>
      </c>
      <c r="AI30" s="94">
        <v>4.1000000000000002E-2</v>
      </c>
      <c r="AJ30" s="94">
        <v>4.2000000000000003E-2</v>
      </c>
      <c r="AK30" s="76" t="s">
        <v>130</v>
      </c>
      <c r="AL30" s="76" t="s">
        <v>130</v>
      </c>
      <c r="AM30" s="76" t="s">
        <v>130</v>
      </c>
      <c r="AN30" s="95">
        <v>0.05</v>
      </c>
      <c r="AO30" s="72">
        <v>9311595.7410000004</v>
      </c>
      <c r="AP30" s="72">
        <v>235904.65919999999</v>
      </c>
      <c r="AQ30" s="72">
        <v>851877.93599999999</v>
      </c>
      <c r="AR30" s="72" t="s">
        <v>121</v>
      </c>
      <c r="AS30" s="72" t="s">
        <v>121</v>
      </c>
      <c r="AT30" s="72">
        <v>9043002.4482000005</v>
      </c>
      <c r="AU30" s="72" t="s">
        <v>121</v>
      </c>
      <c r="AV30" s="72" t="s">
        <v>121</v>
      </c>
      <c r="AW30" s="72">
        <v>52422.203399999999</v>
      </c>
      <c r="AX30" s="72">
        <v>393174.43200000003</v>
      </c>
      <c r="AY30" s="72" t="s">
        <v>121</v>
      </c>
      <c r="AZ30" s="72" t="s">
        <v>121</v>
      </c>
      <c r="BA30" s="72" t="s">
        <v>121</v>
      </c>
      <c r="BB30" s="72" t="s">
        <v>121</v>
      </c>
      <c r="BC30" s="72" t="s">
        <v>121</v>
      </c>
      <c r="BD30" s="72">
        <v>2490102.6275999998</v>
      </c>
      <c r="BE30" s="72" t="s">
        <v>121</v>
      </c>
      <c r="BF30" s="72">
        <v>3132286.4789999998</v>
      </c>
      <c r="BG30" s="72" t="s">
        <v>121</v>
      </c>
      <c r="BH30" s="72" t="s">
        <v>121</v>
      </c>
      <c r="BI30" s="72">
        <v>1769282.8355999999</v>
      </c>
      <c r="BJ30" s="72">
        <v>917405.95380000002</v>
      </c>
      <c r="BK30" s="72">
        <v>1376108.4036000001</v>
      </c>
      <c r="BL30" s="72" t="s">
        <v>121</v>
      </c>
      <c r="BM30" s="72">
        <v>3394402.767</v>
      </c>
      <c r="BN30" s="72">
        <v>77325.570000000007</v>
      </c>
      <c r="BO30" s="72" t="s">
        <v>121</v>
      </c>
      <c r="BP30" s="72">
        <v>642184.90559999994</v>
      </c>
      <c r="BQ30" s="72" t="s">
        <v>121</v>
      </c>
      <c r="BR30" s="72" t="s">
        <v>121</v>
      </c>
      <c r="BS30" s="72" t="s">
        <v>121</v>
      </c>
      <c r="BT30" s="72" t="s">
        <v>121</v>
      </c>
      <c r="BU30" s="72">
        <v>116641.959</v>
      </c>
      <c r="BV30" s="72" t="s">
        <v>121</v>
      </c>
      <c r="BW30" s="72" t="s">
        <v>121</v>
      </c>
      <c r="BX30" s="72" t="s">
        <v>121</v>
      </c>
      <c r="BY30" s="72">
        <v>380067.56339999998</v>
      </c>
      <c r="BZ30" s="72" t="s">
        <v>121</v>
      </c>
      <c r="CA30" s="72" t="s">
        <v>121</v>
      </c>
      <c r="CB30" s="72" t="s">
        <v>121</v>
      </c>
      <c r="CC30" s="72" t="s">
        <v>121</v>
      </c>
      <c r="CD30" s="72" t="s">
        <v>121</v>
      </c>
      <c r="CE30" s="89" t="s">
        <v>131</v>
      </c>
      <c r="CF30" s="89" t="s">
        <v>131</v>
      </c>
      <c r="CG30" s="89" t="s">
        <v>131</v>
      </c>
      <c r="CH30" s="89" t="s">
        <v>131</v>
      </c>
      <c r="CI30" s="89" t="s">
        <v>130</v>
      </c>
      <c r="CJ30" s="89" t="s">
        <v>131</v>
      </c>
      <c r="CK30" s="89" t="s">
        <v>131</v>
      </c>
      <c r="CL30" s="59" t="s">
        <v>121</v>
      </c>
      <c r="CM30" s="76" t="s">
        <v>121</v>
      </c>
      <c r="CN30" s="76" t="s">
        <v>121</v>
      </c>
      <c r="CO30" s="76" t="s">
        <v>121</v>
      </c>
      <c r="CP30" s="76" t="s">
        <v>121</v>
      </c>
      <c r="CQ30" s="76" t="s">
        <v>121</v>
      </c>
      <c r="CR30" s="76" t="s">
        <v>121</v>
      </c>
      <c r="CS30" s="76" t="s">
        <v>121</v>
      </c>
      <c r="CT30" s="76" t="s">
        <v>121</v>
      </c>
      <c r="CU30" s="76" t="s">
        <v>121</v>
      </c>
      <c r="CV30" s="76" t="s">
        <v>121</v>
      </c>
      <c r="CW30" s="76" t="s">
        <v>121</v>
      </c>
      <c r="CX30" s="76" t="s">
        <v>121</v>
      </c>
      <c r="CY30" s="76" t="s">
        <v>121</v>
      </c>
      <c r="CZ30" s="76" t="s">
        <v>121</v>
      </c>
      <c r="DA30" s="90">
        <v>14323702.1424</v>
      </c>
      <c r="DB30" s="91">
        <v>1</v>
      </c>
      <c r="DC30" s="13">
        <v>1</v>
      </c>
      <c r="DD30" s="13"/>
      <c r="DE30" s="75" t="str" cm="1">
        <f t="array" ref="DE30">+IF(AND(C30&lt;&gt;"Vehículos Eléctricos",C30&lt;&gt;"Vehículos Híbridos",AA30="PERCENTIL 50"),
     IF(VLOOKUP(_xlfn.TEXTJOIN("_",FALSE,C30:E30),[1]BD_Perc!$A:$P,_xlfn.IFS([1]BD!AB30="Intervalo de precio 1",12,[1]BD!AB30="Intervalo de precio 2",13),FALSE)&lt;=1,
     VLOOKUP(_xlfn.TEXTJOIN("_",FALSE,C30:E30),[1]BD_Perc!$A:$P,16,FALSE),"Ok P50"),
     "Ok P30/70 ó Híbrido/Eléctrico")</f>
        <v>Ok P30/70 ó Híbrido/Eléctrico</v>
      </c>
      <c r="DF30" s="75" t="str">
        <f t="shared" si="3"/>
        <v>Vehículos Convencionales_Automóviles_Hatchback</v>
      </c>
      <c r="DG30" s="19">
        <f t="shared" si="4"/>
        <v>58370400</v>
      </c>
      <c r="DH30" s="13">
        <v>1</v>
      </c>
      <c r="DI30" s="13">
        <v>1</v>
      </c>
      <c r="DJ30" s="13" t="b">
        <f>+DC30=[2]BD!DC30</f>
        <v>1</v>
      </c>
    </row>
    <row r="31" spans="1:114" ht="51" x14ac:dyDescent="0.25">
      <c r="A31" s="76">
        <v>37</v>
      </c>
      <c r="B31" s="59" t="s">
        <v>178</v>
      </c>
      <c r="C31" s="59" t="s">
        <v>0</v>
      </c>
      <c r="D31" s="59" t="s">
        <v>119</v>
      </c>
      <c r="E31" s="59" t="s">
        <v>120</v>
      </c>
      <c r="F31" s="59" t="s">
        <v>121</v>
      </c>
      <c r="G31" s="77" t="s">
        <v>189</v>
      </c>
      <c r="H31" s="59" t="s">
        <v>180</v>
      </c>
      <c r="I31" s="79">
        <v>4601267</v>
      </c>
      <c r="J31" s="76" t="s">
        <v>190</v>
      </c>
      <c r="K31" s="78" t="s">
        <v>125</v>
      </c>
      <c r="L31" s="80">
        <v>83</v>
      </c>
      <c r="M31" s="81" t="s">
        <v>121</v>
      </c>
      <c r="N31" s="82">
        <v>59400000</v>
      </c>
      <c r="O31" s="83">
        <f>+IFERROR(VLOOKUP(I31,[1]Precio_Fasecolda!A:C,3,FALSE),IFERROR(VLOOKUP(I31,[1]Precio_Fasecolda!B:C,2,FALSE),N31))</f>
        <v>59400000</v>
      </c>
      <c r="P31" s="83">
        <f t="shared" si="0"/>
        <v>0</v>
      </c>
      <c r="Q31" s="81" t="s">
        <v>126</v>
      </c>
      <c r="R31" s="76" t="s">
        <v>127</v>
      </c>
      <c r="S31" s="76" t="s">
        <v>128</v>
      </c>
      <c r="T31" s="76" t="s">
        <v>121</v>
      </c>
      <c r="U31" s="76" t="s">
        <v>121</v>
      </c>
      <c r="V31" s="59" t="s">
        <v>121</v>
      </c>
      <c r="W31" s="76" t="s">
        <v>121</v>
      </c>
      <c r="X31" s="76" t="s">
        <v>121</v>
      </c>
      <c r="Y31" s="84" t="str">
        <f t="shared" si="1"/>
        <v>N.A.</v>
      </c>
      <c r="Z31" s="85">
        <f t="shared" si="2"/>
        <v>57499200</v>
      </c>
      <c r="AA31" s="76" t="str">
        <f>+IFERROR(VLOOKUP(_xlfn.TEXTJOIN("_", FALSE, C31:E31), [1]BD_Perc!$A:$O, 15, FALSE),"Segmentación no encontrada o vehículo inactivo")</f>
        <v>PERCENTIL 30-70</v>
      </c>
      <c r="AB31" s="76" t="str" cm="1">
        <f t="array" ref="AB31">_xlfn.IFS(
    AA31 = "PERCENTIL 50",
    _xlfn.IFS(
        [1]BD!DG31 &lt; VLOOKUP(_xlfn.TEXTJOIN("_", FALSE, C31:E31), [1]BD_Perc!$A:$O, 11, FALSE), "Intervalo de precio 1",
        [1]BD!DG31 &gt;= VLOOKUP(_xlfn.TEXTJOIN("_", FALSE, C31:E31), [1]BD_Perc!$A:$O, 11, FALSE), "Intervalo de precio 2"
    ),
    AA31 = "PERCENTIL 30-70",
    _xlfn.IFS(
        [1]BD!DG31 &lt; VLOOKUP(_xlfn.TEXTJOIN("_", FALSE, C31:E31), [1]BD_Perc!$A:$O, 6, FALSE), "Intervalo de precio 1",
        [1]BD!DG31 &lt; VLOOKUP(_xlfn.TEXTJOIN("_", FALSE, C31:E31), [1]BD_Perc!$A:$O, 7, FALSE), "Intervalo de precio 2",
        [1]BD!DG31 &gt;= VLOOKUP(_xlfn.TEXTJOIN("_", FALSE, C31:E31), [1]BD_Perc!$A:$O, 7, FALSE), "Intervalo de precio 3"
    ),
    AA31="Segmentación no encontrada o vehículo inactivo","Segmentación no encontrada o vehículo inactivo"
)</f>
        <v>Intervalo de precio 1</v>
      </c>
      <c r="AC31" s="86" t="s">
        <v>129</v>
      </c>
      <c r="AD31" s="86" t="b">
        <f t="shared" si="5"/>
        <v>1</v>
      </c>
      <c r="AE31" s="94">
        <v>3.2000000000000001E-2</v>
      </c>
      <c r="AF31" s="94">
        <v>3.5999999999999997E-2</v>
      </c>
      <c r="AG31" s="94">
        <v>3.6999999999999998E-2</v>
      </c>
      <c r="AH31" s="94">
        <v>3.9E-2</v>
      </c>
      <c r="AI31" s="94">
        <v>4.1000000000000002E-2</v>
      </c>
      <c r="AJ31" s="94">
        <v>4.2000000000000003E-2</v>
      </c>
      <c r="AK31" s="76" t="s">
        <v>130</v>
      </c>
      <c r="AL31" s="76" t="s">
        <v>130</v>
      </c>
      <c r="AM31" s="76" t="s">
        <v>130</v>
      </c>
      <c r="AN31" s="95">
        <v>0.05</v>
      </c>
      <c r="AO31" s="72">
        <v>9311595.7410000004</v>
      </c>
      <c r="AP31" s="72">
        <v>235904.65919999999</v>
      </c>
      <c r="AQ31" s="72">
        <v>851877.93599999999</v>
      </c>
      <c r="AR31" s="72" t="s">
        <v>121</v>
      </c>
      <c r="AS31" s="72" t="s">
        <v>121</v>
      </c>
      <c r="AT31" s="72">
        <v>9043002.4482000005</v>
      </c>
      <c r="AU31" s="72" t="s">
        <v>121</v>
      </c>
      <c r="AV31" s="72" t="s">
        <v>121</v>
      </c>
      <c r="AW31" s="72">
        <v>52422.203399999999</v>
      </c>
      <c r="AX31" s="72" t="s">
        <v>121</v>
      </c>
      <c r="AY31" s="72" t="s">
        <v>121</v>
      </c>
      <c r="AZ31" s="72" t="s">
        <v>121</v>
      </c>
      <c r="BA31" s="72" t="s">
        <v>121</v>
      </c>
      <c r="BB31" s="72" t="s">
        <v>121</v>
      </c>
      <c r="BC31" s="72" t="s">
        <v>121</v>
      </c>
      <c r="BD31" s="72">
        <v>2490102.6275999998</v>
      </c>
      <c r="BE31" s="72" t="s">
        <v>121</v>
      </c>
      <c r="BF31" s="72">
        <v>3132286.4789999998</v>
      </c>
      <c r="BG31" s="72" t="s">
        <v>121</v>
      </c>
      <c r="BH31" s="72" t="s">
        <v>121</v>
      </c>
      <c r="BI31" s="72">
        <v>1769282.8355999999</v>
      </c>
      <c r="BJ31" s="72">
        <v>917405.95380000002</v>
      </c>
      <c r="BK31" s="72">
        <v>1376108.4036000001</v>
      </c>
      <c r="BL31" s="72" t="s">
        <v>121</v>
      </c>
      <c r="BM31" s="72">
        <v>3394402.767</v>
      </c>
      <c r="BN31" s="72">
        <v>77325.570000000007</v>
      </c>
      <c r="BO31" s="72" t="s">
        <v>121</v>
      </c>
      <c r="BP31" s="72">
        <v>642184.90559999994</v>
      </c>
      <c r="BQ31" s="72" t="s">
        <v>121</v>
      </c>
      <c r="BR31" s="72" t="s">
        <v>121</v>
      </c>
      <c r="BS31" s="72" t="s">
        <v>121</v>
      </c>
      <c r="BT31" s="72" t="s">
        <v>121</v>
      </c>
      <c r="BU31" s="72">
        <v>116641.959</v>
      </c>
      <c r="BV31" s="72" t="s">
        <v>121</v>
      </c>
      <c r="BW31" s="72" t="s">
        <v>121</v>
      </c>
      <c r="BX31" s="72" t="s">
        <v>121</v>
      </c>
      <c r="BY31" s="72">
        <v>380067.56339999998</v>
      </c>
      <c r="BZ31" s="72" t="s">
        <v>121</v>
      </c>
      <c r="CA31" s="72" t="s">
        <v>121</v>
      </c>
      <c r="CB31" s="72" t="s">
        <v>121</v>
      </c>
      <c r="CC31" s="72" t="s">
        <v>121</v>
      </c>
      <c r="CD31" s="72" t="s">
        <v>121</v>
      </c>
      <c r="CE31" s="89" t="s">
        <v>131</v>
      </c>
      <c r="CF31" s="89" t="s">
        <v>131</v>
      </c>
      <c r="CG31" s="89" t="s">
        <v>131</v>
      </c>
      <c r="CH31" s="89" t="s">
        <v>131</v>
      </c>
      <c r="CI31" s="89" t="s">
        <v>130</v>
      </c>
      <c r="CJ31" s="89" t="s">
        <v>131</v>
      </c>
      <c r="CK31" s="89" t="s">
        <v>131</v>
      </c>
      <c r="CL31" s="59" t="s">
        <v>121</v>
      </c>
      <c r="CM31" s="76" t="s">
        <v>121</v>
      </c>
      <c r="CN31" s="76" t="s">
        <v>121</v>
      </c>
      <c r="CO31" s="76" t="s">
        <v>121</v>
      </c>
      <c r="CP31" s="76" t="s">
        <v>121</v>
      </c>
      <c r="CQ31" s="76" t="s">
        <v>121</v>
      </c>
      <c r="CR31" s="76" t="s">
        <v>121</v>
      </c>
      <c r="CS31" s="76" t="s">
        <v>121</v>
      </c>
      <c r="CT31" s="76" t="s">
        <v>121</v>
      </c>
      <c r="CU31" s="76" t="s">
        <v>121</v>
      </c>
      <c r="CV31" s="76" t="s">
        <v>121</v>
      </c>
      <c r="CW31" s="76" t="s">
        <v>121</v>
      </c>
      <c r="CX31" s="76" t="s">
        <v>121</v>
      </c>
      <c r="CY31" s="76" t="s">
        <v>121</v>
      </c>
      <c r="CZ31" s="76" t="s">
        <v>121</v>
      </c>
      <c r="DA31" s="90">
        <v>14323702.1424</v>
      </c>
      <c r="DB31" s="91">
        <v>1</v>
      </c>
      <c r="DC31" s="13">
        <v>1</v>
      </c>
      <c r="DD31" s="13"/>
      <c r="DE31" s="75" t="str" cm="1">
        <f t="array" ref="DE31">+IF(AND(C31&lt;&gt;"Vehículos Eléctricos",C31&lt;&gt;"Vehículos Híbridos",AA31="PERCENTIL 50"),
     IF(VLOOKUP(_xlfn.TEXTJOIN("_",FALSE,C31:E31),[1]BD_Perc!$A:$P,_xlfn.IFS([1]BD!AB31="Intervalo de precio 1",12,[1]BD!AB31="Intervalo de precio 2",13),FALSE)&lt;=1,
     VLOOKUP(_xlfn.TEXTJOIN("_",FALSE,C31:E31),[1]BD_Perc!$A:$P,16,FALSE),"Ok P50"),
     "Ok P30/70 ó Híbrido/Eléctrico")</f>
        <v>Ok P30/70 ó Híbrido/Eléctrico</v>
      </c>
      <c r="DF31" s="75" t="str">
        <f t="shared" si="3"/>
        <v>Vehículos Convencionales_Automóviles_Hatchback</v>
      </c>
      <c r="DG31" s="19">
        <f t="shared" si="4"/>
        <v>57499200</v>
      </c>
      <c r="DH31" s="13">
        <v>1</v>
      </c>
      <c r="DI31" s="13">
        <v>1</v>
      </c>
      <c r="DJ31" s="13" t="b">
        <f>+DC31=[2]BD!DC31</f>
        <v>1</v>
      </c>
    </row>
    <row r="32" spans="1:114" ht="51" x14ac:dyDescent="0.25">
      <c r="A32" s="76">
        <v>38</v>
      </c>
      <c r="B32" s="59" t="s">
        <v>178</v>
      </c>
      <c r="C32" s="59" t="s">
        <v>0</v>
      </c>
      <c r="D32" s="59" t="s">
        <v>119</v>
      </c>
      <c r="E32" s="59" t="s">
        <v>120</v>
      </c>
      <c r="F32" s="59" t="s">
        <v>121</v>
      </c>
      <c r="G32" s="77" t="s">
        <v>189</v>
      </c>
      <c r="H32" s="59" t="s">
        <v>180</v>
      </c>
      <c r="I32" s="79">
        <v>4601268</v>
      </c>
      <c r="J32" s="76" t="s">
        <v>191</v>
      </c>
      <c r="K32" s="78" t="s">
        <v>125</v>
      </c>
      <c r="L32" s="80">
        <v>83</v>
      </c>
      <c r="M32" s="81" t="s">
        <v>121</v>
      </c>
      <c r="N32" s="82">
        <v>61200000</v>
      </c>
      <c r="O32" s="83">
        <f>+IFERROR(VLOOKUP(I32,[1]Precio_Fasecolda!A:C,3,FALSE),IFERROR(VLOOKUP(I32,[1]Precio_Fasecolda!B:C,2,FALSE),N32))</f>
        <v>61200000</v>
      </c>
      <c r="P32" s="83">
        <f t="shared" si="0"/>
        <v>0</v>
      </c>
      <c r="Q32" s="81" t="s">
        <v>126</v>
      </c>
      <c r="R32" s="76" t="s">
        <v>148</v>
      </c>
      <c r="S32" s="76" t="s">
        <v>128</v>
      </c>
      <c r="T32" s="76" t="s">
        <v>121</v>
      </c>
      <c r="U32" s="76" t="s">
        <v>121</v>
      </c>
      <c r="V32" s="59" t="s">
        <v>121</v>
      </c>
      <c r="W32" s="76" t="s">
        <v>121</v>
      </c>
      <c r="X32" s="76" t="s">
        <v>121</v>
      </c>
      <c r="Y32" s="84" t="str">
        <f t="shared" si="1"/>
        <v>N.A.</v>
      </c>
      <c r="Z32" s="85">
        <f t="shared" si="2"/>
        <v>59241600</v>
      </c>
      <c r="AA32" s="76" t="str">
        <f>+IFERROR(VLOOKUP(_xlfn.TEXTJOIN("_", FALSE, C32:E32), [1]BD_Perc!$A:$O, 15, FALSE),"Segmentación no encontrada o vehículo inactivo")</f>
        <v>PERCENTIL 30-70</v>
      </c>
      <c r="AB32" s="76" t="str" cm="1">
        <f t="array" ref="AB32">_xlfn.IFS(
    AA32 = "PERCENTIL 50",
    _xlfn.IFS(
        [1]BD!DG32 &lt; VLOOKUP(_xlfn.TEXTJOIN("_", FALSE, C32:E32), [1]BD_Perc!$A:$O, 11, FALSE), "Intervalo de precio 1",
        [1]BD!DG32 &gt;= VLOOKUP(_xlfn.TEXTJOIN("_", FALSE, C32:E32), [1]BD_Perc!$A:$O, 11, FALSE), "Intervalo de precio 2"
    ),
    AA32 = "PERCENTIL 30-70",
    _xlfn.IFS(
        [1]BD!DG32 &lt; VLOOKUP(_xlfn.TEXTJOIN("_", FALSE, C32:E32), [1]BD_Perc!$A:$O, 6, FALSE), "Intervalo de precio 1",
        [1]BD!DG32 &lt; VLOOKUP(_xlfn.TEXTJOIN("_", FALSE, C32:E32), [1]BD_Perc!$A:$O, 7, FALSE), "Intervalo de precio 2",
        [1]BD!DG32 &gt;= VLOOKUP(_xlfn.TEXTJOIN("_", FALSE, C32:E32), [1]BD_Perc!$A:$O, 7, FALSE), "Intervalo de precio 3"
    ),
    AA32="Segmentación no encontrada o vehículo inactivo","Segmentación no encontrada o vehículo inactivo"
)</f>
        <v>Intervalo de precio 2</v>
      </c>
      <c r="AC32" s="86" t="s">
        <v>149</v>
      </c>
      <c r="AD32" s="86" t="b">
        <f t="shared" si="5"/>
        <v>1</v>
      </c>
      <c r="AE32" s="94">
        <v>3.2000000000000001E-2</v>
      </c>
      <c r="AF32" s="94">
        <v>3.5999999999999997E-2</v>
      </c>
      <c r="AG32" s="94">
        <v>3.6999999999999998E-2</v>
      </c>
      <c r="AH32" s="94">
        <v>3.9E-2</v>
      </c>
      <c r="AI32" s="94">
        <v>4.1000000000000002E-2</v>
      </c>
      <c r="AJ32" s="94">
        <v>4.2000000000000003E-2</v>
      </c>
      <c r="AK32" s="76" t="s">
        <v>130</v>
      </c>
      <c r="AL32" s="76" t="s">
        <v>130</v>
      </c>
      <c r="AM32" s="76" t="s">
        <v>130</v>
      </c>
      <c r="AN32" s="95">
        <v>0.05</v>
      </c>
      <c r="AO32" s="72">
        <v>9311595.7410000004</v>
      </c>
      <c r="AP32" s="72">
        <v>235904.65919999999</v>
      </c>
      <c r="AQ32" s="72">
        <v>851877.93599999999</v>
      </c>
      <c r="AR32" s="72" t="s">
        <v>121</v>
      </c>
      <c r="AS32" s="72" t="s">
        <v>121</v>
      </c>
      <c r="AT32" s="72">
        <v>9043002.4482000005</v>
      </c>
      <c r="AU32" s="72" t="s">
        <v>121</v>
      </c>
      <c r="AV32" s="72" t="s">
        <v>121</v>
      </c>
      <c r="AW32" s="72">
        <v>52422.203399999999</v>
      </c>
      <c r="AX32" s="72" t="s">
        <v>121</v>
      </c>
      <c r="AY32" s="72" t="s">
        <v>121</v>
      </c>
      <c r="AZ32" s="72" t="s">
        <v>121</v>
      </c>
      <c r="BA32" s="72" t="s">
        <v>121</v>
      </c>
      <c r="BB32" s="72" t="s">
        <v>121</v>
      </c>
      <c r="BC32" s="72" t="s">
        <v>121</v>
      </c>
      <c r="BD32" s="72">
        <v>2490102.6275999998</v>
      </c>
      <c r="BE32" s="72" t="s">
        <v>121</v>
      </c>
      <c r="BF32" s="72">
        <v>3132286.4789999998</v>
      </c>
      <c r="BG32" s="72" t="s">
        <v>121</v>
      </c>
      <c r="BH32" s="72" t="s">
        <v>121</v>
      </c>
      <c r="BI32" s="72">
        <v>1769282.8355999999</v>
      </c>
      <c r="BJ32" s="72">
        <v>917405.95380000002</v>
      </c>
      <c r="BK32" s="72">
        <v>1376108.4036000001</v>
      </c>
      <c r="BL32" s="72" t="s">
        <v>121</v>
      </c>
      <c r="BM32" s="72">
        <v>3394402.767</v>
      </c>
      <c r="BN32" s="72">
        <v>77325.570000000007</v>
      </c>
      <c r="BO32" s="72" t="s">
        <v>121</v>
      </c>
      <c r="BP32" s="72">
        <v>642184.90559999994</v>
      </c>
      <c r="BQ32" s="72" t="s">
        <v>121</v>
      </c>
      <c r="BR32" s="72" t="s">
        <v>121</v>
      </c>
      <c r="BS32" s="72" t="s">
        <v>121</v>
      </c>
      <c r="BT32" s="72" t="s">
        <v>121</v>
      </c>
      <c r="BU32" s="72">
        <v>116641.959</v>
      </c>
      <c r="BV32" s="72" t="s">
        <v>121</v>
      </c>
      <c r="BW32" s="72" t="s">
        <v>121</v>
      </c>
      <c r="BX32" s="72" t="s">
        <v>121</v>
      </c>
      <c r="BY32" s="72">
        <v>380067.56339999998</v>
      </c>
      <c r="BZ32" s="72" t="s">
        <v>121</v>
      </c>
      <c r="CA32" s="72" t="s">
        <v>121</v>
      </c>
      <c r="CB32" s="72" t="s">
        <v>121</v>
      </c>
      <c r="CC32" s="72" t="s">
        <v>121</v>
      </c>
      <c r="CD32" s="72" t="s">
        <v>121</v>
      </c>
      <c r="CE32" s="89" t="s">
        <v>131</v>
      </c>
      <c r="CF32" s="89" t="s">
        <v>131</v>
      </c>
      <c r="CG32" s="89" t="s">
        <v>131</v>
      </c>
      <c r="CH32" s="89" t="s">
        <v>131</v>
      </c>
      <c r="CI32" s="89" t="s">
        <v>130</v>
      </c>
      <c r="CJ32" s="89" t="s">
        <v>131</v>
      </c>
      <c r="CK32" s="89" t="s">
        <v>131</v>
      </c>
      <c r="CL32" s="59" t="s">
        <v>121</v>
      </c>
      <c r="CM32" s="76" t="s">
        <v>121</v>
      </c>
      <c r="CN32" s="76" t="s">
        <v>121</v>
      </c>
      <c r="CO32" s="76" t="s">
        <v>121</v>
      </c>
      <c r="CP32" s="76" t="s">
        <v>121</v>
      </c>
      <c r="CQ32" s="76" t="s">
        <v>121</v>
      </c>
      <c r="CR32" s="76" t="s">
        <v>121</v>
      </c>
      <c r="CS32" s="76" t="s">
        <v>121</v>
      </c>
      <c r="CT32" s="76" t="s">
        <v>121</v>
      </c>
      <c r="CU32" s="76" t="s">
        <v>121</v>
      </c>
      <c r="CV32" s="76" t="s">
        <v>121</v>
      </c>
      <c r="CW32" s="76" t="s">
        <v>121</v>
      </c>
      <c r="CX32" s="76" t="s">
        <v>121</v>
      </c>
      <c r="CY32" s="76" t="s">
        <v>121</v>
      </c>
      <c r="CZ32" s="76" t="s">
        <v>121</v>
      </c>
      <c r="DA32" s="90">
        <v>14323702.1424</v>
      </c>
      <c r="DB32" s="91">
        <v>1</v>
      </c>
      <c r="DC32" s="13">
        <v>1</v>
      </c>
      <c r="DD32" s="13"/>
      <c r="DE32" s="75" t="str" cm="1">
        <f t="array" ref="DE32">+IF(AND(C32&lt;&gt;"Vehículos Eléctricos",C32&lt;&gt;"Vehículos Híbridos",AA32="PERCENTIL 50"),
     IF(VLOOKUP(_xlfn.TEXTJOIN("_",FALSE,C32:E32),[1]BD_Perc!$A:$P,_xlfn.IFS([1]BD!AB32="Intervalo de precio 1",12,[1]BD!AB32="Intervalo de precio 2",13),FALSE)&lt;=1,
     VLOOKUP(_xlfn.TEXTJOIN("_",FALSE,C32:E32),[1]BD_Perc!$A:$P,16,FALSE),"Ok P50"),
     "Ok P30/70 ó Híbrido/Eléctrico")</f>
        <v>Ok P30/70 ó Híbrido/Eléctrico</v>
      </c>
      <c r="DF32" s="75" t="str">
        <f t="shared" si="3"/>
        <v>Vehículos Convencionales_Automóviles_Hatchback</v>
      </c>
      <c r="DG32" s="19">
        <f t="shared" si="4"/>
        <v>59241600</v>
      </c>
      <c r="DH32" s="13">
        <v>1</v>
      </c>
      <c r="DI32" s="13">
        <v>1</v>
      </c>
      <c r="DJ32" s="13" t="b">
        <f>+DC32=[2]BD!DC32</f>
        <v>1</v>
      </c>
    </row>
    <row r="33" spans="1:114" ht="51" x14ac:dyDescent="0.25">
      <c r="A33" s="76">
        <v>39</v>
      </c>
      <c r="B33" s="59" t="s">
        <v>178</v>
      </c>
      <c r="C33" s="59" t="s">
        <v>0</v>
      </c>
      <c r="D33" s="59" t="s">
        <v>119</v>
      </c>
      <c r="E33" s="59" t="s">
        <v>136</v>
      </c>
      <c r="F33" s="59" t="s">
        <v>121</v>
      </c>
      <c r="G33" s="77" t="s">
        <v>192</v>
      </c>
      <c r="H33" s="59" t="s">
        <v>180</v>
      </c>
      <c r="I33" s="79">
        <v>4601289</v>
      </c>
      <c r="J33" s="76" t="s">
        <v>193</v>
      </c>
      <c r="K33" s="78" t="s">
        <v>125</v>
      </c>
      <c r="L33" s="80">
        <v>94</v>
      </c>
      <c r="M33" s="81" t="s">
        <v>121</v>
      </c>
      <c r="N33" s="82">
        <v>65900000</v>
      </c>
      <c r="O33" s="83">
        <f>+IFERROR(VLOOKUP(I33,[1]Precio_Fasecolda!A:C,3,FALSE),IFERROR(VLOOKUP(I33,[1]Precio_Fasecolda!B:C,2,FALSE),N33))</f>
        <v>65900000</v>
      </c>
      <c r="P33" s="83">
        <f t="shared" si="0"/>
        <v>0</v>
      </c>
      <c r="Q33" s="81" t="s">
        <v>126</v>
      </c>
      <c r="R33" s="76" t="s">
        <v>127</v>
      </c>
      <c r="S33" s="76" t="s">
        <v>128</v>
      </c>
      <c r="T33" s="76" t="s">
        <v>121</v>
      </c>
      <c r="U33" s="76" t="s">
        <v>121</v>
      </c>
      <c r="V33" s="59" t="s">
        <v>121</v>
      </c>
      <c r="W33" s="76" t="s">
        <v>121</v>
      </c>
      <c r="X33" s="76" t="s">
        <v>121</v>
      </c>
      <c r="Y33" s="84" t="str">
        <f t="shared" si="1"/>
        <v>N.A.</v>
      </c>
      <c r="Z33" s="85">
        <f t="shared" si="2"/>
        <v>63791200</v>
      </c>
      <c r="AA33" s="76" t="str">
        <f>+IFERROR(VLOOKUP(_xlfn.TEXTJOIN("_", FALSE, C33:E33), [1]BD_Perc!$A:$O, 15, FALSE),"Segmentación no encontrada o vehículo inactivo")</f>
        <v>PERCENTIL 30-70</v>
      </c>
      <c r="AB33" s="76" t="str" cm="1">
        <f t="array" ref="AB33">_xlfn.IFS(
    AA33 = "PERCENTIL 50",
    _xlfn.IFS(
        [1]BD!DG33 &lt; VLOOKUP(_xlfn.TEXTJOIN("_", FALSE, C33:E33), [1]BD_Perc!$A:$O, 11, FALSE), "Intervalo de precio 1",
        [1]BD!DG33 &gt;= VLOOKUP(_xlfn.TEXTJOIN("_", FALSE, C33:E33), [1]BD_Perc!$A:$O, 11, FALSE), "Intervalo de precio 2"
    ),
    AA33 = "PERCENTIL 30-70",
    _xlfn.IFS(
        [1]BD!DG33 &lt; VLOOKUP(_xlfn.TEXTJOIN("_", FALSE, C33:E33), [1]BD_Perc!$A:$O, 6, FALSE), "Intervalo de precio 1",
        [1]BD!DG33 &lt; VLOOKUP(_xlfn.TEXTJOIN("_", FALSE, C33:E33), [1]BD_Perc!$A:$O, 7, FALSE), "Intervalo de precio 2",
        [1]BD!DG33 &gt;= VLOOKUP(_xlfn.TEXTJOIN("_", FALSE, C33:E33), [1]BD_Perc!$A:$O, 7, FALSE), "Intervalo de precio 3"
    ),
    AA33="Segmentación no encontrada o vehículo inactivo","Segmentación no encontrada o vehículo inactivo"
)</f>
        <v>Intervalo de precio 1</v>
      </c>
      <c r="AC33" s="86" t="s">
        <v>129</v>
      </c>
      <c r="AD33" s="86" t="b">
        <f t="shared" si="5"/>
        <v>1</v>
      </c>
      <c r="AE33" s="94">
        <v>3.2000000000000001E-2</v>
      </c>
      <c r="AF33" s="94">
        <v>3.5999999999999997E-2</v>
      </c>
      <c r="AG33" s="94">
        <v>3.6999999999999998E-2</v>
      </c>
      <c r="AH33" s="94">
        <v>3.9E-2</v>
      </c>
      <c r="AI33" s="94">
        <v>4.1000000000000002E-2</v>
      </c>
      <c r="AJ33" s="94">
        <v>4.2000000000000003E-2</v>
      </c>
      <c r="AK33" s="76" t="s">
        <v>130</v>
      </c>
      <c r="AL33" s="76" t="s">
        <v>130</v>
      </c>
      <c r="AM33" s="76" t="s">
        <v>130</v>
      </c>
      <c r="AN33" s="95">
        <v>0.05</v>
      </c>
      <c r="AO33" s="72">
        <v>9311595.7410000004</v>
      </c>
      <c r="AP33" s="72">
        <v>235904.65919999999</v>
      </c>
      <c r="AQ33" s="72">
        <v>851877.93599999999</v>
      </c>
      <c r="AR33" s="72" t="s">
        <v>121</v>
      </c>
      <c r="AS33" s="72" t="s">
        <v>121</v>
      </c>
      <c r="AT33" s="72">
        <v>9043002.4482000005</v>
      </c>
      <c r="AU33" s="72" t="s">
        <v>121</v>
      </c>
      <c r="AV33" s="72" t="s">
        <v>121</v>
      </c>
      <c r="AW33" s="72">
        <v>52422.203399999999</v>
      </c>
      <c r="AX33" s="72">
        <v>393174.43200000003</v>
      </c>
      <c r="AY33" s="72" t="s">
        <v>121</v>
      </c>
      <c r="AZ33" s="72" t="s">
        <v>121</v>
      </c>
      <c r="BA33" s="72" t="s">
        <v>121</v>
      </c>
      <c r="BB33" s="72" t="s">
        <v>121</v>
      </c>
      <c r="BC33" s="72" t="s">
        <v>121</v>
      </c>
      <c r="BD33" s="72">
        <v>2490102.6275999998</v>
      </c>
      <c r="BE33" s="72" t="s">
        <v>121</v>
      </c>
      <c r="BF33" s="72">
        <v>3132286.4789999998</v>
      </c>
      <c r="BG33" s="72" t="s">
        <v>121</v>
      </c>
      <c r="BH33" s="72" t="s">
        <v>121</v>
      </c>
      <c r="BI33" s="72">
        <v>1769282.8355999999</v>
      </c>
      <c r="BJ33" s="72">
        <v>917405.95380000002</v>
      </c>
      <c r="BK33" s="72">
        <v>1376108.4036000001</v>
      </c>
      <c r="BL33" s="72" t="s">
        <v>121</v>
      </c>
      <c r="BM33" s="72">
        <v>3394402.767</v>
      </c>
      <c r="BN33" s="72">
        <v>77325.570000000007</v>
      </c>
      <c r="BO33" s="72" t="s">
        <v>121</v>
      </c>
      <c r="BP33" s="72">
        <v>642184.90559999994</v>
      </c>
      <c r="BQ33" s="72" t="s">
        <v>121</v>
      </c>
      <c r="BR33" s="72" t="s">
        <v>121</v>
      </c>
      <c r="BS33" s="72" t="s">
        <v>121</v>
      </c>
      <c r="BT33" s="72" t="s">
        <v>121</v>
      </c>
      <c r="BU33" s="72">
        <v>116641.959</v>
      </c>
      <c r="BV33" s="72" t="s">
        <v>121</v>
      </c>
      <c r="BW33" s="72" t="s">
        <v>121</v>
      </c>
      <c r="BX33" s="72" t="s">
        <v>121</v>
      </c>
      <c r="BY33" s="72">
        <v>380067.56339999998</v>
      </c>
      <c r="BZ33" s="72" t="s">
        <v>121</v>
      </c>
      <c r="CA33" s="72" t="s">
        <v>121</v>
      </c>
      <c r="CB33" s="72" t="s">
        <v>121</v>
      </c>
      <c r="CC33" s="72" t="s">
        <v>121</v>
      </c>
      <c r="CD33" s="72" t="s">
        <v>121</v>
      </c>
      <c r="CE33" s="89" t="s">
        <v>131</v>
      </c>
      <c r="CF33" s="89" t="s">
        <v>131</v>
      </c>
      <c r="CG33" s="89" t="s">
        <v>131</v>
      </c>
      <c r="CH33" s="89" t="s">
        <v>131</v>
      </c>
      <c r="CI33" s="89" t="s">
        <v>131</v>
      </c>
      <c r="CJ33" s="89" t="s">
        <v>131</v>
      </c>
      <c r="CK33" s="89" t="s">
        <v>131</v>
      </c>
      <c r="CL33" s="59" t="s">
        <v>121</v>
      </c>
      <c r="CM33" s="76" t="s">
        <v>121</v>
      </c>
      <c r="CN33" s="76" t="s">
        <v>121</v>
      </c>
      <c r="CO33" s="76" t="s">
        <v>121</v>
      </c>
      <c r="CP33" s="76" t="s">
        <v>121</v>
      </c>
      <c r="CQ33" s="76" t="s">
        <v>121</v>
      </c>
      <c r="CR33" s="76" t="s">
        <v>121</v>
      </c>
      <c r="CS33" s="76" t="s">
        <v>121</v>
      </c>
      <c r="CT33" s="76" t="s">
        <v>121</v>
      </c>
      <c r="CU33" s="76" t="s">
        <v>121</v>
      </c>
      <c r="CV33" s="76" t="s">
        <v>121</v>
      </c>
      <c r="CW33" s="76" t="s">
        <v>121</v>
      </c>
      <c r="CX33" s="76" t="s">
        <v>121</v>
      </c>
      <c r="CY33" s="76" t="s">
        <v>121</v>
      </c>
      <c r="CZ33" s="76" t="s">
        <v>121</v>
      </c>
      <c r="DA33" s="90">
        <v>14323702.1424</v>
      </c>
      <c r="DB33" s="91">
        <v>1</v>
      </c>
      <c r="DC33" s="13">
        <v>1</v>
      </c>
      <c r="DD33" s="13"/>
      <c r="DE33" s="75" t="str" cm="1">
        <f t="array" ref="DE33">+IF(AND(C33&lt;&gt;"Vehículos Eléctricos",C33&lt;&gt;"Vehículos Híbridos",AA33="PERCENTIL 50"),
     IF(VLOOKUP(_xlfn.TEXTJOIN("_",FALSE,C33:E33),[1]BD_Perc!$A:$P,_xlfn.IFS([1]BD!AB33="Intervalo de precio 1",12,[1]BD!AB33="Intervalo de precio 2",13),FALSE)&lt;=1,
     VLOOKUP(_xlfn.TEXTJOIN("_",FALSE,C33:E33),[1]BD_Perc!$A:$P,16,FALSE),"Ok P50"),
     "Ok P30/70 ó Híbrido/Eléctrico")</f>
        <v>Ok P30/70 ó Híbrido/Eléctrico</v>
      </c>
      <c r="DF33" s="75" t="str">
        <f t="shared" si="3"/>
        <v>Vehículos Convencionales_Automóviles_Sedán</v>
      </c>
      <c r="DG33" s="19">
        <f t="shared" si="4"/>
        <v>63791200</v>
      </c>
      <c r="DH33" s="13">
        <v>1</v>
      </c>
      <c r="DI33" s="13">
        <v>1</v>
      </c>
      <c r="DJ33" s="13" t="b">
        <f>+DC33=[2]BD!DC33</f>
        <v>1</v>
      </c>
    </row>
    <row r="34" spans="1:114" ht="51" x14ac:dyDescent="0.25">
      <c r="A34" s="76">
        <v>40</v>
      </c>
      <c r="B34" s="59" t="s">
        <v>178</v>
      </c>
      <c r="C34" s="59" t="s">
        <v>0</v>
      </c>
      <c r="D34" s="59" t="s">
        <v>119</v>
      </c>
      <c r="E34" s="59" t="s">
        <v>136</v>
      </c>
      <c r="F34" s="59" t="s">
        <v>121</v>
      </c>
      <c r="G34" s="77" t="s">
        <v>192</v>
      </c>
      <c r="H34" s="59" t="s">
        <v>180</v>
      </c>
      <c r="I34" s="79">
        <v>4601293</v>
      </c>
      <c r="J34" s="76" t="s">
        <v>194</v>
      </c>
      <c r="K34" s="78" t="s">
        <v>125</v>
      </c>
      <c r="L34" s="80">
        <v>94</v>
      </c>
      <c r="M34" s="81" t="s">
        <v>121</v>
      </c>
      <c r="N34" s="82">
        <v>80000000</v>
      </c>
      <c r="O34" s="83">
        <f>+IFERROR(VLOOKUP(I34,[1]Precio_Fasecolda!A:C,3,FALSE),IFERROR(VLOOKUP(I34,[1]Precio_Fasecolda!B:C,2,FALSE),N34))</f>
        <v>79000000</v>
      </c>
      <c r="P34" s="83">
        <f t="shared" si="0"/>
        <v>1000000</v>
      </c>
      <c r="Q34" s="81" t="s">
        <v>126</v>
      </c>
      <c r="R34" s="76" t="s">
        <v>148</v>
      </c>
      <c r="S34" s="76" t="s">
        <v>128</v>
      </c>
      <c r="T34" s="76" t="s">
        <v>121</v>
      </c>
      <c r="U34" s="76" t="s">
        <v>121</v>
      </c>
      <c r="V34" s="59" t="s">
        <v>121</v>
      </c>
      <c r="W34" s="76" t="s">
        <v>121</v>
      </c>
      <c r="X34" s="76" t="s">
        <v>121</v>
      </c>
      <c r="Y34" s="84" t="str">
        <f t="shared" si="1"/>
        <v>N.A.</v>
      </c>
      <c r="Z34" s="85">
        <f t="shared" si="2"/>
        <v>77440000</v>
      </c>
      <c r="AA34" s="76" t="str">
        <f>+IFERROR(VLOOKUP(_xlfn.TEXTJOIN("_", FALSE, C34:E34), [1]BD_Perc!$A:$O, 15, FALSE),"Segmentación no encontrada o vehículo inactivo")</f>
        <v>PERCENTIL 30-70</v>
      </c>
      <c r="AB34" s="76" t="str" cm="1">
        <f t="array" ref="AB34">_xlfn.IFS(
    AA34 = "PERCENTIL 50",
    _xlfn.IFS(
        [1]BD!DG34 &lt; VLOOKUP(_xlfn.TEXTJOIN("_", FALSE, C34:E34), [1]BD_Perc!$A:$O, 11, FALSE), "Intervalo de precio 1",
        [1]BD!DG34 &gt;= VLOOKUP(_xlfn.TEXTJOIN("_", FALSE, C34:E34), [1]BD_Perc!$A:$O, 11, FALSE), "Intervalo de precio 2"
    ),
    AA34 = "PERCENTIL 30-70",
    _xlfn.IFS(
        [1]BD!DG34 &lt; VLOOKUP(_xlfn.TEXTJOIN("_", FALSE, C34:E34), [1]BD_Perc!$A:$O, 6, FALSE), "Intervalo de precio 1",
        [1]BD!DG34 &lt; VLOOKUP(_xlfn.TEXTJOIN("_", FALSE, C34:E34), [1]BD_Perc!$A:$O, 7, FALSE), "Intervalo de precio 2",
        [1]BD!DG34 &gt;= VLOOKUP(_xlfn.TEXTJOIN("_", FALSE, C34:E34), [1]BD_Perc!$A:$O, 7, FALSE), "Intervalo de precio 3"
    ),
    AA34="Segmentación no encontrada o vehículo inactivo","Segmentación no encontrada o vehículo inactivo"
)</f>
        <v>Intervalo de precio 2</v>
      </c>
      <c r="AC34" s="86" t="s">
        <v>149</v>
      </c>
      <c r="AD34" s="86" t="b">
        <f t="shared" si="5"/>
        <v>1</v>
      </c>
      <c r="AE34" s="94">
        <v>3.2000000000000001E-2</v>
      </c>
      <c r="AF34" s="94">
        <v>3.5999999999999997E-2</v>
      </c>
      <c r="AG34" s="94">
        <v>3.6999999999999998E-2</v>
      </c>
      <c r="AH34" s="94">
        <v>3.9E-2</v>
      </c>
      <c r="AI34" s="94">
        <v>4.1000000000000002E-2</v>
      </c>
      <c r="AJ34" s="94">
        <v>4.2000000000000003E-2</v>
      </c>
      <c r="AK34" s="76" t="s">
        <v>130</v>
      </c>
      <c r="AL34" s="76" t="s">
        <v>130</v>
      </c>
      <c r="AM34" s="76" t="s">
        <v>130</v>
      </c>
      <c r="AN34" s="95">
        <v>0.05</v>
      </c>
      <c r="AO34" s="72">
        <v>9311595.7410000004</v>
      </c>
      <c r="AP34" s="72">
        <v>235904.65919999999</v>
      </c>
      <c r="AQ34" s="72">
        <v>851877.93599999999</v>
      </c>
      <c r="AR34" s="72" t="s">
        <v>121</v>
      </c>
      <c r="AS34" s="72" t="s">
        <v>121</v>
      </c>
      <c r="AT34" s="72">
        <v>9043002.4482000005</v>
      </c>
      <c r="AU34" s="72" t="s">
        <v>121</v>
      </c>
      <c r="AV34" s="72" t="s">
        <v>121</v>
      </c>
      <c r="AW34" s="72">
        <v>52422.203399999999</v>
      </c>
      <c r="AX34" s="72">
        <v>393174.43200000003</v>
      </c>
      <c r="AY34" s="72" t="s">
        <v>121</v>
      </c>
      <c r="AZ34" s="72" t="s">
        <v>121</v>
      </c>
      <c r="BA34" s="72" t="s">
        <v>121</v>
      </c>
      <c r="BB34" s="72" t="s">
        <v>121</v>
      </c>
      <c r="BC34" s="72" t="s">
        <v>121</v>
      </c>
      <c r="BD34" s="72">
        <v>2490102.6275999998</v>
      </c>
      <c r="BE34" s="72" t="s">
        <v>121</v>
      </c>
      <c r="BF34" s="72">
        <v>3132286.4789999998</v>
      </c>
      <c r="BG34" s="72" t="s">
        <v>121</v>
      </c>
      <c r="BH34" s="72" t="s">
        <v>121</v>
      </c>
      <c r="BI34" s="72">
        <v>1769282.8355999999</v>
      </c>
      <c r="BJ34" s="72">
        <v>917405.95380000002</v>
      </c>
      <c r="BK34" s="72">
        <v>1376108.4036000001</v>
      </c>
      <c r="BL34" s="72" t="s">
        <v>121</v>
      </c>
      <c r="BM34" s="72">
        <v>3394402.767</v>
      </c>
      <c r="BN34" s="72">
        <v>77325.570000000007</v>
      </c>
      <c r="BO34" s="72" t="s">
        <v>121</v>
      </c>
      <c r="BP34" s="72">
        <v>642184.90559999994</v>
      </c>
      <c r="BQ34" s="72" t="s">
        <v>121</v>
      </c>
      <c r="BR34" s="72" t="s">
        <v>121</v>
      </c>
      <c r="BS34" s="72" t="s">
        <v>121</v>
      </c>
      <c r="BT34" s="72" t="s">
        <v>121</v>
      </c>
      <c r="BU34" s="72">
        <v>116641.959</v>
      </c>
      <c r="BV34" s="72" t="s">
        <v>121</v>
      </c>
      <c r="BW34" s="72" t="s">
        <v>121</v>
      </c>
      <c r="BX34" s="72" t="s">
        <v>121</v>
      </c>
      <c r="BY34" s="72">
        <v>380067.56339999998</v>
      </c>
      <c r="BZ34" s="72" t="s">
        <v>121</v>
      </c>
      <c r="CA34" s="72" t="s">
        <v>121</v>
      </c>
      <c r="CB34" s="72" t="s">
        <v>121</v>
      </c>
      <c r="CC34" s="72" t="s">
        <v>121</v>
      </c>
      <c r="CD34" s="72" t="s">
        <v>121</v>
      </c>
      <c r="CE34" s="89" t="s">
        <v>131</v>
      </c>
      <c r="CF34" s="89" t="s">
        <v>131</v>
      </c>
      <c r="CG34" s="89" t="s">
        <v>131</v>
      </c>
      <c r="CH34" s="89" t="s">
        <v>131</v>
      </c>
      <c r="CI34" s="89" t="s">
        <v>131</v>
      </c>
      <c r="CJ34" s="89" t="s">
        <v>131</v>
      </c>
      <c r="CK34" s="89" t="s">
        <v>131</v>
      </c>
      <c r="CL34" s="59" t="s">
        <v>121</v>
      </c>
      <c r="CM34" s="76" t="s">
        <v>121</v>
      </c>
      <c r="CN34" s="76" t="s">
        <v>121</v>
      </c>
      <c r="CO34" s="76" t="s">
        <v>121</v>
      </c>
      <c r="CP34" s="76" t="s">
        <v>121</v>
      </c>
      <c r="CQ34" s="76" t="s">
        <v>121</v>
      </c>
      <c r="CR34" s="76" t="s">
        <v>121</v>
      </c>
      <c r="CS34" s="76" t="s">
        <v>121</v>
      </c>
      <c r="CT34" s="76" t="s">
        <v>121</v>
      </c>
      <c r="CU34" s="76" t="s">
        <v>121</v>
      </c>
      <c r="CV34" s="76" t="s">
        <v>121</v>
      </c>
      <c r="CW34" s="76" t="s">
        <v>121</v>
      </c>
      <c r="CX34" s="76" t="s">
        <v>121</v>
      </c>
      <c r="CY34" s="76" t="s">
        <v>121</v>
      </c>
      <c r="CZ34" s="76" t="s">
        <v>121</v>
      </c>
      <c r="DA34" s="90">
        <v>14323702.1424</v>
      </c>
      <c r="DB34" s="91">
        <v>1</v>
      </c>
      <c r="DC34" s="13">
        <v>1</v>
      </c>
      <c r="DD34" s="13"/>
      <c r="DE34" s="75" t="str" cm="1">
        <f t="array" ref="DE34">+IF(AND(C34&lt;&gt;"Vehículos Eléctricos",C34&lt;&gt;"Vehículos Híbridos",AA34="PERCENTIL 50"),
     IF(VLOOKUP(_xlfn.TEXTJOIN("_",FALSE,C34:E34),[1]BD_Perc!$A:$P,_xlfn.IFS([1]BD!AB34="Intervalo de precio 1",12,[1]BD!AB34="Intervalo de precio 2",13),FALSE)&lt;=1,
     VLOOKUP(_xlfn.TEXTJOIN("_",FALSE,C34:E34),[1]BD_Perc!$A:$P,16,FALSE),"Ok P50"),
     "Ok P30/70 ó Híbrido/Eléctrico")</f>
        <v>Ok P30/70 ó Híbrido/Eléctrico</v>
      </c>
      <c r="DF34" s="75" t="str">
        <f t="shared" si="3"/>
        <v>Vehículos Convencionales_Automóviles_Sedán</v>
      </c>
      <c r="DG34" s="19">
        <f t="shared" si="4"/>
        <v>77440000</v>
      </c>
      <c r="DH34" s="13">
        <v>1</v>
      </c>
      <c r="DI34" s="13">
        <v>1</v>
      </c>
      <c r="DJ34" s="13" t="b">
        <f>+DC34=[2]BD!DC34</f>
        <v>1</v>
      </c>
    </row>
    <row r="35" spans="1:114" ht="51" x14ac:dyDescent="0.25">
      <c r="A35" s="76">
        <v>41</v>
      </c>
      <c r="B35" s="59" t="s">
        <v>178</v>
      </c>
      <c r="C35" s="59" t="s">
        <v>0</v>
      </c>
      <c r="D35" s="59" t="s">
        <v>119</v>
      </c>
      <c r="E35" s="59" t="s">
        <v>136</v>
      </c>
      <c r="F35" s="59" t="s">
        <v>121</v>
      </c>
      <c r="G35" s="77" t="s">
        <v>195</v>
      </c>
      <c r="H35" s="59" t="s">
        <v>180</v>
      </c>
      <c r="I35" s="79">
        <v>4601277</v>
      </c>
      <c r="J35" s="76" t="s">
        <v>196</v>
      </c>
      <c r="K35" s="78" t="s">
        <v>125</v>
      </c>
      <c r="L35" s="80">
        <v>99</v>
      </c>
      <c r="M35" s="81" t="s">
        <v>121</v>
      </c>
      <c r="N35" s="82">
        <v>70400000</v>
      </c>
      <c r="O35" s="83">
        <f>+IFERROR(VLOOKUP(I35,[1]Precio_Fasecolda!A:C,3,FALSE),IFERROR(VLOOKUP(I35,[1]Precio_Fasecolda!B:C,2,FALSE),N35))</f>
        <v>70400000</v>
      </c>
      <c r="P35" s="83">
        <f t="shared" si="0"/>
        <v>0</v>
      </c>
      <c r="Q35" s="81" t="s">
        <v>126</v>
      </c>
      <c r="R35" s="76" t="s">
        <v>127</v>
      </c>
      <c r="S35" s="76" t="s">
        <v>128</v>
      </c>
      <c r="T35" s="76" t="s">
        <v>121</v>
      </c>
      <c r="U35" s="76" t="s">
        <v>121</v>
      </c>
      <c r="V35" s="59" t="s">
        <v>121</v>
      </c>
      <c r="W35" s="76" t="s">
        <v>121</v>
      </c>
      <c r="X35" s="76" t="s">
        <v>121</v>
      </c>
      <c r="Y35" s="84" t="str">
        <f t="shared" si="1"/>
        <v>N.A.</v>
      </c>
      <c r="Z35" s="85">
        <f t="shared" si="2"/>
        <v>68147200</v>
      </c>
      <c r="AA35" s="76" t="str">
        <f>+IFERROR(VLOOKUP(_xlfn.TEXTJOIN("_", FALSE, C35:E35), [1]BD_Perc!$A:$O, 15, FALSE),"Segmentación no encontrada o vehículo inactivo")</f>
        <v>PERCENTIL 30-70</v>
      </c>
      <c r="AB35" s="76" t="str" cm="1">
        <f t="array" ref="AB35">_xlfn.IFS(
    AA35 = "PERCENTIL 50",
    _xlfn.IFS(
        [1]BD!DG35 &lt; VLOOKUP(_xlfn.TEXTJOIN("_", FALSE, C35:E35), [1]BD_Perc!$A:$O, 11, FALSE), "Intervalo de precio 1",
        [1]BD!DG35 &gt;= VLOOKUP(_xlfn.TEXTJOIN("_", FALSE, C35:E35), [1]BD_Perc!$A:$O, 11, FALSE), "Intervalo de precio 2"
    ),
    AA35 = "PERCENTIL 30-70",
    _xlfn.IFS(
        [1]BD!DG35 &lt; VLOOKUP(_xlfn.TEXTJOIN("_", FALSE, C35:E35), [1]BD_Perc!$A:$O, 6, FALSE), "Intervalo de precio 1",
        [1]BD!DG35 &lt; VLOOKUP(_xlfn.TEXTJOIN("_", FALSE, C35:E35), [1]BD_Perc!$A:$O, 7, FALSE), "Intervalo de precio 2",
        [1]BD!DG35 &gt;= VLOOKUP(_xlfn.TEXTJOIN("_", FALSE, C35:E35), [1]BD_Perc!$A:$O, 7, FALSE), "Intervalo de precio 3"
    ),
    AA35="Segmentación no encontrada o vehículo inactivo","Segmentación no encontrada o vehículo inactivo"
)</f>
        <v>Intervalo de precio 1</v>
      </c>
      <c r="AC35" s="86" t="s">
        <v>129</v>
      </c>
      <c r="AD35" s="86" t="b">
        <f t="shared" si="5"/>
        <v>1</v>
      </c>
      <c r="AE35" s="94">
        <v>3.2000000000000001E-2</v>
      </c>
      <c r="AF35" s="94">
        <v>3.5999999999999997E-2</v>
      </c>
      <c r="AG35" s="94">
        <v>3.6999999999999998E-2</v>
      </c>
      <c r="AH35" s="94">
        <v>3.9E-2</v>
      </c>
      <c r="AI35" s="94">
        <v>4.1000000000000002E-2</v>
      </c>
      <c r="AJ35" s="94">
        <v>4.2000000000000003E-2</v>
      </c>
      <c r="AK35" s="76" t="s">
        <v>130</v>
      </c>
      <c r="AL35" s="76" t="s">
        <v>130</v>
      </c>
      <c r="AM35" s="76" t="s">
        <v>130</v>
      </c>
      <c r="AN35" s="95">
        <v>0.05</v>
      </c>
      <c r="AO35" s="72">
        <v>9311595.7410000004</v>
      </c>
      <c r="AP35" s="72">
        <v>235904.65919999999</v>
      </c>
      <c r="AQ35" s="72">
        <v>851877.93599999999</v>
      </c>
      <c r="AR35" s="72" t="s">
        <v>121</v>
      </c>
      <c r="AS35" s="72" t="s">
        <v>121</v>
      </c>
      <c r="AT35" s="72">
        <v>9043002.4482000005</v>
      </c>
      <c r="AU35" s="72" t="s">
        <v>121</v>
      </c>
      <c r="AV35" s="72" t="s">
        <v>121</v>
      </c>
      <c r="AW35" s="72">
        <v>52422.203399999999</v>
      </c>
      <c r="AX35" s="72">
        <v>393174.43200000003</v>
      </c>
      <c r="AY35" s="72" t="s">
        <v>121</v>
      </c>
      <c r="AZ35" s="72" t="s">
        <v>121</v>
      </c>
      <c r="BA35" s="72" t="s">
        <v>121</v>
      </c>
      <c r="BB35" s="72" t="s">
        <v>121</v>
      </c>
      <c r="BC35" s="72" t="s">
        <v>121</v>
      </c>
      <c r="BD35" s="72">
        <v>2490102.6275999998</v>
      </c>
      <c r="BE35" s="72" t="s">
        <v>121</v>
      </c>
      <c r="BF35" s="72">
        <v>3132286.4789999998</v>
      </c>
      <c r="BG35" s="72" t="s">
        <v>121</v>
      </c>
      <c r="BH35" s="72" t="s">
        <v>121</v>
      </c>
      <c r="BI35" s="72">
        <v>1769282.8355999999</v>
      </c>
      <c r="BJ35" s="72">
        <v>917405.95380000002</v>
      </c>
      <c r="BK35" s="72">
        <v>1376108.4036000001</v>
      </c>
      <c r="BL35" s="72" t="s">
        <v>121</v>
      </c>
      <c r="BM35" s="72">
        <v>3394402.767</v>
      </c>
      <c r="BN35" s="72">
        <v>77325.570000000007</v>
      </c>
      <c r="BO35" s="72" t="s">
        <v>121</v>
      </c>
      <c r="BP35" s="72">
        <v>642184.90559999994</v>
      </c>
      <c r="BQ35" s="72" t="s">
        <v>121</v>
      </c>
      <c r="BR35" s="72" t="s">
        <v>121</v>
      </c>
      <c r="BS35" s="72" t="s">
        <v>121</v>
      </c>
      <c r="BT35" s="72" t="s">
        <v>121</v>
      </c>
      <c r="BU35" s="72">
        <v>116641.959</v>
      </c>
      <c r="BV35" s="72" t="s">
        <v>121</v>
      </c>
      <c r="BW35" s="72" t="s">
        <v>121</v>
      </c>
      <c r="BX35" s="72" t="s">
        <v>121</v>
      </c>
      <c r="BY35" s="72">
        <v>380067.56339999998</v>
      </c>
      <c r="BZ35" s="72" t="s">
        <v>121</v>
      </c>
      <c r="CA35" s="72" t="s">
        <v>121</v>
      </c>
      <c r="CB35" s="72" t="s">
        <v>121</v>
      </c>
      <c r="CC35" s="72" t="s">
        <v>121</v>
      </c>
      <c r="CD35" s="72" t="s">
        <v>121</v>
      </c>
      <c r="CE35" s="89" t="s">
        <v>131</v>
      </c>
      <c r="CF35" s="89" t="s">
        <v>131</v>
      </c>
      <c r="CG35" s="89" t="s">
        <v>131</v>
      </c>
      <c r="CH35" s="89" t="s">
        <v>131</v>
      </c>
      <c r="CI35" s="89" t="s">
        <v>131</v>
      </c>
      <c r="CJ35" s="89" t="s">
        <v>131</v>
      </c>
      <c r="CK35" s="89" t="s">
        <v>131</v>
      </c>
      <c r="CL35" s="59" t="s">
        <v>121</v>
      </c>
      <c r="CM35" s="76" t="s">
        <v>121</v>
      </c>
      <c r="CN35" s="76" t="s">
        <v>121</v>
      </c>
      <c r="CO35" s="76" t="s">
        <v>121</v>
      </c>
      <c r="CP35" s="76" t="s">
        <v>121</v>
      </c>
      <c r="CQ35" s="76" t="s">
        <v>121</v>
      </c>
      <c r="CR35" s="76" t="s">
        <v>121</v>
      </c>
      <c r="CS35" s="76" t="s">
        <v>121</v>
      </c>
      <c r="CT35" s="76" t="s">
        <v>121</v>
      </c>
      <c r="CU35" s="76" t="s">
        <v>121</v>
      </c>
      <c r="CV35" s="76" t="s">
        <v>121</v>
      </c>
      <c r="CW35" s="76" t="s">
        <v>121</v>
      </c>
      <c r="CX35" s="76" t="s">
        <v>121</v>
      </c>
      <c r="CY35" s="76" t="s">
        <v>121</v>
      </c>
      <c r="CZ35" s="76" t="s">
        <v>121</v>
      </c>
      <c r="DA35" s="90">
        <v>13850625.6756</v>
      </c>
      <c r="DB35" s="91">
        <v>1</v>
      </c>
      <c r="DC35" s="13">
        <v>1</v>
      </c>
      <c r="DD35" s="13"/>
      <c r="DE35" s="75" t="str" cm="1">
        <f t="array" ref="DE35">+IF(AND(C35&lt;&gt;"Vehículos Eléctricos",C35&lt;&gt;"Vehículos Híbridos",AA35="PERCENTIL 50"),
     IF(VLOOKUP(_xlfn.TEXTJOIN("_",FALSE,C35:E35),[1]BD_Perc!$A:$P,_xlfn.IFS([1]BD!AB35="Intervalo de precio 1",12,[1]BD!AB35="Intervalo de precio 2",13),FALSE)&lt;=1,
     VLOOKUP(_xlfn.TEXTJOIN("_",FALSE,C35:E35),[1]BD_Perc!$A:$P,16,FALSE),"Ok P50"),
     "Ok P30/70 ó Híbrido/Eléctrico")</f>
        <v>Ok P30/70 ó Híbrido/Eléctrico</v>
      </c>
      <c r="DF35" s="75" t="str">
        <f t="shared" si="3"/>
        <v>Vehículos Convencionales_Automóviles_Sedán</v>
      </c>
      <c r="DG35" s="19">
        <f t="shared" si="4"/>
        <v>68147200</v>
      </c>
      <c r="DH35" s="13">
        <v>1</v>
      </c>
      <c r="DI35" s="13">
        <v>1</v>
      </c>
      <c r="DJ35" s="13" t="b">
        <f>+DC35=[2]BD!DC35</f>
        <v>1</v>
      </c>
    </row>
    <row r="36" spans="1:114" ht="51" x14ac:dyDescent="0.25">
      <c r="A36" s="76">
        <v>42</v>
      </c>
      <c r="B36" s="59" t="s">
        <v>178</v>
      </c>
      <c r="C36" s="59" t="s">
        <v>0</v>
      </c>
      <c r="D36" s="59" t="s">
        <v>119</v>
      </c>
      <c r="E36" s="59" t="s">
        <v>136</v>
      </c>
      <c r="F36" s="59" t="s">
        <v>121</v>
      </c>
      <c r="G36" s="77" t="s">
        <v>195</v>
      </c>
      <c r="H36" s="59" t="s">
        <v>180</v>
      </c>
      <c r="I36" s="79">
        <v>4601273</v>
      </c>
      <c r="J36" s="76" t="s">
        <v>197</v>
      </c>
      <c r="K36" s="78" t="s">
        <v>125</v>
      </c>
      <c r="L36" s="80">
        <v>99</v>
      </c>
      <c r="M36" s="81" t="s">
        <v>121</v>
      </c>
      <c r="N36" s="82">
        <v>74400000</v>
      </c>
      <c r="O36" s="83">
        <f>+IFERROR(VLOOKUP(I36,[1]Precio_Fasecolda!A:C,3,FALSE),IFERROR(VLOOKUP(I36,[1]Precio_Fasecolda!B:C,2,FALSE),N36))</f>
        <v>74400000</v>
      </c>
      <c r="P36" s="83">
        <f t="shared" si="0"/>
        <v>0</v>
      </c>
      <c r="Q36" s="81" t="s">
        <v>126</v>
      </c>
      <c r="R36" s="76" t="s">
        <v>148</v>
      </c>
      <c r="S36" s="76" t="s">
        <v>128</v>
      </c>
      <c r="T36" s="76" t="s">
        <v>121</v>
      </c>
      <c r="U36" s="76" t="s">
        <v>121</v>
      </c>
      <c r="V36" s="59" t="s">
        <v>121</v>
      </c>
      <c r="W36" s="76" t="s">
        <v>121</v>
      </c>
      <c r="X36" s="76" t="s">
        <v>121</v>
      </c>
      <c r="Y36" s="84" t="str">
        <f t="shared" si="1"/>
        <v>N.A.</v>
      </c>
      <c r="Z36" s="85">
        <f t="shared" si="2"/>
        <v>72019200</v>
      </c>
      <c r="AA36" s="76" t="str">
        <f>+IFERROR(VLOOKUP(_xlfn.TEXTJOIN("_", FALSE, C36:E36), [1]BD_Perc!$A:$O, 15, FALSE),"Segmentación no encontrada o vehículo inactivo")</f>
        <v>PERCENTIL 30-70</v>
      </c>
      <c r="AB36" s="76" t="str" cm="1">
        <f t="array" ref="AB36">_xlfn.IFS(
    AA36 = "PERCENTIL 50",
    _xlfn.IFS(
        [1]BD!DG36 &lt; VLOOKUP(_xlfn.TEXTJOIN("_", FALSE, C36:E36), [1]BD_Perc!$A:$O, 11, FALSE), "Intervalo de precio 1",
        [1]BD!DG36 &gt;= VLOOKUP(_xlfn.TEXTJOIN("_", FALSE, C36:E36), [1]BD_Perc!$A:$O, 11, FALSE), "Intervalo de precio 2"
    ),
    AA36 = "PERCENTIL 30-70",
    _xlfn.IFS(
        [1]BD!DG36 &lt; VLOOKUP(_xlfn.TEXTJOIN("_", FALSE, C36:E36), [1]BD_Perc!$A:$O, 6, FALSE), "Intervalo de precio 1",
        [1]BD!DG36 &lt; VLOOKUP(_xlfn.TEXTJOIN("_", FALSE, C36:E36), [1]BD_Perc!$A:$O, 7, FALSE), "Intervalo de precio 2",
        [1]BD!DG36 &gt;= VLOOKUP(_xlfn.TEXTJOIN("_", FALSE, C36:E36), [1]BD_Perc!$A:$O, 7, FALSE), "Intervalo de precio 3"
    ),
    AA36="Segmentación no encontrada o vehículo inactivo","Segmentación no encontrada o vehículo inactivo"
)</f>
        <v>Intervalo de precio 2</v>
      </c>
      <c r="AC36" s="86" t="s">
        <v>149</v>
      </c>
      <c r="AD36" s="86" t="b">
        <f t="shared" si="5"/>
        <v>1</v>
      </c>
      <c r="AE36" s="94">
        <v>3.2000000000000001E-2</v>
      </c>
      <c r="AF36" s="94">
        <v>3.5999999999999997E-2</v>
      </c>
      <c r="AG36" s="94">
        <v>3.6999999999999998E-2</v>
      </c>
      <c r="AH36" s="94">
        <v>3.9E-2</v>
      </c>
      <c r="AI36" s="94">
        <v>4.1000000000000002E-2</v>
      </c>
      <c r="AJ36" s="94">
        <v>4.2000000000000003E-2</v>
      </c>
      <c r="AK36" s="76" t="s">
        <v>130</v>
      </c>
      <c r="AL36" s="76" t="s">
        <v>130</v>
      </c>
      <c r="AM36" s="76" t="s">
        <v>130</v>
      </c>
      <c r="AN36" s="95">
        <v>0.05</v>
      </c>
      <c r="AO36" s="72">
        <v>9311595.7410000004</v>
      </c>
      <c r="AP36" s="72">
        <v>235904.65919999999</v>
      </c>
      <c r="AQ36" s="72">
        <v>851877.93599999999</v>
      </c>
      <c r="AR36" s="72" t="s">
        <v>121</v>
      </c>
      <c r="AS36" s="72" t="s">
        <v>121</v>
      </c>
      <c r="AT36" s="72">
        <v>9043002.4482000005</v>
      </c>
      <c r="AU36" s="72" t="s">
        <v>121</v>
      </c>
      <c r="AV36" s="72" t="s">
        <v>121</v>
      </c>
      <c r="AW36" s="72">
        <v>52422.203399999999</v>
      </c>
      <c r="AX36" s="72">
        <v>393174.43200000003</v>
      </c>
      <c r="AY36" s="72" t="s">
        <v>121</v>
      </c>
      <c r="AZ36" s="72" t="s">
        <v>121</v>
      </c>
      <c r="BA36" s="72" t="s">
        <v>121</v>
      </c>
      <c r="BB36" s="72" t="s">
        <v>121</v>
      </c>
      <c r="BC36" s="72" t="s">
        <v>121</v>
      </c>
      <c r="BD36" s="72">
        <v>2490102.6275999998</v>
      </c>
      <c r="BE36" s="72" t="s">
        <v>121</v>
      </c>
      <c r="BF36" s="72">
        <v>3132286.4789999998</v>
      </c>
      <c r="BG36" s="72" t="s">
        <v>121</v>
      </c>
      <c r="BH36" s="72" t="s">
        <v>121</v>
      </c>
      <c r="BI36" s="72">
        <v>1769282.8355999999</v>
      </c>
      <c r="BJ36" s="72">
        <v>917405.95380000002</v>
      </c>
      <c r="BK36" s="72">
        <v>1376108.4036000001</v>
      </c>
      <c r="BL36" s="72" t="s">
        <v>121</v>
      </c>
      <c r="BM36" s="72">
        <v>3394402.767</v>
      </c>
      <c r="BN36" s="72">
        <v>77325.570000000007</v>
      </c>
      <c r="BO36" s="72" t="s">
        <v>121</v>
      </c>
      <c r="BP36" s="72">
        <v>642184.90559999994</v>
      </c>
      <c r="BQ36" s="72" t="s">
        <v>121</v>
      </c>
      <c r="BR36" s="72" t="s">
        <v>121</v>
      </c>
      <c r="BS36" s="72" t="s">
        <v>121</v>
      </c>
      <c r="BT36" s="72" t="s">
        <v>121</v>
      </c>
      <c r="BU36" s="72">
        <v>116641.959</v>
      </c>
      <c r="BV36" s="72" t="s">
        <v>121</v>
      </c>
      <c r="BW36" s="72" t="s">
        <v>121</v>
      </c>
      <c r="BX36" s="72" t="s">
        <v>121</v>
      </c>
      <c r="BY36" s="72">
        <v>380067.56339999998</v>
      </c>
      <c r="BZ36" s="72" t="s">
        <v>121</v>
      </c>
      <c r="CA36" s="72" t="s">
        <v>121</v>
      </c>
      <c r="CB36" s="72" t="s">
        <v>121</v>
      </c>
      <c r="CC36" s="72" t="s">
        <v>121</v>
      </c>
      <c r="CD36" s="72" t="s">
        <v>121</v>
      </c>
      <c r="CE36" s="89" t="s">
        <v>131</v>
      </c>
      <c r="CF36" s="89" t="s">
        <v>131</v>
      </c>
      <c r="CG36" s="89" t="s">
        <v>131</v>
      </c>
      <c r="CH36" s="89" t="s">
        <v>131</v>
      </c>
      <c r="CI36" s="89" t="s">
        <v>131</v>
      </c>
      <c r="CJ36" s="89" t="s">
        <v>131</v>
      </c>
      <c r="CK36" s="89" t="s">
        <v>131</v>
      </c>
      <c r="CL36" s="59" t="s">
        <v>121</v>
      </c>
      <c r="CM36" s="76" t="s">
        <v>121</v>
      </c>
      <c r="CN36" s="76" t="s">
        <v>121</v>
      </c>
      <c r="CO36" s="76" t="s">
        <v>121</v>
      </c>
      <c r="CP36" s="76" t="s">
        <v>121</v>
      </c>
      <c r="CQ36" s="76" t="s">
        <v>121</v>
      </c>
      <c r="CR36" s="76" t="s">
        <v>121</v>
      </c>
      <c r="CS36" s="76" t="s">
        <v>121</v>
      </c>
      <c r="CT36" s="76" t="s">
        <v>121</v>
      </c>
      <c r="CU36" s="76" t="s">
        <v>121</v>
      </c>
      <c r="CV36" s="76" t="s">
        <v>121</v>
      </c>
      <c r="CW36" s="76" t="s">
        <v>121</v>
      </c>
      <c r="CX36" s="76" t="s">
        <v>121</v>
      </c>
      <c r="CY36" s="76" t="s">
        <v>121</v>
      </c>
      <c r="CZ36" s="76" t="s">
        <v>121</v>
      </c>
      <c r="DA36" s="90">
        <v>13850625.6756</v>
      </c>
      <c r="DB36" s="91">
        <v>1</v>
      </c>
      <c r="DC36" s="13">
        <v>1</v>
      </c>
      <c r="DD36" s="13"/>
      <c r="DE36" s="75" t="str" cm="1">
        <f t="array" ref="DE36">+IF(AND(C36&lt;&gt;"Vehículos Eléctricos",C36&lt;&gt;"Vehículos Híbridos",AA36="PERCENTIL 50"),
     IF(VLOOKUP(_xlfn.TEXTJOIN("_",FALSE,C36:E36),[1]BD_Perc!$A:$P,_xlfn.IFS([1]BD!AB36="Intervalo de precio 1",12,[1]BD!AB36="Intervalo de precio 2",13),FALSE)&lt;=1,
     VLOOKUP(_xlfn.TEXTJOIN("_",FALSE,C36:E36),[1]BD_Perc!$A:$P,16,FALSE),"Ok P50"),
     "Ok P30/70 ó Híbrido/Eléctrico")</f>
        <v>Ok P30/70 ó Híbrido/Eléctrico</v>
      </c>
      <c r="DF36" s="75" t="str">
        <f t="shared" si="3"/>
        <v>Vehículos Convencionales_Automóviles_Sedán</v>
      </c>
      <c r="DG36" s="19">
        <f t="shared" si="4"/>
        <v>72019200</v>
      </c>
      <c r="DH36" s="13">
        <v>1</v>
      </c>
      <c r="DI36" s="13">
        <v>1</v>
      </c>
      <c r="DJ36" s="13" t="b">
        <f>+DC36=[2]BD!DC36</f>
        <v>1</v>
      </c>
    </row>
    <row r="37" spans="1:114" ht="51" x14ac:dyDescent="0.25">
      <c r="A37" s="76">
        <v>43</v>
      </c>
      <c r="B37" s="59" t="s">
        <v>178</v>
      </c>
      <c r="C37" s="59" t="s">
        <v>0</v>
      </c>
      <c r="D37" s="59" t="s">
        <v>119</v>
      </c>
      <c r="E37" s="59" t="s">
        <v>136</v>
      </c>
      <c r="F37" s="59" t="s">
        <v>121</v>
      </c>
      <c r="G37" s="77" t="s">
        <v>198</v>
      </c>
      <c r="H37" s="59" t="s">
        <v>180</v>
      </c>
      <c r="I37" s="79">
        <v>4601259</v>
      </c>
      <c r="J37" s="76" t="s">
        <v>199</v>
      </c>
      <c r="K37" s="78" t="s">
        <v>125</v>
      </c>
      <c r="L37" s="80">
        <v>99</v>
      </c>
      <c r="M37" s="81" t="s">
        <v>121</v>
      </c>
      <c r="N37" s="82">
        <v>74300000</v>
      </c>
      <c r="O37" s="83">
        <f>+IFERROR(VLOOKUP(I37,[1]Precio_Fasecolda!A:C,3,FALSE),IFERROR(VLOOKUP(I37,[1]Precio_Fasecolda!B:C,2,FALSE),N37))</f>
        <v>74300000</v>
      </c>
      <c r="P37" s="83">
        <f t="shared" si="0"/>
        <v>0</v>
      </c>
      <c r="Q37" s="81" t="s">
        <v>126</v>
      </c>
      <c r="R37" s="76" t="s">
        <v>127</v>
      </c>
      <c r="S37" s="76" t="s">
        <v>128</v>
      </c>
      <c r="T37" s="76" t="s">
        <v>121</v>
      </c>
      <c r="U37" s="76" t="s">
        <v>121</v>
      </c>
      <c r="V37" s="59" t="s">
        <v>121</v>
      </c>
      <c r="W37" s="76" t="s">
        <v>121</v>
      </c>
      <c r="X37" s="76" t="s">
        <v>121</v>
      </c>
      <c r="Y37" s="84" t="str">
        <f t="shared" si="1"/>
        <v>N.A.</v>
      </c>
      <c r="Z37" s="85">
        <f t="shared" si="2"/>
        <v>71922400</v>
      </c>
      <c r="AA37" s="76" t="str">
        <f>+IFERROR(VLOOKUP(_xlfn.TEXTJOIN("_", FALSE, C37:E37), [1]BD_Perc!$A:$O, 15, FALSE),"Segmentación no encontrada o vehículo inactivo")</f>
        <v>PERCENTIL 30-70</v>
      </c>
      <c r="AB37" s="76" t="str" cm="1">
        <f t="array" ref="AB37">_xlfn.IFS(
    AA37 = "PERCENTIL 50",
    _xlfn.IFS(
        [1]BD!DG37 &lt; VLOOKUP(_xlfn.TEXTJOIN("_", FALSE, C37:E37), [1]BD_Perc!$A:$O, 11, FALSE), "Intervalo de precio 1",
        [1]BD!DG37 &gt;= VLOOKUP(_xlfn.TEXTJOIN("_", FALSE, C37:E37), [1]BD_Perc!$A:$O, 11, FALSE), "Intervalo de precio 2"
    ),
    AA37 = "PERCENTIL 30-70",
    _xlfn.IFS(
        [1]BD!DG37 &lt; VLOOKUP(_xlfn.TEXTJOIN("_", FALSE, C37:E37), [1]BD_Perc!$A:$O, 6, FALSE), "Intervalo de precio 1",
        [1]BD!DG37 &lt; VLOOKUP(_xlfn.TEXTJOIN("_", FALSE, C37:E37), [1]BD_Perc!$A:$O, 7, FALSE), "Intervalo de precio 2",
        [1]BD!DG37 &gt;= VLOOKUP(_xlfn.TEXTJOIN("_", FALSE, C37:E37), [1]BD_Perc!$A:$O, 7, FALSE), "Intervalo de precio 3"
    ),
    AA37="Segmentación no encontrada o vehículo inactivo","Segmentación no encontrada o vehículo inactivo"
)</f>
        <v>Intervalo de precio 1</v>
      </c>
      <c r="AC37" s="86" t="s">
        <v>129</v>
      </c>
      <c r="AD37" s="86" t="b">
        <f t="shared" si="5"/>
        <v>1</v>
      </c>
      <c r="AE37" s="94">
        <v>3.2000000000000001E-2</v>
      </c>
      <c r="AF37" s="94">
        <v>3.5999999999999997E-2</v>
      </c>
      <c r="AG37" s="94">
        <v>3.6999999999999998E-2</v>
      </c>
      <c r="AH37" s="94">
        <v>3.9E-2</v>
      </c>
      <c r="AI37" s="94">
        <v>4.1000000000000002E-2</v>
      </c>
      <c r="AJ37" s="94">
        <v>4.2000000000000003E-2</v>
      </c>
      <c r="AK37" s="76" t="s">
        <v>130</v>
      </c>
      <c r="AL37" s="76" t="s">
        <v>130</v>
      </c>
      <c r="AM37" s="76" t="s">
        <v>130</v>
      </c>
      <c r="AN37" s="95">
        <v>0.05</v>
      </c>
      <c r="AO37" s="72">
        <v>9311595.7410000004</v>
      </c>
      <c r="AP37" s="72">
        <v>235904.65919999999</v>
      </c>
      <c r="AQ37" s="72">
        <v>851877.93599999999</v>
      </c>
      <c r="AR37" s="72" t="s">
        <v>121</v>
      </c>
      <c r="AS37" s="72" t="s">
        <v>121</v>
      </c>
      <c r="AT37" s="72">
        <v>9043002.4482000005</v>
      </c>
      <c r="AU37" s="72" t="s">
        <v>121</v>
      </c>
      <c r="AV37" s="72" t="s">
        <v>121</v>
      </c>
      <c r="AW37" s="72">
        <v>52422.203399999999</v>
      </c>
      <c r="AX37" s="72">
        <v>393174.43200000003</v>
      </c>
      <c r="AY37" s="72" t="s">
        <v>121</v>
      </c>
      <c r="AZ37" s="72" t="s">
        <v>121</v>
      </c>
      <c r="BA37" s="72" t="s">
        <v>121</v>
      </c>
      <c r="BB37" s="72" t="s">
        <v>121</v>
      </c>
      <c r="BC37" s="72" t="s">
        <v>121</v>
      </c>
      <c r="BD37" s="72">
        <v>2490102.6275999998</v>
      </c>
      <c r="BE37" s="72" t="s">
        <v>121</v>
      </c>
      <c r="BF37" s="72">
        <v>3132286.4789999998</v>
      </c>
      <c r="BG37" s="72" t="s">
        <v>121</v>
      </c>
      <c r="BH37" s="72" t="s">
        <v>121</v>
      </c>
      <c r="BI37" s="72">
        <v>1769282.8355999999</v>
      </c>
      <c r="BJ37" s="72">
        <v>917405.95380000002</v>
      </c>
      <c r="BK37" s="72">
        <v>1376108.4036000001</v>
      </c>
      <c r="BL37" s="72" t="s">
        <v>121</v>
      </c>
      <c r="BM37" s="72">
        <v>3394402.767</v>
      </c>
      <c r="BN37" s="72">
        <v>77325.570000000007</v>
      </c>
      <c r="BO37" s="72" t="s">
        <v>121</v>
      </c>
      <c r="BP37" s="72">
        <v>642184.90559999994</v>
      </c>
      <c r="BQ37" s="72" t="s">
        <v>121</v>
      </c>
      <c r="BR37" s="72" t="s">
        <v>121</v>
      </c>
      <c r="BS37" s="72" t="s">
        <v>121</v>
      </c>
      <c r="BT37" s="72" t="s">
        <v>121</v>
      </c>
      <c r="BU37" s="72">
        <v>116641.959</v>
      </c>
      <c r="BV37" s="72" t="s">
        <v>121</v>
      </c>
      <c r="BW37" s="72" t="s">
        <v>121</v>
      </c>
      <c r="BX37" s="72" t="s">
        <v>121</v>
      </c>
      <c r="BY37" s="72">
        <v>380067.56339999998</v>
      </c>
      <c r="BZ37" s="72" t="s">
        <v>121</v>
      </c>
      <c r="CA37" s="72" t="s">
        <v>121</v>
      </c>
      <c r="CB37" s="72" t="s">
        <v>121</v>
      </c>
      <c r="CC37" s="72" t="s">
        <v>121</v>
      </c>
      <c r="CD37" s="72" t="s">
        <v>121</v>
      </c>
      <c r="CE37" s="89" t="s">
        <v>131</v>
      </c>
      <c r="CF37" s="89" t="s">
        <v>131</v>
      </c>
      <c r="CG37" s="89" t="s">
        <v>131</v>
      </c>
      <c r="CH37" s="89" t="s">
        <v>131</v>
      </c>
      <c r="CI37" s="89" t="s">
        <v>131</v>
      </c>
      <c r="CJ37" s="89" t="s">
        <v>131</v>
      </c>
      <c r="CK37" s="89" t="s">
        <v>131</v>
      </c>
      <c r="CL37" s="59" t="s">
        <v>121</v>
      </c>
      <c r="CM37" s="76" t="s">
        <v>121</v>
      </c>
      <c r="CN37" s="76" t="s">
        <v>121</v>
      </c>
      <c r="CO37" s="76" t="s">
        <v>121</v>
      </c>
      <c r="CP37" s="76" t="s">
        <v>121</v>
      </c>
      <c r="CQ37" s="76" t="s">
        <v>121</v>
      </c>
      <c r="CR37" s="76" t="s">
        <v>121</v>
      </c>
      <c r="CS37" s="76" t="s">
        <v>121</v>
      </c>
      <c r="CT37" s="76" t="s">
        <v>121</v>
      </c>
      <c r="CU37" s="76" t="s">
        <v>121</v>
      </c>
      <c r="CV37" s="76" t="s">
        <v>121</v>
      </c>
      <c r="CW37" s="76" t="s">
        <v>121</v>
      </c>
      <c r="CX37" s="76" t="s">
        <v>121</v>
      </c>
      <c r="CY37" s="76" t="s">
        <v>121</v>
      </c>
      <c r="CZ37" s="76" t="s">
        <v>121</v>
      </c>
      <c r="DA37" s="90">
        <v>13850625.6756</v>
      </c>
      <c r="DB37" s="91">
        <v>1</v>
      </c>
      <c r="DC37" s="13">
        <v>1</v>
      </c>
      <c r="DD37" s="13"/>
      <c r="DE37" s="75" t="str" cm="1">
        <f t="array" ref="DE37">+IF(AND(C37&lt;&gt;"Vehículos Eléctricos",C37&lt;&gt;"Vehículos Híbridos",AA37="PERCENTIL 50"),
     IF(VLOOKUP(_xlfn.TEXTJOIN("_",FALSE,C37:E37),[1]BD_Perc!$A:$P,_xlfn.IFS([1]BD!AB37="Intervalo de precio 1",12,[1]BD!AB37="Intervalo de precio 2",13),FALSE)&lt;=1,
     VLOOKUP(_xlfn.TEXTJOIN("_",FALSE,C37:E37),[1]BD_Perc!$A:$P,16,FALSE),"Ok P50"),
     "Ok P30/70 ó Híbrido/Eléctrico")</f>
        <v>Ok P30/70 ó Híbrido/Eléctrico</v>
      </c>
      <c r="DF37" s="75" t="str">
        <f t="shared" si="3"/>
        <v>Vehículos Convencionales_Automóviles_Sedán</v>
      </c>
      <c r="DG37" s="19">
        <f t="shared" si="4"/>
        <v>71922400</v>
      </c>
      <c r="DH37" s="13">
        <v>1</v>
      </c>
      <c r="DI37" s="13">
        <v>1</v>
      </c>
      <c r="DJ37" s="13" t="b">
        <f>+DC37=[2]BD!DC37</f>
        <v>1</v>
      </c>
    </row>
    <row r="38" spans="1:114" ht="51" x14ac:dyDescent="0.25">
      <c r="A38" s="76">
        <v>44</v>
      </c>
      <c r="B38" s="59" t="s">
        <v>178</v>
      </c>
      <c r="C38" s="59" t="s">
        <v>0</v>
      </c>
      <c r="D38" s="59" t="s">
        <v>119</v>
      </c>
      <c r="E38" s="59" t="s">
        <v>136</v>
      </c>
      <c r="F38" s="59" t="s">
        <v>121</v>
      </c>
      <c r="G38" s="77" t="s">
        <v>198</v>
      </c>
      <c r="H38" s="59" t="s">
        <v>180</v>
      </c>
      <c r="I38" s="79">
        <v>4601263</v>
      </c>
      <c r="J38" s="76" t="s">
        <v>200</v>
      </c>
      <c r="K38" s="78" t="s">
        <v>125</v>
      </c>
      <c r="L38" s="80">
        <v>99</v>
      </c>
      <c r="M38" s="81" t="s">
        <v>121</v>
      </c>
      <c r="N38" s="82">
        <v>78200000</v>
      </c>
      <c r="O38" s="83">
        <f>+IFERROR(VLOOKUP(I38,[1]Precio_Fasecolda!A:C,3,FALSE),IFERROR(VLOOKUP(I38,[1]Precio_Fasecolda!B:C,2,FALSE),N38))</f>
        <v>78200000</v>
      </c>
      <c r="P38" s="83">
        <f t="shared" si="0"/>
        <v>0</v>
      </c>
      <c r="Q38" s="81" t="s">
        <v>126</v>
      </c>
      <c r="R38" s="76" t="s">
        <v>148</v>
      </c>
      <c r="S38" s="76" t="s">
        <v>128</v>
      </c>
      <c r="T38" s="76" t="s">
        <v>121</v>
      </c>
      <c r="U38" s="76" t="s">
        <v>121</v>
      </c>
      <c r="V38" s="59" t="s">
        <v>121</v>
      </c>
      <c r="W38" s="76" t="s">
        <v>121</v>
      </c>
      <c r="X38" s="76" t="s">
        <v>121</v>
      </c>
      <c r="Y38" s="84" t="str">
        <f t="shared" si="1"/>
        <v>N.A.</v>
      </c>
      <c r="Z38" s="85">
        <f t="shared" si="2"/>
        <v>75697600</v>
      </c>
      <c r="AA38" s="76" t="str">
        <f>+IFERROR(VLOOKUP(_xlfn.TEXTJOIN("_", FALSE, C38:E38), [1]BD_Perc!$A:$O, 15, FALSE),"Segmentación no encontrada o vehículo inactivo")</f>
        <v>PERCENTIL 30-70</v>
      </c>
      <c r="AB38" s="76" t="str" cm="1">
        <f t="array" ref="AB38">_xlfn.IFS(
    AA38 = "PERCENTIL 50",
    _xlfn.IFS(
        [1]BD!DG38 &lt; VLOOKUP(_xlfn.TEXTJOIN("_", FALSE, C38:E38), [1]BD_Perc!$A:$O, 11, FALSE), "Intervalo de precio 1",
        [1]BD!DG38 &gt;= VLOOKUP(_xlfn.TEXTJOIN("_", FALSE, C38:E38), [1]BD_Perc!$A:$O, 11, FALSE), "Intervalo de precio 2"
    ),
    AA38 = "PERCENTIL 30-70",
    _xlfn.IFS(
        [1]BD!DG38 &lt; VLOOKUP(_xlfn.TEXTJOIN("_", FALSE, C38:E38), [1]BD_Perc!$A:$O, 6, FALSE), "Intervalo de precio 1",
        [1]BD!DG38 &lt; VLOOKUP(_xlfn.TEXTJOIN("_", FALSE, C38:E38), [1]BD_Perc!$A:$O, 7, FALSE), "Intervalo de precio 2",
        [1]BD!DG38 &gt;= VLOOKUP(_xlfn.TEXTJOIN("_", FALSE, C38:E38), [1]BD_Perc!$A:$O, 7, FALSE), "Intervalo de precio 3"
    ),
    AA38="Segmentación no encontrada o vehículo inactivo","Segmentación no encontrada o vehículo inactivo"
)</f>
        <v>Intervalo de precio 2</v>
      </c>
      <c r="AC38" s="86" t="s">
        <v>149</v>
      </c>
      <c r="AD38" s="86" t="b">
        <f t="shared" si="5"/>
        <v>1</v>
      </c>
      <c r="AE38" s="94">
        <v>3.2000000000000001E-2</v>
      </c>
      <c r="AF38" s="94">
        <v>3.5999999999999997E-2</v>
      </c>
      <c r="AG38" s="94">
        <v>3.6999999999999998E-2</v>
      </c>
      <c r="AH38" s="94">
        <v>3.9E-2</v>
      </c>
      <c r="AI38" s="94">
        <v>4.1000000000000002E-2</v>
      </c>
      <c r="AJ38" s="94">
        <v>4.2000000000000003E-2</v>
      </c>
      <c r="AK38" s="76" t="s">
        <v>130</v>
      </c>
      <c r="AL38" s="76" t="s">
        <v>130</v>
      </c>
      <c r="AM38" s="76" t="s">
        <v>130</v>
      </c>
      <c r="AN38" s="95">
        <v>0.05</v>
      </c>
      <c r="AO38" s="72">
        <v>9311595.7410000004</v>
      </c>
      <c r="AP38" s="72">
        <v>235904.65919999999</v>
      </c>
      <c r="AQ38" s="72">
        <v>851877.93599999999</v>
      </c>
      <c r="AR38" s="72" t="s">
        <v>121</v>
      </c>
      <c r="AS38" s="72" t="s">
        <v>121</v>
      </c>
      <c r="AT38" s="72">
        <v>9043002.4482000005</v>
      </c>
      <c r="AU38" s="72" t="s">
        <v>121</v>
      </c>
      <c r="AV38" s="72" t="s">
        <v>121</v>
      </c>
      <c r="AW38" s="72">
        <v>52422.203399999999</v>
      </c>
      <c r="AX38" s="72">
        <v>393174.43200000003</v>
      </c>
      <c r="AY38" s="72" t="s">
        <v>121</v>
      </c>
      <c r="AZ38" s="72" t="s">
        <v>121</v>
      </c>
      <c r="BA38" s="72" t="s">
        <v>121</v>
      </c>
      <c r="BB38" s="72" t="s">
        <v>121</v>
      </c>
      <c r="BC38" s="72" t="s">
        <v>121</v>
      </c>
      <c r="BD38" s="72">
        <v>2490102.6275999998</v>
      </c>
      <c r="BE38" s="72" t="s">
        <v>121</v>
      </c>
      <c r="BF38" s="72">
        <v>3132286.4789999998</v>
      </c>
      <c r="BG38" s="72" t="s">
        <v>121</v>
      </c>
      <c r="BH38" s="72" t="s">
        <v>121</v>
      </c>
      <c r="BI38" s="72">
        <v>1769282.8355999999</v>
      </c>
      <c r="BJ38" s="72">
        <v>917405.95380000002</v>
      </c>
      <c r="BK38" s="72">
        <v>1376108.4036000001</v>
      </c>
      <c r="BL38" s="72" t="s">
        <v>121</v>
      </c>
      <c r="BM38" s="72">
        <v>3394402.767</v>
      </c>
      <c r="BN38" s="72">
        <v>77325.570000000007</v>
      </c>
      <c r="BO38" s="72" t="s">
        <v>121</v>
      </c>
      <c r="BP38" s="72">
        <v>642184.90559999994</v>
      </c>
      <c r="BQ38" s="72" t="s">
        <v>121</v>
      </c>
      <c r="BR38" s="72" t="s">
        <v>121</v>
      </c>
      <c r="BS38" s="72" t="s">
        <v>121</v>
      </c>
      <c r="BT38" s="72" t="s">
        <v>121</v>
      </c>
      <c r="BU38" s="72">
        <v>116641.959</v>
      </c>
      <c r="BV38" s="72" t="s">
        <v>121</v>
      </c>
      <c r="BW38" s="72" t="s">
        <v>121</v>
      </c>
      <c r="BX38" s="72" t="s">
        <v>121</v>
      </c>
      <c r="BY38" s="72">
        <v>380067.56339999998</v>
      </c>
      <c r="BZ38" s="72" t="s">
        <v>121</v>
      </c>
      <c r="CA38" s="72" t="s">
        <v>121</v>
      </c>
      <c r="CB38" s="72" t="s">
        <v>121</v>
      </c>
      <c r="CC38" s="72" t="s">
        <v>121</v>
      </c>
      <c r="CD38" s="72" t="s">
        <v>121</v>
      </c>
      <c r="CE38" s="89" t="s">
        <v>131</v>
      </c>
      <c r="CF38" s="89" t="s">
        <v>131</v>
      </c>
      <c r="CG38" s="89" t="s">
        <v>131</v>
      </c>
      <c r="CH38" s="89" t="s">
        <v>131</v>
      </c>
      <c r="CI38" s="89" t="s">
        <v>131</v>
      </c>
      <c r="CJ38" s="89" t="s">
        <v>131</v>
      </c>
      <c r="CK38" s="89" t="s">
        <v>131</v>
      </c>
      <c r="CL38" s="59" t="s">
        <v>121</v>
      </c>
      <c r="CM38" s="76" t="s">
        <v>121</v>
      </c>
      <c r="CN38" s="76" t="s">
        <v>121</v>
      </c>
      <c r="CO38" s="76" t="s">
        <v>121</v>
      </c>
      <c r="CP38" s="76" t="s">
        <v>121</v>
      </c>
      <c r="CQ38" s="76" t="s">
        <v>121</v>
      </c>
      <c r="CR38" s="76" t="s">
        <v>121</v>
      </c>
      <c r="CS38" s="76" t="s">
        <v>121</v>
      </c>
      <c r="CT38" s="76" t="s">
        <v>121</v>
      </c>
      <c r="CU38" s="76" t="s">
        <v>121</v>
      </c>
      <c r="CV38" s="76" t="s">
        <v>121</v>
      </c>
      <c r="CW38" s="76" t="s">
        <v>121</v>
      </c>
      <c r="CX38" s="76" t="s">
        <v>121</v>
      </c>
      <c r="CY38" s="76" t="s">
        <v>121</v>
      </c>
      <c r="CZ38" s="76" t="s">
        <v>121</v>
      </c>
      <c r="DA38" s="90">
        <v>13850625.6756</v>
      </c>
      <c r="DB38" s="91">
        <v>1</v>
      </c>
      <c r="DC38" s="13">
        <v>1</v>
      </c>
      <c r="DD38" s="13"/>
      <c r="DE38" s="75" t="str" cm="1">
        <f t="array" ref="DE38">+IF(AND(C38&lt;&gt;"Vehículos Eléctricos",C38&lt;&gt;"Vehículos Híbridos",AA38="PERCENTIL 50"),
     IF(VLOOKUP(_xlfn.TEXTJOIN("_",FALSE,C38:E38),[1]BD_Perc!$A:$P,_xlfn.IFS([1]BD!AB38="Intervalo de precio 1",12,[1]BD!AB38="Intervalo de precio 2",13),FALSE)&lt;=1,
     VLOOKUP(_xlfn.TEXTJOIN("_",FALSE,C38:E38),[1]BD_Perc!$A:$P,16,FALSE),"Ok P50"),
     "Ok P30/70 ó Híbrido/Eléctrico")</f>
        <v>Ok P30/70 ó Híbrido/Eléctrico</v>
      </c>
      <c r="DF38" s="75" t="str">
        <f t="shared" si="3"/>
        <v>Vehículos Convencionales_Automóviles_Sedán</v>
      </c>
      <c r="DG38" s="19">
        <f t="shared" si="4"/>
        <v>75697600</v>
      </c>
      <c r="DH38" s="13">
        <v>1</v>
      </c>
      <c r="DI38" s="13">
        <v>1</v>
      </c>
      <c r="DJ38" s="13" t="b">
        <f>+DC38=[2]BD!DC38</f>
        <v>1</v>
      </c>
    </row>
    <row r="39" spans="1:114" ht="51" x14ac:dyDescent="0.25">
      <c r="A39" s="76">
        <v>45</v>
      </c>
      <c r="B39" s="59" t="s">
        <v>178</v>
      </c>
      <c r="C39" s="59" t="s">
        <v>0</v>
      </c>
      <c r="D39" s="59" t="s">
        <v>119</v>
      </c>
      <c r="E39" s="59" t="s">
        <v>120</v>
      </c>
      <c r="F39" s="59" t="s">
        <v>121</v>
      </c>
      <c r="G39" s="77" t="s">
        <v>201</v>
      </c>
      <c r="H39" s="59" t="s">
        <v>180</v>
      </c>
      <c r="I39" s="79">
        <v>4601278</v>
      </c>
      <c r="J39" s="76" t="s">
        <v>202</v>
      </c>
      <c r="K39" s="78" t="s">
        <v>125</v>
      </c>
      <c r="L39" s="80">
        <v>99</v>
      </c>
      <c r="M39" s="81" t="s">
        <v>121</v>
      </c>
      <c r="N39" s="82">
        <v>70400000</v>
      </c>
      <c r="O39" s="83">
        <f>+IFERROR(VLOOKUP(I39,[1]Precio_Fasecolda!A:C,3,FALSE),IFERROR(VLOOKUP(I39,[1]Precio_Fasecolda!B:C,2,FALSE),N39))</f>
        <v>70400000</v>
      </c>
      <c r="P39" s="83">
        <f t="shared" si="0"/>
        <v>0</v>
      </c>
      <c r="Q39" s="81" t="s">
        <v>126</v>
      </c>
      <c r="R39" s="76" t="s">
        <v>127</v>
      </c>
      <c r="S39" s="76" t="s">
        <v>128</v>
      </c>
      <c r="T39" s="76" t="s">
        <v>121</v>
      </c>
      <c r="U39" s="76" t="s">
        <v>121</v>
      </c>
      <c r="V39" s="59" t="s">
        <v>121</v>
      </c>
      <c r="W39" s="76" t="s">
        <v>121</v>
      </c>
      <c r="X39" s="76" t="s">
        <v>121</v>
      </c>
      <c r="Y39" s="84" t="str">
        <f t="shared" si="1"/>
        <v>N.A.</v>
      </c>
      <c r="Z39" s="85">
        <f t="shared" si="2"/>
        <v>68147200</v>
      </c>
      <c r="AA39" s="76" t="str">
        <f>+IFERROR(VLOOKUP(_xlfn.TEXTJOIN("_", FALSE, C39:E39), [1]BD_Perc!$A:$O, 15, FALSE),"Segmentación no encontrada o vehículo inactivo")</f>
        <v>PERCENTIL 30-70</v>
      </c>
      <c r="AB39" s="76" t="str" cm="1">
        <f t="array" ref="AB39">_xlfn.IFS(
    AA39 = "PERCENTIL 50",
    _xlfn.IFS(
        [1]BD!DG39 &lt; VLOOKUP(_xlfn.TEXTJOIN("_", FALSE, C39:E39), [1]BD_Perc!$A:$O, 11, FALSE), "Intervalo de precio 1",
        [1]BD!DG39 &gt;= VLOOKUP(_xlfn.TEXTJOIN("_", FALSE, C39:E39), [1]BD_Perc!$A:$O, 11, FALSE), "Intervalo de precio 2"
    ),
    AA39 = "PERCENTIL 30-70",
    _xlfn.IFS(
        [1]BD!DG39 &lt; VLOOKUP(_xlfn.TEXTJOIN("_", FALSE, C39:E39), [1]BD_Perc!$A:$O, 6, FALSE), "Intervalo de precio 1",
        [1]BD!DG39 &lt; VLOOKUP(_xlfn.TEXTJOIN("_", FALSE, C39:E39), [1]BD_Perc!$A:$O, 7, FALSE), "Intervalo de precio 2",
        [1]BD!DG39 &gt;= VLOOKUP(_xlfn.TEXTJOIN("_", FALSE, C39:E39), [1]BD_Perc!$A:$O, 7, FALSE), "Intervalo de precio 3"
    ),
    AA39="Segmentación no encontrada o vehículo inactivo","Segmentación no encontrada o vehículo inactivo"
)</f>
        <v>Intervalo de precio 2</v>
      </c>
      <c r="AC39" s="86" t="s">
        <v>149</v>
      </c>
      <c r="AD39" s="86" t="b">
        <f t="shared" si="5"/>
        <v>1</v>
      </c>
      <c r="AE39" s="94">
        <v>3.2000000000000001E-2</v>
      </c>
      <c r="AF39" s="94">
        <v>3.5999999999999997E-2</v>
      </c>
      <c r="AG39" s="94">
        <v>3.6999999999999998E-2</v>
      </c>
      <c r="AH39" s="94">
        <v>3.9E-2</v>
      </c>
      <c r="AI39" s="94">
        <v>4.1000000000000002E-2</v>
      </c>
      <c r="AJ39" s="94">
        <v>4.2000000000000003E-2</v>
      </c>
      <c r="AK39" s="76" t="s">
        <v>130</v>
      </c>
      <c r="AL39" s="76" t="s">
        <v>130</v>
      </c>
      <c r="AM39" s="76" t="s">
        <v>130</v>
      </c>
      <c r="AN39" s="95">
        <v>0.05</v>
      </c>
      <c r="AO39" s="72">
        <v>9311595.7410000004</v>
      </c>
      <c r="AP39" s="72">
        <v>235904.65919999999</v>
      </c>
      <c r="AQ39" s="72">
        <v>851877.93599999999</v>
      </c>
      <c r="AR39" s="72" t="s">
        <v>121</v>
      </c>
      <c r="AS39" s="72" t="s">
        <v>121</v>
      </c>
      <c r="AT39" s="72">
        <v>9043002.4482000005</v>
      </c>
      <c r="AU39" s="72" t="s">
        <v>121</v>
      </c>
      <c r="AV39" s="72" t="s">
        <v>121</v>
      </c>
      <c r="AW39" s="72">
        <v>52422.203399999999</v>
      </c>
      <c r="AX39" s="72">
        <v>393174.43200000003</v>
      </c>
      <c r="AY39" s="72" t="s">
        <v>121</v>
      </c>
      <c r="AZ39" s="72" t="s">
        <v>121</v>
      </c>
      <c r="BA39" s="72" t="s">
        <v>121</v>
      </c>
      <c r="BB39" s="72" t="s">
        <v>121</v>
      </c>
      <c r="BC39" s="72" t="s">
        <v>121</v>
      </c>
      <c r="BD39" s="72">
        <v>2490102.6275999998</v>
      </c>
      <c r="BE39" s="72" t="s">
        <v>121</v>
      </c>
      <c r="BF39" s="72">
        <v>3132286.4789999998</v>
      </c>
      <c r="BG39" s="72" t="s">
        <v>121</v>
      </c>
      <c r="BH39" s="72" t="s">
        <v>121</v>
      </c>
      <c r="BI39" s="72">
        <v>1769282.8355999999</v>
      </c>
      <c r="BJ39" s="72">
        <v>917405.95380000002</v>
      </c>
      <c r="BK39" s="72">
        <v>1376108.4036000001</v>
      </c>
      <c r="BL39" s="72" t="s">
        <v>121</v>
      </c>
      <c r="BM39" s="72">
        <v>3394402.767</v>
      </c>
      <c r="BN39" s="72">
        <v>77325.570000000007</v>
      </c>
      <c r="BO39" s="72" t="s">
        <v>121</v>
      </c>
      <c r="BP39" s="72">
        <v>642184.90559999994</v>
      </c>
      <c r="BQ39" s="72" t="s">
        <v>121</v>
      </c>
      <c r="BR39" s="72" t="s">
        <v>121</v>
      </c>
      <c r="BS39" s="72" t="s">
        <v>121</v>
      </c>
      <c r="BT39" s="72" t="s">
        <v>121</v>
      </c>
      <c r="BU39" s="72">
        <v>116641.959</v>
      </c>
      <c r="BV39" s="72" t="s">
        <v>121</v>
      </c>
      <c r="BW39" s="72" t="s">
        <v>121</v>
      </c>
      <c r="BX39" s="72" t="s">
        <v>121</v>
      </c>
      <c r="BY39" s="72">
        <v>380067.56339999998</v>
      </c>
      <c r="BZ39" s="72" t="s">
        <v>121</v>
      </c>
      <c r="CA39" s="72" t="s">
        <v>121</v>
      </c>
      <c r="CB39" s="72" t="s">
        <v>121</v>
      </c>
      <c r="CC39" s="72" t="s">
        <v>121</v>
      </c>
      <c r="CD39" s="72" t="s">
        <v>121</v>
      </c>
      <c r="CE39" s="89" t="s">
        <v>131</v>
      </c>
      <c r="CF39" s="89" t="s">
        <v>131</v>
      </c>
      <c r="CG39" s="89" t="s">
        <v>131</v>
      </c>
      <c r="CH39" s="89" t="s">
        <v>131</v>
      </c>
      <c r="CI39" s="89" t="s">
        <v>131</v>
      </c>
      <c r="CJ39" s="89" t="s">
        <v>131</v>
      </c>
      <c r="CK39" s="89" t="s">
        <v>131</v>
      </c>
      <c r="CL39" s="59" t="s">
        <v>121</v>
      </c>
      <c r="CM39" s="76" t="s">
        <v>121</v>
      </c>
      <c r="CN39" s="76" t="s">
        <v>121</v>
      </c>
      <c r="CO39" s="76" t="s">
        <v>121</v>
      </c>
      <c r="CP39" s="76" t="s">
        <v>121</v>
      </c>
      <c r="CQ39" s="76" t="s">
        <v>121</v>
      </c>
      <c r="CR39" s="76" t="s">
        <v>121</v>
      </c>
      <c r="CS39" s="76" t="s">
        <v>121</v>
      </c>
      <c r="CT39" s="76" t="s">
        <v>121</v>
      </c>
      <c r="CU39" s="76" t="s">
        <v>121</v>
      </c>
      <c r="CV39" s="76" t="s">
        <v>121</v>
      </c>
      <c r="CW39" s="76" t="s">
        <v>121</v>
      </c>
      <c r="CX39" s="76" t="s">
        <v>121</v>
      </c>
      <c r="CY39" s="76" t="s">
        <v>121</v>
      </c>
      <c r="CZ39" s="76" t="s">
        <v>121</v>
      </c>
      <c r="DA39" s="90">
        <v>13850625.6756</v>
      </c>
      <c r="DB39" s="91">
        <v>1</v>
      </c>
      <c r="DC39" s="13">
        <v>1</v>
      </c>
      <c r="DD39" s="13"/>
      <c r="DE39" s="75" t="str" cm="1">
        <f t="array" ref="DE39">+IF(AND(C39&lt;&gt;"Vehículos Eléctricos",C39&lt;&gt;"Vehículos Híbridos",AA39="PERCENTIL 50"),
     IF(VLOOKUP(_xlfn.TEXTJOIN("_",FALSE,C39:E39),[1]BD_Perc!$A:$P,_xlfn.IFS([1]BD!AB39="Intervalo de precio 1",12,[1]BD!AB39="Intervalo de precio 2",13),FALSE)&lt;=1,
     VLOOKUP(_xlfn.TEXTJOIN("_",FALSE,C39:E39),[1]BD_Perc!$A:$P,16,FALSE),"Ok P50"),
     "Ok P30/70 ó Híbrido/Eléctrico")</f>
        <v>Ok P30/70 ó Híbrido/Eléctrico</v>
      </c>
      <c r="DF39" s="75" t="str">
        <f t="shared" si="3"/>
        <v>Vehículos Convencionales_Automóviles_Hatchback</v>
      </c>
      <c r="DG39" s="19">
        <f t="shared" si="4"/>
        <v>68147200</v>
      </c>
      <c r="DH39" s="13">
        <v>1</v>
      </c>
      <c r="DI39" s="13">
        <v>1</v>
      </c>
      <c r="DJ39" s="13" t="b">
        <f>+DC39=[2]BD!DC39</f>
        <v>1</v>
      </c>
    </row>
    <row r="40" spans="1:114" ht="51" x14ac:dyDescent="0.25">
      <c r="A40" s="76">
        <v>46</v>
      </c>
      <c r="B40" s="59" t="s">
        <v>178</v>
      </c>
      <c r="C40" s="59" t="s">
        <v>0</v>
      </c>
      <c r="D40" s="59" t="s">
        <v>119</v>
      </c>
      <c r="E40" s="59" t="s">
        <v>120</v>
      </c>
      <c r="F40" s="59" t="s">
        <v>121</v>
      </c>
      <c r="G40" s="77" t="s">
        <v>201</v>
      </c>
      <c r="H40" s="59" t="s">
        <v>180</v>
      </c>
      <c r="I40" s="79">
        <v>4601274</v>
      </c>
      <c r="J40" s="76" t="s">
        <v>203</v>
      </c>
      <c r="K40" s="78" t="s">
        <v>125</v>
      </c>
      <c r="L40" s="80">
        <v>99</v>
      </c>
      <c r="M40" s="81" t="s">
        <v>121</v>
      </c>
      <c r="N40" s="82">
        <v>74400000</v>
      </c>
      <c r="O40" s="83">
        <f>+IFERROR(VLOOKUP(I40,[1]Precio_Fasecolda!A:C,3,FALSE),IFERROR(VLOOKUP(I40,[1]Precio_Fasecolda!B:C,2,FALSE),N40))</f>
        <v>74400000</v>
      </c>
      <c r="P40" s="83">
        <f t="shared" si="0"/>
        <v>0</v>
      </c>
      <c r="Q40" s="81" t="s">
        <v>126</v>
      </c>
      <c r="R40" s="76" t="s">
        <v>148</v>
      </c>
      <c r="S40" s="76" t="s">
        <v>128</v>
      </c>
      <c r="T40" s="76" t="s">
        <v>121</v>
      </c>
      <c r="U40" s="76" t="s">
        <v>121</v>
      </c>
      <c r="V40" s="59" t="s">
        <v>121</v>
      </c>
      <c r="W40" s="76" t="s">
        <v>121</v>
      </c>
      <c r="X40" s="76" t="s">
        <v>121</v>
      </c>
      <c r="Y40" s="84" t="str">
        <f t="shared" si="1"/>
        <v>N.A.</v>
      </c>
      <c r="Z40" s="85">
        <f t="shared" si="2"/>
        <v>72019200</v>
      </c>
      <c r="AA40" s="76" t="str">
        <f>+IFERROR(VLOOKUP(_xlfn.TEXTJOIN("_", FALSE, C40:E40), [1]BD_Perc!$A:$O, 15, FALSE),"Segmentación no encontrada o vehículo inactivo")</f>
        <v>PERCENTIL 30-70</v>
      </c>
      <c r="AB40" s="76" t="str" cm="1">
        <f t="array" ref="AB40">_xlfn.IFS(
    AA40 = "PERCENTIL 50",
    _xlfn.IFS(
        [1]BD!DG40 &lt; VLOOKUP(_xlfn.TEXTJOIN("_", FALSE, C40:E40), [1]BD_Perc!$A:$O, 11, FALSE), "Intervalo de precio 1",
        [1]BD!DG40 &gt;= VLOOKUP(_xlfn.TEXTJOIN("_", FALSE, C40:E40), [1]BD_Perc!$A:$O, 11, FALSE), "Intervalo de precio 2"
    ),
    AA40 = "PERCENTIL 30-70",
    _xlfn.IFS(
        [1]BD!DG40 &lt; VLOOKUP(_xlfn.TEXTJOIN("_", FALSE, C40:E40), [1]BD_Perc!$A:$O, 6, FALSE), "Intervalo de precio 1",
        [1]BD!DG40 &lt; VLOOKUP(_xlfn.TEXTJOIN("_", FALSE, C40:E40), [1]BD_Perc!$A:$O, 7, FALSE), "Intervalo de precio 2",
        [1]BD!DG40 &gt;= VLOOKUP(_xlfn.TEXTJOIN("_", FALSE, C40:E40), [1]BD_Perc!$A:$O, 7, FALSE), "Intervalo de precio 3"
    ),
    AA40="Segmentación no encontrada o vehículo inactivo","Segmentación no encontrada o vehículo inactivo"
)</f>
        <v>Intervalo de precio 2</v>
      </c>
      <c r="AC40" s="86" t="s">
        <v>149</v>
      </c>
      <c r="AD40" s="86" t="b">
        <f t="shared" si="5"/>
        <v>1</v>
      </c>
      <c r="AE40" s="94">
        <v>3.2000000000000001E-2</v>
      </c>
      <c r="AF40" s="94">
        <v>3.5999999999999997E-2</v>
      </c>
      <c r="AG40" s="94">
        <v>3.6999999999999998E-2</v>
      </c>
      <c r="AH40" s="94">
        <v>3.9E-2</v>
      </c>
      <c r="AI40" s="94">
        <v>4.1000000000000002E-2</v>
      </c>
      <c r="AJ40" s="94">
        <v>4.2000000000000003E-2</v>
      </c>
      <c r="AK40" s="76" t="s">
        <v>130</v>
      </c>
      <c r="AL40" s="76" t="s">
        <v>130</v>
      </c>
      <c r="AM40" s="76" t="s">
        <v>130</v>
      </c>
      <c r="AN40" s="95">
        <v>0.05</v>
      </c>
      <c r="AO40" s="72">
        <v>9311595.7410000004</v>
      </c>
      <c r="AP40" s="72">
        <v>235904.65919999999</v>
      </c>
      <c r="AQ40" s="72">
        <v>851877.93599999999</v>
      </c>
      <c r="AR40" s="72" t="s">
        <v>121</v>
      </c>
      <c r="AS40" s="72" t="s">
        <v>121</v>
      </c>
      <c r="AT40" s="72">
        <v>9043002.4482000005</v>
      </c>
      <c r="AU40" s="72" t="s">
        <v>121</v>
      </c>
      <c r="AV40" s="72" t="s">
        <v>121</v>
      </c>
      <c r="AW40" s="72">
        <v>52422.203399999999</v>
      </c>
      <c r="AX40" s="72">
        <v>393174.43200000003</v>
      </c>
      <c r="AY40" s="72" t="s">
        <v>121</v>
      </c>
      <c r="AZ40" s="72" t="s">
        <v>121</v>
      </c>
      <c r="BA40" s="72" t="s">
        <v>121</v>
      </c>
      <c r="BB40" s="72" t="s">
        <v>121</v>
      </c>
      <c r="BC40" s="72" t="s">
        <v>121</v>
      </c>
      <c r="BD40" s="72">
        <v>2490102.6275999998</v>
      </c>
      <c r="BE40" s="72" t="s">
        <v>121</v>
      </c>
      <c r="BF40" s="72">
        <v>3132286.4789999998</v>
      </c>
      <c r="BG40" s="72" t="s">
        <v>121</v>
      </c>
      <c r="BH40" s="72" t="s">
        <v>121</v>
      </c>
      <c r="BI40" s="72">
        <v>1769282.8355999999</v>
      </c>
      <c r="BJ40" s="72">
        <v>917405.95380000002</v>
      </c>
      <c r="BK40" s="72">
        <v>1376108.4036000001</v>
      </c>
      <c r="BL40" s="72" t="s">
        <v>121</v>
      </c>
      <c r="BM40" s="72">
        <v>3394402.767</v>
      </c>
      <c r="BN40" s="72">
        <v>77325.570000000007</v>
      </c>
      <c r="BO40" s="72" t="s">
        <v>121</v>
      </c>
      <c r="BP40" s="72">
        <v>642184.90559999994</v>
      </c>
      <c r="BQ40" s="72" t="s">
        <v>121</v>
      </c>
      <c r="BR40" s="72" t="s">
        <v>121</v>
      </c>
      <c r="BS40" s="72" t="s">
        <v>121</v>
      </c>
      <c r="BT40" s="72" t="s">
        <v>121</v>
      </c>
      <c r="BU40" s="72">
        <v>116641.959</v>
      </c>
      <c r="BV40" s="72" t="s">
        <v>121</v>
      </c>
      <c r="BW40" s="72" t="s">
        <v>121</v>
      </c>
      <c r="BX40" s="72" t="s">
        <v>121</v>
      </c>
      <c r="BY40" s="72">
        <v>380067.56339999998</v>
      </c>
      <c r="BZ40" s="72" t="s">
        <v>121</v>
      </c>
      <c r="CA40" s="72" t="s">
        <v>121</v>
      </c>
      <c r="CB40" s="72" t="s">
        <v>121</v>
      </c>
      <c r="CC40" s="72" t="s">
        <v>121</v>
      </c>
      <c r="CD40" s="72" t="s">
        <v>121</v>
      </c>
      <c r="CE40" s="89" t="s">
        <v>131</v>
      </c>
      <c r="CF40" s="89" t="s">
        <v>131</v>
      </c>
      <c r="CG40" s="89" t="s">
        <v>131</v>
      </c>
      <c r="CH40" s="89" t="s">
        <v>131</v>
      </c>
      <c r="CI40" s="89" t="s">
        <v>131</v>
      </c>
      <c r="CJ40" s="89" t="s">
        <v>131</v>
      </c>
      <c r="CK40" s="89" t="s">
        <v>131</v>
      </c>
      <c r="CL40" s="59" t="s">
        <v>121</v>
      </c>
      <c r="CM40" s="76" t="s">
        <v>121</v>
      </c>
      <c r="CN40" s="76" t="s">
        <v>121</v>
      </c>
      <c r="CO40" s="76" t="s">
        <v>121</v>
      </c>
      <c r="CP40" s="76" t="s">
        <v>121</v>
      </c>
      <c r="CQ40" s="76" t="s">
        <v>121</v>
      </c>
      <c r="CR40" s="76" t="s">
        <v>121</v>
      </c>
      <c r="CS40" s="76" t="s">
        <v>121</v>
      </c>
      <c r="CT40" s="76" t="s">
        <v>121</v>
      </c>
      <c r="CU40" s="76" t="s">
        <v>121</v>
      </c>
      <c r="CV40" s="76" t="s">
        <v>121</v>
      </c>
      <c r="CW40" s="76" t="s">
        <v>121</v>
      </c>
      <c r="CX40" s="76" t="s">
        <v>121</v>
      </c>
      <c r="CY40" s="76" t="s">
        <v>121</v>
      </c>
      <c r="CZ40" s="76" t="s">
        <v>121</v>
      </c>
      <c r="DA40" s="90">
        <v>13850625.6756</v>
      </c>
      <c r="DB40" s="91">
        <v>1</v>
      </c>
      <c r="DC40" s="13">
        <v>1</v>
      </c>
      <c r="DD40" s="13"/>
      <c r="DE40" s="75" t="str" cm="1">
        <f t="array" ref="DE40">+IF(AND(C40&lt;&gt;"Vehículos Eléctricos",C40&lt;&gt;"Vehículos Híbridos",AA40="PERCENTIL 50"),
     IF(VLOOKUP(_xlfn.TEXTJOIN("_",FALSE,C40:E40),[1]BD_Perc!$A:$P,_xlfn.IFS([1]BD!AB40="Intervalo de precio 1",12,[1]BD!AB40="Intervalo de precio 2",13),FALSE)&lt;=1,
     VLOOKUP(_xlfn.TEXTJOIN("_",FALSE,C40:E40),[1]BD_Perc!$A:$P,16,FALSE),"Ok P50"),
     "Ok P30/70 ó Híbrido/Eléctrico")</f>
        <v>Ok P30/70 ó Híbrido/Eléctrico</v>
      </c>
      <c r="DF40" s="75" t="str">
        <f t="shared" si="3"/>
        <v>Vehículos Convencionales_Automóviles_Hatchback</v>
      </c>
      <c r="DG40" s="19">
        <f t="shared" si="4"/>
        <v>72019200</v>
      </c>
      <c r="DH40" s="13">
        <v>1</v>
      </c>
      <c r="DI40" s="13">
        <v>1</v>
      </c>
      <c r="DJ40" s="13" t="b">
        <f>+DC40=[2]BD!DC40</f>
        <v>1</v>
      </c>
    </row>
    <row r="41" spans="1:114" ht="51" x14ac:dyDescent="0.25">
      <c r="A41" s="76">
        <v>47</v>
      </c>
      <c r="B41" s="59" t="s">
        <v>178</v>
      </c>
      <c r="C41" s="59" t="s">
        <v>0</v>
      </c>
      <c r="D41" s="59" t="s">
        <v>119</v>
      </c>
      <c r="E41" s="59" t="s">
        <v>120</v>
      </c>
      <c r="F41" s="59" t="s">
        <v>121</v>
      </c>
      <c r="G41" s="77" t="s">
        <v>204</v>
      </c>
      <c r="H41" s="59" t="s">
        <v>180</v>
      </c>
      <c r="I41" s="79">
        <v>4601258</v>
      </c>
      <c r="J41" s="76" t="s">
        <v>205</v>
      </c>
      <c r="K41" s="78" t="s">
        <v>125</v>
      </c>
      <c r="L41" s="80">
        <v>99</v>
      </c>
      <c r="M41" s="81" t="s">
        <v>121</v>
      </c>
      <c r="N41" s="82">
        <v>74300000</v>
      </c>
      <c r="O41" s="83">
        <f>+IFERROR(VLOOKUP(I41,[1]Precio_Fasecolda!A:C,3,FALSE),IFERROR(VLOOKUP(I41,[1]Precio_Fasecolda!B:C,2,FALSE),N41))</f>
        <v>74300000</v>
      </c>
      <c r="P41" s="83">
        <f t="shared" si="0"/>
        <v>0</v>
      </c>
      <c r="Q41" s="81" t="s">
        <v>126</v>
      </c>
      <c r="R41" s="76" t="s">
        <v>127</v>
      </c>
      <c r="S41" s="76" t="s">
        <v>128</v>
      </c>
      <c r="T41" s="76" t="s">
        <v>121</v>
      </c>
      <c r="U41" s="76" t="s">
        <v>121</v>
      </c>
      <c r="V41" s="59" t="s">
        <v>121</v>
      </c>
      <c r="W41" s="76" t="s">
        <v>121</v>
      </c>
      <c r="X41" s="76" t="s">
        <v>121</v>
      </c>
      <c r="Y41" s="84" t="str">
        <f t="shared" si="1"/>
        <v>N.A.</v>
      </c>
      <c r="Z41" s="85">
        <f t="shared" si="2"/>
        <v>71922400</v>
      </c>
      <c r="AA41" s="76" t="str">
        <f>+IFERROR(VLOOKUP(_xlfn.TEXTJOIN("_", FALSE, C41:E41), [1]BD_Perc!$A:$O, 15, FALSE),"Segmentación no encontrada o vehículo inactivo")</f>
        <v>PERCENTIL 30-70</v>
      </c>
      <c r="AB41" s="76" t="str" cm="1">
        <f t="array" ref="AB41">_xlfn.IFS(
    AA41 = "PERCENTIL 50",
    _xlfn.IFS(
        [1]BD!DG41 &lt; VLOOKUP(_xlfn.TEXTJOIN("_", FALSE, C41:E41), [1]BD_Perc!$A:$O, 11, FALSE), "Intervalo de precio 1",
        [1]BD!DG41 &gt;= VLOOKUP(_xlfn.TEXTJOIN("_", FALSE, C41:E41), [1]BD_Perc!$A:$O, 11, FALSE), "Intervalo de precio 2"
    ),
    AA41 = "PERCENTIL 30-70",
    _xlfn.IFS(
        [1]BD!DG41 &lt; VLOOKUP(_xlfn.TEXTJOIN("_", FALSE, C41:E41), [1]BD_Perc!$A:$O, 6, FALSE), "Intervalo de precio 1",
        [1]BD!DG41 &lt; VLOOKUP(_xlfn.TEXTJOIN("_", FALSE, C41:E41), [1]BD_Perc!$A:$O, 7, FALSE), "Intervalo de precio 2",
        [1]BD!DG41 &gt;= VLOOKUP(_xlfn.TEXTJOIN("_", FALSE, C41:E41), [1]BD_Perc!$A:$O, 7, FALSE), "Intervalo de precio 3"
    ),
    AA41="Segmentación no encontrada o vehículo inactivo","Segmentación no encontrada o vehículo inactivo"
)</f>
        <v>Intervalo de precio 2</v>
      </c>
      <c r="AC41" s="86" t="s">
        <v>149</v>
      </c>
      <c r="AD41" s="86" t="b">
        <f t="shared" si="5"/>
        <v>1</v>
      </c>
      <c r="AE41" s="94">
        <v>3.2000000000000001E-2</v>
      </c>
      <c r="AF41" s="94">
        <v>3.5999999999999997E-2</v>
      </c>
      <c r="AG41" s="94">
        <v>3.6999999999999998E-2</v>
      </c>
      <c r="AH41" s="94">
        <v>3.9E-2</v>
      </c>
      <c r="AI41" s="94">
        <v>4.1000000000000002E-2</v>
      </c>
      <c r="AJ41" s="94">
        <v>4.2000000000000003E-2</v>
      </c>
      <c r="AK41" s="76" t="s">
        <v>130</v>
      </c>
      <c r="AL41" s="76" t="s">
        <v>130</v>
      </c>
      <c r="AM41" s="76" t="s">
        <v>130</v>
      </c>
      <c r="AN41" s="95">
        <v>0.05</v>
      </c>
      <c r="AO41" s="72">
        <v>9311595.7410000004</v>
      </c>
      <c r="AP41" s="72">
        <v>235904.65919999999</v>
      </c>
      <c r="AQ41" s="72">
        <v>851877.93599999999</v>
      </c>
      <c r="AR41" s="72" t="s">
        <v>121</v>
      </c>
      <c r="AS41" s="72" t="s">
        <v>121</v>
      </c>
      <c r="AT41" s="72">
        <v>9043002.4482000005</v>
      </c>
      <c r="AU41" s="72" t="s">
        <v>121</v>
      </c>
      <c r="AV41" s="72" t="s">
        <v>121</v>
      </c>
      <c r="AW41" s="72">
        <v>52422.203399999999</v>
      </c>
      <c r="AX41" s="72">
        <v>393174.43200000003</v>
      </c>
      <c r="AY41" s="72" t="s">
        <v>121</v>
      </c>
      <c r="AZ41" s="72" t="s">
        <v>121</v>
      </c>
      <c r="BA41" s="72" t="s">
        <v>121</v>
      </c>
      <c r="BB41" s="72" t="s">
        <v>121</v>
      </c>
      <c r="BC41" s="72" t="s">
        <v>121</v>
      </c>
      <c r="BD41" s="72">
        <v>2490102.6275999998</v>
      </c>
      <c r="BE41" s="72" t="s">
        <v>121</v>
      </c>
      <c r="BF41" s="72">
        <v>3132286.4789999998</v>
      </c>
      <c r="BG41" s="72" t="s">
        <v>121</v>
      </c>
      <c r="BH41" s="72" t="s">
        <v>121</v>
      </c>
      <c r="BI41" s="72">
        <v>1769282.8355999999</v>
      </c>
      <c r="BJ41" s="72">
        <v>917405.95380000002</v>
      </c>
      <c r="BK41" s="72">
        <v>1376108.4036000001</v>
      </c>
      <c r="BL41" s="72" t="s">
        <v>121</v>
      </c>
      <c r="BM41" s="72">
        <v>3394402.767</v>
      </c>
      <c r="BN41" s="72">
        <v>77325.570000000007</v>
      </c>
      <c r="BO41" s="72" t="s">
        <v>121</v>
      </c>
      <c r="BP41" s="72">
        <v>642184.90559999994</v>
      </c>
      <c r="BQ41" s="72" t="s">
        <v>121</v>
      </c>
      <c r="BR41" s="72" t="s">
        <v>121</v>
      </c>
      <c r="BS41" s="72" t="s">
        <v>121</v>
      </c>
      <c r="BT41" s="72" t="s">
        <v>121</v>
      </c>
      <c r="BU41" s="72">
        <v>116641.959</v>
      </c>
      <c r="BV41" s="72" t="s">
        <v>121</v>
      </c>
      <c r="BW41" s="72" t="s">
        <v>121</v>
      </c>
      <c r="BX41" s="72" t="s">
        <v>121</v>
      </c>
      <c r="BY41" s="72">
        <v>380067.56339999998</v>
      </c>
      <c r="BZ41" s="72" t="s">
        <v>121</v>
      </c>
      <c r="CA41" s="72" t="s">
        <v>121</v>
      </c>
      <c r="CB41" s="72" t="s">
        <v>121</v>
      </c>
      <c r="CC41" s="72" t="s">
        <v>121</v>
      </c>
      <c r="CD41" s="72" t="s">
        <v>121</v>
      </c>
      <c r="CE41" s="89" t="s">
        <v>131</v>
      </c>
      <c r="CF41" s="89" t="s">
        <v>131</v>
      </c>
      <c r="CG41" s="89" t="s">
        <v>131</v>
      </c>
      <c r="CH41" s="89" t="s">
        <v>131</v>
      </c>
      <c r="CI41" s="89" t="s">
        <v>131</v>
      </c>
      <c r="CJ41" s="89" t="s">
        <v>131</v>
      </c>
      <c r="CK41" s="89" t="s">
        <v>131</v>
      </c>
      <c r="CL41" s="59" t="s">
        <v>121</v>
      </c>
      <c r="CM41" s="76" t="s">
        <v>121</v>
      </c>
      <c r="CN41" s="76" t="s">
        <v>121</v>
      </c>
      <c r="CO41" s="76" t="s">
        <v>121</v>
      </c>
      <c r="CP41" s="76" t="s">
        <v>121</v>
      </c>
      <c r="CQ41" s="76" t="s">
        <v>121</v>
      </c>
      <c r="CR41" s="76" t="s">
        <v>121</v>
      </c>
      <c r="CS41" s="76" t="s">
        <v>121</v>
      </c>
      <c r="CT41" s="76" t="s">
        <v>121</v>
      </c>
      <c r="CU41" s="76" t="s">
        <v>121</v>
      </c>
      <c r="CV41" s="76" t="s">
        <v>121</v>
      </c>
      <c r="CW41" s="76" t="s">
        <v>121</v>
      </c>
      <c r="CX41" s="76" t="s">
        <v>121</v>
      </c>
      <c r="CY41" s="76" t="s">
        <v>121</v>
      </c>
      <c r="CZ41" s="76" t="s">
        <v>121</v>
      </c>
      <c r="DA41" s="90">
        <v>13850625.6756</v>
      </c>
      <c r="DB41" s="91">
        <v>1</v>
      </c>
      <c r="DC41" s="13">
        <v>1</v>
      </c>
      <c r="DD41" s="13"/>
      <c r="DE41" s="75" t="str" cm="1">
        <f t="array" ref="DE41">+IF(AND(C41&lt;&gt;"Vehículos Eléctricos",C41&lt;&gt;"Vehículos Híbridos",AA41="PERCENTIL 50"),
     IF(VLOOKUP(_xlfn.TEXTJOIN("_",FALSE,C41:E41),[1]BD_Perc!$A:$P,_xlfn.IFS([1]BD!AB41="Intervalo de precio 1",12,[1]BD!AB41="Intervalo de precio 2",13),FALSE)&lt;=1,
     VLOOKUP(_xlfn.TEXTJOIN("_",FALSE,C41:E41),[1]BD_Perc!$A:$P,16,FALSE),"Ok P50"),
     "Ok P30/70 ó Híbrido/Eléctrico")</f>
        <v>Ok P30/70 ó Híbrido/Eléctrico</v>
      </c>
      <c r="DF41" s="75" t="str">
        <f t="shared" si="3"/>
        <v>Vehículos Convencionales_Automóviles_Hatchback</v>
      </c>
      <c r="DG41" s="19">
        <f t="shared" si="4"/>
        <v>71922400</v>
      </c>
      <c r="DH41" s="13">
        <v>1</v>
      </c>
      <c r="DI41" s="13">
        <v>1</v>
      </c>
      <c r="DJ41" s="13" t="b">
        <f>+DC41=[2]BD!DC41</f>
        <v>1</v>
      </c>
    </row>
    <row r="42" spans="1:114" ht="51" x14ac:dyDescent="0.25">
      <c r="A42" s="76">
        <v>48</v>
      </c>
      <c r="B42" s="59" t="s">
        <v>178</v>
      </c>
      <c r="C42" s="59" t="s">
        <v>0</v>
      </c>
      <c r="D42" s="59" t="s">
        <v>119</v>
      </c>
      <c r="E42" s="59" t="s">
        <v>120</v>
      </c>
      <c r="F42" s="59" t="s">
        <v>121</v>
      </c>
      <c r="G42" s="77" t="s">
        <v>204</v>
      </c>
      <c r="H42" s="59" t="s">
        <v>180</v>
      </c>
      <c r="I42" s="79">
        <v>4601262</v>
      </c>
      <c r="J42" s="76" t="s">
        <v>206</v>
      </c>
      <c r="K42" s="78" t="s">
        <v>125</v>
      </c>
      <c r="L42" s="80">
        <v>99</v>
      </c>
      <c r="M42" s="81" t="s">
        <v>121</v>
      </c>
      <c r="N42" s="82">
        <v>78200000</v>
      </c>
      <c r="O42" s="83">
        <f>+IFERROR(VLOOKUP(I42,[1]Precio_Fasecolda!A:C,3,FALSE),IFERROR(VLOOKUP(I42,[1]Precio_Fasecolda!B:C,2,FALSE),N42))</f>
        <v>78200000</v>
      </c>
      <c r="P42" s="83">
        <f t="shared" si="0"/>
        <v>0</v>
      </c>
      <c r="Q42" s="81" t="s">
        <v>126</v>
      </c>
      <c r="R42" s="76" t="s">
        <v>148</v>
      </c>
      <c r="S42" s="76" t="s">
        <v>128</v>
      </c>
      <c r="T42" s="76" t="s">
        <v>121</v>
      </c>
      <c r="U42" s="76" t="s">
        <v>121</v>
      </c>
      <c r="V42" s="59" t="s">
        <v>121</v>
      </c>
      <c r="W42" s="76" t="s">
        <v>121</v>
      </c>
      <c r="X42" s="76" t="s">
        <v>121</v>
      </c>
      <c r="Y42" s="84" t="str">
        <f t="shared" si="1"/>
        <v>N.A.</v>
      </c>
      <c r="Z42" s="85">
        <f t="shared" si="2"/>
        <v>75697600</v>
      </c>
      <c r="AA42" s="76" t="str">
        <f>+IFERROR(VLOOKUP(_xlfn.TEXTJOIN("_", FALSE, C42:E42), [1]BD_Perc!$A:$O, 15, FALSE),"Segmentación no encontrada o vehículo inactivo")</f>
        <v>PERCENTIL 30-70</v>
      </c>
      <c r="AB42" s="76" t="str" cm="1">
        <f t="array" ref="AB42">_xlfn.IFS(
    AA42 = "PERCENTIL 50",
    _xlfn.IFS(
        [1]BD!DG42 &lt; VLOOKUP(_xlfn.TEXTJOIN("_", FALSE, C42:E42), [1]BD_Perc!$A:$O, 11, FALSE), "Intervalo de precio 1",
        [1]BD!DG42 &gt;= VLOOKUP(_xlfn.TEXTJOIN("_", FALSE, C42:E42), [1]BD_Perc!$A:$O, 11, FALSE), "Intervalo de precio 2"
    ),
    AA42 = "PERCENTIL 30-70",
    _xlfn.IFS(
        [1]BD!DG42 &lt; VLOOKUP(_xlfn.TEXTJOIN("_", FALSE, C42:E42), [1]BD_Perc!$A:$O, 6, FALSE), "Intervalo de precio 1",
        [1]BD!DG42 &lt; VLOOKUP(_xlfn.TEXTJOIN("_", FALSE, C42:E42), [1]BD_Perc!$A:$O, 7, FALSE), "Intervalo de precio 2",
        [1]BD!DG42 &gt;= VLOOKUP(_xlfn.TEXTJOIN("_", FALSE, C42:E42), [1]BD_Perc!$A:$O, 7, FALSE), "Intervalo de precio 3"
    ),
    AA42="Segmentación no encontrada o vehículo inactivo","Segmentación no encontrada o vehículo inactivo"
)</f>
        <v>Intervalo de precio 3</v>
      </c>
      <c r="AC42" s="86" t="s">
        <v>156</v>
      </c>
      <c r="AD42" s="86" t="b">
        <f t="shared" si="5"/>
        <v>1</v>
      </c>
      <c r="AE42" s="94">
        <v>3.2000000000000001E-2</v>
      </c>
      <c r="AF42" s="94">
        <v>3.5999999999999997E-2</v>
      </c>
      <c r="AG42" s="94">
        <v>3.6999999999999998E-2</v>
      </c>
      <c r="AH42" s="94">
        <v>3.9E-2</v>
      </c>
      <c r="AI42" s="94">
        <v>4.1000000000000002E-2</v>
      </c>
      <c r="AJ42" s="94">
        <v>4.2000000000000003E-2</v>
      </c>
      <c r="AK42" s="76" t="s">
        <v>130</v>
      </c>
      <c r="AL42" s="76" t="s">
        <v>130</v>
      </c>
      <c r="AM42" s="76" t="s">
        <v>130</v>
      </c>
      <c r="AN42" s="95">
        <v>0.05</v>
      </c>
      <c r="AO42" s="72">
        <v>9311595.7410000004</v>
      </c>
      <c r="AP42" s="72">
        <v>235904.65919999999</v>
      </c>
      <c r="AQ42" s="72">
        <v>851877.93599999999</v>
      </c>
      <c r="AR42" s="72" t="s">
        <v>121</v>
      </c>
      <c r="AS42" s="72" t="s">
        <v>121</v>
      </c>
      <c r="AT42" s="72">
        <v>9043002.4482000005</v>
      </c>
      <c r="AU42" s="72" t="s">
        <v>121</v>
      </c>
      <c r="AV42" s="72" t="s">
        <v>121</v>
      </c>
      <c r="AW42" s="72">
        <v>52422.203399999999</v>
      </c>
      <c r="AX42" s="72">
        <v>393174.43200000003</v>
      </c>
      <c r="AY42" s="72" t="s">
        <v>121</v>
      </c>
      <c r="AZ42" s="72" t="s">
        <v>121</v>
      </c>
      <c r="BA42" s="72" t="s">
        <v>121</v>
      </c>
      <c r="BB42" s="72" t="s">
        <v>121</v>
      </c>
      <c r="BC42" s="72" t="s">
        <v>121</v>
      </c>
      <c r="BD42" s="72">
        <v>2490102.6275999998</v>
      </c>
      <c r="BE42" s="72" t="s">
        <v>121</v>
      </c>
      <c r="BF42" s="72">
        <v>3132286.4789999998</v>
      </c>
      <c r="BG42" s="72" t="s">
        <v>121</v>
      </c>
      <c r="BH42" s="72" t="s">
        <v>121</v>
      </c>
      <c r="BI42" s="72">
        <v>1769282.8355999999</v>
      </c>
      <c r="BJ42" s="72">
        <v>917405.95380000002</v>
      </c>
      <c r="BK42" s="72">
        <v>1376108.4036000001</v>
      </c>
      <c r="BL42" s="72" t="s">
        <v>121</v>
      </c>
      <c r="BM42" s="72">
        <v>3394402.767</v>
      </c>
      <c r="BN42" s="72">
        <v>77325.570000000007</v>
      </c>
      <c r="BO42" s="72" t="s">
        <v>121</v>
      </c>
      <c r="BP42" s="72">
        <v>642184.90559999994</v>
      </c>
      <c r="BQ42" s="72" t="s">
        <v>121</v>
      </c>
      <c r="BR42" s="72" t="s">
        <v>121</v>
      </c>
      <c r="BS42" s="72" t="s">
        <v>121</v>
      </c>
      <c r="BT42" s="72" t="s">
        <v>121</v>
      </c>
      <c r="BU42" s="72">
        <v>116641.959</v>
      </c>
      <c r="BV42" s="72" t="s">
        <v>121</v>
      </c>
      <c r="BW42" s="72" t="s">
        <v>121</v>
      </c>
      <c r="BX42" s="72" t="s">
        <v>121</v>
      </c>
      <c r="BY42" s="72">
        <v>380067.56339999998</v>
      </c>
      <c r="BZ42" s="72" t="s">
        <v>121</v>
      </c>
      <c r="CA42" s="72" t="s">
        <v>121</v>
      </c>
      <c r="CB42" s="72" t="s">
        <v>121</v>
      </c>
      <c r="CC42" s="72" t="s">
        <v>121</v>
      </c>
      <c r="CD42" s="72" t="s">
        <v>121</v>
      </c>
      <c r="CE42" s="89" t="s">
        <v>131</v>
      </c>
      <c r="CF42" s="89" t="s">
        <v>131</v>
      </c>
      <c r="CG42" s="89" t="s">
        <v>131</v>
      </c>
      <c r="CH42" s="89" t="s">
        <v>131</v>
      </c>
      <c r="CI42" s="89" t="s">
        <v>131</v>
      </c>
      <c r="CJ42" s="89" t="s">
        <v>131</v>
      </c>
      <c r="CK42" s="89" t="s">
        <v>131</v>
      </c>
      <c r="CL42" s="59" t="s">
        <v>121</v>
      </c>
      <c r="CM42" s="76" t="s">
        <v>121</v>
      </c>
      <c r="CN42" s="76" t="s">
        <v>121</v>
      </c>
      <c r="CO42" s="76" t="s">
        <v>121</v>
      </c>
      <c r="CP42" s="76" t="s">
        <v>121</v>
      </c>
      <c r="CQ42" s="76" t="s">
        <v>121</v>
      </c>
      <c r="CR42" s="76" t="s">
        <v>121</v>
      </c>
      <c r="CS42" s="76" t="s">
        <v>121</v>
      </c>
      <c r="CT42" s="76" t="s">
        <v>121</v>
      </c>
      <c r="CU42" s="76" t="s">
        <v>121</v>
      </c>
      <c r="CV42" s="76" t="s">
        <v>121</v>
      </c>
      <c r="CW42" s="76" t="s">
        <v>121</v>
      </c>
      <c r="CX42" s="76" t="s">
        <v>121</v>
      </c>
      <c r="CY42" s="76" t="s">
        <v>121</v>
      </c>
      <c r="CZ42" s="76" t="s">
        <v>121</v>
      </c>
      <c r="DA42" s="90">
        <v>13850625.6756</v>
      </c>
      <c r="DB42" s="91">
        <v>1</v>
      </c>
      <c r="DC42" s="13">
        <v>1</v>
      </c>
      <c r="DD42" s="13"/>
      <c r="DE42" s="75" t="str" cm="1">
        <f t="array" ref="DE42">+IF(AND(C42&lt;&gt;"Vehículos Eléctricos",C42&lt;&gt;"Vehículos Híbridos",AA42="PERCENTIL 50"),
     IF(VLOOKUP(_xlfn.TEXTJOIN("_",FALSE,C42:E42),[1]BD_Perc!$A:$P,_xlfn.IFS([1]BD!AB42="Intervalo de precio 1",12,[1]BD!AB42="Intervalo de precio 2",13),FALSE)&lt;=1,
     VLOOKUP(_xlfn.TEXTJOIN("_",FALSE,C42:E42),[1]BD_Perc!$A:$P,16,FALSE),"Ok P50"),
     "Ok P30/70 ó Híbrido/Eléctrico")</f>
        <v>Ok P30/70 ó Híbrido/Eléctrico</v>
      </c>
      <c r="DF42" s="75" t="str">
        <f t="shared" si="3"/>
        <v>Vehículos Convencionales_Automóviles_Hatchback</v>
      </c>
      <c r="DG42" s="19">
        <f t="shared" si="4"/>
        <v>75697600</v>
      </c>
      <c r="DH42" s="13">
        <v>1</v>
      </c>
      <c r="DI42" s="13">
        <v>1</v>
      </c>
      <c r="DJ42" s="13" t="b">
        <f>+DC42=[2]BD!DC42</f>
        <v>1</v>
      </c>
    </row>
    <row r="43" spans="1:114" ht="51" x14ac:dyDescent="0.25">
      <c r="A43" s="76">
        <v>49</v>
      </c>
      <c r="B43" s="59" t="s">
        <v>178</v>
      </c>
      <c r="C43" s="59" t="s">
        <v>0</v>
      </c>
      <c r="D43" s="59" t="s">
        <v>119</v>
      </c>
      <c r="E43" s="59" t="s">
        <v>136</v>
      </c>
      <c r="F43" s="59" t="s">
        <v>121</v>
      </c>
      <c r="G43" s="77" t="s">
        <v>207</v>
      </c>
      <c r="H43" s="59" t="s">
        <v>180</v>
      </c>
      <c r="I43" s="79">
        <v>4601282</v>
      </c>
      <c r="J43" s="76" t="s">
        <v>208</v>
      </c>
      <c r="K43" s="78" t="s">
        <v>145</v>
      </c>
      <c r="L43" s="80">
        <v>130</v>
      </c>
      <c r="M43" s="81" t="s">
        <v>121</v>
      </c>
      <c r="N43" s="82">
        <v>90400000</v>
      </c>
      <c r="O43" s="83">
        <f>+IFERROR(VLOOKUP(I43,[1]Precio_Fasecolda!A:C,3,FALSE),IFERROR(VLOOKUP(I43,[1]Precio_Fasecolda!B:C,2,FALSE),N43))</f>
        <v>90400000</v>
      </c>
      <c r="P43" s="83">
        <f t="shared" si="0"/>
        <v>0</v>
      </c>
      <c r="Q43" s="81" t="s">
        <v>126</v>
      </c>
      <c r="R43" s="76" t="s">
        <v>127</v>
      </c>
      <c r="S43" s="76" t="s">
        <v>128</v>
      </c>
      <c r="T43" s="76" t="s">
        <v>121</v>
      </c>
      <c r="U43" s="76" t="s">
        <v>121</v>
      </c>
      <c r="V43" s="59" t="s">
        <v>121</v>
      </c>
      <c r="W43" s="76" t="s">
        <v>121</v>
      </c>
      <c r="X43" s="76" t="s">
        <v>121</v>
      </c>
      <c r="Y43" s="84" t="str">
        <f t="shared" si="1"/>
        <v>N.A.</v>
      </c>
      <c r="Z43" s="85">
        <f t="shared" si="2"/>
        <v>87507200</v>
      </c>
      <c r="AA43" s="76" t="str">
        <f>+IFERROR(VLOOKUP(_xlfn.TEXTJOIN("_", FALSE, C43:E43), [1]BD_Perc!$A:$O, 15, FALSE),"Segmentación no encontrada o vehículo inactivo")</f>
        <v>PERCENTIL 30-70</v>
      </c>
      <c r="AB43" s="76" t="str" cm="1">
        <f t="array" ref="AB43">_xlfn.IFS(
    AA43 = "PERCENTIL 50",
    _xlfn.IFS(
        [1]BD!DG43 &lt; VLOOKUP(_xlfn.TEXTJOIN("_", FALSE, C43:E43), [1]BD_Perc!$A:$O, 11, FALSE), "Intervalo de precio 1",
        [1]BD!DG43 &gt;= VLOOKUP(_xlfn.TEXTJOIN("_", FALSE, C43:E43), [1]BD_Perc!$A:$O, 11, FALSE), "Intervalo de precio 2"
    ),
    AA43 = "PERCENTIL 30-70",
    _xlfn.IFS(
        [1]BD!DG43 &lt; VLOOKUP(_xlfn.TEXTJOIN("_", FALSE, C43:E43), [1]BD_Perc!$A:$O, 6, FALSE), "Intervalo de precio 1",
        [1]BD!DG43 &lt; VLOOKUP(_xlfn.TEXTJOIN("_", FALSE, C43:E43), [1]BD_Perc!$A:$O, 7, FALSE), "Intervalo de precio 2",
        [1]BD!DG43 &gt;= VLOOKUP(_xlfn.TEXTJOIN("_", FALSE, C43:E43), [1]BD_Perc!$A:$O, 7, FALSE), "Intervalo de precio 3"
    ),
    AA43="Segmentación no encontrada o vehículo inactivo","Segmentación no encontrada o vehículo inactivo"
)</f>
        <v>Intervalo de precio 2</v>
      </c>
      <c r="AC43" s="86" t="s">
        <v>149</v>
      </c>
      <c r="AD43" s="86" t="b">
        <f t="shared" si="5"/>
        <v>1</v>
      </c>
      <c r="AE43" s="94">
        <v>3.2000000000000001E-2</v>
      </c>
      <c r="AF43" s="94">
        <v>3.5999999999999997E-2</v>
      </c>
      <c r="AG43" s="94">
        <v>3.6999999999999998E-2</v>
      </c>
      <c r="AH43" s="94">
        <v>3.9E-2</v>
      </c>
      <c r="AI43" s="94">
        <v>4.1000000000000002E-2</v>
      </c>
      <c r="AJ43" s="94">
        <v>4.2000000000000003E-2</v>
      </c>
      <c r="AK43" s="76" t="s">
        <v>130</v>
      </c>
      <c r="AL43" s="76" t="s">
        <v>130</v>
      </c>
      <c r="AM43" s="76" t="s">
        <v>130</v>
      </c>
      <c r="AN43" s="95">
        <v>0.05</v>
      </c>
      <c r="AO43" s="72">
        <v>9311595.7410000004</v>
      </c>
      <c r="AP43" s="72">
        <v>235904.65919999999</v>
      </c>
      <c r="AQ43" s="72">
        <v>851877.93599999999</v>
      </c>
      <c r="AR43" s="72" t="s">
        <v>121</v>
      </c>
      <c r="AS43" s="72" t="s">
        <v>121</v>
      </c>
      <c r="AT43" s="72">
        <v>9043002.4482000005</v>
      </c>
      <c r="AU43" s="72" t="s">
        <v>121</v>
      </c>
      <c r="AV43" s="72" t="s">
        <v>121</v>
      </c>
      <c r="AW43" s="72">
        <v>52422.203399999999</v>
      </c>
      <c r="AX43" s="72">
        <v>393174.43200000003</v>
      </c>
      <c r="AY43" s="72" t="s">
        <v>121</v>
      </c>
      <c r="AZ43" s="72" t="s">
        <v>121</v>
      </c>
      <c r="BA43" s="72" t="s">
        <v>121</v>
      </c>
      <c r="BB43" s="72" t="s">
        <v>121</v>
      </c>
      <c r="BC43" s="72" t="s">
        <v>121</v>
      </c>
      <c r="BD43" s="72">
        <v>2490102.6275999998</v>
      </c>
      <c r="BE43" s="72" t="s">
        <v>121</v>
      </c>
      <c r="BF43" s="72">
        <v>3132286.4789999998</v>
      </c>
      <c r="BG43" s="72" t="s">
        <v>121</v>
      </c>
      <c r="BH43" s="72" t="s">
        <v>121</v>
      </c>
      <c r="BI43" s="72">
        <v>1769282.8355999999</v>
      </c>
      <c r="BJ43" s="72">
        <v>917405.95380000002</v>
      </c>
      <c r="BK43" s="72">
        <v>1376108.4036000001</v>
      </c>
      <c r="BL43" s="72" t="s">
        <v>121</v>
      </c>
      <c r="BM43" s="72">
        <v>3394402.767</v>
      </c>
      <c r="BN43" s="72">
        <v>77325.570000000007</v>
      </c>
      <c r="BO43" s="72" t="s">
        <v>121</v>
      </c>
      <c r="BP43" s="72">
        <v>642184.90559999994</v>
      </c>
      <c r="BQ43" s="72" t="s">
        <v>121</v>
      </c>
      <c r="BR43" s="72" t="s">
        <v>121</v>
      </c>
      <c r="BS43" s="72" t="s">
        <v>121</v>
      </c>
      <c r="BT43" s="72" t="s">
        <v>121</v>
      </c>
      <c r="BU43" s="72">
        <v>116641.959</v>
      </c>
      <c r="BV43" s="72" t="s">
        <v>121</v>
      </c>
      <c r="BW43" s="72" t="s">
        <v>121</v>
      </c>
      <c r="BX43" s="72" t="s">
        <v>121</v>
      </c>
      <c r="BY43" s="72">
        <v>380067.56339999998</v>
      </c>
      <c r="BZ43" s="72" t="s">
        <v>121</v>
      </c>
      <c r="CA43" s="72" t="s">
        <v>121</v>
      </c>
      <c r="CB43" s="72" t="s">
        <v>121</v>
      </c>
      <c r="CC43" s="72" t="s">
        <v>121</v>
      </c>
      <c r="CD43" s="72" t="s">
        <v>121</v>
      </c>
      <c r="CE43" s="89" t="s">
        <v>130</v>
      </c>
      <c r="CF43" s="89" t="s">
        <v>130</v>
      </c>
      <c r="CG43" s="89" t="s">
        <v>131</v>
      </c>
      <c r="CH43" s="89" t="s">
        <v>131</v>
      </c>
      <c r="CI43" s="89" t="s">
        <v>130</v>
      </c>
      <c r="CJ43" s="89" t="s">
        <v>131</v>
      </c>
      <c r="CK43" s="89" t="s">
        <v>131</v>
      </c>
      <c r="CL43" s="59" t="s">
        <v>121</v>
      </c>
      <c r="CM43" s="76" t="s">
        <v>121</v>
      </c>
      <c r="CN43" s="76" t="s">
        <v>121</v>
      </c>
      <c r="CO43" s="76" t="s">
        <v>121</v>
      </c>
      <c r="CP43" s="76" t="s">
        <v>121</v>
      </c>
      <c r="CQ43" s="76" t="s">
        <v>121</v>
      </c>
      <c r="CR43" s="76" t="s">
        <v>121</v>
      </c>
      <c r="CS43" s="76" t="s">
        <v>121</v>
      </c>
      <c r="CT43" s="76" t="s">
        <v>121</v>
      </c>
      <c r="CU43" s="76" t="s">
        <v>121</v>
      </c>
      <c r="CV43" s="76" t="s">
        <v>121</v>
      </c>
      <c r="CW43" s="76" t="s">
        <v>121</v>
      </c>
      <c r="CX43" s="76" t="s">
        <v>121</v>
      </c>
      <c r="CY43" s="76" t="s">
        <v>121</v>
      </c>
      <c r="CZ43" s="76" t="s">
        <v>121</v>
      </c>
      <c r="DA43" s="90">
        <v>17009123.783399999</v>
      </c>
      <c r="DB43" s="91">
        <v>1</v>
      </c>
      <c r="DC43" s="13">
        <v>1</v>
      </c>
      <c r="DD43" s="13"/>
      <c r="DE43" s="75" t="str" cm="1">
        <f t="array" ref="DE43">+IF(AND(C43&lt;&gt;"Vehículos Eléctricos",C43&lt;&gt;"Vehículos Híbridos",AA43="PERCENTIL 50"),
     IF(VLOOKUP(_xlfn.TEXTJOIN("_",FALSE,C43:E43),[1]BD_Perc!$A:$P,_xlfn.IFS([1]BD!AB43="Intervalo de precio 1",12,[1]BD!AB43="Intervalo de precio 2",13),FALSE)&lt;=1,
     VLOOKUP(_xlfn.TEXTJOIN("_",FALSE,C43:E43),[1]BD_Perc!$A:$P,16,FALSE),"Ok P50"),
     "Ok P30/70 ó Híbrido/Eléctrico")</f>
        <v>Ok P30/70 ó Híbrido/Eléctrico</v>
      </c>
      <c r="DF43" s="75" t="str">
        <f t="shared" si="3"/>
        <v>Vehículos Convencionales_Automóviles_Sedán</v>
      </c>
      <c r="DG43" s="19">
        <f t="shared" si="4"/>
        <v>87507200</v>
      </c>
      <c r="DH43" s="13">
        <v>1</v>
      </c>
      <c r="DI43" s="13">
        <v>1</v>
      </c>
      <c r="DJ43" s="13" t="b">
        <f>+DC43=[2]BD!DC43</f>
        <v>1</v>
      </c>
    </row>
    <row r="44" spans="1:114" ht="51" x14ac:dyDescent="0.25">
      <c r="A44" s="76">
        <v>50</v>
      </c>
      <c r="B44" s="59" t="s">
        <v>178</v>
      </c>
      <c r="C44" s="59" t="s">
        <v>0</v>
      </c>
      <c r="D44" s="59" t="s">
        <v>119</v>
      </c>
      <c r="E44" s="59" t="s">
        <v>136</v>
      </c>
      <c r="F44" s="59" t="s">
        <v>121</v>
      </c>
      <c r="G44" s="77" t="s">
        <v>207</v>
      </c>
      <c r="H44" s="59" t="s">
        <v>180</v>
      </c>
      <c r="I44" s="79">
        <v>4601283</v>
      </c>
      <c r="J44" s="76" t="s">
        <v>209</v>
      </c>
      <c r="K44" s="78" t="s">
        <v>145</v>
      </c>
      <c r="L44" s="80">
        <v>130</v>
      </c>
      <c r="M44" s="81" t="s">
        <v>121</v>
      </c>
      <c r="N44" s="82">
        <v>94100000</v>
      </c>
      <c r="O44" s="83">
        <f>+IFERROR(VLOOKUP(I44,[1]Precio_Fasecolda!A:C,3,FALSE),IFERROR(VLOOKUP(I44,[1]Precio_Fasecolda!B:C,2,FALSE),N44))</f>
        <v>94100000</v>
      </c>
      <c r="P44" s="83">
        <f t="shared" si="0"/>
        <v>0</v>
      </c>
      <c r="Q44" s="81" t="s">
        <v>126</v>
      </c>
      <c r="R44" s="76" t="s">
        <v>148</v>
      </c>
      <c r="S44" s="76" t="s">
        <v>128</v>
      </c>
      <c r="T44" s="76" t="s">
        <v>121</v>
      </c>
      <c r="U44" s="76" t="s">
        <v>121</v>
      </c>
      <c r="V44" s="59" t="s">
        <v>121</v>
      </c>
      <c r="W44" s="76" t="s">
        <v>121</v>
      </c>
      <c r="X44" s="76" t="s">
        <v>121</v>
      </c>
      <c r="Y44" s="84" t="str">
        <f t="shared" si="1"/>
        <v>N.A.</v>
      </c>
      <c r="Z44" s="85">
        <f t="shared" si="2"/>
        <v>91088800</v>
      </c>
      <c r="AA44" s="76" t="str">
        <f>+IFERROR(VLOOKUP(_xlfn.TEXTJOIN("_", FALSE, C44:E44), [1]BD_Perc!$A:$O, 15, FALSE),"Segmentación no encontrada o vehículo inactivo")</f>
        <v>PERCENTIL 30-70</v>
      </c>
      <c r="AB44" s="76" t="str" cm="1">
        <f t="array" ref="AB44">_xlfn.IFS(
    AA44 = "PERCENTIL 50",
    _xlfn.IFS(
        [1]BD!DG44 &lt; VLOOKUP(_xlfn.TEXTJOIN("_", FALSE, C44:E44), [1]BD_Perc!$A:$O, 11, FALSE), "Intervalo de precio 1",
        [1]BD!DG44 &gt;= VLOOKUP(_xlfn.TEXTJOIN("_", FALSE, C44:E44), [1]BD_Perc!$A:$O, 11, FALSE), "Intervalo de precio 2"
    ),
    AA44 = "PERCENTIL 30-70",
    _xlfn.IFS(
        [1]BD!DG44 &lt; VLOOKUP(_xlfn.TEXTJOIN("_", FALSE, C44:E44), [1]BD_Perc!$A:$O, 6, FALSE), "Intervalo de precio 1",
        [1]BD!DG44 &lt; VLOOKUP(_xlfn.TEXTJOIN("_", FALSE, C44:E44), [1]BD_Perc!$A:$O, 7, FALSE), "Intervalo de precio 2",
        [1]BD!DG44 &gt;= VLOOKUP(_xlfn.TEXTJOIN("_", FALSE, C44:E44), [1]BD_Perc!$A:$O, 7, FALSE), "Intervalo de precio 3"
    ),
    AA44="Segmentación no encontrada o vehículo inactivo","Segmentación no encontrada o vehículo inactivo"
)</f>
        <v>Intervalo de precio 2</v>
      </c>
      <c r="AC44" s="86" t="s">
        <v>149</v>
      </c>
      <c r="AD44" s="86" t="b">
        <f t="shared" si="5"/>
        <v>1</v>
      </c>
      <c r="AE44" s="94">
        <v>3.2000000000000001E-2</v>
      </c>
      <c r="AF44" s="94">
        <v>3.5999999999999997E-2</v>
      </c>
      <c r="AG44" s="94">
        <v>3.6999999999999998E-2</v>
      </c>
      <c r="AH44" s="94">
        <v>3.9E-2</v>
      </c>
      <c r="AI44" s="94">
        <v>4.1000000000000002E-2</v>
      </c>
      <c r="AJ44" s="94">
        <v>4.2000000000000003E-2</v>
      </c>
      <c r="AK44" s="76" t="s">
        <v>130</v>
      </c>
      <c r="AL44" s="76" t="s">
        <v>130</v>
      </c>
      <c r="AM44" s="76" t="s">
        <v>130</v>
      </c>
      <c r="AN44" s="95">
        <v>0.05</v>
      </c>
      <c r="AO44" s="72">
        <v>9311595.7410000004</v>
      </c>
      <c r="AP44" s="72">
        <v>235904.65919999999</v>
      </c>
      <c r="AQ44" s="72">
        <v>851877.93599999999</v>
      </c>
      <c r="AR44" s="72" t="s">
        <v>121</v>
      </c>
      <c r="AS44" s="72" t="s">
        <v>121</v>
      </c>
      <c r="AT44" s="72">
        <v>9043002.4482000005</v>
      </c>
      <c r="AU44" s="72" t="s">
        <v>121</v>
      </c>
      <c r="AV44" s="72" t="s">
        <v>121</v>
      </c>
      <c r="AW44" s="72">
        <v>52422.203399999999</v>
      </c>
      <c r="AX44" s="72">
        <v>393174.43200000003</v>
      </c>
      <c r="AY44" s="72" t="s">
        <v>121</v>
      </c>
      <c r="AZ44" s="72" t="s">
        <v>121</v>
      </c>
      <c r="BA44" s="72" t="s">
        <v>121</v>
      </c>
      <c r="BB44" s="72" t="s">
        <v>121</v>
      </c>
      <c r="BC44" s="72" t="s">
        <v>121</v>
      </c>
      <c r="BD44" s="72">
        <v>2490102.6275999998</v>
      </c>
      <c r="BE44" s="72" t="s">
        <v>121</v>
      </c>
      <c r="BF44" s="72">
        <v>3132286.4789999998</v>
      </c>
      <c r="BG44" s="72" t="s">
        <v>121</v>
      </c>
      <c r="BH44" s="72" t="s">
        <v>121</v>
      </c>
      <c r="BI44" s="72">
        <v>1769282.8355999999</v>
      </c>
      <c r="BJ44" s="72">
        <v>917405.95380000002</v>
      </c>
      <c r="BK44" s="72">
        <v>1376108.4036000001</v>
      </c>
      <c r="BL44" s="72" t="s">
        <v>121</v>
      </c>
      <c r="BM44" s="72">
        <v>3394402.767</v>
      </c>
      <c r="BN44" s="72">
        <v>77325.570000000007</v>
      </c>
      <c r="BO44" s="72" t="s">
        <v>121</v>
      </c>
      <c r="BP44" s="72">
        <v>642184.90559999994</v>
      </c>
      <c r="BQ44" s="72" t="s">
        <v>121</v>
      </c>
      <c r="BR44" s="72" t="s">
        <v>121</v>
      </c>
      <c r="BS44" s="72" t="s">
        <v>121</v>
      </c>
      <c r="BT44" s="72" t="s">
        <v>121</v>
      </c>
      <c r="BU44" s="72">
        <v>116641.959</v>
      </c>
      <c r="BV44" s="72" t="s">
        <v>121</v>
      </c>
      <c r="BW44" s="72" t="s">
        <v>121</v>
      </c>
      <c r="BX44" s="72" t="s">
        <v>121</v>
      </c>
      <c r="BY44" s="72">
        <v>380067.56339999998</v>
      </c>
      <c r="BZ44" s="72" t="s">
        <v>121</v>
      </c>
      <c r="CA44" s="72" t="s">
        <v>121</v>
      </c>
      <c r="CB44" s="72" t="s">
        <v>121</v>
      </c>
      <c r="CC44" s="72" t="s">
        <v>121</v>
      </c>
      <c r="CD44" s="72" t="s">
        <v>121</v>
      </c>
      <c r="CE44" s="89" t="s">
        <v>130</v>
      </c>
      <c r="CF44" s="89" t="s">
        <v>130</v>
      </c>
      <c r="CG44" s="89" t="s">
        <v>131</v>
      </c>
      <c r="CH44" s="89" t="s">
        <v>131</v>
      </c>
      <c r="CI44" s="89" t="s">
        <v>130</v>
      </c>
      <c r="CJ44" s="89" t="s">
        <v>131</v>
      </c>
      <c r="CK44" s="89" t="s">
        <v>131</v>
      </c>
      <c r="CL44" s="59" t="s">
        <v>121</v>
      </c>
      <c r="CM44" s="76" t="s">
        <v>121</v>
      </c>
      <c r="CN44" s="76" t="s">
        <v>121</v>
      </c>
      <c r="CO44" s="76" t="s">
        <v>121</v>
      </c>
      <c r="CP44" s="76" t="s">
        <v>121</v>
      </c>
      <c r="CQ44" s="76" t="s">
        <v>121</v>
      </c>
      <c r="CR44" s="76" t="s">
        <v>121</v>
      </c>
      <c r="CS44" s="76" t="s">
        <v>121</v>
      </c>
      <c r="CT44" s="76" t="s">
        <v>121</v>
      </c>
      <c r="CU44" s="76" t="s">
        <v>121</v>
      </c>
      <c r="CV44" s="76" t="s">
        <v>121</v>
      </c>
      <c r="CW44" s="76" t="s">
        <v>121</v>
      </c>
      <c r="CX44" s="76" t="s">
        <v>121</v>
      </c>
      <c r="CY44" s="76" t="s">
        <v>121</v>
      </c>
      <c r="CZ44" s="76" t="s">
        <v>121</v>
      </c>
      <c r="DA44" s="90">
        <v>17009123.783399999</v>
      </c>
      <c r="DB44" s="91">
        <v>1</v>
      </c>
      <c r="DC44" s="13">
        <v>1</v>
      </c>
      <c r="DD44" s="13"/>
      <c r="DE44" s="75" t="str" cm="1">
        <f t="array" ref="DE44">+IF(AND(C44&lt;&gt;"Vehículos Eléctricos",C44&lt;&gt;"Vehículos Híbridos",AA44="PERCENTIL 50"),
     IF(VLOOKUP(_xlfn.TEXTJOIN("_",FALSE,C44:E44),[1]BD_Perc!$A:$P,_xlfn.IFS([1]BD!AB44="Intervalo de precio 1",12,[1]BD!AB44="Intervalo de precio 2",13),FALSE)&lt;=1,
     VLOOKUP(_xlfn.TEXTJOIN("_",FALSE,C44:E44),[1]BD_Perc!$A:$P,16,FALSE),"Ok P50"),
     "Ok P30/70 ó Híbrido/Eléctrico")</f>
        <v>Ok P30/70 ó Híbrido/Eléctrico</v>
      </c>
      <c r="DF44" s="75" t="str">
        <f t="shared" si="3"/>
        <v>Vehículos Convencionales_Automóviles_Sedán</v>
      </c>
      <c r="DG44" s="19">
        <f t="shared" si="4"/>
        <v>91088800</v>
      </c>
      <c r="DH44" s="13">
        <v>1</v>
      </c>
      <c r="DI44" s="13">
        <v>1</v>
      </c>
      <c r="DJ44" s="13" t="b">
        <f>+DC44=[2]BD!DC44</f>
        <v>1</v>
      </c>
    </row>
    <row r="45" spans="1:114" ht="51" x14ac:dyDescent="0.25">
      <c r="A45" s="76">
        <v>51</v>
      </c>
      <c r="B45" s="59" t="s">
        <v>178</v>
      </c>
      <c r="C45" s="59" t="s">
        <v>0</v>
      </c>
      <c r="D45" s="59" t="s">
        <v>119</v>
      </c>
      <c r="E45" s="59" t="s">
        <v>120</v>
      </c>
      <c r="F45" s="59" t="s">
        <v>121</v>
      </c>
      <c r="G45" s="77" t="s">
        <v>210</v>
      </c>
      <c r="H45" s="59" t="s">
        <v>211</v>
      </c>
      <c r="I45" s="79">
        <v>5601187</v>
      </c>
      <c r="J45" s="76" t="s">
        <v>212</v>
      </c>
      <c r="K45" s="78" t="s">
        <v>145</v>
      </c>
      <c r="L45" s="80">
        <v>108</v>
      </c>
      <c r="M45" s="81" t="s">
        <v>121</v>
      </c>
      <c r="N45" s="82">
        <v>79200000</v>
      </c>
      <c r="O45" s="83">
        <f>+IFERROR(VLOOKUP(I45,[1]Precio_Fasecolda!A:C,3,FALSE),IFERROR(VLOOKUP(I45,[1]Precio_Fasecolda!B:C,2,FALSE),N45))</f>
        <v>79200000</v>
      </c>
      <c r="P45" s="83">
        <f t="shared" si="0"/>
        <v>0</v>
      </c>
      <c r="Q45" s="81" t="s">
        <v>126</v>
      </c>
      <c r="R45" s="76" t="s">
        <v>127</v>
      </c>
      <c r="S45" s="76" t="s">
        <v>128</v>
      </c>
      <c r="T45" s="76" t="s">
        <v>121</v>
      </c>
      <c r="U45" s="76" t="s">
        <v>121</v>
      </c>
      <c r="V45" s="59" t="s">
        <v>121</v>
      </c>
      <c r="W45" s="76" t="s">
        <v>121</v>
      </c>
      <c r="X45" s="76" t="s">
        <v>121</v>
      </c>
      <c r="Y45" s="84" t="str">
        <f t="shared" si="1"/>
        <v>N.A.</v>
      </c>
      <c r="Z45" s="85">
        <f t="shared" si="2"/>
        <v>77457600</v>
      </c>
      <c r="AA45" s="76" t="str">
        <f>+IFERROR(VLOOKUP(_xlfn.TEXTJOIN("_", FALSE, C45:E45), [1]BD_Perc!$A:$O, 15, FALSE),"Segmentación no encontrada o vehículo inactivo")</f>
        <v>PERCENTIL 30-70</v>
      </c>
      <c r="AB45" s="76" t="str" cm="1">
        <f t="array" ref="AB45">_xlfn.IFS(
    AA45 = "PERCENTIL 50",
    _xlfn.IFS(
        [1]BD!DG45 &lt; VLOOKUP(_xlfn.TEXTJOIN("_", FALSE, C45:E45), [1]BD_Perc!$A:$O, 11, FALSE), "Intervalo de precio 1",
        [1]BD!DG45 &gt;= VLOOKUP(_xlfn.TEXTJOIN("_", FALSE, C45:E45), [1]BD_Perc!$A:$O, 11, FALSE), "Intervalo de precio 2"
    ),
    AA45 = "PERCENTIL 30-70",
    _xlfn.IFS(
        [1]BD!DG45 &lt; VLOOKUP(_xlfn.TEXTJOIN("_", FALSE, C45:E45), [1]BD_Perc!$A:$O, 6, FALSE), "Intervalo de precio 1",
        [1]BD!DG45 &lt; VLOOKUP(_xlfn.TEXTJOIN("_", FALSE, C45:E45), [1]BD_Perc!$A:$O, 7, FALSE), "Intervalo de precio 2",
        [1]BD!DG45 &gt;= VLOOKUP(_xlfn.TEXTJOIN("_", FALSE, C45:E45), [1]BD_Perc!$A:$O, 7, FALSE), "Intervalo de precio 3"
    ),
    AA45="Segmentación no encontrada o vehículo inactivo","Segmentación no encontrada o vehículo inactivo"
)</f>
        <v>Intervalo de precio 3</v>
      </c>
      <c r="AC45" s="86" t="s">
        <v>156</v>
      </c>
      <c r="AD45" s="86" t="b">
        <f t="shared" si="5"/>
        <v>1</v>
      </c>
      <c r="AE45" s="94">
        <v>2.1999999999999999E-2</v>
      </c>
      <c r="AF45" s="94">
        <v>2.5999999999999999E-2</v>
      </c>
      <c r="AG45" s="94">
        <v>3.1E-2</v>
      </c>
      <c r="AH45" s="94">
        <v>3.2000000000000001E-2</v>
      </c>
      <c r="AI45" s="94">
        <v>3.3000000000000002E-2</v>
      </c>
      <c r="AJ45" s="94">
        <v>3.4000000000000002E-2</v>
      </c>
      <c r="AK45" s="76" t="s">
        <v>130</v>
      </c>
      <c r="AL45" s="76" t="s">
        <v>130</v>
      </c>
      <c r="AM45" s="76" t="s">
        <v>130</v>
      </c>
      <c r="AN45" s="95">
        <v>0.05</v>
      </c>
      <c r="AO45" s="72">
        <v>9311595.7410000004</v>
      </c>
      <c r="AP45" s="72">
        <v>235904.65919999999</v>
      </c>
      <c r="AQ45" s="72" t="s">
        <v>121</v>
      </c>
      <c r="AR45" s="72" t="s">
        <v>121</v>
      </c>
      <c r="AS45" s="72" t="s">
        <v>121</v>
      </c>
      <c r="AT45" s="72">
        <v>9043002.4482000005</v>
      </c>
      <c r="AU45" s="72" t="s">
        <v>121</v>
      </c>
      <c r="AV45" s="72">
        <v>904300.13939999999</v>
      </c>
      <c r="AW45" s="72">
        <v>52422.203399999999</v>
      </c>
      <c r="AX45" s="72" t="s">
        <v>121</v>
      </c>
      <c r="AY45" s="72" t="s">
        <v>121</v>
      </c>
      <c r="AZ45" s="72" t="s">
        <v>121</v>
      </c>
      <c r="BA45" s="72" t="s">
        <v>121</v>
      </c>
      <c r="BB45" s="72" t="s">
        <v>121</v>
      </c>
      <c r="BC45" s="72" t="s">
        <v>121</v>
      </c>
      <c r="BD45" s="72">
        <v>2490102.6275999998</v>
      </c>
      <c r="BE45" s="72" t="s">
        <v>121</v>
      </c>
      <c r="BF45" s="72">
        <v>3132286.4789999998</v>
      </c>
      <c r="BG45" s="72" t="s">
        <v>121</v>
      </c>
      <c r="BH45" s="72" t="s">
        <v>121</v>
      </c>
      <c r="BI45" s="72">
        <v>1769282.8355999999</v>
      </c>
      <c r="BJ45" s="72">
        <v>917405.95380000002</v>
      </c>
      <c r="BK45" s="72">
        <v>1376108.4036000001</v>
      </c>
      <c r="BL45" s="72" t="s">
        <v>121</v>
      </c>
      <c r="BM45" s="72">
        <v>3394402.767</v>
      </c>
      <c r="BN45" s="72">
        <v>77325.570000000007</v>
      </c>
      <c r="BO45" s="72" t="s">
        <v>121</v>
      </c>
      <c r="BP45" s="72">
        <v>642184.90559999994</v>
      </c>
      <c r="BQ45" s="72" t="s">
        <v>121</v>
      </c>
      <c r="BR45" s="72" t="s">
        <v>121</v>
      </c>
      <c r="BS45" s="72" t="s">
        <v>121</v>
      </c>
      <c r="BT45" s="72" t="s">
        <v>121</v>
      </c>
      <c r="BU45" s="72">
        <v>116641.959</v>
      </c>
      <c r="BV45" s="72" t="s">
        <v>121</v>
      </c>
      <c r="BW45" s="72" t="s">
        <v>121</v>
      </c>
      <c r="BX45" s="72" t="s">
        <v>121</v>
      </c>
      <c r="BY45" s="72">
        <v>380067.56339999998</v>
      </c>
      <c r="BZ45" s="72" t="s">
        <v>121</v>
      </c>
      <c r="CA45" s="72" t="s">
        <v>121</v>
      </c>
      <c r="CB45" s="72" t="s">
        <v>121</v>
      </c>
      <c r="CC45" s="72" t="s">
        <v>121</v>
      </c>
      <c r="CD45" s="72" t="s">
        <v>121</v>
      </c>
      <c r="CE45" s="89" t="s">
        <v>130</v>
      </c>
      <c r="CF45" s="89" t="s">
        <v>130</v>
      </c>
      <c r="CG45" s="89" t="s">
        <v>130</v>
      </c>
      <c r="CH45" s="89" t="s">
        <v>131</v>
      </c>
      <c r="CI45" s="89" t="s">
        <v>130</v>
      </c>
      <c r="CJ45" s="89" t="s">
        <v>131</v>
      </c>
      <c r="CK45" s="89" t="s">
        <v>131</v>
      </c>
      <c r="CL45" s="59" t="s">
        <v>121</v>
      </c>
      <c r="CM45" s="76" t="s">
        <v>121</v>
      </c>
      <c r="CN45" s="76" t="s">
        <v>121</v>
      </c>
      <c r="CO45" s="76" t="s">
        <v>121</v>
      </c>
      <c r="CP45" s="76" t="s">
        <v>121</v>
      </c>
      <c r="CQ45" s="76" t="s">
        <v>121</v>
      </c>
      <c r="CR45" s="76" t="s">
        <v>121</v>
      </c>
      <c r="CS45" s="76" t="s">
        <v>121</v>
      </c>
      <c r="CT45" s="76" t="s">
        <v>121</v>
      </c>
      <c r="CU45" s="76" t="s">
        <v>121</v>
      </c>
      <c r="CV45" s="76" t="s">
        <v>121</v>
      </c>
      <c r="CW45" s="76" t="s">
        <v>121</v>
      </c>
      <c r="CX45" s="76" t="s">
        <v>121</v>
      </c>
      <c r="CY45" s="76" t="s">
        <v>121</v>
      </c>
      <c r="CZ45" s="76" t="s">
        <v>121</v>
      </c>
      <c r="DA45" s="90">
        <v>12638702.596799999</v>
      </c>
      <c r="DB45" s="91">
        <v>1</v>
      </c>
      <c r="DC45" s="13">
        <v>1</v>
      </c>
      <c r="DD45" s="13"/>
      <c r="DE45" s="75" t="str" cm="1">
        <f t="array" ref="DE45">+IF(AND(C45&lt;&gt;"Vehículos Eléctricos",C45&lt;&gt;"Vehículos Híbridos",AA45="PERCENTIL 50"),
     IF(VLOOKUP(_xlfn.TEXTJOIN("_",FALSE,C45:E45),[1]BD_Perc!$A:$P,_xlfn.IFS([1]BD!AB45="Intervalo de precio 1",12,[1]BD!AB45="Intervalo de precio 2",13),FALSE)&lt;=1,
     VLOOKUP(_xlfn.TEXTJOIN("_",FALSE,C45:E45),[1]BD_Perc!$A:$P,16,FALSE),"Ok P50"),
     "Ok P30/70 ó Híbrido/Eléctrico")</f>
        <v>Ok P30/70 ó Híbrido/Eléctrico</v>
      </c>
      <c r="DF45" s="75" t="str">
        <f t="shared" si="3"/>
        <v>Vehículos Convencionales_Automóviles_Hatchback</v>
      </c>
      <c r="DG45" s="19">
        <f t="shared" si="4"/>
        <v>77457600</v>
      </c>
      <c r="DH45" s="13">
        <v>1</v>
      </c>
      <c r="DI45" s="13">
        <v>1</v>
      </c>
      <c r="DJ45" s="13" t="b">
        <f>+DC45=[2]BD!DC45</f>
        <v>1</v>
      </c>
    </row>
    <row r="46" spans="1:114" ht="51" x14ac:dyDescent="0.25">
      <c r="A46" s="76">
        <v>52</v>
      </c>
      <c r="B46" s="59" t="s">
        <v>178</v>
      </c>
      <c r="C46" s="59" t="s">
        <v>0</v>
      </c>
      <c r="D46" s="59" t="s">
        <v>119</v>
      </c>
      <c r="E46" s="59" t="s">
        <v>120</v>
      </c>
      <c r="F46" s="59" t="s">
        <v>121</v>
      </c>
      <c r="G46" s="77" t="s">
        <v>210</v>
      </c>
      <c r="H46" s="59" t="s">
        <v>211</v>
      </c>
      <c r="I46" s="79">
        <v>5601188</v>
      </c>
      <c r="J46" s="76" t="s">
        <v>213</v>
      </c>
      <c r="K46" s="78" t="s">
        <v>145</v>
      </c>
      <c r="L46" s="80">
        <v>108</v>
      </c>
      <c r="M46" s="81" t="s">
        <v>121</v>
      </c>
      <c r="N46" s="82">
        <v>83400000</v>
      </c>
      <c r="O46" s="83">
        <f>+IFERROR(VLOOKUP(I46,[1]Precio_Fasecolda!A:C,3,FALSE),IFERROR(VLOOKUP(I46,[1]Precio_Fasecolda!B:C,2,FALSE),N46))</f>
        <v>83400000</v>
      </c>
      <c r="P46" s="83">
        <f t="shared" si="0"/>
        <v>0</v>
      </c>
      <c r="Q46" s="81" t="s">
        <v>126</v>
      </c>
      <c r="R46" s="76" t="s">
        <v>148</v>
      </c>
      <c r="S46" s="76" t="s">
        <v>128</v>
      </c>
      <c r="T46" s="76" t="s">
        <v>121</v>
      </c>
      <c r="U46" s="76" t="s">
        <v>121</v>
      </c>
      <c r="V46" s="59" t="s">
        <v>121</v>
      </c>
      <c r="W46" s="76" t="s">
        <v>121</v>
      </c>
      <c r="X46" s="76" t="s">
        <v>121</v>
      </c>
      <c r="Y46" s="84" t="str">
        <f t="shared" si="1"/>
        <v>N.A.</v>
      </c>
      <c r="Z46" s="85">
        <f t="shared" si="2"/>
        <v>81565200</v>
      </c>
      <c r="AA46" s="76" t="str">
        <f>+IFERROR(VLOOKUP(_xlfn.TEXTJOIN("_", FALSE, C46:E46), [1]BD_Perc!$A:$O, 15, FALSE),"Segmentación no encontrada o vehículo inactivo")</f>
        <v>PERCENTIL 30-70</v>
      </c>
      <c r="AB46" s="76" t="str" cm="1">
        <f t="array" ref="AB46">_xlfn.IFS(
    AA46 = "PERCENTIL 50",
    _xlfn.IFS(
        [1]BD!DG46 &lt; VLOOKUP(_xlfn.TEXTJOIN("_", FALSE, C46:E46), [1]BD_Perc!$A:$O, 11, FALSE), "Intervalo de precio 1",
        [1]BD!DG46 &gt;= VLOOKUP(_xlfn.TEXTJOIN("_", FALSE, C46:E46), [1]BD_Perc!$A:$O, 11, FALSE), "Intervalo de precio 2"
    ),
    AA46 = "PERCENTIL 30-70",
    _xlfn.IFS(
        [1]BD!DG46 &lt; VLOOKUP(_xlfn.TEXTJOIN("_", FALSE, C46:E46), [1]BD_Perc!$A:$O, 6, FALSE), "Intervalo de precio 1",
        [1]BD!DG46 &lt; VLOOKUP(_xlfn.TEXTJOIN("_", FALSE, C46:E46), [1]BD_Perc!$A:$O, 7, FALSE), "Intervalo de precio 2",
        [1]BD!DG46 &gt;= VLOOKUP(_xlfn.TEXTJOIN("_", FALSE, C46:E46), [1]BD_Perc!$A:$O, 7, FALSE), "Intervalo de precio 3"
    ),
    AA46="Segmentación no encontrada o vehículo inactivo","Segmentación no encontrada o vehículo inactivo"
)</f>
        <v>Intervalo de precio 3</v>
      </c>
      <c r="AC46" s="86" t="s">
        <v>156</v>
      </c>
      <c r="AD46" s="86" t="b">
        <f t="shared" si="5"/>
        <v>1</v>
      </c>
      <c r="AE46" s="94">
        <v>2.1999999999999999E-2</v>
      </c>
      <c r="AF46" s="94">
        <v>2.5999999999999999E-2</v>
      </c>
      <c r="AG46" s="94">
        <v>3.1E-2</v>
      </c>
      <c r="AH46" s="94">
        <v>3.2000000000000001E-2</v>
      </c>
      <c r="AI46" s="94">
        <v>3.3000000000000002E-2</v>
      </c>
      <c r="AJ46" s="94">
        <v>3.4000000000000002E-2</v>
      </c>
      <c r="AK46" s="76" t="s">
        <v>130</v>
      </c>
      <c r="AL46" s="76" t="s">
        <v>130</v>
      </c>
      <c r="AM46" s="76" t="s">
        <v>130</v>
      </c>
      <c r="AN46" s="95">
        <v>0.05</v>
      </c>
      <c r="AO46" s="72">
        <v>9311595.7410000004</v>
      </c>
      <c r="AP46" s="72">
        <v>235904.65919999999</v>
      </c>
      <c r="AQ46" s="72" t="s">
        <v>121</v>
      </c>
      <c r="AR46" s="72" t="s">
        <v>121</v>
      </c>
      <c r="AS46" s="72" t="s">
        <v>121</v>
      </c>
      <c r="AT46" s="72">
        <v>9043002.4482000005</v>
      </c>
      <c r="AU46" s="72" t="s">
        <v>121</v>
      </c>
      <c r="AV46" s="72">
        <v>904300.13939999999</v>
      </c>
      <c r="AW46" s="72">
        <v>52422.203399999999</v>
      </c>
      <c r="AX46" s="72" t="s">
        <v>121</v>
      </c>
      <c r="AY46" s="72" t="s">
        <v>121</v>
      </c>
      <c r="AZ46" s="72" t="s">
        <v>121</v>
      </c>
      <c r="BA46" s="72" t="s">
        <v>121</v>
      </c>
      <c r="BB46" s="72" t="s">
        <v>121</v>
      </c>
      <c r="BC46" s="72" t="s">
        <v>121</v>
      </c>
      <c r="BD46" s="72">
        <v>2490102.6275999998</v>
      </c>
      <c r="BE46" s="72" t="s">
        <v>121</v>
      </c>
      <c r="BF46" s="72">
        <v>3132286.4789999998</v>
      </c>
      <c r="BG46" s="72" t="s">
        <v>121</v>
      </c>
      <c r="BH46" s="72" t="s">
        <v>121</v>
      </c>
      <c r="BI46" s="72">
        <v>1769282.8355999999</v>
      </c>
      <c r="BJ46" s="72">
        <v>917405.95380000002</v>
      </c>
      <c r="BK46" s="72">
        <v>1376108.4036000001</v>
      </c>
      <c r="BL46" s="72" t="s">
        <v>121</v>
      </c>
      <c r="BM46" s="72">
        <v>3538565.6711999997</v>
      </c>
      <c r="BN46" s="72">
        <v>77325.570000000007</v>
      </c>
      <c r="BO46" s="72" t="s">
        <v>121</v>
      </c>
      <c r="BP46" s="72">
        <v>642184.90559999994</v>
      </c>
      <c r="BQ46" s="72" t="s">
        <v>121</v>
      </c>
      <c r="BR46" s="72" t="s">
        <v>121</v>
      </c>
      <c r="BS46" s="72" t="s">
        <v>121</v>
      </c>
      <c r="BT46" s="72" t="s">
        <v>121</v>
      </c>
      <c r="BU46" s="72">
        <v>116641.959</v>
      </c>
      <c r="BV46" s="72" t="s">
        <v>121</v>
      </c>
      <c r="BW46" s="72" t="s">
        <v>121</v>
      </c>
      <c r="BX46" s="72" t="s">
        <v>121</v>
      </c>
      <c r="BY46" s="72">
        <v>380067.56339999998</v>
      </c>
      <c r="BZ46" s="72" t="s">
        <v>121</v>
      </c>
      <c r="CA46" s="72" t="s">
        <v>121</v>
      </c>
      <c r="CB46" s="72" t="s">
        <v>121</v>
      </c>
      <c r="CC46" s="72" t="s">
        <v>121</v>
      </c>
      <c r="CD46" s="72" t="s">
        <v>121</v>
      </c>
      <c r="CE46" s="89" t="s">
        <v>130</v>
      </c>
      <c r="CF46" s="89" t="s">
        <v>130</v>
      </c>
      <c r="CG46" s="89" t="s">
        <v>130</v>
      </c>
      <c r="CH46" s="89" t="s">
        <v>131</v>
      </c>
      <c r="CI46" s="89" t="s">
        <v>130</v>
      </c>
      <c r="CJ46" s="89" t="s">
        <v>131</v>
      </c>
      <c r="CK46" s="89" t="s">
        <v>131</v>
      </c>
      <c r="CL46" s="59" t="s">
        <v>121</v>
      </c>
      <c r="CM46" s="76" t="s">
        <v>121</v>
      </c>
      <c r="CN46" s="76" t="s">
        <v>121</v>
      </c>
      <c r="CO46" s="76" t="s">
        <v>121</v>
      </c>
      <c r="CP46" s="76" t="s">
        <v>121</v>
      </c>
      <c r="CQ46" s="76" t="s">
        <v>121</v>
      </c>
      <c r="CR46" s="76" t="s">
        <v>121</v>
      </c>
      <c r="CS46" s="76" t="s">
        <v>121</v>
      </c>
      <c r="CT46" s="76" t="s">
        <v>121</v>
      </c>
      <c r="CU46" s="76" t="s">
        <v>121</v>
      </c>
      <c r="CV46" s="76" t="s">
        <v>121</v>
      </c>
      <c r="CW46" s="76" t="s">
        <v>121</v>
      </c>
      <c r="CX46" s="76" t="s">
        <v>121</v>
      </c>
      <c r="CY46" s="76" t="s">
        <v>121</v>
      </c>
      <c r="CZ46" s="76" t="s">
        <v>121</v>
      </c>
      <c r="DA46" s="90">
        <v>12638702.596799999</v>
      </c>
      <c r="DB46" s="91">
        <v>1</v>
      </c>
      <c r="DC46" s="13">
        <v>1</v>
      </c>
      <c r="DD46" s="13"/>
      <c r="DE46" s="75" t="str" cm="1">
        <f t="array" ref="DE46">+IF(AND(C46&lt;&gt;"Vehículos Eléctricos",C46&lt;&gt;"Vehículos Híbridos",AA46="PERCENTIL 50"),
     IF(VLOOKUP(_xlfn.TEXTJOIN("_",FALSE,C46:E46),[1]BD_Perc!$A:$P,_xlfn.IFS([1]BD!AB46="Intervalo de precio 1",12,[1]BD!AB46="Intervalo de precio 2",13),FALSE)&lt;=1,
     VLOOKUP(_xlfn.TEXTJOIN("_",FALSE,C46:E46),[1]BD_Perc!$A:$P,16,FALSE),"Ok P50"),
     "Ok P30/70 ó Híbrido/Eléctrico")</f>
        <v>Ok P30/70 ó Híbrido/Eléctrico</v>
      </c>
      <c r="DF46" s="75" t="str">
        <f t="shared" si="3"/>
        <v>Vehículos Convencionales_Automóviles_Hatchback</v>
      </c>
      <c r="DG46" s="19">
        <f t="shared" si="4"/>
        <v>81565200</v>
      </c>
      <c r="DH46" s="13">
        <v>1</v>
      </c>
      <c r="DI46" s="13">
        <v>1</v>
      </c>
      <c r="DJ46" s="13" t="b">
        <f>+DC46=[2]BD!DC46</f>
        <v>1</v>
      </c>
    </row>
    <row r="47" spans="1:114" ht="51" x14ac:dyDescent="0.25">
      <c r="A47" s="76">
        <v>53</v>
      </c>
      <c r="B47" s="59" t="s">
        <v>178</v>
      </c>
      <c r="C47" s="59" t="s">
        <v>0</v>
      </c>
      <c r="D47" s="59" t="s">
        <v>119</v>
      </c>
      <c r="E47" s="59" t="s">
        <v>120</v>
      </c>
      <c r="F47" s="59" t="s">
        <v>121</v>
      </c>
      <c r="G47" s="77" t="s">
        <v>214</v>
      </c>
      <c r="H47" s="59" t="s">
        <v>211</v>
      </c>
      <c r="I47" s="79">
        <v>5601189</v>
      </c>
      <c r="J47" s="76" t="s">
        <v>215</v>
      </c>
      <c r="K47" s="78" t="s">
        <v>145</v>
      </c>
      <c r="L47" s="80">
        <v>108</v>
      </c>
      <c r="M47" s="81" t="s">
        <v>121</v>
      </c>
      <c r="N47" s="82">
        <v>79100000</v>
      </c>
      <c r="O47" s="83">
        <f>+IFERROR(VLOOKUP(I47,[1]Precio_Fasecolda!A:C,3,FALSE),IFERROR(VLOOKUP(I47,[1]Precio_Fasecolda!B:C,2,FALSE),N47))</f>
        <v>79100000</v>
      </c>
      <c r="P47" s="83">
        <f t="shared" si="0"/>
        <v>0</v>
      </c>
      <c r="Q47" s="81" t="s">
        <v>126</v>
      </c>
      <c r="R47" s="76" t="s">
        <v>127</v>
      </c>
      <c r="S47" s="76" t="s">
        <v>128</v>
      </c>
      <c r="T47" s="76" t="s">
        <v>121</v>
      </c>
      <c r="U47" s="76" t="s">
        <v>121</v>
      </c>
      <c r="V47" s="59" t="s">
        <v>121</v>
      </c>
      <c r="W47" s="76" t="s">
        <v>121</v>
      </c>
      <c r="X47" s="76" t="s">
        <v>121</v>
      </c>
      <c r="Y47" s="84" t="str">
        <f t="shared" si="1"/>
        <v>N.A.</v>
      </c>
      <c r="Z47" s="85">
        <f t="shared" si="2"/>
        <v>77359800</v>
      </c>
      <c r="AA47" s="76" t="str">
        <f>+IFERROR(VLOOKUP(_xlfn.TEXTJOIN("_", FALSE, C47:E47), [1]BD_Perc!$A:$O, 15, FALSE),"Segmentación no encontrada o vehículo inactivo")</f>
        <v>PERCENTIL 30-70</v>
      </c>
      <c r="AB47" s="76" t="str" cm="1">
        <f t="array" ref="AB47">_xlfn.IFS(
    AA47 = "PERCENTIL 50",
    _xlfn.IFS(
        [1]BD!DG47 &lt; VLOOKUP(_xlfn.TEXTJOIN("_", FALSE, C47:E47), [1]BD_Perc!$A:$O, 11, FALSE), "Intervalo de precio 1",
        [1]BD!DG47 &gt;= VLOOKUP(_xlfn.TEXTJOIN("_", FALSE, C47:E47), [1]BD_Perc!$A:$O, 11, FALSE), "Intervalo de precio 2"
    ),
    AA47 = "PERCENTIL 30-70",
    _xlfn.IFS(
        [1]BD!DG47 &lt; VLOOKUP(_xlfn.TEXTJOIN("_", FALSE, C47:E47), [1]BD_Perc!$A:$O, 6, FALSE), "Intervalo de precio 1",
        [1]BD!DG47 &lt; VLOOKUP(_xlfn.TEXTJOIN("_", FALSE, C47:E47), [1]BD_Perc!$A:$O, 7, FALSE), "Intervalo de precio 2",
        [1]BD!DG47 &gt;= VLOOKUP(_xlfn.TEXTJOIN("_", FALSE, C47:E47), [1]BD_Perc!$A:$O, 7, FALSE), "Intervalo de precio 3"
    ),
    AA47="Segmentación no encontrada o vehículo inactivo","Segmentación no encontrada o vehículo inactivo"
)</f>
        <v>Intervalo de precio 3</v>
      </c>
      <c r="AC47" s="86" t="s">
        <v>156</v>
      </c>
      <c r="AD47" s="86" t="b">
        <f t="shared" si="5"/>
        <v>1</v>
      </c>
      <c r="AE47" s="94">
        <v>2.1999999999999999E-2</v>
      </c>
      <c r="AF47" s="94">
        <v>2.5999999999999999E-2</v>
      </c>
      <c r="AG47" s="94">
        <v>3.1E-2</v>
      </c>
      <c r="AH47" s="94">
        <v>3.2000000000000001E-2</v>
      </c>
      <c r="AI47" s="94">
        <v>3.3000000000000002E-2</v>
      </c>
      <c r="AJ47" s="94">
        <v>3.4000000000000002E-2</v>
      </c>
      <c r="AK47" s="76" t="s">
        <v>130</v>
      </c>
      <c r="AL47" s="76" t="s">
        <v>130</v>
      </c>
      <c r="AM47" s="76" t="s">
        <v>130</v>
      </c>
      <c r="AN47" s="95">
        <v>0.05</v>
      </c>
      <c r="AO47" s="72">
        <v>9311595.7410000004</v>
      </c>
      <c r="AP47" s="72">
        <v>235904.65919999999</v>
      </c>
      <c r="AQ47" s="72" t="s">
        <v>121</v>
      </c>
      <c r="AR47" s="72" t="s">
        <v>121</v>
      </c>
      <c r="AS47" s="72" t="s">
        <v>121</v>
      </c>
      <c r="AT47" s="72">
        <v>9043002.4482000005</v>
      </c>
      <c r="AU47" s="72" t="s">
        <v>121</v>
      </c>
      <c r="AV47" s="72">
        <v>904300.13939999999</v>
      </c>
      <c r="AW47" s="72">
        <v>52422.203399999999</v>
      </c>
      <c r="AX47" s="72" t="s">
        <v>121</v>
      </c>
      <c r="AY47" s="72" t="s">
        <v>121</v>
      </c>
      <c r="AZ47" s="72" t="s">
        <v>121</v>
      </c>
      <c r="BA47" s="72" t="s">
        <v>121</v>
      </c>
      <c r="BB47" s="72" t="s">
        <v>121</v>
      </c>
      <c r="BC47" s="72" t="s">
        <v>121</v>
      </c>
      <c r="BD47" s="72">
        <v>2490102.6275999998</v>
      </c>
      <c r="BE47" s="72" t="s">
        <v>121</v>
      </c>
      <c r="BF47" s="72">
        <v>3132286.4789999998</v>
      </c>
      <c r="BG47" s="72" t="s">
        <v>121</v>
      </c>
      <c r="BH47" s="72" t="s">
        <v>121</v>
      </c>
      <c r="BI47" s="72">
        <v>1769282.8355999999</v>
      </c>
      <c r="BJ47" s="72">
        <v>917405.95380000002</v>
      </c>
      <c r="BK47" s="72">
        <v>1376108.4036000001</v>
      </c>
      <c r="BL47" s="72" t="s">
        <v>121</v>
      </c>
      <c r="BM47" s="72">
        <v>3538565.6711999997</v>
      </c>
      <c r="BN47" s="72">
        <v>77325.570000000007</v>
      </c>
      <c r="BO47" s="72" t="s">
        <v>121</v>
      </c>
      <c r="BP47" s="72">
        <v>642184.90559999994</v>
      </c>
      <c r="BQ47" s="72" t="s">
        <v>121</v>
      </c>
      <c r="BR47" s="72" t="s">
        <v>121</v>
      </c>
      <c r="BS47" s="72" t="s">
        <v>121</v>
      </c>
      <c r="BT47" s="72" t="s">
        <v>121</v>
      </c>
      <c r="BU47" s="72">
        <v>116641.959</v>
      </c>
      <c r="BV47" s="72" t="s">
        <v>121</v>
      </c>
      <c r="BW47" s="72" t="s">
        <v>121</v>
      </c>
      <c r="BX47" s="72" t="s">
        <v>121</v>
      </c>
      <c r="BY47" s="72">
        <v>380067.56339999998</v>
      </c>
      <c r="BZ47" s="72" t="s">
        <v>121</v>
      </c>
      <c r="CA47" s="72" t="s">
        <v>121</v>
      </c>
      <c r="CB47" s="72" t="s">
        <v>121</v>
      </c>
      <c r="CC47" s="72" t="s">
        <v>121</v>
      </c>
      <c r="CD47" s="72" t="s">
        <v>121</v>
      </c>
      <c r="CE47" s="89" t="s">
        <v>130</v>
      </c>
      <c r="CF47" s="89" t="s">
        <v>130</v>
      </c>
      <c r="CG47" s="89" t="s">
        <v>130</v>
      </c>
      <c r="CH47" s="89" t="s">
        <v>131</v>
      </c>
      <c r="CI47" s="89" t="s">
        <v>130</v>
      </c>
      <c r="CJ47" s="89" t="s">
        <v>131</v>
      </c>
      <c r="CK47" s="89" t="s">
        <v>131</v>
      </c>
      <c r="CL47" s="59" t="s">
        <v>121</v>
      </c>
      <c r="CM47" s="76" t="s">
        <v>121</v>
      </c>
      <c r="CN47" s="76" t="s">
        <v>121</v>
      </c>
      <c r="CO47" s="76" t="s">
        <v>121</v>
      </c>
      <c r="CP47" s="76" t="s">
        <v>121</v>
      </c>
      <c r="CQ47" s="76" t="s">
        <v>121</v>
      </c>
      <c r="CR47" s="76" t="s">
        <v>121</v>
      </c>
      <c r="CS47" s="76" t="s">
        <v>121</v>
      </c>
      <c r="CT47" s="76" t="s">
        <v>121</v>
      </c>
      <c r="CU47" s="76" t="s">
        <v>121</v>
      </c>
      <c r="CV47" s="76" t="s">
        <v>121</v>
      </c>
      <c r="CW47" s="76" t="s">
        <v>121</v>
      </c>
      <c r="CX47" s="76" t="s">
        <v>121</v>
      </c>
      <c r="CY47" s="76" t="s">
        <v>121</v>
      </c>
      <c r="CZ47" s="76" t="s">
        <v>121</v>
      </c>
      <c r="DA47" s="90">
        <v>12638702.596799999</v>
      </c>
      <c r="DB47" s="91">
        <v>1</v>
      </c>
      <c r="DC47" s="13">
        <v>1</v>
      </c>
      <c r="DD47" s="13"/>
      <c r="DE47" s="75" t="str" cm="1">
        <f t="array" ref="DE47">+IF(AND(C47&lt;&gt;"Vehículos Eléctricos",C47&lt;&gt;"Vehículos Híbridos",AA47="PERCENTIL 50"),
     IF(VLOOKUP(_xlfn.TEXTJOIN("_",FALSE,C47:E47),[1]BD_Perc!$A:$P,_xlfn.IFS([1]BD!AB47="Intervalo de precio 1",12,[1]BD!AB47="Intervalo de precio 2",13),FALSE)&lt;=1,
     VLOOKUP(_xlfn.TEXTJOIN("_",FALSE,C47:E47),[1]BD_Perc!$A:$P,16,FALSE),"Ok P50"),
     "Ok P30/70 ó Híbrido/Eléctrico")</f>
        <v>Ok P30/70 ó Híbrido/Eléctrico</v>
      </c>
      <c r="DF47" s="75" t="str">
        <f t="shared" si="3"/>
        <v>Vehículos Convencionales_Automóviles_Hatchback</v>
      </c>
      <c r="DG47" s="19">
        <f t="shared" si="4"/>
        <v>77359800</v>
      </c>
      <c r="DH47" s="13">
        <v>1</v>
      </c>
      <c r="DI47" s="13">
        <v>1</v>
      </c>
      <c r="DJ47" s="13" t="b">
        <f>+DC47=[2]BD!DC47</f>
        <v>1</v>
      </c>
    </row>
    <row r="48" spans="1:114" ht="51" x14ac:dyDescent="0.25">
      <c r="A48" s="76">
        <v>54</v>
      </c>
      <c r="B48" s="59" t="s">
        <v>178</v>
      </c>
      <c r="C48" s="59" t="s">
        <v>0</v>
      </c>
      <c r="D48" s="59" t="s">
        <v>119</v>
      </c>
      <c r="E48" s="59" t="s">
        <v>120</v>
      </c>
      <c r="F48" s="59" t="s">
        <v>121</v>
      </c>
      <c r="G48" s="77" t="s">
        <v>214</v>
      </c>
      <c r="H48" s="59" t="s">
        <v>211</v>
      </c>
      <c r="I48" s="79">
        <v>5601190</v>
      </c>
      <c r="J48" s="76" t="s">
        <v>216</v>
      </c>
      <c r="K48" s="78" t="s">
        <v>145</v>
      </c>
      <c r="L48" s="80">
        <v>108</v>
      </c>
      <c r="M48" s="81" t="s">
        <v>121</v>
      </c>
      <c r="N48" s="82">
        <v>82800000</v>
      </c>
      <c r="O48" s="83">
        <f>+IFERROR(VLOOKUP(I48,[1]Precio_Fasecolda!A:C,3,FALSE),IFERROR(VLOOKUP(I48,[1]Precio_Fasecolda!B:C,2,FALSE),N48))</f>
        <v>82800000</v>
      </c>
      <c r="P48" s="83">
        <f t="shared" si="0"/>
        <v>0</v>
      </c>
      <c r="Q48" s="81" t="s">
        <v>126</v>
      </c>
      <c r="R48" s="76" t="s">
        <v>148</v>
      </c>
      <c r="S48" s="76" t="s">
        <v>128</v>
      </c>
      <c r="T48" s="76" t="s">
        <v>121</v>
      </c>
      <c r="U48" s="76" t="s">
        <v>121</v>
      </c>
      <c r="V48" s="59" t="s">
        <v>121</v>
      </c>
      <c r="W48" s="76" t="s">
        <v>121</v>
      </c>
      <c r="X48" s="76" t="s">
        <v>121</v>
      </c>
      <c r="Y48" s="84" t="str">
        <f t="shared" si="1"/>
        <v>N.A.</v>
      </c>
      <c r="Z48" s="85">
        <f t="shared" si="2"/>
        <v>80978400</v>
      </c>
      <c r="AA48" s="76" t="str">
        <f>+IFERROR(VLOOKUP(_xlfn.TEXTJOIN("_", FALSE, C48:E48), [1]BD_Perc!$A:$O, 15, FALSE),"Segmentación no encontrada o vehículo inactivo")</f>
        <v>PERCENTIL 30-70</v>
      </c>
      <c r="AB48" s="76" t="str" cm="1">
        <f t="array" ref="AB48">_xlfn.IFS(
    AA48 = "PERCENTIL 50",
    _xlfn.IFS(
        [1]BD!DG48 &lt; VLOOKUP(_xlfn.TEXTJOIN("_", FALSE, C48:E48), [1]BD_Perc!$A:$O, 11, FALSE), "Intervalo de precio 1",
        [1]BD!DG48 &gt;= VLOOKUP(_xlfn.TEXTJOIN("_", FALSE, C48:E48), [1]BD_Perc!$A:$O, 11, FALSE), "Intervalo de precio 2"
    ),
    AA48 = "PERCENTIL 30-70",
    _xlfn.IFS(
        [1]BD!DG48 &lt; VLOOKUP(_xlfn.TEXTJOIN("_", FALSE, C48:E48), [1]BD_Perc!$A:$O, 6, FALSE), "Intervalo de precio 1",
        [1]BD!DG48 &lt; VLOOKUP(_xlfn.TEXTJOIN("_", FALSE, C48:E48), [1]BD_Perc!$A:$O, 7, FALSE), "Intervalo de precio 2",
        [1]BD!DG48 &gt;= VLOOKUP(_xlfn.TEXTJOIN("_", FALSE, C48:E48), [1]BD_Perc!$A:$O, 7, FALSE), "Intervalo de precio 3"
    ),
    AA48="Segmentación no encontrada o vehículo inactivo","Segmentación no encontrada o vehículo inactivo"
)</f>
        <v>Intervalo de precio 3</v>
      </c>
      <c r="AC48" s="86" t="s">
        <v>156</v>
      </c>
      <c r="AD48" s="86" t="b">
        <f t="shared" si="5"/>
        <v>1</v>
      </c>
      <c r="AE48" s="94">
        <v>2.1999999999999999E-2</v>
      </c>
      <c r="AF48" s="94">
        <v>2.5999999999999999E-2</v>
      </c>
      <c r="AG48" s="94">
        <v>3.1E-2</v>
      </c>
      <c r="AH48" s="94">
        <v>3.2000000000000001E-2</v>
      </c>
      <c r="AI48" s="94">
        <v>3.3000000000000002E-2</v>
      </c>
      <c r="AJ48" s="94">
        <v>3.4000000000000002E-2</v>
      </c>
      <c r="AK48" s="76" t="s">
        <v>130</v>
      </c>
      <c r="AL48" s="76" t="s">
        <v>130</v>
      </c>
      <c r="AM48" s="76" t="s">
        <v>130</v>
      </c>
      <c r="AN48" s="95">
        <v>0.05</v>
      </c>
      <c r="AO48" s="72">
        <v>9311595.7410000004</v>
      </c>
      <c r="AP48" s="72">
        <v>235904.65919999999</v>
      </c>
      <c r="AQ48" s="72" t="s">
        <v>121</v>
      </c>
      <c r="AR48" s="72" t="s">
        <v>121</v>
      </c>
      <c r="AS48" s="72" t="s">
        <v>121</v>
      </c>
      <c r="AT48" s="72">
        <v>9043002.4482000005</v>
      </c>
      <c r="AU48" s="72" t="s">
        <v>121</v>
      </c>
      <c r="AV48" s="72">
        <v>904300.13939999999</v>
      </c>
      <c r="AW48" s="72">
        <v>52422.203399999999</v>
      </c>
      <c r="AX48" s="72" t="s">
        <v>121</v>
      </c>
      <c r="AY48" s="72" t="s">
        <v>121</v>
      </c>
      <c r="AZ48" s="72" t="s">
        <v>121</v>
      </c>
      <c r="BA48" s="72" t="s">
        <v>121</v>
      </c>
      <c r="BB48" s="72" t="s">
        <v>121</v>
      </c>
      <c r="BC48" s="72" t="s">
        <v>121</v>
      </c>
      <c r="BD48" s="72">
        <v>2490102.6275999998</v>
      </c>
      <c r="BE48" s="72" t="s">
        <v>121</v>
      </c>
      <c r="BF48" s="72">
        <v>3132286.4789999998</v>
      </c>
      <c r="BG48" s="72" t="s">
        <v>121</v>
      </c>
      <c r="BH48" s="72" t="s">
        <v>121</v>
      </c>
      <c r="BI48" s="72">
        <v>1769282.8355999999</v>
      </c>
      <c r="BJ48" s="72">
        <v>917405.95380000002</v>
      </c>
      <c r="BK48" s="72">
        <v>1376108.4036000001</v>
      </c>
      <c r="BL48" s="72" t="s">
        <v>121</v>
      </c>
      <c r="BM48" s="72">
        <v>3538565.6711999997</v>
      </c>
      <c r="BN48" s="72">
        <v>77325.570000000007</v>
      </c>
      <c r="BO48" s="72" t="s">
        <v>121</v>
      </c>
      <c r="BP48" s="72">
        <v>642184.90559999994</v>
      </c>
      <c r="BQ48" s="72" t="s">
        <v>121</v>
      </c>
      <c r="BR48" s="72" t="s">
        <v>121</v>
      </c>
      <c r="BS48" s="72" t="s">
        <v>121</v>
      </c>
      <c r="BT48" s="72" t="s">
        <v>121</v>
      </c>
      <c r="BU48" s="72">
        <v>116641.959</v>
      </c>
      <c r="BV48" s="72" t="s">
        <v>121</v>
      </c>
      <c r="BW48" s="72" t="s">
        <v>121</v>
      </c>
      <c r="BX48" s="72" t="s">
        <v>121</v>
      </c>
      <c r="BY48" s="72">
        <v>380067.56339999998</v>
      </c>
      <c r="BZ48" s="72" t="s">
        <v>121</v>
      </c>
      <c r="CA48" s="72" t="s">
        <v>121</v>
      </c>
      <c r="CB48" s="72" t="s">
        <v>121</v>
      </c>
      <c r="CC48" s="72" t="s">
        <v>121</v>
      </c>
      <c r="CD48" s="72" t="s">
        <v>121</v>
      </c>
      <c r="CE48" s="89" t="s">
        <v>130</v>
      </c>
      <c r="CF48" s="89" t="s">
        <v>130</v>
      </c>
      <c r="CG48" s="89" t="s">
        <v>130</v>
      </c>
      <c r="CH48" s="89" t="s">
        <v>131</v>
      </c>
      <c r="CI48" s="89" t="s">
        <v>130</v>
      </c>
      <c r="CJ48" s="89" t="s">
        <v>131</v>
      </c>
      <c r="CK48" s="89" t="s">
        <v>131</v>
      </c>
      <c r="CL48" s="59" t="s">
        <v>121</v>
      </c>
      <c r="CM48" s="76" t="s">
        <v>121</v>
      </c>
      <c r="CN48" s="76" t="s">
        <v>121</v>
      </c>
      <c r="CO48" s="76" t="s">
        <v>121</v>
      </c>
      <c r="CP48" s="76" t="s">
        <v>121</v>
      </c>
      <c r="CQ48" s="76" t="s">
        <v>121</v>
      </c>
      <c r="CR48" s="76" t="s">
        <v>121</v>
      </c>
      <c r="CS48" s="76" t="s">
        <v>121</v>
      </c>
      <c r="CT48" s="76" t="s">
        <v>121</v>
      </c>
      <c r="CU48" s="76" t="s">
        <v>121</v>
      </c>
      <c r="CV48" s="76" t="s">
        <v>121</v>
      </c>
      <c r="CW48" s="76" t="s">
        <v>121</v>
      </c>
      <c r="CX48" s="76" t="s">
        <v>121</v>
      </c>
      <c r="CY48" s="76" t="s">
        <v>121</v>
      </c>
      <c r="CZ48" s="76" t="s">
        <v>121</v>
      </c>
      <c r="DA48" s="90">
        <v>12638702.596799999</v>
      </c>
      <c r="DB48" s="91">
        <v>1</v>
      </c>
      <c r="DC48" s="13">
        <v>1</v>
      </c>
      <c r="DD48" s="13"/>
      <c r="DE48" s="75" t="str" cm="1">
        <f t="array" ref="DE48">+IF(AND(C48&lt;&gt;"Vehículos Eléctricos",C48&lt;&gt;"Vehículos Híbridos",AA48="PERCENTIL 50"),
     IF(VLOOKUP(_xlfn.TEXTJOIN("_",FALSE,C48:E48),[1]BD_Perc!$A:$P,_xlfn.IFS([1]BD!AB48="Intervalo de precio 1",12,[1]BD!AB48="Intervalo de precio 2",13),FALSE)&lt;=1,
     VLOOKUP(_xlfn.TEXTJOIN("_",FALSE,C48:E48),[1]BD_Perc!$A:$P,16,FALSE),"Ok P50"),
     "Ok P30/70 ó Híbrido/Eléctrico")</f>
        <v>Ok P30/70 ó Híbrido/Eléctrico</v>
      </c>
      <c r="DF48" s="75" t="str">
        <f t="shared" si="3"/>
        <v>Vehículos Convencionales_Automóviles_Hatchback</v>
      </c>
      <c r="DG48" s="19">
        <f t="shared" si="4"/>
        <v>80978400</v>
      </c>
      <c r="DH48" s="13">
        <v>1</v>
      </c>
      <c r="DI48" s="13">
        <v>1</v>
      </c>
      <c r="DJ48" s="13" t="b">
        <f>+DC48=[2]BD!DC48</f>
        <v>1</v>
      </c>
    </row>
    <row r="49" spans="1:114" ht="51" x14ac:dyDescent="0.25">
      <c r="A49" s="76">
        <v>55</v>
      </c>
      <c r="B49" s="59" t="s">
        <v>178</v>
      </c>
      <c r="C49" s="59" t="s">
        <v>0</v>
      </c>
      <c r="D49" s="59" t="s">
        <v>119</v>
      </c>
      <c r="E49" s="59" t="s">
        <v>120</v>
      </c>
      <c r="F49" s="59" t="s">
        <v>121</v>
      </c>
      <c r="G49" s="77" t="s">
        <v>217</v>
      </c>
      <c r="H49" s="59" t="s">
        <v>211</v>
      </c>
      <c r="I49" s="79">
        <v>5601191</v>
      </c>
      <c r="J49" s="76" t="s">
        <v>218</v>
      </c>
      <c r="K49" s="78" t="s">
        <v>145</v>
      </c>
      <c r="L49" s="80">
        <v>108</v>
      </c>
      <c r="M49" s="81" t="s">
        <v>121</v>
      </c>
      <c r="N49" s="82">
        <v>87100000</v>
      </c>
      <c r="O49" s="83">
        <f>+IFERROR(VLOOKUP(I49,[1]Precio_Fasecolda!A:C,3,FALSE),IFERROR(VLOOKUP(I49,[1]Precio_Fasecolda!B:C,2,FALSE),N49))</f>
        <v>87100000</v>
      </c>
      <c r="P49" s="83">
        <f t="shared" si="0"/>
        <v>0</v>
      </c>
      <c r="Q49" s="81" t="s">
        <v>126</v>
      </c>
      <c r="R49" s="76" t="s">
        <v>127</v>
      </c>
      <c r="S49" s="76" t="s">
        <v>128</v>
      </c>
      <c r="T49" s="76" t="s">
        <v>121</v>
      </c>
      <c r="U49" s="76" t="s">
        <v>121</v>
      </c>
      <c r="V49" s="59" t="s">
        <v>121</v>
      </c>
      <c r="W49" s="76" t="s">
        <v>121</v>
      </c>
      <c r="X49" s="76" t="s">
        <v>121</v>
      </c>
      <c r="Y49" s="84" t="str">
        <f t="shared" si="1"/>
        <v>N.A.</v>
      </c>
      <c r="Z49" s="85">
        <f t="shared" si="2"/>
        <v>85183800</v>
      </c>
      <c r="AA49" s="76" t="str">
        <f>+IFERROR(VLOOKUP(_xlfn.TEXTJOIN("_", FALSE, C49:E49), [1]BD_Perc!$A:$O, 15, FALSE),"Segmentación no encontrada o vehículo inactivo")</f>
        <v>PERCENTIL 30-70</v>
      </c>
      <c r="AB49" s="76" t="str" cm="1">
        <f t="array" ref="AB49">_xlfn.IFS(
    AA49 = "PERCENTIL 50",
    _xlfn.IFS(
        [1]BD!DG49 &lt; VLOOKUP(_xlfn.TEXTJOIN("_", FALSE, C49:E49), [1]BD_Perc!$A:$O, 11, FALSE), "Intervalo de precio 1",
        [1]BD!DG49 &gt;= VLOOKUP(_xlfn.TEXTJOIN("_", FALSE, C49:E49), [1]BD_Perc!$A:$O, 11, FALSE), "Intervalo de precio 2"
    ),
    AA49 = "PERCENTIL 30-70",
    _xlfn.IFS(
        [1]BD!DG49 &lt; VLOOKUP(_xlfn.TEXTJOIN("_", FALSE, C49:E49), [1]BD_Perc!$A:$O, 6, FALSE), "Intervalo de precio 1",
        [1]BD!DG49 &lt; VLOOKUP(_xlfn.TEXTJOIN("_", FALSE, C49:E49), [1]BD_Perc!$A:$O, 7, FALSE), "Intervalo de precio 2",
        [1]BD!DG49 &gt;= VLOOKUP(_xlfn.TEXTJOIN("_", FALSE, C49:E49), [1]BD_Perc!$A:$O, 7, FALSE), "Intervalo de precio 3"
    ),
    AA49="Segmentación no encontrada o vehículo inactivo","Segmentación no encontrada o vehículo inactivo"
)</f>
        <v>Intervalo de precio 3</v>
      </c>
      <c r="AC49" s="86" t="s">
        <v>156</v>
      </c>
      <c r="AD49" s="86" t="b">
        <f t="shared" si="5"/>
        <v>1</v>
      </c>
      <c r="AE49" s="94">
        <v>2.1999999999999999E-2</v>
      </c>
      <c r="AF49" s="94">
        <v>2.5999999999999999E-2</v>
      </c>
      <c r="AG49" s="94">
        <v>3.1E-2</v>
      </c>
      <c r="AH49" s="94">
        <v>3.2000000000000001E-2</v>
      </c>
      <c r="AI49" s="94">
        <v>3.3000000000000002E-2</v>
      </c>
      <c r="AJ49" s="94">
        <v>3.4000000000000002E-2</v>
      </c>
      <c r="AK49" s="76" t="s">
        <v>130</v>
      </c>
      <c r="AL49" s="76" t="s">
        <v>130</v>
      </c>
      <c r="AM49" s="76" t="s">
        <v>130</v>
      </c>
      <c r="AN49" s="95">
        <v>0.05</v>
      </c>
      <c r="AO49" s="72">
        <v>9311595.7410000004</v>
      </c>
      <c r="AP49" s="72">
        <v>235904.65919999999</v>
      </c>
      <c r="AQ49" s="72" t="s">
        <v>121</v>
      </c>
      <c r="AR49" s="72" t="s">
        <v>121</v>
      </c>
      <c r="AS49" s="72" t="s">
        <v>121</v>
      </c>
      <c r="AT49" s="72">
        <v>9043002.4482000005</v>
      </c>
      <c r="AU49" s="72" t="s">
        <v>121</v>
      </c>
      <c r="AV49" s="72">
        <v>904300.13939999999</v>
      </c>
      <c r="AW49" s="72">
        <v>52422.203399999999</v>
      </c>
      <c r="AX49" s="72" t="s">
        <v>121</v>
      </c>
      <c r="AY49" s="72" t="s">
        <v>121</v>
      </c>
      <c r="AZ49" s="72" t="s">
        <v>121</v>
      </c>
      <c r="BA49" s="72" t="s">
        <v>121</v>
      </c>
      <c r="BB49" s="72" t="s">
        <v>121</v>
      </c>
      <c r="BC49" s="72" t="s">
        <v>121</v>
      </c>
      <c r="BD49" s="72">
        <v>2490102.6275999998</v>
      </c>
      <c r="BE49" s="72" t="s">
        <v>121</v>
      </c>
      <c r="BF49" s="72">
        <v>3132286.4789999998</v>
      </c>
      <c r="BG49" s="72" t="s">
        <v>121</v>
      </c>
      <c r="BH49" s="72" t="s">
        <v>121</v>
      </c>
      <c r="BI49" s="72">
        <v>1769282.8355999999</v>
      </c>
      <c r="BJ49" s="72">
        <v>917405.95380000002</v>
      </c>
      <c r="BK49" s="72">
        <v>1376108.4036000001</v>
      </c>
      <c r="BL49" s="72" t="s">
        <v>121</v>
      </c>
      <c r="BM49" s="72">
        <v>3538565.6711999997</v>
      </c>
      <c r="BN49" s="72">
        <v>77325.570000000007</v>
      </c>
      <c r="BO49" s="72" t="s">
        <v>121</v>
      </c>
      <c r="BP49" s="72">
        <v>642184.90559999994</v>
      </c>
      <c r="BQ49" s="72" t="s">
        <v>121</v>
      </c>
      <c r="BR49" s="72" t="s">
        <v>121</v>
      </c>
      <c r="BS49" s="72" t="s">
        <v>121</v>
      </c>
      <c r="BT49" s="72" t="s">
        <v>121</v>
      </c>
      <c r="BU49" s="72">
        <v>116641.959</v>
      </c>
      <c r="BV49" s="72" t="s">
        <v>121</v>
      </c>
      <c r="BW49" s="72" t="s">
        <v>121</v>
      </c>
      <c r="BX49" s="72" t="s">
        <v>121</v>
      </c>
      <c r="BY49" s="72">
        <v>380067.56339999998</v>
      </c>
      <c r="BZ49" s="72" t="s">
        <v>121</v>
      </c>
      <c r="CA49" s="72" t="s">
        <v>121</v>
      </c>
      <c r="CB49" s="72" t="s">
        <v>121</v>
      </c>
      <c r="CC49" s="72" t="s">
        <v>121</v>
      </c>
      <c r="CD49" s="72" t="s">
        <v>121</v>
      </c>
      <c r="CE49" s="89" t="s">
        <v>130</v>
      </c>
      <c r="CF49" s="89" t="s">
        <v>130</v>
      </c>
      <c r="CG49" s="89" t="s">
        <v>130</v>
      </c>
      <c r="CH49" s="89" t="s">
        <v>130</v>
      </c>
      <c r="CI49" s="89" t="s">
        <v>130</v>
      </c>
      <c r="CJ49" s="89" t="s">
        <v>131</v>
      </c>
      <c r="CK49" s="89" t="s">
        <v>131</v>
      </c>
      <c r="CL49" s="59" t="s">
        <v>121</v>
      </c>
      <c r="CM49" s="76" t="s">
        <v>121</v>
      </c>
      <c r="CN49" s="76" t="s">
        <v>121</v>
      </c>
      <c r="CO49" s="76" t="s">
        <v>121</v>
      </c>
      <c r="CP49" s="76" t="s">
        <v>121</v>
      </c>
      <c r="CQ49" s="76" t="s">
        <v>121</v>
      </c>
      <c r="CR49" s="76" t="s">
        <v>121</v>
      </c>
      <c r="CS49" s="76" t="s">
        <v>121</v>
      </c>
      <c r="CT49" s="76" t="s">
        <v>121</v>
      </c>
      <c r="CU49" s="76" t="s">
        <v>121</v>
      </c>
      <c r="CV49" s="76" t="s">
        <v>121</v>
      </c>
      <c r="CW49" s="76" t="s">
        <v>121</v>
      </c>
      <c r="CX49" s="76" t="s">
        <v>121</v>
      </c>
      <c r="CY49" s="76" t="s">
        <v>121</v>
      </c>
      <c r="CZ49" s="76" t="s">
        <v>121</v>
      </c>
      <c r="DA49" s="90">
        <v>12638702.596799999</v>
      </c>
      <c r="DB49" s="91">
        <v>1</v>
      </c>
      <c r="DC49" s="13">
        <v>1</v>
      </c>
      <c r="DD49" s="13"/>
      <c r="DE49" s="75" t="str" cm="1">
        <f t="array" ref="DE49">+IF(AND(C49&lt;&gt;"Vehículos Eléctricos",C49&lt;&gt;"Vehículos Híbridos",AA49="PERCENTIL 50"),
     IF(VLOOKUP(_xlfn.TEXTJOIN("_",FALSE,C49:E49),[1]BD_Perc!$A:$P,_xlfn.IFS([1]BD!AB49="Intervalo de precio 1",12,[1]BD!AB49="Intervalo de precio 2",13),FALSE)&lt;=1,
     VLOOKUP(_xlfn.TEXTJOIN("_",FALSE,C49:E49),[1]BD_Perc!$A:$P,16,FALSE),"Ok P50"),
     "Ok P30/70 ó Híbrido/Eléctrico")</f>
        <v>Ok P30/70 ó Híbrido/Eléctrico</v>
      </c>
      <c r="DF49" s="75" t="str">
        <f t="shared" si="3"/>
        <v>Vehículos Convencionales_Automóviles_Hatchback</v>
      </c>
      <c r="DG49" s="19">
        <f t="shared" si="4"/>
        <v>85183800</v>
      </c>
      <c r="DH49" s="13">
        <v>1</v>
      </c>
      <c r="DI49" s="13">
        <v>1</v>
      </c>
      <c r="DJ49" s="13" t="b">
        <f>+DC49=[2]BD!DC49</f>
        <v>1</v>
      </c>
    </row>
    <row r="50" spans="1:114" ht="51" x14ac:dyDescent="0.25">
      <c r="A50" s="76">
        <v>56</v>
      </c>
      <c r="B50" s="59" t="s">
        <v>178</v>
      </c>
      <c r="C50" s="59" t="s">
        <v>0</v>
      </c>
      <c r="D50" s="59" t="s">
        <v>119</v>
      </c>
      <c r="E50" s="59" t="s">
        <v>120</v>
      </c>
      <c r="F50" s="59" t="s">
        <v>121</v>
      </c>
      <c r="G50" s="77" t="s">
        <v>217</v>
      </c>
      <c r="H50" s="59" t="s">
        <v>211</v>
      </c>
      <c r="I50" s="79">
        <v>5601192</v>
      </c>
      <c r="J50" s="76" t="s">
        <v>219</v>
      </c>
      <c r="K50" s="78" t="s">
        <v>145</v>
      </c>
      <c r="L50" s="80">
        <v>108</v>
      </c>
      <c r="M50" s="81" t="s">
        <v>121</v>
      </c>
      <c r="N50" s="82">
        <v>86600000</v>
      </c>
      <c r="O50" s="83">
        <f>+IFERROR(VLOOKUP(I50,[1]Precio_Fasecolda!A:C,3,FALSE),IFERROR(VLOOKUP(I50,[1]Precio_Fasecolda!B:C,2,FALSE),N50))</f>
        <v>86600000</v>
      </c>
      <c r="P50" s="83">
        <f t="shared" si="0"/>
        <v>0</v>
      </c>
      <c r="Q50" s="81" t="s">
        <v>126</v>
      </c>
      <c r="R50" s="76" t="s">
        <v>148</v>
      </c>
      <c r="S50" s="76" t="s">
        <v>128</v>
      </c>
      <c r="T50" s="76" t="s">
        <v>121</v>
      </c>
      <c r="U50" s="76" t="s">
        <v>121</v>
      </c>
      <c r="V50" s="59" t="s">
        <v>121</v>
      </c>
      <c r="W50" s="76" t="s">
        <v>121</v>
      </c>
      <c r="X50" s="76" t="s">
        <v>121</v>
      </c>
      <c r="Y50" s="84" t="str">
        <f t="shared" si="1"/>
        <v>N.A.</v>
      </c>
      <c r="Z50" s="85">
        <f t="shared" si="2"/>
        <v>84694800</v>
      </c>
      <c r="AA50" s="76" t="str">
        <f>+IFERROR(VLOOKUP(_xlfn.TEXTJOIN("_", FALSE, C50:E50), [1]BD_Perc!$A:$O, 15, FALSE),"Segmentación no encontrada o vehículo inactivo")</f>
        <v>PERCENTIL 30-70</v>
      </c>
      <c r="AB50" s="76" t="str" cm="1">
        <f t="array" ref="AB50">_xlfn.IFS(
    AA50 = "PERCENTIL 50",
    _xlfn.IFS(
        [1]BD!DG50 &lt; VLOOKUP(_xlfn.TEXTJOIN("_", FALSE, C50:E50), [1]BD_Perc!$A:$O, 11, FALSE), "Intervalo de precio 1",
        [1]BD!DG50 &gt;= VLOOKUP(_xlfn.TEXTJOIN("_", FALSE, C50:E50), [1]BD_Perc!$A:$O, 11, FALSE), "Intervalo de precio 2"
    ),
    AA50 = "PERCENTIL 30-70",
    _xlfn.IFS(
        [1]BD!DG50 &lt; VLOOKUP(_xlfn.TEXTJOIN("_", FALSE, C50:E50), [1]BD_Perc!$A:$O, 6, FALSE), "Intervalo de precio 1",
        [1]BD!DG50 &lt; VLOOKUP(_xlfn.TEXTJOIN("_", FALSE, C50:E50), [1]BD_Perc!$A:$O, 7, FALSE), "Intervalo de precio 2",
        [1]BD!DG50 &gt;= VLOOKUP(_xlfn.TEXTJOIN("_", FALSE, C50:E50), [1]BD_Perc!$A:$O, 7, FALSE), "Intervalo de precio 3"
    ),
    AA50="Segmentación no encontrada o vehículo inactivo","Segmentación no encontrada o vehículo inactivo"
)</f>
        <v>Intervalo de precio 3</v>
      </c>
      <c r="AC50" s="86" t="s">
        <v>156</v>
      </c>
      <c r="AD50" s="86" t="b">
        <f t="shared" si="5"/>
        <v>1</v>
      </c>
      <c r="AE50" s="94">
        <v>2.1999999999999999E-2</v>
      </c>
      <c r="AF50" s="94">
        <v>2.5999999999999999E-2</v>
      </c>
      <c r="AG50" s="94">
        <v>3.1E-2</v>
      </c>
      <c r="AH50" s="94">
        <v>3.2000000000000001E-2</v>
      </c>
      <c r="AI50" s="94">
        <v>3.3000000000000002E-2</v>
      </c>
      <c r="AJ50" s="94">
        <v>3.4000000000000002E-2</v>
      </c>
      <c r="AK50" s="76" t="s">
        <v>130</v>
      </c>
      <c r="AL50" s="76" t="s">
        <v>130</v>
      </c>
      <c r="AM50" s="76" t="s">
        <v>130</v>
      </c>
      <c r="AN50" s="95">
        <v>0.05</v>
      </c>
      <c r="AO50" s="72">
        <v>9311595.7410000004</v>
      </c>
      <c r="AP50" s="72">
        <v>235904.65919999999</v>
      </c>
      <c r="AQ50" s="72" t="s">
        <v>121</v>
      </c>
      <c r="AR50" s="72" t="s">
        <v>121</v>
      </c>
      <c r="AS50" s="72" t="s">
        <v>121</v>
      </c>
      <c r="AT50" s="72">
        <v>9043002.4482000005</v>
      </c>
      <c r="AU50" s="72" t="s">
        <v>121</v>
      </c>
      <c r="AV50" s="72">
        <v>904300.13939999999</v>
      </c>
      <c r="AW50" s="72">
        <v>52422.203399999999</v>
      </c>
      <c r="AX50" s="72" t="s">
        <v>121</v>
      </c>
      <c r="AY50" s="72" t="s">
        <v>121</v>
      </c>
      <c r="AZ50" s="72" t="s">
        <v>121</v>
      </c>
      <c r="BA50" s="72" t="s">
        <v>121</v>
      </c>
      <c r="BB50" s="72" t="s">
        <v>121</v>
      </c>
      <c r="BC50" s="72" t="s">
        <v>121</v>
      </c>
      <c r="BD50" s="72">
        <v>2490102.6275999998</v>
      </c>
      <c r="BE50" s="72" t="s">
        <v>121</v>
      </c>
      <c r="BF50" s="72">
        <v>3132286.4789999998</v>
      </c>
      <c r="BG50" s="72" t="s">
        <v>121</v>
      </c>
      <c r="BH50" s="72" t="s">
        <v>121</v>
      </c>
      <c r="BI50" s="72">
        <v>1769282.8355999999</v>
      </c>
      <c r="BJ50" s="72">
        <v>917405.95380000002</v>
      </c>
      <c r="BK50" s="72">
        <v>1376108.4036000001</v>
      </c>
      <c r="BL50" s="72" t="s">
        <v>121</v>
      </c>
      <c r="BM50" s="72">
        <v>3538565.6711999997</v>
      </c>
      <c r="BN50" s="72">
        <v>77325.570000000007</v>
      </c>
      <c r="BO50" s="72" t="s">
        <v>121</v>
      </c>
      <c r="BP50" s="72">
        <v>642184.90559999994</v>
      </c>
      <c r="BQ50" s="72" t="s">
        <v>121</v>
      </c>
      <c r="BR50" s="72" t="s">
        <v>121</v>
      </c>
      <c r="BS50" s="72" t="s">
        <v>121</v>
      </c>
      <c r="BT50" s="72" t="s">
        <v>121</v>
      </c>
      <c r="BU50" s="72">
        <v>116641.959</v>
      </c>
      <c r="BV50" s="72" t="s">
        <v>121</v>
      </c>
      <c r="BW50" s="72" t="s">
        <v>121</v>
      </c>
      <c r="BX50" s="72" t="s">
        <v>121</v>
      </c>
      <c r="BY50" s="72">
        <v>380067.56339999998</v>
      </c>
      <c r="BZ50" s="72" t="s">
        <v>121</v>
      </c>
      <c r="CA50" s="72" t="s">
        <v>121</v>
      </c>
      <c r="CB50" s="72" t="s">
        <v>121</v>
      </c>
      <c r="CC50" s="72" t="s">
        <v>121</v>
      </c>
      <c r="CD50" s="72" t="s">
        <v>121</v>
      </c>
      <c r="CE50" s="89" t="s">
        <v>130</v>
      </c>
      <c r="CF50" s="89" t="s">
        <v>130</v>
      </c>
      <c r="CG50" s="89" t="s">
        <v>130</v>
      </c>
      <c r="CH50" s="89" t="s">
        <v>130</v>
      </c>
      <c r="CI50" s="89" t="s">
        <v>130</v>
      </c>
      <c r="CJ50" s="89" t="s">
        <v>131</v>
      </c>
      <c r="CK50" s="89" t="s">
        <v>131</v>
      </c>
      <c r="CL50" s="59" t="s">
        <v>121</v>
      </c>
      <c r="CM50" s="76" t="s">
        <v>121</v>
      </c>
      <c r="CN50" s="76" t="s">
        <v>121</v>
      </c>
      <c r="CO50" s="76" t="s">
        <v>121</v>
      </c>
      <c r="CP50" s="76" t="s">
        <v>121</v>
      </c>
      <c r="CQ50" s="76" t="s">
        <v>121</v>
      </c>
      <c r="CR50" s="76" t="s">
        <v>121</v>
      </c>
      <c r="CS50" s="76" t="s">
        <v>121</v>
      </c>
      <c r="CT50" s="76" t="s">
        <v>121</v>
      </c>
      <c r="CU50" s="76" t="s">
        <v>121</v>
      </c>
      <c r="CV50" s="76" t="s">
        <v>121</v>
      </c>
      <c r="CW50" s="76" t="s">
        <v>121</v>
      </c>
      <c r="CX50" s="76" t="s">
        <v>121</v>
      </c>
      <c r="CY50" s="76" t="s">
        <v>121</v>
      </c>
      <c r="CZ50" s="76" t="s">
        <v>121</v>
      </c>
      <c r="DA50" s="90">
        <v>12638702.596799999</v>
      </c>
      <c r="DB50" s="91">
        <v>1</v>
      </c>
      <c r="DC50" s="13">
        <v>1</v>
      </c>
      <c r="DD50" s="13"/>
      <c r="DE50" s="75" t="str" cm="1">
        <f t="array" ref="DE50">+IF(AND(C50&lt;&gt;"Vehículos Eléctricos",C50&lt;&gt;"Vehículos Híbridos",AA50="PERCENTIL 50"),
     IF(VLOOKUP(_xlfn.TEXTJOIN("_",FALSE,C50:E50),[1]BD_Perc!$A:$P,_xlfn.IFS([1]BD!AB50="Intervalo de precio 1",12,[1]BD!AB50="Intervalo de precio 2",13),FALSE)&lt;=1,
     VLOOKUP(_xlfn.TEXTJOIN("_",FALSE,C50:E50),[1]BD_Perc!$A:$P,16,FALSE),"Ok P50"),
     "Ok P30/70 ó Híbrido/Eléctrico")</f>
        <v>Ok P30/70 ó Híbrido/Eléctrico</v>
      </c>
      <c r="DF50" s="75" t="str">
        <f t="shared" si="3"/>
        <v>Vehículos Convencionales_Automóviles_Hatchback</v>
      </c>
      <c r="DG50" s="19">
        <f t="shared" si="4"/>
        <v>84694800</v>
      </c>
      <c r="DH50" s="13">
        <v>1</v>
      </c>
      <c r="DI50" s="13">
        <v>1</v>
      </c>
      <c r="DJ50" s="13" t="b">
        <f>+DC50=[2]BD!DC50</f>
        <v>1</v>
      </c>
    </row>
    <row r="51" spans="1:114" ht="51" x14ac:dyDescent="0.25">
      <c r="A51" s="76">
        <v>57</v>
      </c>
      <c r="B51" s="59" t="s">
        <v>178</v>
      </c>
      <c r="C51" s="59" t="s">
        <v>0</v>
      </c>
      <c r="D51" s="59" t="s">
        <v>119</v>
      </c>
      <c r="E51" s="59" t="s">
        <v>120</v>
      </c>
      <c r="F51" s="59" t="s">
        <v>121</v>
      </c>
      <c r="G51" s="77" t="s">
        <v>220</v>
      </c>
      <c r="H51" s="59" t="s">
        <v>211</v>
      </c>
      <c r="I51" s="79">
        <v>5601193</v>
      </c>
      <c r="J51" s="76" t="s">
        <v>221</v>
      </c>
      <c r="K51" s="78" t="s">
        <v>145</v>
      </c>
      <c r="L51" s="80">
        <v>108</v>
      </c>
      <c r="M51" s="81" t="s">
        <v>121</v>
      </c>
      <c r="N51" s="82">
        <v>91300000</v>
      </c>
      <c r="O51" s="83">
        <f>+IFERROR(VLOOKUP(I51,[1]Precio_Fasecolda!A:C,3,FALSE),IFERROR(VLOOKUP(I51,[1]Precio_Fasecolda!B:C,2,FALSE),N51))</f>
        <v>91300000</v>
      </c>
      <c r="P51" s="83">
        <f t="shared" si="0"/>
        <v>0</v>
      </c>
      <c r="Q51" s="81" t="s">
        <v>126</v>
      </c>
      <c r="R51" s="76" t="s">
        <v>148</v>
      </c>
      <c r="S51" s="76" t="s">
        <v>128</v>
      </c>
      <c r="T51" s="76" t="s">
        <v>121</v>
      </c>
      <c r="U51" s="76" t="s">
        <v>121</v>
      </c>
      <c r="V51" s="59" t="s">
        <v>121</v>
      </c>
      <c r="W51" s="76" t="s">
        <v>121</v>
      </c>
      <c r="X51" s="76" t="s">
        <v>121</v>
      </c>
      <c r="Y51" s="84" t="str">
        <f t="shared" si="1"/>
        <v>N.A.</v>
      </c>
      <c r="Z51" s="85">
        <f t="shared" si="2"/>
        <v>89291400</v>
      </c>
      <c r="AA51" s="76" t="str">
        <f>+IFERROR(VLOOKUP(_xlfn.TEXTJOIN("_", FALSE, C51:E51), [1]BD_Perc!$A:$O, 15, FALSE),"Segmentación no encontrada o vehículo inactivo")</f>
        <v>PERCENTIL 30-70</v>
      </c>
      <c r="AB51" s="76" t="str" cm="1">
        <f t="array" ref="AB51">_xlfn.IFS(
    AA51 = "PERCENTIL 50",
    _xlfn.IFS(
        [1]BD!DG51 &lt; VLOOKUP(_xlfn.TEXTJOIN("_", FALSE, C51:E51), [1]BD_Perc!$A:$O, 11, FALSE), "Intervalo de precio 1",
        [1]BD!DG51 &gt;= VLOOKUP(_xlfn.TEXTJOIN("_", FALSE, C51:E51), [1]BD_Perc!$A:$O, 11, FALSE), "Intervalo de precio 2"
    ),
    AA51 = "PERCENTIL 30-70",
    _xlfn.IFS(
        [1]BD!DG51 &lt; VLOOKUP(_xlfn.TEXTJOIN("_", FALSE, C51:E51), [1]BD_Perc!$A:$O, 6, FALSE), "Intervalo de precio 1",
        [1]BD!DG51 &lt; VLOOKUP(_xlfn.TEXTJOIN("_", FALSE, C51:E51), [1]BD_Perc!$A:$O, 7, FALSE), "Intervalo de precio 2",
        [1]BD!DG51 &gt;= VLOOKUP(_xlfn.TEXTJOIN("_", FALSE, C51:E51), [1]BD_Perc!$A:$O, 7, FALSE), "Intervalo de precio 3"
    ),
    AA51="Segmentación no encontrada o vehículo inactivo","Segmentación no encontrada o vehículo inactivo"
)</f>
        <v>Intervalo de precio 3</v>
      </c>
      <c r="AC51" s="86" t="s">
        <v>156</v>
      </c>
      <c r="AD51" s="86" t="b">
        <f t="shared" si="5"/>
        <v>1</v>
      </c>
      <c r="AE51" s="94">
        <v>2.1999999999999999E-2</v>
      </c>
      <c r="AF51" s="94">
        <v>2.5999999999999999E-2</v>
      </c>
      <c r="AG51" s="94">
        <v>3.1E-2</v>
      </c>
      <c r="AH51" s="94">
        <v>3.2000000000000001E-2</v>
      </c>
      <c r="AI51" s="94">
        <v>3.3000000000000002E-2</v>
      </c>
      <c r="AJ51" s="94">
        <v>3.4000000000000002E-2</v>
      </c>
      <c r="AK51" s="76" t="s">
        <v>130</v>
      </c>
      <c r="AL51" s="76" t="s">
        <v>130</v>
      </c>
      <c r="AM51" s="76" t="s">
        <v>130</v>
      </c>
      <c r="AN51" s="95">
        <v>0.05</v>
      </c>
      <c r="AO51" s="72">
        <v>9311595.7410000004</v>
      </c>
      <c r="AP51" s="72">
        <v>235904.65919999999</v>
      </c>
      <c r="AQ51" s="72" t="s">
        <v>121</v>
      </c>
      <c r="AR51" s="72" t="s">
        <v>121</v>
      </c>
      <c r="AS51" s="72" t="s">
        <v>121</v>
      </c>
      <c r="AT51" s="72">
        <v>9043002.4482000005</v>
      </c>
      <c r="AU51" s="72" t="s">
        <v>121</v>
      </c>
      <c r="AV51" s="72" t="s">
        <v>121</v>
      </c>
      <c r="AW51" s="72">
        <v>52422.203399999999</v>
      </c>
      <c r="AX51" s="72" t="s">
        <v>121</v>
      </c>
      <c r="AY51" s="72" t="s">
        <v>121</v>
      </c>
      <c r="AZ51" s="72" t="s">
        <v>121</v>
      </c>
      <c r="BA51" s="72" t="s">
        <v>121</v>
      </c>
      <c r="BB51" s="72" t="s">
        <v>121</v>
      </c>
      <c r="BC51" s="72" t="s">
        <v>121</v>
      </c>
      <c r="BD51" s="72" t="s">
        <v>121</v>
      </c>
      <c r="BE51" s="72" t="s">
        <v>121</v>
      </c>
      <c r="BF51" s="72">
        <v>3132286.4789999998</v>
      </c>
      <c r="BG51" s="72" t="s">
        <v>121</v>
      </c>
      <c r="BH51" s="72" t="s">
        <v>121</v>
      </c>
      <c r="BI51" s="72">
        <v>1769282.8355999999</v>
      </c>
      <c r="BJ51" s="72">
        <v>917405.95380000002</v>
      </c>
      <c r="BK51" s="72">
        <v>1376108.4036000001</v>
      </c>
      <c r="BL51" s="72" t="s">
        <v>121</v>
      </c>
      <c r="BM51" s="72">
        <v>3538565.6711999997</v>
      </c>
      <c r="BN51" s="72">
        <v>77325.570000000007</v>
      </c>
      <c r="BO51" s="72" t="s">
        <v>121</v>
      </c>
      <c r="BP51" s="72">
        <v>642184.90559999994</v>
      </c>
      <c r="BQ51" s="72" t="s">
        <v>121</v>
      </c>
      <c r="BR51" s="72" t="s">
        <v>121</v>
      </c>
      <c r="BS51" s="72" t="s">
        <v>121</v>
      </c>
      <c r="BT51" s="72" t="s">
        <v>121</v>
      </c>
      <c r="BU51" s="72">
        <v>116641.959</v>
      </c>
      <c r="BV51" s="72" t="s">
        <v>121</v>
      </c>
      <c r="BW51" s="72" t="s">
        <v>121</v>
      </c>
      <c r="BX51" s="72" t="s">
        <v>121</v>
      </c>
      <c r="BY51" s="72">
        <v>380067.56339999998</v>
      </c>
      <c r="BZ51" s="72" t="s">
        <v>121</v>
      </c>
      <c r="CA51" s="72" t="s">
        <v>121</v>
      </c>
      <c r="CB51" s="72" t="s">
        <v>121</v>
      </c>
      <c r="CC51" s="72" t="s">
        <v>121</v>
      </c>
      <c r="CD51" s="72" t="s">
        <v>121</v>
      </c>
      <c r="CE51" s="89" t="s">
        <v>130</v>
      </c>
      <c r="CF51" s="89" t="s">
        <v>130</v>
      </c>
      <c r="CG51" s="89" t="s">
        <v>130</v>
      </c>
      <c r="CH51" s="89" t="s">
        <v>130</v>
      </c>
      <c r="CI51" s="89" t="s">
        <v>130</v>
      </c>
      <c r="CJ51" s="89" t="s">
        <v>131</v>
      </c>
      <c r="CK51" s="89" t="s">
        <v>131</v>
      </c>
      <c r="CL51" s="59" t="s">
        <v>121</v>
      </c>
      <c r="CM51" s="76" t="s">
        <v>121</v>
      </c>
      <c r="CN51" s="76" t="s">
        <v>121</v>
      </c>
      <c r="CO51" s="76" t="s">
        <v>121</v>
      </c>
      <c r="CP51" s="76" t="s">
        <v>121</v>
      </c>
      <c r="CQ51" s="76" t="s">
        <v>121</v>
      </c>
      <c r="CR51" s="76" t="s">
        <v>121</v>
      </c>
      <c r="CS51" s="76" t="s">
        <v>121</v>
      </c>
      <c r="CT51" s="76" t="s">
        <v>121</v>
      </c>
      <c r="CU51" s="76" t="s">
        <v>121</v>
      </c>
      <c r="CV51" s="76" t="s">
        <v>121</v>
      </c>
      <c r="CW51" s="76" t="s">
        <v>121</v>
      </c>
      <c r="CX51" s="76" t="s">
        <v>121</v>
      </c>
      <c r="CY51" s="76" t="s">
        <v>121</v>
      </c>
      <c r="CZ51" s="76" t="s">
        <v>121</v>
      </c>
      <c r="DA51" s="90">
        <v>12638702.596799999</v>
      </c>
      <c r="DB51" s="91">
        <v>1</v>
      </c>
      <c r="DC51" s="13">
        <v>1</v>
      </c>
      <c r="DD51" s="13"/>
      <c r="DE51" s="75" t="str" cm="1">
        <f t="array" ref="DE51">+IF(AND(C51&lt;&gt;"Vehículos Eléctricos",C51&lt;&gt;"Vehículos Híbridos",AA51="PERCENTIL 50"),
     IF(VLOOKUP(_xlfn.TEXTJOIN("_",FALSE,C51:E51),[1]BD_Perc!$A:$P,_xlfn.IFS([1]BD!AB51="Intervalo de precio 1",12,[1]BD!AB51="Intervalo de precio 2",13),FALSE)&lt;=1,
     VLOOKUP(_xlfn.TEXTJOIN("_",FALSE,C51:E51),[1]BD_Perc!$A:$P,16,FALSE),"Ok P50"),
     "Ok P30/70 ó Híbrido/Eléctrico")</f>
        <v>Ok P30/70 ó Híbrido/Eléctrico</v>
      </c>
      <c r="DF51" s="75" t="str">
        <f t="shared" si="3"/>
        <v>Vehículos Convencionales_Automóviles_Hatchback</v>
      </c>
      <c r="DG51" s="19">
        <f t="shared" si="4"/>
        <v>89291400</v>
      </c>
      <c r="DH51" s="13">
        <v>1</v>
      </c>
      <c r="DI51" s="13">
        <v>1</v>
      </c>
      <c r="DJ51" s="13" t="b">
        <f>+DC51=[2]BD!DC51</f>
        <v>1</v>
      </c>
    </row>
    <row r="52" spans="1:114" ht="51" x14ac:dyDescent="0.25">
      <c r="A52" s="76">
        <v>58</v>
      </c>
      <c r="B52" s="59" t="s">
        <v>178</v>
      </c>
      <c r="C52" s="59" t="s">
        <v>0</v>
      </c>
      <c r="D52" s="59" t="s">
        <v>119</v>
      </c>
      <c r="E52" s="59" t="s">
        <v>136</v>
      </c>
      <c r="F52" s="59" t="s">
        <v>121</v>
      </c>
      <c r="G52" s="77" t="s">
        <v>222</v>
      </c>
      <c r="H52" s="59" t="s">
        <v>211</v>
      </c>
      <c r="I52" s="79">
        <v>5601194</v>
      </c>
      <c r="J52" s="76" t="s">
        <v>223</v>
      </c>
      <c r="K52" s="78" t="s">
        <v>145</v>
      </c>
      <c r="L52" s="80">
        <v>108</v>
      </c>
      <c r="M52" s="81" t="s">
        <v>121</v>
      </c>
      <c r="N52" s="82">
        <v>63800000</v>
      </c>
      <c r="O52" s="83">
        <f>+IFERROR(VLOOKUP(I52,[1]Precio_Fasecolda!A:C,3,FALSE),IFERROR(VLOOKUP(I52,[1]Precio_Fasecolda!B:C,2,FALSE),N52))</f>
        <v>63800000</v>
      </c>
      <c r="P52" s="83">
        <f t="shared" si="0"/>
        <v>0</v>
      </c>
      <c r="Q52" s="81" t="s">
        <v>126</v>
      </c>
      <c r="R52" s="76" t="s">
        <v>127</v>
      </c>
      <c r="S52" s="76" t="s">
        <v>128</v>
      </c>
      <c r="T52" s="76" t="s">
        <v>121</v>
      </c>
      <c r="U52" s="76" t="s">
        <v>121</v>
      </c>
      <c r="V52" s="59" t="s">
        <v>121</v>
      </c>
      <c r="W52" s="76" t="s">
        <v>121</v>
      </c>
      <c r="X52" s="76" t="s">
        <v>121</v>
      </c>
      <c r="Y52" s="84" t="str">
        <f t="shared" si="1"/>
        <v>N.A.</v>
      </c>
      <c r="Z52" s="85">
        <f t="shared" si="2"/>
        <v>62396400</v>
      </c>
      <c r="AA52" s="76" t="str">
        <f>+IFERROR(VLOOKUP(_xlfn.TEXTJOIN("_", FALSE, C52:E52), [1]BD_Perc!$A:$O, 15, FALSE),"Segmentación no encontrada o vehículo inactivo")</f>
        <v>PERCENTIL 30-70</v>
      </c>
      <c r="AB52" s="76" t="str" cm="1">
        <f t="array" ref="AB52">_xlfn.IFS(
    AA52 = "PERCENTIL 50",
    _xlfn.IFS(
        [1]BD!DG52 &lt; VLOOKUP(_xlfn.TEXTJOIN("_", FALSE, C52:E52), [1]BD_Perc!$A:$O, 11, FALSE), "Intervalo de precio 1",
        [1]BD!DG52 &gt;= VLOOKUP(_xlfn.TEXTJOIN("_", FALSE, C52:E52), [1]BD_Perc!$A:$O, 11, FALSE), "Intervalo de precio 2"
    ),
    AA52 = "PERCENTIL 30-70",
    _xlfn.IFS(
        [1]BD!DG52 &lt; VLOOKUP(_xlfn.TEXTJOIN("_", FALSE, C52:E52), [1]BD_Perc!$A:$O, 6, FALSE), "Intervalo de precio 1",
        [1]BD!DG52 &lt; VLOOKUP(_xlfn.TEXTJOIN("_", FALSE, C52:E52), [1]BD_Perc!$A:$O, 7, FALSE), "Intervalo de precio 2",
        [1]BD!DG52 &gt;= VLOOKUP(_xlfn.TEXTJOIN("_", FALSE, C52:E52), [1]BD_Perc!$A:$O, 7, FALSE), "Intervalo de precio 3"
    ),
    AA52="Segmentación no encontrada o vehículo inactivo","Segmentación no encontrada o vehículo inactivo"
)</f>
        <v>Intervalo de precio 1</v>
      </c>
      <c r="AC52" s="86" t="s">
        <v>129</v>
      </c>
      <c r="AD52" s="86" t="b">
        <f t="shared" si="5"/>
        <v>1</v>
      </c>
      <c r="AE52" s="94">
        <v>2.1999999999999999E-2</v>
      </c>
      <c r="AF52" s="94">
        <v>2.5999999999999999E-2</v>
      </c>
      <c r="AG52" s="94">
        <v>3.1E-2</v>
      </c>
      <c r="AH52" s="94">
        <v>3.2000000000000001E-2</v>
      </c>
      <c r="AI52" s="94">
        <v>3.3000000000000002E-2</v>
      </c>
      <c r="AJ52" s="94">
        <v>3.4000000000000002E-2</v>
      </c>
      <c r="AK52" s="76" t="s">
        <v>130</v>
      </c>
      <c r="AL52" s="76" t="s">
        <v>130</v>
      </c>
      <c r="AM52" s="76" t="s">
        <v>130</v>
      </c>
      <c r="AN52" s="95">
        <v>0.05</v>
      </c>
      <c r="AO52" s="72">
        <v>9311595.7410000004</v>
      </c>
      <c r="AP52" s="72">
        <v>235904.65919999999</v>
      </c>
      <c r="AQ52" s="72" t="s">
        <v>121</v>
      </c>
      <c r="AR52" s="72" t="s">
        <v>121</v>
      </c>
      <c r="AS52" s="72" t="s">
        <v>121</v>
      </c>
      <c r="AT52" s="72">
        <v>9043002.4482000005</v>
      </c>
      <c r="AU52" s="72" t="s">
        <v>121</v>
      </c>
      <c r="AV52" s="72">
        <v>458702.4498</v>
      </c>
      <c r="AW52" s="72">
        <v>52422.203399999999</v>
      </c>
      <c r="AX52" s="72" t="s">
        <v>121</v>
      </c>
      <c r="AY52" s="72" t="s">
        <v>121</v>
      </c>
      <c r="AZ52" s="72" t="s">
        <v>121</v>
      </c>
      <c r="BA52" s="72" t="s">
        <v>121</v>
      </c>
      <c r="BB52" s="72" t="s">
        <v>121</v>
      </c>
      <c r="BC52" s="72" t="s">
        <v>121</v>
      </c>
      <c r="BD52" s="72">
        <v>2490102.6275999998</v>
      </c>
      <c r="BE52" s="72" t="s">
        <v>121</v>
      </c>
      <c r="BF52" s="72">
        <v>3132286.4789999998</v>
      </c>
      <c r="BG52" s="72" t="s">
        <v>121</v>
      </c>
      <c r="BH52" s="72" t="s">
        <v>121</v>
      </c>
      <c r="BI52" s="72">
        <v>1769282.8355999999</v>
      </c>
      <c r="BJ52" s="72">
        <v>917405.95380000002</v>
      </c>
      <c r="BK52" s="72">
        <v>1376108.4036000001</v>
      </c>
      <c r="BL52" s="72" t="s">
        <v>121</v>
      </c>
      <c r="BM52" s="72">
        <v>3394402.767</v>
      </c>
      <c r="BN52" s="72">
        <v>77325.570000000007</v>
      </c>
      <c r="BO52" s="72" t="s">
        <v>121</v>
      </c>
      <c r="BP52" s="72">
        <v>642184.90559999994</v>
      </c>
      <c r="BQ52" s="72" t="s">
        <v>121</v>
      </c>
      <c r="BR52" s="72" t="s">
        <v>121</v>
      </c>
      <c r="BS52" s="72" t="s">
        <v>121</v>
      </c>
      <c r="BT52" s="72" t="s">
        <v>121</v>
      </c>
      <c r="BU52" s="72">
        <v>116641.959</v>
      </c>
      <c r="BV52" s="72" t="s">
        <v>121</v>
      </c>
      <c r="BW52" s="72" t="s">
        <v>121</v>
      </c>
      <c r="BX52" s="72" t="s">
        <v>121</v>
      </c>
      <c r="BY52" s="72">
        <v>380067.56339999998</v>
      </c>
      <c r="BZ52" s="72" t="s">
        <v>121</v>
      </c>
      <c r="CA52" s="72" t="s">
        <v>121</v>
      </c>
      <c r="CB52" s="72" t="s">
        <v>121</v>
      </c>
      <c r="CC52" s="72" t="s">
        <v>121</v>
      </c>
      <c r="CD52" s="72" t="s">
        <v>121</v>
      </c>
      <c r="CE52" s="89" t="s">
        <v>130</v>
      </c>
      <c r="CF52" s="89" t="s">
        <v>130</v>
      </c>
      <c r="CG52" s="89" t="s">
        <v>130</v>
      </c>
      <c r="CH52" s="89" t="s">
        <v>131</v>
      </c>
      <c r="CI52" s="89" t="s">
        <v>130</v>
      </c>
      <c r="CJ52" s="89" t="s">
        <v>131</v>
      </c>
      <c r="CK52" s="89" t="s">
        <v>131</v>
      </c>
      <c r="CL52" s="59" t="s">
        <v>121</v>
      </c>
      <c r="CM52" s="76" t="s">
        <v>121</v>
      </c>
      <c r="CN52" s="76" t="s">
        <v>121</v>
      </c>
      <c r="CO52" s="76" t="s">
        <v>121</v>
      </c>
      <c r="CP52" s="76" t="s">
        <v>121</v>
      </c>
      <c r="CQ52" s="76" t="s">
        <v>121</v>
      </c>
      <c r="CR52" s="76" t="s">
        <v>121</v>
      </c>
      <c r="CS52" s="76" t="s">
        <v>121</v>
      </c>
      <c r="CT52" s="76" t="s">
        <v>121</v>
      </c>
      <c r="CU52" s="76" t="s">
        <v>121</v>
      </c>
      <c r="CV52" s="76" t="s">
        <v>121</v>
      </c>
      <c r="CW52" s="76" t="s">
        <v>121</v>
      </c>
      <c r="CX52" s="76" t="s">
        <v>121</v>
      </c>
      <c r="CY52" s="76" t="s">
        <v>121</v>
      </c>
      <c r="CZ52" s="76" t="s">
        <v>121</v>
      </c>
      <c r="DA52" s="90">
        <v>12638702.596799999</v>
      </c>
      <c r="DB52" s="91">
        <v>1</v>
      </c>
      <c r="DC52" s="13">
        <v>1</v>
      </c>
      <c r="DD52" s="13"/>
      <c r="DE52" s="75" t="str" cm="1">
        <f t="array" ref="DE52">+IF(AND(C52&lt;&gt;"Vehículos Eléctricos",C52&lt;&gt;"Vehículos Híbridos",AA52="PERCENTIL 50"),
     IF(VLOOKUP(_xlfn.TEXTJOIN("_",FALSE,C52:E52),[1]BD_Perc!$A:$P,_xlfn.IFS([1]BD!AB52="Intervalo de precio 1",12,[1]BD!AB52="Intervalo de precio 2",13),FALSE)&lt;=1,
     VLOOKUP(_xlfn.TEXTJOIN("_",FALSE,C52:E52),[1]BD_Perc!$A:$P,16,FALSE),"Ok P50"),
     "Ok P30/70 ó Híbrido/Eléctrico")</f>
        <v>Ok P30/70 ó Híbrido/Eléctrico</v>
      </c>
      <c r="DF52" s="75" t="str">
        <f t="shared" si="3"/>
        <v>Vehículos Convencionales_Automóviles_Sedán</v>
      </c>
      <c r="DG52" s="19">
        <f t="shared" si="4"/>
        <v>62396400</v>
      </c>
      <c r="DH52" s="13">
        <v>1</v>
      </c>
      <c r="DI52" s="13">
        <v>1</v>
      </c>
      <c r="DJ52" s="13" t="b">
        <f>+DC52=[2]BD!DC52</f>
        <v>1</v>
      </c>
    </row>
    <row r="53" spans="1:114" ht="51" x14ac:dyDescent="0.25">
      <c r="A53" s="76">
        <v>59</v>
      </c>
      <c r="B53" s="59" t="s">
        <v>178</v>
      </c>
      <c r="C53" s="59" t="s">
        <v>0</v>
      </c>
      <c r="D53" s="59" t="s">
        <v>119</v>
      </c>
      <c r="E53" s="59" t="s">
        <v>136</v>
      </c>
      <c r="F53" s="59" t="s">
        <v>121</v>
      </c>
      <c r="G53" s="77" t="s">
        <v>222</v>
      </c>
      <c r="H53" s="59" t="s">
        <v>211</v>
      </c>
      <c r="I53" s="79">
        <v>5601195</v>
      </c>
      <c r="J53" s="76" t="s">
        <v>224</v>
      </c>
      <c r="K53" s="78" t="s">
        <v>145</v>
      </c>
      <c r="L53" s="80">
        <v>108</v>
      </c>
      <c r="M53" s="81" t="s">
        <v>121</v>
      </c>
      <c r="N53" s="82">
        <v>71700000</v>
      </c>
      <c r="O53" s="83">
        <f>+IFERROR(VLOOKUP(I53,[1]Precio_Fasecolda!A:C,3,FALSE),IFERROR(VLOOKUP(I53,[1]Precio_Fasecolda!B:C,2,FALSE),N53))</f>
        <v>71700000</v>
      </c>
      <c r="P53" s="83">
        <f t="shared" si="0"/>
        <v>0</v>
      </c>
      <c r="Q53" s="81" t="s">
        <v>126</v>
      </c>
      <c r="R53" s="76" t="s">
        <v>148</v>
      </c>
      <c r="S53" s="76" t="s">
        <v>128</v>
      </c>
      <c r="T53" s="76" t="s">
        <v>121</v>
      </c>
      <c r="U53" s="76" t="s">
        <v>121</v>
      </c>
      <c r="V53" s="59" t="s">
        <v>121</v>
      </c>
      <c r="W53" s="76" t="s">
        <v>121</v>
      </c>
      <c r="X53" s="76" t="s">
        <v>121</v>
      </c>
      <c r="Y53" s="84" t="str">
        <f t="shared" si="1"/>
        <v>N.A.</v>
      </c>
      <c r="Z53" s="85">
        <f t="shared" si="2"/>
        <v>70122600</v>
      </c>
      <c r="AA53" s="76" t="str">
        <f>+IFERROR(VLOOKUP(_xlfn.TEXTJOIN("_", FALSE, C53:E53), [1]BD_Perc!$A:$O, 15, FALSE),"Segmentación no encontrada o vehículo inactivo")</f>
        <v>PERCENTIL 30-70</v>
      </c>
      <c r="AB53" s="76" t="str" cm="1">
        <f t="array" ref="AB53">_xlfn.IFS(
    AA53 = "PERCENTIL 50",
    _xlfn.IFS(
        [1]BD!DG53 &lt; VLOOKUP(_xlfn.TEXTJOIN("_", FALSE, C53:E53), [1]BD_Perc!$A:$O, 11, FALSE), "Intervalo de precio 1",
        [1]BD!DG53 &gt;= VLOOKUP(_xlfn.TEXTJOIN("_", FALSE, C53:E53), [1]BD_Perc!$A:$O, 11, FALSE), "Intervalo de precio 2"
    ),
    AA53 = "PERCENTIL 30-70",
    _xlfn.IFS(
        [1]BD!DG53 &lt; VLOOKUP(_xlfn.TEXTJOIN("_", FALSE, C53:E53), [1]BD_Perc!$A:$O, 6, FALSE), "Intervalo de precio 1",
        [1]BD!DG53 &lt; VLOOKUP(_xlfn.TEXTJOIN("_", FALSE, C53:E53), [1]BD_Perc!$A:$O, 7, FALSE), "Intervalo de precio 2",
        [1]BD!DG53 &gt;= VLOOKUP(_xlfn.TEXTJOIN("_", FALSE, C53:E53), [1]BD_Perc!$A:$O, 7, FALSE), "Intervalo de precio 3"
    ),
    AA53="Segmentación no encontrada o vehículo inactivo","Segmentación no encontrada o vehículo inactivo"
)</f>
        <v>Intervalo de precio 1</v>
      </c>
      <c r="AC53" s="86" t="s">
        <v>129</v>
      </c>
      <c r="AD53" s="86" t="b">
        <f t="shared" si="5"/>
        <v>1</v>
      </c>
      <c r="AE53" s="94">
        <v>2.1999999999999999E-2</v>
      </c>
      <c r="AF53" s="94">
        <v>2.5999999999999999E-2</v>
      </c>
      <c r="AG53" s="94">
        <v>3.1E-2</v>
      </c>
      <c r="AH53" s="94">
        <v>3.2000000000000001E-2</v>
      </c>
      <c r="AI53" s="94">
        <v>3.3000000000000002E-2</v>
      </c>
      <c r="AJ53" s="94">
        <v>3.4000000000000002E-2</v>
      </c>
      <c r="AK53" s="76" t="s">
        <v>130</v>
      </c>
      <c r="AL53" s="76" t="s">
        <v>130</v>
      </c>
      <c r="AM53" s="76" t="s">
        <v>130</v>
      </c>
      <c r="AN53" s="95">
        <v>0.05</v>
      </c>
      <c r="AO53" s="72">
        <v>9311595.7410000004</v>
      </c>
      <c r="AP53" s="72">
        <v>235904.65919999999</v>
      </c>
      <c r="AQ53" s="72" t="s">
        <v>121</v>
      </c>
      <c r="AR53" s="72" t="s">
        <v>121</v>
      </c>
      <c r="AS53" s="72" t="s">
        <v>121</v>
      </c>
      <c r="AT53" s="72">
        <v>9043002.4482000005</v>
      </c>
      <c r="AU53" s="72" t="s">
        <v>121</v>
      </c>
      <c r="AV53" s="72">
        <v>458702.4498</v>
      </c>
      <c r="AW53" s="72">
        <v>52422.203399999999</v>
      </c>
      <c r="AX53" s="72" t="s">
        <v>121</v>
      </c>
      <c r="AY53" s="72" t="s">
        <v>121</v>
      </c>
      <c r="AZ53" s="72" t="s">
        <v>121</v>
      </c>
      <c r="BA53" s="72" t="s">
        <v>121</v>
      </c>
      <c r="BB53" s="72" t="s">
        <v>121</v>
      </c>
      <c r="BC53" s="72" t="s">
        <v>121</v>
      </c>
      <c r="BD53" s="72">
        <v>2490102.6275999998</v>
      </c>
      <c r="BE53" s="72" t="s">
        <v>121</v>
      </c>
      <c r="BF53" s="72">
        <v>3132286.4789999998</v>
      </c>
      <c r="BG53" s="72" t="s">
        <v>121</v>
      </c>
      <c r="BH53" s="72" t="s">
        <v>121</v>
      </c>
      <c r="BI53" s="72">
        <v>1769282.8355999999</v>
      </c>
      <c r="BJ53" s="72">
        <v>917405.95380000002</v>
      </c>
      <c r="BK53" s="72">
        <v>1376108.4036000001</v>
      </c>
      <c r="BL53" s="72" t="s">
        <v>121</v>
      </c>
      <c r="BM53" s="72">
        <v>3394402.767</v>
      </c>
      <c r="BN53" s="72">
        <v>77325.570000000007</v>
      </c>
      <c r="BO53" s="72" t="s">
        <v>121</v>
      </c>
      <c r="BP53" s="72">
        <v>642184.90559999994</v>
      </c>
      <c r="BQ53" s="72" t="s">
        <v>121</v>
      </c>
      <c r="BR53" s="72" t="s">
        <v>121</v>
      </c>
      <c r="BS53" s="72" t="s">
        <v>121</v>
      </c>
      <c r="BT53" s="72" t="s">
        <v>121</v>
      </c>
      <c r="BU53" s="72">
        <v>116641.959</v>
      </c>
      <c r="BV53" s="72" t="s">
        <v>121</v>
      </c>
      <c r="BW53" s="72" t="s">
        <v>121</v>
      </c>
      <c r="BX53" s="72" t="s">
        <v>121</v>
      </c>
      <c r="BY53" s="72">
        <v>380067.56339999998</v>
      </c>
      <c r="BZ53" s="72" t="s">
        <v>121</v>
      </c>
      <c r="CA53" s="72" t="s">
        <v>121</v>
      </c>
      <c r="CB53" s="72" t="s">
        <v>121</v>
      </c>
      <c r="CC53" s="72" t="s">
        <v>121</v>
      </c>
      <c r="CD53" s="72" t="s">
        <v>121</v>
      </c>
      <c r="CE53" s="89" t="s">
        <v>130</v>
      </c>
      <c r="CF53" s="89" t="s">
        <v>130</v>
      </c>
      <c r="CG53" s="89" t="s">
        <v>130</v>
      </c>
      <c r="CH53" s="89" t="s">
        <v>131</v>
      </c>
      <c r="CI53" s="89" t="s">
        <v>130</v>
      </c>
      <c r="CJ53" s="89" t="s">
        <v>131</v>
      </c>
      <c r="CK53" s="89" t="s">
        <v>131</v>
      </c>
      <c r="CL53" s="59" t="s">
        <v>121</v>
      </c>
      <c r="CM53" s="76" t="s">
        <v>121</v>
      </c>
      <c r="CN53" s="76" t="s">
        <v>121</v>
      </c>
      <c r="CO53" s="76" t="s">
        <v>121</v>
      </c>
      <c r="CP53" s="76" t="s">
        <v>121</v>
      </c>
      <c r="CQ53" s="76" t="s">
        <v>121</v>
      </c>
      <c r="CR53" s="76" t="s">
        <v>121</v>
      </c>
      <c r="CS53" s="76" t="s">
        <v>121</v>
      </c>
      <c r="CT53" s="76" t="s">
        <v>121</v>
      </c>
      <c r="CU53" s="76" t="s">
        <v>121</v>
      </c>
      <c r="CV53" s="76" t="s">
        <v>121</v>
      </c>
      <c r="CW53" s="76" t="s">
        <v>121</v>
      </c>
      <c r="CX53" s="76" t="s">
        <v>121</v>
      </c>
      <c r="CY53" s="76" t="s">
        <v>121</v>
      </c>
      <c r="CZ53" s="76" t="s">
        <v>121</v>
      </c>
      <c r="DA53" s="90">
        <v>12638702.596799999</v>
      </c>
      <c r="DB53" s="91">
        <v>1</v>
      </c>
      <c r="DC53" s="13">
        <v>1</v>
      </c>
      <c r="DD53" s="13"/>
      <c r="DE53" s="75" t="str" cm="1">
        <f t="array" ref="DE53">+IF(AND(C53&lt;&gt;"Vehículos Eléctricos",C53&lt;&gt;"Vehículos Híbridos",AA53="PERCENTIL 50"),
     IF(VLOOKUP(_xlfn.TEXTJOIN("_",FALSE,C53:E53),[1]BD_Perc!$A:$P,_xlfn.IFS([1]BD!AB53="Intervalo de precio 1",12,[1]BD!AB53="Intervalo de precio 2",13),FALSE)&lt;=1,
     VLOOKUP(_xlfn.TEXTJOIN("_",FALSE,C53:E53),[1]BD_Perc!$A:$P,16,FALSE),"Ok P50"),
     "Ok P30/70 ó Híbrido/Eléctrico")</f>
        <v>Ok P30/70 ó Híbrido/Eléctrico</v>
      </c>
      <c r="DF53" s="75" t="str">
        <f t="shared" si="3"/>
        <v>Vehículos Convencionales_Automóviles_Sedán</v>
      </c>
      <c r="DG53" s="19">
        <f t="shared" si="4"/>
        <v>70122600</v>
      </c>
      <c r="DH53" s="13">
        <v>1</v>
      </c>
      <c r="DI53" s="13">
        <v>1</v>
      </c>
      <c r="DJ53" s="13" t="b">
        <f>+DC53=[2]BD!DC53</f>
        <v>1</v>
      </c>
    </row>
    <row r="54" spans="1:114" ht="51" x14ac:dyDescent="0.25">
      <c r="A54" s="76">
        <v>60</v>
      </c>
      <c r="B54" s="59" t="s">
        <v>178</v>
      </c>
      <c r="C54" s="59" t="s">
        <v>0</v>
      </c>
      <c r="D54" s="59" t="s">
        <v>119</v>
      </c>
      <c r="E54" s="59" t="s">
        <v>136</v>
      </c>
      <c r="F54" s="59" t="s">
        <v>121</v>
      </c>
      <c r="G54" s="77" t="s">
        <v>225</v>
      </c>
      <c r="H54" s="59" t="s">
        <v>211</v>
      </c>
      <c r="I54" s="79">
        <v>5601196</v>
      </c>
      <c r="J54" s="76" t="s">
        <v>226</v>
      </c>
      <c r="K54" s="78" t="s">
        <v>145</v>
      </c>
      <c r="L54" s="80">
        <v>108</v>
      </c>
      <c r="M54" s="81" t="s">
        <v>121</v>
      </c>
      <c r="N54" s="82">
        <v>80300000</v>
      </c>
      <c r="O54" s="83">
        <f>+IFERROR(VLOOKUP(I54,[1]Precio_Fasecolda!A:C,3,FALSE),IFERROR(VLOOKUP(I54,[1]Precio_Fasecolda!B:C,2,FALSE),N54))</f>
        <v>80300000</v>
      </c>
      <c r="P54" s="83">
        <f t="shared" si="0"/>
        <v>0</v>
      </c>
      <c r="Q54" s="81" t="s">
        <v>126</v>
      </c>
      <c r="R54" s="76" t="s">
        <v>127</v>
      </c>
      <c r="S54" s="76" t="s">
        <v>128</v>
      </c>
      <c r="T54" s="76" t="s">
        <v>121</v>
      </c>
      <c r="U54" s="76" t="s">
        <v>121</v>
      </c>
      <c r="V54" s="59" t="s">
        <v>121</v>
      </c>
      <c r="W54" s="76" t="s">
        <v>121</v>
      </c>
      <c r="X54" s="76" t="s">
        <v>121</v>
      </c>
      <c r="Y54" s="84" t="str">
        <f t="shared" si="1"/>
        <v>N.A.</v>
      </c>
      <c r="Z54" s="85">
        <f t="shared" si="2"/>
        <v>78533400</v>
      </c>
      <c r="AA54" s="76" t="str">
        <f>+IFERROR(VLOOKUP(_xlfn.TEXTJOIN("_", FALSE, C54:E54), [1]BD_Perc!$A:$O, 15, FALSE),"Segmentación no encontrada o vehículo inactivo")</f>
        <v>PERCENTIL 30-70</v>
      </c>
      <c r="AB54" s="76" t="str" cm="1">
        <f t="array" ref="AB54">_xlfn.IFS(
    AA54 = "PERCENTIL 50",
    _xlfn.IFS(
        [1]BD!DG54 &lt; VLOOKUP(_xlfn.TEXTJOIN("_", FALSE, C54:E54), [1]BD_Perc!$A:$O, 11, FALSE), "Intervalo de precio 1",
        [1]BD!DG54 &gt;= VLOOKUP(_xlfn.TEXTJOIN("_", FALSE, C54:E54), [1]BD_Perc!$A:$O, 11, FALSE), "Intervalo de precio 2"
    ),
    AA54 = "PERCENTIL 30-70",
    _xlfn.IFS(
        [1]BD!DG54 &lt; VLOOKUP(_xlfn.TEXTJOIN("_", FALSE, C54:E54), [1]BD_Perc!$A:$O, 6, FALSE), "Intervalo de precio 1",
        [1]BD!DG54 &lt; VLOOKUP(_xlfn.TEXTJOIN("_", FALSE, C54:E54), [1]BD_Perc!$A:$O, 7, FALSE), "Intervalo de precio 2",
        [1]BD!DG54 &gt;= VLOOKUP(_xlfn.TEXTJOIN("_", FALSE, C54:E54), [1]BD_Perc!$A:$O, 7, FALSE), "Intervalo de precio 3"
    ),
    AA54="Segmentación no encontrada o vehículo inactivo","Segmentación no encontrada o vehículo inactivo"
)</f>
        <v>Intervalo de precio 2</v>
      </c>
      <c r="AC54" s="86" t="s">
        <v>149</v>
      </c>
      <c r="AD54" s="86" t="b">
        <f t="shared" si="5"/>
        <v>1</v>
      </c>
      <c r="AE54" s="94">
        <v>2.1999999999999999E-2</v>
      </c>
      <c r="AF54" s="94">
        <v>2.5999999999999999E-2</v>
      </c>
      <c r="AG54" s="94">
        <v>3.1E-2</v>
      </c>
      <c r="AH54" s="94">
        <v>3.2000000000000001E-2</v>
      </c>
      <c r="AI54" s="94">
        <v>3.3000000000000002E-2</v>
      </c>
      <c r="AJ54" s="94">
        <v>3.4000000000000002E-2</v>
      </c>
      <c r="AK54" s="76" t="s">
        <v>130</v>
      </c>
      <c r="AL54" s="76" t="s">
        <v>130</v>
      </c>
      <c r="AM54" s="76" t="s">
        <v>130</v>
      </c>
      <c r="AN54" s="95">
        <v>0.05</v>
      </c>
      <c r="AO54" s="72">
        <v>9311595.7410000004</v>
      </c>
      <c r="AP54" s="72">
        <v>235904.65919999999</v>
      </c>
      <c r="AQ54" s="72" t="s">
        <v>121</v>
      </c>
      <c r="AR54" s="72" t="s">
        <v>121</v>
      </c>
      <c r="AS54" s="72" t="s">
        <v>121</v>
      </c>
      <c r="AT54" s="72">
        <v>9043002.4482000005</v>
      </c>
      <c r="AU54" s="72" t="s">
        <v>121</v>
      </c>
      <c r="AV54" s="72">
        <v>458702.4498</v>
      </c>
      <c r="AW54" s="72">
        <v>52422.203399999999</v>
      </c>
      <c r="AX54" s="72" t="s">
        <v>121</v>
      </c>
      <c r="AY54" s="72" t="s">
        <v>121</v>
      </c>
      <c r="AZ54" s="72" t="s">
        <v>121</v>
      </c>
      <c r="BA54" s="72" t="s">
        <v>121</v>
      </c>
      <c r="BB54" s="72" t="s">
        <v>121</v>
      </c>
      <c r="BC54" s="72" t="s">
        <v>121</v>
      </c>
      <c r="BD54" s="72">
        <v>2490102.6275999998</v>
      </c>
      <c r="BE54" s="72" t="s">
        <v>121</v>
      </c>
      <c r="BF54" s="72">
        <v>3132286.4789999998</v>
      </c>
      <c r="BG54" s="72" t="s">
        <v>121</v>
      </c>
      <c r="BH54" s="72" t="s">
        <v>121</v>
      </c>
      <c r="BI54" s="72">
        <v>1769282.8355999999</v>
      </c>
      <c r="BJ54" s="72">
        <v>917405.95380000002</v>
      </c>
      <c r="BK54" s="72">
        <v>1376108.4036000001</v>
      </c>
      <c r="BL54" s="72" t="s">
        <v>121</v>
      </c>
      <c r="BM54" s="72">
        <v>3394402.767</v>
      </c>
      <c r="BN54" s="72">
        <v>77325.570000000007</v>
      </c>
      <c r="BO54" s="72" t="s">
        <v>121</v>
      </c>
      <c r="BP54" s="72">
        <v>642184.90559999994</v>
      </c>
      <c r="BQ54" s="72" t="s">
        <v>121</v>
      </c>
      <c r="BR54" s="72" t="s">
        <v>121</v>
      </c>
      <c r="BS54" s="72" t="s">
        <v>121</v>
      </c>
      <c r="BT54" s="72" t="s">
        <v>121</v>
      </c>
      <c r="BU54" s="72">
        <v>116641.959</v>
      </c>
      <c r="BV54" s="72" t="s">
        <v>121</v>
      </c>
      <c r="BW54" s="72" t="s">
        <v>121</v>
      </c>
      <c r="BX54" s="72" t="s">
        <v>121</v>
      </c>
      <c r="BY54" s="72">
        <v>380067.56339999998</v>
      </c>
      <c r="BZ54" s="72" t="s">
        <v>121</v>
      </c>
      <c r="CA54" s="72" t="s">
        <v>121</v>
      </c>
      <c r="CB54" s="72" t="s">
        <v>121</v>
      </c>
      <c r="CC54" s="72" t="s">
        <v>121</v>
      </c>
      <c r="CD54" s="72" t="s">
        <v>121</v>
      </c>
      <c r="CE54" s="89" t="s">
        <v>130</v>
      </c>
      <c r="CF54" s="89" t="s">
        <v>130</v>
      </c>
      <c r="CG54" s="89" t="s">
        <v>130</v>
      </c>
      <c r="CH54" s="89" t="s">
        <v>131</v>
      </c>
      <c r="CI54" s="89" t="s">
        <v>130</v>
      </c>
      <c r="CJ54" s="89" t="s">
        <v>131</v>
      </c>
      <c r="CK54" s="89" t="s">
        <v>131</v>
      </c>
      <c r="CL54" s="59" t="s">
        <v>121</v>
      </c>
      <c r="CM54" s="76" t="s">
        <v>121</v>
      </c>
      <c r="CN54" s="76" t="s">
        <v>121</v>
      </c>
      <c r="CO54" s="76" t="s">
        <v>121</v>
      </c>
      <c r="CP54" s="76" t="s">
        <v>121</v>
      </c>
      <c r="CQ54" s="76" t="s">
        <v>121</v>
      </c>
      <c r="CR54" s="76" t="s">
        <v>121</v>
      </c>
      <c r="CS54" s="76" t="s">
        <v>121</v>
      </c>
      <c r="CT54" s="76" t="s">
        <v>121</v>
      </c>
      <c r="CU54" s="76" t="s">
        <v>121</v>
      </c>
      <c r="CV54" s="76" t="s">
        <v>121</v>
      </c>
      <c r="CW54" s="76" t="s">
        <v>121</v>
      </c>
      <c r="CX54" s="76" t="s">
        <v>121</v>
      </c>
      <c r="CY54" s="76" t="s">
        <v>121</v>
      </c>
      <c r="CZ54" s="76" t="s">
        <v>121</v>
      </c>
      <c r="DA54" s="90">
        <v>12638702.596799999</v>
      </c>
      <c r="DB54" s="91">
        <v>1</v>
      </c>
      <c r="DC54" s="13">
        <v>1</v>
      </c>
      <c r="DD54" s="13"/>
      <c r="DE54" s="75" t="str" cm="1">
        <f t="array" ref="DE54">+IF(AND(C54&lt;&gt;"Vehículos Eléctricos",C54&lt;&gt;"Vehículos Híbridos",AA54="PERCENTIL 50"),
     IF(VLOOKUP(_xlfn.TEXTJOIN("_",FALSE,C54:E54),[1]BD_Perc!$A:$P,_xlfn.IFS([1]BD!AB54="Intervalo de precio 1",12,[1]BD!AB54="Intervalo de precio 2",13),FALSE)&lt;=1,
     VLOOKUP(_xlfn.TEXTJOIN("_",FALSE,C54:E54),[1]BD_Perc!$A:$P,16,FALSE),"Ok P50"),
     "Ok P30/70 ó Híbrido/Eléctrico")</f>
        <v>Ok P30/70 ó Híbrido/Eléctrico</v>
      </c>
      <c r="DF54" s="75" t="str">
        <f t="shared" si="3"/>
        <v>Vehículos Convencionales_Automóviles_Sedán</v>
      </c>
      <c r="DG54" s="19">
        <f t="shared" si="4"/>
        <v>78533400</v>
      </c>
      <c r="DH54" s="13">
        <v>1</v>
      </c>
      <c r="DI54" s="13">
        <v>1</v>
      </c>
      <c r="DJ54" s="13" t="b">
        <f>+DC54=[2]BD!DC54</f>
        <v>1</v>
      </c>
    </row>
    <row r="55" spans="1:114" ht="51" x14ac:dyDescent="0.25">
      <c r="A55" s="76">
        <v>61</v>
      </c>
      <c r="B55" s="59" t="s">
        <v>178</v>
      </c>
      <c r="C55" s="59" t="s">
        <v>0</v>
      </c>
      <c r="D55" s="59" t="s">
        <v>119</v>
      </c>
      <c r="E55" s="59" t="s">
        <v>136</v>
      </c>
      <c r="F55" s="59" t="s">
        <v>121</v>
      </c>
      <c r="G55" s="77" t="s">
        <v>225</v>
      </c>
      <c r="H55" s="59" t="s">
        <v>211</v>
      </c>
      <c r="I55" s="79">
        <v>5601197</v>
      </c>
      <c r="J55" s="76" t="s">
        <v>227</v>
      </c>
      <c r="K55" s="78" t="s">
        <v>145</v>
      </c>
      <c r="L55" s="80">
        <v>108</v>
      </c>
      <c r="M55" s="81" t="s">
        <v>121</v>
      </c>
      <c r="N55" s="82">
        <v>77700000</v>
      </c>
      <c r="O55" s="83">
        <f>+IFERROR(VLOOKUP(I55,[1]Precio_Fasecolda!A:C,3,FALSE),IFERROR(VLOOKUP(I55,[1]Precio_Fasecolda!B:C,2,FALSE),N55))</f>
        <v>77700000</v>
      </c>
      <c r="P55" s="83">
        <f t="shared" si="0"/>
        <v>0</v>
      </c>
      <c r="Q55" s="81" t="s">
        <v>126</v>
      </c>
      <c r="R55" s="76" t="s">
        <v>148</v>
      </c>
      <c r="S55" s="76" t="s">
        <v>128</v>
      </c>
      <c r="T55" s="76" t="s">
        <v>121</v>
      </c>
      <c r="U55" s="76" t="s">
        <v>121</v>
      </c>
      <c r="V55" s="59" t="s">
        <v>121</v>
      </c>
      <c r="W55" s="76" t="s">
        <v>121</v>
      </c>
      <c r="X55" s="76" t="s">
        <v>121</v>
      </c>
      <c r="Y55" s="84" t="str">
        <f t="shared" si="1"/>
        <v>N.A.</v>
      </c>
      <c r="Z55" s="85">
        <f t="shared" si="2"/>
        <v>75990600</v>
      </c>
      <c r="AA55" s="76" t="str">
        <f>+IFERROR(VLOOKUP(_xlfn.TEXTJOIN("_", FALSE, C55:E55), [1]BD_Perc!$A:$O, 15, FALSE),"Segmentación no encontrada o vehículo inactivo")</f>
        <v>PERCENTIL 30-70</v>
      </c>
      <c r="AB55" s="76" t="str" cm="1">
        <f t="array" ref="AB55">_xlfn.IFS(
    AA55 = "PERCENTIL 50",
    _xlfn.IFS(
        [1]BD!DG55 &lt; VLOOKUP(_xlfn.TEXTJOIN("_", FALSE, C55:E55), [1]BD_Perc!$A:$O, 11, FALSE), "Intervalo de precio 1",
        [1]BD!DG55 &gt;= VLOOKUP(_xlfn.TEXTJOIN("_", FALSE, C55:E55), [1]BD_Perc!$A:$O, 11, FALSE), "Intervalo de precio 2"
    ),
    AA55 = "PERCENTIL 30-70",
    _xlfn.IFS(
        [1]BD!DG55 &lt; VLOOKUP(_xlfn.TEXTJOIN("_", FALSE, C55:E55), [1]BD_Perc!$A:$O, 6, FALSE), "Intervalo de precio 1",
        [1]BD!DG55 &lt; VLOOKUP(_xlfn.TEXTJOIN("_", FALSE, C55:E55), [1]BD_Perc!$A:$O, 7, FALSE), "Intervalo de precio 2",
        [1]BD!DG55 &gt;= VLOOKUP(_xlfn.TEXTJOIN("_", FALSE, C55:E55), [1]BD_Perc!$A:$O, 7, FALSE), "Intervalo de precio 3"
    ),
    AA55="Segmentación no encontrada o vehículo inactivo","Segmentación no encontrada o vehículo inactivo"
)</f>
        <v>Intervalo de precio 2</v>
      </c>
      <c r="AC55" s="86" t="s">
        <v>149</v>
      </c>
      <c r="AD55" s="86" t="b">
        <f t="shared" si="5"/>
        <v>1</v>
      </c>
      <c r="AE55" s="94">
        <v>2.1999999999999999E-2</v>
      </c>
      <c r="AF55" s="94">
        <v>2.5999999999999999E-2</v>
      </c>
      <c r="AG55" s="94">
        <v>3.1E-2</v>
      </c>
      <c r="AH55" s="94">
        <v>3.2000000000000001E-2</v>
      </c>
      <c r="AI55" s="94">
        <v>3.3000000000000002E-2</v>
      </c>
      <c r="AJ55" s="94">
        <v>3.4000000000000002E-2</v>
      </c>
      <c r="AK55" s="76" t="s">
        <v>130</v>
      </c>
      <c r="AL55" s="76" t="s">
        <v>130</v>
      </c>
      <c r="AM55" s="76" t="s">
        <v>130</v>
      </c>
      <c r="AN55" s="95">
        <v>0.05</v>
      </c>
      <c r="AO55" s="72">
        <v>9311595.7410000004</v>
      </c>
      <c r="AP55" s="72">
        <v>235904.65919999999</v>
      </c>
      <c r="AQ55" s="72" t="s">
        <v>121</v>
      </c>
      <c r="AR55" s="72" t="s">
        <v>121</v>
      </c>
      <c r="AS55" s="72" t="s">
        <v>121</v>
      </c>
      <c r="AT55" s="72">
        <v>9043002.4482000005</v>
      </c>
      <c r="AU55" s="72" t="s">
        <v>121</v>
      </c>
      <c r="AV55" s="72">
        <v>458702.4498</v>
      </c>
      <c r="AW55" s="72">
        <v>52422.203399999999</v>
      </c>
      <c r="AX55" s="72" t="s">
        <v>121</v>
      </c>
      <c r="AY55" s="72" t="s">
        <v>121</v>
      </c>
      <c r="AZ55" s="72" t="s">
        <v>121</v>
      </c>
      <c r="BA55" s="72" t="s">
        <v>121</v>
      </c>
      <c r="BB55" s="72" t="s">
        <v>121</v>
      </c>
      <c r="BC55" s="72" t="s">
        <v>121</v>
      </c>
      <c r="BD55" s="72">
        <v>2490102.6275999998</v>
      </c>
      <c r="BE55" s="72" t="s">
        <v>121</v>
      </c>
      <c r="BF55" s="72">
        <v>3132286.4789999998</v>
      </c>
      <c r="BG55" s="72" t="s">
        <v>121</v>
      </c>
      <c r="BH55" s="72" t="s">
        <v>121</v>
      </c>
      <c r="BI55" s="72">
        <v>1769282.8355999999</v>
      </c>
      <c r="BJ55" s="72">
        <v>917405.95380000002</v>
      </c>
      <c r="BK55" s="72">
        <v>1376108.4036000001</v>
      </c>
      <c r="BL55" s="72" t="s">
        <v>121</v>
      </c>
      <c r="BM55" s="72">
        <v>3394402.767</v>
      </c>
      <c r="BN55" s="72">
        <v>77325.570000000007</v>
      </c>
      <c r="BO55" s="72" t="s">
        <v>121</v>
      </c>
      <c r="BP55" s="72">
        <v>642184.90559999994</v>
      </c>
      <c r="BQ55" s="72" t="s">
        <v>121</v>
      </c>
      <c r="BR55" s="72" t="s">
        <v>121</v>
      </c>
      <c r="BS55" s="72" t="s">
        <v>121</v>
      </c>
      <c r="BT55" s="72" t="s">
        <v>121</v>
      </c>
      <c r="BU55" s="72">
        <v>116641.959</v>
      </c>
      <c r="BV55" s="72" t="s">
        <v>121</v>
      </c>
      <c r="BW55" s="72" t="s">
        <v>121</v>
      </c>
      <c r="BX55" s="72" t="s">
        <v>121</v>
      </c>
      <c r="BY55" s="72">
        <v>380067.56339999998</v>
      </c>
      <c r="BZ55" s="72" t="s">
        <v>121</v>
      </c>
      <c r="CA55" s="72" t="s">
        <v>121</v>
      </c>
      <c r="CB55" s="72" t="s">
        <v>121</v>
      </c>
      <c r="CC55" s="72" t="s">
        <v>121</v>
      </c>
      <c r="CD55" s="72" t="s">
        <v>121</v>
      </c>
      <c r="CE55" s="89" t="s">
        <v>130</v>
      </c>
      <c r="CF55" s="89" t="s">
        <v>130</v>
      </c>
      <c r="CG55" s="89" t="s">
        <v>130</v>
      </c>
      <c r="CH55" s="89" t="s">
        <v>131</v>
      </c>
      <c r="CI55" s="89" t="s">
        <v>130</v>
      </c>
      <c r="CJ55" s="89" t="s">
        <v>131</v>
      </c>
      <c r="CK55" s="89" t="s">
        <v>131</v>
      </c>
      <c r="CL55" s="59" t="s">
        <v>121</v>
      </c>
      <c r="CM55" s="76" t="s">
        <v>121</v>
      </c>
      <c r="CN55" s="76" t="s">
        <v>121</v>
      </c>
      <c r="CO55" s="76" t="s">
        <v>121</v>
      </c>
      <c r="CP55" s="76" t="s">
        <v>121</v>
      </c>
      <c r="CQ55" s="76" t="s">
        <v>121</v>
      </c>
      <c r="CR55" s="76" t="s">
        <v>121</v>
      </c>
      <c r="CS55" s="76" t="s">
        <v>121</v>
      </c>
      <c r="CT55" s="76" t="s">
        <v>121</v>
      </c>
      <c r="CU55" s="76" t="s">
        <v>121</v>
      </c>
      <c r="CV55" s="76" t="s">
        <v>121</v>
      </c>
      <c r="CW55" s="76" t="s">
        <v>121</v>
      </c>
      <c r="CX55" s="76" t="s">
        <v>121</v>
      </c>
      <c r="CY55" s="76" t="s">
        <v>121</v>
      </c>
      <c r="CZ55" s="76" t="s">
        <v>121</v>
      </c>
      <c r="DA55" s="90">
        <v>12638702.596799999</v>
      </c>
      <c r="DB55" s="91">
        <v>1</v>
      </c>
      <c r="DC55" s="13">
        <v>1</v>
      </c>
      <c r="DD55" s="13"/>
      <c r="DE55" s="75" t="str" cm="1">
        <f t="array" ref="DE55">+IF(AND(C55&lt;&gt;"Vehículos Eléctricos",C55&lt;&gt;"Vehículos Híbridos",AA55="PERCENTIL 50"),
     IF(VLOOKUP(_xlfn.TEXTJOIN("_",FALSE,C55:E55),[1]BD_Perc!$A:$P,_xlfn.IFS([1]BD!AB55="Intervalo de precio 1",12,[1]BD!AB55="Intervalo de precio 2",13),FALSE)&lt;=1,
     VLOOKUP(_xlfn.TEXTJOIN("_",FALSE,C55:E55),[1]BD_Perc!$A:$P,16,FALSE),"Ok P50"),
     "Ok P30/70 ó Híbrido/Eléctrico")</f>
        <v>Ok P30/70 ó Híbrido/Eléctrico</v>
      </c>
      <c r="DF55" s="75" t="str">
        <f t="shared" si="3"/>
        <v>Vehículos Convencionales_Automóviles_Sedán</v>
      </c>
      <c r="DG55" s="19">
        <f t="shared" si="4"/>
        <v>75990600</v>
      </c>
      <c r="DH55" s="13">
        <v>1</v>
      </c>
      <c r="DI55" s="13">
        <v>1</v>
      </c>
      <c r="DJ55" s="13" t="b">
        <f>+DC55=[2]BD!DC55</f>
        <v>1</v>
      </c>
    </row>
    <row r="56" spans="1:114" ht="51" x14ac:dyDescent="0.25">
      <c r="A56" s="76">
        <v>62</v>
      </c>
      <c r="B56" s="59" t="s">
        <v>178</v>
      </c>
      <c r="C56" s="59" t="s">
        <v>0</v>
      </c>
      <c r="D56" s="59" t="s">
        <v>119</v>
      </c>
      <c r="E56" s="59" t="s">
        <v>136</v>
      </c>
      <c r="F56" s="59" t="s">
        <v>121</v>
      </c>
      <c r="G56" s="77" t="s">
        <v>228</v>
      </c>
      <c r="H56" s="59" t="s">
        <v>211</v>
      </c>
      <c r="I56" s="79">
        <v>5601198</v>
      </c>
      <c r="J56" s="76" t="s">
        <v>229</v>
      </c>
      <c r="K56" s="78" t="s">
        <v>145</v>
      </c>
      <c r="L56" s="80">
        <v>108</v>
      </c>
      <c r="M56" s="81" t="s">
        <v>121</v>
      </c>
      <c r="N56" s="82">
        <v>78000000</v>
      </c>
      <c r="O56" s="83">
        <f>+IFERROR(VLOOKUP(I56,[1]Precio_Fasecolda!A:C,3,FALSE),IFERROR(VLOOKUP(I56,[1]Precio_Fasecolda!B:C,2,FALSE),N56))</f>
        <v>78000000</v>
      </c>
      <c r="P56" s="83">
        <f t="shared" si="0"/>
        <v>0</v>
      </c>
      <c r="Q56" s="81" t="s">
        <v>126</v>
      </c>
      <c r="R56" s="76" t="s">
        <v>127</v>
      </c>
      <c r="S56" s="76" t="s">
        <v>128</v>
      </c>
      <c r="T56" s="76" t="s">
        <v>121</v>
      </c>
      <c r="U56" s="76" t="s">
        <v>121</v>
      </c>
      <c r="V56" s="59" t="s">
        <v>121</v>
      </c>
      <c r="W56" s="76" t="s">
        <v>121</v>
      </c>
      <c r="X56" s="76" t="s">
        <v>121</v>
      </c>
      <c r="Y56" s="84" t="str">
        <f t="shared" si="1"/>
        <v>N.A.</v>
      </c>
      <c r="Z56" s="85">
        <f t="shared" si="2"/>
        <v>76284000</v>
      </c>
      <c r="AA56" s="76" t="str">
        <f>+IFERROR(VLOOKUP(_xlfn.TEXTJOIN("_", FALSE, C56:E56), [1]BD_Perc!$A:$O, 15, FALSE),"Segmentación no encontrada o vehículo inactivo")</f>
        <v>PERCENTIL 30-70</v>
      </c>
      <c r="AB56" s="76" t="str" cm="1">
        <f t="array" ref="AB56">_xlfn.IFS(
    AA56 = "PERCENTIL 50",
    _xlfn.IFS(
        [1]BD!DG56 &lt; VLOOKUP(_xlfn.TEXTJOIN("_", FALSE, C56:E56), [1]BD_Perc!$A:$O, 11, FALSE), "Intervalo de precio 1",
        [1]BD!DG56 &gt;= VLOOKUP(_xlfn.TEXTJOIN("_", FALSE, C56:E56), [1]BD_Perc!$A:$O, 11, FALSE), "Intervalo de precio 2"
    ),
    AA56 = "PERCENTIL 30-70",
    _xlfn.IFS(
        [1]BD!DG56 &lt; VLOOKUP(_xlfn.TEXTJOIN("_", FALSE, C56:E56), [1]BD_Perc!$A:$O, 6, FALSE), "Intervalo de precio 1",
        [1]BD!DG56 &lt; VLOOKUP(_xlfn.TEXTJOIN("_", FALSE, C56:E56), [1]BD_Perc!$A:$O, 7, FALSE), "Intervalo de precio 2",
        [1]BD!DG56 &gt;= VLOOKUP(_xlfn.TEXTJOIN("_", FALSE, C56:E56), [1]BD_Perc!$A:$O, 7, FALSE), "Intervalo de precio 3"
    ),
    AA56="Segmentación no encontrada o vehículo inactivo","Segmentación no encontrada o vehículo inactivo"
)</f>
        <v>Intervalo de precio 2</v>
      </c>
      <c r="AC56" s="86" t="s">
        <v>149</v>
      </c>
      <c r="AD56" s="86" t="b">
        <f t="shared" si="5"/>
        <v>1</v>
      </c>
      <c r="AE56" s="94">
        <v>2.1999999999999999E-2</v>
      </c>
      <c r="AF56" s="94">
        <v>2.5999999999999999E-2</v>
      </c>
      <c r="AG56" s="94">
        <v>3.1E-2</v>
      </c>
      <c r="AH56" s="94">
        <v>3.2000000000000001E-2</v>
      </c>
      <c r="AI56" s="94">
        <v>3.3000000000000002E-2</v>
      </c>
      <c r="AJ56" s="94">
        <v>3.4000000000000002E-2</v>
      </c>
      <c r="AK56" s="76" t="s">
        <v>130</v>
      </c>
      <c r="AL56" s="76" t="s">
        <v>130</v>
      </c>
      <c r="AM56" s="76" t="s">
        <v>130</v>
      </c>
      <c r="AN56" s="95">
        <v>0.05</v>
      </c>
      <c r="AO56" s="72">
        <v>9311595.7410000004</v>
      </c>
      <c r="AP56" s="72">
        <v>235904.65919999999</v>
      </c>
      <c r="AQ56" s="72" t="s">
        <v>121</v>
      </c>
      <c r="AR56" s="72" t="s">
        <v>121</v>
      </c>
      <c r="AS56" s="72" t="s">
        <v>121</v>
      </c>
      <c r="AT56" s="72">
        <v>9043002.4482000005</v>
      </c>
      <c r="AU56" s="72" t="s">
        <v>121</v>
      </c>
      <c r="AV56" s="72">
        <v>458702.4498</v>
      </c>
      <c r="AW56" s="72">
        <v>52422.203399999999</v>
      </c>
      <c r="AX56" s="72" t="s">
        <v>121</v>
      </c>
      <c r="AY56" s="72" t="s">
        <v>121</v>
      </c>
      <c r="AZ56" s="72" t="s">
        <v>121</v>
      </c>
      <c r="BA56" s="72" t="s">
        <v>121</v>
      </c>
      <c r="BB56" s="72" t="s">
        <v>121</v>
      </c>
      <c r="BC56" s="72" t="s">
        <v>121</v>
      </c>
      <c r="BD56" s="72">
        <v>2490102.6275999998</v>
      </c>
      <c r="BE56" s="72" t="s">
        <v>121</v>
      </c>
      <c r="BF56" s="72">
        <v>3132286.4789999998</v>
      </c>
      <c r="BG56" s="72" t="s">
        <v>121</v>
      </c>
      <c r="BH56" s="72" t="s">
        <v>121</v>
      </c>
      <c r="BI56" s="72">
        <v>1769282.8355999999</v>
      </c>
      <c r="BJ56" s="72">
        <v>917405.95380000002</v>
      </c>
      <c r="BK56" s="72">
        <v>1376108.4036000001</v>
      </c>
      <c r="BL56" s="72" t="s">
        <v>121</v>
      </c>
      <c r="BM56" s="72">
        <v>3394402.767</v>
      </c>
      <c r="BN56" s="72">
        <v>77325.570000000007</v>
      </c>
      <c r="BO56" s="72" t="s">
        <v>121</v>
      </c>
      <c r="BP56" s="72">
        <v>642184.90559999994</v>
      </c>
      <c r="BQ56" s="72" t="s">
        <v>121</v>
      </c>
      <c r="BR56" s="72" t="s">
        <v>121</v>
      </c>
      <c r="BS56" s="72" t="s">
        <v>121</v>
      </c>
      <c r="BT56" s="72" t="s">
        <v>121</v>
      </c>
      <c r="BU56" s="72">
        <v>116641.959</v>
      </c>
      <c r="BV56" s="72" t="s">
        <v>121</v>
      </c>
      <c r="BW56" s="72" t="s">
        <v>121</v>
      </c>
      <c r="BX56" s="72" t="s">
        <v>121</v>
      </c>
      <c r="BY56" s="72">
        <v>380067.56339999998</v>
      </c>
      <c r="BZ56" s="72" t="s">
        <v>121</v>
      </c>
      <c r="CA56" s="72" t="s">
        <v>121</v>
      </c>
      <c r="CB56" s="72" t="s">
        <v>121</v>
      </c>
      <c r="CC56" s="72" t="s">
        <v>121</v>
      </c>
      <c r="CD56" s="72" t="s">
        <v>121</v>
      </c>
      <c r="CE56" s="89" t="s">
        <v>130</v>
      </c>
      <c r="CF56" s="89" t="s">
        <v>130</v>
      </c>
      <c r="CG56" s="89" t="s">
        <v>130</v>
      </c>
      <c r="CH56" s="89" t="s">
        <v>130</v>
      </c>
      <c r="CI56" s="89" t="s">
        <v>130</v>
      </c>
      <c r="CJ56" s="89" t="s">
        <v>131</v>
      </c>
      <c r="CK56" s="89" t="s">
        <v>131</v>
      </c>
      <c r="CL56" s="59" t="s">
        <v>121</v>
      </c>
      <c r="CM56" s="76" t="s">
        <v>121</v>
      </c>
      <c r="CN56" s="76" t="s">
        <v>121</v>
      </c>
      <c r="CO56" s="76" t="s">
        <v>121</v>
      </c>
      <c r="CP56" s="76" t="s">
        <v>121</v>
      </c>
      <c r="CQ56" s="76" t="s">
        <v>121</v>
      </c>
      <c r="CR56" s="76" t="s">
        <v>121</v>
      </c>
      <c r="CS56" s="76" t="s">
        <v>121</v>
      </c>
      <c r="CT56" s="76" t="s">
        <v>121</v>
      </c>
      <c r="CU56" s="76" t="s">
        <v>121</v>
      </c>
      <c r="CV56" s="76" t="s">
        <v>121</v>
      </c>
      <c r="CW56" s="76" t="s">
        <v>121</v>
      </c>
      <c r="CX56" s="76" t="s">
        <v>121</v>
      </c>
      <c r="CY56" s="76" t="s">
        <v>121</v>
      </c>
      <c r="CZ56" s="76" t="s">
        <v>121</v>
      </c>
      <c r="DA56" s="90">
        <v>12638702.596799999</v>
      </c>
      <c r="DB56" s="91">
        <v>1</v>
      </c>
      <c r="DC56" s="13">
        <v>1</v>
      </c>
      <c r="DD56" s="13"/>
      <c r="DE56" s="75" t="str" cm="1">
        <f t="array" ref="DE56">+IF(AND(C56&lt;&gt;"Vehículos Eléctricos",C56&lt;&gt;"Vehículos Híbridos",AA56="PERCENTIL 50"),
     IF(VLOOKUP(_xlfn.TEXTJOIN("_",FALSE,C56:E56),[1]BD_Perc!$A:$P,_xlfn.IFS([1]BD!AB56="Intervalo de precio 1",12,[1]BD!AB56="Intervalo de precio 2",13),FALSE)&lt;=1,
     VLOOKUP(_xlfn.TEXTJOIN("_",FALSE,C56:E56),[1]BD_Perc!$A:$P,16,FALSE),"Ok P50"),
     "Ok P30/70 ó Híbrido/Eléctrico")</f>
        <v>Ok P30/70 ó Híbrido/Eléctrico</v>
      </c>
      <c r="DF56" s="75" t="str">
        <f t="shared" si="3"/>
        <v>Vehículos Convencionales_Automóviles_Sedán</v>
      </c>
      <c r="DG56" s="19">
        <f t="shared" si="4"/>
        <v>76284000</v>
      </c>
      <c r="DH56" s="13">
        <v>1</v>
      </c>
      <c r="DI56" s="13">
        <v>1</v>
      </c>
      <c r="DJ56" s="13" t="b">
        <f>+DC56=[2]BD!DC56</f>
        <v>1</v>
      </c>
    </row>
    <row r="57" spans="1:114" ht="51" x14ac:dyDescent="0.25">
      <c r="A57" s="76">
        <v>63</v>
      </c>
      <c r="B57" s="59" t="s">
        <v>178</v>
      </c>
      <c r="C57" s="59" t="s">
        <v>0</v>
      </c>
      <c r="D57" s="59" t="s">
        <v>119</v>
      </c>
      <c r="E57" s="59" t="s">
        <v>136</v>
      </c>
      <c r="F57" s="59" t="s">
        <v>121</v>
      </c>
      <c r="G57" s="77" t="s">
        <v>228</v>
      </c>
      <c r="H57" s="59" t="s">
        <v>211</v>
      </c>
      <c r="I57" s="79">
        <v>5601199</v>
      </c>
      <c r="J57" s="76" t="s">
        <v>230</v>
      </c>
      <c r="K57" s="78" t="s">
        <v>145</v>
      </c>
      <c r="L57" s="80">
        <v>108</v>
      </c>
      <c r="M57" s="81" t="s">
        <v>121</v>
      </c>
      <c r="N57" s="82">
        <v>87500000</v>
      </c>
      <c r="O57" s="83">
        <f>+IFERROR(VLOOKUP(I57,[1]Precio_Fasecolda!A:C,3,FALSE),IFERROR(VLOOKUP(I57,[1]Precio_Fasecolda!B:C,2,FALSE),N57))</f>
        <v>87500000</v>
      </c>
      <c r="P57" s="83">
        <f t="shared" si="0"/>
        <v>0</v>
      </c>
      <c r="Q57" s="81" t="s">
        <v>126</v>
      </c>
      <c r="R57" s="76" t="s">
        <v>148</v>
      </c>
      <c r="S57" s="76" t="s">
        <v>128</v>
      </c>
      <c r="T57" s="76" t="s">
        <v>121</v>
      </c>
      <c r="U57" s="76" t="s">
        <v>121</v>
      </c>
      <c r="V57" s="59" t="s">
        <v>121</v>
      </c>
      <c r="W57" s="76" t="s">
        <v>121</v>
      </c>
      <c r="X57" s="76" t="s">
        <v>121</v>
      </c>
      <c r="Y57" s="84" t="str">
        <f t="shared" si="1"/>
        <v>N.A.</v>
      </c>
      <c r="Z57" s="85">
        <f t="shared" si="2"/>
        <v>85575000</v>
      </c>
      <c r="AA57" s="76" t="str">
        <f>+IFERROR(VLOOKUP(_xlfn.TEXTJOIN("_", FALSE, C57:E57), [1]BD_Perc!$A:$O, 15, FALSE),"Segmentación no encontrada o vehículo inactivo")</f>
        <v>PERCENTIL 30-70</v>
      </c>
      <c r="AB57" s="76" t="str" cm="1">
        <f t="array" ref="AB57">_xlfn.IFS(
    AA57 = "PERCENTIL 50",
    _xlfn.IFS(
        [1]BD!DG57 &lt; VLOOKUP(_xlfn.TEXTJOIN("_", FALSE, C57:E57), [1]BD_Perc!$A:$O, 11, FALSE), "Intervalo de precio 1",
        [1]BD!DG57 &gt;= VLOOKUP(_xlfn.TEXTJOIN("_", FALSE, C57:E57), [1]BD_Perc!$A:$O, 11, FALSE), "Intervalo de precio 2"
    ),
    AA57 = "PERCENTIL 30-70",
    _xlfn.IFS(
        [1]BD!DG57 &lt; VLOOKUP(_xlfn.TEXTJOIN("_", FALSE, C57:E57), [1]BD_Perc!$A:$O, 6, FALSE), "Intervalo de precio 1",
        [1]BD!DG57 &lt; VLOOKUP(_xlfn.TEXTJOIN("_", FALSE, C57:E57), [1]BD_Perc!$A:$O, 7, FALSE), "Intervalo de precio 2",
        [1]BD!DG57 &gt;= VLOOKUP(_xlfn.TEXTJOIN("_", FALSE, C57:E57), [1]BD_Perc!$A:$O, 7, FALSE), "Intervalo de precio 3"
    ),
    AA57="Segmentación no encontrada o vehículo inactivo","Segmentación no encontrada o vehículo inactivo"
)</f>
        <v>Intervalo de precio 2</v>
      </c>
      <c r="AC57" s="86" t="s">
        <v>149</v>
      </c>
      <c r="AD57" s="86" t="b">
        <f t="shared" si="5"/>
        <v>1</v>
      </c>
      <c r="AE57" s="94">
        <v>2.1999999999999999E-2</v>
      </c>
      <c r="AF57" s="94">
        <v>2.5999999999999999E-2</v>
      </c>
      <c r="AG57" s="94">
        <v>3.1E-2</v>
      </c>
      <c r="AH57" s="94">
        <v>3.2000000000000001E-2</v>
      </c>
      <c r="AI57" s="94">
        <v>3.3000000000000002E-2</v>
      </c>
      <c r="AJ57" s="94">
        <v>3.4000000000000002E-2</v>
      </c>
      <c r="AK57" s="76" t="s">
        <v>130</v>
      </c>
      <c r="AL57" s="76" t="s">
        <v>130</v>
      </c>
      <c r="AM57" s="76" t="s">
        <v>130</v>
      </c>
      <c r="AN57" s="95">
        <v>0.05</v>
      </c>
      <c r="AO57" s="72">
        <v>9311595.7410000004</v>
      </c>
      <c r="AP57" s="72">
        <v>235904.65919999999</v>
      </c>
      <c r="AQ57" s="72" t="s">
        <v>121</v>
      </c>
      <c r="AR57" s="72" t="s">
        <v>121</v>
      </c>
      <c r="AS57" s="72" t="s">
        <v>121</v>
      </c>
      <c r="AT57" s="72">
        <v>9043002.4482000005</v>
      </c>
      <c r="AU57" s="72" t="s">
        <v>121</v>
      </c>
      <c r="AV57" s="72">
        <v>458702.4498</v>
      </c>
      <c r="AW57" s="72">
        <v>52422.203399999999</v>
      </c>
      <c r="AX57" s="72" t="s">
        <v>121</v>
      </c>
      <c r="AY57" s="72" t="s">
        <v>121</v>
      </c>
      <c r="AZ57" s="72" t="s">
        <v>121</v>
      </c>
      <c r="BA57" s="72" t="s">
        <v>121</v>
      </c>
      <c r="BB57" s="72" t="s">
        <v>121</v>
      </c>
      <c r="BC57" s="72" t="s">
        <v>121</v>
      </c>
      <c r="BD57" s="72">
        <v>2490102.6275999998</v>
      </c>
      <c r="BE57" s="72" t="s">
        <v>121</v>
      </c>
      <c r="BF57" s="72">
        <v>3132286.4789999998</v>
      </c>
      <c r="BG57" s="72" t="s">
        <v>121</v>
      </c>
      <c r="BH57" s="72" t="s">
        <v>121</v>
      </c>
      <c r="BI57" s="72">
        <v>1769282.8355999999</v>
      </c>
      <c r="BJ57" s="72">
        <v>917405.95380000002</v>
      </c>
      <c r="BK57" s="72">
        <v>1376108.4036000001</v>
      </c>
      <c r="BL57" s="72" t="s">
        <v>121</v>
      </c>
      <c r="BM57" s="72">
        <v>3394402.767</v>
      </c>
      <c r="BN57" s="72">
        <v>77325.570000000007</v>
      </c>
      <c r="BO57" s="72" t="s">
        <v>121</v>
      </c>
      <c r="BP57" s="72">
        <v>642184.90559999994</v>
      </c>
      <c r="BQ57" s="72" t="s">
        <v>121</v>
      </c>
      <c r="BR57" s="72" t="s">
        <v>121</v>
      </c>
      <c r="BS57" s="72" t="s">
        <v>121</v>
      </c>
      <c r="BT57" s="72" t="s">
        <v>121</v>
      </c>
      <c r="BU57" s="72">
        <v>116641.959</v>
      </c>
      <c r="BV57" s="72" t="s">
        <v>121</v>
      </c>
      <c r="BW57" s="72" t="s">
        <v>121</v>
      </c>
      <c r="BX57" s="72" t="s">
        <v>121</v>
      </c>
      <c r="BY57" s="72">
        <v>380067.56339999998</v>
      </c>
      <c r="BZ57" s="72" t="s">
        <v>121</v>
      </c>
      <c r="CA57" s="72" t="s">
        <v>121</v>
      </c>
      <c r="CB57" s="72" t="s">
        <v>121</v>
      </c>
      <c r="CC57" s="72" t="s">
        <v>121</v>
      </c>
      <c r="CD57" s="72" t="s">
        <v>121</v>
      </c>
      <c r="CE57" s="89" t="s">
        <v>130</v>
      </c>
      <c r="CF57" s="89" t="s">
        <v>130</v>
      </c>
      <c r="CG57" s="89" t="s">
        <v>130</v>
      </c>
      <c r="CH57" s="89" t="s">
        <v>130</v>
      </c>
      <c r="CI57" s="89" t="s">
        <v>130</v>
      </c>
      <c r="CJ57" s="89" t="s">
        <v>131</v>
      </c>
      <c r="CK57" s="89" t="s">
        <v>131</v>
      </c>
      <c r="CL57" s="59" t="s">
        <v>121</v>
      </c>
      <c r="CM57" s="76" t="s">
        <v>121</v>
      </c>
      <c r="CN57" s="76" t="s">
        <v>121</v>
      </c>
      <c r="CO57" s="76" t="s">
        <v>121</v>
      </c>
      <c r="CP57" s="76" t="s">
        <v>121</v>
      </c>
      <c r="CQ57" s="76" t="s">
        <v>121</v>
      </c>
      <c r="CR57" s="76" t="s">
        <v>121</v>
      </c>
      <c r="CS57" s="76" t="s">
        <v>121</v>
      </c>
      <c r="CT57" s="76" t="s">
        <v>121</v>
      </c>
      <c r="CU57" s="76" t="s">
        <v>121</v>
      </c>
      <c r="CV57" s="76" t="s">
        <v>121</v>
      </c>
      <c r="CW57" s="76" t="s">
        <v>121</v>
      </c>
      <c r="CX57" s="76" t="s">
        <v>121</v>
      </c>
      <c r="CY57" s="76" t="s">
        <v>121</v>
      </c>
      <c r="CZ57" s="76" t="s">
        <v>121</v>
      </c>
      <c r="DA57" s="90">
        <v>12638702.596799999</v>
      </c>
      <c r="DB57" s="91">
        <v>1</v>
      </c>
      <c r="DC57" s="13">
        <v>1</v>
      </c>
      <c r="DD57" s="13"/>
      <c r="DE57" s="75" t="str" cm="1">
        <f t="array" ref="DE57">+IF(AND(C57&lt;&gt;"Vehículos Eléctricos",C57&lt;&gt;"Vehículos Híbridos",AA57="PERCENTIL 50"),
     IF(VLOOKUP(_xlfn.TEXTJOIN("_",FALSE,C57:E57),[1]BD_Perc!$A:$P,_xlfn.IFS([1]BD!AB57="Intervalo de precio 1",12,[1]BD!AB57="Intervalo de precio 2",13),FALSE)&lt;=1,
     VLOOKUP(_xlfn.TEXTJOIN("_",FALSE,C57:E57),[1]BD_Perc!$A:$P,16,FALSE),"Ok P50"),
     "Ok P30/70 ó Híbrido/Eléctrico")</f>
        <v>Ok P30/70 ó Híbrido/Eléctrico</v>
      </c>
      <c r="DF57" s="75" t="str">
        <f t="shared" si="3"/>
        <v>Vehículos Convencionales_Automóviles_Sedán</v>
      </c>
      <c r="DG57" s="19">
        <f t="shared" si="4"/>
        <v>85575000</v>
      </c>
      <c r="DH57" s="13">
        <v>1</v>
      </c>
      <c r="DI57" s="13">
        <v>1</v>
      </c>
      <c r="DJ57" s="13" t="b">
        <f>+DC57=[2]BD!DC57</f>
        <v>1</v>
      </c>
    </row>
    <row r="58" spans="1:114" ht="51" x14ac:dyDescent="0.25">
      <c r="A58" s="76">
        <v>64</v>
      </c>
      <c r="B58" s="59" t="s">
        <v>178</v>
      </c>
      <c r="C58" s="59" t="s">
        <v>0</v>
      </c>
      <c r="D58" s="59" t="s">
        <v>119</v>
      </c>
      <c r="E58" s="59" t="s">
        <v>136</v>
      </c>
      <c r="F58" s="59" t="s">
        <v>121</v>
      </c>
      <c r="G58" s="77" t="s">
        <v>231</v>
      </c>
      <c r="H58" s="59" t="s">
        <v>211</v>
      </c>
      <c r="I58" s="79">
        <v>5601200</v>
      </c>
      <c r="J58" s="76" t="s">
        <v>232</v>
      </c>
      <c r="K58" s="78" t="s">
        <v>145</v>
      </c>
      <c r="L58" s="80">
        <v>108</v>
      </c>
      <c r="M58" s="81" t="s">
        <v>121</v>
      </c>
      <c r="N58" s="82">
        <v>92200000</v>
      </c>
      <c r="O58" s="83">
        <f>+IFERROR(VLOOKUP(I58,[1]Precio_Fasecolda!A:C,3,FALSE),IFERROR(VLOOKUP(I58,[1]Precio_Fasecolda!B:C,2,FALSE),N58))</f>
        <v>92200000</v>
      </c>
      <c r="P58" s="83">
        <f t="shared" si="0"/>
        <v>0</v>
      </c>
      <c r="Q58" s="81" t="s">
        <v>126</v>
      </c>
      <c r="R58" s="76" t="s">
        <v>148</v>
      </c>
      <c r="S58" s="76" t="s">
        <v>128</v>
      </c>
      <c r="T58" s="76" t="s">
        <v>121</v>
      </c>
      <c r="U58" s="76" t="s">
        <v>121</v>
      </c>
      <c r="V58" s="59" t="s">
        <v>121</v>
      </c>
      <c r="W58" s="76" t="s">
        <v>121</v>
      </c>
      <c r="X58" s="76" t="s">
        <v>121</v>
      </c>
      <c r="Y58" s="84" t="str">
        <f t="shared" si="1"/>
        <v>N.A.</v>
      </c>
      <c r="Z58" s="85">
        <f t="shared" si="2"/>
        <v>90171600</v>
      </c>
      <c r="AA58" s="76" t="str">
        <f>+IFERROR(VLOOKUP(_xlfn.TEXTJOIN("_", FALSE, C58:E58), [1]BD_Perc!$A:$O, 15, FALSE),"Segmentación no encontrada o vehículo inactivo")</f>
        <v>PERCENTIL 30-70</v>
      </c>
      <c r="AB58" s="76" t="str" cm="1">
        <f t="array" ref="AB58">_xlfn.IFS(
    AA58 = "PERCENTIL 50",
    _xlfn.IFS(
        [1]BD!DG58 &lt; VLOOKUP(_xlfn.TEXTJOIN("_", FALSE, C58:E58), [1]BD_Perc!$A:$O, 11, FALSE), "Intervalo de precio 1",
        [1]BD!DG58 &gt;= VLOOKUP(_xlfn.TEXTJOIN("_", FALSE, C58:E58), [1]BD_Perc!$A:$O, 11, FALSE), "Intervalo de precio 2"
    ),
    AA58 = "PERCENTIL 30-70",
    _xlfn.IFS(
        [1]BD!DG58 &lt; VLOOKUP(_xlfn.TEXTJOIN("_", FALSE, C58:E58), [1]BD_Perc!$A:$O, 6, FALSE), "Intervalo de precio 1",
        [1]BD!DG58 &lt; VLOOKUP(_xlfn.TEXTJOIN("_", FALSE, C58:E58), [1]BD_Perc!$A:$O, 7, FALSE), "Intervalo de precio 2",
        [1]BD!DG58 &gt;= VLOOKUP(_xlfn.TEXTJOIN("_", FALSE, C58:E58), [1]BD_Perc!$A:$O, 7, FALSE), "Intervalo de precio 3"
    ),
    AA58="Segmentación no encontrada o vehículo inactivo","Segmentación no encontrada o vehículo inactivo"
)</f>
        <v>Intervalo de precio 2</v>
      </c>
      <c r="AC58" s="86" t="s">
        <v>149</v>
      </c>
      <c r="AD58" s="86" t="b">
        <f t="shared" si="5"/>
        <v>1</v>
      </c>
      <c r="AE58" s="94">
        <v>2.1999999999999999E-2</v>
      </c>
      <c r="AF58" s="94">
        <v>2.5999999999999999E-2</v>
      </c>
      <c r="AG58" s="94">
        <v>3.1E-2</v>
      </c>
      <c r="AH58" s="94">
        <v>3.2000000000000001E-2</v>
      </c>
      <c r="AI58" s="94">
        <v>3.3000000000000002E-2</v>
      </c>
      <c r="AJ58" s="94">
        <v>3.4000000000000002E-2</v>
      </c>
      <c r="AK58" s="76" t="s">
        <v>130</v>
      </c>
      <c r="AL58" s="76" t="s">
        <v>130</v>
      </c>
      <c r="AM58" s="76" t="s">
        <v>130</v>
      </c>
      <c r="AN58" s="95">
        <v>0.05</v>
      </c>
      <c r="AO58" s="72">
        <v>9311595.7410000004</v>
      </c>
      <c r="AP58" s="72">
        <v>235904.65919999999</v>
      </c>
      <c r="AQ58" s="72" t="s">
        <v>121</v>
      </c>
      <c r="AR58" s="72" t="s">
        <v>121</v>
      </c>
      <c r="AS58" s="72" t="s">
        <v>121</v>
      </c>
      <c r="AT58" s="72">
        <v>9043002.4482000005</v>
      </c>
      <c r="AU58" s="72" t="s">
        <v>121</v>
      </c>
      <c r="AV58" s="72" t="s">
        <v>121</v>
      </c>
      <c r="AW58" s="72">
        <v>52422.203399999999</v>
      </c>
      <c r="AX58" s="72" t="s">
        <v>121</v>
      </c>
      <c r="AY58" s="72" t="s">
        <v>121</v>
      </c>
      <c r="AZ58" s="72" t="s">
        <v>121</v>
      </c>
      <c r="BA58" s="72" t="s">
        <v>121</v>
      </c>
      <c r="BB58" s="72" t="s">
        <v>121</v>
      </c>
      <c r="BC58" s="72" t="s">
        <v>121</v>
      </c>
      <c r="BD58" s="72" t="s">
        <v>121</v>
      </c>
      <c r="BE58" s="72" t="s">
        <v>121</v>
      </c>
      <c r="BF58" s="72">
        <v>3132286.4789999998</v>
      </c>
      <c r="BG58" s="72" t="s">
        <v>121</v>
      </c>
      <c r="BH58" s="72" t="s">
        <v>121</v>
      </c>
      <c r="BI58" s="72">
        <v>1769282.8355999999</v>
      </c>
      <c r="BJ58" s="72">
        <v>917405.95380000002</v>
      </c>
      <c r="BK58" s="72">
        <v>1376108.4036000001</v>
      </c>
      <c r="BL58" s="72" t="s">
        <v>121</v>
      </c>
      <c r="BM58" s="72">
        <v>3394402.767</v>
      </c>
      <c r="BN58" s="72">
        <v>77325.570000000007</v>
      </c>
      <c r="BO58" s="72" t="s">
        <v>121</v>
      </c>
      <c r="BP58" s="72">
        <v>642184.90559999994</v>
      </c>
      <c r="BQ58" s="72" t="s">
        <v>121</v>
      </c>
      <c r="BR58" s="72" t="s">
        <v>121</v>
      </c>
      <c r="BS58" s="72" t="s">
        <v>121</v>
      </c>
      <c r="BT58" s="72" t="s">
        <v>121</v>
      </c>
      <c r="BU58" s="72">
        <v>116641.959</v>
      </c>
      <c r="BV58" s="72" t="s">
        <v>121</v>
      </c>
      <c r="BW58" s="72" t="s">
        <v>121</v>
      </c>
      <c r="BX58" s="72" t="s">
        <v>121</v>
      </c>
      <c r="BY58" s="72">
        <v>380067.56339999998</v>
      </c>
      <c r="BZ58" s="72" t="s">
        <v>121</v>
      </c>
      <c r="CA58" s="72" t="s">
        <v>121</v>
      </c>
      <c r="CB58" s="72" t="s">
        <v>121</v>
      </c>
      <c r="CC58" s="72" t="s">
        <v>121</v>
      </c>
      <c r="CD58" s="72" t="s">
        <v>121</v>
      </c>
      <c r="CE58" s="89" t="s">
        <v>130</v>
      </c>
      <c r="CF58" s="89" t="s">
        <v>130</v>
      </c>
      <c r="CG58" s="89" t="s">
        <v>130</v>
      </c>
      <c r="CH58" s="89" t="s">
        <v>130</v>
      </c>
      <c r="CI58" s="89" t="s">
        <v>130</v>
      </c>
      <c r="CJ58" s="89" t="s">
        <v>131</v>
      </c>
      <c r="CK58" s="89" t="s">
        <v>131</v>
      </c>
      <c r="CL58" s="59" t="s">
        <v>121</v>
      </c>
      <c r="CM58" s="76" t="s">
        <v>121</v>
      </c>
      <c r="CN58" s="76" t="s">
        <v>121</v>
      </c>
      <c r="CO58" s="76" t="s">
        <v>121</v>
      </c>
      <c r="CP58" s="76" t="s">
        <v>121</v>
      </c>
      <c r="CQ58" s="76" t="s">
        <v>121</v>
      </c>
      <c r="CR58" s="76" t="s">
        <v>121</v>
      </c>
      <c r="CS58" s="76" t="s">
        <v>121</v>
      </c>
      <c r="CT58" s="76" t="s">
        <v>121</v>
      </c>
      <c r="CU58" s="76" t="s">
        <v>121</v>
      </c>
      <c r="CV58" s="76" t="s">
        <v>121</v>
      </c>
      <c r="CW58" s="76" t="s">
        <v>121</v>
      </c>
      <c r="CX58" s="76" t="s">
        <v>121</v>
      </c>
      <c r="CY58" s="76" t="s">
        <v>121</v>
      </c>
      <c r="CZ58" s="76" t="s">
        <v>121</v>
      </c>
      <c r="DA58" s="90">
        <v>12638702.596799999</v>
      </c>
      <c r="DB58" s="91">
        <v>1</v>
      </c>
      <c r="DC58" s="13">
        <v>1</v>
      </c>
      <c r="DD58" s="13"/>
      <c r="DE58" s="75" t="str" cm="1">
        <f t="array" ref="DE58">+IF(AND(C58&lt;&gt;"Vehículos Eléctricos",C58&lt;&gt;"Vehículos Híbridos",AA58="PERCENTIL 50"),
     IF(VLOOKUP(_xlfn.TEXTJOIN("_",FALSE,C58:E58),[1]BD_Perc!$A:$P,_xlfn.IFS([1]BD!AB58="Intervalo de precio 1",12,[1]BD!AB58="Intervalo de precio 2",13),FALSE)&lt;=1,
     VLOOKUP(_xlfn.TEXTJOIN("_",FALSE,C58:E58),[1]BD_Perc!$A:$P,16,FALSE),"Ok P50"),
     "Ok P30/70 ó Híbrido/Eléctrico")</f>
        <v>Ok P30/70 ó Híbrido/Eléctrico</v>
      </c>
      <c r="DF58" s="75" t="str">
        <f t="shared" si="3"/>
        <v>Vehículos Convencionales_Automóviles_Sedán</v>
      </c>
      <c r="DG58" s="19">
        <f t="shared" si="4"/>
        <v>90171600</v>
      </c>
      <c r="DH58" s="13">
        <v>1</v>
      </c>
      <c r="DI58" s="13">
        <v>1</v>
      </c>
      <c r="DJ58" s="13" t="b">
        <f>+DC58=[2]BD!DC58</f>
        <v>1</v>
      </c>
    </row>
    <row r="59" spans="1:114" ht="51" x14ac:dyDescent="0.25">
      <c r="A59" s="76">
        <v>65</v>
      </c>
      <c r="B59" s="59" t="s">
        <v>178</v>
      </c>
      <c r="C59" s="59" t="s">
        <v>0</v>
      </c>
      <c r="D59" s="59" t="s">
        <v>119</v>
      </c>
      <c r="E59" s="59" t="s">
        <v>136</v>
      </c>
      <c r="F59" s="59" t="s">
        <v>121</v>
      </c>
      <c r="G59" s="77" t="s">
        <v>233</v>
      </c>
      <c r="H59" s="59" t="s">
        <v>211</v>
      </c>
      <c r="I59" s="79">
        <v>5601180</v>
      </c>
      <c r="J59" s="76" t="s">
        <v>234</v>
      </c>
      <c r="K59" s="78" t="s">
        <v>163</v>
      </c>
      <c r="L59" s="80">
        <v>153</v>
      </c>
      <c r="M59" s="81" t="s">
        <v>121</v>
      </c>
      <c r="N59" s="82">
        <v>98300000</v>
      </c>
      <c r="O59" s="83">
        <f>+IFERROR(VLOOKUP(I59,[1]Precio_Fasecolda!A:C,3,FALSE),IFERROR(VLOOKUP(I59,[1]Precio_Fasecolda!B:C,2,FALSE),N59))</f>
        <v>98300000</v>
      </c>
      <c r="P59" s="83">
        <f t="shared" si="0"/>
        <v>0</v>
      </c>
      <c r="Q59" s="81" t="s">
        <v>126</v>
      </c>
      <c r="R59" s="76" t="s">
        <v>127</v>
      </c>
      <c r="S59" s="76" t="s">
        <v>128</v>
      </c>
      <c r="T59" s="76" t="s">
        <v>121</v>
      </c>
      <c r="U59" s="76" t="s">
        <v>121</v>
      </c>
      <c r="V59" s="59" t="s">
        <v>121</v>
      </c>
      <c r="W59" s="76" t="s">
        <v>121</v>
      </c>
      <c r="X59" s="76" t="s">
        <v>121</v>
      </c>
      <c r="Y59" s="84" t="str">
        <f t="shared" si="1"/>
        <v>N.A.</v>
      </c>
      <c r="Z59" s="85">
        <f t="shared" si="2"/>
        <v>96137400</v>
      </c>
      <c r="AA59" s="76" t="str">
        <f>+IFERROR(VLOOKUP(_xlfn.TEXTJOIN("_", FALSE, C59:E59), [1]BD_Perc!$A:$O, 15, FALSE),"Segmentación no encontrada o vehículo inactivo")</f>
        <v>PERCENTIL 30-70</v>
      </c>
      <c r="AB59" s="76" t="str" cm="1">
        <f t="array" ref="AB59">_xlfn.IFS(
    AA59 = "PERCENTIL 50",
    _xlfn.IFS(
        [1]BD!DG59 &lt; VLOOKUP(_xlfn.TEXTJOIN("_", FALSE, C59:E59), [1]BD_Perc!$A:$O, 11, FALSE), "Intervalo de precio 1",
        [1]BD!DG59 &gt;= VLOOKUP(_xlfn.TEXTJOIN("_", FALSE, C59:E59), [1]BD_Perc!$A:$O, 11, FALSE), "Intervalo de precio 2"
    ),
    AA59 = "PERCENTIL 30-70",
    _xlfn.IFS(
        [1]BD!DG59 &lt; VLOOKUP(_xlfn.TEXTJOIN("_", FALSE, C59:E59), [1]BD_Perc!$A:$O, 6, FALSE), "Intervalo de precio 1",
        [1]BD!DG59 &lt; VLOOKUP(_xlfn.TEXTJOIN("_", FALSE, C59:E59), [1]BD_Perc!$A:$O, 7, FALSE), "Intervalo de precio 2",
        [1]BD!DG59 &gt;= VLOOKUP(_xlfn.TEXTJOIN("_", FALSE, C59:E59), [1]BD_Perc!$A:$O, 7, FALSE), "Intervalo de precio 3"
    ),
    AA59="Segmentación no encontrada o vehículo inactivo","Segmentación no encontrada o vehículo inactivo"
)</f>
        <v>Intervalo de precio 3</v>
      </c>
      <c r="AC59" s="86" t="s">
        <v>156</v>
      </c>
      <c r="AD59" s="86" t="b">
        <f t="shared" si="5"/>
        <v>1</v>
      </c>
      <c r="AE59" s="94">
        <v>2.1999999999999999E-2</v>
      </c>
      <c r="AF59" s="94">
        <v>2.5999999999999999E-2</v>
      </c>
      <c r="AG59" s="94">
        <v>3.1E-2</v>
      </c>
      <c r="AH59" s="94">
        <v>3.2000000000000001E-2</v>
      </c>
      <c r="AI59" s="94">
        <v>3.3000000000000002E-2</v>
      </c>
      <c r="AJ59" s="94">
        <v>3.4000000000000002E-2</v>
      </c>
      <c r="AK59" s="76" t="s">
        <v>130</v>
      </c>
      <c r="AL59" s="76" t="s">
        <v>130</v>
      </c>
      <c r="AM59" s="76" t="s">
        <v>130</v>
      </c>
      <c r="AN59" s="95">
        <v>0.05</v>
      </c>
      <c r="AO59" s="72">
        <v>9311595.7410000004</v>
      </c>
      <c r="AP59" s="72">
        <v>235904.65919999999</v>
      </c>
      <c r="AQ59" s="72" t="s">
        <v>121</v>
      </c>
      <c r="AR59" s="72" t="s">
        <v>121</v>
      </c>
      <c r="AS59" s="72" t="s">
        <v>121</v>
      </c>
      <c r="AT59" s="72">
        <v>9043002.4482000005</v>
      </c>
      <c r="AU59" s="72" t="s">
        <v>121</v>
      </c>
      <c r="AV59" s="72">
        <v>458702.4498</v>
      </c>
      <c r="AW59" s="72">
        <v>52422.203399999999</v>
      </c>
      <c r="AX59" s="72">
        <v>393174.43200000003</v>
      </c>
      <c r="AY59" s="72" t="s">
        <v>121</v>
      </c>
      <c r="AZ59" s="72" t="s">
        <v>121</v>
      </c>
      <c r="BA59" s="72" t="s">
        <v>121</v>
      </c>
      <c r="BB59" s="72" t="s">
        <v>121</v>
      </c>
      <c r="BC59" s="72" t="s">
        <v>121</v>
      </c>
      <c r="BD59" s="72">
        <v>2490102.6275999998</v>
      </c>
      <c r="BE59" s="72" t="s">
        <v>121</v>
      </c>
      <c r="BF59" s="72">
        <v>3132286.4789999998</v>
      </c>
      <c r="BG59" s="72" t="s">
        <v>121</v>
      </c>
      <c r="BH59" s="72" t="s">
        <v>121</v>
      </c>
      <c r="BI59" s="72">
        <v>1769282.8355999999</v>
      </c>
      <c r="BJ59" s="72">
        <v>917405.95380000002</v>
      </c>
      <c r="BK59" s="72">
        <v>1376108.4036000001</v>
      </c>
      <c r="BL59" s="72" t="s">
        <v>121</v>
      </c>
      <c r="BM59" s="72">
        <v>3394402.767</v>
      </c>
      <c r="BN59" s="72">
        <v>77325.570000000007</v>
      </c>
      <c r="BO59" s="72" t="s">
        <v>121</v>
      </c>
      <c r="BP59" s="72">
        <v>642184.90559999994</v>
      </c>
      <c r="BQ59" s="72" t="s">
        <v>121</v>
      </c>
      <c r="BR59" s="72" t="s">
        <v>121</v>
      </c>
      <c r="BS59" s="72" t="s">
        <v>121</v>
      </c>
      <c r="BT59" s="72" t="s">
        <v>121</v>
      </c>
      <c r="BU59" s="72">
        <v>116641.959</v>
      </c>
      <c r="BV59" s="72" t="s">
        <v>121</v>
      </c>
      <c r="BW59" s="72" t="s">
        <v>121</v>
      </c>
      <c r="BX59" s="72" t="s">
        <v>121</v>
      </c>
      <c r="BY59" s="72">
        <v>380067.56339999998</v>
      </c>
      <c r="BZ59" s="72" t="s">
        <v>121</v>
      </c>
      <c r="CA59" s="72" t="s">
        <v>121</v>
      </c>
      <c r="CB59" s="72" t="s">
        <v>121</v>
      </c>
      <c r="CC59" s="72" t="s">
        <v>121</v>
      </c>
      <c r="CD59" s="72" t="s">
        <v>121</v>
      </c>
      <c r="CE59" s="89" t="s">
        <v>130</v>
      </c>
      <c r="CF59" s="89" t="s">
        <v>130</v>
      </c>
      <c r="CG59" s="89" t="s">
        <v>130</v>
      </c>
      <c r="CH59" s="89" t="s">
        <v>131</v>
      </c>
      <c r="CI59" s="89" t="s">
        <v>130</v>
      </c>
      <c r="CJ59" s="89" t="s">
        <v>131</v>
      </c>
      <c r="CK59" s="89" t="s">
        <v>131</v>
      </c>
      <c r="CL59" s="59" t="s">
        <v>121</v>
      </c>
      <c r="CM59" s="76" t="s">
        <v>121</v>
      </c>
      <c r="CN59" s="76" t="s">
        <v>121</v>
      </c>
      <c r="CO59" s="76" t="s">
        <v>121</v>
      </c>
      <c r="CP59" s="76" t="s">
        <v>121</v>
      </c>
      <c r="CQ59" s="76" t="s">
        <v>121</v>
      </c>
      <c r="CR59" s="76" t="s">
        <v>121</v>
      </c>
      <c r="CS59" s="76" t="s">
        <v>121</v>
      </c>
      <c r="CT59" s="76" t="s">
        <v>121</v>
      </c>
      <c r="CU59" s="76" t="s">
        <v>121</v>
      </c>
      <c r="CV59" s="76" t="s">
        <v>121</v>
      </c>
      <c r="CW59" s="76" t="s">
        <v>121</v>
      </c>
      <c r="CX59" s="76" t="s">
        <v>121</v>
      </c>
      <c r="CY59" s="76" t="s">
        <v>121</v>
      </c>
      <c r="CZ59" s="76" t="s">
        <v>121</v>
      </c>
      <c r="DA59" s="90">
        <v>12490243.8276</v>
      </c>
      <c r="DB59" s="91">
        <v>1</v>
      </c>
      <c r="DC59" s="13">
        <v>1</v>
      </c>
      <c r="DD59" s="13"/>
      <c r="DE59" s="75" t="str" cm="1">
        <f t="array" ref="DE59">+IF(AND(C59&lt;&gt;"Vehículos Eléctricos",C59&lt;&gt;"Vehículos Híbridos",AA59="PERCENTIL 50"),
     IF(VLOOKUP(_xlfn.TEXTJOIN("_",FALSE,C59:E59),[1]BD_Perc!$A:$P,_xlfn.IFS([1]BD!AB59="Intervalo de precio 1",12,[1]BD!AB59="Intervalo de precio 2",13),FALSE)&lt;=1,
     VLOOKUP(_xlfn.TEXTJOIN("_",FALSE,C59:E59),[1]BD_Perc!$A:$P,16,FALSE),"Ok P50"),
     "Ok P30/70 ó Híbrido/Eléctrico")</f>
        <v>Ok P30/70 ó Híbrido/Eléctrico</v>
      </c>
      <c r="DF59" s="75" t="str">
        <f t="shared" si="3"/>
        <v>Vehículos Convencionales_Automóviles_Sedán</v>
      </c>
      <c r="DG59" s="19">
        <f t="shared" si="4"/>
        <v>96137400</v>
      </c>
      <c r="DH59" s="13">
        <v>1</v>
      </c>
      <c r="DI59" s="13">
        <v>1</v>
      </c>
      <c r="DJ59" s="13" t="b">
        <f>+DC59=[2]BD!DC59</f>
        <v>1</v>
      </c>
    </row>
    <row r="60" spans="1:114" ht="51" x14ac:dyDescent="0.25">
      <c r="A60" s="76">
        <v>66</v>
      </c>
      <c r="B60" s="59" t="s">
        <v>178</v>
      </c>
      <c r="C60" s="59" t="s">
        <v>0</v>
      </c>
      <c r="D60" s="59" t="s">
        <v>119</v>
      </c>
      <c r="E60" s="59" t="s">
        <v>136</v>
      </c>
      <c r="F60" s="59" t="s">
        <v>121</v>
      </c>
      <c r="G60" s="77" t="s">
        <v>233</v>
      </c>
      <c r="H60" s="59" t="s">
        <v>211</v>
      </c>
      <c r="I60" s="79">
        <v>5601181</v>
      </c>
      <c r="J60" s="76" t="s">
        <v>235</v>
      </c>
      <c r="K60" s="78" t="s">
        <v>163</v>
      </c>
      <c r="L60" s="80">
        <v>153</v>
      </c>
      <c r="M60" s="81" t="s">
        <v>121</v>
      </c>
      <c r="N60" s="82">
        <v>102000000</v>
      </c>
      <c r="O60" s="83">
        <f>+IFERROR(VLOOKUP(I60,[1]Precio_Fasecolda!A:C,3,FALSE),IFERROR(VLOOKUP(I60,[1]Precio_Fasecolda!B:C,2,FALSE),N60))</f>
        <v>102000000</v>
      </c>
      <c r="P60" s="83">
        <f t="shared" si="0"/>
        <v>0</v>
      </c>
      <c r="Q60" s="81" t="s">
        <v>126</v>
      </c>
      <c r="R60" s="76" t="s">
        <v>148</v>
      </c>
      <c r="S60" s="76" t="s">
        <v>128</v>
      </c>
      <c r="T60" s="76" t="s">
        <v>121</v>
      </c>
      <c r="U60" s="76" t="s">
        <v>121</v>
      </c>
      <c r="V60" s="59" t="s">
        <v>121</v>
      </c>
      <c r="W60" s="76" t="s">
        <v>121</v>
      </c>
      <c r="X60" s="76" t="s">
        <v>121</v>
      </c>
      <c r="Y60" s="84" t="str">
        <f t="shared" si="1"/>
        <v>N.A.</v>
      </c>
      <c r="Z60" s="85">
        <f t="shared" si="2"/>
        <v>99756000</v>
      </c>
      <c r="AA60" s="76" t="str">
        <f>+IFERROR(VLOOKUP(_xlfn.TEXTJOIN("_", FALSE, C60:E60), [1]BD_Perc!$A:$O, 15, FALSE),"Segmentación no encontrada o vehículo inactivo")</f>
        <v>PERCENTIL 30-70</v>
      </c>
      <c r="AB60" s="76" t="str" cm="1">
        <f t="array" ref="AB60">_xlfn.IFS(
    AA60 = "PERCENTIL 50",
    _xlfn.IFS(
        [1]BD!DG60 &lt; VLOOKUP(_xlfn.TEXTJOIN("_", FALSE, C60:E60), [1]BD_Perc!$A:$O, 11, FALSE), "Intervalo de precio 1",
        [1]BD!DG60 &gt;= VLOOKUP(_xlfn.TEXTJOIN("_", FALSE, C60:E60), [1]BD_Perc!$A:$O, 11, FALSE), "Intervalo de precio 2"
    ),
    AA60 = "PERCENTIL 30-70",
    _xlfn.IFS(
        [1]BD!DG60 &lt; VLOOKUP(_xlfn.TEXTJOIN("_", FALSE, C60:E60), [1]BD_Perc!$A:$O, 6, FALSE), "Intervalo de precio 1",
        [1]BD!DG60 &lt; VLOOKUP(_xlfn.TEXTJOIN("_", FALSE, C60:E60), [1]BD_Perc!$A:$O, 7, FALSE), "Intervalo de precio 2",
        [1]BD!DG60 &gt;= VLOOKUP(_xlfn.TEXTJOIN("_", FALSE, C60:E60), [1]BD_Perc!$A:$O, 7, FALSE), "Intervalo de precio 3"
    ),
    AA60="Segmentación no encontrada o vehículo inactivo","Segmentación no encontrada o vehículo inactivo"
)</f>
        <v>Intervalo de precio 3</v>
      </c>
      <c r="AC60" s="86" t="s">
        <v>156</v>
      </c>
      <c r="AD60" s="86" t="b">
        <f t="shared" si="5"/>
        <v>1</v>
      </c>
      <c r="AE60" s="94">
        <v>2.1999999999999999E-2</v>
      </c>
      <c r="AF60" s="94">
        <v>2.5999999999999999E-2</v>
      </c>
      <c r="AG60" s="94">
        <v>3.1E-2</v>
      </c>
      <c r="AH60" s="94">
        <v>3.2000000000000001E-2</v>
      </c>
      <c r="AI60" s="94">
        <v>3.3000000000000002E-2</v>
      </c>
      <c r="AJ60" s="94">
        <v>3.4000000000000002E-2</v>
      </c>
      <c r="AK60" s="76" t="s">
        <v>130</v>
      </c>
      <c r="AL60" s="76" t="s">
        <v>130</v>
      </c>
      <c r="AM60" s="76" t="s">
        <v>130</v>
      </c>
      <c r="AN60" s="95">
        <v>0.05</v>
      </c>
      <c r="AO60" s="72">
        <v>9311595.7410000004</v>
      </c>
      <c r="AP60" s="72">
        <v>235904.65919999999</v>
      </c>
      <c r="AQ60" s="72" t="s">
        <v>121</v>
      </c>
      <c r="AR60" s="72" t="s">
        <v>121</v>
      </c>
      <c r="AS60" s="72" t="s">
        <v>121</v>
      </c>
      <c r="AT60" s="72">
        <v>9043002.4482000005</v>
      </c>
      <c r="AU60" s="72" t="s">
        <v>121</v>
      </c>
      <c r="AV60" s="72" t="s">
        <v>121</v>
      </c>
      <c r="AW60" s="72">
        <v>52422.203399999999</v>
      </c>
      <c r="AX60" s="72" t="s">
        <v>121</v>
      </c>
      <c r="AY60" s="72" t="s">
        <v>121</v>
      </c>
      <c r="AZ60" s="72" t="s">
        <v>121</v>
      </c>
      <c r="BA60" s="72" t="s">
        <v>121</v>
      </c>
      <c r="BB60" s="72" t="s">
        <v>121</v>
      </c>
      <c r="BC60" s="72" t="s">
        <v>121</v>
      </c>
      <c r="BD60" s="72">
        <v>2490102.6275999998</v>
      </c>
      <c r="BE60" s="72" t="s">
        <v>121</v>
      </c>
      <c r="BF60" s="72">
        <v>3132286.4789999998</v>
      </c>
      <c r="BG60" s="72" t="s">
        <v>121</v>
      </c>
      <c r="BH60" s="72" t="s">
        <v>121</v>
      </c>
      <c r="BI60" s="72">
        <v>1769282.8355999999</v>
      </c>
      <c r="BJ60" s="72">
        <v>917405.95380000002</v>
      </c>
      <c r="BK60" s="72">
        <v>1376108.4036000001</v>
      </c>
      <c r="BL60" s="72" t="s">
        <v>121</v>
      </c>
      <c r="BM60" s="72">
        <v>3394402.767</v>
      </c>
      <c r="BN60" s="72">
        <v>77325.570000000007</v>
      </c>
      <c r="BO60" s="72" t="s">
        <v>121</v>
      </c>
      <c r="BP60" s="72">
        <v>642184.90559999994</v>
      </c>
      <c r="BQ60" s="72" t="s">
        <v>121</v>
      </c>
      <c r="BR60" s="72" t="s">
        <v>121</v>
      </c>
      <c r="BS60" s="72" t="s">
        <v>121</v>
      </c>
      <c r="BT60" s="72" t="s">
        <v>121</v>
      </c>
      <c r="BU60" s="72">
        <v>116641.959</v>
      </c>
      <c r="BV60" s="72" t="s">
        <v>121</v>
      </c>
      <c r="BW60" s="72" t="s">
        <v>121</v>
      </c>
      <c r="BX60" s="72" t="s">
        <v>121</v>
      </c>
      <c r="BY60" s="72">
        <v>380067.56339999998</v>
      </c>
      <c r="BZ60" s="72" t="s">
        <v>121</v>
      </c>
      <c r="CA60" s="72" t="s">
        <v>121</v>
      </c>
      <c r="CB60" s="72" t="s">
        <v>121</v>
      </c>
      <c r="CC60" s="72" t="s">
        <v>121</v>
      </c>
      <c r="CD60" s="72" t="s">
        <v>121</v>
      </c>
      <c r="CE60" s="89" t="s">
        <v>130</v>
      </c>
      <c r="CF60" s="89" t="s">
        <v>130</v>
      </c>
      <c r="CG60" s="89" t="s">
        <v>130</v>
      </c>
      <c r="CH60" s="89" t="s">
        <v>131</v>
      </c>
      <c r="CI60" s="89" t="s">
        <v>130</v>
      </c>
      <c r="CJ60" s="89" t="s">
        <v>131</v>
      </c>
      <c r="CK60" s="89" t="s">
        <v>131</v>
      </c>
      <c r="CL60" s="59" t="s">
        <v>121</v>
      </c>
      <c r="CM60" s="76" t="s">
        <v>121</v>
      </c>
      <c r="CN60" s="76" t="s">
        <v>121</v>
      </c>
      <c r="CO60" s="76" t="s">
        <v>121</v>
      </c>
      <c r="CP60" s="76" t="s">
        <v>121</v>
      </c>
      <c r="CQ60" s="76" t="s">
        <v>121</v>
      </c>
      <c r="CR60" s="76" t="s">
        <v>121</v>
      </c>
      <c r="CS60" s="76" t="s">
        <v>121</v>
      </c>
      <c r="CT60" s="76" t="s">
        <v>121</v>
      </c>
      <c r="CU60" s="76" t="s">
        <v>121</v>
      </c>
      <c r="CV60" s="76" t="s">
        <v>121</v>
      </c>
      <c r="CW60" s="76" t="s">
        <v>121</v>
      </c>
      <c r="CX60" s="76" t="s">
        <v>121</v>
      </c>
      <c r="CY60" s="76" t="s">
        <v>121</v>
      </c>
      <c r="CZ60" s="76" t="s">
        <v>121</v>
      </c>
      <c r="DA60" s="90">
        <v>12490243.8276</v>
      </c>
      <c r="DB60" s="91">
        <v>1</v>
      </c>
      <c r="DC60" s="13">
        <v>1</v>
      </c>
      <c r="DD60" s="13"/>
      <c r="DE60" s="75" t="str" cm="1">
        <f t="array" ref="DE60">+IF(AND(C60&lt;&gt;"Vehículos Eléctricos",C60&lt;&gt;"Vehículos Híbridos",AA60="PERCENTIL 50"),
     IF(VLOOKUP(_xlfn.TEXTJOIN("_",FALSE,C60:E60),[1]BD_Perc!$A:$P,_xlfn.IFS([1]BD!AB60="Intervalo de precio 1",12,[1]BD!AB60="Intervalo de precio 2",13),FALSE)&lt;=1,
     VLOOKUP(_xlfn.TEXTJOIN("_",FALSE,C60:E60),[1]BD_Perc!$A:$P,16,FALSE),"Ok P50"),
     "Ok P30/70 ó Híbrido/Eléctrico")</f>
        <v>Ok P30/70 ó Híbrido/Eléctrico</v>
      </c>
      <c r="DF60" s="75" t="str">
        <f t="shared" si="3"/>
        <v>Vehículos Convencionales_Automóviles_Sedán</v>
      </c>
      <c r="DG60" s="19">
        <f t="shared" si="4"/>
        <v>99756000</v>
      </c>
      <c r="DH60" s="13">
        <v>1</v>
      </c>
      <c r="DI60" s="13">
        <v>1</v>
      </c>
      <c r="DJ60" s="13" t="b">
        <f>+DC60=[2]BD!DC60</f>
        <v>1</v>
      </c>
    </row>
    <row r="61" spans="1:114" ht="51" x14ac:dyDescent="0.25">
      <c r="A61" s="76">
        <v>67</v>
      </c>
      <c r="B61" s="59" t="s">
        <v>178</v>
      </c>
      <c r="C61" s="59" t="s">
        <v>0</v>
      </c>
      <c r="D61" s="59" t="s">
        <v>119</v>
      </c>
      <c r="E61" s="59" t="s">
        <v>136</v>
      </c>
      <c r="F61" s="59" t="s">
        <v>121</v>
      </c>
      <c r="G61" s="77" t="s">
        <v>236</v>
      </c>
      <c r="H61" s="59" t="s">
        <v>211</v>
      </c>
      <c r="I61" s="79">
        <v>5601182</v>
      </c>
      <c r="J61" s="76" t="s">
        <v>237</v>
      </c>
      <c r="K61" s="78" t="s">
        <v>163</v>
      </c>
      <c r="L61" s="80">
        <v>153</v>
      </c>
      <c r="M61" s="81" t="s">
        <v>121</v>
      </c>
      <c r="N61" s="82">
        <v>106300000</v>
      </c>
      <c r="O61" s="83">
        <f>+IFERROR(VLOOKUP(I61,[1]Precio_Fasecolda!A:C,3,FALSE),IFERROR(VLOOKUP(I61,[1]Precio_Fasecolda!B:C,2,FALSE),N61))</f>
        <v>106300000</v>
      </c>
      <c r="P61" s="83">
        <f t="shared" si="0"/>
        <v>0</v>
      </c>
      <c r="Q61" s="81" t="s">
        <v>126</v>
      </c>
      <c r="R61" s="76" t="s">
        <v>127</v>
      </c>
      <c r="S61" s="76" t="s">
        <v>128</v>
      </c>
      <c r="T61" s="76" t="s">
        <v>121</v>
      </c>
      <c r="U61" s="76" t="s">
        <v>121</v>
      </c>
      <c r="V61" s="59" t="s">
        <v>121</v>
      </c>
      <c r="W61" s="76" t="s">
        <v>121</v>
      </c>
      <c r="X61" s="76" t="s">
        <v>121</v>
      </c>
      <c r="Y61" s="84" t="str">
        <f t="shared" si="1"/>
        <v>N.A.</v>
      </c>
      <c r="Z61" s="85">
        <f t="shared" si="2"/>
        <v>103961400</v>
      </c>
      <c r="AA61" s="76" t="str">
        <f>+IFERROR(VLOOKUP(_xlfn.TEXTJOIN("_", FALSE, C61:E61), [1]BD_Perc!$A:$O, 15, FALSE),"Segmentación no encontrada o vehículo inactivo")</f>
        <v>PERCENTIL 30-70</v>
      </c>
      <c r="AB61" s="76" t="str" cm="1">
        <f t="array" ref="AB61">_xlfn.IFS(
    AA61 = "PERCENTIL 50",
    _xlfn.IFS(
        [1]BD!DG61 &lt; VLOOKUP(_xlfn.TEXTJOIN("_", FALSE, C61:E61), [1]BD_Perc!$A:$O, 11, FALSE), "Intervalo de precio 1",
        [1]BD!DG61 &gt;= VLOOKUP(_xlfn.TEXTJOIN("_", FALSE, C61:E61), [1]BD_Perc!$A:$O, 11, FALSE), "Intervalo de precio 2"
    ),
    AA61 = "PERCENTIL 30-70",
    _xlfn.IFS(
        [1]BD!DG61 &lt; VLOOKUP(_xlfn.TEXTJOIN("_", FALSE, C61:E61), [1]BD_Perc!$A:$O, 6, FALSE), "Intervalo de precio 1",
        [1]BD!DG61 &lt; VLOOKUP(_xlfn.TEXTJOIN("_", FALSE, C61:E61), [1]BD_Perc!$A:$O, 7, FALSE), "Intervalo de precio 2",
        [1]BD!DG61 &gt;= VLOOKUP(_xlfn.TEXTJOIN("_", FALSE, C61:E61), [1]BD_Perc!$A:$O, 7, FALSE), "Intervalo de precio 3"
    ),
    AA61="Segmentación no encontrada o vehículo inactivo","Segmentación no encontrada o vehículo inactivo"
)</f>
        <v>Intervalo de precio 3</v>
      </c>
      <c r="AC61" s="86" t="s">
        <v>156</v>
      </c>
      <c r="AD61" s="86" t="b">
        <f t="shared" si="5"/>
        <v>1</v>
      </c>
      <c r="AE61" s="94">
        <v>2.1999999999999999E-2</v>
      </c>
      <c r="AF61" s="94">
        <v>2.5999999999999999E-2</v>
      </c>
      <c r="AG61" s="94">
        <v>3.1E-2</v>
      </c>
      <c r="AH61" s="94">
        <v>3.2000000000000001E-2</v>
      </c>
      <c r="AI61" s="94">
        <v>3.3000000000000002E-2</v>
      </c>
      <c r="AJ61" s="94">
        <v>3.4000000000000002E-2</v>
      </c>
      <c r="AK61" s="76" t="s">
        <v>130</v>
      </c>
      <c r="AL61" s="76" t="s">
        <v>130</v>
      </c>
      <c r="AM61" s="76" t="s">
        <v>130</v>
      </c>
      <c r="AN61" s="95">
        <v>0.05</v>
      </c>
      <c r="AO61" s="72">
        <v>9311595.7410000004</v>
      </c>
      <c r="AP61" s="72">
        <v>235904.65919999999</v>
      </c>
      <c r="AQ61" s="72" t="s">
        <v>121</v>
      </c>
      <c r="AR61" s="72" t="s">
        <v>121</v>
      </c>
      <c r="AS61" s="72" t="s">
        <v>121</v>
      </c>
      <c r="AT61" s="72">
        <v>9043002.4482000005</v>
      </c>
      <c r="AU61" s="72" t="s">
        <v>121</v>
      </c>
      <c r="AV61" s="72" t="s">
        <v>121</v>
      </c>
      <c r="AW61" s="72">
        <v>52422.203399999999</v>
      </c>
      <c r="AX61" s="72" t="s">
        <v>121</v>
      </c>
      <c r="AY61" s="72" t="s">
        <v>121</v>
      </c>
      <c r="AZ61" s="72" t="s">
        <v>121</v>
      </c>
      <c r="BA61" s="72" t="s">
        <v>121</v>
      </c>
      <c r="BB61" s="72" t="s">
        <v>121</v>
      </c>
      <c r="BC61" s="72" t="s">
        <v>121</v>
      </c>
      <c r="BD61" s="72">
        <v>2490102.6275999998</v>
      </c>
      <c r="BE61" s="72" t="s">
        <v>121</v>
      </c>
      <c r="BF61" s="72">
        <v>3132286.4789999998</v>
      </c>
      <c r="BG61" s="72" t="s">
        <v>121</v>
      </c>
      <c r="BH61" s="72" t="s">
        <v>121</v>
      </c>
      <c r="BI61" s="72">
        <v>1769282.8355999999</v>
      </c>
      <c r="BJ61" s="72">
        <v>917405.95380000002</v>
      </c>
      <c r="BK61" s="72">
        <v>1376108.4036000001</v>
      </c>
      <c r="BL61" s="72" t="s">
        <v>121</v>
      </c>
      <c r="BM61" s="72">
        <v>3394402.767</v>
      </c>
      <c r="BN61" s="72">
        <v>77325.570000000007</v>
      </c>
      <c r="BO61" s="72" t="s">
        <v>121</v>
      </c>
      <c r="BP61" s="72">
        <v>642184.90559999994</v>
      </c>
      <c r="BQ61" s="72" t="s">
        <v>121</v>
      </c>
      <c r="BR61" s="72" t="s">
        <v>121</v>
      </c>
      <c r="BS61" s="72" t="s">
        <v>121</v>
      </c>
      <c r="BT61" s="72" t="s">
        <v>121</v>
      </c>
      <c r="BU61" s="72">
        <v>116641.959</v>
      </c>
      <c r="BV61" s="72" t="s">
        <v>121</v>
      </c>
      <c r="BW61" s="72" t="s">
        <v>121</v>
      </c>
      <c r="BX61" s="72" t="s">
        <v>121</v>
      </c>
      <c r="BY61" s="72">
        <v>380067.56339999998</v>
      </c>
      <c r="BZ61" s="72" t="s">
        <v>121</v>
      </c>
      <c r="CA61" s="72" t="s">
        <v>121</v>
      </c>
      <c r="CB61" s="72" t="s">
        <v>121</v>
      </c>
      <c r="CC61" s="72" t="s">
        <v>121</v>
      </c>
      <c r="CD61" s="72" t="s">
        <v>121</v>
      </c>
      <c r="CE61" s="89" t="s">
        <v>130</v>
      </c>
      <c r="CF61" s="89" t="s">
        <v>130</v>
      </c>
      <c r="CG61" s="89" t="s">
        <v>130</v>
      </c>
      <c r="CH61" s="89" t="s">
        <v>130</v>
      </c>
      <c r="CI61" s="89" t="s">
        <v>130</v>
      </c>
      <c r="CJ61" s="89" t="s">
        <v>131</v>
      </c>
      <c r="CK61" s="89" t="s">
        <v>131</v>
      </c>
      <c r="CL61" s="59" t="s">
        <v>121</v>
      </c>
      <c r="CM61" s="76" t="s">
        <v>121</v>
      </c>
      <c r="CN61" s="76" t="s">
        <v>121</v>
      </c>
      <c r="CO61" s="76" t="s">
        <v>121</v>
      </c>
      <c r="CP61" s="76" t="s">
        <v>121</v>
      </c>
      <c r="CQ61" s="76" t="s">
        <v>121</v>
      </c>
      <c r="CR61" s="76" t="s">
        <v>121</v>
      </c>
      <c r="CS61" s="76" t="s">
        <v>121</v>
      </c>
      <c r="CT61" s="76" t="s">
        <v>121</v>
      </c>
      <c r="CU61" s="76" t="s">
        <v>121</v>
      </c>
      <c r="CV61" s="76" t="s">
        <v>121</v>
      </c>
      <c r="CW61" s="76" t="s">
        <v>121</v>
      </c>
      <c r="CX61" s="76" t="s">
        <v>121</v>
      </c>
      <c r="CY61" s="76" t="s">
        <v>121</v>
      </c>
      <c r="CZ61" s="76" t="s">
        <v>121</v>
      </c>
      <c r="DA61" s="90">
        <v>12490243.8276</v>
      </c>
      <c r="DB61" s="91">
        <v>1</v>
      </c>
      <c r="DC61" s="13">
        <v>1</v>
      </c>
      <c r="DD61" s="13"/>
      <c r="DE61" s="75" t="str" cm="1">
        <f t="array" ref="DE61">+IF(AND(C61&lt;&gt;"Vehículos Eléctricos",C61&lt;&gt;"Vehículos Híbridos",AA61="PERCENTIL 50"),
     IF(VLOOKUP(_xlfn.TEXTJOIN("_",FALSE,C61:E61),[1]BD_Perc!$A:$P,_xlfn.IFS([1]BD!AB61="Intervalo de precio 1",12,[1]BD!AB61="Intervalo de precio 2",13),FALSE)&lt;=1,
     VLOOKUP(_xlfn.TEXTJOIN("_",FALSE,C61:E61),[1]BD_Perc!$A:$P,16,FALSE),"Ok P50"),
     "Ok P30/70 ó Híbrido/Eléctrico")</f>
        <v>Ok P30/70 ó Híbrido/Eléctrico</v>
      </c>
      <c r="DF61" s="75" t="str">
        <f t="shared" si="3"/>
        <v>Vehículos Convencionales_Automóviles_Sedán</v>
      </c>
      <c r="DG61" s="19">
        <f t="shared" si="4"/>
        <v>103961400</v>
      </c>
      <c r="DH61" s="13">
        <v>1</v>
      </c>
      <c r="DI61" s="13">
        <v>1</v>
      </c>
      <c r="DJ61" s="13" t="b">
        <f>+DC61=[2]BD!DC61</f>
        <v>1</v>
      </c>
    </row>
    <row r="62" spans="1:114" ht="51" x14ac:dyDescent="0.25">
      <c r="A62" s="76">
        <v>68</v>
      </c>
      <c r="B62" s="59" t="s">
        <v>178</v>
      </c>
      <c r="C62" s="59" t="s">
        <v>0</v>
      </c>
      <c r="D62" s="59" t="s">
        <v>119</v>
      </c>
      <c r="E62" s="59" t="s">
        <v>136</v>
      </c>
      <c r="F62" s="59" t="s">
        <v>121</v>
      </c>
      <c r="G62" s="77" t="s">
        <v>236</v>
      </c>
      <c r="H62" s="59" t="s">
        <v>211</v>
      </c>
      <c r="I62" s="79">
        <v>5601183</v>
      </c>
      <c r="J62" s="76" t="s">
        <v>238</v>
      </c>
      <c r="K62" s="78" t="s">
        <v>163</v>
      </c>
      <c r="L62" s="80">
        <v>153</v>
      </c>
      <c r="M62" s="81" t="s">
        <v>121</v>
      </c>
      <c r="N62" s="82">
        <v>104300000</v>
      </c>
      <c r="O62" s="83">
        <f>+IFERROR(VLOOKUP(I62,[1]Precio_Fasecolda!A:C,3,FALSE),IFERROR(VLOOKUP(I62,[1]Precio_Fasecolda!B:C,2,FALSE),N62))</f>
        <v>104300000</v>
      </c>
      <c r="P62" s="83">
        <f t="shared" si="0"/>
        <v>0</v>
      </c>
      <c r="Q62" s="81" t="s">
        <v>126</v>
      </c>
      <c r="R62" s="76" t="s">
        <v>148</v>
      </c>
      <c r="S62" s="76" t="s">
        <v>128</v>
      </c>
      <c r="T62" s="76" t="s">
        <v>121</v>
      </c>
      <c r="U62" s="76" t="s">
        <v>121</v>
      </c>
      <c r="V62" s="59" t="s">
        <v>121</v>
      </c>
      <c r="W62" s="76" t="s">
        <v>121</v>
      </c>
      <c r="X62" s="76" t="s">
        <v>121</v>
      </c>
      <c r="Y62" s="84" t="str">
        <f t="shared" si="1"/>
        <v>N.A.</v>
      </c>
      <c r="Z62" s="85">
        <f t="shared" si="2"/>
        <v>102005400</v>
      </c>
      <c r="AA62" s="76" t="str">
        <f>+IFERROR(VLOOKUP(_xlfn.TEXTJOIN("_", FALSE, C62:E62), [1]BD_Perc!$A:$O, 15, FALSE),"Segmentación no encontrada o vehículo inactivo")</f>
        <v>PERCENTIL 30-70</v>
      </c>
      <c r="AB62" s="76" t="str" cm="1">
        <f t="array" ref="AB62">_xlfn.IFS(
    AA62 = "PERCENTIL 50",
    _xlfn.IFS(
        [1]BD!DG62 &lt; VLOOKUP(_xlfn.TEXTJOIN("_", FALSE, C62:E62), [1]BD_Perc!$A:$O, 11, FALSE), "Intervalo de precio 1",
        [1]BD!DG62 &gt;= VLOOKUP(_xlfn.TEXTJOIN("_", FALSE, C62:E62), [1]BD_Perc!$A:$O, 11, FALSE), "Intervalo de precio 2"
    ),
    AA62 = "PERCENTIL 30-70",
    _xlfn.IFS(
        [1]BD!DG62 &lt; VLOOKUP(_xlfn.TEXTJOIN("_", FALSE, C62:E62), [1]BD_Perc!$A:$O, 6, FALSE), "Intervalo de precio 1",
        [1]BD!DG62 &lt; VLOOKUP(_xlfn.TEXTJOIN("_", FALSE, C62:E62), [1]BD_Perc!$A:$O, 7, FALSE), "Intervalo de precio 2",
        [1]BD!DG62 &gt;= VLOOKUP(_xlfn.TEXTJOIN("_", FALSE, C62:E62), [1]BD_Perc!$A:$O, 7, FALSE), "Intervalo de precio 3"
    ),
    AA62="Segmentación no encontrada o vehículo inactivo","Segmentación no encontrada o vehículo inactivo"
)</f>
        <v>Intervalo de precio 3</v>
      </c>
      <c r="AC62" s="86" t="s">
        <v>156</v>
      </c>
      <c r="AD62" s="86" t="b">
        <f t="shared" si="5"/>
        <v>1</v>
      </c>
      <c r="AE62" s="94">
        <v>2.1999999999999999E-2</v>
      </c>
      <c r="AF62" s="94">
        <v>2.5999999999999999E-2</v>
      </c>
      <c r="AG62" s="94">
        <v>3.1E-2</v>
      </c>
      <c r="AH62" s="94">
        <v>3.2000000000000001E-2</v>
      </c>
      <c r="AI62" s="94">
        <v>3.3000000000000002E-2</v>
      </c>
      <c r="AJ62" s="94">
        <v>3.4000000000000002E-2</v>
      </c>
      <c r="AK62" s="76" t="s">
        <v>130</v>
      </c>
      <c r="AL62" s="76" t="s">
        <v>130</v>
      </c>
      <c r="AM62" s="76" t="s">
        <v>130</v>
      </c>
      <c r="AN62" s="95">
        <v>0.05</v>
      </c>
      <c r="AO62" s="72">
        <v>9311595.7410000004</v>
      </c>
      <c r="AP62" s="72">
        <v>235904.65919999999</v>
      </c>
      <c r="AQ62" s="72" t="s">
        <v>121</v>
      </c>
      <c r="AR62" s="72" t="s">
        <v>121</v>
      </c>
      <c r="AS62" s="72" t="s">
        <v>121</v>
      </c>
      <c r="AT62" s="72">
        <v>9043002.4482000005</v>
      </c>
      <c r="AU62" s="72" t="s">
        <v>121</v>
      </c>
      <c r="AV62" s="72" t="s">
        <v>121</v>
      </c>
      <c r="AW62" s="72">
        <v>52422.203399999999</v>
      </c>
      <c r="AX62" s="72" t="s">
        <v>121</v>
      </c>
      <c r="AY62" s="72" t="s">
        <v>121</v>
      </c>
      <c r="AZ62" s="72" t="s">
        <v>121</v>
      </c>
      <c r="BA62" s="72" t="s">
        <v>121</v>
      </c>
      <c r="BB62" s="72" t="s">
        <v>121</v>
      </c>
      <c r="BC62" s="72" t="s">
        <v>121</v>
      </c>
      <c r="BD62" s="72">
        <v>2490102.6275999998</v>
      </c>
      <c r="BE62" s="72" t="s">
        <v>121</v>
      </c>
      <c r="BF62" s="72">
        <v>3132286.4789999998</v>
      </c>
      <c r="BG62" s="72" t="s">
        <v>121</v>
      </c>
      <c r="BH62" s="72" t="s">
        <v>121</v>
      </c>
      <c r="BI62" s="72">
        <v>1769282.8355999999</v>
      </c>
      <c r="BJ62" s="72">
        <v>917405.95380000002</v>
      </c>
      <c r="BK62" s="72">
        <v>1376108.4036000001</v>
      </c>
      <c r="BL62" s="72" t="s">
        <v>121</v>
      </c>
      <c r="BM62" s="72">
        <v>3394402.767</v>
      </c>
      <c r="BN62" s="72">
        <v>77325.570000000007</v>
      </c>
      <c r="BO62" s="72" t="s">
        <v>121</v>
      </c>
      <c r="BP62" s="72">
        <v>642184.90559999994</v>
      </c>
      <c r="BQ62" s="72" t="s">
        <v>121</v>
      </c>
      <c r="BR62" s="72" t="s">
        <v>121</v>
      </c>
      <c r="BS62" s="72" t="s">
        <v>121</v>
      </c>
      <c r="BT62" s="72" t="s">
        <v>121</v>
      </c>
      <c r="BU62" s="72">
        <v>116641.959</v>
      </c>
      <c r="BV62" s="72" t="s">
        <v>121</v>
      </c>
      <c r="BW62" s="72" t="s">
        <v>121</v>
      </c>
      <c r="BX62" s="72" t="s">
        <v>121</v>
      </c>
      <c r="BY62" s="72">
        <v>380067.56339999998</v>
      </c>
      <c r="BZ62" s="72" t="s">
        <v>121</v>
      </c>
      <c r="CA62" s="72" t="s">
        <v>121</v>
      </c>
      <c r="CB62" s="72" t="s">
        <v>121</v>
      </c>
      <c r="CC62" s="72" t="s">
        <v>121</v>
      </c>
      <c r="CD62" s="72" t="s">
        <v>121</v>
      </c>
      <c r="CE62" s="89" t="s">
        <v>130</v>
      </c>
      <c r="CF62" s="89" t="s">
        <v>130</v>
      </c>
      <c r="CG62" s="89" t="s">
        <v>130</v>
      </c>
      <c r="CH62" s="89" t="s">
        <v>130</v>
      </c>
      <c r="CI62" s="89" t="s">
        <v>130</v>
      </c>
      <c r="CJ62" s="89" t="s">
        <v>131</v>
      </c>
      <c r="CK62" s="89" t="s">
        <v>131</v>
      </c>
      <c r="CL62" s="59" t="s">
        <v>121</v>
      </c>
      <c r="CM62" s="76" t="s">
        <v>121</v>
      </c>
      <c r="CN62" s="76" t="s">
        <v>121</v>
      </c>
      <c r="CO62" s="76" t="s">
        <v>121</v>
      </c>
      <c r="CP62" s="76" t="s">
        <v>121</v>
      </c>
      <c r="CQ62" s="76" t="s">
        <v>121</v>
      </c>
      <c r="CR62" s="76" t="s">
        <v>121</v>
      </c>
      <c r="CS62" s="76" t="s">
        <v>121</v>
      </c>
      <c r="CT62" s="76" t="s">
        <v>121</v>
      </c>
      <c r="CU62" s="76" t="s">
        <v>121</v>
      </c>
      <c r="CV62" s="76" t="s">
        <v>121</v>
      </c>
      <c r="CW62" s="76" t="s">
        <v>121</v>
      </c>
      <c r="CX62" s="76" t="s">
        <v>121</v>
      </c>
      <c r="CY62" s="76" t="s">
        <v>121</v>
      </c>
      <c r="CZ62" s="76" t="s">
        <v>121</v>
      </c>
      <c r="DA62" s="90">
        <v>12490243.8276</v>
      </c>
      <c r="DB62" s="91">
        <v>1</v>
      </c>
      <c r="DC62" s="13">
        <v>1</v>
      </c>
      <c r="DD62" s="13"/>
      <c r="DE62" s="75" t="str" cm="1">
        <f t="array" ref="DE62">+IF(AND(C62&lt;&gt;"Vehículos Eléctricos",C62&lt;&gt;"Vehículos Híbridos",AA62="PERCENTIL 50"),
     IF(VLOOKUP(_xlfn.TEXTJOIN("_",FALSE,C62:E62),[1]BD_Perc!$A:$P,_xlfn.IFS([1]BD!AB62="Intervalo de precio 1",12,[1]BD!AB62="Intervalo de precio 2",13),FALSE)&lt;=1,
     VLOOKUP(_xlfn.TEXTJOIN("_",FALSE,C62:E62),[1]BD_Perc!$A:$P,16,FALSE),"Ok P50"),
     "Ok P30/70 ó Híbrido/Eléctrico")</f>
        <v>Ok P30/70 ó Híbrido/Eléctrico</v>
      </c>
      <c r="DF62" s="75" t="str">
        <f t="shared" si="3"/>
        <v>Vehículos Convencionales_Automóviles_Sedán</v>
      </c>
      <c r="DG62" s="19">
        <f t="shared" si="4"/>
        <v>102005400</v>
      </c>
      <c r="DH62" s="13">
        <v>1</v>
      </c>
      <c r="DI62" s="13">
        <v>1</v>
      </c>
      <c r="DJ62" s="13" t="b">
        <f>+DC62=[2]BD!DC62</f>
        <v>1</v>
      </c>
    </row>
    <row r="63" spans="1:114" ht="51" x14ac:dyDescent="0.25">
      <c r="A63" s="76">
        <v>69</v>
      </c>
      <c r="B63" s="59" t="s">
        <v>178</v>
      </c>
      <c r="C63" s="59" t="s">
        <v>0</v>
      </c>
      <c r="D63" s="59" t="s">
        <v>119</v>
      </c>
      <c r="E63" s="59" t="s">
        <v>136</v>
      </c>
      <c r="F63" s="59" t="s">
        <v>121</v>
      </c>
      <c r="G63" s="77" t="s">
        <v>239</v>
      </c>
      <c r="H63" s="59" t="s">
        <v>211</v>
      </c>
      <c r="I63" s="79">
        <v>5601184</v>
      </c>
      <c r="J63" s="76" t="s">
        <v>240</v>
      </c>
      <c r="K63" s="78" t="s">
        <v>163</v>
      </c>
      <c r="L63" s="80">
        <v>153</v>
      </c>
      <c r="M63" s="81" t="s">
        <v>121</v>
      </c>
      <c r="N63" s="82">
        <v>121900000</v>
      </c>
      <c r="O63" s="83">
        <f>+IFERROR(VLOOKUP(I63,[1]Precio_Fasecolda!A:C,3,FALSE),IFERROR(VLOOKUP(I63,[1]Precio_Fasecolda!B:C,2,FALSE),N63))</f>
        <v>121900000</v>
      </c>
      <c r="P63" s="83">
        <f t="shared" si="0"/>
        <v>0</v>
      </c>
      <c r="Q63" s="81" t="s">
        <v>126</v>
      </c>
      <c r="R63" s="76" t="s">
        <v>148</v>
      </c>
      <c r="S63" s="76" t="s">
        <v>128</v>
      </c>
      <c r="T63" s="76" t="s">
        <v>121</v>
      </c>
      <c r="U63" s="76" t="s">
        <v>121</v>
      </c>
      <c r="V63" s="59" t="s">
        <v>121</v>
      </c>
      <c r="W63" s="76" t="s">
        <v>121</v>
      </c>
      <c r="X63" s="76" t="s">
        <v>121</v>
      </c>
      <c r="Y63" s="84" t="str">
        <f t="shared" si="1"/>
        <v>N.A.</v>
      </c>
      <c r="Z63" s="85">
        <f t="shared" si="2"/>
        <v>119218200</v>
      </c>
      <c r="AA63" s="76" t="str">
        <f>+IFERROR(VLOOKUP(_xlfn.TEXTJOIN("_", FALSE, C63:E63), [1]BD_Perc!$A:$O, 15, FALSE),"Segmentación no encontrada o vehículo inactivo")</f>
        <v>PERCENTIL 30-70</v>
      </c>
      <c r="AB63" s="76" t="str" cm="1">
        <f t="array" ref="AB63">_xlfn.IFS(
    AA63 = "PERCENTIL 50",
    _xlfn.IFS(
        [1]BD!DG63 &lt; VLOOKUP(_xlfn.TEXTJOIN("_", FALSE, C63:E63), [1]BD_Perc!$A:$O, 11, FALSE), "Intervalo de precio 1",
        [1]BD!DG63 &gt;= VLOOKUP(_xlfn.TEXTJOIN("_", FALSE, C63:E63), [1]BD_Perc!$A:$O, 11, FALSE), "Intervalo de precio 2"
    ),
    AA63 = "PERCENTIL 30-70",
    _xlfn.IFS(
        [1]BD!DG63 &lt; VLOOKUP(_xlfn.TEXTJOIN("_", FALSE, C63:E63), [1]BD_Perc!$A:$O, 6, FALSE), "Intervalo de precio 1",
        [1]BD!DG63 &lt; VLOOKUP(_xlfn.TEXTJOIN("_", FALSE, C63:E63), [1]BD_Perc!$A:$O, 7, FALSE), "Intervalo de precio 2",
        [1]BD!DG63 &gt;= VLOOKUP(_xlfn.TEXTJOIN("_", FALSE, C63:E63), [1]BD_Perc!$A:$O, 7, FALSE), "Intervalo de precio 3"
    ),
    AA63="Segmentación no encontrada o vehículo inactivo","Segmentación no encontrada o vehículo inactivo"
)</f>
        <v>Intervalo de precio 3</v>
      </c>
      <c r="AC63" s="86" t="s">
        <v>156</v>
      </c>
      <c r="AD63" s="86" t="b">
        <f t="shared" si="5"/>
        <v>1</v>
      </c>
      <c r="AE63" s="94">
        <v>2.1999999999999999E-2</v>
      </c>
      <c r="AF63" s="94">
        <v>2.5999999999999999E-2</v>
      </c>
      <c r="AG63" s="94">
        <v>3.1E-2</v>
      </c>
      <c r="AH63" s="94">
        <v>3.2000000000000001E-2</v>
      </c>
      <c r="AI63" s="94">
        <v>3.3000000000000002E-2</v>
      </c>
      <c r="AJ63" s="94">
        <v>3.4000000000000002E-2</v>
      </c>
      <c r="AK63" s="76" t="s">
        <v>130</v>
      </c>
      <c r="AL63" s="76" t="s">
        <v>130</v>
      </c>
      <c r="AM63" s="76" t="s">
        <v>130</v>
      </c>
      <c r="AN63" s="95">
        <v>0.05</v>
      </c>
      <c r="AO63" s="72">
        <v>9311595.7410000004</v>
      </c>
      <c r="AP63" s="72">
        <v>235904.65919999999</v>
      </c>
      <c r="AQ63" s="72" t="s">
        <v>121</v>
      </c>
      <c r="AR63" s="72" t="s">
        <v>121</v>
      </c>
      <c r="AS63" s="72" t="s">
        <v>121</v>
      </c>
      <c r="AT63" s="72">
        <v>9043002.4482000005</v>
      </c>
      <c r="AU63" s="72" t="s">
        <v>121</v>
      </c>
      <c r="AV63" s="72" t="s">
        <v>121</v>
      </c>
      <c r="AW63" s="72">
        <v>52422.203399999999</v>
      </c>
      <c r="AX63" s="72" t="s">
        <v>121</v>
      </c>
      <c r="AY63" s="72" t="s">
        <v>121</v>
      </c>
      <c r="AZ63" s="72" t="s">
        <v>121</v>
      </c>
      <c r="BA63" s="72" t="s">
        <v>121</v>
      </c>
      <c r="BB63" s="72" t="s">
        <v>121</v>
      </c>
      <c r="BC63" s="72" t="s">
        <v>121</v>
      </c>
      <c r="BD63" s="72" t="s">
        <v>121</v>
      </c>
      <c r="BE63" s="72" t="s">
        <v>121</v>
      </c>
      <c r="BF63" s="72">
        <v>3132286.4789999998</v>
      </c>
      <c r="BG63" s="72" t="s">
        <v>121</v>
      </c>
      <c r="BH63" s="72" t="s">
        <v>121</v>
      </c>
      <c r="BI63" s="72">
        <v>1769282.8355999999</v>
      </c>
      <c r="BJ63" s="72">
        <v>917405.95380000002</v>
      </c>
      <c r="BK63" s="72">
        <v>1376108.4036000001</v>
      </c>
      <c r="BL63" s="72" t="s">
        <v>121</v>
      </c>
      <c r="BM63" s="72">
        <v>3394402.767</v>
      </c>
      <c r="BN63" s="72">
        <v>77325.570000000007</v>
      </c>
      <c r="BO63" s="72" t="s">
        <v>121</v>
      </c>
      <c r="BP63" s="72">
        <v>642184.90559999994</v>
      </c>
      <c r="BQ63" s="72" t="s">
        <v>121</v>
      </c>
      <c r="BR63" s="72" t="s">
        <v>121</v>
      </c>
      <c r="BS63" s="72" t="s">
        <v>121</v>
      </c>
      <c r="BT63" s="72" t="s">
        <v>121</v>
      </c>
      <c r="BU63" s="72">
        <v>116641.959</v>
      </c>
      <c r="BV63" s="72" t="s">
        <v>121</v>
      </c>
      <c r="BW63" s="72" t="s">
        <v>121</v>
      </c>
      <c r="BX63" s="72" t="s">
        <v>121</v>
      </c>
      <c r="BY63" s="72">
        <v>380067.56339999998</v>
      </c>
      <c r="BZ63" s="72" t="s">
        <v>121</v>
      </c>
      <c r="CA63" s="72" t="s">
        <v>121</v>
      </c>
      <c r="CB63" s="72" t="s">
        <v>121</v>
      </c>
      <c r="CC63" s="72" t="s">
        <v>121</v>
      </c>
      <c r="CD63" s="72" t="s">
        <v>121</v>
      </c>
      <c r="CE63" s="89" t="s">
        <v>130</v>
      </c>
      <c r="CF63" s="89" t="s">
        <v>130</v>
      </c>
      <c r="CG63" s="89" t="s">
        <v>130</v>
      </c>
      <c r="CH63" s="89" t="s">
        <v>130</v>
      </c>
      <c r="CI63" s="89" t="s">
        <v>130</v>
      </c>
      <c r="CJ63" s="89" t="s">
        <v>131</v>
      </c>
      <c r="CK63" s="89" t="s">
        <v>131</v>
      </c>
      <c r="CL63" s="59" t="s">
        <v>121</v>
      </c>
      <c r="CM63" s="76" t="s">
        <v>121</v>
      </c>
      <c r="CN63" s="76" t="s">
        <v>121</v>
      </c>
      <c r="CO63" s="76" t="s">
        <v>121</v>
      </c>
      <c r="CP63" s="76" t="s">
        <v>121</v>
      </c>
      <c r="CQ63" s="76" t="s">
        <v>121</v>
      </c>
      <c r="CR63" s="76" t="s">
        <v>121</v>
      </c>
      <c r="CS63" s="76" t="s">
        <v>121</v>
      </c>
      <c r="CT63" s="76" t="s">
        <v>121</v>
      </c>
      <c r="CU63" s="76" t="s">
        <v>121</v>
      </c>
      <c r="CV63" s="76" t="s">
        <v>121</v>
      </c>
      <c r="CW63" s="76" t="s">
        <v>121</v>
      </c>
      <c r="CX63" s="76" t="s">
        <v>121</v>
      </c>
      <c r="CY63" s="76" t="s">
        <v>121</v>
      </c>
      <c r="CZ63" s="76" t="s">
        <v>121</v>
      </c>
      <c r="DA63" s="90">
        <v>12490243.8276</v>
      </c>
      <c r="DB63" s="91">
        <v>1</v>
      </c>
      <c r="DC63" s="13">
        <v>1</v>
      </c>
      <c r="DD63" s="13"/>
      <c r="DE63" s="75" t="str" cm="1">
        <f t="array" ref="DE63">+IF(AND(C63&lt;&gt;"Vehículos Eléctricos",C63&lt;&gt;"Vehículos Híbridos",AA63="PERCENTIL 50"),
     IF(VLOOKUP(_xlfn.TEXTJOIN("_",FALSE,C63:E63),[1]BD_Perc!$A:$P,_xlfn.IFS([1]BD!AB63="Intervalo de precio 1",12,[1]BD!AB63="Intervalo de precio 2",13),FALSE)&lt;=1,
     VLOOKUP(_xlfn.TEXTJOIN("_",FALSE,C63:E63),[1]BD_Perc!$A:$P,16,FALSE),"Ok P50"),
     "Ok P30/70 ó Híbrido/Eléctrico")</f>
        <v>Ok P30/70 ó Híbrido/Eléctrico</v>
      </c>
      <c r="DF63" s="75" t="str">
        <f t="shared" si="3"/>
        <v>Vehículos Convencionales_Automóviles_Sedán</v>
      </c>
      <c r="DG63" s="19">
        <f t="shared" si="4"/>
        <v>119218200</v>
      </c>
      <c r="DH63" s="13">
        <v>1</v>
      </c>
      <c r="DI63" s="13">
        <v>1</v>
      </c>
      <c r="DJ63" s="13" t="b">
        <f>+DC63=[2]BD!DC63</f>
        <v>1</v>
      </c>
    </row>
    <row r="64" spans="1:114" ht="51" x14ac:dyDescent="0.25">
      <c r="A64" s="76">
        <v>70</v>
      </c>
      <c r="B64" s="59" t="s">
        <v>178</v>
      </c>
      <c r="C64" s="59" t="s">
        <v>0</v>
      </c>
      <c r="D64" s="59" t="s">
        <v>119</v>
      </c>
      <c r="E64" s="59" t="s">
        <v>136</v>
      </c>
      <c r="F64" s="59" t="s">
        <v>121</v>
      </c>
      <c r="G64" s="77" t="s">
        <v>239</v>
      </c>
      <c r="H64" s="59" t="s">
        <v>211</v>
      </c>
      <c r="I64" s="79">
        <v>5601185</v>
      </c>
      <c r="J64" s="76" t="s">
        <v>241</v>
      </c>
      <c r="K64" s="78" t="s">
        <v>163</v>
      </c>
      <c r="L64" s="80">
        <v>186</v>
      </c>
      <c r="M64" s="81" t="s">
        <v>121</v>
      </c>
      <c r="N64" s="82">
        <v>116400000</v>
      </c>
      <c r="O64" s="83">
        <f>+IFERROR(VLOOKUP(I64,[1]Precio_Fasecolda!A:C,3,FALSE),IFERROR(VLOOKUP(I64,[1]Precio_Fasecolda!B:C,2,FALSE),N64))</f>
        <v>116400000</v>
      </c>
      <c r="P64" s="83">
        <f t="shared" si="0"/>
        <v>0</v>
      </c>
      <c r="Q64" s="81" t="s">
        <v>126</v>
      </c>
      <c r="R64" s="76" t="s">
        <v>148</v>
      </c>
      <c r="S64" s="76" t="s">
        <v>128</v>
      </c>
      <c r="T64" s="76" t="s">
        <v>121</v>
      </c>
      <c r="U64" s="76" t="s">
        <v>121</v>
      </c>
      <c r="V64" s="59" t="s">
        <v>121</v>
      </c>
      <c r="W64" s="76" t="s">
        <v>121</v>
      </c>
      <c r="X64" s="76" t="s">
        <v>121</v>
      </c>
      <c r="Y64" s="84" t="str">
        <f t="shared" si="1"/>
        <v>N.A.</v>
      </c>
      <c r="Z64" s="85">
        <f t="shared" si="2"/>
        <v>113839200</v>
      </c>
      <c r="AA64" s="76" t="str">
        <f>+IFERROR(VLOOKUP(_xlfn.TEXTJOIN("_", FALSE, C64:E64), [1]BD_Perc!$A:$O, 15, FALSE),"Segmentación no encontrada o vehículo inactivo")</f>
        <v>PERCENTIL 30-70</v>
      </c>
      <c r="AB64" s="76" t="str" cm="1">
        <f t="array" ref="AB64">_xlfn.IFS(
    AA64 = "PERCENTIL 50",
    _xlfn.IFS(
        [1]BD!DG64 &lt; VLOOKUP(_xlfn.TEXTJOIN("_", FALSE, C64:E64), [1]BD_Perc!$A:$O, 11, FALSE), "Intervalo de precio 1",
        [1]BD!DG64 &gt;= VLOOKUP(_xlfn.TEXTJOIN("_", FALSE, C64:E64), [1]BD_Perc!$A:$O, 11, FALSE), "Intervalo de precio 2"
    ),
    AA64 = "PERCENTIL 30-70",
    _xlfn.IFS(
        [1]BD!DG64 &lt; VLOOKUP(_xlfn.TEXTJOIN("_", FALSE, C64:E64), [1]BD_Perc!$A:$O, 6, FALSE), "Intervalo de precio 1",
        [1]BD!DG64 &lt; VLOOKUP(_xlfn.TEXTJOIN("_", FALSE, C64:E64), [1]BD_Perc!$A:$O, 7, FALSE), "Intervalo de precio 2",
        [1]BD!DG64 &gt;= VLOOKUP(_xlfn.TEXTJOIN("_", FALSE, C64:E64), [1]BD_Perc!$A:$O, 7, FALSE), "Intervalo de precio 3"
    ),
    AA64="Segmentación no encontrada o vehículo inactivo","Segmentación no encontrada o vehículo inactivo"
)</f>
        <v>Intervalo de precio 3</v>
      </c>
      <c r="AC64" s="86" t="s">
        <v>156</v>
      </c>
      <c r="AD64" s="86" t="b">
        <f t="shared" si="5"/>
        <v>1</v>
      </c>
      <c r="AE64" s="94">
        <v>2.1999999999999999E-2</v>
      </c>
      <c r="AF64" s="94">
        <v>2.5999999999999999E-2</v>
      </c>
      <c r="AG64" s="94">
        <v>3.1E-2</v>
      </c>
      <c r="AH64" s="94">
        <v>3.2000000000000001E-2</v>
      </c>
      <c r="AI64" s="94">
        <v>3.3000000000000002E-2</v>
      </c>
      <c r="AJ64" s="94">
        <v>3.4000000000000002E-2</v>
      </c>
      <c r="AK64" s="76" t="s">
        <v>130</v>
      </c>
      <c r="AL64" s="76" t="s">
        <v>130</v>
      </c>
      <c r="AM64" s="76" t="s">
        <v>130</v>
      </c>
      <c r="AN64" s="95">
        <v>0.05</v>
      </c>
      <c r="AO64" s="72">
        <v>9311595.7410000004</v>
      </c>
      <c r="AP64" s="72">
        <v>235904.65919999999</v>
      </c>
      <c r="AQ64" s="72" t="s">
        <v>121</v>
      </c>
      <c r="AR64" s="72" t="s">
        <v>121</v>
      </c>
      <c r="AS64" s="72" t="s">
        <v>121</v>
      </c>
      <c r="AT64" s="72">
        <v>9043002.4482000005</v>
      </c>
      <c r="AU64" s="72" t="s">
        <v>121</v>
      </c>
      <c r="AV64" s="72" t="s">
        <v>121</v>
      </c>
      <c r="AW64" s="72">
        <v>52422.203399999999</v>
      </c>
      <c r="AX64" s="72" t="s">
        <v>121</v>
      </c>
      <c r="AY64" s="72" t="s">
        <v>121</v>
      </c>
      <c r="AZ64" s="72" t="s">
        <v>121</v>
      </c>
      <c r="BA64" s="72" t="s">
        <v>121</v>
      </c>
      <c r="BB64" s="72" t="s">
        <v>121</v>
      </c>
      <c r="BC64" s="72" t="s">
        <v>121</v>
      </c>
      <c r="BD64" s="72" t="s">
        <v>121</v>
      </c>
      <c r="BE64" s="72" t="s">
        <v>121</v>
      </c>
      <c r="BF64" s="72">
        <v>3132286.4789999998</v>
      </c>
      <c r="BG64" s="72" t="s">
        <v>121</v>
      </c>
      <c r="BH64" s="72" t="s">
        <v>121</v>
      </c>
      <c r="BI64" s="72">
        <v>1769282.8355999999</v>
      </c>
      <c r="BJ64" s="72">
        <v>917405.95380000002</v>
      </c>
      <c r="BK64" s="72">
        <v>1376108.4036000001</v>
      </c>
      <c r="BL64" s="72" t="s">
        <v>121</v>
      </c>
      <c r="BM64" s="72">
        <v>3394402.767</v>
      </c>
      <c r="BN64" s="72">
        <v>77325.570000000007</v>
      </c>
      <c r="BO64" s="72" t="s">
        <v>121</v>
      </c>
      <c r="BP64" s="72">
        <v>642184.90559999994</v>
      </c>
      <c r="BQ64" s="72" t="s">
        <v>121</v>
      </c>
      <c r="BR64" s="72" t="s">
        <v>121</v>
      </c>
      <c r="BS64" s="72" t="s">
        <v>121</v>
      </c>
      <c r="BT64" s="72" t="s">
        <v>121</v>
      </c>
      <c r="BU64" s="72">
        <v>116641.959</v>
      </c>
      <c r="BV64" s="72" t="s">
        <v>121</v>
      </c>
      <c r="BW64" s="72" t="s">
        <v>121</v>
      </c>
      <c r="BX64" s="72" t="s">
        <v>121</v>
      </c>
      <c r="BY64" s="72">
        <v>380067.56339999998</v>
      </c>
      <c r="BZ64" s="72" t="s">
        <v>121</v>
      </c>
      <c r="CA64" s="72" t="s">
        <v>121</v>
      </c>
      <c r="CB64" s="72" t="s">
        <v>121</v>
      </c>
      <c r="CC64" s="72" t="s">
        <v>121</v>
      </c>
      <c r="CD64" s="72" t="s">
        <v>121</v>
      </c>
      <c r="CE64" s="89" t="s">
        <v>130</v>
      </c>
      <c r="CF64" s="89" t="s">
        <v>130</v>
      </c>
      <c r="CG64" s="89" t="s">
        <v>130</v>
      </c>
      <c r="CH64" s="89" t="s">
        <v>130</v>
      </c>
      <c r="CI64" s="89" t="s">
        <v>130</v>
      </c>
      <c r="CJ64" s="89" t="s">
        <v>131</v>
      </c>
      <c r="CK64" s="89" t="s">
        <v>131</v>
      </c>
      <c r="CL64" s="59" t="s">
        <v>121</v>
      </c>
      <c r="CM64" s="76" t="s">
        <v>121</v>
      </c>
      <c r="CN64" s="76" t="s">
        <v>121</v>
      </c>
      <c r="CO64" s="76" t="s">
        <v>121</v>
      </c>
      <c r="CP64" s="76" t="s">
        <v>121</v>
      </c>
      <c r="CQ64" s="76" t="s">
        <v>121</v>
      </c>
      <c r="CR64" s="76" t="s">
        <v>121</v>
      </c>
      <c r="CS64" s="76" t="s">
        <v>121</v>
      </c>
      <c r="CT64" s="76" t="s">
        <v>121</v>
      </c>
      <c r="CU64" s="76" t="s">
        <v>121</v>
      </c>
      <c r="CV64" s="76" t="s">
        <v>121</v>
      </c>
      <c r="CW64" s="76" t="s">
        <v>121</v>
      </c>
      <c r="CX64" s="76" t="s">
        <v>121</v>
      </c>
      <c r="CY64" s="76" t="s">
        <v>121</v>
      </c>
      <c r="CZ64" s="76" t="s">
        <v>121</v>
      </c>
      <c r="DA64" s="90">
        <v>12490243.8276</v>
      </c>
      <c r="DB64" s="91">
        <v>1</v>
      </c>
      <c r="DC64" s="13">
        <v>1</v>
      </c>
      <c r="DD64" s="13"/>
      <c r="DE64" s="75" t="str" cm="1">
        <f t="array" ref="DE64">+IF(AND(C64&lt;&gt;"Vehículos Eléctricos",C64&lt;&gt;"Vehículos Híbridos",AA64="PERCENTIL 50"),
     IF(VLOOKUP(_xlfn.TEXTJOIN("_",FALSE,C64:E64),[1]BD_Perc!$A:$P,_xlfn.IFS([1]BD!AB64="Intervalo de precio 1",12,[1]BD!AB64="Intervalo de precio 2",13),FALSE)&lt;=1,
     VLOOKUP(_xlfn.TEXTJOIN("_",FALSE,C64:E64),[1]BD_Perc!$A:$P,16,FALSE),"Ok P50"),
     "Ok P30/70 ó Híbrido/Eléctrico")</f>
        <v>Ok P30/70 ó Híbrido/Eléctrico</v>
      </c>
      <c r="DF64" s="75" t="str">
        <f t="shared" si="3"/>
        <v>Vehículos Convencionales_Automóviles_Sedán</v>
      </c>
      <c r="DG64" s="19">
        <f t="shared" si="4"/>
        <v>113839200</v>
      </c>
      <c r="DH64" s="13">
        <v>1</v>
      </c>
      <c r="DI64" s="13">
        <v>1</v>
      </c>
      <c r="DJ64" s="13" t="b">
        <f>+DC64=[2]BD!DC64</f>
        <v>1</v>
      </c>
    </row>
    <row r="65" spans="1:114" ht="51" x14ac:dyDescent="0.25">
      <c r="A65" s="76">
        <v>71</v>
      </c>
      <c r="B65" s="59" t="s">
        <v>178</v>
      </c>
      <c r="C65" s="59" t="s">
        <v>0</v>
      </c>
      <c r="D65" s="59" t="s">
        <v>119</v>
      </c>
      <c r="E65" s="59" t="s">
        <v>136</v>
      </c>
      <c r="F65" s="59" t="s">
        <v>121</v>
      </c>
      <c r="G65" s="77" t="s">
        <v>242</v>
      </c>
      <c r="H65" s="78" t="s">
        <v>243</v>
      </c>
      <c r="I65" s="79">
        <v>5633151</v>
      </c>
      <c r="J65" s="76" t="s">
        <v>244</v>
      </c>
      <c r="K65" s="78" t="s">
        <v>163</v>
      </c>
      <c r="L65" s="80">
        <v>186</v>
      </c>
      <c r="M65" s="81" t="s">
        <v>121</v>
      </c>
      <c r="N65" s="82">
        <v>131400000</v>
      </c>
      <c r="O65" s="83">
        <f>+IFERROR(VLOOKUP(I65,[1]Precio_Fasecolda!A:C,3,FALSE),IFERROR(VLOOKUP(I65,[1]Precio_Fasecolda!B:C,2,FALSE),N65))</f>
        <v>131400000</v>
      </c>
      <c r="P65" s="83">
        <f t="shared" si="0"/>
        <v>0</v>
      </c>
      <c r="Q65" s="81" t="s">
        <v>126</v>
      </c>
      <c r="R65" s="76" t="s">
        <v>148</v>
      </c>
      <c r="S65" s="76" t="s">
        <v>128</v>
      </c>
      <c r="T65" s="76" t="s">
        <v>121</v>
      </c>
      <c r="U65" s="76" t="s">
        <v>121</v>
      </c>
      <c r="V65" s="59" t="s">
        <v>121</v>
      </c>
      <c r="W65" s="76" t="s">
        <v>121</v>
      </c>
      <c r="X65" s="76" t="s">
        <v>121</v>
      </c>
      <c r="Y65" s="84" t="str">
        <f t="shared" si="1"/>
        <v>N.A.</v>
      </c>
      <c r="Z65" s="85">
        <f t="shared" si="2"/>
        <v>128509200</v>
      </c>
      <c r="AA65" s="76" t="str">
        <f>+IFERROR(VLOOKUP(_xlfn.TEXTJOIN("_", FALSE, C65:E65), [1]BD_Perc!$A:$O, 15, FALSE),"Segmentación no encontrada o vehículo inactivo")</f>
        <v>PERCENTIL 30-70</v>
      </c>
      <c r="AB65" s="76" t="str" cm="1">
        <f t="array" ref="AB65">_xlfn.IFS(
    AA65 = "PERCENTIL 50",
    _xlfn.IFS(
        [1]BD!DG65 &lt; VLOOKUP(_xlfn.TEXTJOIN("_", FALSE, C65:E65), [1]BD_Perc!$A:$O, 11, FALSE), "Intervalo de precio 1",
        [1]BD!DG65 &gt;= VLOOKUP(_xlfn.TEXTJOIN("_", FALSE, C65:E65), [1]BD_Perc!$A:$O, 11, FALSE), "Intervalo de precio 2"
    ),
    AA65 = "PERCENTIL 30-70",
    _xlfn.IFS(
        [1]BD!DG65 &lt; VLOOKUP(_xlfn.TEXTJOIN("_", FALSE, C65:E65), [1]BD_Perc!$A:$O, 6, FALSE), "Intervalo de precio 1",
        [1]BD!DG65 &lt; VLOOKUP(_xlfn.TEXTJOIN("_", FALSE, C65:E65), [1]BD_Perc!$A:$O, 7, FALSE), "Intervalo de precio 2",
        [1]BD!DG65 &gt;= VLOOKUP(_xlfn.TEXTJOIN("_", FALSE, C65:E65), [1]BD_Perc!$A:$O, 7, FALSE), "Intervalo de precio 3"
    ),
    AA65="Segmentación no encontrada o vehículo inactivo","Segmentación no encontrada o vehículo inactivo"
)</f>
        <v>Intervalo de precio 3</v>
      </c>
      <c r="AC65" s="86" t="s">
        <v>156</v>
      </c>
      <c r="AD65" s="86" t="b">
        <f t="shared" si="5"/>
        <v>1</v>
      </c>
      <c r="AE65" s="94">
        <v>2.1999999999999999E-2</v>
      </c>
      <c r="AF65" s="94">
        <v>2.5999999999999999E-2</v>
      </c>
      <c r="AG65" s="94">
        <v>3.1E-2</v>
      </c>
      <c r="AH65" s="94">
        <v>3.2000000000000001E-2</v>
      </c>
      <c r="AI65" s="94">
        <v>3.3000000000000002E-2</v>
      </c>
      <c r="AJ65" s="94">
        <v>3.4000000000000002E-2</v>
      </c>
      <c r="AK65" s="76" t="s">
        <v>130</v>
      </c>
      <c r="AL65" s="76" t="s">
        <v>130</v>
      </c>
      <c r="AM65" s="76" t="s">
        <v>130</v>
      </c>
      <c r="AN65" s="95">
        <v>0.05</v>
      </c>
      <c r="AO65" s="72">
        <v>9311595.7410000004</v>
      </c>
      <c r="AP65" s="72">
        <v>235904.65919999999</v>
      </c>
      <c r="AQ65" s="72" t="s">
        <v>121</v>
      </c>
      <c r="AR65" s="72" t="s">
        <v>121</v>
      </c>
      <c r="AS65" s="72" t="s">
        <v>121</v>
      </c>
      <c r="AT65" s="72">
        <v>9043002.4482000005</v>
      </c>
      <c r="AU65" s="72" t="s">
        <v>121</v>
      </c>
      <c r="AV65" s="72" t="s">
        <v>121</v>
      </c>
      <c r="AW65" s="72">
        <v>52422.203399999999</v>
      </c>
      <c r="AX65" s="72" t="s">
        <v>121</v>
      </c>
      <c r="AY65" s="72" t="s">
        <v>121</v>
      </c>
      <c r="AZ65" s="72" t="s">
        <v>121</v>
      </c>
      <c r="BA65" s="72" t="s">
        <v>121</v>
      </c>
      <c r="BB65" s="72" t="s">
        <v>121</v>
      </c>
      <c r="BC65" s="72" t="s">
        <v>121</v>
      </c>
      <c r="BD65" s="72" t="s">
        <v>121</v>
      </c>
      <c r="BE65" s="72" t="s">
        <v>121</v>
      </c>
      <c r="BF65" s="72">
        <v>3132286.4789999998</v>
      </c>
      <c r="BG65" s="72" t="s">
        <v>121</v>
      </c>
      <c r="BH65" s="72" t="s">
        <v>121</v>
      </c>
      <c r="BI65" s="72">
        <v>1769282.8355999999</v>
      </c>
      <c r="BJ65" s="72">
        <v>917405.95380000002</v>
      </c>
      <c r="BK65" s="72">
        <v>1376108.4036000001</v>
      </c>
      <c r="BL65" s="72" t="s">
        <v>121</v>
      </c>
      <c r="BM65" s="72">
        <v>3394402.767</v>
      </c>
      <c r="BN65" s="72">
        <v>77325.570000000007</v>
      </c>
      <c r="BO65" s="72" t="s">
        <v>121</v>
      </c>
      <c r="BP65" s="72">
        <v>642184.90559999994</v>
      </c>
      <c r="BQ65" s="72" t="s">
        <v>121</v>
      </c>
      <c r="BR65" s="72" t="s">
        <v>121</v>
      </c>
      <c r="BS65" s="72" t="s">
        <v>121</v>
      </c>
      <c r="BT65" s="72" t="s">
        <v>121</v>
      </c>
      <c r="BU65" s="72">
        <v>116641.959</v>
      </c>
      <c r="BV65" s="72" t="s">
        <v>121</v>
      </c>
      <c r="BW65" s="72" t="s">
        <v>121</v>
      </c>
      <c r="BX65" s="72" t="s">
        <v>121</v>
      </c>
      <c r="BY65" s="72">
        <v>380067.56339999998</v>
      </c>
      <c r="BZ65" s="72" t="s">
        <v>121</v>
      </c>
      <c r="CA65" s="72" t="s">
        <v>121</v>
      </c>
      <c r="CB65" s="72" t="s">
        <v>121</v>
      </c>
      <c r="CC65" s="72" t="s">
        <v>121</v>
      </c>
      <c r="CD65" s="72" t="s">
        <v>121</v>
      </c>
      <c r="CE65" s="89" t="s">
        <v>130</v>
      </c>
      <c r="CF65" s="89" t="s">
        <v>130</v>
      </c>
      <c r="CG65" s="89" t="s">
        <v>130</v>
      </c>
      <c r="CH65" s="89" t="s">
        <v>130</v>
      </c>
      <c r="CI65" s="89" t="s">
        <v>130</v>
      </c>
      <c r="CJ65" s="89" t="s">
        <v>131</v>
      </c>
      <c r="CK65" s="89" t="s">
        <v>131</v>
      </c>
      <c r="CL65" s="59" t="s">
        <v>121</v>
      </c>
      <c r="CM65" s="76" t="s">
        <v>121</v>
      </c>
      <c r="CN65" s="76" t="s">
        <v>121</v>
      </c>
      <c r="CO65" s="76" t="s">
        <v>121</v>
      </c>
      <c r="CP65" s="76" t="s">
        <v>121</v>
      </c>
      <c r="CQ65" s="76" t="s">
        <v>121</v>
      </c>
      <c r="CR65" s="76" t="s">
        <v>121</v>
      </c>
      <c r="CS65" s="76" t="s">
        <v>121</v>
      </c>
      <c r="CT65" s="76" t="s">
        <v>121</v>
      </c>
      <c r="CU65" s="76" t="s">
        <v>121</v>
      </c>
      <c r="CV65" s="76" t="s">
        <v>121</v>
      </c>
      <c r="CW65" s="76" t="s">
        <v>121</v>
      </c>
      <c r="CX65" s="76" t="s">
        <v>121</v>
      </c>
      <c r="CY65" s="76" t="s">
        <v>121</v>
      </c>
      <c r="CZ65" s="76" t="s">
        <v>121</v>
      </c>
      <c r="DA65" s="90">
        <v>12490243.8276</v>
      </c>
      <c r="DB65" s="91">
        <v>1</v>
      </c>
      <c r="DC65" s="13">
        <v>1</v>
      </c>
      <c r="DD65" s="13"/>
      <c r="DE65" s="75" t="str" cm="1">
        <f t="array" ref="DE65">+IF(AND(C65&lt;&gt;"Vehículos Eléctricos",C65&lt;&gt;"Vehículos Híbridos",AA65="PERCENTIL 50"),
     IF(VLOOKUP(_xlfn.TEXTJOIN("_",FALSE,C65:E65),[1]BD_Perc!$A:$P,_xlfn.IFS([1]BD!AB65="Intervalo de precio 1",12,[1]BD!AB65="Intervalo de precio 2",13),FALSE)&lt;=1,
     VLOOKUP(_xlfn.TEXTJOIN("_",FALSE,C65:E65),[1]BD_Perc!$A:$P,16,FALSE),"Ok P50"),
     "Ok P30/70 ó Híbrido/Eléctrico")</f>
        <v>Ok P30/70 ó Híbrido/Eléctrico</v>
      </c>
      <c r="DF65" s="75" t="str">
        <f t="shared" si="3"/>
        <v>Vehículos Convencionales_Automóviles_Sedán</v>
      </c>
      <c r="DG65" s="19">
        <f t="shared" si="4"/>
        <v>128509200</v>
      </c>
      <c r="DH65" s="13">
        <v>1</v>
      </c>
      <c r="DI65" s="13">
        <v>1</v>
      </c>
      <c r="DJ65" s="13" t="b">
        <f>+DC65=[2]BD!DC65</f>
        <v>1</v>
      </c>
    </row>
    <row r="66" spans="1:114" ht="38.25" x14ac:dyDescent="0.25">
      <c r="A66" s="76">
        <v>74</v>
      </c>
      <c r="B66" s="59" t="s">
        <v>245</v>
      </c>
      <c r="C66" s="59" t="s">
        <v>0</v>
      </c>
      <c r="D66" s="59" t="s">
        <v>119</v>
      </c>
      <c r="E66" s="59" t="s">
        <v>120</v>
      </c>
      <c r="F66" s="59" t="s">
        <v>121</v>
      </c>
      <c r="G66" s="77" t="s">
        <v>246</v>
      </c>
      <c r="H66" s="59" t="s">
        <v>247</v>
      </c>
      <c r="I66" s="79">
        <v>2801135</v>
      </c>
      <c r="J66" s="76" t="s">
        <v>248</v>
      </c>
      <c r="K66" s="78" t="s">
        <v>125</v>
      </c>
      <c r="L66" s="80">
        <v>84</v>
      </c>
      <c r="M66" s="81" t="s">
        <v>121</v>
      </c>
      <c r="N66" s="82">
        <v>53400000</v>
      </c>
      <c r="O66" s="83">
        <f>+IFERROR(VLOOKUP(I66,[1]Precio_Fasecolda!A:C,3,FALSE),IFERROR(VLOOKUP(I66,[1]Precio_Fasecolda!B:C,2,FALSE),N66))</f>
        <v>53400000</v>
      </c>
      <c r="P66" s="83">
        <f t="shared" si="0"/>
        <v>0</v>
      </c>
      <c r="Q66" s="81" t="s">
        <v>126</v>
      </c>
      <c r="R66" s="76" t="s">
        <v>127</v>
      </c>
      <c r="S66" s="76" t="s">
        <v>128</v>
      </c>
      <c r="T66" s="76" t="s">
        <v>121</v>
      </c>
      <c r="U66" s="76" t="s">
        <v>121</v>
      </c>
      <c r="V66" s="59" t="s">
        <v>121</v>
      </c>
      <c r="W66" s="76" t="s">
        <v>121</v>
      </c>
      <c r="X66" s="76" t="s">
        <v>121</v>
      </c>
      <c r="Y66" s="84" t="str">
        <f t="shared" si="1"/>
        <v>N.A.</v>
      </c>
      <c r="Z66" s="85">
        <f t="shared" si="2"/>
        <v>51798000</v>
      </c>
      <c r="AA66" s="76" t="str">
        <f>+IFERROR(VLOOKUP(_xlfn.TEXTJOIN("_", FALSE, C66:E66), [1]BD_Perc!$A:$O, 15, FALSE),"Segmentación no encontrada o vehículo inactivo")</f>
        <v>PERCENTIL 30-70</v>
      </c>
      <c r="AB66" s="76" t="str" cm="1">
        <f t="array" ref="AB66">_xlfn.IFS(
    AA66 = "PERCENTIL 50",
    _xlfn.IFS(
        [1]BD!DG66 &lt; VLOOKUP(_xlfn.TEXTJOIN("_", FALSE, C66:E66), [1]BD_Perc!$A:$O, 11, FALSE), "Intervalo de precio 1",
        [1]BD!DG66 &gt;= VLOOKUP(_xlfn.TEXTJOIN("_", FALSE, C66:E66), [1]BD_Perc!$A:$O, 11, FALSE), "Intervalo de precio 2"
    ),
    AA66 = "PERCENTIL 30-70",
    _xlfn.IFS(
        [1]BD!DG66 &lt; VLOOKUP(_xlfn.TEXTJOIN("_", FALSE, C66:E66), [1]BD_Perc!$A:$O, 6, FALSE), "Intervalo de precio 1",
        [1]BD!DG66 &lt; VLOOKUP(_xlfn.TEXTJOIN("_", FALSE, C66:E66), [1]BD_Perc!$A:$O, 7, FALSE), "Intervalo de precio 2",
        [1]BD!DG66 &gt;= VLOOKUP(_xlfn.TEXTJOIN("_", FALSE, C66:E66), [1]BD_Perc!$A:$O, 7, FALSE), "Intervalo de precio 3"
    ),
    AA66="Segmentación no encontrada o vehículo inactivo","Segmentación no encontrada o vehículo inactivo"
)</f>
        <v>Intervalo de precio 1</v>
      </c>
      <c r="AC66" s="86" t="s">
        <v>129</v>
      </c>
      <c r="AD66" s="86" t="b">
        <f t="shared" si="5"/>
        <v>1</v>
      </c>
      <c r="AE66" s="94">
        <v>0.03</v>
      </c>
      <c r="AF66" s="94">
        <v>0.03</v>
      </c>
      <c r="AG66" s="94">
        <v>0.04</v>
      </c>
      <c r="AH66" s="94">
        <v>4.4999999999999998E-2</v>
      </c>
      <c r="AI66" s="94">
        <v>0.05</v>
      </c>
      <c r="AJ66" s="94">
        <v>5.5E-2</v>
      </c>
      <c r="AK66" s="76" t="s">
        <v>130</v>
      </c>
      <c r="AL66" s="76" t="s">
        <v>130</v>
      </c>
      <c r="AM66" s="76" t="s">
        <v>130</v>
      </c>
      <c r="AN66" s="95">
        <v>1</v>
      </c>
      <c r="AO66" s="72">
        <v>9311595.7410000004</v>
      </c>
      <c r="AP66" s="72">
        <v>364767.95880000002</v>
      </c>
      <c r="AQ66" s="72">
        <v>1240208.3189999999</v>
      </c>
      <c r="AR66" s="72" t="s">
        <v>121</v>
      </c>
      <c r="AS66" s="72" t="s">
        <v>121</v>
      </c>
      <c r="AT66" s="72">
        <v>10213480.7082</v>
      </c>
      <c r="AU66" s="72" t="s">
        <v>121</v>
      </c>
      <c r="AV66" s="72">
        <v>729534.86340000003</v>
      </c>
      <c r="AW66" s="72">
        <v>364767.95880000002</v>
      </c>
      <c r="AX66" s="72" t="s">
        <v>121</v>
      </c>
      <c r="AY66" s="72" t="s">
        <v>121</v>
      </c>
      <c r="AZ66" s="72" t="s">
        <v>121</v>
      </c>
      <c r="BA66" s="72" t="s">
        <v>121</v>
      </c>
      <c r="BB66" s="72" t="s">
        <v>121</v>
      </c>
      <c r="BC66" s="72" t="s">
        <v>121</v>
      </c>
      <c r="BD66" s="72">
        <v>2772230.7941999999</v>
      </c>
      <c r="BE66" s="72">
        <v>2772230.7941999999</v>
      </c>
      <c r="BF66" s="72">
        <v>2334510.0869999998</v>
      </c>
      <c r="BG66" s="72">
        <v>2334510.0869999998</v>
      </c>
      <c r="BH66" s="72" t="s">
        <v>121</v>
      </c>
      <c r="BI66" s="72">
        <v>1896789.3798</v>
      </c>
      <c r="BJ66" s="72">
        <v>437720.7072</v>
      </c>
      <c r="BK66" s="72">
        <v>1750881.7745999999</v>
      </c>
      <c r="BL66" s="72">
        <v>1167255.5706</v>
      </c>
      <c r="BM66" s="72">
        <v>4085392.9158000001</v>
      </c>
      <c r="BN66" s="72">
        <v>145907.60519999999</v>
      </c>
      <c r="BO66" s="72">
        <v>3793578.7596</v>
      </c>
      <c r="BP66" s="72">
        <v>875441.41440000001</v>
      </c>
      <c r="BQ66" s="72" t="s">
        <v>121</v>
      </c>
      <c r="BR66" s="72" t="s">
        <v>121</v>
      </c>
      <c r="BS66" s="72" t="s">
        <v>121</v>
      </c>
      <c r="BT66" s="72">
        <v>3209951.5014</v>
      </c>
      <c r="BU66" s="72">
        <v>291814.15620000003</v>
      </c>
      <c r="BV66" s="72">
        <v>2918137.3451999999</v>
      </c>
      <c r="BW66" s="72">
        <v>9483946.8990000002</v>
      </c>
      <c r="BX66" s="72" t="s">
        <v>121</v>
      </c>
      <c r="BY66" s="72">
        <v>1167255.5706</v>
      </c>
      <c r="BZ66" s="72" t="s">
        <v>121</v>
      </c>
      <c r="CA66" s="72" t="s">
        <v>121</v>
      </c>
      <c r="CB66" s="72">
        <v>7295343.3629999999</v>
      </c>
      <c r="CC66" s="72" t="s">
        <v>121</v>
      </c>
      <c r="CD66" s="72">
        <v>14590687.780200001</v>
      </c>
      <c r="CE66" s="89" t="s">
        <v>131</v>
      </c>
      <c r="CF66" s="89" t="s">
        <v>131</v>
      </c>
      <c r="CG66" s="89" t="s">
        <v>131</v>
      </c>
      <c r="CH66" s="89" t="s">
        <v>130</v>
      </c>
      <c r="CI66" s="89" t="s">
        <v>130</v>
      </c>
      <c r="CJ66" s="89" t="s">
        <v>130</v>
      </c>
      <c r="CK66" s="89" t="s">
        <v>131</v>
      </c>
      <c r="CL66" s="59" t="s">
        <v>121</v>
      </c>
      <c r="CM66" s="59" t="s">
        <v>121</v>
      </c>
      <c r="CN66" s="59" t="s">
        <v>121</v>
      </c>
      <c r="CO66" s="59" t="s">
        <v>121</v>
      </c>
      <c r="CP66" s="59" t="s">
        <v>121</v>
      </c>
      <c r="CQ66" s="59" t="s">
        <v>121</v>
      </c>
      <c r="CR66" s="59" t="s">
        <v>121</v>
      </c>
      <c r="CS66" s="59" t="s">
        <v>121</v>
      </c>
      <c r="CT66" s="59" t="s">
        <v>121</v>
      </c>
      <c r="CU66" s="59" t="s">
        <v>121</v>
      </c>
      <c r="CV66" s="59" t="s">
        <v>121</v>
      </c>
      <c r="CW66" s="59" t="s">
        <v>121</v>
      </c>
      <c r="CX66" s="59" t="s">
        <v>121</v>
      </c>
      <c r="CY66" s="59" t="s">
        <v>121</v>
      </c>
      <c r="CZ66" s="59" t="s">
        <v>121</v>
      </c>
      <c r="DA66" s="90">
        <v>4680869.3820000002</v>
      </c>
      <c r="DB66" s="91">
        <v>1</v>
      </c>
      <c r="DC66" s="13">
        <v>1</v>
      </c>
      <c r="DD66" s="13"/>
      <c r="DE66" s="75" t="str" cm="1">
        <f t="array" ref="DE66">+IF(AND(C66&lt;&gt;"Vehículos Eléctricos",C66&lt;&gt;"Vehículos Híbridos",AA66="PERCENTIL 50"),
     IF(VLOOKUP(_xlfn.TEXTJOIN("_",FALSE,C66:E66),[1]BD_Perc!$A:$P,_xlfn.IFS([1]BD!AB66="Intervalo de precio 1",12,[1]BD!AB66="Intervalo de precio 2",13),FALSE)&lt;=1,
     VLOOKUP(_xlfn.TEXTJOIN("_",FALSE,C66:E66),[1]BD_Perc!$A:$P,16,FALSE),"Ok P50"),
     "Ok P30/70 ó Híbrido/Eléctrico")</f>
        <v>Ok P30/70 ó Híbrido/Eléctrico</v>
      </c>
      <c r="DF66" s="75" t="str">
        <f t="shared" si="3"/>
        <v>Vehículos Convencionales_Automóviles_Hatchback</v>
      </c>
      <c r="DG66" s="19">
        <f t="shared" si="4"/>
        <v>51798000</v>
      </c>
      <c r="DH66" s="13">
        <v>1</v>
      </c>
      <c r="DI66" s="13">
        <v>1</v>
      </c>
      <c r="DJ66" s="13" t="b">
        <f>+DC66=[2]BD!DC66</f>
        <v>1</v>
      </c>
    </row>
    <row r="67" spans="1:114" ht="38.25" x14ac:dyDescent="0.25">
      <c r="A67" s="76">
        <v>75</v>
      </c>
      <c r="B67" s="59" t="s">
        <v>245</v>
      </c>
      <c r="C67" s="59" t="s">
        <v>0</v>
      </c>
      <c r="D67" s="59" t="s">
        <v>119</v>
      </c>
      <c r="E67" s="59" t="s">
        <v>120</v>
      </c>
      <c r="F67" s="59" t="s">
        <v>121</v>
      </c>
      <c r="G67" s="77" t="s">
        <v>249</v>
      </c>
      <c r="H67" s="59" t="s">
        <v>247</v>
      </c>
      <c r="I67" s="79">
        <v>2801141</v>
      </c>
      <c r="J67" s="76" t="s">
        <v>250</v>
      </c>
      <c r="K67" s="78" t="s">
        <v>125</v>
      </c>
      <c r="L67" s="80">
        <v>84</v>
      </c>
      <c r="M67" s="81" t="s">
        <v>121</v>
      </c>
      <c r="N67" s="82">
        <v>54400000</v>
      </c>
      <c r="O67" s="83">
        <f>+IFERROR(VLOOKUP(I67,[1]Precio_Fasecolda!A:C,3,FALSE),IFERROR(VLOOKUP(I67,[1]Precio_Fasecolda!B:C,2,FALSE),N67))</f>
        <v>54400000</v>
      </c>
      <c r="P67" s="83">
        <f t="shared" si="0"/>
        <v>0</v>
      </c>
      <c r="Q67" s="81" t="s">
        <v>126</v>
      </c>
      <c r="R67" s="76" t="s">
        <v>127</v>
      </c>
      <c r="S67" s="76" t="s">
        <v>128</v>
      </c>
      <c r="T67" s="76" t="s">
        <v>121</v>
      </c>
      <c r="U67" s="76" t="s">
        <v>121</v>
      </c>
      <c r="V67" s="59" t="s">
        <v>121</v>
      </c>
      <c r="W67" s="76" t="s">
        <v>121</v>
      </c>
      <c r="X67" s="76" t="s">
        <v>121</v>
      </c>
      <c r="Y67" s="84" t="str">
        <f t="shared" si="1"/>
        <v>N.A.</v>
      </c>
      <c r="Z67" s="85">
        <f t="shared" si="2"/>
        <v>52768000</v>
      </c>
      <c r="AA67" s="76" t="str">
        <f>+IFERROR(VLOOKUP(_xlfn.TEXTJOIN("_", FALSE, C67:E67), [1]BD_Perc!$A:$O, 15, FALSE),"Segmentación no encontrada o vehículo inactivo")</f>
        <v>PERCENTIL 30-70</v>
      </c>
      <c r="AB67" s="76" t="str" cm="1">
        <f t="array" ref="AB67">_xlfn.IFS(
    AA67 = "PERCENTIL 50",
    _xlfn.IFS(
        [1]BD!DG67 &lt; VLOOKUP(_xlfn.TEXTJOIN("_", FALSE, C67:E67), [1]BD_Perc!$A:$O, 11, FALSE), "Intervalo de precio 1",
        [1]BD!DG67 &gt;= VLOOKUP(_xlfn.TEXTJOIN("_", FALSE, C67:E67), [1]BD_Perc!$A:$O, 11, FALSE), "Intervalo de precio 2"
    ),
    AA67 = "PERCENTIL 30-70",
    _xlfn.IFS(
        [1]BD!DG67 &lt; VLOOKUP(_xlfn.TEXTJOIN("_", FALSE, C67:E67), [1]BD_Perc!$A:$O, 6, FALSE), "Intervalo de precio 1",
        [1]BD!DG67 &lt; VLOOKUP(_xlfn.TEXTJOIN("_", FALSE, C67:E67), [1]BD_Perc!$A:$O, 7, FALSE), "Intervalo de precio 2",
        [1]BD!DG67 &gt;= VLOOKUP(_xlfn.TEXTJOIN("_", FALSE, C67:E67), [1]BD_Perc!$A:$O, 7, FALSE), "Intervalo de precio 3"
    ),
    AA67="Segmentación no encontrada o vehículo inactivo","Segmentación no encontrada o vehículo inactivo"
)</f>
        <v>Intervalo de precio 1</v>
      </c>
      <c r="AC67" s="86" t="s">
        <v>129</v>
      </c>
      <c r="AD67" s="86" t="b">
        <f t="shared" si="5"/>
        <v>1</v>
      </c>
      <c r="AE67" s="94">
        <v>0.03</v>
      </c>
      <c r="AF67" s="94">
        <v>0.03</v>
      </c>
      <c r="AG67" s="94">
        <v>0.04</v>
      </c>
      <c r="AH67" s="94">
        <v>4.4999999999999998E-2</v>
      </c>
      <c r="AI67" s="94">
        <v>0.05</v>
      </c>
      <c r="AJ67" s="94">
        <v>5.5E-2</v>
      </c>
      <c r="AK67" s="76" t="s">
        <v>130</v>
      </c>
      <c r="AL67" s="76" t="s">
        <v>130</v>
      </c>
      <c r="AM67" s="76" t="s">
        <v>130</v>
      </c>
      <c r="AN67" s="95">
        <v>1</v>
      </c>
      <c r="AO67" s="72">
        <v>9311595.7410000004</v>
      </c>
      <c r="AP67" s="72">
        <v>364767.95880000002</v>
      </c>
      <c r="AQ67" s="72">
        <v>1240208.3189999999</v>
      </c>
      <c r="AR67" s="72" t="s">
        <v>121</v>
      </c>
      <c r="AS67" s="72" t="s">
        <v>121</v>
      </c>
      <c r="AT67" s="72">
        <v>10213480.7082</v>
      </c>
      <c r="AU67" s="72" t="s">
        <v>121</v>
      </c>
      <c r="AV67" s="72">
        <v>729534.86340000003</v>
      </c>
      <c r="AW67" s="72">
        <v>364767.95880000002</v>
      </c>
      <c r="AX67" s="72" t="s">
        <v>121</v>
      </c>
      <c r="AY67" s="72" t="s">
        <v>121</v>
      </c>
      <c r="AZ67" s="72" t="s">
        <v>121</v>
      </c>
      <c r="BA67" s="72" t="s">
        <v>121</v>
      </c>
      <c r="BB67" s="72" t="s">
        <v>121</v>
      </c>
      <c r="BC67" s="72" t="s">
        <v>121</v>
      </c>
      <c r="BD67" s="72">
        <v>2772230.7941999999</v>
      </c>
      <c r="BE67" s="72">
        <v>2772230.7941999999</v>
      </c>
      <c r="BF67" s="72">
        <v>2334510.0869999998</v>
      </c>
      <c r="BG67" s="72">
        <v>2334510.0869999998</v>
      </c>
      <c r="BH67" s="72" t="s">
        <v>121</v>
      </c>
      <c r="BI67" s="72">
        <v>1896789.3798</v>
      </c>
      <c r="BJ67" s="72">
        <v>437720.7072</v>
      </c>
      <c r="BK67" s="72">
        <v>1750881.7745999999</v>
      </c>
      <c r="BL67" s="72">
        <v>1167255.5706</v>
      </c>
      <c r="BM67" s="72">
        <v>4085392.9158000001</v>
      </c>
      <c r="BN67" s="72">
        <v>145907.60519999999</v>
      </c>
      <c r="BO67" s="72">
        <v>3793578.7596</v>
      </c>
      <c r="BP67" s="72">
        <v>875441.41440000001</v>
      </c>
      <c r="BQ67" s="72" t="s">
        <v>121</v>
      </c>
      <c r="BR67" s="72" t="s">
        <v>121</v>
      </c>
      <c r="BS67" s="72" t="s">
        <v>121</v>
      </c>
      <c r="BT67" s="72">
        <v>3209951.5014</v>
      </c>
      <c r="BU67" s="72">
        <v>291814.15620000003</v>
      </c>
      <c r="BV67" s="72">
        <v>2918137.3451999999</v>
      </c>
      <c r="BW67" s="72">
        <v>9483946.8990000002</v>
      </c>
      <c r="BX67" s="72" t="s">
        <v>121</v>
      </c>
      <c r="BY67" s="72">
        <v>1167255.5706</v>
      </c>
      <c r="BZ67" s="72" t="s">
        <v>121</v>
      </c>
      <c r="CA67" s="72" t="s">
        <v>121</v>
      </c>
      <c r="CB67" s="72">
        <v>7295343.3629999999</v>
      </c>
      <c r="CC67" s="72" t="s">
        <v>121</v>
      </c>
      <c r="CD67" s="72">
        <v>14590687.780200001</v>
      </c>
      <c r="CE67" s="89" t="s">
        <v>131</v>
      </c>
      <c r="CF67" s="89" t="s">
        <v>131</v>
      </c>
      <c r="CG67" s="89" t="s">
        <v>131</v>
      </c>
      <c r="CH67" s="89" t="s">
        <v>130</v>
      </c>
      <c r="CI67" s="89" t="s">
        <v>130</v>
      </c>
      <c r="CJ67" s="89" t="s">
        <v>130</v>
      </c>
      <c r="CK67" s="89" t="s">
        <v>131</v>
      </c>
      <c r="CL67" s="59" t="s">
        <v>121</v>
      </c>
      <c r="CM67" s="59" t="s">
        <v>121</v>
      </c>
      <c r="CN67" s="59" t="s">
        <v>121</v>
      </c>
      <c r="CO67" s="59" t="s">
        <v>121</v>
      </c>
      <c r="CP67" s="59" t="s">
        <v>121</v>
      </c>
      <c r="CQ67" s="59" t="s">
        <v>121</v>
      </c>
      <c r="CR67" s="59" t="s">
        <v>121</v>
      </c>
      <c r="CS67" s="59" t="s">
        <v>121</v>
      </c>
      <c r="CT67" s="59" t="s">
        <v>121</v>
      </c>
      <c r="CU67" s="59" t="s">
        <v>121</v>
      </c>
      <c r="CV67" s="59" t="s">
        <v>121</v>
      </c>
      <c r="CW67" s="59" t="s">
        <v>121</v>
      </c>
      <c r="CX67" s="59" t="s">
        <v>121</v>
      </c>
      <c r="CY67" s="59" t="s">
        <v>121</v>
      </c>
      <c r="CZ67" s="59" t="s">
        <v>121</v>
      </c>
      <c r="DA67" s="90">
        <v>4680869.3820000002</v>
      </c>
      <c r="DB67" s="91">
        <v>1</v>
      </c>
      <c r="DC67" s="13">
        <v>1</v>
      </c>
      <c r="DD67" s="13"/>
      <c r="DE67" s="75" t="str" cm="1">
        <f t="array" ref="DE67">+IF(AND(C67&lt;&gt;"Vehículos Eléctricos",C67&lt;&gt;"Vehículos Híbridos",AA67="PERCENTIL 50"),
     IF(VLOOKUP(_xlfn.TEXTJOIN("_",FALSE,C67:E67),[1]BD_Perc!$A:$P,_xlfn.IFS([1]BD!AB67="Intervalo de precio 1",12,[1]BD!AB67="Intervalo de precio 2",13),FALSE)&lt;=1,
     VLOOKUP(_xlfn.TEXTJOIN("_",FALSE,C67:E67),[1]BD_Perc!$A:$P,16,FALSE),"Ok P50"),
     "Ok P30/70 ó Híbrido/Eléctrico")</f>
        <v>Ok P30/70 ó Híbrido/Eléctrico</v>
      </c>
      <c r="DF67" s="75" t="str">
        <f t="shared" si="3"/>
        <v>Vehículos Convencionales_Automóviles_Hatchback</v>
      </c>
      <c r="DG67" s="19">
        <f t="shared" si="4"/>
        <v>52768000</v>
      </c>
      <c r="DH67" s="13">
        <v>1</v>
      </c>
      <c r="DI67" s="13">
        <v>1</v>
      </c>
      <c r="DJ67" s="13" t="b">
        <f>+DC67=[2]BD!DC67</f>
        <v>1</v>
      </c>
    </row>
    <row r="68" spans="1:114" ht="38.25" x14ac:dyDescent="0.25">
      <c r="A68" s="76">
        <v>76</v>
      </c>
      <c r="B68" s="59" t="s">
        <v>245</v>
      </c>
      <c r="C68" s="59" t="s">
        <v>0</v>
      </c>
      <c r="D68" s="59" t="s">
        <v>119</v>
      </c>
      <c r="E68" s="59" t="s">
        <v>120</v>
      </c>
      <c r="F68" s="59" t="s">
        <v>121</v>
      </c>
      <c r="G68" s="77" t="s">
        <v>251</v>
      </c>
      <c r="H68" s="59" t="s">
        <v>247</v>
      </c>
      <c r="I68" s="79">
        <v>2801143</v>
      </c>
      <c r="J68" s="76" t="s">
        <v>252</v>
      </c>
      <c r="K68" s="78" t="s">
        <v>125</v>
      </c>
      <c r="L68" s="80">
        <v>68</v>
      </c>
      <c r="M68" s="81" t="s">
        <v>121</v>
      </c>
      <c r="N68" s="82">
        <v>48400000</v>
      </c>
      <c r="O68" s="83">
        <f>+IFERROR(VLOOKUP(I68,[1]Precio_Fasecolda!A:C,3,FALSE),IFERROR(VLOOKUP(I68,[1]Precio_Fasecolda!B:C,2,FALSE),N68))</f>
        <v>48400000</v>
      </c>
      <c r="P68" s="83">
        <f t="shared" si="0"/>
        <v>0</v>
      </c>
      <c r="Q68" s="81" t="s">
        <v>126</v>
      </c>
      <c r="R68" s="76" t="s">
        <v>127</v>
      </c>
      <c r="S68" s="76" t="s">
        <v>128</v>
      </c>
      <c r="T68" s="76" t="s">
        <v>121</v>
      </c>
      <c r="U68" s="76" t="s">
        <v>121</v>
      </c>
      <c r="V68" s="59" t="s">
        <v>121</v>
      </c>
      <c r="W68" s="76" t="s">
        <v>121</v>
      </c>
      <c r="X68" s="76" t="s">
        <v>121</v>
      </c>
      <c r="Y68" s="84" t="str">
        <f t="shared" si="1"/>
        <v>N.A.</v>
      </c>
      <c r="Z68" s="85">
        <f t="shared" si="2"/>
        <v>47432000</v>
      </c>
      <c r="AA68" s="76" t="str">
        <f>+IFERROR(VLOOKUP(_xlfn.TEXTJOIN("_", FALSE, C68:E68), [1]BD_Perc!$A:$O, 15, FALSE),"Segmentación no encontrada o vehículo inactivo")</f>
        <v>PERCENTIL 30-70</v>
      </c>
      <c r="AB68" s="76" t="str" cm="1">
        <f t="array" ref="AB68">_xlfn.IFS(
    AA68 = "PERCENTIL 50",
    _xlfn.IFS(
        [1]BD!DG68 &lt; VLOOKUP(_xlfn.TEXTJOIN("_", FALSE, C68:E68), [1]BD_Perc!$A:$O, 11, FALSE), "Intervalo de precio 1",
        [1]BD!DG68 &gt;= VLOOKUP(_xlfn.TEXTJOIN("_", FALSE, C68:E68), [1]BD_Perc!$A:$O, 11, FALSE), "Intervalo de precio 2"
    ),
    AA68 = "PERCENTIL 30-70",
    _xlfn.IFS(
        [1]BD!DG68 &lt; VLOOKUP(_xlfn.TEXTJOIN("_", FALSE, C68:E68), [1]BD_Perc!$A:$O, 6, FALSE), "Intervalo de precio 1",
        [1]BD!DG68 &lt; VLOOKUP(_xlfn.TEXTJOIN("_", FALSE, C68:E68), [1]BD_Perc!$A:$O, 7, FALSE), "Intervalo de precio 2",
        [1]BD!DG68 &gt;= VLOOKUP(_xlfn.TEXTJOIN("_", FALSE, C68:E68), [1]BD_Perc!$A:$O, 7, FALSE), "Intervalo de precio 3"
    ),
    AA68="Segmentación no encontrada o vehículo inactivo","Segmentación no encontrada o vehículo inactivo"
)</f>
        <v>Intervalo de precio 1</v>
      </c>
      <c r="AC68" s="86" t="s">
        <v>129</v>
      </c>
      <c r="AD68" s="86" t="b">
        <f t="shared" si="5"/>
        <v>1</v>
      </c>
      <c r="AE68" s="94">
        <v>0.02</v>
      </c>
      <c r="AF68" s="94">
        <v>2.5000000000000001E-2</v>
      </c>
      <c r="AG68" s="94">
        <v>2.5000000000000001E-2</v>
      </c>
      <c r="AH68" s="94">
        <v>0.03</v>
      </c>
      <c r="AI68" s="94">
        <v>0.04</v>
      </c>
      <c r="AJ68" s="94">
        <v>4.4999999999999998E-2</v>
      </c>
      <c r="AK68" s="76" t="s">
        <v>130</v>
      </c>
      <c r="AL68" s="76" t="s">
        <v>130</v>
      </c>
      <c r="AM68" s="76" t="s">
        <v>130</v>
      </c>
      <c r="AN68" s="95">
        <v>1</v>
      </c>
      <c r="AO68" s="72">
        <v>9311595.7410000004</v>
      </c>
      <c r="AP68" s="72">
        <v>364767.95880000002</v>
      </c>
      <c r="AQ68" s="72">
        <v>1240208.3189999999</v>
      </c>
      <c r="AR68" s="72" t="s">
        <v>121</v>
      </c>
      <c r="AS68" s="72" t="s">
        <v>121</v>
      </c>
      <c r="AT68" s="72">
        <v>10213480.7082</v>
      </c>
      <c r="AU68" s="72" t="s">
        <v>121</v>
      </c>
      <c r="AV68" s="72">
        <v>729534.86340000003</v>
      </c>
      <c r="AW68" s="72">
        <v>364767.95880000002</v>
      </c>
      <c r="AX68" s="72" t="s">
        <v>121</v>
      </c>
      <c r="AY68" s="72" t="s">
        <v>121</v>
      </c>
      <c r="AZ68" s="72" t="s">
        <v>121</v>
      </c>
      <c r="BA68" s="72" t="s">
        <v>121</v>
      </c>
      <c r="BB68" s="72" t="s">
        <v>121</v>
      </c>
      <c r="BC68" s="72" t="s">
        <v>121</v>
      </c>
      <c r="BD68" s="72">
        <v>2772230.7941999999</v>
      </c>
      <c r="BE68" s="72">
        <v>2772230.7941999999</v>
      </c>
      <c r="BF68" s="72">
        <v>2334510.0869999998</v>
      </c>
      <c r="BG68" s="72">
        <v>2334510.0869999998</v>
      </c>
      <c r="BH68" s="72" t="s">
        <v>121</v>
      </c>
      <c r="BI68" s="72">
        <v>1896789.3798</v>
      </c>
      <c r="BJ68" s="72">
        <v>437720.7072</v>
      </c>
      <c r="BK68" s="72">
        <v>1750881.7745999999</v>
      </c>
      <c r="BL68" s="72">
        <v>1167255.5706</v>
      </c>
      <c r="BM68" s="72">
        <v>4085392.9158000001</v>
      </c>
      <c r="BN68" s="72">
        <v>145907.60519999999</v>
      </c>
      <c r="BO68" s="72">
        <v>3793578.7596</v>
      </c>
      <c r="BP68" s="72">
        <v>875441.41440000001</v>
      </c>
      <c r="BQ68" s="72" t="s">
        <v>121</v>
      </c>
      <c r="BR68" s="72" t="s">
        <v>121</v>
      </c>
      <c r="BS68" s="72" t="s">
        <v>121</v>
      </c>
      <c r="BT68" s="72">
        <v>3209951.5014</v>
      </c>
      <c r="BU68" s="72">
        <v>291814.15620000003</v>
      </c>
      <c r="BV68" s="72">
        <v>2918137.3451999999</v>
      </c>
      <c r="BW68" s="72">
        <v>9483946.8990000002</v>
      </c>
      <c r="BX68" s="72" t="s">
        <v>121</v>
      </c>
      <c r="BY68" s="72">
        <v>1167255.5706</v>
      </c>
      <c r="BZ68" s="72" t="s">
        <v>121</v>
      </c>
      <c r="CA68" s="72" t="s">
        <v>121</v>
      </c>
      <c r="CB68" s="72">
        <v>7295343.3629999999</v>
      </c>
      <c r="CC68" s="72" t="s">
        <v>121</v>
      </c>
      <c r="CD68" s="72">
        <v>14590687.780200001</v>
      </c>
      <c r="CE68" s="89" t="s">
        <v>131</v>
      </c>
      <c r="CF68" s="89" t="s">
        <v>131</v>
      </c>
      <c r="CG68" s="89" t="s">
        <v>131</v>
      </c>
      <c r="CH68" s="89" t="s">
        <v>130</v>
      </c>
      <c r="CI68" s="89" t="s">
        <v>130</v>
      </c>
      <c r="CJ68" s="89" t="s">
        <v>130</v>
      </c>
      <c r="CK68" s="89" t="s">
        <v>131</v>
      </c>
      <c r="CL68" s="59" t="s">
        <v>121</v>
      </c>
      <c r="CM68" s="59" t="s">
        <v>121</v>
      </c>
      <c r="CN68" s="59" t="s">
        <v>121</v>
      </c>
      <c r="CO68" s="59" t="s">
        <v>121</v>
      </c>
      <c r="CP68" s="59" t="s">
        <v>121</v>
      </c>
      <c r="CQ68" s="59" t="s">
        <v>121</v>
      </c>
      <c r="CR68" s="59" t="s">
        <v>121</v>
      </c>
      <c r="CS68" s="59" t="s">
        <v>121</v>
      </c>
      <c r="CT68" s="59" t="s">
        <v>121</v>
      </c>
      <c r="CU68" s="59" t="s">
        <v>121</v>
      </c>
      <c r="CV68" s="59" t="s">
        <v>121</v>
      </c>
      <c r="CW68" s="59" t="s">
        <v>121</v>
      </c>
      <c r="CX68" s="59" t="s">
        <v>121</v>
      </c>
      <c r="CY68" s="59" t="s">
        <v>121</v>
      </c>
      <c r="CZ68" s="59" t="s">
        <v>121</v>
      </c>
      <c r="DA68" s="90">
        <v>4739902.4736000001</v>
      </c>
      <c r="DB68" s="91">
        <v>1</v>
      </c>
      <c r="DC68" s="13">
        <v>1</v>
      </c>
      <c r="DD68" s="13"/>
      <c r="DE68" s="75" t="str" cm="1">
        <f t="array" ref="DE68">+IF(AND(C68&lt;&gt;"Vehículos Eléctricos",C68&lt;&gt;"Vehículos Híbridos",AA68="PERCENTIL 50"),
     IF(VLOOKUP(_xlfn.TEXTJOIN("_",FALSE,C68:E68),[1]BD_Perc!$A:$P,_xlfn.IFS([1]BD!AB68="Intervalo de precio 1",12,[1]BD!AB68="Intervalo de precio 2",13),FALSE)&lt;=1,
     VLOOKUP(_xlfn.TEXTJOIN("_",FALSE,C68:E68),[1]BD_Perc!$A:$P,16,FALSE),"Ok P50"),
     "Ok P30/70 ó Híbrido/Eléctrico")</f>
        <v>Ok P30/70 ó Híbrido/Eléctrico</v>
      </c>
      <c r="DF68" s="75" t="str">
        <f t="shared" si="3"/>
        <v>Vehículos Convencionales_Automóviles_Hatchback</v>
      </c>
      <c r="DG68" s="19">
        <f t="shared" si="4"/>
        <v>47432000</v>
      </c>
      <c r="DH68" s="13">
        <v>1</v>
      </c>
      <c r="DI68" s="13">
        <v>1</v>
      </c>
      <c r="DJ68" s="13" t="b">
        <f>+DC68=[2]BD!DC68</f>
        <v>1</v>
      </c>
    </row>
    <row r="69" spans="1:114" ht="38.25" x14ac:dyDescent="0.25">
      <c r="A69" s="76">
        <v>77</v>
      </c>
      <c r="B69" s="59" t="s">
        <v>245</v>
      </c>
      <c r="C69" s="59" t="s">
        <v>0</v>
      </c>
      <c r="D69" s="59" t="s">
        <v>119</v>
      </c>
      <c r="E69" s="59" t="s">
        <v>120</v>
      </c>
      <c r="F69" s="59" t="s">
        <v>121</v>
      </c>
      <c r="G69" s="77" t="s">
        <v>253</v>
      </c>
      <c r="H69" s="59" t="s">
        <v>247</v>
      </c>
      <c r="I69" s="79">
        <v>2801145</v>
      </c>
      <c r="J69" s="76" t="s">
        <v>254</v>
      </c>
      <c r="K69" s="78" t="s">
        <v>125</v>
      </c>
      <c r="L69" s="80">
        <v>68</v>
      </c>
      <c r="M69" s="81" t="s">
        <v>121</v>
      </c>
      <c r="N69" s="82">
        <v>48400000</v>
      </c>
      <c r="O69" s="83">
        <f>+IFERROR(VLOOKUP(I69,[1]Precio_Fasecolda!A:C,3,FALSE),IFERROR(VLOOKUP(I69,[1]Precio_Fasecolda!B:C,2,FALSE),N69))</f>
        <v>48400000</v>
      </c>
      <c r="P69" s="83">
        <f t="shared" si="0"/>
        <v>0</v>
      </c>
      <c r="Q69" s="81" t="s">
        <v>126</v>
      </c>
      <c r="R69" s="76" t="s">
        <v>127</v>
      </c>
      <c r="S69" s="76" t="s">
        <v>128</v>
      </c>
      <c r="T69" s="76" t="s">
        <v>121</v>
      </c>
      <c r="U69" s="76" t="s">
        <v>121</v>
      </c>
      <c r="V69" s="59" t="s">
        <v>121</v>
      </c>
      <c r="W69" s="76" t="s">
        <v>121</v>
      </c>
      <c r="X69" s="76" t="s">
        <v>121</v>
      </c>
      <c r="Y69" s="84" t="str">
        <f t="shared" si="1"/>
        <v>N.A.</v>
      </c>
      <c r="Z69" s="85">
        <f t="shared" si="2"/>
        <v>47432000</v>
      </c>
      <c r="AA69" s="76" t="str">
        <f>+IFERROR(VLOOKUP(_xlfn.TEXTJOIN("_", FALSE, C69:E69), [1]BD_Perc!$A:$O, 15, FALSE),"Segmentación no encontrada o vehículo inactivo")</f>
        <v>PERCENTIL 30-70</v>
      </c>
      <c r="AB69" s="76" t="str" cm="1">
        <f t="array" ref="AB69">_xlfn.IFS(
    AA69 = "PERCENTIL 50",
    _xlfn.IFS(
        [1]BD!DG69 &lt; VLOOKUP(_xlfn.TEXTJOIN("_", FALSE, C69:E69), [1]BD_Perc!$A:$O, 11, FALSE), "Intervalo de precio 1",
        [1]BD!DG69 &gt;= VLOOKUP(_xlfn.TEXTJOIN("_", FALSE, C69:E69), [1]BD_Perc!$A:$O, 11, FALSE), "Intervalo de precio 2"
    ),
    AA69 = "PERCENTIL 30-70",
    _xlfn.IFS(
        [1]BD!DG69 &lt; VLOOKUP(_xlfn.TEXTJOIN("_", FALSE, C69:E69), [1]BD_Perc!$A:$O, 6, FALSE), "Intervalo de precio 1",
        [1]BD!DG69 &lt; VLOOKUP(_xlfn.TEXTJOIN("_", FALSE, C69:E69), [1]BD_Perc!$A:$O, 7, FALSE), "Intervalo de precio 2",
        [1]BD!DG69 &gt;= VLOOKUP(_xlfn.TEXTJOIN("_", FALSE, C69:E69), [1]BD_Perc!$A:$O, 7, FALSE), "Intervalo de precio 3"
    ),
    AA69="Segmentación no encontrada o vehículo inactivo","Segmentación no encontrada o vehículo inactivo"
)</f>
        <v>Intervalo de precio 1</v>
      </c>
      <c r="AC69" s="86" t="s">
        <v>129</v>
      </c>
      <c r="AD69" s="86" t="b">
        <f t="shared" si="5"/>
        <v>1</v>
      </c>
      <c r="AE69" s="94">
        <v>0.02</v>
      </c>
      <c r="AF69" s="94">
        <v>2.5000000000000001E-2</v>
      </c>
      <c r="AG69" s="94">
        <v>2.5000000000000001E-2</v>
      </c>
      <c r="AH69" s="94">
        <v>0.03</v>
      </c>
      <c r="AI69" s="94">
        <v>0.04</v>
      </c>
      <c r="AJ69" s="94">
        <v>4.4999999999999998E-2</v>
      </c>
      <c r="AK69" s="76" t="s">
        <v>130</v>
      </c>
      <c r="AL69" s="76" t="s">
        <v>130</v>
      </c>
      <c r="AM69" s="76" t="s">
        <v>130</v>
      </c>
      <c r="AN69" s="95">
        <v>1</v>
      </c>
      <c r="AO69" s="72">
        <v>9311595.7410000004</v>
      </c>
      <c r="AP69" s="72">
        <v>364767.95880000002</v>
      </c>
      <c r="AQ69" s="72">
        <v>1240208.3189999999</v>
      </c>
      <c r="AR69" s="72" t="s">
        <v>121</v>
      </c>
      <c r="AS69" s="72" t="s">
        <v>121</v>
      </c>
      <c r="AT69" s="72">
        <v>10213480.7082</v>
      </c>
      <c r="AU69" s="72" t="s">
        <v>121</v>
      </c>
      <c r="AV69" s="72">
        <v>729534.86340000003</v>
      </c>
      <c r="AW69" s="72">
        <v>364767.95880000002</v>
      </c>
      <c r="AX69" s="72" t="s">
        <v>121</v>
      </c>
      <c r="AY69" s="72" t="s">
        <v>121</v>
      </c>
      <c r="AZ69" s="72" t="s">
        <v>121</v>
      </c>
      <c r="BA69" s="72" t="s">
        <v>121</v>
      </c>
      <c r="BB69" s="72" t="s">
        <v>121</v>
      </c>
      <c r="BC69" s="72" t="s">
        <v>121</v>
      </c>
      <c r="BD69" s="72">
        <v>2772230.7941999999</v>
      </c>
      <c r="BE69" s="72">
        <v>2772230.7941999999</v>
      </c>
      <c r="BF69" s="72">
        <v>2334510.0869999998</v>
      </c>
      <c r="BG69" s="72">
        <v>2334510.0869999998</v>
      </c>
      <c r="BH69" s="72" t="s">
        <v>121</v>
      </c>
      <c r="BI69" s="72">
        <v>1896789.3798</v>
      </c>
      <c r="BJ69" s="72">
        <v>437720.7072</v>
      </c>
      <c r="BK69" s="72">
        <v>1750881.7745999999</v>
      </c>
      <c r="BL69" s="72">
        <v>1167255.5706</v>
      </c>
      <c r="BM69" s="72">
        <v>4085392.9158000001</v>
      </c>
      <c r="BN69" s="72">
        <v>145907.60519999999</v>
      </c>
      <c r="BO69" s="72">
        <v>3793578.7596</v>
      </c>
      <c r="BP69" s="72">
        <v>875441.41440000001</v>
      </c>
      <c r="BQ69" s="72" t="s">
        <v>121</v>
      </c>
      <c r="BR69" s="72" t="s">
        <v>121</v>
      </c>
      <c r="BS69" s="72" t="s">
        <v>121</v>
      </c>
      <c r="BT69" s="72">
        <v>3209951.5014</v>
      </c>
      <c r="BU69" s="72">
        <v>291814.15620000003</v>
      </c>
      <c r="BV69" s="72">
        <v>2918137.3451999999</v>
      </c>
      <c r="BW69" s="72">
        <v>9483946.8990000002</v>
      </c>
      <c r="BX69" s="72" t="s">
        <v>121</v>
      </c>
      <c r="BY69" s="72">
        <v>1167255.5706</v>
      </c>
      <c r="BZ69" s="72" t="s">
        <v>121</v>
      </c>
      <c r="CA69" s="72" t="s">
        <v>121</v>
      </c>
      <c r="CB69" s="72">
        <v>7295343.3629999999</v>
      </c>
      <c r="CC69" s="72" t="s">
        <v>121</v>
      </c>
      <c r="CD69" s="72">
        <v>14590687.780200001</v>
      </c>
      <c r="CE69" s="89" t="s">
        <v>131</v>
      </c>
      <c r="CF69" s="89" t="s">
        <v>131</v>
      </c>
      <c r="CG69" s="89" t="s">
        <v>131</v>
      </c>
      <c r="CH69" s="89" t="s">
        <v>130</v>
      </c>
      <c r="CI69" s="89" t="s">
        <v>130</v>
      </c>
      <c r="CJ69" s="89" t="s">
        <v>130</v>
      </c>
      <c r="CK69" s="89" t="s">
        <v>131</v>
      </c>
      <c r="CL69" s="59" t="s">
        <v>121</v>
      </c>
      <c r="CM69" s="59" t="s">
        <v>121</v>
      </c>
      <c r="CN69" s="59" t="s">
        <v>121</v>
      </c>
      <c r="CO69" s="59" t="s">
        <v>121</v>
      </c>
      <c r="CP69" s="59" t="s">
        <v>121</v>
      </c>
      <c r="CQ69" s="59" t="s">
        <v>121</v>
      </c>
      <c r="CR69" s="59" t="s">
        <v>121</v>
      </c>
      <c r="CS69" s="59" t="s">
        <v>121</v>
      </c>
      <c r="CT69" s="59" t="s">
        <v>121</v>
      </c>
      <c r="CU69" s="59" t="s">
        <v>121</v>
      </c>
      <c r="CV69" s="59" t="s">
        <v>121</v>
      </c>
      <c r="CW69" s="59" t="s">
        <v>121</v>
      </c>
      <c r="CX69" s="59" t="s">
        <v>121</v>
      </c>
      <c r="CY69" s="59" t="s">
        <v>121</v>
      </c>
      <c r="CZ69" s="59" t="s">
        <v>121</v>
      </c>
      <c r="DA69" s="90">
        <v>4739902.4736000001</v>
      </c>
      <c r="DB69" s="91">
        <v>1</v>
      </c>
      <c r="DC69" s="13">
        <v>1</v>
      </c>
      <c r="DD69" s="13"/>
      <c r="DE69" s="75" t="str" cm="1">
        <f t="array" ref="DE69">+IF(AND(C69&lt;&gt;"Vehículos Eléctricos",C69&lt;&gt;"Vehículos Híbridos",AA69="PERCENTIL 50"),
     IF(VLOOKUP(_xlfn.TEXTJOIN("_",FALSE,C69:E69),[1]BD_Perc!$A:$P,_xlfn.IFS([1]BD!AB69="Intervalo de precio 1",12,[1]BD!AB69="Intervalo de precio 2",13),FALSE)&lt;=1,
     VLOOKUP(_xlfn.TEXTJOIN("_",FALSE,C69:E69),[1]BD_Perc!$A:$P,16,FALSE),"Ok P50"),
     "Ok P30/70 ó Híbrido/Eléctrico")</f>
        <v>Ok P30/70 ó Híbrido/Eléctrico</v>
      </c>
      <c r="DF69" s="75" t="str">
        <f t="shared" si="3"/>
        <v>Vehículos Convencionales_Automóviles_Hatchback</v>
      </c>
      <c r="DG69" s="19">
        <f t="shared" si="4"/>
        <v>47432000</v>
      </c>
      <c r="DH69" s="13">
        <v>1</v>
      </c>
      <c r="DI69" s="13">
        <v>1</v>
      </c>
      <c r="DJ69" s="13" t="b">
        <f>+DC69=[2]BD!DC69</f>
        <v>1</v>
      </c>
    </row>
    <row r="70" spans="1:114" ht="38.25" x14ac:dyDescent="0.25">
      <c r="A70" s="76">
        <v>78</v>
      </c>
      <c r="B70" s="59" t="s">
        <v>245</v>
      </c>
      <c r="C70" s="59" t="s">
        <v>0</v>
      </c>
      <c r="D70" s="59" t="s">
        <v>119</v>
      </c>
      <c r="E70" s="59" t="s">
        <v>120</v>
      </c>
      <c r="F70" s="59" t="s">
        <v>121</v>
      </c>
      <c r="G70" s="77" t="s">
        <v>255</v>
      </c>
      <c r="H70" s="59" t="s">
        <v>247</v>
      </c>
      <c r="I70" s="79">
        <v>2801151</v>
      </c>
      <c r="J70" s="76" t="s">
        <v>256</v>
      </c>
      <c r="K70" s="78" t="s">
        <v>125</v>
      </c>
      <c r="L70" s="80">
        <v>68</v>
      </c>
      <c r="M70" s="81" t="s">
        <v>121</v>
      </c>
      <c r="N70" s="82">
        <v>55000000</v>
      </c>
      <c r="O70" s="83">
        <f>+IFERROR(VLOOKUP(I70,[1]Precio_Fasecolda!A:C,3,FALSE),IFERROR(VLOOKUP(I70,[1]Precio_Fasecolda!B:C,2,FALSE),N70))</f>
        <v>55000000</v>
      </c>
      <c r="P70" s="83">
        <f t="shared" ref="P70:P133" si="6">N70-O70</f>
        <v>0</v>
      </c>
      <c r="Q70" s="81" t="s">
        <v>126</v>
      </c>
      <c r="R70" s="76" t="s">
        <v>127</v>
      </c>
      <c r="S70" s="76" t="s">
        <v>128</v>
      </c>
      <c r="T70" s="76" t="s">
        <v>121</v>
      </c>
      <c r="U70" s="76" t="s">
        <v>121</v>
      </c>
      <c r="V70" s="59" t="s">
        <v>121</v>
      </c>
      <c r="W70" s="76" t="s">
        <v>121</v>
      </c>
      <c r="X70" s="76" t="s">
        <v>121</v>
      </c>
      <c r="Y70" s="84" t="str">
        <f t="shared" ref="Y70:Y133" si="7">+IF(E70=$F$1,N70+BZ70,"N.A.")</f>
        <v>N.A.</v>
      </c>
      <c r="Z70" s="85">
        <f t="shared" ref="Z70:Z133" si="8">+(((N70)-(N70*AE70)/100%))</f>
        <v>52800000</v>
      </c>
      <c r="AA70" s="76" t="str">
        <f>+IFERROR(VLOOKUP(_xlfn.TEXTJOIN("_", FALSE, C70:E70), [1]BD_Perc!$A:$O, 15, FALSE),"Segmentación no encontrada o vehículo inactivo")</f>
        <v>PERCENTIL 30-70</v>
      </c>
      <c r="AB70" s="76" t="str" cm="1">
        <f t="array" ref="AB70">_xlfn.IFS(
    AA70 = "PERCENTIL 50",
    _xlfn.IFS(
        [1]BD!DG70 &lt; VLOOKUP(_xlfn.TEXTJOIN("_", FALSE, C70:E70), [1]BD_Perc!$A:$O, 11, FALSE), "Intervalo de precio 1",
        [1]BD!DG70 &gt;= VLOOKUP(_xlfn.TEXTJOIN("_", FALSE, C70:E70), [1]BD_Perc!$A:$O, 11, FALSE), "Intervalo de precio 2"
    ),
    AA70 = "PERCENTIL 30-70",
    _xlfn.IFS(
        [1]BD!DG70 &lt; VLOOKUP(_xlfn.TEXTJOIN("_", FALSE, C70:E70), [1]BD_Perc!$A:$O, 6, FALSE), "Intervalo de precio 1",
        [1]BD!DG70 &lt; VLOOKUP(_xlfn.TEXTJOIN("_", FALSE, C70:E70), [1]BD_Perc!$A:$O, 7, FALSE), "Intervalo de precio 2",
        [1]BD!DG70 &gt;= VLOOKUP(_xlfn.TEXTJOIN("_", FALSE, C70:E70), [1]BD_Perc!$A:$O, 7, FALSE), "Intervalo de precio 3"
    ),
    AA70="Segmentación no encontrada o vehículo inactivo","Segmentación no encontrada o vehículo inactivo"
)</f>
        <v>Intervalo de precio 1</v>
      </c>
      <c r="AC70" s="86" t="s">
        <v>129</v>
      </c>
      <c r="AD70" s="86" t="b">
        <f t="shared" si="5"/>
        <v>1</v>
      </c>
      <c r="AE70" s="94">
        <v>0.04</v>
      </c>
      <c r="AF70" s="94">
        <v>0.04</v>
      </c>
      <c r="AG70" s="94">
        <v>0.04</v>
      </c>
      <c r="AH70" s="94">
        <v>0.05</v>
      </c>
      <c r="AI70" s="94">
        <v>0.06</v>
      </c>
      <c r="AJ70" s="94">
        <v>7.0000000000000007E-2</v>
      </c>
      <c r="AK70" s="76" t="s">
        <v>130</v>
      </c>
      <c r="AL70" s="76" t="s">
        <v>130</v>
      </c>
      <c r="AM70" s="76" t="s">
        <v>130</v>
      </c>
      <c r="AN70" s="95">
        <v>1</v>
      </c>
      <c r="AO70" s="72">
        <v>9311595.7410000004</v>
      </c>
      <c r="AP70" s="72">
        <v>364767.95880000002</v>
      </c>
      <c r="AQ70" s="72">
        <v>1240208.3189999999</v>
      </c>
      <c r="AR70" s="72" t="s">
        <v>121</v>
      </c>
      <c r="AS70" s="72" t="s">
        <v>121</v>
      </c>
      <c r="AT70" s="72">
        <v>10213480.7082</v>
      </c>
      <c r="AU70" s="72" t="s">
        <v>121</v>
      </c>
      <c r="AV70" s="72">
        <v>729534.86340000003</v>
      </c>
      <c r="AW70" s="72">
        <v>364767.95880000002</v>
      </c>
      <c r="AX70" s="72" t="s">
        <v>121</v>
      </c>
      <c r="AY70" s="72" t="s">
        <v>121</v>
      </c>
      <c r="AZ70" s="72" t="s">
        <v>121</v>
      </c>
      <c r="BA70" s="72" t="s">
        <v>121</v>
      </c>
      <c r="BB70" s="72" t="s">
        <v>121</v>
      </c>
      <c r="BC70" s="72" t="s">
        <v>121</v>
      </c>
      <c r="BD70" s="72">
        <v>2772230.7941999999</v>
      </c>
      <c r="BE70" s="72">
        <v>2772230.7941999999</v>
      </c>
      <c r="BF70" s="72">
        <v>2334510.0869999998</v>
      </c>
      <c r="BG70" s="72">
        <v>2334510.0869999998</v>
      </c>
      <c r="BH70" s="72" t="s">
        <v>121</v>
      </c>
      <c r="BI70" s="72">
        <v>1896789.3798</v>
      </c>
      <c r="BJ70" s="72">
        <v>437720.7072</v>
      </c>
      <c r="BK70" s="72">
        <v>1750881.7745999999</v>
      </c>
      <c r="BL70" s="72">
        <v>1167255.5706</v>
      </c>
      <c r="BM70" s="72">
        <v>4085392.9158000001</v>
      </c>
      <c r="BN70" s="72">
        <v>145907.60519999999</v>
      </c>
      <c r="BO70" s="72">
        <v>3793578.7596</v>
      </c>
      <c r="BP70" s="72">
        <v>875441.41440000001</v>
      </c>
      <c r="BQ70" s="72" t="s">
        <v>121</v>
      </c>
      <c r="BR70" s="72" t="s">
        <v>121</v>
      </c>
      <c r="BS70" s="72" t="s">
        <v>121</v>
      </c>
      <c r="BT70" s="72">
        <v>3209951.5014</v>
      </c>
      <c r="BU70" s="72">
        <v>291814.15620000003</v>
      </c>
      <c r="BV70" s="72">
        <v>2918137.3451999999</v>
      </c>
      <c r="BW70" s="72">
        <v>9483946.8990000002</v>
      </c>
      <c r="BX70" s="72" t="s">
        <v>121</v>
      </c>
      <c r="BY70" s="72">
        <v>1167255.5706</v>
      </c>
      <c r="BZ70" s="72" t="s">
        <v>121</v>
      </c>
      <c r="CA70" s="72" t="s">
        <v>121</v>
      </c>
      <c r="CB70" s="72">
        <v>7295343.3629999999</v>
      </c>
      <c r="CC70" s="72" t="s">
        <v>121</v>
      </c>
      <c r="CD70" s="72">
        <v>14590687.780200001</v>
      </c>
      <c r="CE70" s="89" t="s">
        <v>131</v>
      </c>
      <c r="CF70" s="89" t="s">
        <v>131</v>
      </c>
      <c r="CG70" s="89" t="s">
        <v>131</v>
      </c>
      <c r="CH70" s="89" t="s">
        <v>130</v>
      </c>
      <c r="CI70" s="89" t="s">
        <v>130</v>
      </c>
      <c r="CJ70" s="89" t="s">
        <v>130</v>
      </c>
      <c r="CK70" s="89" t="s">
        <v>131</v>
      </c>
      <c r="CL70" s="59" t="s">
        <v>121</v>
      </c>
      <c r="CM70" s="59" t="s">
        <v>121</v>
      </c>
      <c r="CN70" s="59" t="s">
        <v>121</v>
      </c>
      <c r="CO70" s="59" t="s">
        <v>121</v>
      </c>
      <c r="CP70" s="59" t="s">
        <v>121</v>
      </c>
      <c r="CQ70" s="59" t="s">
        <v>121</v>
      </c>
      <c r="CR70" s="59" t="s">
        <v>121</v>
      </c>
      <c r="CS70" s="59" t="s">
        <v>121</v>
      </c>
      <c r="CT70" s="59" t="s">
        <v>121</v>
      </c>
      <c r="CU70" s="59" t="s">
        <v>121</v>
      </c>
      <c r="CV70" s="59" t="s">
        <v>121</v>
      </c>
      <c r="CW70" s="59" t="s">
        <v>121</v>
      </c>
      <c r="CX70" s="59" t="s">
        <v>121</v>
      </c>
      <c r="CY70" s="59" t="s">
        <v>121</v>
      </c>
      <c r="CZ70" s="59" t="s">
        <v>121</v>
      </c>
      <c r="DA70" s="90">
        <v>4739902.4736000001</v>
      </c>
      <c r="DB70" s="91">
        <v>1</v>
      </c>
      <c r="DC70" s="13">
        <v>1</v>
      </c>
      <c r="DD70" s="13"/>
      <c r="DE70" s="75" t="str" cm="1">
        <f t="array" ref="DE70">+IF(AND(C70&lt;&gt;"Vehículos Eléctricos",C70&lt;&gt;"Vehículos Híbridos",AA70="PERCENTIL 50"),
     IF(VLOOKUP(_xlfn.TEXTJOIN("_",FALSE,C70:E70),[1]BD_Perc!$A:$P,_xlfn.IFS([1]BD!AB70="Intervalo de precio 1",12,[1]BD!AB70="Intervalo de precio 2",13),FALSE)&lt;=1,
     VLOOKUP(_xlfn.TEXTJOIN("_",FALSE,C70:E70),[1]BD_Perc!$A:$P,16,FALSE),"Ok P50"),
     "Ok P30/70 ó Híbrido/Eléctrico")</f>
        <v>Ok P30/70 ó Híbrido/Eléctrico</v>
      </c>
      <c r="DF70" s="75" t="str">
        <f t="shared" ref="DF70:DF133" si="9">+_xlfn.TEXTJOIN("_",FALSE,C70:E70)</f>
        <v>Vehículos Convencionales_Automóviles_Hatchback</v>
      </c>
      <c r="DG70" s="19">
        <f t="shared" ref="DG70:DG133" si="10">+IF(C70=$F$1,Z70+BZ70,Z70)</f>
        <v>52800000</v>
      </c>
      <c r="DH70" s="13">
        <v>1</v>
      </c>
      <c r="DI70" s="13">
        <v>1</v>
      </c>
      <c r="DJ70" s="13" t="b">
        <f>+DC70=[2]BD!DC70</f>
        <v>1</v>
      </c>
    </row>
    <row r="71" spans="1:114" ht="25.5" x14ac:dyDescent="0.25">
      <c r="A71" s="76">
        <v>81</v>
      </c>
      <c r="B71" s="59" t="s">
        <v>257</v>
      </c>
      <c r="C71" s="59" t="s">
        <v>0</v>
      </c>
      <c r="D71" s="59" t="s">
        <v>119</v>
      </c>
      <c r="E71" s="59" t="s">
        <v>120</v>
      </c>
      <c r="F71" s="59" t="s">
        <v>121</v>
      </c>
      <c r="G71" s="77" t="s">
        <v>258</v>
      </c>
      <c r="H71" s="59" t="s">
        <v>259</v>
      </c>
      <c r="I71" s="79">
        <v>8001210</v>
      </c>
      <c r="J71" s="76" t="s">
        <v>260</v>
      </c>
      <c r="K71" s="78" t="s">
        <v>125</v>
      </c>
      <c r="L71" s="80">
        <v>85</v>
      </c>
      <c r="M71" s="81" t="s">
        <v>121</v>
      </c>
      <c r="N71" s="82">
        <v>82400000</v>
      </c>
      <c r="O71" s="83">
        <f>+IFERROR(VLOOKUP(I71,[1]Precio_Fasecolda!A:C,3,FALSE),IFERROR(VLOOKUP(I71,[1]Precio_Fasecolda!B:C,2,FALSE),N71))</f>
        <v>82400000</v>
      </c>
      <c r="P71" s="83">
        <f t="shared" si="6"/>
        <v>0</v>
      </c>
      <c r="Q71" s="81" t="s">
        <v>126</v>
      </c>
      <c r="R71" s="76" t="s">
        <v>127</v>
      </c>
      <c r="S71" s="76" t="s">
        <v>128</v>
      </c>
      <c r="T71" s="76" t="s">
        <v>121</v>
      </c>
      <c r="U71" s="76" t="s">
        <v>121</v>
      </c>
      <c r="V71" s="59" t="s">
        <v>121</v>
      </c>
      <c r="W71" s="76" t="s">
        <v>121</v>
      </c>
      <c r="X71" s="76" t="s">
        <v>121</v>
      </c>
      <c r="Y71" s="84" t="str">
        <f t="shared" si="7"/>
        <v>N.A.</v>
      </c>
      <c r="Z71" s="85">
        <f t="shared" si="8"/>
        <v>82400000</v>
      </c>
      <c r="AA71" s="76" t="str">
        <f>+IFERROR(VLOOKUP(_xlfn.TEXTJOIN("_", FALSE, C71:E71), [1]BD_Perc!$A:$O, 15, FALSE),"Segmentación no encontrada o vehículo inactivo")</f>
        <v>PERCENTIL 30-70</v>
      </c>
      <c r="AB71" s="76" t="str" cm="1">
        <f t="array" ref="AB71">_xlfn.IFS(
    AA71 = "PERCENTIL 50",
    _xlfn.IFS(
        [1]BD!DG71 &lt; VLOOKUP(_xlfn.TEXTJOIN("_", FALSE, C71:E71), [1]BD_Perc!$A:$O, 11, FALSE), "Intervalo de precio 1",
        [1]BD!DG71 &gt;= VLOOKUP(_xlfn.TEXTJOIN("_", FALSE, C71:E71), [1]BD_Perc!$A:$O, 11, FALSE), "Intervalo de precio 2"
    ),
    AA71 = "PERCENTIL 30-70",
    _xlfn.IFS(
        [1]BD!DG71 &lt; VLOOKUP(_xlfn.TEXTJOIN("_", FALSE, C71:E71), [1]BD_Perc!$A:$O, 6, FALSE), "Intervalo de precio 1",
        [1]BD!DG71 &lt; VLOOKUP(_xlfn.TEXTJOIN("_", FALSE, C71:E71), [1]BD_Perc!$A:$O, 7, FALSE), "Intervalo de precio 2",
        [1]BD!DG71 &gt;= VLOOKUP(_xlfn.TEXTJOIN("_", FALSE, C71:E71), [1]BD_Perc!$A:$O, 7, FALSE), "Intervalo de precio 3"
    ),
    AA71="Segmentación no encontrada o vehículo inactivo","Segmentación no encontrada o vehículo inactivo"
)</f>
        <v>Intervalo de precio 3</v>
      </c>
      <c r="AC71" s="86" t="s">
        <v>156</v>
      </c>
      <c r="AD71" s="86" t="b">
        <f t="shared" ref="AD71:AD134" si="11">+AC71=AB71</f>
        <v>1</v>
      </c>
      <c r="AE71" s="94">
        <v>0</v>
      </c>
      <c r="AF71" s="94">
        <v>0.01</v>
      </c>
      <c r="AG71" s="94">
        <v>1.4999999999999999E-2</v>
      </c>
      <c r="AH71" s="94">
        <v>0.02</v>
      </c>
      <c r="AI71" s="94">
        <v>2.5000000000000001E-2</v>
      </c>
      <c r="AJ71" s="94">
        <v>0.03</v>
      </c>
      <c r="AK71" s="76" t="s">
        <v>130</v>
      </c>
      <c r="AL71" s="76" t="s">
        <v>130</v>
      </c>
      <c r="AM71" s="76" t="s">
        <v>130</v>
      </c>
      <c r="AN71" s="95">
        <v>1</v>
      </c>
      <c r="AO71" s="72">
        <v>9311595.7410000004</v>
      </c>
      <c r="AP71" s="72">
        <v>631865.34180000005</v>
      </c>
      <c r="AQ71" s="72">
        <v>489750.74819999997</v>
      </c>
      <c r="AR71" s="72" t="s">
        <v>121</v>
      </c>
      <c r="AS71" s="72" t="s">
        <v>121</v>
      </c>
      <c r="AT71" s="72">
        <v>10144824.879000001</v>
      </c>
      <c r="AU71" s="72" t="s">
        <v>121</v>
      </c>
      <c r="AV71" s="72">
        <v>664661.50379999995</v>
      </c>
      <c r="AW71" s="72">
        <v>332330.22480000003</v>
      </c>
      <c r="AX71" s="72" t="s">
        <v>121</v>
      </c>
      <c r="AY71" s="72" t="s">
        <v>121</v>
      </c>
      <c r="AZ71" s="72" t="s">
        <v>121</v>
      </c>
      <c r="BA71" s="72" t="s">
        <v>121</v>
      </c>
      <c r="BB71" s="72" t="s">
        <v>121</v>
      </c>
      <c r="BC71" s="72" t="s">
        <v>121</v>
      </c>
      <c r="BD71" s="72">
        <v>2314069.1490000002</v>
      </c>
      <c r="BE71" s="72" t="s">
        <v>121</v>
      </c>
      <c r="BF71" s="72">
        <v>682152.79020000005</v>
      </c>
      <c r="BG71" s="72">
        <v>909536.35080000001</v>
      </c>
      <c r="BH71" s="72" t="s">
        <v>121</v>
      </c>
      <c r="BI71" s="72">
        <v>1075700.409</v>
      </c>
      <c r="BJ71" s="72">
        <v>192402.04199999999</v>
      </c>
      <c r="BK71" s="72" t="s">
        <v>121</v>
      </c>
      <c r="BL71" s="72" t="s">
        <v>121</v>
      </c>
      <c r="BM71" s="72">
        <v>3716503.0350000001</v>
      </c>
      <c r="BN71" s="72">
        <v>103235.6976</v>
      </c>
      <c r="BO71" s="72">
        <v>2527461.3672000002</v>
      </c>
      <c r="BP71" s="72">
        <v>1661652.1782</v>
      </c>
      <c r="BQ71" s="72" t="s">
        <v>121</v>
      </c>
      <c r="BR71" s="72" t="s">
        <v>121</v>
      </c>
      <c r="BS71" s="72" t="s">
        <v>121</v>
      </c>
      <c r="BT71" s="72">
        <v>10276007.4186</v>
      </c>
      <c r="BU71" s="72">
        <v>227383.5606</v>
      </c>
      <c r="BV71" s="72" t="s">
        <v>121</v>
      </c>
      <c r="BW71" s="72" t="s">
        <v>121</v>
      </c>
      <c r="BX71" s="72" t="s">
        <v>121</v>
      </c>
      <c r="BY71" s="72">
        <v>839571.20519999997</v>
      </c>
      <c r="BZ71" s="72" t="s">
        <v>121</v>
      </c>
      <c r="CA71" s="72" t="s">
        <v>121</v>
      </c>
      <c r="CB71" s="72" t="s">
        <v>121</v>
      </c>
      <c r="CC71" s="72" t="s">
        <v>121</v>
      </c>
      <c r="CD71" s="72" t="s">
        <v>121</v>
      </c>
      <c r="CE71" s="59" t="s">
        <v>130</v>
      </c>
      <c r="CF71" s="59" t="s">
        <v>130</v>
      </c>
      <c r="CG71" s="59" t="s">
        <v>131</v>
      </c>
      <c r="CH71" s="59" t="s">
        <v>131</v>
      </c>
      <c r="CI71" s="59" t="s">
        <v>130</v>
      </c>
      <c r="CJ71" s="59" t="s">
        <v>131</v>
      </c>
      <c r="CK71" s="59" t="s">
        <v>131</v>
      </c>
      <c r="CL71" s="59" t="s">
        <v>121</v>
      </c>
      <c r="CM71" s="59" t="s">
        <v>121</v>
      </c>
      <c r="CN71" s="59" t="s">
        <v>121</v>
      </c>
      <c r="CO71" s="59" t="s">
        <v>121</v>
      </c>
      <c r="CP71" s="59" t="s">
        <v>121</v>
      </c>
      <c r="CQ71" s="59" t="s">
        <v>121</v>
      </c>
      <c r="CR71" s="59" t="s">
        <v>121</v>
      </c>
      <c r="CS71" s="59" t="s">
        <v>121</v>
      </c>
      <c r="CT71" s="59" t="s">
        <v>121</v>
      </c>
      <c r="CU71" s="59" t="s">
        <v>121</v>
      </c>
      <c r="CV71" s="59" t="s">
        <v>121</v>
      </c>
      <c r="CW71" s="59" t="s">
        <v>121</v>
      </c>
      <c r="CX71" s="59" t="s">
        <v>121</v>
      </c>
      <c r="CY71" s="59" t="s">
        <v>121</v>
      </c>
      <c r="CZ71" s="59" t="s">
        <v>121</v>
      </c>
      <c r="DA71" s="90">
        <v>3848037.6773999999</v>
      </c>
      <c r="DB71" s="91">
        <v>1</v>
      </c>
      <c r="DC71" s="13">
        <v>1</v>
      </c>
      <c r="DD71" s="13"/>
      <c r="DE71" s="75" t="str" cm="1">
        <f t="array" ref="DE71">+IF(AND(C71&lt;&gt;"Vehículos Eléctricos",C71&lt;&gt;"Vehículos Híbridos",AA71="PERCENTIL 50"),
     IF(VLOOKUP(_xlfn.TEXTJOIN("_",FALSE,C71:E71),[1]BD_Perc!$A:$P,_xlfn.IFS([1]BD!AB71="Intervalo de precio 1",12,[1]BD!AB71="Intervalo de precio 2",13),FALSE)&lt;=1,
     VLOOKUP(_xlfn.TEXTJOIN("_",FALSE,C71:E71),[1]BD_Perc!$A:$P,16,FALSE),"Ok P50"),
     "Ok P30/70 ó Híbrido/Eléctrico")</f>
        <v>Ok P30/70 ó Híbrido/Eléctrico</v>
      </c>
      <c r="DF71" s="75" t="str">
        <f t="shared" si="9"/>
        <v>Vehículos Convencionales_Automóviles_Hatchback</v>
      </c>
      <c r="DG71" s="19">
        <f t="shared" si="10"/>
        <v>82400000</v>
      </c>
      <c r="DH71" s="13">
        <v>1</v>
      </c>
      <c r="DI71" s="13">
        <v>1</v>
      </c>
      <c r="DJ71" s="13" t="b">
        <f>+DC71=[2]BD!DC71</f>
        <v>1</v>
      </c>
    </row>
    <row r="72" spans="1:114" ht="25.5" x14ac:dyDescent="0.25">
      <c r="A72" s="76">
        <v>82</v>
      </c>
      <c r="B72" s="59" t="s">
        <v>257</v>
      </c>
      <c r="C72" s="59" t="s">
        <v>0</v>
      </c>
      <c r="D72" s="59" t="s">
        <v>119</v>
      </c>
      <c r="E72" s="59" t="s">
        <v>120</v>
      </c>
      <c r="F72" s="59" t="s">
        <v>121</v>
      </c>
      <c r="G72" s="77" t="s">
        <v>261</v>
      </c>
      <c r="H72" s="59" t="s">
        <v>259</v>
      </c>
      <c r="I72" s="79">
        <v>8001206</v>
      </c>
      <c r="J72" s="76" t="s">
        <v>262</v>
      </c>
      <c r="K72" s="78" t="s">
        <v>145</v>
      </c>
      <c r="L72" s="80">
        <v>111</v>
      </c>
      <c r="M72" s="81" t="s">
        <v>121</v>
      </c>
      <c r="N72" s="82">
        <v>66000000</v>
      </c>
      <c r="O72" s="83">
        <f>+IFERROR(VLOOKUP(I72,[1]Precio_Fasecolda!A:C,3,FALSE),IFERROR(VLOOKUP(I72,[1]Precio_Fasecolda!B:C,2,FALSE),N72))</f>
        <v>66000000</v>
      </c>
      <c r="P72" s="83">
        <f t="shared" si="6"/>
        <v>0</v>
      </c>
      <c r="Q72" s="81" t="s">
        <v>126</v>
      </c>
      <c r="R72" s="76" t="s">
        <v>127</v>
      </c>
      <c r="S72" s="76" t="s">
        <v>128</v>
      </c>
      <c r="T72" s="76" t="s">
        <v>121</v>
      </c>
      <c r="U72" s="76" t="s">
        <v>121</v>
      </c>
      <c r="V72" s="59" t="s">
        <v>121</v>
      </c>
      <c r="W72" s="76" t="s">
        <v>121</v>
      </c>
      <c r="X72" s="76" t="s">
        <v>121</v>
      </c>
      <c r="Y72" s="84" t="str">
        <f t="shared" si="7"/>
        <v>N.A.</v>
      </c>
      <c r="Z72" s="85">
        <f t="shared" si="8"/>
        <v>66000000</v>
      </c>
      <c r="AA72" s="76" t="str">
        <f>+IFERROR(VLOOKUP(_xlfn.TEXTJOIN("_", FALSE, C72:E72), [1]BD_Perc!$A:$O, 15, FALSE),"Segmentación no encontrada o vehículo inactivo")</f>
        <v>PERCENTIL 30-70</v>
      </c>
      <c r="AB72" s="76" t="str" cm="1">
        <f t="array" ref="AB72">_xlfn.IFS(
    AA72 = "PERCENTIL 50",
    _xlfn.IFS(
        [1]BD!DG72 &lt; VLOOKUP(_xlfn.TEXTJOIN("_", FALSE, C72:E72), [1]BD_Perc!$A:$O, 11, FALSE), "Intervalo de precio 1",
        [1]BD!DG72 &gt;= VLOOKUP(_xlfn.TEXTJOIN("_", FALSE, C72:E72), [1]BD_Perc!$A:$O, 11, FALSE), "Intervalo de precio 2"
    ),
    AA72 = "PERCENTIL 30-70",
    _xlfn.IFS(
        [1]BD!DG72 &lt; VLOOKUP(_xlfn.TEXTJOIN("_", FALSE, C72:E72), [1]BD_Perc!$A:$O, 6, FALSE), "Intervalo de precio 1",
        [1]BD!DG72 &lt; VLOOKUP(_xlfn.TEXTJOIN("_", FALSE, C72:E72), [1]BD_Perc!$A:$O, 7, FALSE), "Intervalo de precio 2",
        [1]BD!DG72 &gt;= VLOOKUP(_xlfn.TEXTJOIN("_", FALSE, C72:E72), [1]BD_Perc!$A:$O, 7, FALSE), "Intervalo de precio 3"
    ),
    AA72="Segmentación no encontrada o vehículo inactivo","Segmentación no encontrada o vehículo inactivo"
)</f>
        <v>Intervalo de precio 2</v>
      </c>
      <c r="AC72" s="86" t="s">
        <v>149</v>
      </c>
      <c r="AD72" s="86" t="b">
        <f t="shared" si="11"/>
        <v>1</v>
      </c>
      <c r="AE72" s="94">
        <v>0</v>
      </c>
      <c r="AF72" s="94">
        <v>0.01</v>
      </c>
      <c r="AG72" s="94">
        <v>1.4999999999999999E-2</v>
      </c>
      <c r="AH72" s="94">
        <v>0.02</v>
      </c>
      <c r="AI72" s="94">
        <v>2.5000000000000001E-2</v>
      </c>
      <c r="AJ72" s="94">
        <v>0.03</v>
      </c>
      <c r="AK72" s="76" t="s">
        <v>130</v>
      </c>
      <c r="AL72" s="76" t="s">
        <v>130</v>
      </c>
      <c r="AM72" s="76" t="s">
        <v>130</v>
      </c>
      <c r="AN72" s="95">
        <v>1</v>
      </c>
      <c r="AO72" s="72">
        <v>9311595.7410000004</v>
      </c>
      <c r="AP72" s="72">
        <v>631865.34180000005</v>
      </c>
      <c r="AQ72" s="72">
        <v>489750.74819999997</v>
      </c>
      <c r="AR72" s="72" t="s">
        <v>121</v>
      </c>
      <c r="AS72" s="72" t="s">
        <v>121</v>
      </c>
      <c r="AT72" s="72">
        <v>10144824.879000001</v>
      </c>
      <c r="AU72" s="72" t="s">
        <v>121</v>
      </c>
      <c r="AV72" s="72">
        <v>664661.50379999995</v>
      </c>
      <c r="AW72" s="72">
        <v>332330.22480000003</v>
      </c>
      <c r="AX72" s="72" t="s">
        <v>121</v>
      </c>
      <c r="AY72" s="72" t="s">
        <v>121</v>
      </c>
      <c r="AZ72" s="72" t="s">
        <v>121</v>
      </c>
      <c r="BA72" s="72" t="s">
        <v>121</v>
      </c>
      <c r="BB72" s="72" t="s">
        <v>121</v>
      </c>
      <c r="BC72" s="72" t="s">
        <v>121</v>
      </c>
      <c r="BD72" s="72">
        <v>2314069.1490000002</v>
      </c>
      <c r="BE72" s="72" t="s">
        <v>121</v>
      </c>
      <c r="BF72" s="72">
        <v>682152.79020000005</v>
      </c>
      <c r="BG72" s="72">
        <v>909536.35080000001</v>
      </c>
      <c r="BH72" s="72" t="s">
        <v>121</v>
      </c>
      <c r="BI72" s="72">
        <v>1075700.409</v>
      </c>
      <c r="BJ72" s="72">
        <v>192402.04199999999</v>
      </c>
      <c r="BK72" s="72" t="s">
        <v>121</v>
      </c>
      <c r="BL72" s="72" t="s">
        <v>121</v>
      </c>
      <c r="BM72" s="72">
        <v>3716503.0350000001</v>
      </c>
      <c r="BN72" s="72">
        <v>122437.9506</v>
      </c>
      <c r="BO72" s="72">
        <v>2527461.3672000002</v>
      </c>
      <c r="BP72" s="72">
        <v>1661652.1782</v>
      </c>
      <c r="BQ72" s="72" t="s">
        <v>121</v>
      </c>
      <c r="BR72" s="72" t="s">
        <v>121</v>
      </c>
      <c r="BS72" s="72" t="s">
        <v>121</v>
      </c>
      <c r="BT72" s="72">
        <v>10276007.4186</v>
      </c>
      <c r="BU72" s="72">
        <v>227383.5606</v>
      </c>
      <c r="BV72" s="72" t="s">
        <v>121</v>
      </c>
      <c r="BW72" s="72" t="s">
        <v>121</v>
      </c>
      <c r="BX72" s="72" t="s">
        <v>121</v>
      </c>
      <c r="BY72" s="72">
        <v>839571.20519999997</v>
      </c>
      <c r="BZ72" s="72" t="s">
        <v>121</v>
      </c>
      <c r="CA72" s="72" t="s">
        <v>121</v>
      </c>
      <c r="CB72" s="72" t="s">
        <v>121</v>
      </c>
      <c r="CC72" s="72" t="s">
        <v>121</v>
      </c>
      <c r="CD72" s="72" t="s">
        <v>121</v>
      </c>
      <c r="CE72" s="59" t="s">
        <v>130</v>
      </c>
      <c r="CF72" s="59" t="s">
        <v>130</v>
      </c>
      <c r="CG72" s="59" t="s">
        <v>130</v>
      </c>
      <c r="CH72" s="59" t="s">
        <v>131</v>
      </c>
      <c r="CI72" s="59" t="s">
        <v>130</v>
      </c>
      <c r="CJ72" s="59" t="s">
        <v>131</v>
      </c>
      <c r="CK72" s="59" t="s">
        <v>131</v>
      </c>
      <c r="CL72" s="59" t="s">
        <v>121</v>
      </c>
      <c r="CM72" s="59" t="s">
        <v>121</v>
      </c>
      <c r="CN72" s="59" t="s">
        <v>121</v>
      </c>
      <c r="CO72" s="59" t="s">
        <v>121</v>
      </c>
      <c r="CP72" s="59" t="s">
        <v>121</v>
      </c>
      <c r="CQ72" s="59" t="s">
        <v>121</v>
      </c>
      <c r="CR72" s="59" t="s">
        <v>121</v>
      </c>
      <c r="CS72" s="59" t="s">
        <v>121</v>
      </c>
      <c r="CT72" s="59" t="s">
        <v>121</v>
      </c>
      <c r="CU72" s="59" t="s">
        <v>121</v>
      </c>
      <c r="CV72" s="59" t="s">
        <v>121</v>
      </c>
      <c r="CW72" s="59" t="s">
        <v>121</v>
      </c>
      <c r="CX72" s="59" t="s">
        <v>121</v>
      </c>
      <c r="CY72" s="59" t="s">
        <v>121</v>
      </c>
      <c r="CZ72" s="59" t="s">
        <v>121</v>
      </c>
      <c r="DA72" s="90">
        <v>3848037.6773999999</v>
      </c>
      <c r="DB72" s="91">
        <v>1</v>
      </c>
      <c r="DC72" s="13">
        <v>1</v>
      </c>
      <c r="DD72" s="13"/>
      <c r="DE72" s="75" t="str" cm="1">
        <f t="array" ref="DE72">+IF(AND(C72&lt;&gt;"Vehículos Eléctricos",C72&lt;&gt;"Vehículos Híbridos",AA72="PERCENTIL 50"),
     IF(VLOOKUP(_xlfn.TEXTJOIN("_",FALSE,C72:E72),[1]BD_Perc!$A:$P,_xlfn.IFS([1]BD!AB72="Intervalo de precio 1",12,[1]BD!AB72="Intervalo de precio 2",13),FALSE)&lt;=1,
     VLOOKUP(_xlfn.TEXTJOIN("_",FALSE,C72:E72),[1]BD_Perc!$A:$P,16,FALSE),"Ok P50"),
     "Ok P30/70 ó Híbrido/Eléctrico")</f>
        <v>Ok P30/70 ó Híbrido/Eléctrico</v>
      </c>
      <c r="DF72" s="75" t="str">
        <f t="shared" si="9"/>
        <v>Vehículos Convencionales_Automóviles_Hatchback</v>
      </c>
      <c r="DG72" s="19">
        <f t="shared" si="10"/>
        <v>66000000</v>
      </c>
      <c r="DH72" s="13">
        <v>1</v>
      </c>
      <c r="DI72" s="13">
        <v>1</v>
      </c>
      <c r="DJ72" s="13" t="b">
        <f>+DC72=[2]BD!DC72</f>
        <v>1</v>
      </c>
    </row>
    <row r="73" spans="1:114" ht="25.5" x14ac:dyDescent="0.25">
      <c r="A73" s="76">
        <v>83</v>
      </c>
      <c r="B73" s="59" t="s">
        <v>257</v>
      </c>
      <c r="C73" s="59" t="s">
        <v>0</v>
      </c>
      <c r="D73" s="59" t="s">
        <v>119</v>
      </c>
      <c r="E73" s="59" t="s">
        <v>120</v>
      </c>
      <c r="F73" s="59" t="s">
        <v>121</v>
      </c>
      <c r="G73" s="77" t="s">
        <v>263</v>
      </c>
      <c r="H73" s="59" t="s">
        <v>259</v>
      </c>
      <c r="I73" s="79">
        <v>8001207</v>
      </c>
      <c r="J73" s="76" t="s">
        <v>264</v>
      </c>
      <c r="K73" s="78" t="s">
        <v>145</v>
      </c>
      <c r="L73" s="80">
        <v>111</v>
      </c>
      <c r="M73" s="81" t="s">
        <v>121</v>
      </c>
      <c r="N73" s="82">
        <v>69000000</v>
      </c>
      <c r="O73" s="83">
        <f>+IFERROR(VLOOKUP(I73,[1]Precio_Fasecolda!A:C,3,FALSE),IFERROR(VLOOKUP(I73,[1]Precio_Fasecolda!B:C,2,FALSE),N73))</f>
        <v>69000000</v>
      </c>
      <c r="P73" s="83">
        <f t="shared" si="6"/>
        <v>0</v>
      </c>
      <c r="Q73" s="81" t="s">
        <v>126</v>
      </c>
      <c r="R73" s="76" t="s">
        <v>127</v>
      </c>
      <c r="S73" s="76" t="s">
        <v>128</v>
      </c>
      <c r="T73" s="76" t="s">
        <v>121</v>
      </c>
      <c r="U73" s="76" t="s">
        <v>121</v>
      </c>
      <c r="V73" s="59" t="s">
        <v>121</v>
      </c>
      <c r="W73" s="76" t="s">
        <v>121</v>
      </c>
      <c r="X73" s="76" t="s">
        <v>121</v>
      </c>
      <c r="Y73" s="84" t="str">
        <f t="shared" si="7"/>
        <v>N.A.</v>
      </c>
      <c r="Z73" s="85">
        <f t="shared" si="8"/>
        <v>69000000</v>
      </c>
      <c r="AA73" s="76" t="str">
        <f>+IFERROR(VLOOKUP(_xlfn.TEXTJOIN("_", FALSE, C73:E73), [1]BD_Perc!$A:$O, 15, FALSE),"Segmentación no encontrada o vehículo inactivo")</f>
        <v>PERCENTIL 30-70</v>
      </c>
      <c r="AB73" s="76" t="str" cm="1">
        <f t="array" ref="AB73">_xlfn.IFS(
    AA73 = "PERCENTIL 50",
    _xlfn.IFS(
        [1]BD!DG73 &lt; VLOOKUP(_xlfn.TEXTJOIN("_", FALSE, C73:E73), [1]BD_Perc!$A:$O, 11, FALSE), "Intervalo de precio 1",
        [1]BD!DG73 &gt;= VLOOKUP(_xlfn.TEXTJOIN("_", FALSE, C73:E73), [1]BD_Perc!$A:$O, 11, FALSE), "Intervalo de precio 2"
    ),
    AA73 = "PERCENTIL 30-70",
    _xlfn.IFS(
        [1]BD!DG73 &lt; VLOOKUP(_xlfn.TEXTJOIN("_", FALSE, C73:E73), [1]BD_Perc!$A:$O, 6, FALSE), "Intervalo de precio 1",
        [1]BD!DG73 &lt; VLOOKUP(_xlfn.TEXTJOIN("_", FALSE, C73:E73), [1]BD_Perc!$A:$O, 7, FALSE), "Intervalo de precio 2",
        [1]BD!DG73 &gt;= VLOOKUP(_xlfn.TEXTJOIN("_", FALSE, C73:E73), [1]BD_Perc!$A:$O, 7, FALSE), "Intervalo de precio 3"
    ),
    AA73="Segmentación no encontrada o vehículo inactivo","Segmentación no encontrada o vehículo inactivo"
)</f>
        <v>Intervalo de precio 2</v>
      </c>
      <c r="AC73" s="86" t="s">
        <v>149</v>
      </c>
      <c r="AD73" s="86" t="b">
        <f t="shared" si="11"/>
        <v>1</v>
      </c>
      <c r="AE73" s="94">
        <v>0</v>
      </c>
      <c r="AF73" s="94">
        <v>0.01</v>
      </c>
      <c r="AG73" s="94">
        <v>1.4999999999999999E-2</v>
      </c>
      <c r="AH73" s="94">
        <v>0.02</v>
      </c>
      <c r="AI73" s="94">
        <v>2.5000000000000001E-2</v>
      </c>
      <c r="AJ73" s="94">
        <v>0.03</v>
      </c>
      <c r="AK73" s="76" t="s">
        <v>130</v>
      </c>
      <c r="AL73" s="76" t="s">
        <v>130</v>
      </c>
      <c r="AM73" s="76" t="s">
        <v>130</v>
      </c>
      <c r="AN73" s="95">
        <v>1</v>
      </c>
      <c r="AO73" s="72">
        <v>9311595.7410000004</v>
      </c>
      <c r="AP73" s="72">
        <v>631865.34180000005</v>
      </c>
      <c r="AQ73" s="72">
        <v>489750.74819999997</v>
      </c>
      <c r="AR73" s="72" t="s">
        <v>121</v>
      </c>
      <c r="AS73" s="72" t="s">
        <v>121</v>
      </c>
      <c r="AT73" s="72">
        <v>10144824.879000001</v>
      </c>
      <c r="AU73" s="72" t="s">
        <v>121</v>
      </c>
      <c r="AV73" s="72">
        <v>664661.50379999995</v>
      </c>
      <c r="AW73" s="72">
        <v>332330.22480000003</v>
      </c>
      <c r="AX73" s="72" t="s">
        <v>121</v>
      </c>
      <c r="AY73" s="72" t="s">
        <v>121</v>
      </c>
      <c r="AZ73" s="72" t="s">
        <v>121</v>
      </c>
      <c r="BA73" s="72" t="s">
        <v>121</v>
      </c>
      <c r="BB73" s="72" t="s">
        <v>121</v>
      </c>
      <c r="BC73" s="72" t="s">
        <v>121</v>
      </c>
      <c r="BD73" s="72">
        <v>2314069.1490000002</v>
      </c>
      <c r="BE73" s="72" t="s">
        <v>121</v>
      </c>
      <c r="BF73" s="72">
        <v>682152.79020000005</v>
      </c>
      <c r="BG73" s="72">
        <v>909536.35080000001</v>
      </c>
      <c r="BH73" s="72" t="s">
        <v>121</v>
      </c>
      <c r="BI73" s="72">
        <v>1075700.409</v>
      </c>
      <c r="BJ73" s="72">
        <v>192402.04199999999</v>
      </c>
      <c r="BK73" s="72" t="s">
        <v>121</v>
      </c>
      <c r="BL73" s="72" t="s">
        <v>121</v>
      </c>
      <c r="BM73" s="72">
        <v>3716503.0350000001</v>
      </c>
      <c r="BN73" s="72">
        <v>122437.9506</v>
      </c>
      <c r="BO73" s="72">
        <v>2527461.3672000002</v>
      </c>
      <c r="BP73" s="72">
        <v>1661652.1782</v>
      </c>
      <c r="BQ73" s="72" t="s">
        <v>121</v>
      </c>
      <c r="BR73" s="72" t="s">
        <v>121</v>
      </c>
      <c r="BS73" s="72" t="s">
        <v>121</v>
      </c>
      <c r="BT73" s="72">
        <v>10276007.4186</v>
      </c>
      <c r="BU73" s="72">
        <v>227383.5606</v>
      </c>
      <c r="BV73" s="72" t="s">
        <v>121</v>
      </c>
      <c r="BW73" s="72" t="s">
        <v>121</v>
      </c>
      <c r="BX73" s="72" t="s">
        <v>121</v>
      </c>
      <c r="BY73" s="72">
        <v>839571.20519999997</v>
      </c>
      <c r="BZ73" s="72" t="s">
        <v>121</v>
      </c>
      <c r="CA73" s="72" t="s">
        <v>121</v>
      </c>
      <c r="CB73" s="72" t="s">
        <v>121</v>
      </c>
      <c r="CC73" s="72" t="s">
        <v>121</v>
      </c>
      <c r="CD73" s="72" t="s">
        <v>121</v>
      </c>
      <c r="CE73" s="59" t="s">
        <v>130</v>
      </c>
      <c r="CF73" s="59" t="s">
        <v>130</v>
      </c>
      <c r="CG73" s="59" t="s">
        <v>130</v>
      </c>
      <c r="CH73" s="59" t="s">
        <v>131</v>
      </c>
      <c r="CI73" s="59" t="s">
        <v>130</v>
      </c>
      <c r="CJ73" s="59" t="s">
        <v>131</v>
      </c>
      <c r="CK73" s="59" t="s">
        <v>131</v>
      </c>
      <c r="CL73" s="59" t="s">
        <v>121</v>
      </c>
      <c r="CM73" s="59" t="s">
        <v>121</v>
      </c>
      <c r="CN73" s="59" t="s">
        <v>121</v>
      </c>
      <c r="CO73" s="59" t="s">
        <v>121</v>
      </c>
      <c r="CP73" s="59" t="s">
        <v>121</v>
      </c>
      <c r="CQ73" s="59" t="s">
        <v>121</v>
      </c>
      <c r="CR73" s="59" t="s">
        <v>121</v>
      </c>
      <c r="CS73" s="59" t="s">
        <v>121</v>
      </c>
      <c r="CT73" s="59" t="s">
        <v>121</v>
      </c>
      <c r="CU73" s="59" t="s">
        <v>121</v>
      </c>
      <c r="CV73" s="59" t="s">
        <v>121</v>
      </c>
      <c r="CW73" s="59" t="s">
        <v>121</v>
      </c>
      <c r="CX73" s="59" t="s">
        <v>121</v>
      </c>
      <c r="CY73" s="59" t="s">
        <v>121</v>
      </c>
      <c r="CZ73" s="59" t="s">
        <v>121</v>
      </c>
      <c r="DA73" s="90">
        <v>3848037.6773999999</v>
      </c>
      <c r="DB73" s="91">
        <v>1</v>
      </c>
      <c r="DC73" s="13">
        <v>1</v>
      </c>
      <c r="DD73" s="13"/>
      <c r="DE73" s="75" t="str" cm="1">
        <f t="array" ref="DE73">+IF(AND(C73&lt;&gt;"Vehículos Eléctricos",C73&lt;&gt;"Vehículos Híbridos",AA73="PERCENTIL 50"),
     IF(VLOOKUP(_xlfn.TEXTJOIN("_",FALSE,C73:E73),[1]BD_Perc!$A:$P,_xlfn.IFS([1]BD!AB73="Intervalo de precio 1",12,[1]BD!AB73="Intervalo de precio 2",13),FALSE)&lt;=1,
     VLOOKUP(_xlfn.TEXTJOIN("_",FALSE,C73:E73),[1]BD_Perc!$A:$P,16,FALSE),"Ok P50"),
     "Ok P30/70 ó Híbrido/Eléctrico")</f>
        <v>Ok P30/70 ó Híbrido/Eléctrico</v>
      </c>
      <c r="DF73" s="75" t="str">
        <f t="shared" si="9"/>
        <v>Vehículos Convencionales_Automóviles_Hatchback</v>
      </c>
      <c r="DG73" s="19">
        <f t="shared" si="10"/>
        <v>69000000</v>
      </c>
      <c r="DH73" s="13">
        <v>1</v>
      </c>
      <c r="DI73" s="13">
        <v>1</v>
      </c>
      <c r="DJ73" s="13" t="b">
        <f>+DC73=[2]BD!DC73</f>
        <v>1</v>
      </c>
    </row>
    <row r="74" spans="1:114" ht="25.5" x14ac:dyDescent="0.25">
      <c r="A74" s="76">
        <v>84</v>
      </c>
      <c r="B74" s="59" t="s">
        <v>257</v>
      </c>
      <c r="C74" s="59" t="s">
        <v>0</v>
      </c>
      <c r="D74" s="59" t="s">
        <v>119</v>
      </c>
      <c r="E74" s="59" t="s">
        <v>136</v>
      </c>
      <c r="F74" s="59" t="s">
        <v>121</v>
      </c>
      <c r="G74" s="77" t="s">
        <v>265</v>
      </c>
      <c r="H74" s="59" t="s">
        <v>259</v>
      </c>
      <c r="I74" s="79">
        <v>8001200</v>
      </c>
      <c r="J74" s="76" t="s">
        <v>266</v>
      </c>
      <c r="K74" s="78" t="s">
        <v>125</v>
      </c>
      <c r="L74" s="80">
        <v>85</v>
      </c>
      <c r="M74" s="81" t="s">
        <v>121</v>
      </c>
      <c r="N74" s="82">
        <v>67700000</v>
      </c>
      <c r="O74" s="83">
        <f>+IFERROR(VLOOKUP(I74,[1]Precio_Fasecolda!A:C,3,FALSE),IFERROR(VLOOKUP(I74,[1]Precio_Fasecolda!B:C,2,FALSE),N74))</f>
        <v>67700000</v>
      </c>
      <c r="P74" s="83">
        <f t="shared" si="6"/>
        <v>0</v>
      </c>
      <c r="Q74" s="81" t="s">
        <v>126</v>
      </c>
      <c r="R74" s="76" t="s">
        <v>127</v>
      </c>
      <c r="S74" s="76" t="s">
        <v>128</v>
      </c>
      <c r="T74" s="76" t="s">
        <v>121</v>
      </c>
      <c r="U74" s="76" t="s">
        <v>121</v>
      </c>
      <c r="V74" s="59" t="s">
        <v>121</v>
      </c>
      <c r="W74" s="76" t="s">
        <v>121</v>
      </c>
      <c r="X74" s="76" t="s">
        <v>121</v>
      </c>
      <c r="Y74" s="84" t="str">
        <f t="shared" si="7"/>
        <v>N.A.</v>
      </c>
      <c r="Z74" s="85">
        <f t="shared" si="8"/>
        <v>67700000</v>
      </c>
      <c r="AA74" s="76" t="str">
        <f>+IFERROR(VLOOKUP(_xlfn.TEXTJOIN("_", FALSE, C74:E74), [1]BD_Perc!$A:$O, 15, FALSE),"Segmentación no encontrada o vehículo inactivo")</f>
        <v>PERCENTIL 30-70</v>
      </c>
      <c r="AB74" s="76" t="str" cm="1">
        <f t="array" ref="AB74">_xlfn.IFS(
    AA74 = "PERCENTIL 50",
    _xlfn.IFS(
        [1]BD!DG74 &lt; VLOOKUP(_xlfn.TEXTJOIN("_", FALSE, C74:E74), [1]BD_Perc!$A:$O, 11, FALSE), "Intervalo de precio 1",
        [1]BD!DG74 &gt;= VLOOKUP(_xlfn.TEXTJOIN("_", FALSE, C74:E74), [1]BD_Perc!$A:$O, 11, FALSE), "Intervalo de precio 2"
    ),
    AA74 = "PERCENTIL 30-70",
    _xlfn.IFS(
        [1]BD!DG74 &lt; VLOOKUP(_xlfn.TEXTJOIN("_", FALSE, C74:E74), [1]BD_Perc!$A:$O, 6, FALSE), "Intervalo de precio 1",
        [1]BD!DG74 &lt; VLOOKUP(_xlfn.TEXTJOIN("_", FALSE, C74:E74), [1]BD_Perc!$A:$O, 7, FALSE), "Intervalo de precio 2",
        [1]BD!DG74 &gt;= VLOOKUP(_xlfn.TEXTJOIN("_", FALSE, C74:E74), [1]BD_Perc!$A:$O, 7, FALSE), "Intervalo de precio 3"
    ),
    AA74="Segmentación no encontrada o vehículo inactivo","Segmentación no encontrada o vehículo inactivo"
)</f>
        <v>Intervalo de precio 1</v>
      </c>
      <c r="AC74" s="86" t="s">
        <v>129</v>
      </c>
      <c r="AD74" s="86" t="b">
        <f t="shared" si="11"/>
        <v>1</v>
      </c>
      <c r="AE74" s="94">
        <v>0</v>
      </c>
      <c r="AF74" s="94">
        <v>0.01</v>
      </c>
      <c r="AG74" s="94">
        <v>1.4999999999999999E-2</v>
      </c>
      <c r="AH74" s="94">
        <v>0.02</v>
      </c>
      <c r="AI74" s="94">
        <v>2.5000000000000001E-2</v>
      </c>
      <c r="AJ74" s="94">
        <v>0.03</v>
      </c>
      <c r="AK74" s="76" t="s">
        <v>130</v>
      </c>
      <c r="AL74" s="76" t="s">
        <v>130</v>
      </c>
      <c r="AM74" s="76" t="s">
        <v>130</v>
      </c>
      <c r="AN74" s="95">
        <v>1</v>
      </c>
      <c r="AO74" s="72">
        <v>9311595.7410000004</v>
      </c>
      <c r="AP74" s="72">
        <v>631865.34180000005</v>
      </c>
      <c r="AQ74" s="72">
        <v>489750.74819999997</v>
      </c>
      <c r="AR74" s="72" t="s">
        <v>121</v>
      </c>
      <c r="AS74" s="72" t="s">
        <v>121</v>
      </c>
      <c r="AT74" s="72">
        <v>10144824.879000001</v>
      </c>
      <c r="AU74" s="72" t="s">
        <v>121</v>
      </c>
      <c r="AV74" s="72">
        <v>664661.50379999995</v>
      </c>
      <c r="AW74" s="72">
        <v>332330.22480000003</v>
      </c>
      <c r="AX74" s="72" t="s">
        <v>121</v>
      </c>
      <c r="AY74" s="72" t="s">
        <v>121</v>
      </c>
      <c r="AZ74" s="72" t="s">
        <v>121</v>
      </c>
      <c r="BA74" s="72" t="s">
        <v>121</v>
      </c>
      <c r="BB74" s="72" t="s">
        <v>121</v>
      </c>
      <c r="BC74" s="72" t="s">
        <v>121</v>
      </c>
      <c r="BD74" s="72">
        <v>2314069.1490000002</v>
      </c>
      <c r="BE74" s="72" t="s">
        <v>121</v>
      </c>
      <c r="BF74" s="72">
        <v>682152.79020000005</v>
      </c>
      <c r="BG74" s="72">
        <v>909536.35080000001</v>
      </c>
      <c r="BH74" s="72" t="s">
        <v>121</v>
      </c>
      <c r="BI74" s="72">
        <v>1075700.409</v>
      </c>
      <c r="BJ74" s="72">
        <v>192402.04199999999</v>
      </c>
      <c r="BK74" s="72" t="s">
        <v>121</v>
      </c>
      <c r="BL74" s="72" t="s">
        <v>121</v>
      </c>
      <c r="BM74" s="72">
        <v>3716503.0350000001</v>
      </c>
      <c r="BN74" s="72">
        <v>122437.9506</v>
      </c>
      <c r="BO74" s="72">
        <v>2527461.3672000002</v>
      </c>
      <c r="BP74" s="72">
        <v>1661652.1782</v>
      </c>
      <c r="BQ74" s="72" t="s">
        <v>121</v>
      </c>
      <c r="BR74" s="72" t="s">
        <v>121</v>
      </c>
      <c r="BS74" s="72" t="s">
        <v>121</v>
      </c>
      <c r="BT74" s="72">
        <v>10276007.4186</v>
      </c>
      <c r="BU74" s="72">
        <v>227383.5606</v>
      </c>
      <c r="BV74" s="72" t="s">
        <v>121</v>
      </c>
      <c r="BW74" s="72" t="s">
        <v>121</v>
      </c>
      <c r="BX74" s="72" t="s">
        <v>121</v>
      </c>
      <c r="BY74" s="72">
        <v>839571.20519999997</v>
      </c>
      <c r="BZ74" s="72" t="s">
        <v>121</v>
      </c>
      <c r="CA74" s="72" t="s">
        <v>121</v>
      </c>
      <c r="CB74" s="72" t="s">
        <v>121</v>
      </c>
      <c r="CC74" s="72" t="s">
        <v>121</v>
      </c>
      <c r="CD74" s="72" t="s">
        <v>121</v>
      </c>
      <c r="CE74" s="59" t="s">
        <v>130</v>
      </c>
      <c r="CF74" s="59" t="s">
        <v>131</v>
      </c>
      <c r="CG74" s="59" t="s">
        <v>131</v>
      </c>
      <c r="CH74" s="59" t="s">
        <v>131</v>
      </c>
      <c r="CI74" s="59" t="s">
        <v>131</v>
      </c>
      <c r="CJ74" s="59" t="s">
        <v>131</v>
      </c>
      <c r="CK74" s="59" t="s">
        <v>131</v>
      </c>
      <c r="CL74" s="59" t="s">
        <v>121</v>
      </c>
      <c r="CM74" s="59" t="s">
        <v>121</v>
      </c>
      <c r="CN74" s="59" t="s">
        <v>121</v>
      </c>
      <c r="CO74" s="59" t="s">
        <v>121</v>
      </c>
      <c r="CP74" s="59" t="s">
        <v>121</v>
      </c>
      <c r="CQ74" s="59" t="s">
        <v>121</v>
      </c>
      <c r="CR74" s="59" t="s">
        <v>121</v>
      </c>
      <c r="CS74" s="59" t="s">
        <v>121</v>
      </c>
      <c r="CT74" s="59" t="s">
        <v>121</v>
      </c>
      <c r="CU74" s="59" t="s">
        <v>121</v>
      </c>
      <c r="CV74" s="59" t="s">
        <v>121</v>
      </c>
      <c r="CW74" s="59" t="s">
        <v>121</v>
      </c>
      <c r="CX74" s="59" t="s">
        <v>121</v>
      </c>
      <c r="CY74" s="59" t="s">
        <v>121</v>
      </c>
      <c r="CZ74" s="59" t="s">
        <v>121</v>
      </c>
      <c r="DA74" s="90">
        <v>3886517.0315999999</v>
      </c>
      <c r="DB74" s="91">
        <v>1</v>
      </c>
      <c r="DC74" s="13">
        <v>1</v>
      </c>
      <c r="DD74" s="13"/>
      <c r="DE74" s="75" t="str" cm="1">
        <f t="array" ref="DE74">+IF(AND(C74&lt;&gt;"Vehículos Eléctricos",C74&lt;&gt;"Vehículos Híbridos",AA74="PERCENTIL 50"),
     IF(VLOOKUP(_xlfn.TEXTJOIN("_",FALSE,C74:E74),[1]BD_Perc!$A:$P,_xlfn.IFS([1]BD!AB74="Intervalo de precio 1",12,[1]BD!AB74="Intervalo de precio 2",13),FALSE)&lt;=1,
     VLOOKUP(_xlfn.TEXTJOIN("_",FALSE,C74:E74),[1]BD_Perc!$A:$P,16,FALSE),"Ok P50"),
     "Ok P30/70 ó Híbrido/Eléctrico")</f>
        <v>Ok P30/70 ó Híbrido/Eléctrico</v>
      </c>
      <c r="DF74" s="75" t="str">
        <f t="shared" si="9"/>
        <v>Vehículos Convencionales_Automóviles_Sedán</v>
      </c>
      <c r="DG74" s="19">
        <f t="shared" si="10"/>
        <v>67700000</v>
      </c>
      <c r="DH74" s="13">
        <v>1</v>
      </c>
      <c r="DI74" s="13">
        <v>1</v>
      </c>
      <c r="DJ74" s="13" t="b">
        <f>+DC74=[2]BD!DC74</f>
        <v>1</v>
      </c>
    </row>
    <row r="75" spans="1:114" ht="25.5" x14ac:dyDescent="0.25">
      <c r="A75" s="76">
        <v>85</v>
      </c>
      <c r="B75" s="59" t="s">
        <v>257</v>
      </c>
      <c r="C75" s="59" t="s">
        <v>0</v>
      </c>
      <c r="D75" s="59" t="s">
        <v>119</v>
      </c>
      <c r="E75" s="59" t="s">
        <v>136</v>
      </c>
      <c r="F75" s="59" t="s">
        <v>121</v>
      </c>
      <c r="G75" s="77" t="s">
        <v>267</v>
      </c>
      <c r="H75" s="59" t="s">
        <v>259</v>
      </c>
      <c r="I75" s="79">
        <v>8001201</v>
      </c>
      <c r="J75" s="76" t="s">
        <v>268</v>
      </c>
      <c r="K75" s="78" t="s">
        <v>145</v>
      </c>
      <c r="L75" s="80">
        <v>111</v>
      </c>
      <c r="M75" s="81" t="s">
        <v>121</v>
      </c>
      <c r="N75" s="82">
        <v>68000000</v>
      </c>
      <c r="O75" s="83">
        <f>+IFERROR(VLOOKUP(I75,[1]Precio_Fasecolda!A:C,3,FALSE),IFERROR(VLOOKUP(I75,[1]Precio_Fasecolda!B:C,2,FALSE),N75))</f>
        <v>68000000</v>
      </c>
      <c r="P75" s="83">
        <f t="shared" si="6"/>
        <v>0</v>
      </c>
      <c r="Q75" s="81" t="s">
        <v>126</v>
      </c>
      <c r="R75" s="76" t="s">
        <v>127</v>
      </c>
      <c r="S75" s="76" t="s">
        <v>128</v>
      </c>
      <c r="T75" s="76" t="s">
        <v>121</v>
      </c>
      <c r="U75" s="76" t="s">
        <v>121</v>
      </c>
      <c r="V75" s="59" t="s">
        <v>121</v>
      </c>
      <c r="W75" s="76" t="s">
        <v>121</v>
      </c>
      <c r="X75" s="76" t="s">
        <v>121</v>
      </c>
      <c r="Y75" s="84" t="str">
        <f t="shared" si="7"/>
        <v>N.A.</v>
      </c>
      <c r="Z75" s="85">
        <f t="shared" si="8"/>
        <v>68000000</v>
      </c>
      <c r="AA75" s="76" t="str">
        <f>+IFERROR(VLOOKUP(_xlfn.TEXTJOIN("_", FALSE, C75:E75), [1]BD_Perc!$A:$O, 15, FALSE),"Segmentación no encontrada o vehículo inactivo")</f>
        <v>PERCENTIL 30-70</v>
      </c>
      <c r="AB75" s="76" t="str" cm="1">
        <f t="array" ref="AB75">_xlfn.IFS(
    AA75 = "PERCENTIL 50",
    _xlfn.IFS(
        [1]BD!DG75 &lt; VLOOKUP(_xlfn.TEXTJOIN("_", FALSE, C75:E75), [1]BD_Perc!$A:$O, 11, FALSE), "Intervalo de precio 1",
        [1]BD!DG75 &gt;= VLOOKUP(_xlfn.TEXTJOIN("_", FALSE, C75:E75), [1]BD_Perc!$A:$O, 11, FALSE), "Intervalo de precio 2"
    ),
    AA75 = "PERCENTIL 30-70",
    _xlfn.IFS(
        [1]BD!DG75 &lt; VLOOKUP(_xlfn.TEXTJOIN("_", FALSE, C75:E75), [1]BD_Perc!$A:$O, 6, FALSE), "Intervalo de precio 1",
        [1]BD!DG75 &lt; VLOOKUP(_xlfn.TEXTJOIN("_", FALSE, C75:E75), [1]BD_Perc!$A:$O, 7, FALSE), "Intervalo de precio 2",
        [1]BD!DG75 &gt;= VLOOKUP(_xlfn.TEXTJOIN("_", FALSE, C75:E75), [1]BD_Perc!$A:$O, 7, FALSE), "Intervalo de precio 3"
    ),
    AA75="Segmentación no encontrada o vehículo inactivo","Segmentación no encontrada o vehículo inactivo"
)</f>
        <v>Intervalo de precio 1</v>
      </c>
      <c r="AC75" s="86" t="s">
        <v>129</v>
      </c>
      <c r="AD75" s="86" t="b">
        <f t="shared" si="11"/>
        <v>1</v>
      </c>
      <c r="AE75" s="92">
        <v>0</v>
      </c>
      <c r="AF75" s="92">
        <v>0.01</v>
      </c>
      <c r="AG75" s="92">
        <v>1.4999999999999999E-2</v>
      </c>
      <c r="AH75" s="92">
        <v>0.02</v>
      </c>
      <c r="AI75" s="92">
        <v>2.5000000000000001E-2</v>
      </c>
      <c r="AJ75" s="92">
        <v>0.03</v>
      </c>
      <c r="AK75" s="76" t="s">
        <v>130</v>
      </c>
      <c r="AL75" s="76" t="s">
        <v>130</v>
      </c>
      <c r="AM75" s="76" t="s">
        <v>130</v>
      </c>
      <c r="AN75" s="96">
        <v>1</v>
      </c>
      <c r="AO75" s="72">
        <v>9311595.7410000004</v>
      </c>
      <c r="AP75" s="72">
        <v>631865.34180000005</v>
      </c>
      <c r="AQ75" s="72">
        <v>489750.74819999997</v>
      </c>
      <c r="AR75" s="72" t="s">
        <v>121</v>
      </c>
      <c r="AS75" s="72" t="s">
        <v>121</v>
      </c>
      <c r="AT75" s="72">
        <v>10144824.879000001</v>
      </c>
      <c r="AU75" s="72" t="s">
        <v>121</v>
      </c>
      <c r="AV75" s="72">
        <v>664661.50379999995</v>
      </c>
      <c r="AW75" s="72">
        <v>332330.22480000003</v>
      </c>
      <c r="AX75" s="72" t="s">
        <v>121</v>
      </c>
      <c r="AY75" s="72" t="s">
        <v>121</v>
      </c>
      <c r="AZ75" s="72" t="s">
        <v>121</v>
      </c>
      <c r="BA75" s="72" t="s">
        <v>121</v>
      </c>
      <c r="BB75" s="72" t="s">
        <v>121</v>
      </c>
      <c r="BC75" s="72" t="s">
        <v>121</v>
      </c>
      <c r="BD75" s="72">
        <v>2314069.1490000002</v>
      </c>
      <c r="BE75" s="72" t="s">
        <v>121</v>
      </c>
      <c r="BF75" s="72">
        <v>682152.79020000005</v>
      </c>
      <c r="BG75" s="72">
        <v>909536.35080000001</v>
      </c>
      <c r="BH75" s="72" t="s">
        <v>121</v>
      </c>
      <c r="BI75" s="72">
        <v>1075700.409</v>
      </c>
      <c r="BJ75" s="72">
        <v>192402.04199999999</v>
      </c>
      <c r="BK75" s="72" t="s">
        <v>121</v>
      </c>
      <c r="BL75" s="72" t="s">
        <v>121</v>
      </c>
      <c r="BM75" s="72">
        <v>3716503.0350000001</v>
      </c>
      <c r="BN75" s="72">
        <v>122437.9506</v>
      </c>
      <c r="BO75" s="72">
        <v>2527461.3672000002</v>
      </c>
      <c r="BP75" s="72">
        <v>1661652.1782</v>
      </c>
      <c r="BQ75" s="72" t="s">
        <v>121</v>
      </c>
      <c r="BR75" s="72" t="s">
        <v>121</v>
      </c>
      <c r="BS75" s="72" t="s">
        <v>121</v>
      </c>
      <c r="BT75" s="72">
        <v>10276007.4186</v>
      </c>
      <c r="BU75" s="72">
        <v>227383.5606</v>
      </c>
      <c r="BV75" s="72" t="s">
        <v>121</v>
      </c>
      <c r="BW75" s="72" t="s">
        <v>121</v>
      </c>
      <c r="BX75" s="72" t="s">
        <v>121</v>
      </c>
      <c r="BY75" s="72">
        <v>839571.20519999997</v>
      </c>
      <c r="BZ75" s="72" t="s">
        <v>121</v>
      </c>
      <c r="CA75" s="72" t="s">
        <v>121</v>
      </c>
      <c r="CB75" s="72" t="s">
        <v>121</v>
      </c>
      <c r="CC75" s="72" t="s">
        <v>121</v>
      </c>
      <c r="CD75" s="72" t="s">
        <v>121</v>
      </c>
      <c r="CE75" s="59" t="s">
        <v>130</v>
      </c>
      <c r="CF75" s="59" t="s">
        <v>131</v>
      </c>
      <c r="CG75" s="59" t="s">
        <v>130</v>
      </c>
      <c r="CH75" s="59" t="s">
        <v>131</v>
      </c>
      <c r="CI75" s="59" t="s">
        <v>131</v>
      </c>
      <c r="CJ75" s="59" t="s">
        <v>131</v>
      </c>
      <c r="CK75" s="59" t="s">
        <v>131</v>
      </c>
      <c r="CL75" s="59" t="s">
        <v>121</v>
      </c>
      <c r="CM75" s="59" t="s">
        <v>121</v>
      </c>
      <c r="CN75" s="59" t="s">
        <v>121</v>
      </c>
      <c r="CO75" s="59" t="s">
        <v>121</v>
      </c>
      <c r="CP75" s="59" t="s">
        <v>121</v>
      </c>
      <c r="CQ75" s="59" t="s">
        <v>121</v>
      </c>
      <c r="CR75" s="59" t="s">
        <v>121</v>
      </c>
      <c r="CS75" s="59" t="s">
        <v>121</v>
      </c>
      <c r="CT75" s="59" t="s">
        <v>121</v>
      </c>
      <c r="CU75" s="59" t="s">
        <v>121</v>
      </c>
      <c r="CV75" s="59" t="s">
        <v>121</v>
      </c>
      <c r="CW75" s="59" t="s">
        <v>121</v>
      </c>
      <c r="CX75" s="59" t="s">
        <v>121</v>
      </c>
      <c r="CY75" s="59" t="s">
        <v>121</v>
      </c>
      <c r="CZ75" s="59" t="s">
        <v>121</v>
      </c>
      <c r="DA75" s="90">
        <v>3886517.0315999999</v>
      </c>
      <c r="DB75" s="91">
        <v>1</v>
      </c>
      <c r="DC75" s="13">
        <v>1</v>
      </c>
      <c r="DD75" s="13"/>
      <c r="DE75" s="75" t="str" cm="1">
        <f t="array" ref="DE75">+IF(AND(C75&lt;&gt;"Vehículos Eléctricos",C75&lt;&gt;"Vehículos Híbridos",AA75="PERCENTIL 50"),
     IF(VLOOKUP(_xlfn.TEXTJOIN("_",FALSE,C75:E75),[1]BD_Perc!$A:$P,_xlfn.IFS([1]BD!AB75="Intervalo de precio 1",12,[1]BD!AB75="Intervalo de precio 2",13),FALSE)&lt;=1,
     VLOOKUP(_xlfn.TEXTJOIN("_",FALSE,C75:E75),[1]BD_Perc!$A:$P,16,FALSE),"Ok P50"),
     "Ok P30/70 ó Híbrido/Eléctrico")</f>
        <v>Ok P30/70 ó Híbrido/Eléctrico</v>
      </c>
      <c r="DF75" s="75" t="str">
        <f t="shared" si="9"/>
        <v>Vehículos Convencionales_Automóviles_Sedán</v>
      </c>
      <c r="DG75" s="19">
        <f t="shared" si="10"/>
        <v>68000000</v>
      </c>
      <c r="DH75" s="13">
        <v>1</v>
      </c>
      <c r="DI75" s="13">
        <v>1</v>
      </c>
      <c r="DJ75" s="13" t="b">
        <f>+DC75=[2]BD!DC75</f>
        <v>1</v>
      </c>
    </row>
    <row r="76" spans="1:114" ht="25.5" x14ac:dyDescent="0.25">
      <c r="A76" s="76">
        <v>86</v>
      </c>
      <c r="B76" s="59" t="s">
        <v>257</v>
      </c>
      <c r="C76" s="59" t="s">
        <v>0</v>
      </c>
      <c r="D76" s="59" t="s">
        <v>119</v>
      </c>
      <c r="E76" s="59" t="s">
        <v>136</v>
      </c>
      <c r="F76" s="59" t="s">
        <v>121</v>
      </c>
      <c r="G76" s="77" t="s">
        <v>269</v>
      </c>
      <c r="H76" s="59" t="s">
        <v>259</v>
      </c>
      <c r="I76" s="79">
        <v>8001202</v>
      </c>
      <c r="J76" s="76" t="s">
        <v>270</v>
      </c>
      <c r="K76" s="78" t="s">
        <v>145</v>
      </c>
      <c r="L76" s="80">
        <v>111</v>
      </c>
      <c r="M76" s="81" t="s">
        <v>121</v>
      </c>
      <c r="N76" s="82">
        <v>71000000</v>
      </c>
      <c r="O76" s="83">
        <f>+IFERROR(VLOOKUP(I76,[1]Precio_Fasecolda!A:C,3,FALSE),IFERROR(VLOOKUP(I76,[1]Precio_Fasecolda!B:C,2,FALSE),N76))</f>
        <v>71000000</v>
      </c>
      <c r="P76" s="83">
        <f t="shared" si="6"/>
        <v>0</v>
      </c>
      <c r="Q76" s="81" t="s">
        <v>126</v>
      </c>
      <c r="R76" s="76" t="s">
        <v>127</v>
      </c>
      <c r="S76" s="76" t="s">
        <v>128</v>
      </c>
      <c r="T76" s="76" t="s">
        <v>121</v>
      </c>
      <c r="U76" s="76" t="s">
        <v>121</v>
      </c>
      <c r="V76" s="59" t="s">
        <v>121</v>
      </c>
      <c r="W76" s="76" t="s">
        <v>121</v>
      </c>
      <c r="X76" s="76" t="s">
        <v>121</v>
      </c>
      <c r="Y76" s="84" t="str">
        <f t="shared" si="7"/>
        <v>N.A.</v>
      </c>
      <c r="Z76" s="85">
        <f t="shared" si="8"/>
        <v>71000000</v>
      </c>
      <c r="AA76" s="76" t="str">
        <f>+IFERROR(VLOOKUP(_xlfn.TEXTJOIN("_", FALSE, C76:E76), [1]BD_Perc!$A:$O, 15, FALSE),"Segmentación no encontrada o vehículo inactivo")</f>
        <v>PERCENTIL 30-70</v>
      </c>
      <c r="AB76" s="76" t="str" cm="1">
        <f t="array" ref="AB76">_xlfn.IFS(
    AA76 = "PERCENTIL 50",
    _xlfn.IFS(
        [1]BD!DG76 &lt; VLOOKUP(_xlfn.TEXTJOIN("_", FALSE, C76:E76), [1]BD_Perc!$A:$O, 11, FALSE), "Intervalo de precio 1",
        [1]BD!DG76 &gt;= VLOOKUP(_xlfn.TEXTJOIN("_", FALSE, C76:E76), [1]BD_Perc!$A:$O, 11, FALSE), "Intervalo de precio 2"
    ),
    AA76 = "PERCENTIL 30-70",
    _xlfn.IFS(
        [1]BD!DG76 &lt; VLOOKUP(_xlfn.TEXTJOIN("_", FALSE, C76:E76), [1]BD_Perc!$A:$O, 6, FALSE), "Intervalo de precio 1",
        [1]BD!DG76 &lt; VLOOKUP(_xlfn.TEXTJOIN("_", FALSE, C76:E76), [1]BD_Perc!$A:$O, 7, FALSE), "Intervalo de precio 2",
        [1]BD!DG76 &gt;= VLOOKUP(_xlfn.TEXTJOIN("_", FALSE, C76:E76), [1]BD_Perc!$A:$O, 7, FALSE), "Intervalo de precio 3"
    ),
    AA76="Segmentación no encontrada o vehículo inactivo","Segmentación no encontrada o vehículo inactivo"
)</f>
        <v>Intervalo de precio 1</v>
      </c>
      <c r="AC76" s="86" t="s">
        <v>129</v>
      </c>
      <c r="AD76" s="86" t="b">
        <f t="shared" si="11"/>
        <v>1</v>
      </c>
      <c r="AE76" s="92">
        <v>0</v>
      </c>
      <c r="AF76" s="92">
        <v>0.01</v>
      </c>
      <c r="AG76" s="92">
        <v>1.4999999999999999E-2</v>
      </c>
      <c r="AH76" s="92">
        <v>0.02</v>
      </c>
      <c r="AI76" s="92">
        <v>2.5000000000000001E-2</v>
      </c>
      <c r="AJ76" s="92">
        <v>0.03</v>
      </c>
      <c r="AK76" s="76" t="s">
        <v>130</v>
      </c>
      <c r="AL76" s="76" t="s">
        <v>130</v>
      </c>
      <c r="AM76" s="76" t="s">
        <v>130</v>
      </c>
      <c r="AN76" s="96">
        <v>1</v>
      </c>
      <c r="AO76" s="72">
        <v>9311595.7410000004</v>
      </c>
      <c r="AP76" s="72">
        <v>631865.34180000005</v>
      </c>
      <c r="AQ76" s="72">
        <v>489750.74819999997</v>
      </c>
      <c r="AR76" s="72" t="s">
        <v>121</v>
      </c>
      <c r="AS76" s="72" t="s">
        <v>121</v>
      </c>
      <c r="AT76" s="72">
        <v>10144824.879000001</v>
      </c>
      <c r="AU76" s="72" t="s">
        <v>121</v>
      </c>
      <c r="AV76" s="72">
        <v>664661.50379999995</v>
      </c>
      <c r="AW76" s="72">
        <v>332330.22480000003</v>
      </c>
      <c r="AX76" s="72" t="s">
        <v>121</v>
      </c>
      <c r="AY76" s="72" t="s">
        <v>121</v>
      </c>
      <c r="AZ76" s="72" t="s">
        <v>121</v>
      </c>
      <c r="BA76" s="72" t="s">
        <v>121</v>
      </c>
      <c r="BB76" s="72" t="s">
        <v>121</v>
      </c>
      <c r="BC76" s="72" t="s">
        <v>121</v>
      </c>
      <c r="BD76" s="72">
        <v>2314069.1490000002</v>
      </c>
      <c r="BE76" s="72" t="s">
        <v>121</v>
      </c>
      <c r="BF76" s="72">
        <v>682152.79020000005</v>
      </c>
      <c r="BG76" s="72">
        <v>909536.35080000001</v>
      </c>
      <c r="BH76" s="72" t="s">
        <v>121</v>
      </c>
      <c r="BI76" s="72">
        <v>1075700.409</v>
      </c>
      <c r="BJ76" s="72">
        <v>192402.04199999999</v>
      </c>
      <c r="BK76" s="72" t="s">
        <v>121</v>
      </c>
      <c r="BL76" s="72" t="s">
        <v>121</v>
      </c>
      <c r="BM76" s="72">
        <v>4162875.5616000001</v>
      </c>
      <c r="BN76" s="72">
        <v>122437.9506</v>
      </c>
      <c r="BO76" s="72">
        <v>2527461.3672000002</v>
      </c>
      <c r="BP76" s="72">
        <v>1661652.1782</v>
      </c>
      <c r="BQ76" s="72" t="s">
        <v>121</v>
      </c>
      <c r="BR76" s="72" t="s">
        <v>121</v>
      </c>
      <c r="BS76" s="72" t="s">
        <v>121</v>
      </c>
      <c r="BT76" s="72">
        <v>10276007.4186</v>
      </c>
      <c r="BU76" s="72">
        <v>227383.5606</v>
      </c>
      <c r="BV76" s="72" t="s">
        <v>121</v>
      </c>
      <c r="BW76" s="72" t="s">
        <v>121</v>
      </c>
      <c r="BX76" s="72" t="s">
        <v>121</v>
      </c>
      <c r="BY76" s="72">
        <v>839571.20519999997</v>
      </c>
      <c r="BZ76" s="72" t="s">
        <v>121</v>
      </c>
      <c r="CA76" s="72" t="s">
        <v>121</v>
      </c>
      <c r="CB76" s="72" t="s">
        <v>121</v>
      </c>
      <c r="CC76" s="72" t="s">
        <v>121</v>
      </c>
      <c r="CD76" s="72" t="s">
        <v>121</v>
      </c>
      <c r="CE76" s="59" t="s">
        <v>130</v>
      </c>
      <c r="CF76" s="59" t="s">
        <v>131</v>
      </c>
      <c r="CG76" s="59" t="s">
        <v>130</v>
      </c>
      <c r="CH76" s="59" t="s">
        <v>131</v>
      </c>
      <c r="CI76" s="59" t="s">
        <v>131</v>
      </c>
      <c r="CJ76" s="59" t="s">
        <v>131</v>
      </c>
      <c r="CK76" s="59" t="s">
        <v>131</v>
      </c>
      <c r="CL76" s="59" t="s">
        <v>121</v>
      </c>
      <c r="CM76" s="59" t="s">
        <v>121</v>
      </c>
      <c r="CN76" s="59" t="s">
        <v>121</v>
      </c>
      <c r="CO76" s="59" t="s">
        <v>121</v>
      </c>
      <c r="CP76" s="59" t="s">
        <v>121</v>
      </c>
      <c r="CQ76" s="59" t="s">
        <v>121</v>
      </c>
      <c r="CR76" s="59" t="s">
        <v>121</v>
      </c>
      <c r="CS76" s="59" t="s">
        <v>121</v>
      </c>
      <c r="CT76" s="59" t="s">
        <v>121</v>
      </c>
      <c r="CU76" s="59" t="s">
        <v>121</v>
      </c>
      <c r="CV76" s="59" t="s">
        <v>121</v>
      </c>
      <c r="CW76" s="59" t="s">
        <v>121</v>
      </c>
      <c r="CX76" s="59" t="s">
        <v>121</v>
      </c>
      <c r="CY76" s="59" t="s">
        <v>121</v>
      </c>
      <c r="CZ76" s="59" t="s">
        <v>121</v>
      </c>
      <c r="DA76" s="90">
        <v>3886517.0315999999</v>
      </c>
      <c r="DB76" s="91">
        <v>1</v>
      </c>
      <c r="DC76" s="13">
        <v>1</v>
      </c>
      <c r="DD76" s="13"/>
      <c r="DE76" s="75" t="str" cm="1">
        <f t="array" ref="DE76">+IF(AND(C76&lt;&gt;"Vehículos Eléctricos",C76&lt;&gt;"Vehículos Híbridos",AA76="PERCENTIL 50"),
     IF(VLOOKUP(_xlfn.TEXTJOIN("_",FALSE,C76:E76),[1]BD_Perc!$A:$P,_xlfn.IFS([1]BD!AB76="Intervalo de precio 1",12,[1]BD!AB76="Intervalo de precio 2",13),FALSE)&lt;=1,
     VLOOKUP(_xlfn.TEXTJOIN("_",FALSE,C76:E76),[1]BD_Perc!$A:$P,16,FALSE),"Ok P50"),
     "Ok P30/70 ó Híbrido/Eléctrico")</f>
        <v>Ok P30/70 ó Híbrido/Eléctrico</v>
      </c>
      <c r="DF76" s="75" t="str">
        <f t="shared" si="9"/>
        <v>Vehículos Convencionales_Automóviles_Sedán</v>
      </c>
      <c r="DG76" s="19">
        <f t="shared" si="10"/>
        <v>71000000</v>
      </c>
      <c r="DH76" s="13">
        <v>1</v>
      </c>
      <c r="DI76" s="13">
        <v>1</v>
      </c>
      <c r="DJ76" s="13" t="b">
        <f>+DC76=[2]BD!DC76</f>
        <v>1</v>
      </c>
    </row>
    <row r="77" spans="1:114" ht="25.5" x14ac:dyDescent="0.25">
      <c r="A77" s="76">
        <v>87</v>
      </c>
      <c r="B77" s="59" t="s">
        <v>257</v>
      </c>
      <c r="C77" s="59" t="s">
        <v>0</v>
      </c>
      <c r="D77" s="59" t="s">
        <v>119</v>
      </c>
      <c r="E77" s="59" t="s">
        <v>136</v>
      </c>
      <c r="F77" s="59" t="s">
        <v>121</v>
      </c>
      <c r="G77" s="77" t="s">
        <v>271</v>
      </c>
      <c r="H77" s="59" t="s">
        <v>259</v>
      </c>
      <c r="I77" s="79">
        <v>8001204</v>
      </c>
      <c r="J77" s="76" t="s">
        <v>272</v>
      </c>
      <c r="K77" s="78" t="s">
        <v>145</v>
      </c>
      <c r="L77" s="80">
        <v>111</v>
      </c>
      <c r="M77" s="81" t="s">
        <v>121</v>
      </c>
      <c r="N77" s="82">
        <v>79000000</v>
      </c>
      <c r="O77" s="83">
        <f>+IFERROR(VLOOKUP(I77,[1]Precio_Fasecolda!A:C,3,FALSE),IFERROR(VLOOKUP(I77,[1]Precio_Fasecolda!B:C,2,FALSE),N77))</f>
        <v>79000000</v>
      </c>
      <c r="P77" s="83">
        <f t="shared" si="6"/>
        <v>0</v>
      </c>
      <c r="Q77" s="81" t="s">
        <v>126</v>
      </c>
      <c r="R77" s="76" t="s">
        <v>148</v>
      </c>
      <c r="S77" s="76" t="s">
        <v>128</v>
      </c>
      <c r="T77" s="76" t="s">
        <v>121</v>
      </c>
      <c r="U77" s="76" t="s">
        <v>121</v>
      </c>
      <c r="V77" s="59" t="s">
        <v>121</v>
      </c>
      <c r="W77" s="76" t="s">
        <v>121</v>
      </c>
      <c r="X77" s="76" t="s">
        <v>121</v>
      </c>
      <c r="Y77" s="84" t="str">
        <f t="shared" si="7"/>
        <v>N.A.</v>
      </c>
      <c r="Z77" s="85">
        <f t="shared" si="8"/>
        <v>79000000</v>
      </c>
      <c r="AA77" s="76" t="str">
        <f>+IFERROR(VLOOKUP(_xlfn.TEXTJOIN("_", FALSE, C77:E77), [1]BD_Perc!$A:$O, 15, FALSE),"Segmentación no encontrada o vehículo inactivo")</f>
        <v>PERCENTIL 30-70</v>
      </c>
      <c r="AB77" s="76" t="str" cm="1">
        <f t="array" ref="AB77">_xlfn.IFS(
    AA77 = "PERCENTIL 50",
    _xlfn.IFS(
        [1]BD!DG77 &lt; VLOOKUP(_xlfn.TEXTJOIN("_", FALSE, C77:E77), [1]BD_Perc!$A:$O, 11, FALSE), "Intervalo de precio 1",
        [1]BD!DG77 &gt;= VLOOKUP(_xlfn.TEXTJOIN("_", FALSE, C77:E77), [1]BD_Perc!$A:$O, 11, FALSE), "Intervalo de precio 2"
    ),
    AA77 = "PERCENTIL 30-70",
    _xlfn.IFS(
        [1]BD!DG77 &lt; VLOOKUP(_xlfn.TEXTJOIN("_", FALSE, C77:E77), [1]BD_Perc!$A:$O, 6, FALSE), "Intervalo de precio 1",
        [1]BD!DG77 &lt; VLOOKUP(_xlfn.TEXTJOIN("_", FALSE, C77:E77), [1]BD_Perc!$A:$O, 7, FALSE), "Intervalo de precio 2",
        [1]BD!DG77 &gt;= VLOOKUP(_xlfn.TEXTJOIN("_", FALSE, C77:E77), [1]BD_Perc!$A:$O, 7, FALSE), "Intervalo de precio 3"
    ),
    AA77="Segmentación no encontrada o vehículo inactivo","Segmentación no encontrada o vehículo inactivo"
)</f>
        <v>Intervalo de precio 2</v>
      </c>
      <c r="AC77" s="86" t="s">
        <v>149</v>
      </c>
      <c r="AD77" s="86" t="b">
        <f t="shared" si="11"/>
        <v>1</v>
      </c>
      <c r="AE77" s="92">
        <v>0</v>
      </c>
      <c r="AF77" s="92">
        <v>0.01</v>
      </c>
      <c r="AG77" s="92">
        <v>1.4999999999999999E-2</v>
      </c>
      <c r="AH77" s="92">
        <v>0.02</v>
      </c>
      <c r="AI77" s="92">
        <v>2.5000000000000001E-2</v>
      </c>
      <c r="AJ77" s="92">
        <v>0.03</v>
      </c>
      <c r="AK77" s="76" t="s">
        <v>130</v>
      </c>
      <c r="AL77" s="76" t="s">
        <v>130</v>
      </c>
      <c r="AM77" s="76" t="s">
        <v>130</v>
      </c>
      <c r="AN77" s="96">
        <v>1</v>
      </c>
      <c r="AO77" s="72">
        <v>9311595.7410000004</v>
      </c>
      <c r="AP77" s="72">
        <v>631865.34180000005</v>
      </c>
      <c r="AQ77" s="72">
        <v>489750.74819999997</v>
      </c>
      <c r="AR77" s="72" t="s">
        <v>121</v>
      </c>
      <c r="AS77" s="72" t="s">
        <v>121</v>
      </c>
      <c r="AT77" s="72">
        <v>10144824.879000001</v>
      </c>
      <c r="AU77" s="72" t="s">
        <v>121</v>
      </c>
      <c r="AV77" s="72">
        <v>664661.50379999995</v>
      </c>
      <c r="AW77" s="72">
        <v>332330.22480000003</v>
      </c>
      <c r="AX77" s="72" t="s">
        <v>121</v>
      </c>
      <c r="AY77" s="72" t="s">
        <v>121</v>
      </c>
      <c r="AZ77" s="72" t="s">
        <v>121</v>
      </c>
      <c r="BA77" s="72" t="s">
        <v>121</v>
      </c>
      <c r="BB77" s="72" t="s">
        <v>121</v>
      </c>
      <c r="BC77" s="72" t="s">
        <v>121</v>
      </c>
      <c r="BD77" s="72">
        <v>2314069.1490000002</v>
      </c>
      <c r="BE77" s="72" t="s">
        <v>121</v>
      </c>
      <c r="BF77" s="72">
        <v>682152.79020000005</v>
      </c>
      <c r="BG77" s="72">
        <v>909536.35080000001</v>
      </c>
      <c r="BH77" s="72" t="s">
        <v>121</v>
      </c>
      <c r="BI77" s="72">
        <v>1075700.409</v>
      </c>
      <c r="BJ77" s="72">
        <v>192402.04199999999</v>
      </c>
      <c r="BK77" s="72" t="s">
        <v>121</v>
      </c>
      <c r="BL77" s="72" t="s">
        <v>121</v>
      </c>
      <c r="BM77" s="72">
        <v>4162875.5616000001</v>
      </c>
      <c r="BN77" s="72">
        <v>122437.9506</v>
      </c>
      <c r="BO77" s="72">
        <v>2527461.3672000002</v>
      </c>
      <c r="BP77" s="72">
        <v>1661652.1782</v>
      </c>
      <c r="BQ77" s="72" t="s">
        <v>121</v>
      </c>
      <c r="BR77" s="72" t="s">
        <v>121</v>
      </c>
      <c r="BS77" s="72" t="s">
        <v>121</v>
      </c>
      <c r="BT77" s="72">
        <v>10276007.4186</v>
      </c>
      <c r="BU77" s="72">
        <v>227383.5606</v>
      </c>
      <c r="BV77" s="72" t="s">
        <v>121</v>
      </c>
      <c r="BW77" s="72" t="s">
        <v>121</v>
      </c>
      <c r="BX77" s="72" t="s">
        <v>121</v>
      </c>
      <c r="BY77" s="72">
        <v>839571.20519999997</v>
      </c>
      <c r="BZ77" s="72" t="s">
        <v>121</v>
      </c>
      <c r="CA77" s="72" t="s">
        <v>121</v>
      </c>
      <c r="CB77" s="72" t="s">
        <v>121</v>
      </c>
      <c r="CC77" s="72" t="s">
        <v>121</v>
      </c>
      <c r="CD77" s="72" t="s">
        <v>121</v>
      </c>
      <c r="CE77" s="59" t="s">
        <v>130</v>
      </c>
      <c r="CF77" s="59" t="s">
        <v>131</v>
      </c>
      <c r="CG77" s="59" t="s">
        <v>130</v>
      </c>
      <c r="CH77" s="59" t="s">
        <v>131</v>
      </c>
      <c r="CI77" s="59" t="s">
        <v>131</v>
      </c>
      <c r="CJ77" s="59" t="s">
        <v>131</v>
      </c>
      <c r="CK77" s="59" t="s">
        <v>131</v>
      </c>
      <c r="CL77" s="59" t="s">
        <v>121</v>
      </c>
      <c r="CM77" s="59" t="s">
        <v>121</v>
      </c>
      <c r="CN77" s="59" t="s">
        <v>121</v>
      </c>
      <c r="CO77" s="59" t="s">
        <v>121</v>
      </c>
      <c r="CP77" s="59" t="s">
        <v>121</v>
      </c>
      <c r="CQ77" s="59" t="s">
        <v>121</v>
      </c>
      <c r="CR77" s="59" t="s">
        <v>121</v>
      </c>
      <c r="CS77" s="59" t="s">
        <v>121</v>
      </c>
      <c r="CT77" s="59" t="s">
        <v>121</v>
      </c>
      <c r="CU77" s="59" t="s">
        <v>121</v>
      </c>
      <c r="CV77" s="59" t="s">
        <v>121</v>
      </c>
      <c r="CW77" s="59" t="s">
        <v>121</v>
      </c>
      <c r="CX77" s="59" t="s">
        <v>121</v>
      </c>
      <c r="CY77" s="59" t="s">
        <v>121</v>
      </c>
      <c r="CZ77" s="59" t="s">
        <v>121</v>
      </c>
      <c r="DA77" s="90">
        <v>3886517.0315999999</v>
      </c>
      <c r="DB77" s="91">
        <v>1</v>
      </c>
      <c r="DC77" s="13">
        <v>1</v>
      </c>
      <c r="DD77" s="13"/>
      <c r="DE77" s="75" t="str" cm="1">
        <f t="array" ref="DE77">+IF(AND(C77&lt;&gt;"Vehículos Eléctricos",C77&lt;&gt;"Vehículos Híbridos",AA77="PERCENTIL 50"),
     IF(VLOOKUP(_xlfn.TEXTJOIN("_",FALSE,C77:E77),[1]BD_Perc!$A:$P,_xlfn.IFS([1]BD!AB77="Intervalo de precio 1",12,[1]BD!AB77="Intervalo de precio 2",13),FALSE)&lt;=1,
     VLOOKUP(_xlfn.TEXTJOIN("_",FALSE,C77:E77),[1]BD_Perc!$A:$P,16,FALSE),"Ok P50"),
     "Ok P30/70 ó Híbrido/Eléctrico")</f>
        <v>Ok P30/70 ó Híbrido/Eléctrico</v>
      </c>
      <c r="DF77" s="75" t="str">
        <f t="shared" si="9"/>
        <v>Vehículos Convencionales_Automóviles_Sedán</v>
      </c>
      <c r="DG77" s="19">
        <f t="shared" si="10"/>
        <v>79000000</v>
      </c>
      <c r="DH77" s="13">
        <v>1</v>
      </c>
      <c r="DI77" s="13">
        <v>1</v>
      </c>
      <c r="DJ77" s="13" t="b">
        <f>+DC77=[2]BD!DC77</f>
        <v>1</v>
      </c>
    </row>
    <row r="78" spans="1:114" ht="25.5" x14ac:dyDescent="0.25">
      <c r="A78" s="76">
        <v>88</v>
      </c>
      <c r="B78" s="59" t="s">
        <v>257</v>
      </c>
      <c r="C78" s="59" t="s">
        <v>0</v>
      </c>
      <c r="D78" s="59" t="s">
        <v>119</v>
      </c>
      <c r="E78" s="59" t="s">
        <v>136</v>
      </c>
      <c r="F78" s="59" t="s">
        <v>121</v>
      </c>
      <c r="G78" s="77" t="s">
        <v>271</v>
      </c>
      <c r="H78" s="59" t="s">
        <v>259</v>
      </c>
      <c r="I78" s="79">
        <v>8001203</v>
      </c>
      <c r="J78" s="76" t="s">
        <v>273</v>
      </c>
      <c r="K78" s="78" t="s">
        <v>145</v>
      </c>
      <c r="L78" s="80">
        <v>111</v>
      </c>
      <c r="M78" s="81" t="s">
        <v>121</v>
      </c>
      <c r="N78" s="82">
        <v>73500000</v>
      </c>
      <c r="O78" s="83">
        <f>+IFERROR(VLOOKUP(I78,[1]Precio_Fasecolda!A:C,3,FALSE),IFERROR(VLOOKUP(I78,[1]Precio_Fasecolda!B:C,2,FALSE),N78))</f>
        <v>73500000</v>
      </c>
      <c r="P78" s="83">
        <f t="shared" si="6"/>
        <v>0</v>
      </c>
      <c r="Q78" s="81" t="s">
        <v>126</v>
      </c>
      <c r="R78" s="76" t="s">
        <v>127</v>
      </c>
      <c r="S78" s="76" t="s">
        <v>128</v>
      </c>
      <c r="T78" s="76" t="s">
        <v>121</v>
      </c>
      <c r="U78" s="76" t="s">
        <v>121</v>
      </c>
      <c r="V78" s="59" t="s">
        <v>121</v>
      </c>
      <c r="W78" s="76" t="s">
        <v>121</v>
      </c>
      <c r="X78" s="76" t="s">
        <v>121</v>
      </c>
      <c r="Y78" s="84" t="str">
        <f t="shared" si="7"/>
        <v>N.A.</v>
      </c>
      <c r="Z78" s="85">
        <f t="shared" si="8"/>
        <v>73500000</v>
      </c>
      <c r="AA78" s="76" t="str">
        <f>+IFERROR(VLOOKUP(_xlfn.TEXTJOIN("_", FALSE, C78:E78), [1]BD_Perc!$A:$O, 15, FALSE),"Segmentación no encontrada o vehículo inactivo")</f>
        <v>PERCENTIL 30-70</v>
      </c>
      <c r="AB78" s="76" t="str" cm="1">
        <f t="array" ref="AB78">_xlfn.IFS(
    AA78 = "PERCENTIL 50",
    _xlfn.IFS(
        [1]BD!DG78 &lt; VLOOKUP(_xlfn.TEXTJOIN("_", FALSE, C78:E78), [1]BD_Perc!$A:$O, 11, FALSE), "Intervalo de precio 1",
        [1]BD!DG78 &gt;= VLOOKUP(_xlfn.TEXTJOIN("_", FALSE, C78:E78), [1]BD_Perc!$A:$O, 11, FALSE), "Intervalo de precio 2"
    ),
    AA78 = "PERCENTIL 30-70",
    _xlfn.IFS(
        [1]BD!DG78 &lt; VLOOKUP(_xlfn.TEXTJOIN("_", FALSE, C78:E78), [1]BD_Perc!$A:$O, 6, FALSE), "Intervalo de precio 1",
        [1]BD!DG78 &lt; VLOOKUP(_xlfn.TEXTJOIN("_", FALSE, C78:E78), [1]BD_Perc!$A:$O, 7, FALSE), "Intervalo de precio 2",
        [1]BD!DG78 &gt;= VLOOKUP(_xlfn.TEXTJOIN("_", FALSE, C78:E78), [1]BD_Perc!$A:$O, 7, FALSE), "Intervalo de precio 3"
    ),
    AA78="Segmentación no encontrada o vehículo inactivo","Segmentación no encontrada o vehículo inactivo"
)</f>
        <v>Intervalo de precio 2</v>
      </c>
      <c r="AC78" s="86" t="s">
        <v>149</v>
      </c>
      <c r="AD78" s="86" t="b">
        <f t="shared" si="11"/>
        <v>1</v>
      </c>
      <c r="AE78" s="92">
        <v>0</v>
      </c>
      <c r="AF78" s="92">
        <v>0.01</v>
      </c>
      <c r="AG78" s="92">
        <v>1.4999999999999999E-2</v>
      </c>
      <c r="AH78" s="92">
        <v>0.02</v>
      </c>
      <c r="AI78" s="92">
        <v>2.5000000000000001E-2</v>
      </c>
      <c r="AJ78" s="92">
        <v>0.03</v>
      </c>
      <c r="AK78" s="76" t="s">
        <v>130</v>
      </c>
      <c r="AL78" s="76" t="s">
        <v>130</v>
      </c>
      <c r="AM78" s="76" t="s">
        <v>130</v>
      </c>
      <c r="AN78" s="96">
        <v>1</v>
      </c>
      <c r="AO78" s="72">
        <v>9311595.7410000004</v>
      </c>
      <c r="AP78" s="72">
        <v>631865.34180000005</v>
      </c>
      <c r="AQ78" s="72">
        <v>489750.74819999997</v>
      </c>
      <c r="AR78" s="72" t="s">
        <v>121</v>
      </c>
      <c r="AS78" s="72" t="s">
        <v>121</v>
      </c>
      <c r="AT78" s="72">
        <v>10144824.879000001</v>
      </c>
      <c r="AU78" s="72" t="s">
        <v>121</v>
      </c>
      <c r="AV78" s="72">
        <v>664661.50379999995</v>
      </c>
      <c r="AW78" s="72">
        <v>332330.22480000003</v>
      </c>
      <c r="AX78" s="72" t="s">
        <v>121</v>
      </c>
      <c r="AY78" s="72" t="s">
        <v>121</v>
      </c>
      <c r="AZ78" s="72" t="s">
        <v>121</v>
      </c>
      <c r="BA78" s="72" t="s">
        <v>121</v>
      </c>
      <c r="BB78" s="72" t="s">
        <v>121</v>
      </c>
      <c r="BC78" s="72" t="s">
        <v>121</v>
      </c>
      <c r="BD78" s="72">
        <v>2314069.1490000002</v>
      </c>
      <c r="BE78" s="72" t="s">
        <v>121</v>
      </c>
      <c r="BF78" s="72">
        <v>682152.79020000005</v>
      </c>
      <c r="BG78" s="72">
        <v>909536.35080000001</v>
      </c>
      <c r="BH78" s="72" t="s">
        <v>121</v>
      </c>
      <c r="BI78" s="72">
        <v>1075700.409</v>
      </c>
      <c r="BJ78" s="72">
        <v>192402.04199999999</v>
      </c>
      <c r="BK78" s="72" t="s">
        <v>121</v>
      </c>
      <c r="BL78" s="72" t="s">
        <v>121</v>
      </c>
      <c r="BM78" s="72">
        <v>4162875.5616000001</v>
      </c>
      <c r="BN78" s="72">
        <v>122437.9506</v>
      </c>
      <c r="BO78" s="72">
        <v>2527461.3672000002</v>
      </c>
      <c r="BP78" s="72">
        <v>1661652.1782</v>
      </c>
      <c r="BQ78" s="72" t="s">
        <v>121</v>
      </c>
      <c r="BR78" s="72" t="s">
        <v>121</v>
      </c>
      <c r="BS78" s="72" t="s">
        <v>121</v>
      </c>
      <c r="BT78" s="72">
        <v>10276007.4186</v>
      </c>
      <c r="BU78" s="72">
        <v>227383.5606</v>
      </c>
      <c r="BV78" s="72" t="s">
        <v>121</v>
      </c>
      <c r="BW78" s="72" t="s">
        <v>121</v>
      </c>
      <c r="BX78" s="72" t="s">
        <v>121</v>
      </c>
      <c r="BY78" s="72">
        <v>839571.20519999997</v>
      </c>
      <c r="BZ78" s="72" t="s">
        <v>121</v>
      </c>
      <c r="CA78" s="72" t="s">
        <v>121</v>
      </c>
      <c r="CB78" s="72" t="s">
        <v>121</v>
      </c>
      <c r="CC78" s="72" t="s">
        <v>121</v>
      </c>
      <c r="CD78" s="72" t="s">
        <v>121</v>
      </c>
      <c r="CE78" s="59" t="s">
        <v>130</v>
      </c>
      <c r="CF78" s="59" t="s">
        <v>131</v>
      </c>
      <c r="CG78" s="59" t="s">
        <v>130</v>
      </c>
      <c r="CH78" s="59" t="s">
        <v>131</v>
      </c>
      <c r="CI78" s="59" t="s">
        <v>131</v>
      </c>
      <c r="CJ78" s="59" t="s">
        <v>131</v>
      </c>
      <c r="CK78" s="59" t="s">
        <v>131</v>
      </c>
      <c r="CL78" s="59" t="s">
        <v>121</v>
      </c>
      <c r="CM78" s="59" t="s">
        <v>121</v>
      </c>
      <c r="CN78" s="59" t="s">
        <v>121</v>
      </c>
      <c r="CO78" s="59" t="s">
        <v>121</v>
      </c>
      <c r="CP78" s="59" t="s">
        <v>121</v>
      </c>
      <c r="CQ78" s="59" t="s">
        <v>121</v>
      </c>
      <c r="CR78" s="59" t="s">
        <v>121</v>
      </c>
      <c r="CS78" s="59" t="s">
        <v>121</v>
      </c>
      <c r="CT78" s="59" t="s">
        <v>121</v>
      </c>
      <c r="CU78" s="59" t="s">
        <v>121</v>
      </c>
      <c r="CV78" s="59" t="s">
        <v>121</v>
      </c>
      <c r="CW78" s="59" t="s">
        <v>121</v>
      </c>
      <c r="CX78" s="59" t="s">
        <v>121</v>
      </c>
      <c r="CY78" s="59" t="s">
        <v>121</v>
      </c>
      <c r="CZ78" s="59" t="s">
        <v>121</v>
      </c>
      <c r="DA78" s="90">
        <v>3886517.0315999999</v>
      </c>
      <c r="DB78" s="91">
        <v>1</v>
      </c>
      <c r="DC78" s="13">
        <v>1</v>
      </c>
      <c r="DD78" s="13"/>
      <c r="DE78" s="75" t="str" cm="1">
        <f t="array" ref="DE78">+IF(AND(C78&lt;&gt;"Vehículos Eléctricos",C78&lt;&gt;"Vehículos Híbridos",AA78="PERCENTIL 50"),
     IF(VLOOKUP(_xlfn.TEXTJOIN("_",FALSE,C78:E78),[1]BD_Perc!$A:$P,_xlfn.IFS([1]BD!AB78="Intervalo de precio 1",12,[1]BD!AB78="Intervalo de precio 2",13),FALSE)&lt;=1,
     VLOOKUP(_xlfn.TEXTJOIN("_",FALSE,C78:E78),[1]BD_Perc!$A:$P,16,FALSE),"Ok P50"),
     "Ok P30/70 ó Híbrido/Eléctrico")</f>
        <v>Ok P30/70 ó Híbrido/Eléctrico</v>
      </c>
      <c r="DF78" s="75" t="str">
        <f t="shared" si="9"/>
        <v>Vehículos Convencionales_Automóviles_Sedán</v>
      </c>
      <c r="DG78" s="19">
        <f t="shared" si="10"/>
        <v>73500000</v>
      </c>
      <c r="DH78" s="13">
        <v>1</v>
      </c>
      <c r="DI78" s="13">
        <v>1</v>
      </c>
      <c r="DJ78" s="13" t="b">
        <f>+DC78=[2]BD!DC78</f>
        <v>1</v>
      </c>
    </row>
    <row r="79" spans="1:114" ht="25.5" x14ac:dyDescent="0.25">
      <c r="A79" s="76">
        <v>89</v>
      </c>
      <c r="B79" s="59" t="s">
        <v>257</v>
      </c>
      <c r="C79" s="59" t="s">
        <v>0</v>
      </c>
      <c r="D79" s="59" t="s">
        <v>119</v>
      </c>
      <c r="E79" s="59" t="s">
        <v>120</v>
      </c>
      <c r="F79" s="59" t="s">
        <v>121</v>
      </c>
      <c r="G79" s="77" t="s">
        <v>274</v>
      </c>
      <c r="H79" s="59" t="s">
        <v>259</v>
      </c>
      <c r="I79" s="79">
        <v>8001208</v>
      </c>
      <c r="J79" s="76" t="s">
        <v>275</v>
      </c>
      <c r="K79" s="78" t="s">
        <v>145</v>
      </c>
      <c r="L79" s="80">
        <v>111</v>
      </c>
      <c r="M79" s="81" t="s">
        <v>121</v>
      </c>
      <c r="N79" s="82">
        <v>78100000</v>
      </c>
      <c r="O79" s="83">
        <f>+IFERROR(VLOOKUP(I79,[1]Precio_Fasecolda!A:C,3,FALSE),IFERROR(VLOOKUP(I79,[1]Precio_Fasecolda!B:C,2,FALSE),N79))</f>
        <v>78100000</v>
      </c>
      <c r="P79" s="83">
        <f t="shared" si="6"/>
        <v>0</v>
      </c>
      <c r="Q79" s="81" t="s">
        <v>126</v>
      </c>
      <c r="R79" s="76" t="s">
        <v>127</v>
      </c>
      <c r="S79" s="76" t="s">
        <v>128</v>
      </c>
      <c r="T79" s="76" t="s">
        <v>121</v>
      </c>
      <c r="U79" s="76" t="s">
        <v>121</v>
      </c>
      <c r="V79" s="59" t="s">
        <v>121</v>
      </c>
      <c r="W79" s="76" t="s">
        <v>121</v>
      </c>
      <c r="X79" s="76" t="s">
        <v>121</v>
      </c>
      <c r="Y79" s="84" t="str">
        <f t="shared" si="7"/>
        <v>N.A.</v>
      </c>
      <c r="Z79" s="85">
        <f t="shared" si="8"/>
        <v>78100000</v>
      </c>
      <c r="AA79" s="76" t="str">
        <f>+IFERROR(VLOOKUP(_xlfn.TEXTJOIN("_", FALSE, C79:E79), [1]BD_Perc!$A:$O, 15, FALSE),"Segmentación no encontrada o vehículo inactivo")</f>
        <v>PERCENTIL 30-70</v>
      </c>
      <c r="AB79" s="76" t="str" cm="1">
        <f t="array" ref="AB79">_xlfn.IFS(
    AA79 = "PERCENTIL 50",
    _xlfn.IFS(
        [1]BD!DG79 &lt; VLOOKUP(_xlfn.TEXTJOIN("_", FALSE, C79:E79), [1]BD_Perc!$A:$O, 11, FALSE), "Intervalo de precio 1",
        [1]BD!DG79 &gt;= VLOOKUP(_xlfn.TEXTJOIN("_", FALSE, C79:E79), [1]BD_Perc!$A:$O, 11, FALSE), "Intervalo de precio 2"
    ),
    AA79 = "PERCENTIL 30-70",
    _xlfn.IFS(
        [1]BD!DG79 &lt; VLOOKUP(_xlfn.TEXTJOIN("_", FALSE, C79:E79), [1]BD_Perc!$A:$O, 6, FALSE), "Intervalo de precio 1",
        [1]BD!DG79 &lt; VLOOKUP(_xlfn.TEXTJOIN("_", FALSE, C79:E79), [1]BD_Perc!$A:$O, 7, FALSE), "Intervalo de precio 2",
        [1]BD!DG79 &gt;= VLOOKUP(_xlfn.TEXTJOIN("_", FALSE, C79:E79), [1]BD_Perc!$A:$O, 7, FALSE), "Intervalo de precio 3"
    ),
    AA79="Segmentación no encontrada o vehículo inactivo","Segmentación no encontrada o vehículo inactivo"
)</f>
        <v>Intervalo de precio 3</v>
      </c>
      <c r="AC79" s="86" t="s">
        <v>156</v>
      </c>
      <c r="AD79" s="86" t="b">
        <f t="shared" si="11"/>
        <v>1</v>
      </c>
      <c r="AE79" s="94">
        <v>0</v>
      </c>
      <c r="AF79" s="94">
        <v>0.01</v>
      </c>
      <c r="AG79" s="94">
        <v>1.4999999999999999E-2</v>
      </c>
      <c r="AH79" s="94">
        <v>0.02</v>
      </c>
      <c r="AI79" s="94">
        <v>2.5000000000000001E-2</v>
      </c>
      <c r="AJ79" s="94">
        <v>0.03</v>
      </c>
      <c r="AK79" s="76" t="s">
        <v>130</v>
      </c>
      <c r="AL79" s="76" t="s">
        <v>130</v>
      </c>
      <c r="AM79" s="76" t="s">
        <v>130</v>
      </c>
      <c r="AN79" s="95">
        <v>1</v>
      </c>
      <c r="AO79" s="72">
        <v>9311595.7410000004</v>
      </c>
      <c r="AP79" s="72">
        <v>631865.34180000005</v>
      </c>
      <c r="AQ79" s="72">
        <v>489750.74819999997</v>
      </c>
      <c r="AR79" s="72" t="s">
        <v>121</v>
      </c>
      <c r="AS79" s="72" t="s">
        <v>121</v>
      </c>
      <c r="AT79" s="72">
        <v>10144824.879000001</v>
      </c>
      <c r="AU79" s="72" t="s">
        <v>121</v>
      </c>
      <c r="AV79" s="72">
        <v>664661.50379999995</v>
      </c>
      <c r="AW79" s="72">
        <v>332330.22480000003</v>
      </c>
      <c r="AX79" s="72" t="s">
        <v>121</v>
      </c>
      <c r="AY79" s="72" t="s">
        <v>121</v>
      </c>
      <c r="AZ79" s="72" t="s">
        <v>121</v>
      </c>
      <c r="BA79" s="72" t="s">
        <v>121</v>
      </c>
      <c r="BB79" s="72" t="s">
        <v>121</v>
      </c>
      <c r="BC79" s="72" t="s">
        <v>121</v>
      </c>
      <c r="BD79" s="72">
        <v>2314069.1490000002</v>
      </c>
      <c r="BE79" s="72" t="s">
        <v>121</v>
      </c>
      <c r="BF79" s="72">
        <v>682152.79020000005</v>
      </c>
      <c r="BG79" s="72">
        <v>909536.35080000001</v>
      </c>
      <c r="BH79" s="72" t="s">
        <v>121</v>
      </c>
      <c r="BI79" s="72">
        <v>1075700.409</v>
      </c>
      <c r="BJ79" s="72">
        <v>192402.04199999999</v>
      </c>
      <c r="BK79" s="72" t="s">
        <v>121</v>
      </c>
      <c r="BL79" s="72" t="s">
        <v>121</v>
      </c>
      <c r="BM79" s="72">
        <v>4162875.5616000001</v>
      </c>
      <c r="BN79" s="72">
        <v>122437.9506</v>
      </c>
      <c r="BO79" s="72">
        <v>2527461.3672000002</v>
      </c>
      <c r="BP79" s="72">
        <v>1661652.1782</v>
      </c>
      <c r="BQ79" s="72" t="s">
        <v>121</v>
      </c>
      <c r="BR79" s="72" t="s">
        <v>121</v>
      </c>
      <c r="BS79" s="72" t="s">
        <v>121</v>
      </c>
      <c r="BT79" s="72">
        <v>10276007.4186</v>
      </c>
      <c r="BU79" s="72">
        <v>227383.5606</v>
      </c>
      <c r="BV79" s="72" t="s">
        <v>121</v>
      </c>
      <c r="BW79" s="72" t="s">
        <v>121</v>
      </c>
      <c r="BX79" s="72" t="s">
        <v>121</v>
      </c>
      <c r="BY79" s="72">
        <v>839571.20519999997</v>
      </c>
      <c r="BZ79" s="72" t="s">
        <v>121</v>
      </c>
      <c r="CA79" s="72" t="s">
        <v>121</v>
      </c>
      <c r="CB79" s="72" t="s">
        <v>121</v>
      </c>
      <c r="CC79" s="72" t="s">
        <v>121</v>
      </c>
      <c r="CD79" s="72" t="s">
        <v>121</v>
      </c>
      <c r="CE79" s="59" t="s">
        <v>130</v>
      </c>
      <c r="CF79" s="59" t="s">
        <v>130</v>
      </c>
      <c r="CG79" s="59" t="s">
        <v>130</v>
      </c>
      <c r="CH79" s="59" t="s">
        <v>131</v>
      </c>
      <c r="CI79" s="59" t="s">
        <v>130</v>
      </c>
      <c r="CJ79" s="59" t="s">
        <v>131</v>
      </c>
      <c r="CK79" s="59" t="s">
        <v>131</v>
      </c>
      <c r="CL79" s="59" t="s">
        <v>121</v>
      </c>
      <c r="CM79" s="59" t="s">
        <v>121</v>
      </c>
      <c r="CN79" s="59" t="s">
        <v>121</v>
      </c>
      <c r="CO79" s="59" t="s">
        <v>121</v>
      </c>
      <c r="CP79" s="59" t="s">
        <v>121</v>
      </c>
      <c r="CQ79" s="59" t="s">
        <v>121</v>
      </c>
      <c r="CR79" s="59" t="s">
        <v>121</v>
      </c>
      <c r="CS79" s="59" t="s">
        <v>121</v>
      </c>
      <c r="CT79" s="59" t="s">
        <v>121</v>
      </c>
      <c r="CU79" s="59" t="s">
        <v>121</v>
      </c>
      <c r="CV79" s="59" t="s">
        <v>121</v>
      </c>
      <c r="CW79" s="59" t="s">
        <v>121</v>
      </c>
      <c r="CX79" s="59" t="s">
        <v>121</v>
      </c>
      <c r="CY79" s="59" t="s">
        <v>121</v>
      </c>
      <c r="CZ79" s="59" t="s">
        <v>121</v>
      </c>
      <c r="DA79" s="90">
        <v>3886517.0315999999</v>
      </c>
      <c r="DB79" s="91">
        <v>1</v>
      </c>
      <c r="DC79" s="13">
        <v>1</v>
      </c>
      <c r="DD79" s="13"/>
      <c r="DE79" s="75" t="str" cm="1">
        <f t="array" ref="DE79">+IF(AND(C79&lt;&gt;"Vehículos Eléctricos",C79&lt;&gt;"Vehículos Híbridos",AA79="PERCENTIL 50"),
     IF(VLOOKUP(_xlfn.TEXTJOIN("_",FALSE,C79:E79),[1]BD_Perc!$A:$P,_xlfn.IFS([1]BD!AB79="Intervalo de precio 1",12,[1]BD!AB79="Intervalo de precio 2",13),FALSE)&lt;=1,
     VLOOKUP(_xlfn.TEXTJOIN("_",FALSE,C79:E79),[1]BD_Perc!$A:$P,16,FALSE),"Ok P50"),
     "Ok P30/70 ó Híbrido/Eléctrico")</f>
        <v>Ok P30/70 ó Híbrido/Eléctrico</v>
      </c>
      <c r="DF79" s="75" t="str">
        <f t="shared" si="9"/>
        <v>Vehículos Convencionales_Automóviles_Hatchback</v>
      </c>
      <c r="DG79" s="19">
        <f t="shared" si="10"/>
        <v>78100000</v>
      </c>
      <c r="DH79" s="13">
        <v>1</v>
      </c>
      <c r="DI79" s="13">
        <v>1</v>
      </c>
      <c r="DJ79" s="13" t="b">
        <f>+DC79=[2]BD!DC79</f>
        <v>1</v>
      </c>
    </row>
    <row r="80" spans="1:114" ht="25.5" x14ac:dyDescent="0.25">
      <c r="A80" s="76">
        <v>90</v>
      </c>
      <c r="B80" s="59" t="s">
        <v>257</v>
      </c>
      <c r="C80" s="59" t="s">
        <v>0</v>
      </c>
      <c r="D80" s="59" t="s">
        <v>119</v>
      </c>
      <c r="E80" s="59" t="s">
        <v>120</v>
      </c>
      <c r="F80" s="59" t="s">
        <v>121</v>
      </c>
      <c r="G80" s="77" t="s">
        <v>276</v>
      </c>
      <c r="H80" s="59" t="s">
        <v>259</v>
      </c>
      <c r="I80" s="79">
        <v>8001211</v>
      </c>
      <c r="J80" s="76" t="s">
        <v>277</v>
      </c>
      <c r="K80" s="78" t="s">
        <v>145</v>
      </c>
      <c r="L80" s="80">
        <v>111</v>
      </c>
      <c r="M80" s="81" t="s">
        <v>121</v>
      </c>
      <c r="N80" s="82">
        <v>86600000</v>
      </c>
      <c r="O80" s="83">
        <f>+IFERROR(VLOOKUP(I80,[1]Precio_Fasecolda!A:C,3,FALSE),IFERROR(VLOOKUP(I80,[1]Precio_Fasecolda!B:C,2,FALSE),N80))</f>
        <v>86600000</v>
      </c>
      <c r="P80" s="83">
        <f t="shared" si="6"/>
        <v>0</v>
      </c>
      <c r="Q80" s="81" t="s">
        <v>126</v>
      </c>
      <c r="R80" s="76" t="s">
        <v>148</v>
      </c>
      <c r="S80" s="76" t="s">
        <v>128</v>
      </c>
      <c r="T80" s="76" t="s">
        <v>121</v>
      </c>
      <c r="U80" s="76" t="s">
        <v>121</v>
      </c>
      <c r="V80" s="59" t="s">
        <v>121</v>
      </c>
      <c r="W80" s="76" t="s">
        <v>121</v>
      </c>
      <c r="X80" s="76" t="s">
        <v>121</v>
      </c>
      <c r="Y80" s="84" t="str">
        <f t="shared" si="7"/>
        <v>N.A.</v>
      </c>
      <c r="Z80" s="85">
        <f t="shared" si="8"/>
        <v>86600000</v>
      </c>
      <c r="AA80" s="76" t="str">
        <f>+IFERROR(VLOOKUP(_xlfn.TEXTJOIN("_", FALSE, C80:E80), [1]BD_Perc!$A:$O, 15, FALSE),"Segmentación no encontrada o vehículo inactivo")</f>
        <v>PERCENTIL 30-70</v>
      </c>
      <c r="AB80" s="76" t="str" cm="1">
        <f t="array" ref="AB80">_xlfn.IFS(
    AA80 = "PERCENTIL 50",
    _xlfn.IFS(
        [1]BD!DG80 &lt; VLOOKUP(_xlfn.TEXTJOIN("_", FALSE, C80:E80), [1]BD_Perc!$A:$O, 11, FALSE), "Intervalo de precio 1",
        [1]BD!DG80 &gt;= VLOOKUP(_xlfn.TEXTJOIN("_", FALSE, C80:E80), [1]BD_Perc!$A:$O, 11, FALSE), "Intervalo de precio 2"
    ),
    AA80 = "PERCENTIL 30-70",
    _xlfn.IFS(
        [1]BD!DG80 &lt; VLOOKUP(_xlfn.TEXTJOIN("_", FALSE, C80:E80), [1]BD_Perc!$A:$O, 6, FALSE), "Intervalo de precio 1",
        [1]BD!DG80 &lt; VLOOKUP(_xlfn.TEXTJOIN("_", FALSE, C80:E80), [1]BD_Perc!$A:$O, 7, FALSE), "Intervalo de precio 2",
        [1]BD!DG80 &gt;= VLOOKUP(_xlfn.TEXTJOIN("_", FALSE, C80:E80), [1]BD_Perc!$A:$O, 7, FALSE), "Intervalo de precio 3"
    ),
    AA80="Segmentación no encontrada o vehículo inactivo","Segmentación no encontrada o vehículo inactivo"
)</f>
        <v>Intervalo de precio 3</v>
      </c>
      <c r="AC80" s="86" t="s">
        <v>156</v>
      </c>
      <c r="AD80" s="86" t="b">
        <f t="shared" si="11"/>
        <v>1</v>
      </c>
      <c r="AE80" s="94">
        <v>0</v>
      </c>
      <c r="AF80" s="94">
        <v>0.01</v>
      </c>
      <c r="AG80" s="94">
        <v>1.4999999999999999E-2</v>
      </c>
      <c r="AH80" s="94">
        <v>0.02</v>
      </c>
      <c r="AI80" s="94">
        <v>2.5000000000000001E-2</v>
      </c>
      <c r="AJ80" s="94">
        <v>0.03</v>
      </c>
      <c r="AK80" s="76" t="s">
        <v>130</v>
      </c>
      <c r="AL80" s="76" t="s">
        <v>130</v>
      </c>
      <c r="AM80" s="76" t="s">
        <v>130</v>
      </c>
      <c r="AN80" s="95">
        <v>1</v>
      </c>
      <c r="AO80" s="72">
        <v>9311595.7410000004</v>
      </c>
      <c r="AP80" s="72">
        <v>631865.34180000005</v>
      </c>
      <c r="AQ80" s="72">
        <v>489750.74819999997</v>
      </c>
      <c r="AR80" s="72" t="s">
        <v>121</v>
      </c>
      <c r="AS80" s="72" t="s">
        <v>121</v>
      </c>
      <c r="AT80" s="72">
        <v>10144824.879000001</v>
      </c>
      <c r="AU80" s="72" t="s">
        <v>121</v>
      </c>
      <c r="AV80" s="72">
        <v>664661.50379999995</v>
      </c>
      <c r="AW80" s="72">
        <v>332330.22480000003</v>
      </c>
      <c r="AX80" s="72" t="s">
        <v>121</v>
      </c>
      <c r="AY80" s="72" t="s">
        <v>121</v>
      </c>
      <c r="AZ80" s="72" t="s">
        <v>121</v>
      </c>
      <c r="BA80" s="72" t="s">
        <v>121</v>
      </c>
      <c r="BB80" s="72" t="s">
        <v>121</v>
      </c>
      <c r="BC80" s="72" t="s">
        <v>121</v>
      </c>
      <c r="BD80" s="72">
        <v>2314069.1490000002</v>
      </c>
      <c r="BE80" s="72" t="s">
        <v>121</v>
      </c>
      <c r="BF80" s="72">
        <v>682152.79020000005</v>
      </c>
      <c r="BG80" s="72">
        <v>909536.35080000001</v>
      </c>
      <c r="BH80" s="72" t="s">
        <v>121</v>
      </c>
      <c r="BI80" s="72">
        <v>1075700.409</v>
      </c>
      <c r="BJ80" s="72">
        <v>192402.04199999999</v>
      </c>
      <c r="BK80" s="72" t="s">
        <v>121</v>
      </c>
      <c r="BL80" s="72" t="s">
        <v>121</v>
      </c>
      <c r="BM80" s="72">
        <v>4162875.5616000001</v>
      </c>
      <c r="BN80" s="72">
        <v>122437.9506</v>
      </c>
      <c r="BO80" s="72">
        <v>2527461.3672000002</v>
      </c>
      <c r="BP80" s="72">
        <v>1661652.1782</v>
      </c>
      <c r="BQ80" s="72" t="s">
        <v>121</v>
      </c>
      <c r="BR80" s="72" t="s">
        <v>121</v>
      </c>
      <c r="BS80" s="72" t="s">
        <v>121</v>
      </c>
      <c r="BT80" s="72">
        <v>10276007.4186</v>
      </c>
      <c r="BU80" s="72">
        <v>227383.5606</v>
      </c>
      <c r="BV80" s="72" t="s">
        <v>121</v>
      </c>
      <c r="BW80" s="72" t="s">
        <v>121</v>
      </c>
      <c r="BX80" s="72" t="s">
        <v>121</v>
      </c>
      <c r="BY80" s="72">
        <v>839571.20519999997</v>
      </c>
      <c r="BZ80" s="72" t="s">
        <v>121</v>
      </c>
      <c r="CA80" s="72" t="s">
        <v>121</v>
      </c>
      <c r="CB80" s="72" t="s">
        <v>121</v>
      </c>
      <c r="CC80" s="72" t="s">
        <v>121</v>
      </c>
      <c r="CD80" s="72" t="s">
        <v>121</v>
      </c>
      <c r="CE80" s="59" t="s">
        <v>130</v>
      </c>
      <c r="CF80" s="59" t="s">
        <v>130</v>
      </c>
      <c r="CG80" s="59" t="s">
        <v>130</v>
      </c>
      <c r="CH80" s="59" t="s">
        <v>131</v>
      </c>
      <c r="CI80" s="59" t="s">
        <v>130</v>
      </c>
      <c r="CJ80" s="59" t="s">
        <v>131</v>
      </c>
      <c r="CK80" s="59" t="s">
        <v>131</v>
      </c>
      <c r="CL80" s="59" t="s">
        <v>121</v>
      </c>
      <c r="CM80" s="59" t="s">
        <v>121</v>
      </c>
      <c r="CN80" s="59" t="s">
        <v>121</v>
      </c>
      <c r="CO80" s="59" t="s">
        <v>121</v>
      </c>
      <c r="CP80" s="59" t="s">
        <v>121</v>
      </c>
      <c r="CQ80" s="59" t="s">
        <v>121</v>
      </c>
      <c r="CR80" s="59" t="s">
        <v>121</v>
      </c>
      <c r="CS80" s="59" t="s">
        <v>121</v>
      </c>
      <c r="CT80" s="59" t="s">
        <v>121</v>
      </c>
      <c r="CU80" s="59" t="s">
        <v>121</v>
      </c>
      <c r="CV80" s="59" t="s">
        <v>121</v>
      </c>
      <c r="CW80" s="59" t="s">
        <v>121</v>
      </c>
      <c r="CX80" s="59" t="s">
        <v>121</v>
      </c>
      <c r="CY80" s="59" t="s">
        <v>121</v>
      </c>
      <c r="CZ80" s="59" t="s">
        <v>121</v>
      </c>
      <c r="DA80" s="90">
        <v>3886517.0315999999</v>
      </c>
      <c r="DB80" s="91">
        <v>1</v>
      </c>
      <c r="DC80" s="13">
        <v>1</v>
      </c>
      <c r="DD80" s="13"/>
      <c r="DE80" s="75" t="str" cm="1">
        <f t="array" ref="DE80">+IF(AND(C80&lt;&gt;"Vehículos Eléctricos",C80&lt;&gt;"Vehículos Híbridos",AA80="PERCENTIL 50"),
     IF(VLOOKUP(_xlfn.TEXTJOIN("_",FALSE,C80:E80),[1]BD_Perc!$A:$P,_xlfn.IFS([1]BD!AB80="Intervalo de precio 1",12,[1]BD!AB80="Intervalo de precio 2",13),FALSE)&lt;=1,
     VLOOKUP(_xlfn.TEXTJOIN("_",FALSE,C80:E80),[1]BD_Perc!$A:$P,16,FALSE),"Ok P50"),
     "Ok P30/70 ó Híbrido/Eléctrico")</f>
        <v>Ok P30/70 ó Híbrido/Eléctrico</v>
      </c>
      <c r="DF80" s="75" t="str">
        <f t="shared" si="9"/>
        <v>Vehículos Convencionales_Automóviles_Hatchback</v>
      </c>
      <c r="DG80" s="19">
        <f t="shared" si="10"/>
        <v>86600000</v>
      </c>
      <c r="DH80" s="13">
        <v>1</v>
      </c>
      <c r="DI80" s="13">
        <v>1</v>
      </c>
      <c r="DJ80" s="13" t="b">
        <f>+DC80=[2]BD!DC80</f>
        <v>1</v>
      </c>
    </row>
    <row r="81" spans="1:114" ht="25.5" x14ac:dyDescent="0.25">
      <c r="A81" s="76">
        <v>91</v>
      </c>
      <c r="B81" s="59" t="s">
        <v>257</v>
      </c>
      <c r="C81" s="59" t="s">
        <v>0</v>
      </c>
      <c r="D81" s="59" t="s">
        <v>119</v>
      </c>
      <c r="E81" s="59" t="s">
        <v>120</v>
      </c>
      <c r="F81" s="59" t="s">
        <v>121</v>
      </c>
      <c r="G81" s="77" t="s">
        <v>278</v>
      </c>
      <c r="H81" s="59" t="s">
        <v>279</v>
      </c>
      <c r="I81" s="79">
        <v>9201252</v>
      </c>
      <c r="J81" s="76" t="s">
        <v>280</v>
      </c>
      <c r="K81" s="78" t="s">
        <v>125</v>
      </c>
      <c r="L81" s="80">
        <v>99</v>
      </c>
      <c r="M81" s="81" t="s">
        <v>121</v>
      </c>
      <c r="N81" s="82">
        <v>68700000</v>
      </c>
      <c r="O81" s="83">
        <f>+IFERROR(VLOOKUP(I81,[1]Precio_Fasecolda!A:C,3,FALSE),IFERROR(VLOOKUP(I81,[1]Precio_Fasecolda!B:C,2,FALSE),N81))</f>
        <v>68700000</v>
      </c>
      <c r="P81" s="83">
        <f t="shared" si="6"/>
        <v>0</v>
      </c>
      <c r="Q81" s="81" t="s">
        <v>126</v>
      </c>
      <c r="R81" s="76" t="s">
        <v>127</v>
      </c>
      <c r="S81" s="76" t="s">
        <v>128</v>
      </c>
      <c r="T81" s="76" t="s">
        <v>121</v>
      </c>
      <c r="U81" s="76" t="s">
        <v>121</v>
      </c>
      <c r="V81" s="59" t="s">
        <v>121</v>
      </c>
      <c r="W81" s="76" t="s">
        <v>121</v>
      </c>
      <c r="X81" s="76" t="s">
        <v>121</v>
      </c>
      <c r="Y81" s="84" t="str">
        <f t="shared" si="7"/>
        <v>N.A.</v>
      </c>
      <c r="Z81" s="85">
        <f t="shared" si="8"/>
        <v>63204000</v>
      </c>
      <c r="AA81" s="76" t="str">
        <f>+IFERROR(VLOOKUP(_xlfn.TEXTJOIN("_", FALSE, C81:E81), [1]BD_Perc!$A:$O, 15, FALSE),"Segmentación no encontrada o vehículo inactivo")</f>
        <v>PERCENTIL 30-70</v>
      </c>
      <c r="AB81" s="76" t="str" cm="1">
        <f t="array" ref="AB81">_xlfn.IFS(
    AA81 = "PERCENTIL 50",
    _xlfn.IFS(
        [1]BD!DG81 &lt; VLOOKUP(_xlfn.TEXTJOIN("_", FALSE, C81:E81), [1]BD_Perc!$A:$O, 11, FALSE), "Intervalo de precio 1",
        [1]BD!DG81 &gt;= VLOOKUP(_xlfn.TEXTJOIN("_", FALSE, C81:E81), [1]BD_Perc!$A:$O, 11, FALSE), "Intervalo de precio 2"
    ),
    AA81 = "PERCENTIL 30-70",
    _xlfn.IFS(
        [1]BD!DG81 &lt; VLOOKUP(_xlfn.TEXTJOIN("_", FALSE, C81:E81), [1]BD_Perc!$A:$O, 6, FALSE), "Intervalo de precio 1",
        [1]BD!DG81 &lt; VLOOKUP(_xlfn.TEXTJOIN("_", FALSE, C81:E81), [1]BD_Perc!$A:$O, 7, FALSE), "Intervalo de precio 2",
        [1]BD!DG81 &gt;= VLOOKUP(_xlfn.TEXTJOIN("_", FALSE, C81:E81), [1]BD_Perc!$A:$O, 7, FALSE), "Intervalo de precio 3"
    ),
    AA81="Segmentación no encontrada o vehículo inactivo","Segmentación no encontrada o vehículo inactivo"
)</f>
        <v>Intervalo de precio 2</v>
      </c>
      <c r="AC81" s="86" t="s">
        <v>149</v>
      </c>
      <c r="AD81" s="86" t="b">
        <f t="shared" si="11"/>
        <v>1</v>
      </c>
      <c r="AE81" s="94">
        <v>0.08</v>
      </c>
      <c r="AF81" s="94">
        <v>0.08</v>
      </c>
      <c r="AG81" s="94">
        <v>0.08</v>
      </c>
      <c r="AH81" s="94">
        <v>0.08</v>
      </c>
      <c r="AI81" s="94">
        <v>0.08</v>
      </c>
      <c r="AJ81" s="94">
        <v>0.08</v>
      </c>
      <c r="AK81" s="76" t="s">
        <v>130</v>
      </c>
      <c r="AL81" s="76" t="s">
        <v>130</v>
      </c>
      <c r="AM81" s="76" t="s">
        <v>130</v>
      </c>
      <c r="AN81" s="95">
        <v>1</v>
      </c>
      <c r="AO81" s="72">
        <v>9311595.7410000004</v>
      </c>
      <c r="AP81" s="72">
        <v>631865.34180000005</v>
      </c>
      <c r="AQ81" s="72" t="s">
        <v>121</v>
      </c>
      <c r="AR81" s="72" t="s">
        <v>121</v>
      </c>
      <c r="AS81" s="72" t="s">
        <v>121</v>
      </c>
      <c r="AT81" s="72">
        <v>10144824.879000001</v>
      </c>
      <c r="AU81" s="72" t="s">
        <v>121</v>
      </c>
      <c r="AV81" s="72" t="s">
        <v>121</v>
      </c>
      <c r="AW81" s="72">
        <v>332330.22480000003</v>
      </c>
      <c r="AX81" s="72" t="s">
        <v>121</v>
      </c>
      <c r="AY81" s="72" t="s">
        <v>121</v>
      </c>
      <c r="AZ81" s="72" t="s">
        <v>121</v>
      </c>
      <c r="BA81" s="72" t="s">
        <v>121</v>
      </c>
      <c r="BB81" s="72" t="s">
        <v>121</v>
      </c>
      <c r="BC81" s="72" t="s">
        <v>121</v>
      </c>
      <c r="BD81" s="72" t="s">
        <v>121</v>
      </c>
      <c r="BE81" s="72" t="s">
        <v>121</v>
      </c>
      <c r="BF81" s="72">
        <v>682152.79020000005</v>
      </c>
      <c r="BG81" s="72">
        <v>909536.35080000001</v>
      </c>
      <c r="BH81" s="72" t="s">
        <v>121</v>
      </c>
      <c r="BI81" s="72" t="s">
        <v>121</v>
      </c>
      <c r="BJ81" s="72">
        <v>192402.04199999999</v>
      </c>
      <c r="BK81" s="72" t="s">
        <v>121</v>
      </c>
      <c r="BL81" s="72">
        <v>1486741.4225999999</v>
      </c>
      <c r="BM81" s="72">
        <v>4162875.5616000001</v>
      </c>
      <c r="BN81" s="72">
        <v>122437.9506</v>
      </c>
      <c r="BO81" s="72">
        <v>2527461.3672000002</v>
      </c>
      <c r="BP81" s="72">
        <v>4203168.1398</v>
      </c>
      <c r="BQ81" s="72" t="s">
        <v>121</v>
      </c>
      <c r="BR81" s="72" t="s">
        <v>121</v>
      </c>
      <c r="BS81" s="72" t="s">
        <v>121</v>
      </c>
      <c r="BT81" s="72">
        <v>10276007.4186</v>
      </c>
      <c r="BU81" s="72">
        <v>227383.5606</v>
      </c>
      <c r="BV81" s="72" t="s">
        <v>121</v>
      </c>
      <c r="BW81" s="72" t="s">
        <v>121</v>
      </c>
      <c r="BX81" s="72" t="s">
        <v>121</v>
      </c>
      <c r="BY81" s="72">
        <v>839571.20519999997</v>
      </c>
      <c r="BZ81" s="72" t="s">
        <v>121</v>
      </c>
      <c r="CA81" s="72" t="s">
        <v>121</v>
      </c>
      <c r="CB81" s="72" t="s">
        <v>121</v>
      </c>
      <c r="CC81" s="72" t="s">
        <v>121</v>
      </c>
      <c r="CD81" s="72" t="s">
        <v>121</v>
      </c>
      <c r="CE81" s="59" t="s">
        <v>131</v>
      </c>
      <c r="CF81" s="59" t="s">
        <v>131</v>
      </c>
      <c r="CG81" s="59" t="s">
        <v>131</v>
      </c>
      <c r="CH81" s="59" t="s">
        <v>131</v>
      </c>
      <c r="CI81" s="59" t="s">
        <v>131</v>
      </c>
      <c r="CJ81" s="59" t="s">
        <v>131</v>
      </c>
      <c r="CK81" s="59" t="s">
        <v>131</v>
      </c>
      <c r="CL81" s="59" t="s">
        <v>121</v>
      </c>
      <c r="CM81" s="59" t="s">
        <v>121</v>
      </c>
      <c r="CN81" s="59" t="s">
        <v>121</v>
      </c>
      <c r="CO81" s="59" t="s">
        <v>121</v>
      </c>
      <c r="CP81" s="59" t="s">
        <v>121</v>
      </c>
      <c r="CQ81" s="59" t="s">
        <v>121</v>
      </c>
      <c r="CR81" s="59" t="s">
        <v>121</v>
      </c>
      <c r="CS81" s="59" t="s">
        <v>121</v>
      </c>
      <c r="CT81" s="59" t="s">
        <v>121</v>
      </c>
      <c r="CU81" s="59" t="s">
        <v>121</v>
      </c>
      <c r="CV81" s="59" t="s">
        <v>121</v>
      </c>
      <c r="CW81" s="59" t="s">
        <v>121</v>
      </c>
      <c r="CX81" s="59" t="s">
        <v>121</v>
      </c>
      <c r="CY81" s="59" t="s">
        <v>121</v>
      </c>
      <c r="CZ81" s="59" t="s">
        <v>121</v>
      </c>
      <c r="DA81" s="90">
        <v>10372208.4396</v>
      </c>
      <c r="DB81" s="91">
        <v>1</v>
      </c>
      <c r="DC81" s="13">
        <v>1</v>
      </c>
      <c r="DD81" s="13"/>
      <c r="DE81" s="75" t="str" cm="1">
        <f t="array" ref="DE81">+IF(AND(C81&lt;&gt;"Vehículos Eléctricos",C81&lt;&gt;"Vehículos Híbridos",AA81="PERCENTIL 50"),
     IF(VLOOKUP(_xlfn.TEXTJOIN("_",FALSE,C81:E81),[1]BD_Perc!$A:$P,_xlfn.IFS([1]BD!AB81="Intervalo de precio 1",12,[1]BD!AB81="Intervalo de precio 2",13),FALSE)&lt;=1,
     VLOOKUP(_xlfn.TEXTJOIN("_",FALSE,C81:E81),[1]BD_Perc!$A:$P,16,FALSE),"Ok P50"),
     "Ok P30/70 ó Híbrido/Eléctrico")</f>
        <v>Ok P30/70 ó Híbrido/Eléctrico</v>
      </c>
      <c r="DF81" s="75" t="str">
        <f t="shared" si="9"/>
        <v>Vehículos Convencionales_Automóviles_Hatchback</v>
      </c>
      <c r="DG81" s="19">
        <f t="shared" si="10"/>
        <v>63204000</v>
      </c>
      <c r="DH81" s="13">
        <v>1</v>
      </c>
      <c r="DI81" s="13">
        <v>1</v>
      </c>
      <c r="DJ81" s="13" t="b">
        <f>+DC81=[2]BD!DC81</f>
        <v>1</v>
      </c>
    </row>
    <row r="82" spans="1:114" ht="25.5" x14ac:dyDescent="0.25">
      <c r="A82" s="76">
        <v>92</v>
      </c>
      <c r="B82" s="59" t="s">
        <v>257</v>
      </c>
      <c r="C82" s="59" t="s">
        <v>0</v>
      </c>
      <c r="D82" s="59" t="s">
        <v>119</v>
      </c>
      <c r="E82" s="59" t="s">
        <v>120</v>
      </c>
      <c r="F82" s="59" t="s">
        <v>121</v>
      </c>
      <c r="G82" s="77" t="s">
        <v>281</v>
      </c>
      <c r="H82" s="59" t="s">
        <v>279</v>
      </c>
      <c r="I82" s="79">
        <v>9201263</v>
      </c>
      <c r="J82" s="76" t="s">
        <v>282</v>
      </c>
      <c r="K82" s="78" t="s">
        <v>125</v>
      </c>
      <c r="L82" s="80">
        <v>99</v>
      </c>
      <c r="M82" s="81" t="s">
        <v>121</v>
      </c>
      <c r="N82" s="82">
        <v>58500000</v>
      </c>
      <c r="O82" s="83">
        <f>+IFERROR(VLOOKUP(I82,[1]Precio_Fasecolda!A:C,3,FALSE),IFERROR(VLOOKUP(I82,[1]Precio_Fasecolda!B:C,2,FALSE),N82))</f>
        <v>58500000</v>
      </c>
      <c r="P82" s="83">
        <f t="shared" si="6"/>
        <v>0</v>
      </c>
      <c r="Q82" s="81" t="s">
        <v>126</v>
      </c>
      <c r="R82" s="76" t="s">
        <v>127</v>
      </c>
      <c r="S82" s="76" t="s">
        <v>128</v>
      </c>
      <c r="T82" s="76" t="s">
        <v>121</v>
      </c>
      <c r="U82" s="76" t="s">
        <v>121</v>
      </c>
      <c r="V82" s="59" t="s">
        <v>121</v>
      </c>
      <c r="W82" s="76" t="s">
        <v>121</v>
      </c>
      <c r="X82" s="76" t="s">
        <v>121</v>
      </c>
      <c r="Y82" s="84" t="str">
        <f t="shared" si="7"/>
        <v>N.A.</v>
      </c>
      <c r="Z82" s="85">
        <f t="shared" si="8"/>
        <v>53820000</v>
      </c>
      <c r="AA82" s="76" t="str">
        <f>+IFERROR(VLOOKUP(_xlfn.TEXTJOIN("_", FALSE, C82:E82), [1]BD_Perc!$A:$O, 15, FALSE),"Segmentación no encontrada o vehículo inactivo")</f>
        <v>PERCENTIL 30-70</v>
      </c>
      <c r="AB82" s="76" t="str" cm="1">
        <f t="array" ref="AB82">_xlfn.IFS(
    AA82 = "PERCENTIL 50",
    _xlfn.IFS(
        [1]BD!DG82 &lt; VLOOKUP(_xlfn.TEXTJOIN("_", FALSE, C82:E82), [1]BD_Perc!$A:$O, 11, FALSE), "Intervalo de precio 1",
        [1]BD!DG82 &gt;= VLOOKUP(_xlfn.TEXTJOIN("_", FALSE, C82:E82), [1]BD_Perc!$A:$O, 11, FALSE), "Intervalo de precio 2"
    ),
    AA82 = "PERCENTIL 30-70",
    _xlfn.IFS(
        [1]BD!DG82 &lt; VLOOKUP(_xlfn.TEXTJOIN("_", FALSE, C82:E82), [1]BD_Perc!$A:$O, 6, FALSE), "Intervalo de precio 1",
        [1]BD!DG82 &lt; VLOOKUP(_xlfn.TEXTJOIN("_", FALSE, C82:E82), [1]BD_Perc!$A:$O, 7, FALSE), "Intervalo de precio 2",
        [1]BD!DG82 &gt;= VLOOKUP(_xlfn.TEXTJOIN("_", FALSE, C82:E82), [1]BD_Perc!$A:$O, 7, FALSE), "Intervalo de precio 3"
    ),
    AA82="Segmentación no encontrada o vehículo inactivo","Segmentación no encontrada o vehículo inactivo"
)</f>
        <v>Intervalo de precio 1</v>
      </c>
      <c r="AC82" s="86" t="s">
        <v>129</v>
      </c>
      <c r="AD82" s="86" t="b">
        <f t="shared" si="11"/>
        <v>1</v>
      </c>
      <c r="AE82" s="92">
        <v>0.08</v>
      </c>
      <c r="AF82" s="92">
        <v>0.08</v>
      </c>
      <c r="AG82" s="92">
        <v>0.08</v>
      </c>
      <c r="AH82" s="92">
        <v>0.08</v>
      </c>
      <c r="AI82" s="92">
        <v>0.08</v>
      </c>
      <c r="AJ82" s="92">
        <v>0.08</v>
      </c>
      <c r="AK82" s="76" t="s">
        <v>130</v>
      </c>
      <c r="AL82" s="76" t="s">
        <v>130</v>
      </c>
      <c r="AM82" s="76" t="s">
        <v>130</v>
      </c>
      <c r="AN82" s="96">
        <v>1</v>
      </c>
      <c r="AO82" s="72">
        <v>9311595.7410000004</v>
      </c>
      <c r="AP82" s="72">
        <v>631865.34180000005</v>
      </c>
      <c r="AQ82" s="72" t="s">
        <v>121</v>
      </c>
      <c r="AR82" s="72" t="s">
        <v>121</v>
      </c>
      <c r="AS82" s="72" t="s">
        <v>121</v>
      </c>
      <c r="AT82" s="72">
        <v>10144824.879000001</v>
      </c>
      <c r="AU82" s="72" t="s">
        <v>121</v>
      </c>
      <c r="AV82" s="72" t="s">
        <v>121</v>
      </c>
      <c r="AW82" s="72">
        <v>332330.22480000003</v>
      </c>
      <c r="AX82" s="72" t="s">
        <v>121</v>
      </c>
      <c r="AY82" s="72" t="s">
        <v>121</v>
      </c>
      <c r="AZ82" s="72" t="s">
        <v>121</v>
      </c>
      <c r="BA82" s="72" t="s">
        <v>121</v>
      </c>
      <c r="BB82" s="72" t="s">
        <v>121</v>
      </c>
      <c r="BC82" s="72" t="s">
        <v>121</v>
      </c>
      <c r="BD82" s="72" t="s">
        <v>121</v>
      </c>
      <c r="BE82" s="72" t="s">
        <v>121</v>
      </c>
      <c r="BF82" s="72">
        <v>682152.79020000005</v>
      </c>
      <c r="BG82" s="72">
        <v>909536.35080000001</v>
      </c>
      <c r="BH82" s="72" t="s">
        <v>121</v>
      </c>
      <c r="BI82" s="72" t="s">
        <v>121</v>
      </c>
      <c r="BJ82" s="72">
        <v>192402.04199999999</v>
      </c>
      <c r="BK82" s="72" t="s">
        <v>121</v>
      </c>
      <c r="BL82" s="72">
        <v>1486741.4225999999</v>
      </c>
      <c r="BM82" s="72">
        <v>4162875.5616000001</v>
      </c>
      <c r="BN82" s="72">
        <v>122437.9506</v>
      </c>
      <c r="BO82" s="72">
        <v>2527461.3672000002</v>
      </c>
      <c r="BP82" s="72">
        <v>4203168.1398</v>
      </c>
      <c r="BQ82" s="72" t="s">
        <v>121</v>
      </c>
      <c r="BR82" s="72" t="s">
        <v>121</v>
      </c>
      <c r="BS82" s="72" t="s">
        <v>121</v>
      </c>
      <c r="BT82" s="72">
        <v>10276007.4186</v>
      </c>
      <c r="BU82" s="72">
        <v>227383.5606</v>
      </c>
      <c r="BV82" s="72" t="s">
        <v>121</v>
      </c>
      <c r="BW82" s="72" t="s">
        <v>121</v>
      </c>
      <c r="BX82" s="72" t="s">
        <v>121</v>
      </c>
      <c r="BY82" s="72">
        <v>839571.20519999997</v>
      </c>
      <c r="BZ82" s="72" t="s">
        <v>121</v>
      </c>
      <c r="CA82" s="72" t="s">
        <v>121</v>
      </c>
      <c r="CB82" s="72" t="s">
        <v>121</v>
      </c>
      <c r="CC82" s="72" t="s">
        <v>121</v>
      </c>
      <c r="CD82" s="72" t="s">
        <v>121</v>
      </c>
      <c r="CE82" s="59" t="s">
        <v>131</v>
      </c>
      <c r="CF82" s="59" t="s">
        <v>131</v>
      </c>
      <c r="CG82" s="59" t="s">
        <v>131</v>
      </c>
      <c r="CH82" s="59" t="s">
        <v>131</v>
      </c>
      <c r="CI82" s="59" t="s">
        <v>131</v>
      </c>
      <c r="CJ82" s="59" t="s">
        <v>131</v>
      </c>
      <c r="CK82" s="59" t="s">
        <v>131</v>
      </c>
      <c r="CL82" s="59" t="s">
        <v>121</v>
      </c>
      <c r="CM82" s="59" t="s">
        <v>121</v>
      </c>
      <c r="CN82" s="59" t="s">
        <v>121</v>
      </c>
      <c r="CO82" s="59" t="s">
        <v>121</v>
      </c>
      <c r="CP82" s="59" t="s">
        <v>121</v>
      </c>
      <c r="CQ82" s="59" t="s">
        <v>121</v>
      </c>
      <c r="CR82" s="59" t="s">
        <v>121</v>
      </c>
      <c r="CS82" s="59" t="s">
        <v>121</v>
      </c>
      <c r="CT82" s="59" t="s">
        <v>121</v>
      </c>
      <c r="CU82" s="59" t="s">
        <v>121</v>
      </c>
      <c r="CV82" s="59" t="s">
        <v>121</v>
      </c>
      <c r="CW82" s="59" t="s">
        <v>121</v>
      </c>
      <c r="CX82" s="59" t="s">
        <v>121</v>
      </c>
      <c r="CY82" s="59" t="s">
        <v>121</v>
      </c>
      <c r="CZ82" s="59" t="s">
        <v>121</v>
      </c>
      <c r="DA82" s="90">
        <v>11806478.111400001</v>
      </c>
      <c r="DB82" s="91">
        <v>1</v>
      </c>
      <c r="DC82" s="13">
        <v>1</v>
      </c>
      <c r="DD82" s="13"/>
      <c r="DE82" s="75" t="str" cm="1">
        <f t="array" ref="DE82">+IF(AND(C82&lt;&gt;"Vehículos Eléctricos",C82&lt;&gt;"Vehículos Híbridos",AA82="PERCENTIL 50"),
     IF(VLOOKUP(_xlfn.TEXTJOIN("_",FALSE,C82:E82),[1]BD_Perc!$A:$P,_xlfn.IFS([1]BD!AB82="Intervalo de precio 1",12,[1]BD!AB82="Intervalo de precio 2",13),FALSE)&lt;=1,
     VLOOKUP(_xlfn.TEXTJOIN("_",FALSE,C82:E82),[1]BD_Perc!$A:$P,16,FALSE),"Ok P50"),
     "Ok P30/70 ó Híbrido/Eléctrico")</f>
        <v>Ok P30/70 ó Híbrido/Eléctrico</v>
      </c>
      <c r="DF82" s="75" t="str">
        <f t="shared" si="9"/>
        <v>Vehículos Convencionales_Automóviles_Hatchback</v>
      </c>
      <c r="DG82" s="19">
        <f t="shared" si="10"/>
        <v>53820000</v>
      </c>
      <c r="DH82" s="13">
        <v>1</v>
      </c>
      <c r="DI82" s="13">
        <v>1</v>
      </c>
      <c r="DJ82" s="13" t="b">
        <f>+DC82=[2]BD!DC82</f>
        <v>1</v>
      </c>
    </row>
    <row r="83" spans="1:114" ht="25.5" x14ac:dyDescent="0.25">
      <c r="A83" s="76">
        <v>93</v>
      </c>
      <c r="B83" s="59" t="s">
        <v>257</v>
      </c>
      <c r="C83" s="59" t="s">
        <v>0</v>
      </c>
      <c r="D83" s="59" t="s">
        <v>119</v>
      </c>
      <c r="E83" s="59" t="s">
        <v>120</v>
      </c>
      <c r="F83" s="59" t="s">
        <v>121</v>
      </c>
      <c r="G83" s="77" t="s">
        <v>281</v>
      </c>
      <c r="H83" s="59" t="s">
        <v>279</v>
      </c>
      <c r="I83" s="79">
        <v>9201273</v>
      </c>
      <c r="J83" s="76" t="s">
        <v>283</v>
      </c>
      <c r="K83" s="78" t="s">
        <v>145</v>
      </c>
      <c r="L83" s="80">
        <v>110</v>
      </c>
      <c r="M83" s="81" t="s">
        <v>121</v>
      </c>
      <c r="N83" s="82">
        <v>65500000</v>
      </c>
      <c r="O83" s="83">
        <f>+IFERROR(VLOOKUP(I83,[1]Precio_Fasecolda!A:C,3,FALSE),IFERROR(VLOOKUP(I83,[1]Precio_Fasecolda!B:C,2,FALSE),N83))</f>
        <v>65500000</v>
      </c>
      <c r="P83" s="83">
        <f t="shared" si="6"/>
        <v>0</v>
      </c>
      <c r="Q83" s="81" t="s">
        <v>126</v>
      </c>
      <c r="R83" s="76" t="s">
        <v>148</v>
      </c>
      <c r="S83" s="76" t="s">
        <v>128</v>
      </c>
      <c r="T83" s="76" t="s">
        <v>121</v>
      </c>
      <c r="U83" s="76" t="s">
        <v>121</v>
      </c>
      <c r="V83" s="59" t="s">
        <v>121</v>
      </c>
      <c r="W83" s="76" t="s">
        <v>121</v>
      </c>
      <c r="X83" s="76" t="s">
        <v>121</v>
      </c>
      <c r="Y83" s="84" t="str">
        <f t="shared" si="7"/>
        <v>N.A.</v>
      </c>
      <c r="Z83" s="85">
        <f t="shared" si="8"/>
        <v>60260000</v>
      </c>
      <c r="AA83" s="76" t="str">
        <f>+IFERROR(VLOOKUP(_xlfn.TEXTJOIN("_", FALSE, C83:E83), [1]BD_Perc!$A:$O, 15, FALSE),"Segmentación no encontrada o vehículo inactivo")</f>
        <v>PERCENTIL 30-70</v>
      </c>
      <c r="AB83" s="76" t="str" cm="1">
        <f t="array" ref="AB83">_xlfn.IFS(
    AA83 = "PERCENTIL 50",
    _xlfn.IFS(
        [1]BD!DG83 &lt; VLOOKUP(_xlfn.TEXTJOIN("_", FALSE, C83:E83), [1]BD_Perc!$A:$O, 11, FALSE), "Intervalo de precio 1",
        [1]BD!DG83 &gt;= VLOOKUP(_xlfn.TEXTJOIN("_", FALSE, C83:E83), [1]BD_Perc!$A:$O, 11, FALSE), "Intervalo de precio 2"
    ),
    AA83 = "PERCENTIL 30-70",
    _xlfn.IFS(
        [1]BD!DG83 &lt; VLOOKUP(_xlfn.TEXTJOIN("_", FALSE, C83:E83), [1]BD_Perc!$A:$O, 6, FALSE), "Intervalo de precio 1",
        [1]BD!DG83 &lt; VLOOKUP(_xlfn.TEXTJOIN("_", FALSE, C83:E83), [1]BD_Perc!$A:$O, 7, FALSE), "Intervalo de precio 2",
        [1]BD!DG83 &gt;= VLOOKUP(_xlfn.TEXTJOIN("_", FALSE, C83:E83), [1]BD_Perc!$A:$O, 7, FALSE), "Intervalo de precio 3"
    ),
    AA83="Segmentación no encontrada o vehículo inactivo","Segmentación no encontrada o vehículo inactivo"
)</f>
        <v>Intervalo de precio 2</v>
      </c>
      <c r="AC83" s="86" t="s">
        <v>149</v>
      </c>
      <c r="AD83" s="86" t="b">
        <f t="shared" si="11"/>
        <v>1</v>
      </c>
      <c r="AE83" s="92">
        <v>0.08</v>
      </c>
      <c r="AF83" s="92">
        <v>0.08</v>
      </c>
      <c r="AG83" s="92">
        <v>0.08</v>
      </c>
      <c r="AH83" s="92">
        <v>0.08</v>
      </c>
      <c r="AI83" s="92">
        <v>0.08</v>
      </c>
      <c r="AJ83" s="92">
        <v>0.08</v>
      </c>
      <c r="AK83" s="76" t="s">
        <v>130</v>
      </c>
      <c r="AL83" s="76" t="s">
        <v>130</v>
      </c>
      <c r="AM83" s="76" t="s">
        <v>130</v>
      </c>
      <c r="AN83" s="96">
        <v>1</v>
      </c>
      <c r="AO83" s="72">
        <v>9311595.7410000004</v>
      </c>
      <c r="AP83" s="72">
        <v>631865.34180000005</v>
      </c>
      <c r="AQ83" s="72" t="s">
        <v>121</v>
      </c>
      <c r="AR83" s="72" t="s">
        <v>121</v>
      </c>
      <c r="AS83" s="72" t="s">
        <v>121</v>
      </c>
      <c r="AT83" s="72">
        <v>10144824.879000001</v>
      </c>
      <c r="AU83" s="72" t="s">
        <v>121</v>
      </c>
      <c r="AV83" s="72" t="s">
        <v>121</v>
      </c>
      <c r="AW83" s="72">
        <v>332330.22480000003</v>
      </c>
      <c r="AX83" s="72" t="s">
        <v>121</v>
      </c>
      <c r="AY83" s="72" t="s">
        <v>121</v>
      </c>
      <c r="AZ83" s="72" t="s">
        <v>121</v>
      </c>
      <c r="BA83" s="72" t="s">
        <v>121</v>
      </c>
      <c r="BB83" s="72" t="s">
        <v>121</v>
      </c>
      <c r="BC83" s="72" t="s">
        <v>121</v>
      </c>
      <c r="BD83" s="72" t="s">
        <v>121</v>
      </c>
      <c r="BE83" s="72" t="s">
        <v>121</v>
      </c>
      <c r="BF83" s="72">
        <v>682152.79020000005</v>
      </c>
      <c r="BG83" s="72">
        <v>909536.35080000001</v>
      </c>
      <c r="BH83" s="72" t="s">
        <v>121</v>
      </c>
      <c r="BI83" s="72" t="s">
        <v>121</v>
      </c>
      <c r="BJ83" s="72">
        <v>192402.04199999999</v>
      </c>
      <c r="BK83" s="72" t="s">
        <v>121</v>
      </c>
      <c r="BL83" s="72">
        <v>1486741.4225999999</v>
      </c>
      <c r="BM83" s="72">
        <v>4162875.5616000001</v>
      </c>
      <c r="BN83" s="72">
        <v>122437.9506</v>
      </c>
      <c r="BO83" s="72">
        <v>2527461.3672000002</v>
      </c>
      <c r="BP83" s="72">
        <v>4203168.1398</v>
      </c>
      <c r="BQ83" s="72" t="s">
        <v>121</v>
      </c>
      <c r="BR83" s="72" t="s">
        <v>121</v>
      </c>
      <c r="BS83" s="72" t="s">
        <v>121</v>
      </c>
      <c r="BT83" s="72">
        <v>10276007.4186</v>
      </c>
      <c r="BU83" s="72">
        <v>227383.5606</v>
      </c>
      <c r="BV83" s="72" t="s">
        <v>121</v>
      </c>
      <c r="BW83" s="72" t="s">
        <v>121</v>
      </c>
      <c r="BX83" s="72" t="s">
        <v>121</v>
      </c>
      <c r="BY83" s="72">
        <v>839571.20519999997</v>
      </c>
      <c r="BZ83" s="72" t="s">
        <v>121</v>
      </c>
      <c r="CA83" s="72" t="s">
        <v>121</v>
      </c>
      <c r="CB83" s="72" t="s">
        <v>121</v>
      </c>
      <c r="CC83" s="72" t="s">
        <v>121</v>
      </c>
      <c r="CD83" s="72" t="s">
        <v>121</v>
      </c>
      <c r="CE83" s="59" t="s">
        <v>131</v>
      </c>
      <c r="CF83" s="59" t="s">
        <v>131</v>
      </c>
      <c r="CG83" s="59" t="s">
        <v>131</v>
      </c>
      <c r="CH83" s="59" t="s">
        <v>131</v>
      </c>
      <c r="CI83" s="59" t="s">
        <v>131</v>
      </c>
      <c r="CJ83" s="59" t="s">
        <v>131</v>
      </c>
      <c r="CK83" s="59" t="s">
        <v>131</v>
      </c>
      <c r="CL83" s="59" t="s">
        <v>121</v>
      </c>
      <c r="CM83" s="59" t="s">
        <v>121</v>
      </c>
      <c r="CN83" s="59" t="s">
        <v>121</v>
      </c>
      <c r="CO83" s="59" t="s">
        <v>121</v>
      </c>
      <c r="CP83" s="59" t="s">
        <v>121</v>
      </c>
      <c r="CQ83" s="59" t="s">
        <v>121</v>
      </c>
      <c r="CR83" s="59" t="s">
        <v>121</v>
      </c>
      <c r="CS83" s="59" t="s">
        <v>121</v>
      </c>
      <c r="CT83" s="59" t="s">
        <v>121</v>
      </c>
      <c r="CU83" s="59" t="s">
        <v>121</v>
      </c>
      <c r="CV83" s="59" t="s">
        <v>121</v>
      </c>
      <c r="CW83" s="59" t="s">
        <v>121</v>
      </c>
      <c r="CX83" s="59" t="s">
        <v>121</v>
      </c>
      <c r="CY83" s="59" t="s">
        <v>121</v>
      </c>
      <c r="CZ83" s="59" t="s">
        <v>121</v>
      </c>
      <c r="DA83" s="90">
        <v>11806478.111400001</v>
      </c>
      <c r="DB83" s="91">
        <v>1</v>
      </c>
      <c r="DC83" s="13">
        <v>1</v>
      </c>
      <c r="DD83" s="13"/>
      <c r="DE83" s="75" t="str" cm="1">
        <f t="array" ref="DE83">+IF(AND(C83&lt;&gt;"Vehículos Eléctricos",C83&lt;&gt;"Vehículos Híbridos",AA83="PERCENTIL 50"),
     IF(VLOOKUP(_xlfn.TEXTJOIN("_",FALSE,C83:E83),[1]BD_Perc!$A:$P,_xlfn.IFS([1]BD!AB83="Intervalo de precio 1",12,[1]BD!AB83="Intervalo de precio 2",13),FALSE)&lt;=1,
     VLOOKUP(_xlfn.TEXTJOIN("_",FALSE,C83:E83),[1]BD_Perc!$A:$P,16,FALSE),"Ok P50"),
     "Ok P30/70 ó Híbrido/Eléctrico")</f>
        <v>Ok P30/70 ó Híbrido/Eléctrico</v>
      </c>
      <c r="DF83" s="75" t="str">
        <f t="shared" si="9"/>
        <v>Vehículos Convencionales_Automóviles_Hatchback</v>
      </c>
      <c r="DG83" s="19">
        <f t="shared" si="10"/>
        <v>60260000</v>
      </c>
      <c r="DH83" s="13">
        <v>1</v>
      </c>
      <c r="DI83" s="13">
        <v>1</v>
      </c>
      <c r="DJ83" s="13" t="b">
        <f>+DC83=[2]BD!DC83</f>
        <v>1</v>
      </c>
    </row>
    <row r="84" spans="1:114" ht="25.5" x14ac:dyDescent="0.25">
      <c r="A84" s="76">
        <v>94</v>
      </c>
      <c r="B84" s="59" t="s">
        <v>257</v>
      </c>
      <c r="C84" s="59" t="s">
        <v>0</v>
      </c>
      <c r="D84" s="59" t="s">
        <v>119</v>
      </c>
      <c r="E84" s="59" t="s">
        <v>120</v>
      </c>
      <c r="F84" s="59" t="s">
        <v>121</v>
      </c>
      <c r="G84" s="77" t="s">
        <v>284</v>
      </c>
      <c r="H84" s="59" t="s">
        <v>279</v>
      </c>
      <c r="I84" s="79">
        <v>9201264</v>
      </c>
      <c r="J84" s="76" t="s">
        <v>285</v>
      </c>
      <c r="K84" s="78" t="s">
        <v>125</v>
      </c>
      <c r="L84" s="80">
        <v>99</v>
      </c>
      <c r="M84" s="81" t="s">
        <v>121</v>
      </c>
      <c r="N84" s="82">
        <v>59700000</v>
      </c>
      <c r="O84" s="83">
        <f>+IFERROR(VLOOKUP(I84,[1]Precio_Fasecolda!A:C,3,FALSE),IFERROR(VLOOKUP(I84,[1]Precio_Fasecolda!B:C,2,FALSE),N84))</f>
        <v>59700000</v>
      </c>
      <c r="P84" s="83">
        <f t="shared" si="6"/>
        <v>0</v>
      </c>
      <c r="Q84" s="81" t="s">
        <v>126</v>
      </c>
      <c r="R84" s="76" t="s">
        <v>127</v>
      </c>
      <c r="S84" s="76" t="s">
        <v>128</v>
      </c>
      <c r="T84" s="76" t="s">
        <v>121</v>
      </c>
      <c r="U84" s="76" t="s">
        <v>121</v>
      </c>
      <c r="V84" s="59" t="s">
        <v>121</v>
      </c>
      <c r="W84" s="76" t="s">
        <v>121</v>
      </c>
      <c r="X84" s="76" t="s">
        <v>121</v>
      </c>
      <c r="Y84" s="84" t="str">
        <f t="shared" si="7"/>
        <v>N.A.</v>
      </c>
      <c r="Z84" s="85">
        <f t="shared" si="8"/>
        <v>54924000</v>
      </c>
      <c r="AA84" s="76" t="str">
        <f>+IFERROR(VLOOKUP(_xlfn.TEXTJOIN("_", FALSE, C84:E84), [1]BD_Perc!$A:$O, 15, FALSE),"Segmentación no encontrada o vehículo inactivo")</f>
        <v>PERCENTIL 30-70</v>
      </c>
      <c r="AB84" s="76" t="str" cm="1">
        <f t="array" ref="AB84">_xlfn.IFS(
    AA84 = "PERCENTIL 50",
    _xlfn.IFS(
        [1]BD!DG84 &lt; VLOOKUP(_xlfn.TEXTJOIN("_", FALSE, C84:E84), [1]BD_Perc!$A:$O, 11, FALSE), "Intervalo de precio 1",
        [1]BD!DG84 &gt;= VLOOKUP(_xlfn.TEXTJOIN("_", FALSE, C84:E84), [1]BD_Perc!$A:$O, 11, FALSE), "Intervalo de precio 2"
    ),
    AA84 = "PERCENTIL 30-70",
    _xlfn.IFS(
        [1]BD!DG84 &lt; VLOOKUP(_xlfn.TEXTJOIN("_", FALSE, C84:E84), [1]BD_Perc!$A:$O, 6, FALSE), "Intervalo de precio 1",
        [1]BD!DG84 &lt; VLOOKUP(_xlfn.TEXTJOIN("_", FALSE, C84:E84), [1]BD_Perc!$A:$O, 7, FALSE), "Intervalo de precio 2",
        [1]BD!DG84 &gt;= VLOOKUP(_xlfn.TEXTJOIN("_", FALSE, C84:E84), [1]BD_Perc!$A:$O, 7, FALSE), "Intervalo de precio 3"
    ),
    AA84="Segmentación no encontrada o vehículo inactivo","Segmentación no encontrada o vehículo inactivo"
)</f>
        <v>Intervalo de precio 1</v>
      </c>
      <c r="AC84" s="86" t="s">
        <v>129</v>
      </c>
      <c r="AD84" s="86" t="b">
        <f t="shared" si="11"/>
        <v>1</v>
      </c>
      <c r="AE84" s="92">
        <v>0.08</v>
      </c>
      <c r="AF84" s="92">
        <v>0.08</v>
      </c>
      <c r="AG84" s="92">
        <v>0.08</v>
      </c>
      <c r="AH84" s="92">
        <v>0.08</v>
      </c>
      <c r="AI84" s="92">
        <v>0.08</v>
      </c>
      <c r="AJ84" s="92">
        <v>0.08</v>
      </c>
      <c r="AK84" s="76" t="s">
        <v>130</v>
      </c>
      <c r="AL84" s="76" t="s">
        <v>130</v>
      </c>
      <c r="AM84" s="76" t="s">
        <v>130</v>
      </c>
      <c r="AN84" s="96">
        <v>1</v>
      </c>
      <c r="AO84" s="72">
        <v>9311595.7410000004</v>
      </c>
      <c r="AP84" s="72">
        <v>631865.34180000005</v>
      </c>
      <c r="AQ84" s="72" t="s">
        <v>121</v>
      </c>
      <c r="AR84" s="72" t="s">
        <v>121</v>
      </c>
      <c r="AS84" s="72" t="s">
        <v>121</v>
      </c>
      <c r="AT84" s="72">
        <v>10144824.879000001</v>
      </c>
      <c r="AU84" s="72" t="s">
        <v>121</v>
      </c>
      <c r="AV84" s="72" t="s">
        <v>121</v>
      </c>
      <c r="AW84" s="72">
        <v>332330.22480000003</v>
      </c>
      <c r="AX84" s="72" t="s">
        <v>121</v>
      </c>
      <c r="AY84" s="72" t="s">
        <v>121</v>
      </c>
      <c r="AZ84" s="72" t="s">
        <v>121</v>
      </c>
      <c r="BA84" s="72" t="s">
        <v>121</v>
      </c>
      <c r="BB84" s="72" t="s">
        <v>121</v>
      </c>
      <c r="BC84" s="72" t="s">
        <v>121</v>
      </c>
      <c r="BD84" s="72" t="s">
        <v>121</v>
      </c>
      <c r="BE84" s="72" t="s">
        <v>121</v>
      </c>
      <c r="BF84" s="72">
        <v>682152.79020000005</v>
      </c>
      <c r="BG84" s="72">
        <v>909536.35080000001</v>
      </c>
      <c r="BH84" s="72" t="s">
        <v>121</v>
      </c>
      <c r="BI84" s="72" t="s">
        <v>121</v>
      </c>
      <c r="BJ84" s="72">
        <v>192402.04199999999</v>
      </c>
      <c r="BK84" s="72" t="s">
        <v>121</v>
      </c>
      <c r="BL84" s="72">
        <v>1486741.4225999999</v>
      </c>
      <c r="BM84" s="72">
        <v>4162875.5616000001</v>
      </c>
      <c r="BN84" s="72">
        <v>122437.9506</v>
      </c>
      <c r="BO84" s="72">
        <v>2527461.3672000002</v>
      </c>
      <c r="BP84" s="72">
        <v>4203168.1398</v>
      </c>
      <c r="BQ84" s="72" t="s">
        <v>121</v>
      </c>
      <c r="BR84" s="72" t="s">
        <v>121</v>
      </c>
      <c r="BS84" s="72" t="s">
        <v>121</v>
      </c>
      <c r="BT84" s="72">
        <v>10276007.4186</v>
      </c>
      <c r="BU84" s="72">
        <v>227383.5606</v>
      </c>
      <c r="BV84" s="72" t="s">
        <v>121</v>
      </c>
      <c r="BW84" s="72" t="s">
        <v>121</v>
      </c>
      <c r="BX84" s="72" t="s">
        <v>121</v>
      </c>
      <c r="BY84" s="72">
        <v>839571.20519999997</v>
      </c>
      <c r="BZ84" s="72" t="s">
        <v>121</v>
      </c>
      <c r="CA84" s="72" t="s">
        <v>121</v>
      </c>
      <c r="CB84" s="72" t="s">
        <v>121</v>
      </c>
      <c r="CC84" s="72" t="s">
        <v>121</v>
      </c>
      <c r="CD84" s="72" t="s">
        <v>121</v>
      </c>
      <c r="CE84" s="59" t="s">
        <v>131</v>
      </c>
      <c r="CF84" s="59" t="s">
        <v>131</v>
      </c>
      <c r="CG84" s="59" t="s">
        <v>131</v>
      </c>
      <c r="CH84" s="59" t="s">
        <v>131</v>
      </c>
      <c r="CI84" s="59" t="s">
        <v>131</v>
      </c>
      <c r="CJ84" s="59" t="s">
        <v>131</v>
      </c>
      <c r="CK84" s="59" t="s">
        <v>131</v>
      </c>
      <c r="CL84" s="59" t="s">
        <v>121</v>
      </c>
      <c r="CM84" s="59" t="s">
        <v>121</v>
      </c>
      <c r="CN84" s="59" t="s">
        <v>121</v>
      </c>
      <c r="CO84" s="59" t="s">
        <v>121</v>
      </c>
      <c r="CP84" s="59" t="s">
        <v>121</v>
      </c>
      <c r="CQ84" s="59" t="s">
        <v>121</v>
      </c>
      <c r="CR84" s="59" t="s">
        <v>121</v>
      </c>
      <c r="CS84" s="59" t="s">
        <v>121</v>
      </c>
      <c r="CT84" s="59" t="s">
        <v>121</v>
      </c>
      <c r="CU84" s="59" t="s">
        <v>121</v>
      </c>
      <c r="CV84" s="59" t="s">
        <v>121</v>
      </c>
      <c r="CW84" s="59" t="s">
        <v>121</v>
      </c>
      <c r="CX84" s="59" t="s">
        <v>121</v>
      </c>
      <c r="CY84" s="59" t="s">
        <v>121</v>
      </c>
      <c r="CZ84" s="59" t="s">
        <v>121</v>
      </c>
      <c r="DA84" s="90">
        <v>11806478.111400001</v>
      </c>
      <c r="DB84" s="91">
        <v>1</v>
      </c>
      <c r="DC84" s="13">
        <v>1</v>
      </c>
      <c r="DD84" s="13"/>
      <c r="DE84" s="75" t="str" cm="1">
        <f t="array" ref="DE84">+IF(AND(C84&lt;&gt;"Vehículos Eléctricos",C84&lt;&gt;"Vehículos Híbridos",AA84="PERCENTIL 50"),
     IF(VLOOKUP(_xlfn.TEXTJOIN("_",FALSE,C84:E84),[1]BD_Perc!$A:$P,_xlfn.IFS([1]BD!AB84="Intervalo de precio 1",12,[1]BD!AB84="Intervalo de precio 2",13),FALSE)&lt;=1,
     VLOOKUP(_xlfn.TEXTJOIN("_",FALSE,C84:E84),[1]BD_Perc!$A:$P,16,FALSE),"Ok P50"),
     "Ok P30/70 ó Híbrido/Eléctrico")</f>
        <v>Ok P30/70 ó Híbrido/Eléctrico</v>
      </c>
      <c r="DF84" s="75" t="str">
        <f t="shared" si="9"/>
        <v>Vehículos Convencionales_Automóviles_Hatchback</v>
      </c>
      <c r="DG84" s="19">
        <f t="shared" si="10"/>
        <v>54924000</v>
      </c>
      <c r="DH84" s="13">
        <v>1</v>
      </c>
      <c r="DI84" s="13">
        <v>1</v>
      </c>
      <c r="DJ84" s="13" t="b">
        <f>+DC84=[2]BD!DC84</f>
        <v>1</v>
      </c>
    </row>
    <row r="85" spans="1:114" ht="25.5" x14ac:dyDescent="0.25">
      <c r="A85" s="76">
        <v>95</v>
      </c>
      <c r="B85" s="59" t="s">
        <v>257</v>
      </c>
      <c r="C85" s="59" t="s">
        <v>0</v>
      </c>
      <c r="D85" s="59" t="s">
        <v>119</v>
      </c>
      <c r="E85" s="59" t="s">
        <v>120</v>
      </c>
      <c r="F85" s="59" t="s">
        <v>121</v>
      </c>
      <c r="G85" s="77" t="s">
        <v>284</v>
      </c>
      <c r="H85" s="59" t="s">
        <v>279</v>
      </c>
      <c r="I85" s="79">
        <v>9201274</v>
      </c>
      <c r="J85" s="76" t="s">
        <v>286</v>
      </c>
      <c r="K85" s="78" t="s">
        <v>145</v>
      </c>
      <c r="L85" s="80">
        <v>110</v>
      </c>
      <c r="M85" s="81" t="s">
        <v>121</v>
      </c>
      <c r="N85" s="82">
        <v>71500000</v>
      </c>
      <c r="O85" s="83">
        <f>+IFERROR(VLOOKUP(I85,[1]Precio_Fasecolda!A:C,3,FALSE),IFERROR(VLOOKUP(I85,[1]Precio_Fasecolda!B:C,2,FALSE),N85))</f>
        <v>71500000</v>
      </c>
      <c r="P85" s="83">
        <f t="shared" si="6"/>
        <v>0</v>
      </c>
      <c r="Q85" s="81" t="s">
        <v>126</v>
      </c>
      <c r="R85" s="76" t="s">
        <v>148</v>
      </c>
      <c r="S85" s="76" t="s">
        <v>128</v>
      </c>
      <c r="T85" s="76" t="s">
        <v>121</v>
      </c>
      <c r="U85" s="76" t="s">
        <v>121</v>
      </c>
      <c r="V85" s="59" t="s">
        <v>121</v>
      </c>
      <c r="W85" s="76" t="s">
        <v>121</v>
      </c>
      <c r="X85" s="76" t="s">
        <v>121</v>
      </c>
      <c r="Y85" s="84" t="str">
        <f t="shared" si="7"/>
        <v>N.A.</v>
      </c>
      <c r="Z85" s="85">
        <f t="shared" si="8"/>
        <v>65780000</v>
      </c>
      <c r="AA85" s="76" t="str">
        <f>+IFERROR(VLOOKUP(_xlfn.TEXTJOIN("_", FALSE, C85:E85), [1]BD_Perc!$A:$O, 15, FALSE),"Segmentación no encontrada o vehículo inactivo")</f>
        <v>PERCENTIL 30-70</v>
      </c>
      <c r="AB85" s="76" t="str" cm="1">
        <f t="array" ref="AB85">_xlfn.IFS(
    AA85 = "PERCENTIL 50",
    _xlfn.IFS(
        [1]BD!DG85 &lt; VLOOKUP(_xlfn.TEXTJOIN("_", FALSE, C85:E85), [1]BD_Perc!$A:$O, 11, FALSE), "Intervalo de precio 1",
        [1]BD!DG85 &gt;= VLOOKUP(_xlfn.TEXTJOIN("_", FALSE, C85:E85), [1]BD_Perc!$A:$O, 11, FALSE), "Intervalo de precio 2"
    ),
    AA85 = "PERCENTIL 30-70",
    _xlfn.IFS(
        [1]BD!DG85 &lt; VLOOKUP(_xlfn.TEXTJOIN("_", FALSE, C85:E85), [1]BD_Perc!$A:$O, 6, FALSE), "Intervalo de precio 1",
        [1]BD!DG85 &lt; VLOOKUP(_xlfn.TEXTJOIN("_", FALSE, C85:E85), [1]BD_Perc!$A:$O, 7, FALSE), "Intervalo de precio 2",
        [1]BD!DG85 &gt;= VLOOKUP(_xlfn.TEXTJOIN("_", FALSE, C85:E85), [1]BD_Perc!$A:$O, 7, FALSE), "Intervalo de precio 3"
    ),
    AA85="Segmentación no encontrada o vehículo inactivo","Segmentación no encontrada o vehículo inactivo"
)</f>
        <v>Intervalo de precio 2</v>
      </c>
      <c r="AC85" s="86" t="s">
        <v>149</v>
      </c>
      <c r="AD85" s="86" t="b">
        <f t="shared" si="11"/>
        <v>1</v>
      </c>
      <c r="AE85" s="92">
        <v>0.08</v>
      </c>
      <c r="AF85" s="92">
        <v>0.08</v>
      </c>
      <c r="AG85" s="92">
        <v>0.08</v>
      </c>
      <c r="AH85" s="92">
        <v>0.08</v>
      </c>
      <c r="AI85" s="92">
        <v>0.08</v>
      </c>
      <c r="AJ85" s="92">
        <v>0.08</v>
      </c>
      <c r="AK85" s="76" t="s">
        <v>130</v>
      </c>
      <c r="AL85" s="76" t="s">
        <v>130</v>
      </c>
      <c r="AM85" s="76" t="s">
        <v>130</v>
      </c>
      <c r="AN85" s="96">
        <v>1</v>
      </c>
      <c r="AO85" s="72">
        <v>9311595.7410000004</v>
      </c>
      <c r="AP85" s="72">
        <v>631865.34180000005</v>
      </c>
      <c r="AQ85" s="72" t="s">
        <v>121</v>
      </c>
      <c r="AR85" s="72" t="s">
        <v>121</v>
      </c>
      <c r="AS85" s="72" t="s">
        <v>121</v>
      </c>
      <c r="AT85" s="72">
        <v>10144824.879000001</v>
      </c>
      <c r="AU85" s="72" t="s">
        <v>121</v>
      </c>
      <c r="AV85" s="72" t="s">
        <v>121</v>
      </c>
      <c r="AW85" s="72">
        <v>332330.22480000003</v>
      </c>
      <c r="AX85" s="72" t="s">
        <v>121</v>
      </c>
      <c r="AY85" s="72" t="s">
        <v>121</v>
      </c>
      <c r="AZ85" s="72" t="s">
        <v>121</v>
      </c>
      <c r="BA85" s="72" t="s">
        <v>121</v>
      </c>
      <c r="BB85" s="72" t="s">
        <v>121</v>
      </c>
      <c r="BC85" s="72" t="s">
        <v>121</v>
      </c>
      <c r="BD85" s="72" t="s">
        <v>121</v>
      </c>
      <c r="BE85" s="72" t="s">
        <v>121</v>
      </c>
      <c r="BF85" s="72">
        <v>682152.79020000005</v>
      </c>
      <c r="BG85" s="72">
        <v>909536.35080000001</v>
      </c>
      <c r="BH85" s="72" t="s">
        <v>121</v>
      </c>
      <c r="BI85" s="72" t="s">
        <v>121</v>
      </c>
      <c r="BJ85" s="72">
        <v>192402.04199999999</v>
      </c>
      <c r="BK85" s="72" t="s">
        <v>121</v>
      </c>
      <c r="BL85" s="72">
        <v>1486741.4225999999</v>
      </c>
      <c r="BM85" s="72">
        <v>4162875.5616000001</v>
      </c>
      <c r="BN85" s="72">
        <v>122437.9506</v>
      </c>
      <c r="BO85" s="72">
        <v>2527461.3672000002</v>
      </c>
      <c r="BP85" s="72">
        <v>4203168.1398</v>
      </c>
      <c r="BQ85" s="72" t="s">
        <v>121</v>
      </c>
      <c r="BR85" s="72" t="s">
        <v>121</v>
      </c>
      <c r="BS85" s="72" t="s">
        <v>121</v>
      </c>
      <c r="BT85" s="72">
        <v>10276007.4186</v>
      </c>
      <c r="BU85" s="72">
        <v>227383.5606</v>
      </c>
      <c r="BV85" s="72" t="s">
        <v>121</v>
      </c>
      <c r="BW85" s="72" t="s">
        <v>121</v>
      </c>
      <c r="BX85" s="72" t="s">
        <v>121</v>
      </c>
      <c r="BY85" s="72">
        <v>839571.20519999997</v>
      </c>
      <c r="BZ85" s="72" t="s">
        <v>121</v>
      </c>
      <c r="CA85" s="72" t="s">
        <v>121</v>
      </c>
      <c r="CB85" s="72" t="s">
        <v>121</v>
      </c>
      <c r="CC85" s="72" t="s">
        <v>121</v>
      </c>
      <c r="CD85" s="72" t="s">
        <v>121</v>
      </c>
      <c r="CE85" s="59" t="s">
        <v>131</v>
      </c>
      <c r="CF85" s="59" t="s">
        <v>131</v>
      </c>
      <c r="CG85" s="59" t="s">
        <v>131</v>
      </c>
      <c r="CH85" s="59" t="s">
        <v>131</v>
      </c>
      <c r="CI85" s="59" t="s">
        <v>131</v>
      </c>
      <c r="CJ85" s="59" t="s">
        <v>131</v>
      </c>
      <c r="CK85" s="59" t="s">
        <v>131</v>
      </c>
      <c r="CL85" s="59" t="s">
        <v>121</v>
      </c>
      <c r="CM85" s="59" t="s">
        <v>121</v>
      </c>
      <c r="CN85" s="59" t="s">
        <v>121</v>
      </c>
      <c r="CO85" s="59" t="s">
        <v>121</v>
      </c>
      <c r="CP85" s="59" t="s">
        <v>121</v>
      </c>
      <c r="CQ85" s="59" t="s">
        <v>121</v>
      </c>
      <c r="CR85" s="59" t="s">
        <v>121</v>
      </c>
      <c r="CS85" s="59" t="s">
        <v>121</v>
      </c>
      <c r="CT85" s="59" t="s">
        <v>121</v>
      </c>
      <c r="CU85" s="59" t="s">
        <v>121</v>
      </c>
      <c r="CV85" s="59" t="s">
        <v>121</v>
      </c>
      <c r="CW85" s="59" t="s">
        <v>121</v>
      </c>
      <c r="CX85" s="59" t="s">
        <v>121</v>
      </c>
      <c r="CY85" s="59" t="s">
        <v>121</v>
      </c>
      <c r="CZ85" s="59" t="s">
        <v>121</v>
      </c>
      <c r="DA85" s="90">
        <v>11806478.111400001</v>
      </c>
      <c r="DB85" s="91">
        <v>1</v>
      </c>
      <c r="DC85" s="13">
        <v>1</v>
      </c>
      <c r="DD85" s="13"/>
      <c r="DE85" s="75" t="str" cm="1">
        <f t="array" ref="DE85">+IF(AND(C85&lt;&gt;"Vehículos Eléctricos",C85&lt;&gt;"Vehículos Híbridos",AA85="PERCENTIL 50"),
     IF(VLOOKUP(_xlfn.TEXTJOIN("_",FALSE,C85:E85),[1]BD_Perc!$A:$P,_xlfn.IFS([1]BD!AB85="Intervalo de precio 1",12,[1]BD!AB85="Intervalo de precio 2",13),FALSE)&lt;=1,
     VLOOKUP(_xlfn.TEXTJOIN("_",FALSE,C85:E85),[1]BD_Perc!$A:$P,16,FALSE),"Ok P50"),
     "Ok P30/70 ó Híbrido/Eléctrico")</f>
        <v>Ok P30/70 ó Híbrido/Eléctrico</v>
      </c>
      <c r="DF85" s="75" t="str">
        <f t="shared" si="9"/>
        <v>Vehículos Convencionales_Automóviles_Hatchback</v>
      </c>
      <c r="DG85" s="19">
        <f t="shared" si="10"/>
        <v>65780000</v>
      </c>
      <c r="DH85" s="13">
        <v>1</v>
      </c>
      <c r="DI85" s="13">
        <v>1</v>
      </c>
      <c r="DJ85" s="13" t="b">
        <f>+DC85=[2]BD!DC85</f>
        <v>1</v>
      </c>
    </row>
    <row r="86" spans="1:114" ht="25.5" x14ac:dyDescent="0.25">
      <c r="A86" s="76">
        <v>96</v>
      </c>
      <c r="B86" s="59" t="s">
        <v>257</v>
      </c>
      <c r="C86" s="59" t="s">
        <v>0</v>
      </c>
      <c r="D86" s="59" t="s">
        <v>119</v>
      </c>
      <c r="E86" s="59" t="s">
        <v>120</v>
      </c>
      <c r="F86" s="59" t="s">
        <v>121</v>
      </c>
      <c r="G86" s="77" t="s">
        <v>281</v>
      </c>
      <c r="H86" s="59" t="s">
        <v>279</v>
      </c>
      <c r="I86" s="79">
        <v>9201265</v>
      </c>
      <c r="J86" s="76" t="s">
        <v>287</v>
      </c>
      <c r="K86" s="78" t="s">
        <v>125</v>
      </c>
      <c r="L86" s="80">
        <v>99</v>
      </c>
      <c r="M86" s="81" t="s">
        <v>121</v>
      </c>
      <c r="N86" s="82">
        <v>64500000</v>
      </c>
      <c r="O86" s="83">
        <f>+IFERROR(VLOOKUP(I86,[1]Precio_Fasecolda!A:C,3,FALSE),IFERROR(VLOOKUP(I86,[1]Precio_Fasecolda!B:C,2,FALSE),N86))</f>
        <v>64500000</v>
      </c>
      <c r="P86" s="83">
        <f t="shared" si="6"/>
        <v>0</v>
      </c>
      <c r="Q86" s="81" t="s">
        <v>126</v>
      </c>
      <c r="R86" s="76" t="s">
        <v>127</v>
      </c>
      <c r="S86" s="76" t="s">
        <v>128</v>
      </c>
      <c r="T86" s="76" t="s">
        <v>121</v>
      </c>
      <c r="U86" s="76" t="s">
        <v>121</v>
      </c>
      <c r="V86" s="59" t="s">
        <v>121</v>
      </c>
      <c r="W86" s="76" t="s">
        <v>121</v>
      </c>
      <c r="X86" s="76" t="s">
        <v>121</v>
      </c>
      <c r="Y86" s="84" t="str">
        <f t="shared" si="7"/>
        <v>N.A.</v>
      </c>
      <c r="Z86" s="85">
        <f t="shared" si="8"/>
        <v>59340000</v>
      </c>
      <c r="AA86" s="76" t="str">
        <f>+IFERROR(VLOOKUP(_xlfn.TEXTJOIN("_", FALSE, C86:E86), [1]BD_Perc!$A:$O, 15, FALSE),"Segmentación no encontrada o vehículo inactivo")</f>
        <v>PERCENTIL 30-70</v>
      </c>
      <c r="AB86" s="76" t="str" cm="1">
        <f t="array" ref="AB86">_xlfn.IFS(
    AA86 = "PERCENTIL 50",
    _xlfn.IFS(
        [1]BD!DG86 &lt; VLOOKUP(_xlfn.TEXTJOIN("_", FALSE, C86:E86), [1]BD_Perc!$A:$O, 11, FALSE), "Intervalo de precio 1",
        [1]BD!DG86 &gt;= VLOOKUP(_xlfn.TEXTJOIN("_", FALSE, C86:E86), [1]BD_Perc!$A:$O, 11, FALSE), "Intervalo de precio 2"
    ),
    AA86 = "PERCENTIL 30-70",
    _xlfn.IFS(
        [1]BD!DG86 &lt; VLOOKUP(_xlfn.TEXTJOIN("_", FALSE, C86:E86), [1]BD_Perc!$A:$O, 6, FALSE), "Intervalo de precio 1",
        [1]BD!DG86 &lt; VLOOKUP(_xlfn.TEXTJOIN("_", FALSE, C86:E86), [1]BD_Perc!$A:$O, 7, FALSE), "Intervalo de precio 2",
        [1]BD!DG86 &gt;= VLOOKUP(_xlfn.TEXTJOIN("_", FALSE, C86:E86), [1]BD_Perc!$A:$O, 7, FALSE), "Intervalo de precio 3"
    ),
    AA86="Segmentación no encontrada o vehículo inactivo","Segmentación no encontrada o vehículo inactivo"
)</f>
        <v>Intervalo de precio 2</v>
      </c>
      <c r="AC86" s="86" t="s">
        <v>149</v>
      </c>
      <c r="AD86" s="86" t="b">
        <f t="shared" si="11"/>
        <v>1</v>
      </c>
      <c r="AE86" s="94">
        <v>0.08</v>
      </c>
      <c r="AF86" s="94">
        <v>0.08</v>
      </c>
      <c r="AG86" s="94">
        <v>0.08</v>
      </c>
      <c r="AH86" s="94">
        <v>0.08</v>
      </c>
      <c r="AI86" s="94">
        <v>0.08</v>
      </c>
      <c r="AJ86" s="94">
        <v>0.08</v>
      </c>
      <c r="AK86" s="76" t="s">
        <v>130</v>
      </c>
      <c r="AL86" s="76" t="s">
        <v>130</v>
      </c>
      <c r="AM86" s="76" t="s">
        <v>130</v>
      </c>
      <c r="AN86" s="95">
        <v>1</v>
      </c>
      <c r="AO86" s="72">
        <v>9311595.7410000004</v>
      </c>
      <c r="AP86" s="72">
        <v>631865.34180000005</v>
      </c>
      <c r="AQ86" s="72">
        <v>489750.74819999997</v>
      </c>
      <c r="AR86" s="72" t="s">
        <v>121</v>
      </c>
      <c r="AS86" s="72" t="s">
        <v>121</v>
      </c>
      <c r="AT86" s="72">
        <v>10144824.879000001</v>
      </c>
      <c r="AU86" s="72" t="s">
        <v>121</v>
      </c>
      <c r="AV86" s="72">
        <v>664661.50379999995</v>
      </c>
      <c r="AW86" s="72">
        <v>332330.22480000003</v>
      </c>
      <c r="AX86" s="72" t="s">
        <v>121</v>
      </c>
      <c r="AY86" s="72" t="s">
        <v>121</v>
      </c>
      <c r="AZ86" s="72" t="s">
        <v>121</v>
      </c>
      <c r="BA86" s="72" t="s">
        <v>121</v>
      </c>
      <c r="BB86" s="72" t="s">
        <v>121</v>
      </c>
      <c r="BC86" s="72" t="s">
        <v>121</v>
      </c>
      <c r="BD86" s="72">
        <v>2314069.1490000002</v>
      </c>
      <c r="BE86" s="72" t="s">
        <v>121</v>
      </c>
      <c r="BF86" s="72">
        <v>682152.79020000005</v>
      </c>
      <c r="BG86" s="72">
        <v>909536.35080000001</v>
      </c>
      <c r="BH86" s="72">
        <v>437276.88900000002</v>
      </c>
      <c r="BI86" s="72">
        <v>1486741.4225999999</v>
      </c>
      <c r="BJ86" s="72">
        <v>192402.04199999999</v>
      </c>
      <c r="BK86" s="72" t="s">
        <v>121</v>
      </c>
      <c r="BL86" s="72">
        <v>1486741.4225999999</v>
      </c>
      <c r="BM86" s="72">
        <v>4162875.5616000001</v>
      </c>
      <c r="BN86" s="72">
        <v>122437.9506</v>
      </c>
      <c r="BO86" s="72">
        <v>2527461.3672000002</v>
      </c>
      <c r="BP86" s="72">
        <v>4203168.1398</v>
      </c>
      <c r="BQ86" s="72" t="s">
        <v>121</v>
      </c>
      <c r="BR86" s="72" t="s">
        <v>121</v>
      </c>
      <c r="BS86" s="72" t="s">
        <v>121</v>
      </c>
      <c r="BT86" s="72">
        <v>10276007.4186</v>
      </c>
      <c r="BU86" s="72">
        <v>227383.5606</v>
      </c>
      <c r="BV86" s="72" t="s">
        <v>121</v>
      </c>
      <c r="BW86" s="72" t="s">
        <v>121</v>
      </c>
      <c r="BX86" s="72" t="s">
        <v>121</v>
      </c>
      <c r="BY86" s="72">
        <v>839571.20519999997</v>
      </c>
      <c r="BZ86" s="72" t="s">
        <v>121</v>
      </c>
      <c r="CA86" s="72" t="s">
        <v>121</v>
      </c>
      <c r="CB86" s="72" t="s">
        <v>121</v>
      </c>
      <c r="CC86" s="72" t="s">
        <v>121</v>
      </c>
      <c r="CD86" s="72" t="s">
        <v>121</v>
      </c>
      <c r="CE86" s="59" t="s">
        <v>131</v>
      </c>
      <c r="CF86" s="59" t="s">
        <v>131</v>
      </c>
      <c r="CG86" s="59" t="s">
        <v>131</v>
      </c>
      <c r="CH86" s="59" t="s">
        <v>131</v>
      </c>
      <c r="CI86" s="59" t="s">
        <v>131</v>
      </c>
      <c r="CJ86" s="59" t="s">
        <v>131</v>
      </c>
      <c r="CK86" s="59" t="s">
        <v>131</v>
      </c>
      <c r="CL86" s="59" t="s">
        <v>121</v>
      </c>
      <c r="CM86" s="59" t="s">
        <v>121</v>
      </c>
      <c r="CN86" s="59" t="s">
        <v>121</v>
      </c>
      <c r="CO86" s="59" t="s">
        <v>121</v>
      </c>
      <c r="CP86" s="59" t="s">
        <v>121</v>
      </c>
      <c r="CQ86" s="59" t="s">
        <v>121</v>
      </c>
      <c r="CR86" s="59" t="s">
        <v>121</v>
      </c>
      <c r="CS86" s="59" t="s">
        <v>121</v>
      </c>
      <c r="CT86" s="59" t="s">
        <v>121</v>
      </c>
      <c r="CU86" s="59" t="s">
        <v>121</v>
      </c>
      <c r="CV86" s="59" t="s">
        <v>121</v>
      </c>
      <c r="CW86" s="59" t="s">
        <v>121</v>
      </c>
      <c r="CX86" s="59" t="s">
        <v>121</v>
      </c>
      <c r="CY86" s="59" t="s">
        <v>121</v>
      </c>
      <c r="CZ86" s="59" t="s">
        <v>121</v>
      </c>
      <c r="DA86" s="90">
        <v>11806478.111400001</v>
      </c>
      <c r="DB86" s="91">
        <v>1</v>
      </c>
      <c r="DC86" s="13">
        <v>1</v>
      </c>
      <c r="DD86" s="13"/>
      <c r="DE86" s="75" t="str" cm="1">
        <f t="array" ref="DE86">+IF(AND(C86&lt;&gt;"Vehículos Eléctricos",C86&lt;&gt;"Vehículos Híbridos",AA86="PERCENTIL 50"),
     IF(VLOOKUP(_xlfn.TEXTJOIN("_",FALSE,C86:E86),[1]BD_Perc!$A:$P,_xlfn.IFS([1]BD!AB86="Intervalo de precio 1",12,[1]BD!AB86="Intervalo de precio 2",13),FALSE)&lt;=1,
     VLOOKUP(_xlfn.TEXTJOIN("_",FALSE,C86:E86),[1]BD_Perc!$A:$P,16,FALSE),"Ok P50"),
     "Ok P30/70 ó Híbrido/Eléctrico")</f>
        <v>Ok P30/70 ó Híbrido/Eléctrico</v>
      </c>
      <c r="DF86" s="75" t="str">
        <f t="shared" si="9"/>
        <v>Vehículos Convencionales_Automóviles_Hatchback</v>
      </c>
      <c r="DG86" s="19">
        <f t="shared" si="10"/>
        <v>59340000</v>
      </c>
      <c r="DH86" s="13">
        <v>1</v>
      </c>
      <c r="DI86" s="13">
        <v>1</v>
      </c>
      <c r="DJ86" s="13" t="b">
        <f>+DC86=[2]BD!DC86</f>
        <v>1</v>
      </c>
    </row>
    <row r="87" spans="1:114" ht="25.5" x14ac:dyDescent="0.25">
      <c r="A87" s="76">
        <v>97</v>
      </c>
      <c r="B87" s="59" t="s">
        <v>257</v>
      </c>
      <c r="C87" s="59" t="s">
        <v>0</v>
      </c>
      <c r="D87" s="59" t="s">
        <v>119</v>
      </c>
      <c r="E87" s="59" t="s">
        <v>120</v>
      </c>
      <c r="F87" s="59" t="s">
        <v>121</v>
      </c>
      <c r="G87" s="77" t="s">
        <v>281</v>
      </c>
      <c r="H87" s="59" t="s">
        <v>279</v>
      </c>
      <c r="I87" s="79">
        <v>9201275</v>
      </c>
      <c r="J87" s="76" t="s">
        <v>288</v>
      </c>
      <c r="K87" s="78" t="s">
        <v>145</v>
      </c>
      <c r="L87" s="80">
        <v>110</v>
      </c>
      <c r="M87" s="81" t="s">
        <v>121</v>
      </c>
      <c r="N87" s="82">
        <v>72500000</v>
      </c>
      <c r="O87" s="83">
        <f>+IFERROR(VLOOKUP(I87,[1]Precio_Fasecolda!A:C,3,FALSE),IFERROR(VLOOKUP(I87,[1]Precio_Fasecolda!B:C,2,FALSE),N87))</f>
        <v>72500000</v>
      </c>
      <c r="P87" s="83">
        <f t="shared" si="6"/>
        <v>0</v>
      </c>
      <c r="Q87" s="81" t="s">
        <v>126</v>
      </c>
      <c r="R87" s="76" t="s">
        <v>148</v>
      </c>
      <c r="S87" s="76" t="s">
        <v>128</v>
      </c>
      <c r="T87" s="76" t="s">
        <v>121</v>
      </c>
      <c r="U87" s="76" t="s">
        <v>121</v>
      </c>
      <c r="V87" s="59" t="s">
        <v>121</v>
      </c>
      <c r="W87" s="76" t="s">
        <v>121</v>
      </c>
      <c r="X87" s="76" t="s">
        <v>121</v>
      </c>
      <c r="Y87" s="84" t="str">
        <f t="shared" si="7"/>
        <v>N.A.</v>
      </c>
      <c r="Z87" s="85">
        <f t="shared" si="8"/>
        <v>66700000</v>
      </c>
      <c r="AA87" s="76" t="str">
        <f>+IFERROR(VLOOKUP(_xlfn.TEXTJOIN("_", FALSE, C87:E87), [1]BD_Perc!$A:$O, 15, FALSE),"Segmentación no encontrada o vehículo inactivo")</f>
        <v>PERCENTIL 30-70</v>
      </c>
      <c r="AB87" s="76" t="str" cm="1">
        <f t="array" ref="AB87">_xlfn.IFS(
    AA87 = "PERCENTIL 50",
    _xlfn.IFS(
        [1]BD!DG87 &lt; VLOOKUP(_xlfn.TEXTJOIN("_", FALSE, C87:E87), [1]BD_Perc!$A:$O, 11, FALSE), "Intervalo de precio 1",
        [1]BD!DG87 &gt;= VLOOKUP(_xlfn.TEXTJOIN("_", FALSE, C87:E87), [1]BD_Perc!$A:$O, 11, FALSE), "Intervalo de precio 2"
    ),
    AA87 = "PERCENTIL 30-70",
    _xlfn.IFS(
        [1]BD!DG87 &lt; VLOOKUP(_xlfn.TEXTJOIN("_", FALSE, C87:E87), [1]BD_Perc!$A:$O, 6, FALSE), "Intervalo de precio 1",
        [1]BD!DG87 &lt; VLOOKUP(_xlfn.TEXTJOIN("_", FALSE, C87:E87), [1]BD_Perc!$A:$O, 7, FALSE), "Intervalo de precio 2",
        [1]BD!DG87 &gt;= VLOOKUP(_xlfn.TEXTJOIN("_", FALSE, C87:E87), [1]BD_Perc!$A:$O, 7, FALSE), "Intervalo de precio 3"
    ),
    AA87="Segmentación no encontrada o vehículo inactivo","Segmentación no encontrada o vehículo inactivo"
)</f>
        <v>Intervalo de precio 2</v>
      </c>
      <c r="AC87" s="86" t="s">
        <v>149</v>
      </c>
      <c r="AD87" s="86" t="b">
        <f t="shared" si="11"/>
        <v>1</v>
      </c>
      <c r="AE87" s="94">
        <v>0.08</v>
      </c>
      <c r="AF87" s="94">
        <v>0.08</v>
      </c>
      <c r="AG87" s="94">
        <v>0.08</v>
      </c>
      <c r="AH87" s="94">
        <v>0.08</v>
      </c>
      <c r="AI87" s="94">
        <v>0.08</v>
      </c>
      <c r="AJ87" s="94">
        <v>0.08</v>
      </c>
      <c r="AK87" s="76" t="s">
        <v>130</v>
      </c>
      <c r="AL87" s="76" t="s">
        <v>130</v>
      </c>
      <c r="AM87" s="76" t="s">
        <v>130</v>
      </c>
      <c r="AN87" s="95">
        <v>1</v>
      </c>
      <c r="AO87" s="72">
        <v>9311595.7410000004</v>
      </c>
      <c r="AP87" s="72">
        <v>631865.34180000005</v>
      </c>
      <c r="AQ87" s="72">
        <v>489750.74819999997</v>
      </c>
      <c r="AR87" s="72" t="s">
        <v>121</v>
      </c>
      <c r="AS87" s="72" t="s">
        <v>121</v>
      </c>
      <c r="AT87" s="72">
        <v>10144824.879000001</v>
      </c>
      <c r="AU87" s="72" t="s">
        <v>121</v>
      </c>
      <c r="AV87" s="72">
        <v>664661.50379999995</v>
      </c>
      <c r="AW87" s="72">
        <v>332330.22480000003</v>
      </c>
      <c r="AX87" s="72" t="s">
        <v>121</v>
      </c>
      <c r="AY87" s="72" t="s">
        <v>121</v>
      </c>
      <c r="AZ87" s="72" t="s">
        <v>121</v>
      </c>
      <c r="BA87" s="72" t="s">
        <v>121</v>
      </c>
      <c r="BB87" s="72" t="s">
        <v>121</v>
      </c>
      <c r="BC87" s="72" t="s">
        <v>121</v>
      </c>
      <c r="BD87" s="72">
        <v>2314069.1490000002</v>
      </c>
      <c r="BE87" s="72" t="s">
        <v>121</v>
      </c>
      <c r="BF87" s="72">
        <v>682152.79020000005</v>
      </c>
      <c r="BG87" s="72">
        <v>909536.35080000001</v>
      </c>
      <c r="BH87" s="72">
        <v>437276.88900000002</v>
      </c>
      <c r="BI87" s="72">
        <v>1486741.4225999999</v>
      </c>
      <c r="BJ87" s="72">
        <v>192402.04199999999</v>
      </c>
      <c r="BK87" s="72" t="s">
        <v>121</v>
      </c>
      <c r="BL87" s="72">
        <v>1486741.4225999999</v>
      </c>
      <c r="BM87" s="72">
        <v>4162875.5616000001</v>
      </c>
      <c r="BN87" s="72">
        <v>122437.9506</v>
      </c>
      <c r="BO87" s="72">
        <v>2527461.3672000002</v>
      </c>
      <c r="BP87" s="72">
        <v>4203168.1398</v>
      </c>
      <c r="BQ87" s="72" t="s">
        <v>121</v>
      </c>
      <c r="BR87" s="72" t="s">
        <v>121</v>
      </c>
      <c r="BS87" s="72" t="s">
        <v>121</v>
      </c>
      <c r="BT87" s="72">
        <v>10276007.4186</v>
      </c>
      <c r="BU87" s="72">
        <v>227383.5606</v>
      </c>
      <c r="BV87" s="72" t="s">
        <v>121</v>
      </c>
      <c r="BW87" s="72" t="s">
        <v>121</v>
      </c>
      <c r="BX87" s="72" t="s">
        <v>121</v>
      </c>
      <c r="BY87" s="72">
        <v>839571.20519999997</v>
      </c>
      <c r="BZ87" s="72" t="s">
        <v>121</v>
      </c>
      <c r="CA87" s="72" t="s">
        <v>121</v>
      </c>
      <c r="CB87" s="72" t="s">
        <v>121</v>
      </c>
      <c r="CC87" s="72" t="s">
        <v>121</v>
      </c>
      <c r="CD87" s="72" t="s">
        <v>121</v>
      </c>
      <c r="CE87" s="59" t="s">
        <v>131</v>
      </c>
      <c r="CF87" s="59" t="s">
        <v>131</v>
      </c>
      <c r="CG87" s="59" t="s">
        <v>131</v>
      </c>
      <c r="CH87" s="59" t="s">
        <v>131</v>
      </c>
      <c r="CI87" s="59" t="s">
        <v>131</v>
      </c>
      <c r="CJ87" s="59" t="s">
        <v>131</v>
      </c>
      <c r="CK87" s="59" t="s">
        <v>131</v>
      </c>
      <c r="CL87" s="59" t="s">
        <v>121</v>
      </c>
      <c r="CM87" s="59" t="s">
        <v>121</v>
      </c>
      <c r="CN87" s="59" t="s">
        <v>121</v>
      </c>
      <c r="CO87" s="59" t="s">
        <v>121</v>
      </c>
      <c r="CP87" s="59" t="s">
        <v>121</v>
      </c>
      <c r="CQ87" s="59" t="s">
        <v>121</v>
      </c>
      <c r="CR87" s="59" t="s">
        <v>121</v>
      </c>
      <c r="CS87" s="59" t="s">
        <v>121</v>
      </c>
      <c r="CT87" s="59" t="s">
        <v>121</v>
      </c>
      <c r="CU87" s="59" t="s">
        <v>121</v>
      </c>
      <c r="CV87" s="59" t="s">
        <v>121</v>
      </c>
      <c r="CW87" s="59" t="s">
        <v>121</v>
      </c>
      <c r="CX87" s="59" t="s">
        <v>121</v>
      </c>
      <c r="CY87" s="59" t="s">
        <v>121</v>
      </c>
      <c r="CZ87" s="59" t="s">
        <v>121</v>
      </c>
      <c r="DA87" s="90">
        <v>11806478.111400001</v>
      </c>
      <c r="DB87" s="91">
        <v>1</v>
      </c>
      <c r="DC87" s="13">
        <v>1</v>
      </c>
      <c r="DD87" s="13"/>
      <c r="DE87" s="75" t="str" cm="1">
        <f t="array" ref="DE87">+IF(AND(C87&lt;&gt;"Vehículos Eléctricos",C87&lt;&gt;"Vehículos Híbridos",AA87="PERCENTIL 50"),
     IF(VLOOKUP(_xlfn.TEXTJOIN("_",FALSE,C87:E87),[1]BD_Perc!$A:$P,_xlfn.IFS([1]BD!AB87="Intervalo de precio 1",12,[1]BD!AB87="Intervalo de precio 2",13),FALSE)&lt;=1,
     VLOOKUP(_xlfn.TEXTJOIN("_",FALSE,C87:E87),[1]BD_Perc!$A:$P,16,FALSE),"Ok P50"),
     "Ok P30/70 ó Híbrido/Eléctrico")</f>
        <v>Ok P30/70 ó Híbrido/Eléctrico</v>
      </c>
      <c r="DF87" s="75" t="str">
        <f t="shared" si="9"/>
        <v>Vehículos Convencionales_Automóviles_Hatchback</v>
      </c>
      <c r="DG87" s="19">
        <f t="shared" si="10"/>
        <v>66700000</v>
      </c>
      <c r="DH87" s="13">
        <v>1</v>
      </c>
      <c r="DI87" s="13">
        <v>1</v>
      </c>
      <c r="DJ87" s="13" t="b">
        <f>+DC87=[2]BD!DC87</f>
        <v>1</v>
      </c>
    </row>
    <row r="88" spans="1:114" ht="25.5" x14ac:dyDescent="0.25">
      <c r="A88" s="76">
        <v>98</v>
      </c>
      <c r="B88" s="59" t="s">
        <v>257</v>
      </c>
      <c r="C88" s="59" t="s">
        <v>0</v>
      </c>
      <c r="D88" s="59" t="s">
        <v>119</v>
      </c>
      <c r="E88" s="59" t="s">
        <v>120</v>
      </c>
      <c r="F88" s="59" t="s">
        <v>121</v>
      </c>
      <c r="G88" s="77" t="s">
        <v>284</v>
      </c>
      <c r="H88" s="59" t="s">
        <v>279</v>
      </c>
      <c r="I88" s="79">
        <v>9201266</v>
      </c>
      <c r="J88" s="76" t="s">
        <v>289</v>
      </c>
      <c r="K88" s="78" t="s">
        <v>125</v>
      </c>
      <c r="L88" s="80">
        <v>99</v>
      </c>
      <c r="M88" s="81" t="s">
        <v>121</v>
      </c>
      <c r="N88" s="82">
        <v>70500000</v>
      </c>
      <c r="O88" s="83">
        <f>+IFERROR(VLOOKUP(I88,[1]Precio_Fasecolda!A:C,3,FALSE),IFERROR(VLOOKUP(I88,[1]Precio_Fasecolda!B:C,2,FALSE),N88))</f>
        <v>70500000</v>
      </c>
      <c r="P88" s="83">
        <f t="shared" si="6"/>
        <v>0</v>
      </c>
      <c r="Q88" s="81" t="s">
        <v>126</v>
      </c>
      <c r="R88" s="76" t="s">
        <v>127</v>
      </c>
      <c r="S88" s="76" t="s">
        <v>128</v>
      </c>
      <c r="T88" s="76" t="s">
        <v>121</v>
      </c>
      <c r="U88" s="76" t="s">
        <v>121</v>
      </c>
      <c r="V88" s="59" t="s">
        <v>121</v>
      </c>
      <c r="W88" s="76" t="s">
        <v>121</v>
      </c>
      <c r="X88" s="76" t="s">
        <v>121</v>
      </c>
      <c r="Y88" s="84" t="str">
        <f t="shared" si="7"/>
        <v>N.A.</v>
      </c>
      <c r="Z88" s="85">
        <f t="shared" si="8"/>
        <v>64860000</v>
      </c>
      <c r="AA88" s="76" t="str">
        <f>+IFERROR(VLOOKUP(_xlfn.TEXTJOIN("_", FALSE, C88:E88), [1]BD_Perc!$A:$O, 15, FALSE),"Segmentación no encontrada o vehículo inactivo")</f>
        <v>PERCENTIL 30-70</v>
      </c>
      <c r="AB88" s="76" t="str" cm="1">
        <f t="array" ref="AB88">_xlfn.IFS(
    AA88 = "PERCENTIL 50",
    _xlfn.IFS(
        [1]BD!DG88 &lt; VLOOKUP(_xlfn.TEXTJOIN("_", FALSE, C88:E88), [1]BD_Perc!$A:$O, 11, FALSE), "Intervalo de precio 1",
        [1]BD!DG88 &gt;= VLOOKUP(_xlfn.TEXTJOIN("_", FALSE, C88:E88), [1]BD_Perc!$A:$O, 11, FALSE), "Intervalo de precio 2"
    ),
    AA88 = "PERCENTIL 30-70",
    _xlfn.IFS(
        [1]BD!DG88 &lt; VLOOKUP(_xlfn.TEXTJOIN("_", FALSE, C88:E88), [1]BD_Perc!$A:$O, 6, FALSE), "Intervalo de precio 1",
        [1]BD!DG88 &lt; VLOOKUP(_xlfn.TEXTJOIN("_", FALSE, C88:E88), [1]BD_Perc!$A:$O, 7, FALSE), "Intervalo de precio 2",
        [1]BD!DG88 &gt;= VLOOKUP(_xlfn.TEXTJOIN("_", FALSE, C88:E88), [1]BD_Perc!$A:$O, 7, FALSE), "Intervalo de precio 3"
    ),
    AA88="Segmentación no encontrada o vehículo inactivo","Segmentación no encontrada o vehículo inactivo"
)</f>
        <v>Intervalo de precio 2</v>
      </c>
      <c r="AC88" s="86" t="s">
        <v>149</v>
      </c>
      <c r="AD88" s="86" t="b">
        <f t="shared" si="11"/>
        <v>1</v>
      </c>
      <c r="AE88" s="94">
        <v>0.08</v>
      </c>
      <c r="AF88" s="94">
        <v>0.08</v>
      </c>
      <c r="AG88" s="94">
        <v>0.08</v>
      </c>
      <c r="AH88" s="94">
        <v>0.08</v>
      </c>
      <c r="AI88" s="94">
        <v>0.08</v>
      </c>
      <c r="AJ88" s="94">
        <v>0.08</v>
      </c>
      <c r="AK88" s="76" t="s">
        <v>130</v>
      </c>
      <c r="AL88" s="76" t="s">
        <v>130</v>
      </c>
      <c r="AM88" s="76" t="s">
        <v>130</v>
      </c>
      <c r="AN88" s="95">
        <v>1</v>
      </c>
      <c r="AO88" s="72">
        <v>9311595.7410000004</v>
      </c>
      <c r="AP88" s="72">
        <v>631865.34180000005</v>
      </c>
      <c r="AQ88" s="72">
        <v>489750.74819999997</v>
      </c>
      <c r="AR88" s="72" t="s">
        <v>121</v>
      </c>
      <c r="AS88" s="72" t="s">
        <v>121</v>
      </c>
      <c r="AT88" s="72">
        <v>10144824.879000001</v>
      </c>
      <c r="AU88" s="72" t="s">
        <v>121</v>
      </c>
      <c r="AV88" s="72">
        <v>664661.50379999995</v>
      </c>
      <c r="AW88" s="72">
        <v>332330.22480000003</v>
      </c>
      <c r="AX88" s="72" t="s">
        <v>121</v>
      </c>
      <c r="AY88" s="72" t="s">
        <v>121</v>
      </c>
      <c r="AZ88" s="72" t="s">
        <v>121</v>
      </c>
      <c r="BA88" s="72" t="s">
        <v>121</v>
      </c>
      <c r="BB88" s="72" t="s">
        <v>121</v>
      </c>
      <c r="BC88" s="72" t="s">
        <v>121</v>
      </c>
      <c r="BD88" s="72">
        <v>2314069.1490000002</v>
      </c>
      <c r="BE88" s="72" t="s">
        <v>121</v>
      </c>
      <c r="BF88" s="72">
        <v>682152.79020000005</v>
      </c>
      <c r="BG88" s="72">
        <v>909536.35080000001</v>
      </c>
      <c r="BH88" s="72">
        <v>437276.88900000002</v>
      </c>
      <c r="BI88" s="72">
        <v>1486741.4225999999</v>
      </c>
      <c r="BJ88" s="72">
        <v>192402.04199999999</v>
      </c>
      <c r="BK88" s="72" t="s">
        <v>121</v>
      </c>
      <c r="BL88" s="72">
        <v>1486741.4225999999</v>
      </c>
      <c r="BM88" s="72">
        <v>4162875.5616000001</v>
      </c>
      <c r="BN88" s="72">
        <v>122437.9506</v>
      </c>
      <c r="BO88" s="72">
        <v>2527461.3672000002</v>
      </c>
      <c r="BP88" s="72">
        <v>4203168.1398</v>
      </c>
      <c r="BQ88" s="72" t="s">
        <v>121</v>
      </c>
      <c r="BR88" s="72" t="s">
        <v>121</v>
      </c>
      <c r="BS88" s="72" t="s">
        <v>121</v>
      </c>
      <c r="BT88" s="72">
        <v>10276007.4186</v>
      </c>
      <c r="BU88" s="72">
        <v>227383.5606</v>
      </c>
      <c r="BV88" s="72" t="s">
        <v>121</v>
      </c>
      <c r="BW88" s="72" t="s">
        <v>121</v>
      </c>
      <c r="BX88" s="72" t="s">
        <v>121</v>
      </c>
      <c r="BY88" s="72">
        <v>839571.20519999997</v>
      </c>
      <c r="BZ88" s="72" t="s">
        <v>121</v>
      </c>
      <c r="CA88" s="72" t="s">
        <v>121</v>
      </c>
      <c r="CB88" s="72" t="s">
        <v>121</v>
      </c>
      <c r="CC88" s="72" t="s">
        <v>121</v>
      </c>
      <c r="CD88" s="72" t="s">
        <v>121</v>
      </c>
      <c r="CE88" s="59" t="s">
        <v>131</v>
      </c>
      <c r="CF88" s="59" t="s">
        <v>131</v>
      </c>
      <c r="CG88" s="59" t="s">
        <v>131</v>
      </c>
      <c r="CH88" s="59" t="s">
        <v>131</v>
      </c>
      <c r="CI88" s="59" t="s">
        <v>131</v>
      </c>
      <c r="CJ88" s="59" t="s">
        <v>131</v>
      </c>
      <c r="CK88" s="59" t="s">
        <v>131</v>
      </c>
      <c r="CL88" s="59" t="s">
        <v>121</v>
      </c>
      <c r="CM88" s="59" t="s">
        <v>121</v>
      </c>
      <c r="CN88" s="59" t="s">
        <v>121</v>
      </c>
      <c r="CO88" s="59" t="s">
        <v>121</v>
      </c>
      <c r="CP88" s="59" t="s">
        <v>121</v>
      </c>
      <c r="CQ88" s="59" t="s">
        <v>121</v>
      </c>
      <c r="CR88" s="59" t="s">
        <v>121</v>
      </c>
      <c r="CS88" s="59" t="s">
        <v>121</v>
      </c>
      <c r="CT88" s="59" t="s">
        <v>121</v>
      </c>
      <c r="CU88" s="59" t="s">
        <v>121</v>
      </c>
      <c r="CV88" s="59" t="s">
        <v>121</v>
      </c>
      <c r="CW88" s="59" t="s">
        <v>121</v>
      </c>
      <c r="CX88" s="59" t="s">
        <v>121</v>
      </c>
      <c r="CY88" s="59" t="s">
        <v>121</v>
      </c>
      <c r="CZ88" s="59" t="s">
        <v>121</v>
      </c>
      <c r="DA88" s="90">
        <v>11806478.111400001</v>
      </c>
      <c r="DB88" s="91">
        <v>1</v>
      </c>
      <c r="DC88" s="13">
        <v>1</v>
      </c>
      <c r="DD88" s="13"/>
      <c r="DE88" s="75" t="str" cm="1">
        <f t="array" ref="DE88">+IF(AND(C88&lt;&gt;"Vehículos Eléctricos",C88&lt;&gt;"Vehículos Híbridos",AA88="PERCENTIL 50"),
     IF(VLOOKUP(_xlfn.TEXTJOIN("_",FALSE,C88:E88),[1]BD_Perc!$A:$P,_xlfn.IFS([1]BD!AB88="Intervalo de precio 1",12,[1]BD!AB88="Intervalo de precio 2",13),FALSE)&lt;=1,
     VLOOKUP(_xlfn.TEXTJOIN("_",FALSE,C88:E88),[1]BD_Perc!$A:$P,16,FALSE),"Ok P50"),
     "Ok P30/70 ó Híbrido/Eléctrico")</f>
        <v>Ok P30/70 ó Híbrido/Eléctrico</v>
      </c>
      <c r="DF88" s="75" t="str">
        <f t="shared" si="9"/>
        <v>Vehículos Convencionales_Automóviles_Hatchback</v>
      </c>
      <c r="DG88" s="19">
        <f t="shared" si="10"/>
        <v>64860000</v>
      </c>
      <c r="DH88" s="13">
        <v>1</v>
      </c>
      <c r="DI88" s="13">
        <v>1</v>
      </c>
      <c r="DJ88" s="13" t="b">
        <f>+DC88=[2]BD!DC88</f>
        <v>1</v>
      </c>
    </row>
    <row r="89" spans="1:114" ht="25.5" x14ac:dyDescent="0.25">
      <c r="A89" s="76">
        <v>99</v>
      </c>
      <c r="B89" s="59" t="s">
        <v>257</v>
      </c>
      <c r="C89" s="59" t="s">
        <v>0</v>
      </c>
      <c r="D89" s="59" t="s">
        <v>119</v>
      </c>
      <c r="E89" s="59" t="s">
        <v>120</v>
      </c>
      <c r="F89" s="59" t="s">
        <v>121</v>
      </c>
      <c r="G89" s="77" t="s">
        <v>284</v>
      </c>
      <c r="H89" s="59" t="s">
        <v>279</v>
      </c>
      <c r="I89" s="79">
        <v>9201276</v>
      </c>
      <c r="J89" s="76" t="s">
        <v>290</v>
      </c>
      <c r="K89" s="78" t="s">
        <v>145</v>
      </c>
      <c r="L89" s="80">
        <v>110</v>
      </c>
      <c r="M89" s="81" t="s">
        <v>121</v>
      </c>
      <c r="N89" s="82">
        <v>78500000</v>
      </c>
      <c r="O89" s="83">
        <f>+IFERROR(VLOOKUP(I89,[1]Precio_Fasecolda!A:C,3,FALSE),IFERROR(VLOOKUP(I89,[1]Precio_Fasecolda!B:C,2,FALSE),N89))</f>
        <v>78500000</v>
      </c>
      <c r="P89" s="83">
        <f t="shared" si="6"/>
        <v>0</v>
      </c>
      <c r="Q89" s="81" t="s">
        <v>126</v>
      </c>
      <c r="R89" s="76" t="s">
        <v>148</v>
      </c>
      <c r="S89" s="76" t="s">
        <v>128</v>
      </c>
      <c r="T89" s="76" t="s">
        <v>121</v>
      </c>
      <c r="U89" s="76" t="s">
        <v>121</v>
      </c>
      <c r="V89" s="59" t="s">
        <v>121</v>
      </c>
      <c r="W89" s="76" t="s">
        <v>121</v>
      </c>
      <c r="X89" s="76" t="s">
        <v>121</v>
      </c>
      <c r="Y89" s="84" t="str">
        <f t="shared" si="7"/>
        <v>N.A.</v>
      </c>
      <c r="Z89" s="85">
        <f t="shared" si="8"/>
        <v>72220000</v>
      </c>
      <c r="AA89" s="76" t="str">
        <f>+IFERROR(VLOOKUP(_xlfn.TEXTJOIN("_", FALSE, C89:E89), [1]BD_Perc!$A:$O, 15, FALSE),"Segmentación no encontrada o vehículo inactivo")</f>
        <v>PERCENTIL 30-70</v>
      </c>
      <c r="AB89" s="76" t="str" cm="1">
        <f t="array" ref="AB89">_xlfn.IFS(
    AA89 = "PERCENTIL 50",
    _xlfn.IFS(
        [1]BD!DG89 &lt; VLOOKUP(_xlfn.TEXTJOIN("_", FALSE, C89:E89), [1]BD_Perc!$A:$O, 11, FALSE), "Intervalo de precio 1",
        [1]BD!DG89 &gt;= VLOOKUP(_xlfn.TEXTJOIN("_", FALSE, C89:E89), [1]BD_Perc!$A:$O, 11, FALSE), "Intervalo de precio 2"
    ),
    AA89 = "PERCENTIL 30-70",
    _xlfn.IFS(
        [1]BD!DG89 &lt; VLOOKUP(_xlfn.TEXTJOIN("_", FALSE, C89:E89), [1]BD_Perc!$A:$O, 6, FALSE), "Intervalo de precio 1",
        [1]BD!DG89 &lt; VLOOKUP(_xlfn.TEXTJOIN("_", FALSE, C89:E89), [1]BD_Perc!$A:$O, 7, FALSE), "Intervalo de precio 2",
        [1]BD!DG89 &gt;= VLOOKUP(_xlfn.TEXTJOIN("_", FALSE, C89:E89), [1]BD_Perc!$A:$O, 7, FALSE), "Intervalo de precio 3"
    ),
    AA89="Segmentación no encontrada o vehículo inactivo","Segmentación no encontrada o vehículo inactivo"
)</f>
        <v>Intervalo de precio 2</v>
      </c>
      <c r="AC89" s="86" t="s">
        <v>149</v>
      </c>
      <c r="AD89" s="86" t="b">
        <f t="shared" si="11"/>
        <v>1</v>
      </c>
      <c r="AE89" s="94">
        <v>0.08</v>
      </c>
      <c r="AF89" s="94">
        <v>0.08</v>
      </c>
      <c r="AG89" s="94">
        <v>0.08</v>
      </c>
      <c r="AH89" s="94">
        <v>0.08</v>
      </c>
      <c r="AI89" s="94">
        <v>0.08</v>
      </c>
      <c r="AJ89" s="94">
        <v>0.08</v>
      </c>
      <c r="AK89" s="76" t="s">
        <v>130</v>
      </c>
      <c r="AL89" s="76" t="s">
        <v>130</v>
      </c>
      <c r="AM89" s="76" t="s">
        <v>130</v>
      </c>
      <c r="AN89" s="95">
        <v>1</v>
      </c>
      <c r="AO89" s="72">
        <v>9311595.7410000004</v>
      </c>
      <c r="AP89" s="72">
        <v>631865.34180000005</v>
      </c>
      <c r="AQ89" s="72">
        <v>489750.74819999997</v>
      </c>
      <c r="AR89" s="72" t="s">
        <v>121</v>
      </c>
      <c r="AS89" s="72" t="s">
        <v>121</v>
      </c>
      <c r="AT89" s="72">
        <v>10144824.879000001</v>
      </c>
      <c r="AU89" s="72" t="s">
        <v>121</v>
      </c>
      <c r="AV89" s="72">
        <v>664661.50379999995</v>
      </c>
      <c r="AW89" s="72">
        <v>332330.22480000003</v>
      </c>
      <c r="AX89" s="72" t="s">
        <v>121</v>
      </c>
      <c r="AY89" s="72" t="s">
        <v>121</v>
      </c>
      <c r="AZ89" s="72" t="s">
        <v>121</v>
      </c>
      <c r="BA89" s="72" t="s">
        <v>121</v>
      </c>
      <c r="BB89" s="72" t="s">
        <v>121</v>
      </c>
      <c r="BC89" s="72" t="s">
        <v>121</v>
      </c>
      <c r="BD89" s="72">
        <v>2314069.1490000002</v>
      </c>
      <c r="BE89" s="72" t="s">
        <v>121</v>
      </c>
      <c r="BF89" s="72">
        <v>682152.79020000005</v>
      </c>
      <c r="BG89" s="72">
        <v>909536.35080000001</v>
      </c>
      <c r="BH89" s="72">
        <v>437276.88900000002</v>
      </c>
      <c r="BI89" s="72">
        <v>1486741.4225999999</v>
      </c>
      <c r="BJ89" s="72">
        <v>192402.04199999999</v>
      </c>
      <c r="BK89" s="72" t="s">
        <v>121</v>
      </c>
      <c r="BL89" s="72">
        <v>1486741.4225999999</v>
      </c>
      <c r="BM89" s="72">
        <v>4162875.5616000001</v>
      </c>
      <c r="BN89" s="72">
        <v>122437.9506</v>
      </c>
      <c r="BO89" s="72">
        <v>2527461.3672000002</v>
      </c>
      <c r="BP89" s="72">
        <v>4203168.1398</v>
      </c>
      <c r="BQ89" s="72" t="s">
        <v>121</v>
      </c>
      <c r="BR89" s="72" t="s">
        <v>121</v>
      </c>
      <c r="BS89" s="72" t="s">
        <v>121</v>
      </c>
      <c r="BT89" s="72">
        <v>10276007.4186</v>
      </c>
      <c r="BU89" s="72">
        <v>227383.5606</v>
      </c>
      <c r="BV89" s="72" t="s">
        <v>121</v>
      </c>
      <c r="BW89" s="72" t="s">
        <v>121</v>
      </c>
      <c r="BX89" s="72" t="s">
        <v>121</v>
      </c>
      <c r="BY89" s="72">
        <v>839571.20519999997</v>
      </c>
      <c r="BZ89" s="72" t="s">
        <v>121</v>
      </c>
      <c r="CA89" s="72" t="s">
        <v>121</v>
      </c>
      <c r="CB89" s="72" t="s">
        <v>121</v>
      </c>
      <c r="CC89" s="72" t="s">
        <v>121</v>
      </c>
      <c r="CD89" s="72" t="s">
        <v>121</v>
      </c>
      <c r="CE89" s="59" t="s">
        <v>131</v>
      </c>
      <c r="CF89" s="59" t="s">
        <v>131</v>
      </c>
      <c r="CG89" s="59" t="s">
        <v>131</v>
      </c>
      <c r="CH89" s="59" t="s">
        <v>131</v>
      </c>
      <c r="CI89" s="59" t="s">
        <v>131</v>
      </c>
      <c r="CJ89" s="59" t="s">
        <v>131</v>
      </c>
      <c r="CK89" s="59" t="s">
        <v>131</v>
      </c>
      <c r="CL89" s="59" t="s">
        <v>121</v>
      </c>
      <c r="CM89" s="59" t="s">
        <v>121</v>
      </c>
      <c r="CN89" s="59" t="s">
        <v>121</v>
      </c>
      <c r="CO89" s="59" t="s">
        <v>121</v>
      </c>
      <c r="CP89" s="59" t="s">
        <v>121</v>
      </c>
      <c r="CQ89" s="59" t="s">
        <v>121</v>
      </c>
      <c r="CR89" s="59" t="s">
        <v>121</v>
      </c>
      <c r="CS89" s="59" t="s">
        <v>121</v>
      </c>
      <c r="CT89" s="59" t="s">
        <v>121</v>
      </c>
      <c r="CU89" s="59" t="s">
        <v>121</v>
      </c>
      <c r="CV89" s="59" t="s">
        <v>121</v>
      </c>
      <c r="CW89" s="59" t="s">
        <v>121</v>
      </c>
      <c r="CX89" s="59" t="s">
        <v>121</v>
      </c>
      <c r="CY89" s="59" t="s">
        <v>121</v>
      </c>
      <c r="CZ89" s="59" t="s">
        <v>121</v>
      </c>
      <c r="DA89" s="90">
        <v>11806478.111400001</v>
      </c>
      <c r="DB89" s="91">
        <v>1</v>
      </c>
      <c r="DC89" s="13">
        <v>1</v>
      </c>
      <c r="DD89" s="13"/>
      <c r="DE89" s="75" t="str" cm="1">
        <f t="array" ref="DE89">+IF(AND(C89&lt;&gt;"Vehículos Eléctricos",C89&lt;&gt;"Vehículos Híbridos",AA89="PERCENTIL 50"),
     IF(VLOOKUP(_xlfn.TEXTJOIN("_",FALSE,C89:E89),[1]BD_Perc!$A:$P,_xlfn.IFS([1]BD!AB89="Intervalo de precio 1",12,[1]BD!AB89="Intervalo de precio 2",13),FALSE)&lt;=1,
     VLOOKUP(_xlfn.TEXTJOIN("_",FALSE,C89:E89),[1]BD_Perc!$A:$P,16,FALSE),"Ok P50"),
     "Ok P30/70 ó Híbrido/Eléctrico")</f>
        <v>Ok P30/70 ó Híbrido/Eléctrico</v>
      </c>
      <c r="DF89" s="75" t="str">
        <f t="shared" si="9"/>
        <v>Vehículos Convencionales_Automóviles_Hatchback</v>
      </c>
      <c r="DG89" s="19">
        <f t="shared" si="10"/>
        <v>72220000</v>
      </c>
      <c r="DH89" s="13">
        <v>1</v>
      </c>
      <c r="DI89" s="13">
        <v>1</v>
      </c>
      <c r="DJ89" s="13" t="b">
        <f>+DC89=[2]BD!DC89</f>
        <v>1</v>
      </c>
    </row>
    <row r="90" spans="1:114" ht="25.5" x14ac:dyDescent="0.25">
      <c r="A90" s="76">
        <v>100</v>
      </c>
      <c r="B90" s="59" t="s">
        <v>257</v>
      </c>
      <c r="C90" s="59" t="s">
        <v>0</v>
      </c>
      <c r="D90" s="59" t="s">
        <v>119</v>
      </c>
      <c r="E90" s="59" t="s">
        <v>136</v>
      </c>
      <c r="F90" s="59" t="s">
        <v>121</v>
      </c>
      <c r="G90" s="77" t="s">
        <v>291</v>
      </c>
      <c r="H90" s="59" t="s">
        <v>279</v>
      </c>
      <c r="I90" s="79">
        <v>9201247</v>
      </c>
      <c r="J90" s="76" t="s">
        <v>292</v>
      </c>
      <c r="K90" s="78" t="s">
        <v>145</v>
      </c>
      <c r="L90" s="80">
        <v>150</v>
      </c>
      <c r="M90" s="81" t="s">
        <v>121</v>
      </c>
      <c r="N90" s="82">
        <v>98400000</v>
      </c>
      <c r="O90" s="83">
        <f>+IFERROR(VLOOKUP(I90,[1]Precio_Fasecolda!A:C,3,FALSE),IFERROR(VLOOKUP(I90,[1]Precio_Fasecolda!B:C,2,FALSE),N90))</f>
        <v>98400000</v>
      </c>
      <c r="P90" s="83">
        <f t="shared" si="6"/>
        <v>0</v>
      </c>
      <c r="Q90" s="81" t="s">
        <v>126</v>
      </c>
      <c r="R90" s="76" t="s">
        <v>148</v>
      </c>
      <c r="S90" s="76" t="s">
        <v>128</v>
      </c>
      <c r="T90" s="76" t="s">
        <v>121</v>
      </c>
      <c r="U90" s="76" t="s">
        <v>121</v>
      </c>
      <c r="V90" s="59" t="s">
        <v>121</v>
      </c>
      <c r="W90" s="76" t="s">
        <v>121</v>
      </c>
      <c r="X90" s="76" t="s">
        <v>121</v>
      </c>
      <c r="Y90" s="84" t="str">
        <f t="shared" si="7"/>
        <v>N.A.</v>
      </c>
      <c r="Z90" s="85">
        <f t="shared" si="8"/>
        <v>90528000</v>
      </c>
      <c r="AA90" s="76" t="str">
        <f>+IFERROR(VLOOKUP(_xlfn.TEXTJOIN("_", FALSE, C90:E90), [1]BD_Perc!$A:$O, 15, FALSE),"Segmentación no encontrada o vehículo inactivo")</f>
        <v>PERCENTIL 30-70</v>
      </c>
      <c r="AB90" s="76" t="str" cm="1">
        <f t="array" ref="AB90">_xlfn.IFS(
    AA90 = "PERCENTIL 50",
    _xlfn.IFS(
        [1]BD!DG90 &lt; VLOOKUP(_xlfn.TEXTJOIN("_", FALSE, C90:E90), [1]BD_Perc!$A:$O, 11, FALSE), "Intervalo de precio 1",
        [1]BD!DG90 &gt;= VLOOKUP(_xlfn.TEXTJOIN("_", FALSE, C90:E90), [1]BD_Perc!$A:$O, 11, FALSE), "Intervalo de precio 2"
    ),
    AA90 = "PERCENTIL 30-70",
    _xlfn.IFS(
        [1]BD!DG90 &lt; VLOOKUP(_xlfn.TEXTJOIN("_", FALSE, C90:E90), [1]BD_Perc!$A:$O, 6, FALSE), "Intervalo de precio 1",
        [1]BD!DG90 &lt; VLOOKUP(_xlfn.TEXTJOIN("_", FALSE, C90:E90), [1]BD_Perc!$A:$O, 7, FALSE), "Intervalo de precio 2",
        [1]BD!DG90 &gt;= VLOOKUP(_xlfn.TEXTJOIN("_", FALSE, C90:E90), [1]BD_Perc!$A:$O, 7, FALSE), "Intervalo de precio 3"
    ),
    AA90="Segmentación no encontrada o vehículo inactivo","Segmentación no encontrada o vehículo inactivo"
)</f>
        <v>Intervalo de precio 2</v>
      </c>
      <c r="AC90" s="86" t="s">
        <v>149</v>
      </c>
      <c r="AD90" s="86" t="b">
        <f t="shared" si="11"/>
        <v>1</v>
      </c>
      <c r="AE90" s="92">
        <v>0.08</v>
      </c>
      <c r="AF90" s="92">
        <v>0.08</v>
      </c>
      <c r="AG90" s="92">
        <v>0.08</v>
      </c>
      <c r="AH90" s="92">
        <v>0.08</v>
      </c>
      <c r="AI90" s="92">
        <v>0.08</v>
      </c>
      <c r="AJ90" s="92">
        <v>0.08</v>
      </c>
      <c r="AK90" s="76" t="s">
        <v>130</v>
      </c>
      <c r="AL90" s="76" t="s">
        <v>130</v>
      </c>
      <c r="AM90" s="76" t="s">
        <v>130</v>
      </c>
      <c r="AN90" s="96">
        <v>1</v>
      </c>
      <c r="AO90" s="72">
        <v>9311595.7410000004</v>
      </c>
      <c r="AP90" s="72">
        <v>631865.34180000005</v>
      </c>
      <c r="AQ90" s="72">
        <v>489750.74819999997</v>
      </c>
      <c r="AR90" s="72" t="s">
        <v>121</v>
      </c>
      <c r="AS90" s="72" t="s">
        <v>121</v>
      </c>
      <c r="AT90" s="72">
        <v>10144824.879000001</v>
      </c>
      <c r="AU90" s="72" t="s">
        <v>121</v>
      </c>
      <c r="AV90" s="72" t="s">
        <v>121</v>
      </c>
      <c r="AW90" s="72">
        <v>332330.22480000003</v>
      </c>
      <c r="AX90" s="72" t="s">
        <v>121</v>
      </c>
      <c r="AY90" s="72" t="s">
        <v>121</v>
      </c>
      <c r="AZ90" s="72" t="s">
        <v>121</v>
      </c>
      <c r="BA90" s="72" t="s">
        <v>121</v>
      </c>
      <c r="BB90" s="72" t="s">
        <v>121</v>
      </c>
      <c r="BC90" s="72" t="s">
        <v>121</v>
      </c>
      <c r="BD90" s="72">
        <v>2314069.1490000002</v>
      </c>
      <c r="BE90" s="72" t="s">
        <v>121</v>
      </c>
      <c r="BF90" s="72">
        <v>682152.79020000005</v>
      </c>
      <c r="BG90" s="72">
        <v>909536.35080000001</v>
      </c>
      <c r="BH90" s="72" t="s">
        <v>121</v>
      </c>
      <c r="BI90" s="72">
        <v>1486741.4225999999</v>
      </c>
      <c r="BJ90" s="72">
        <v>192402.04199999999</v>
      </c>
      <c r="BK90" s="72" t="s">
        <v>121</v>
      </c>
      <c r="BL90" s="72">
        <v>1486741.4225999999</v>
      </c>
      <c r="BM90" s="72">
        <v>4162875.5616000001</v>
      </c>
      <c r="BN90" s="72">
        <v>122437.9506</v>
      </c>
      <c r="BO90" s="72">
        <v>2527461.3672000002</v>
      </c>
      <c r="BP90" s="72">
        <v>4203168.1398</v>
      </c>
      <c r="BQ90" s="72" t="s">
        <v>121</v>
      </c>
      <c r="BR90" s="72" t="s">
        <v>121</v>
      </c>
      <c r="BS90" s="72" t="s">
        <v>121</v>
      </c>
      <c r="BT90" s="72">
        <v>10276007.4186</v>
      </c>
      <c r="BU90" s="72">
        <v>227383.5606</v>
      </c>
      <c r="BV90" s="72" t="s">
        <v>121</v>
      </c>
      <c r="BW90" s="72" t="s">
        <v>121</v>
      </c>
      <c r="BX90" s="72" t="s">
        <v>121</v>
      </c>
      <c r="BY90" s="72">
        <v>839571.20519999997</v>
      </c>
      <c r="BZ90" s="72" t="s">
        <v>121</v>
      </c>
      <c r="CA90" s="72" t="s">
        <v>121</v>
      </c>
      <c r="CB90" s="72" t="s">
        <v>121</v>
      </c>
      <c r="CC90" s="72" t="s">
        <v>121</v>
      </c>
      <c r="CD90" s="72" t="s">
        <v>121</v>
      </c>
      <c r="CE90" s="59" t="s">
        <v>130</v>
      </c>
      <c r="CF90" s="59" t="s">
        <v>131</v>
      </c>
      <c r="CG90" s="59" t="s">
        <v>130</v>
      </c>
      <c r="CH90" s="59" t="s">
        <v>130</v>
      </c>
      <c r="CI90" s="59" t="s">
        <v>131</v>
      </c>
      <c r="CJ90" s="59" t="s">
        <v>131</v>
      </c>
      <c r="CK90" s="59" t="s">
        <v>131</v>
      </c>
      <c r="CL90" s="59" t="s">
        <v>121</v>
      </c>
      <c r="CM90" s="59" t="s">
        <v>121</v>
      </c>
      <c r="CN90" s="59" t="s">
        <v>121</v>
      </c>
      <c r="CO90" s="59" t="s">
        <v>121</v>
      </c>
      <c r="CP90" s="59" t="s">
        <v>121</v>
      </c>
      <c r="CQ90" s="59" t="s">
        <v>121</v>
      </c>
      <c r="CR90" s="59" t="s">
        <v>121</v>
      </c>
      <c r="CS90" s="59" t="s">
        <v>121</v>
      </c>
      <c r="CT90" s="59" t="s">
        <v>121</v>
      </c>
      <c r="CU90" s="59" t="s">
        <v>121</v>
      </c>
      <c r="CV90" s="59" t="s">
        <v>121</v>
      </c>
      <c r="CW90" s="59" t="s">
        <v>121</v>
      </c>
      <c r="CX90" s="59" t="s">
        <v>121</v>
      </c>
      <c r="CY90" s="59" t="s">
        <v>121</v>
      </c>
      <c r="CZ90" s="59" t="s">
        <v>121</v>
      </c>
      <c r="DA90" s="90">
        <v>12637302.619200001</v>
      </c>
      <c r="DB90" s="91">
        <v>1</v>
      </c>
      <c r="DC90" s="13">
        <v>1</v>
      </c>
      <c r="DD90" s="13"/>
      <c r="DE90" s="75" t="str" cm="1">
        <f t="array" ref="DE90">+IF(AND(C90&lt;&gt;"Vehículos Eléctricos",C90&lt;&gt;"Vehículos Híbridos",AA90="PERCENTIL 50"),
     IF(VLOOKUP(_xlfn.TEXTJOIN("_",FALSE,C90:E90),[1]BD_Perc!$A:$P,_xlfn.IFS([1]BD!AB90="Intervalo de precio 1",12,[1]BD!AB90="Intervalo de precio 2",13),FALSE)&lt;=1,
     VLOOKUP(_xlfn.TEXTJOIN("_",FALSE,C90:E90),[1]BD_Perc!$A:$P,16,FALSE),"Ok P50"),
     "Ok P30/70 ó Híbrido/Eléctrico")</f>
        <v>Ok P30/70 ó Híbrido/Eléctrico</v>
      </c>
      <c r="DF90" s="75" t="str">
        <f t="shared" si="9"/>
        <v>Vehículos Convencionales_Automóviles_Sedán</v>
      </c>
      <c r="DG90" s="19">
        <f t="shared" si="10"/>
        <v>90528000</v>
      </c>
      <c r="DH90" s="13">
        <v>1</v>
      </c>
      <c r="DI90" s="13">
        <v>1</v>
      </c>
      <c r="DJ90" s="13" t="b">
        <f>+DC90=[2]BD!DC90</f>
        <v>1</v>
      </c>
    </row>
    <row r="91" spans="1:114" ht="25.5" x14ac:dyDescent="0.25">
      <c r="A91" s="76">
        <v>102</v>
      </c>
      <c r="B91" s="59" t="s">
        <v>257</v>
      </c>
      <c r="C91" s="59" t="s">
        <v>0</v>
      </c>
      <c r="D91" s="59" t="s">
        <v>119</v>
      </c>
      <c r="E91" s="59" t="s">
        <v>120</v>
      </c>
      <c r="F91" s="59" t="s">
        <v>121</v>
      </c>
      <c r="G91" s="77" t="s">
        <v>293</v>
      </c>
      <c r="H91" s="59" t="s">
        <v>279</v>
      </c>
      <c r="I91" s="79">
        <v>9201260</v>
      </c>
      <c r="J91" s="76" t="s">
        <v>294</v>
      </c>
      <c r="K91" s="78" t="s">
        <v>145</v>
      </c>
      <c r="L91" s="80">
        <v>110</v>
      </c>
      <c r="M91" s="81" t="s">
        <v>121</v>
      </c>
      <c r="N91" s="82">
        <v>92000000</v>
      </c>
      <c r="O91" s="83">
        <f>+IFERROR(VLOOKUP(I91,[1]Precio_Fasecolda!A:C,3,FALSE),IFERROR(VLOOKUP(I91,[1]Precio_Fasecolda!B:C,2,FALSE),N91))</f>
        <v>92000000</v>
      </c>
      <c r="P91" s="83">
        <f t="shared" si="6"/>
        <v>0</v>
      </c>
      <c r="Q91" s="81" t="s">
        <v>126</v>
      </c>
      <c r="R91" s="76" t="s">
        <v>127</v>
      </c>
      <c r="S91" s="76" t="s">
        <v>128</v>
      </c>
      <c r="T91" s="76" t="s">
        <v>121</v>
      </c>
      <c r="U91" s="76" t="s">
        <v>121</v>
      </c>
      <c r="V91" s="59" t="s">
        <v>121</v>
      </c>
      <c r="W91" s="76" t="s">
        <v>121</v>
      </c>
      <c r="X91" s="76" t="s">
        <v>121</v>
      </c>
      <c r="Y91" s="84" t="str">
        <f t="shared" si="7"/>
        <v>N.A.</v>
      </c>
      <c r="Z91" s="85">
        <f t="shared" si="8"/>
        <v>84640000</v>
      </c>
      <c r="AA91" s="76" t="str">
        <f>+IFERROR(VLOOKUP(_xlfn.TEXTJOIN("_", FALSE, C91:E91), [1]BD_Perc!$A:$O, 15, FALSE),"Segmentación no encontrada o vehículo inactivo")</f>
        <v>PERCENTIL 30-70</v>
      </c>
      <c r="AB91" s="76" t="str" cm="1">
        <f t="array" ref="AB91">_xlfn.IFS(
    AA91 = "PERCENTIL 50",
    _xlfn.IFS(
        [1]BD!DG91 &lt; VLOOKUP(_xlfn.TEXTJOIN("_", FALSE, C91:E91), [1]BD_Perc!$A:$O, 11, FALSE), "Intervalo de precio 1",
        [1]BD!DG91 &gt;= VLOOKUP(_xlfn.TEXTJOIN("_", FALSE, C91:E91), [1]BD_Perc!$A:$O, 11, FALSE), "Intervalo de precio 2"
    ),
    AA91 = "PERCENTIL 30-70",
    _xlfn.IFS(
        [1]BD!DG91 &lt; VLOOKUP(_xlfn.TEXTJOIN("_", FALSE, C91:E91), [1]BD_Perc!$A:$O, 6, FALSE), "Intervalo de precio 1",
        [1]BD!DG91 &lt; VLOOKUP(_xlfn.TEXTJOIN("_", FALSE, C91:E91), [1]BD_Perc!$A:$O, 7, FALSE), "Intervalo de precio 2",
        [1]BD!DG91 &gt;= VLOOKUP(_xlfn.TEXTJOIN("_", FALSE, C91:E91), [1]BD_Perc!$A:$O, 7, FALSE), "Intervalo de precio 3"
    ),
    AA91="Segmentación no encontrada o vehículo inactivo","Segmentación no encontrada o vehículo inactivo"
)</f>
        <v>Intervalo de precio 3</v>
      </c>
      <c r="AC91" s="86" t="s">
        <v>156</v>
      </c>
      <c r="AD91" s="86" t="b">
        <f t="shared" si="11"/>
        <v>1</v>
      </c>
      <c r="AE91" s="94">
        <v>0.08</v>
      </c>
      <c r="AF91" s="94">
        <v>0.08</v>
      </c>
      <c r="AG91" s="94">
        <v>0.08</v>
      </c>
      <c r="AH91" s="94">
        <v>0.08</v>
      </c>
      <c r="AI91" s="94">
        <v>0.08</v>
      </c>
      <c r="AJ91" s="94">
        <v>0.08</v>
      </c>
      <c r="AK91" s="76" t="s">
        <v>130</v>
      </c>
      <c r="AL91" s="76" t="s">
        <v>130</v>
      </c>
      <c r="AM91" s="76" t="s">
        <v>130</v>
      </c>
      <c r="AN91" s="95">
        <v>1</v>
      </c>
      <c r="AO91" s="72">
        <v>9311595.7410000004</v>
      </c>
      <c r="AP91" s="72">
        <v>631865.34180000005</v>
      </c>
      <c r="AQ91" s="72" t="s">
        <v>121</v>
      </c>
      <c r="AR91" s="72" t="s">
        <v>121</v>
      </c>
      <c r="AS91" s="72" t="s">
        <v>121</v>
      </c>
      <c r="AT91" s="72">
        <v>10144824.879000001</v>
      </c>
      <c r="AU91" s="72" t="s">
        <v>121</v>
      </c>
      <c r="AV91" s="72" t="s">
        <v>121</v>
      </c>
      <c r="AW91" s="72">
        <v>332330.22480000003</v>
      </c>
      <c r="AX91" s="72" t="s">
        <v>121</v>
      </c>
      <c r="AY91" s="72" t="s">
        <v>121</v>
      </c>
      <c r="AZ91" s="72" t="s">
        <v>121</v>
      </c>
      <c r="BA91" s="72" t="s">
        <v>121</v>
      </c>
      <c r="BB91" s="72" t="s">
        <v>121</v>
      </c>
      <c r="BC91" s="72" t="s">
        <v>121</v>
      </c>
      <c r="BD91" s="72" t="s">
        <v>121</v>
      </c>
      <c r="BE91" s="72" t="s">
        <v>121</v>
      </c>
      <c r="BF91" s="72">
        <v>682152.79020000005</v>
      </c>
      <c r="BG91" s="72">
        <v>909536.35080000001</v>
      </c>
      <c r="BH91" s="72" t="s">
        <v>121</v>
      </c>
      <c r="BI91" s="72" t="s">
        <v>121</v>
      </c>
      <c r="BJ91" s="72">
        <v>192402.04199999999</v>
      </c>
      <c r="BK91" s="72" t="s">
        <v>121</v>
      </c>
      <c r="BL91" s="72">
        <v>1486741.4225999999</v>
      </c>
      <c r="BM91" s="72">
        <v>4162875.5616000001</v>
      </c>
      <c r="BN91" s="72">
        <v>122437.9506</v>
      </c>
      <c r="BO91" s="72">
        <v>2527461.3672000002</v>
      </c>
      <c r="BP91" s="72">
        <v>4203168.1398</v>
      </c>
      <c r="BQ91" s="72" t="s">
        <v>121</v>
      </c>
      <c r="BR91" s="72" t="s">
        <v>121</v>
      </c>
      <c r="BS91" s="72" t="s">
        <v>121</v>
      </c>
      <c r="BT91" s="72">
        <v>10276007.4186</v>
      </c>
      <c r="BU91" s="72">
        <v>227383.5606</v>
      </c>
      <c r="BV91" s="72" t="s">
        <v>121</v>
      </c>
      <c r="BW91" s="72" t="s">
        <v>121</v>
      </c>
      <c r="BX91" s="72" t="s">
        <v>121</v>
      </c>
      <c r="BY91" s="72">
        <v>839571.20519999997</v>
      </c>
      <c r="BZ91" s="72" t="s">
        <v>121</v>
      </c>
      <c r="CA91" s="72" t="s">
        <v>121</v>
      </c>
      <c r="CB91" s="72" t="s">
        <v>121</v>
      </c>
      <c r="CC91" s="72" t="s">
        <v>121</v>
      </c>
      <c r="CD91" s="72" t="s">
        <v>121</v>
      </c>
      <c r="CE91" s="59" t="s">
        <v>131</v>
      </c>
      <c r="CF91" s="59" t="s">
        <v>131</v>
      </c>
      <c r="CG91" s="59" t="s">
        <v>131</v>
      </c>
      <c r="CH91" s="59" t="s">
        <v>131</v>
      </c>
      <c r="CI91" s="59" t="s">
        <v>130</v>
      </c>
      <c r="CJ91" s="59" t="s">
        <v>131</v>
      </c>
      <c r="CK91" s="59" t="s">
        <v>131</v>
      </c>
      <c r="CL91" s="59" t="s">
        <v>121</v>
      </c>
      <c r="CM91" s="59" t="s">
        <v>121</v>
      </c>
      <c r="CN91" s="59" t="s">
        <v>121</v>
      </c>
      <c r="CO91" s="59" t="s">
        <v>121</v>
      </c>
      <c r="CP91" s="59" t="s">
        <v>121</v>
      </c>
      <c r="CQ91" s="59" t="s">
        <v>121</v>
      </c>
      <c r="CR91" s="59" t="s">
        <v>121</v>
      </c>
      <c r="CS91" s="59" t="s">
        <v>121</v>
      </c>
      <c r="CT91" s="59" t="s">
        <v>121</v>
      </c>
      <c r="CU91" s="59" t="s">
        <v>121</v>
      </c>
      <c r="CV91" s="59" t="s">
        <v>121</v>
      </c>
      <c r="CW91" s="59" t="s">
        <v>121</v>
      </c>
      <c r="CX91" s="59" t="s">
        <v>121</v>
      </c>
      <c r="CY91" s="59" t="s">
        <v>121</v>
      </c>
      <c r="CZ91" s="59" t="s">
        <v>121</v>
      </c>
      <c r="DA91" s="90">
        <v>12637302.619200001</v>
      </c>
      <c r="DB91" s="91">
        <v>1</v>
      </c>
      <c r="DC91" s="13">
        <v>1</v>
      </c>
      <c r="DD91" s="13"/>
      <c r="DE91" s="75" t="str" cm="1">
        <f t="array" ref="DE91">+IF(AND(C91&lt;&gt;"Vehículos Eléctricos",C91&lt;&gt;"Vehículos Híbridos",AA91="PERCENTIL 50"),
     IF(VLOOKUP(_xlfn.TEXTJOIN("_",FALSE,C91:E91),[1]BD_Perc!$A:$P,_xlfn.IFS([1]BD!AB91="Intervalo de precio 1",12,[1]BD!AB91="Intervalo de precio 2",13),FALSE)&lt;=1,
     VLOOKUP(_xlfn.TEXTJOIN("_",FALSE,C91:E91),[1]BD_Perc!$A:$P,16,FALSE),"Ok P50"),
     "Ok P30/70 ó Híbrido/Eléctrico")</f>
        <v>Ok P30/70 ó Híbrido/Eléctrico</v>
      </c>
      <c r="DF91" s="75" t="str">
        <f t="shared" si="9"/>
        <v>Vehículos Convencionales_Automóviles_Hatchback</v>
      </c>
      <c r="DG91" s="19">
        <f t="shared" si="10"/>
        <v>84640000</v>
      </c>
      <c r="DH91" s="13">
        <v>1</v>
      </c>
      <c r="DI91" s="13">
        <v>1</v>
      </c>
      <c r="DJ91" s="13" t="b">
        <f>+DC91=[2]BD!DC91</f>
        <v>1</v>
      </c>
    </row>
    <row r="92" spans="1:114" ht="25.5" x14ac:dyDescent="0.25">
      <c r="A92" s="76">
        <v>103</v>
      </c>
      <c r="B92" s="59" t="s">
        <v>257</v>
      </c>
      <c r="C92" s="59" t="s">
        <v>0</v>
      </c>
      <c r="D92" s="59" t="s">
        <v>119</v>
      </c>
      <c r="E92" s="59" t="s">
        <v>136</v>
      </c>
      <c r="F92" s="59" t="s">
        <v>121</v>
      </c>
      <c r="G92" s="77" t="s">
        <v>295</v>
      </c>
      <c r="H92" s="59" t="s">
        <v>279</v>
      </c>
      <c r="I92" s="79">
        <v>9201255</v>
      </c>
      <c r="J92" s="76" t="s">
        <v>296</v>
      </c>
      <c r="K92" s="78" t="s">
        <v>145</v>
      </c>
      <c r="L92" s="80">
        <v>110</v>
      </c>
      <c r="M92" s="81" t="s">
        <v>121</v>
      </c>
      <c r="N92" s="82">
        <v>93000000</v>
      </c>
      <c r="O92" s="83">
        <f>+IFERROR(VLOOKUP(I92,[1]Precio_Fasecolda!A:C,3,FALSE),IFERROR(VLOOKUP(I92,[1]Precio_Fasecolda!B:C,2,FALSE),N92))</f>
        <v>93000000</v>
      </c>
      <c r="P92" s="83">
        <f t="shared" si="6"/>
        <v>0</v>
      </c>
      <c r="Q92" s="81" t="s">
        <v>126</v>
      </c>
      <c r="R92" s="76" t="s">
        <v>127</v>
      </c>
      <c r="S92" s="76" t="s">
        <v>128</v>
      </c>
      <c r="T92" s="76" t="s">
        <v>121</v>
      </c>
      <c r="U92" s="76" t="s">
        <v>121</v>
      </c>
      <c r="V92" s="59" t="s">
        <v>121</v>
      </c>
      <c r="W92" s="76" t="s">
        <v>121</v>
      </c>
      <c r="X92" s="76" t="s">
        <v>121</v>
      </c>
      <c r="Y92" s="84" t="str">
        <f t="shared" si="7"/>
        <v>N.A.</v>
      </c>
      <c r="Z92" s="85">
        <f t="shared" si="8"/>
        <v>85560000</v>
      </c>
      <c r="AA92" s="76" t="str">
        <f>+IFERROR(VLOOKUP(_xlfn.TEXTJOIN("_", FALSE, C92:E92), [1]BD_Perc!$A:$O, 15, FALSE),"Segmentación no encontrada o vehículo inactivo")</f>
        <v>PERCENTIL 30-70</v>
      </c>
      <c r="AB92" s="76" t="str" cm="1">
        <f t="array" ref="AB92">_xlfn.IFS(
    AA92 = "PERCENTIL 50",
    _xlfn.IFS(
        [1]BD!DG92 &lt; VLOOKUP(_xlfn.TEXTJOIN("_", FALSE, C92:E92), [1]BD_Perc!$A:$O, 11, FALSE), "Intervalo de precio 1",
        [1]BD!DG92 &gt;= VLOOKUP(_xlfn.TEXTJOIN("_", FALSE, C92:E92), [1]BD_Perc!$A:$O, 11, FALSE), "Intervalo de precio 2"
    ),
    AA92 = "PERCENTIL 30-70",
    _xlfn.IFS(
        [1]BD!DG92 &lt; VLOOKUP(_xlfn.TEXTJOIN("_", FALSE, C92:E92), [1]BD_Perc!$A:$O, 6, FALSE), "Intervalo de precio 1",
        [1]BD!DG92 &lt; VLOOKUP(_xlfn.TEXTJOIN("_", FALSE, C92:E92), [1]BD_Perc!$A:$O, 7, FALSE), "Intervalo de precio 2",
        [1]BD!DG92 &gt;= VLOOKUP(_xlfn.TEXTJOIN("_", FALSE, C92:E92), [1]BD_Perc!$A:$O, 7, FALSE), "Intervalo de precio 3"
    ),
    AA92="Segmentación no encontrada o vehículo inactivo","Segmentación no encontrada o vehículo inactivo"
)</f>
        <v>Intervalo de precio 2</v>
      </c>
      <c r="AC92" s="86" t="s">
        <v>149</v>
      </c>
      <c r="AD92" s="86" t="b">
        <f t="shared" si="11"/>
        <v>1</v>
      </c>
      <c r="AE92" s="92">
        <v>0.08</v>
      </c>
      <c r="AF92" s="92">
        <v>0.08</v>
      </c>
      <c r="AG92" s="92">
        <v>0.08</v>
      </c>
      <c r="AH92" s="92">
        <v>0.08</v>
      </c>
      <c r="AI92" s="92">
        <v>0.08</v>
      </c>
      <c r="AJ92" s="92">
        <v>0.08</v>
      </c>
      <c r="AK92" s="76" t="s">
        <v>130</v>
      </c>
      <c r="AL92" s="76" t="s">
        <v>130</v>
      </c>
      <c r="AM92" s="76" t="s">
        <v>130</v>
      </c>
      <c r="AN92" s="96">
        <v>1</v>
      </c>
      <c r="AO92" s="72">
        <v>9311595.7410000004</v>
      </c>
      <c r="AP92" s="72">
        <v>631865.34180000005</v>
      </c>
      <c r="AQ92" s="72" t="s">
        <v>121</v>
      </c>
      <c r="AR92" s="72" t="s">
        <v>121</v>
      </c>
      <c r="AS92" s="72" t="s">
        <v>121</v>
      </c>
      <c r="AT92" s="72">
        <v>10144824.879000001</v>
      </c>
      <c r="AU92" s="72" t="s">
        <v>121</v>
      </c>
      <c r="AV92" s="72" t="s">
        <v>121</v>
      </c>
      <c r="AW92" s="72">
        <v>332330.22480000003</v>
      </c>
      <c r="AX92" s="72" t="s">
        <v>121</v>
      </c>
      <c r="AY92" s="72" t="s">
        <v>121</v>
      </c>
      <c r="AZ92" s="72" t="s">
        <v>121</v>
      </c>
      <c r="BA92" s="72" t="s">
        <v>121</v>
      </c>
      <c r="BB92" s="72" t="s">
        <v>121</v>
      </c>
      <c r="BC92" s="72" t="s">
        <v>121</v>
      </c>
      <c r="BD92" s="72" t="s">
        <v>121</v>
      </c>
      <c r="BE92" s="72" t="s">
        <v>121</v>
      </c>
      <c r="BF92" s="72">
        <v>682152.79020000005</v>
      </c>
      <c r="BG92" s="72">
        <v>909536.35080000001</v>
      </c>
      <c r="BH92" s="72" t="s">
        <v>121</v>
      </c>
      <c r="BI92" s="72" t="s">
        <v>121</v>
      </c>
      <c r="BJ92" s="72">
        <v>192402.04199999999</v>
      </c>
      <c r="BK92" s="72" t="s">
        <v>121</v>
      </c>
      <c r="BL92" s="72">
        <v>1486741.4225999999</v>
      </c>
      <c r="BM92" s="72">
        <v>4162875.5616000001</v>
      </c>
      <c r="BN92" s="72">
        <v>122437.9506</v>
      </c>
      <c r="BO92" s="72">
        <v>2527461.3672000002</v>
      </c>
      <c r="BP92" s="72">
        <v>4203168.1398</v>
      </c>
      <c r="BQ92" s="72" t="s">
        <v>121</v>
      </c>
      <c r="BR92" s="72" t="s">
        <v>121</v>
      </c>
      <c r="BS92" s="72" t="s">
        <v>121</v>
      </c>
      <c r="BT92" s="72">
        <v>10276007.4186</v>
      </c>
      <c r="BU92" s="72">
        <v>227383.5606</v>
      </c>
      <c r="BV92" s="72" t="s">
        <v>121</v>
      </c>
      <c r="BW92" s="72" t="s">
        <v>121</v>
      </c>
      <c r="BX92" s="72" t="s">
        <v>121</v>
      </c>
      <c r="BY92" s="72">
        <v>839571.20519999997</v>
      </c>
      <c r="BZ92" s="72" t="s">
        <v>121</v>
      </c>
      <c r="CA92" s="72" t="s">
        <v>121</v>
      </c>
      <c r="CB92" s="72" t="s">
        <v>121</v>
      </c>
      <c r="CC92" s="72" t="s">
        <v>121</v>
      </c>
      <c r="CD92" s="72" t="s">
        <v>121</v>
      </c>
      <c r="CE92" s="59" t="s">
        <v>130</v>
      </c>
      <c r="CF92" s="59" t="s">
        <v>131</v>
      </c>
      <c r="CG92" s="59" t="s">
        <v>131</v>
      </c>
      <c r="CH92" s="59" t="s">
        <v>131</v>
      </c>
      <c r="CI92" s="59" t="s">
        <v>130</v>
      </c>
      <c r="CJ92" s="59" t="s">
        <v>131</v>
      </c>
      <c r="CK92" s="59" t="s">
        <v>131</v>
      </c>
      <c r="CL92" s="59" t="s">
        <v>121</v>
      </c>
      <c r="CM92" s="59" t="s">
        <v>121</v>
      </c>
      <c r="CN92" s="59" t="s">
        <v>121</v>
      </c>
      <c r="CO92" s="59" t="s">
        <v>121</v>
      </c>
      <c r="CP92" s="59" t="s">
        <v>121</v>
      </c>
      <c r="CQ92" s="59" t="s">
        <v>121</v>
      </c>
      <c r="CR92" s="59" t="s">
        <v>121</v>
      </c>
      <c r="CS92" s="59" t="s">
        <v>121</v>
      </c>
      <c r="CT92" s="59" t="s">
        <v>121</v>
      </c>
      <c r="CU92" s="59" t="s">
        <v>121</v>
      </c>
      <c r="CV92" s="59" t="s">
        <v>121</v>
      </c>
      <c r="CW92" s="59" t="s">
        <v>121</v>
      </c>
      <c r="CX92" s="59" t="s">
        <v>121</v>
      </c>
      <c r="CY92" s="59" t="s">
        <v>121</v>
      </c>
      <c r="CZ92" s="59" t="s">
        <v>121</v>
      </c>
      <c r="DA92" s="90">
        <v>12068843.1906</v>
      </c>
      <c r="DB92" s="91">
        <v>1</v>
      </c>
      <c r="DC92" s="13">
        <v>1</v>
      </c>
      <c r="DD92" s="13"/>
      <c r="DE92" s="75" t="str" cm="1">
        <f t="array" ref="DE92">+IF(AND(C92&lt;&gt;"Vehículos Eléctricos",C92&lt;&gt;"Vehículos Híbridos",AA92="PERCENTIL 50"),
     IF(VLOOKUP(_xlfn.TEXTJOIN("_",FALSE,C92:E92),[1]BD_Perc!$A:$P,_xlfn.IFS([1]BD!AB92="Intervalo de precio 1",12,[1]BD!AB92="Intervalo de precio 2",13),FALSE)&lt;=1,
     VLOOKUP(_xlfn.TEXTJOIN("_",FALSE,C92:E92),[1]BD_Perc!$A:$P,16,FALSE),"Ok P50"),
     "Ok P30/70 ó Híbrido/Eléctrico")</f>
        <v>Ok P30/70 ó Híbrido/Eléctrico</v>
      </c>
      <c r="DF92" s="75" t="str">
        <f t="shared" si="9"/>
        <v>Vehículos Convencionales_Automóviles_Sedán</v>
      </c>
      <c r="DG92" s="19">
        <f t="shared" si="10"/>
        <v>85560000</v>
      </c>
      <c r="DH92" s="13">
        <v>1</v>
      </c>
      <c r="DI92" s="13">
        <v>1</v>
      </c>
      <c r="DJ92" s="13" t="b">
        <f>+DC92=[2]BD!DC92</f>
        <v>1</v>
      </c>
    </row>
    <row r="93" spans="1:114" ht="15" customHeight="1" x14ac:dyDescent="0.25">
      <c r="A93" s="76">
        <v>104</v>
      </c>
      <c r="B93" s="59" t="s">
        <v>257</v>
      </c>
      <c r="C93" s="59" t="s">
        <v>0</v>
      </c>
      <c r="D93" s="59" t="s">
        <v>119</v>
      </c>
      <c r="E93" s="59" t="s">
        <v>136</v>
      </c>
      <c r="F93" s="59" t="s">
        <v>121</v>
      </c>
      <c r="G93" s="77" t="s">
        <v>297</v>
      </c>
      <c r="H93" s="78" t="s">
        <v>243</v>
      </c>
      <c r="I93" s="79">
        <v>5601168</v>
      </c>
      <c r="J93" s="76" t="s">
        <v>298</v>
      </c>
      <c r="K93" s="78" t="s">
        <v>145</v>
      </c>
      <c r="L93" s="80">
        <v>106</v>
      </c>
      <c r="M93" s="81" t="s">
        <v>121</v>
      </c>
      <c r="N93" s="82">
        <v>55200000</v>
      </c>
      <c r="O93" s="83">
        <f>+IFERROR(VLOOKUP(I93,[1]Precio_Fasecolda!A:C,3,FALSE),IFERROR(VLOOKUP(I93,[1]Precio_Fasecolda!B:C,2,FALSE),N93))</f>
        <v>55200000</v>
      </c>
      <c r="P93" s="83">
        <f t="shared" si="6"/>
        <v>0</v>
      </c>
      <c r="Q93" s="81" t="s">
        <v>126</v>
      </c>
      <c r="R93" s="76" t="s">
        <v>127</v>
      </c>
      <c r="S93" s="76" t="s">
        <v>128</v>
      </c>
      <c r="T93" s="76" t="s">
        <v>121</v>
      </c>
      <c r="U93" s="76" t="s">
        <v>121</v>
      </c>
      <c r="V93" s="59" t="s">
        <v>121</v>
      </c>
      <c r="W93" s="76" t="s">
        <v>121</v>
      </c>
      <c r="X93" s="76" t="s">
        <v>121</v>
      </c>
      <c r="Y93" s="84" t="str">
        <f t="shared" si="7"/>
        <v>N.A.</v>
      </c>
      <c r="Z93" s="85">
        <f t="shared" si="8"/>
        <v>55200000</v>
      </c>
      <c r="AA93" s="76" t="str">
        <f>+IFERROR(VLOOKUP(_xlfn.TEXTJOIN("_", FALSE, C93:E93), [1]BD_Perc!$A:$O, 15, FALSE),"Segmentación no encontrada o vehículo inactivo")</f>
        <v>PERCENTIL 30-70</v>
      </c>
      <c r="AB93" s="76" t="str" cm="1">
        <f t="array" ref="AB93">_xlfn.IFS(
    AA93 = "PERCENTIL 50",
    _xlfn.IFS(
        [1]BD!DG93 &lt; VLOOKUP(_xlfn.TEXTJOIN("_", FALSE, C93:E93), [1]BD_Perc!$A:$O, 11, FALSE), "Intervalo de precio 1",
        [1]BD!DG93 &gt;= VLOOKUP(_xlfn.TEXTJOIN("_", FALSE, C93:E93), [1]BD_Perc!$A:$O, 11, FALSE), "Intervalo de precio 2"
    ),
    AA93 = "PERCENTIL 30-70",
    _xlfn.IFS(
        [1]BD!DG93 &lt; VLOOKUP(_xlfn.TEXTJOIN("_", FALSE, C93:E93), [1]BD_Perc!$A:$O, 6, FALSE), "Intervalo de precio 1",
        [1]BD!DG93 &lt; VLOOKUP(_xlfn.TEXTJOIN("_", FALSE, C93:E93), [1]BD_Perc!$A:$O, 7, FALSE), "Intervalo de precio 2",
        [1]BD!DG93 &gt;= VLOOKUP(_xlfn.TEXTJOIN("_", FALSE, C93:E93), [1]BD_Perc!$A:$O, 7, FALSE), "Intervalo de precio 3"
    ),
    AA93="Segmentación no encontrada o vehículo inactivo","Segmentación no encontrada o vehículo inactivo"
)</f>
        <v>Intervalo de precio 1</v>
      </c>
      <c r="AC93" s="86" t="s">
        <v>129</v>
      </c>
      <c r="AD93" s="86" t="b">
        <f t="shared" si="11"/>
        <v>1</v>
      </c>
      <c r="AE93" s="92">
        <v>0</v>
      </c>
      <c r="AF93" s="92">
        <v>0</v>
      </c>
      <c r="AG93" s="92">
        <v>0</v>
      </c>
      <c r="AH93" s="92">
        <v>0</v>
      </c>
      <c r="AI93" s="92">
        <v>0</v>
      </c>
      <c r="AJ93" s="92">
        <v>0</v>
      </c>
      <c r="AK93" s="76" t="s">
        <v>131</v>
      </c>
      <c r="AL93" s="76" t="s">
        <v>131</v>
      </c>
      <c r="AM93" s="76" t="s">
        <v>131</v>
      </c>
      <c r="AN93" s="88">
        <v>0</v>
      </c>
      <c r="AO93" s="72">
        <v>9311595.7410000004</v>
      </c>
      <c r="AP93" s="72">
        <v>631865.34180000005</v>
      </c>
      <c r="AQ93" s="72" t="s">
        <v>121</v>
      </c>
      <c r="AR93" s="72" t="s">
        <v>121</v>
      </c>
      <c r="AS93" s="72" t="s">
        <v>121</v>
      </c>
      <c r="AT93" s="72">
        <v>10144824.879000001</v>
      </c>
      <c r="AU93" s="72" t="s">
        <v>121</v>
      </c>
      <c r="AV93" s="72">
        <v>839571.20519999997</v>
      </c>
      <c r="AW93" s="72">
        <v>332330.22480000003</v>
      </c>
      <c r="AX93" s="72" t="s">
        <v>121</v>
      </c>
      <c r="AY93" s="72" t="s">
        <v>121</v>
      </c>
      <c r="AZ93" s="72" t="s">
        <v>121</v>
      </c>
      <c r="BA93" s="72" t="s">
        <v>121</v>
      </c>
      <c r="BB93" s="72" t="s">
        <v>121</v>
      </c>
      <c r="BC93" s="72" t="s">
        <v>121</v>
      </c>
      <c r="BD93" s="72">
        <v>2112048.5861999998</v>
      </c>
      <c r="BE93" s="72" t="s">
        <v>121</v>
      </c>
      <c r="BF93" s="72">
        <v>682152.79020000005</v>
      </c>
      <c r="BG93" s="72">
        <v>909536.35080000001</v>
      </c>
      <c r="BH93" s="72">
        <v>787097.34600000002</v>
      </c>
      <c r="BI93" s="72">
        <v>1924018.3115999999</v>
      </c>
      <c r="BJ93" s="72">
        <v>192402.04199999999</v>
      </c>
      <c r="BK93" s="72" t="s">
        <v>121</v>
      </c>
      <c r="BL93" s="72">
        <v>1399286.0448</v>
      </c>
      <c r="BM93" s="72">
        <v>4162875.5616000001</v>
      </c>
      <c r="BN93" s="72">
        <v>122437.9506</v>
      </c>
      <c r="BO93" s="72">
        <v>2527461.3672000002</v>
      </c>
      <c r="BP93" s="72">
        <v>839571.20519999997</v>
      </c>
      <c r="BQ93" s="72" t="s">
        <v>121</v>
      </c>
      <c r="BR93" s="72" t="s">
        <v>121</v>
      </c>
      <c r="BS93" s="72" t="s">
        <v>121</v>
      </c>
      <c r="BT93" s="72">
        <v>10276007.4186</v>
      </c>
      <c r="BU93" s="72">
        <v>227383.5606</v>
      </c>
      <c r="BV93" s="72" t="s">
        <v>121</v>
      </c>
      <c r="BW93" s="72" t="s">
        <v>121</v>
      </c>
      <c r="BX93" s="72" t="s">
        <v>121</v>
      </c>
      <c r="BY93" s="72">
        <v>798677.73300000001</v>
      </c>
      <c r="BZ93" s="72" t="s">
        <v>121</v>
      </c>
      <c r="CA93" s="72" t="s">
        <v>121</v>
      </c>
      <c r="CB93" s="72" t="s">
        <v>121</v>
      </c>
      <c r="CC93" s="72" t="s">
        <v>121</v>
      </c>
      <c r="CD93" s="72" t="s">
        <v>121</v>
      </c>
      <c r="CE93" s="59" t="s">
        <v>130</v>
      </c>
      <c r="CF93" s="59" t="s">
        <v>130</v>
      </c>
      <c r="CG93" s="59" t="s">
        <v>130</v>
      </c>
      <c r="CH93" s="59" t="s">
        <v>131</v>
      </c>
      <c r="CI93" s="59" t="s">
        <v>130</v>
      </c>
      <c r="CJ93" s="59" t="s">
        <v>131</v>
      </c>
      <c r="CK93" s="59" t="s">
        <v>131</v>
      </c>
      <c r="CL93" s="59" t="s">
        <v>121</v>
      </c>
      <c r="CM93" s="59" t="s">
        <v>121</v>
      </c>
      <c r="CN93" s="59" t="s">
        <v>121</v>
      </c>
      <c r="CO93" s="59" t="s">
        <v>121</v>
      </c>
      <c r="CP93" s="59" t="s">
        <v>121</v>
      </c>
      <c r="CQ93" s="59" t="s">
        <v>121</v>
      </c>
      <c r="CR93" s="59" t="s">
        <v>121</v>
      </c>
      <c r="CS93" s="59" t="s">
        <v>121</v>
      </c>
      <c r="CT93" s="59" t="s">
        <v>121</v>
      </c>
      <c r="CU93" s="59" t="s">
        <v>121</v>
      </c>
      <c r="CV93" s="59" t="s">
        <v>121</v>
      </c>
      <c r="CW93" s="59" t="s">
        <v>121</v>
      </c>
      <c r="CX93" s="59" t="s">
        <v>121</v>
      </c>
      <c r="CY93" s="59" t="s">
        <v>121</v>
      </c>
      <c r="CZ93" s="59" t="s">
        <v>121</v>
      </c>
      <c r="DA93" s="90">
        <v>10722031.005000001</v>
      </c>
      <c r="DB93" s="91">
        <v>1</v>
      </c>
      <c r="DC93" s="13">
        <v>1</v>
      </c>
      <c r="DD93" s="13"/>
      <c r="DE93" s="75" t="str" cm="1">
        <f t="array" ref="DE93">+IF(AND(C93&lt;&gt;"Vehículos Eléctricos",C93&lt;&gt;"Vehículos Híbridos",AA93="PERCENTIL 50"),
     IF(VLOOKUP(_xlfn.TEXTJOIN("_",FALSE,C93:E93),[1]BD_Perc!$A:$P,_xlfn.IFS([1]BD!AB93="Intervalo de precio 1",12,[1]BD!AB93="Intervalo de precio 2",13),FALSE)&lt;=1,
     VLOOKUP(_xlfn.TEXTJOIN("_",FALSE,C93:E93),[1]BD_Perc!$A:$P,16,FALSE),"Ok P50"),
     "Ok P30/70 ó Híbrido/Eléctrico")</f>
        <v>Ok P30/70 ó Híbrido/Eléctrico</v>
      </c>
      <c r="DF93" s="75" t="str">
        <f t="shared" si="9"/>
        <v>Vehículos Convencionales_Automóviles_Sedán</v>
      </c>
      <c r="DG93" s="19">
        <f t="shared" si="10"/>
        <v>55200000</v>
      </c>
      <c r="DH93" s="13">
        <v>1</v>
      </c>
      <c r="DI93" s="13">
        <v>1</v>
      </c>
      <c r="DJ93" s="13" t="b">
        <f>+DC93=[2]BD!DC93</f>
        <v>1</v>
      </c>
    </row>
    <row r="94" spans="1:114" ht="38.25" x14ac:dyDescent="0.25">
      <c r="A94" s="76">
        <v>105</v>
      </c>
      <c r="B94" s="59" t="s">
        <v>257</v>
      </c>
      <c r="C94" s="59" t="s">
        <v>0</v>
      </c>
      <c r="D94" s="59" t="s">
        <v>119</v>
      </c>
      <c r="E94" s="59" t="s">
        <v>136</v>
      </c>
      <c r="F94" s="59" t="s">
        <v>121</v>
      </c>
      <c r="G94" s="77" t="s">
        <v>299</v>
      </c>
      <c r="H94" s="78" t="s">
        <v>243</v>
      </c>
      <c r="I94" s="79">
        <v>5601197</v>
      </c>
      <c r="J94" s="76" t="s">
        <v>300</v>
      </c>
      <c r="K94" s="78" t="s">
        <v>145</v>
      </c>
      <c r="L94" s="80">
        <v>106</v>
      </c>
      <c r="M94" s="81" t="s">
        <v>121</v>
      </c>
      <c r="N94" s="82">
        <v>77700000</v>
      </c>
      <c r="O94" s="83">
        <f>+IFERROR(VLOOKUP(I94,[1]Precio_Fasecolda!A:C,3,FALSE),IFERROR(VLOOKUP(I94,[1]Precio_Fasecolda!B:C,2,FALSE),N94))</f>
        <v>77700000</v>
      </c>
      <c r="P94" s="83">
        <f t="shared" si="6"/>
        <v>0</v>
      </c>
      <c r="Q94" s="81" t="s">
        <v>126</v>
      </c>
      <c r="R94" s="76" t="s">
        <v>127</v>
      </c>
      <c r="S94" s="76" t="s">
        <v>128</v>
      </c>
      <c r="T94" s="76" t="s">
        <v>121</v>
      </c>
      <c r="U94" s="76" t="s">
        <v>121</v>
      </c>
      <c r="V94" s="59" t="s">
        <v>121</v>
      </c>
      <c r="W94" s="76" t="s">
        <v>121</v>
      </c>
      <c r="X94" s="76" t="s">
        <v>121</v>
      </c>
      <c r="Y94" s="84" t="str">
        <f t="shared" si="7"/>
        <v>N.A.</v>
      </c>
      <c r="Z94" s="85">
        <f t="shared" si="8"/>
        <v>77700000</v>
      </c>
      <c r="AA94" s="76" t="str">
        <f>+IFERROR(VLOOKUP(_xlfn.TEXTJOIN("_", FALSE, C94:E94), [1]BD_Perc!$A:$O, 15, FALSE),"Segmentación no encontrada o vehículo inactivo")</f>
        <v>PERCENTIL 30-70</v>
      </c>
      <c r="AB94" s="76" t="str" cm="1">
        <f t="array" ref="AB94">_xlfn.IFS(
    AA94 = "PERCENTIL 50",
    _xlfn.IFS(
        [1]BD!DG94 &lt; VLOOKUP(_xlfn.TEXTJOIN("_", FALSE, C94:E94), [1]BD_Perc!$A:$O, 11, FALSE), "Intervalo de precio 1",
        [1]BD!DG94 &gt;= VLOOKUP(_xlfn.TEXTJOIN("_", FALSE, C94:E94), [1]BD_Perc!$A:$O, 11, FALSE), "Intervalo de precio 2"
    ),
    AA94 = "PERCENTIL 30-70",
    _xlfn.IFS(
        [1]BD!DG94 &lt; VLOOKUP(_xlfn.TEXTJOIN("_", FALSE, C94:E94), [1]BD_Perc!$A:$O, 6, FALSE), "Intervalo de precio 1",
        [1]BD!DG94 &lt; VLOOKUP(_xlfn.TEXTJOIN("_", FALSE, C94:E94), [1]BD_Perc!$A:$O, 7, FALSE), "Intervalo de precio 2",
        [1]BD!DG94 &gt;= VLOOKUP(_xlfn.TEXTJOIN("_", FALSE, C94:E94), [1]BD_Perc!$A:$O, 7, FALSE), "Intervalo de precio 3"
    ),
    AA94="Segmentación no encontrada o vehículo inactivo","Segmentación no encontrada o vehículo inactivo"
)</f>
        <v>Intervalo de precio 2</v>
      </c>
      <c r="AC94" s="86" t="s">
        <v>149</v>
      </c>
      <c r="AD94" s="86" t="b">
        <f t="shared" si="11"/>
        <v>1</v>
      </c>
      <c r="AE94" s="92">
        <v>0</v>
      </c>
      <c r="AF94" s="92">
        <v>0</v>
      </c>
      <c r="AG94" s="92">
        <v>0</v>
      </c>
      <c r="AH94" s="92">
        <v>0</v>
      </c>
      <c r="AI94" s="92">
        <v>0</v>
      </c>
      <c r="AJ94" s="92">
        <v>0</v>
      </c>
      <c r="AK94" s="76" t="s">
        <v>131</v>
      </c>
      <c r="AL94" s="76" t="s">
        <v>131</v>
      </c>
      <c r="AM94" s="76" t="s">
        <v>131</v>
      </c>
      <c r="AN94" s="88">
        <v>0</v>
      </c>
      <c r="AO94" s="72">
        <v>9311595.7410000004</v>
      </c>
      <c r="AP94" s="72">
        <v>631865.34180000005</v>
      </c>
      <c r="AQ94" s="72" t="s">
        <v>121</v>
      </c>
      <c r="AR94" s="72" t="s">
        <v>121</v>
      </c>
      <c r="AS94" s="72" t="s">
        <v>121</v>
      </c>
      <c r="AT94" s="72">
        <v>10144824.879000001</v>
      </c>
      <c r="AU94" s="72" t="s">
        <v>121</v>
      </c>
      <c r="AV94" s="72">
        <v>839571.20519999997</v>
      </c>
      <c r="AW94" s="72">
        <v>332330.22480000003</v>
      </c>
      <c r="AX94" s="72" t="s">
        <v>121</v>
      </c>
      <c r="AY94" s="72" t="s">
        <v>121</v>
      </c>
      <c r="AZ94" s="72" t="s">
        <v>121</v>
      </c>
      <c r="BA94" s="72" t="s">
        <v>121</v>
      </c>
      <c r="BB94" s="72" t="s">
        <v>121</v>
      </c>
      <c r="BC94" s="72" t="s">
        <v>121</v>
      </c>
      <c r="BD94" s="72">
        <v>2112048.5861999998</v>
      </c>
      <c r="BE94" s="72" t="s">
        <v>121</v>
      </c>
      <c r="BF94" s="72">
        <v>682152.79020000005</v>
      </c>
      <c r="BG94" s="72">
        <v>909536.35080000001</v>
      </c>
      <c r="BH94" s="72">
        <v>787097.34600000002</v>
      </c>
      <c r="BI94" s="72">
        <v>1924018.3115999999</v>
      </c>
      <c r="BJ94" s="72">
        <v>192402.04199999999</v>
      </c>
      <c r="BK94" s="72" t="s">
        <v>121</v>
      </c>
      <c r="BL94" s="72">
        <v>1399286.0448</v>
      </c>
      <c r="BM94" s="72">
        <v>4162875.5616000001</v>
      </c>
      <c r="BN94" s="72">
        <v>122437.9506</v>
      </c>
      <c r="BO94" s="72">
        <v>2527461.3672000002</v>
      </c>
      <c r="BP94" s="72">
        <v>839571.20519999997</v>
      </c>
      <c r="BQ94" s="72" t="s">
        <v>121</v>
      </c>
      <c r="BR94" s="72" t="s">
        <v>121</v>
      </c>
      <c r="BS94" s="72" t="s">
        <v>121</v>
      </c>
      <c r="BT94" s="72">
        <v>10276007.4186</v>
      </c>
      <c r="BU94" s="72">
        <v>227383.5606</v>
      </c>
      <c r="BV94" s="72" t="s">
        <v>121</v>
      </c>
      <c r="BW94" s="72" t="s">
        <v>121</v>
      </c>
      <c r="BX94" s="72" t="s">
        <v>121</v>
      </c>
      <c r="BY94" s="72">
        <v>798677.73300000001</v>
      </c>
      <c r="BZ94" s="72" t="s">
        <v>121</v>
      </c>
      <c r="CA94" s="72" t="s">
        <v>121</v>
      </c>
      <c r="CB94" s="72" t="s">
        <v>121</v>
      </c>
      <c r="CC94" s="72" t="s">
        <v>121</v>
      </c>
      <c r="CD94" s="72" t="s">
        <v>121</v>
      </c>
      <c r="CE94" s="59" t="s">
        <v>130</v>
      </c>
      <c r="CF94" s="59" t="s">
        <v>130</v>
      </c>
      <c r="CG94" s="59" t="s">
        <v>130</v>
      </c>
      <c r="CH94" s="59" t="s">
        <v>131</v>
      </c>
      <c r="CI94" s="59" t="s">
        <v>130</v>
      </c>
      <c r="CJ94" s="59" t="s">
        <v>131</v>
      </c>
      <c r="CK94" s="59" t="s">
        <v>131</v>
      </c>
      <c r="CL94" s="59" t="s">
        <v>121</v>
      </c>
      <c r="CM94" s="59" t="s">
        <v>121</v>
      </c>
      <c r="CN94" s="59" t="s">
        <v>121</v>
      </c>
      <c r="CO94" s="59" t="s">
        <v>121</v>
      </c>
      <c r="CP94" s="59" t="s">
        <v>121</v>
      </c>
      <c r="CQ94" s="59" t="s">
        <v>121</v>
      </c>
      <c r="CR94" s="59" t="s">
        <v>121</v>
      </c>
      <c r="CS94" s="59" t="s">
        <v>121</v>
      </c>
      <c r="CT94" s="59" t="s">
        <v>121</v>
      </c>
      <c r="CU94" s="59" t="s">
        <v>121</v>
      </c>
      <c r="CV94" s="59" t="s">
        <v>121</v>
      </c>
      <c r="CW94" s="59" t="s">
        <v>121</v>
      </c>
      <c r="CX94" s="59" t="s">
        <v>121</v>
      </c>
      <c r="CY94" s="59" t="s">
        <v>121</v>
      </c>
      <c r="CZ94" s="59" t="s">
        <v>121</v>
      </c>
      <c r="DA94" s="90">
        <v>10722031.005000001</v>
      </c>
      <c r="DB94" s="91">
        <v>1</v>
      </c>
      <c r="DC94" s="13">
        <v>1</v>
      </c>
      <c r="DD94" s="13"/>
      <c r="DE94" s="75" t="str" cm="1">
        <f t="array" ref="DE94">+IF(AND(C94&lt;&gt;"Vehículos Eléctricos",C94&lt;&gt;"Vehículos Híbridos",AA94="PERCENTIL 50"),
     IF(VLOOKUP(_xlfn.TEXTJOIN("_",FALSE,C94:E94),[1]BD_Perc!$A:$P,_xlfn.IFS([1]BD!AB94="Intervalo de precio 1",12,[1]BD!AB94="Intervalo de precio 2",13),FALSE)&lt;=1,
     VLOOKUP(_xlfn.TEXTJOIN("_",FALSE,C94:E94),[1]BD_Perc!$A:$P,16,FALSE),"Ok P50"),
     "Ok P30/70 ó Híbrido/Eléctrico")</f>
        <v>Ok P30/70 ó Híbrido/Eléctrico</v>
      </c>
      <c r="DF94" s="75" t="str">
        <f t="shared" si="9"/>
        <v>Vehículos Convencionales_Automóviles_Sedán</v>
      </c>
      <c r="DG94" s="19">
        <f t="shared" si="10"/>
        <v>77700000</v>
      </c>
      <c r="DH94" s="13">
        <v>1</v>
      </c>
      <c r="DI94" s="13">
        <v>1</v>
      </c>
      <c r="DJ94" s="13" t="b">
        <f>+DC94=[2]BD!DC94</f>
        <v>1</v>
      </c>
    </row>
    <row r="95" spans="1:114" ht="25.5" x14ac:dyDescent="0.25">
      <c r="A95" s="76">
        <v>106</v>
      </c>
      <c r="B95" s="59" t="s">
        <v>257</v>
      </c>
      <c r="C95" s="59" t="s">
        <v>0</v>
      </c>
      <c r="D95" s="59" t="s">
        <v>119</v>
      </c>
      <c r="E95" s="59" t="s">
        <v>136</v>
      </c>
      <c r="F95" s="59" t="s">
        <v>121</v>
      </c>
      <c r="G95" s="77" t="s">
        <v>301</v>
      </c>
      <c r="H95" s="78" t="s">
        <v>243</v>
      </c>
      <c r="I95" s="79">
        <v>5601180</v>
      </c>
      <c r="J95" s="76" t="s">
        <v>302</v>
      </c>
      <c r="K95" s="78" t="s">
        <v>163</v>
      </c>
      <c r="L95" s="80">
        <v>153</v>
      </c>
      <c r="M95" s="81" t="s">
        <v>121</v>
      </c>
      <c r="N95" s="82">
        <v>98300000</v>
      </c>
      <c r="O95" s="83">
        <f>+IFERROR(VLOOKUP(I95,[1]Precio_Fasecolda!A:C,3,FALSE),IFERROR(VLOOKUP(I95,[1]Precio_Fasecolda!B:C,2,FALSE),N95))</f>
        <v>98300000</v>
      </c>
      <c r="P95" s="83">
        <f t="shared" si="6"/>
        <v>0</v>
      </c>
      <c r="Q95" s="81" t="s">
        <v>126</v>
      </c>
      <c r="R95" s="76" t="s">
        <v>127</v>
      </c>
      <c r="S95" s="76" t="s">
        <v>128</v>
      </c>
      <c r="T95" s="76" t="s">
        <v>121</v>
      </c>
      <c r="U95" s="76" t="s">
        <v>121</v>
      </c>
      <c r="V95" s="59" t="s">
        <v>121</v>
      </c>
      <c r="W95" s="76" t="s">
        <v>121</v>
      </c>
      <c r="X95" s="76" t="s">
        <v>121</v>
      </c>
      <c r="Y95" s="84" t="str">
        <f t="shared" si="7"/>
        <v>N.A.</v>
      </c>
      <c r="Z95" s="85">
        <f t="shared" si="8"/>
        <v>98300000</v>
      </c>
      <c r="AA95" s="76" t="str">
        <f>+IFERROR(VLOOKUP(_xlfn.TEXTJOIN("_", FALSE, C95:E95), [1]BD_Perc!$A:$O, 15, FALSE),"Segmentación no encontrada o vehículo inactivo")</f>
        <v>PERCENTIL 30-70</v>
      </c>
      <c r="AB95" s="76" t="str" cm="1">
        <f t="array" ref="AB95">_xlfn.IFS(
    AA95 = "PERCENTIL 50",
    _xlfn.IFS(
        [1]BD!DG95 &lt; VLOOKUP(_xlfn.TEXTJOIN("_", FALSE, C95:E95), [1]BD_Perc!$A:$O, 11, FALSE), "Intervalo de precio 1",
        [1]BD!DG95 &gt;= VLOOKUP(_xlfn.TEXTJOIN("_", FALSE, C95:E95), [1]BD_Perc!$A:$O, 11, FALSE), "Intervalo de precio 2"
    ),
    AA95 = "PERCENTIL 30-70",
    _xlfn.IFS(
        [1]BD!DG95 &lt; VLOOKUP(_xlfn.TEXTJOIN("_", FALSE, C95:E95), [1]BD_Perc!$A:$O, 6, FALSE), "Intervalo de precio 1",
        [1]BD!DG95 &lt; VLOOKUP(_xlfn.TEXTJOIN("_", FALSE, C95:E95), [1]BD_Perc!$A:$O, 7, FALSE), "Intervalo de precio 2",
        [1]BD!DG95 &gt;= VLOOKUP(_xlfn.TEXTJOIN("_", FALSE, C95:E95), [1]BD_Perc!$A:$O, 7, FALSE), "Intervalo de precio 3"
    ),
    AA95="Segmentación no encontrada o vehículo inactivo","Segmentación no encontrada o vehículo inactivo"
)</f>
        <v>Intervalo de precio 3</v>
      </c>
      <c r="AC95" s="86" t="s">
        <v>156</v>
      </c>
      <c r="AD95" s="86" t="b">
        <f t="shared" si="11"/>
        <v>1</v>
      </c>
      <c r="AE95" s="92">
        <v>0</v>
      </c>
      <c r="AF95" s="92">
        <v>0</v>
      </c>
      <c r="AG95" s="92">
        <v>0</v>
      </c>
      <c r="AH95" s="92">
        <v>0</v>
      </c>
      <c r="AI95" s="92">
        <v>0</v>
      </c>
      <c r="AJ95" s="92">
        <v>0</v>
      </c>
      <c r="AK95" s="76" t="s">
        <v>131</v>
      </c>
      <c r="AL95" s="76" t="s">
        <v>131</v>
      </c>
      <c r="AM95" s="76" t="s">
        <v>131</v>
      </c>
      <c r="AN95" s="88">
        <v>0</v>
      </c>
      <c r="AO95" s="72">
        <v>9311595.7410000004</v>
      </c>
      <c r="AP95" s="72">
        <v>631865.34180000005</v>
      </c>
      <c r="AQ95" s="72" t="s">
        <v>121</v>
      </c>
      <c r="AR95" s="72" t="s">
        <v>121</v>
      </c>
      <c r="AS95" s="72" t="s">
        <v>121</v>
      </c>
      <c r="AT95" s="72">
        <v>10144824.879000001</v>
      </c>
      <c r="AU95" s="72" t="s">
        <v>121</v>
      </c>
      <c r="AV95" s="72">
        <v>839571.20519999997</v>
      </c>
      <c r="AW95" s="72">
        <v>332330.22480000003</v>
      </c>
      <c r="AX95" s="72" t="s">
        <v>121</v>
      </c>
      <c r="AY95" s="72" t="s">
        <v>121</v>
      </c>
      <c r="AZ95" s="72" t="s">
        <v>121</v>
      </c>
      <c r="BA95" s="72" t="s">
        <v>121</v>
      </c>
      <c r="BB95" s="72" t="s">
        <v>121</v>
      </c>
      <c r="BC95" s="72" t="s">
        <v>121</v>
      </c>
      <c r="BD95" s="72">
        <v>2112048.5861999998</v>
      </c>
      <c r="BE95" s="72" t="s">
        <v>121</v>
      </c>
      <c r="BF95" s="72">
        <v>682152.79020000005</v>
      </c>
      <c r="BG95" s="72">
        <v>909536.35080000001</v>
      </c>
      <c r="BH95" s="72">
        <v>787097.34600000002</v>
      </c>
      <c r="BI95" s="72">
        <v>1924018.3115999999</v>
      </c>
      <c r="BJ95" s="72">
        <v>192402.04199999999</v>
      </c>
      <c r="BK95" s="72" t="s">
        <v>121</v>
      </c>
      <c r="BL95" s="72">
        <v>1399286.0448</v>
      </c>
      <c r="BM95" s="72">
        <v>4162875.5616000001</v>
      </c>
      <c r="BN95" s="72">
        <v>122437.9506</v>
      </c>
      <c r="BO95" s="72">
        <v>2527461.3672000002</v>
      </c>
      <c r="BP95" s="72">
        <v>839571.20519999997</v>
      </c>
      <c r="BQ95" s="72" t="s">
        <v>121</v>
      </c>
      <c r="BR95" s="72" t="s">
        <v>121</v>
      </c>
      <c r="BS95" s="72" t="s">
        <v>121</v>
      </c>
      <c r="BT95" s="72">
        <v>10276007.4186</v>
      </c>
      <c r="BU95" s="72">
        <v>227383.5606</v>
      </c>
      <c r="BV95" s="72" t="s">
        <v>121</v>
      </c>
      <c r="BW95" s="72" t="s">
        <v>121</v>
      </c>
      <c r="BX95" s="72" t="s">
        <v>121</v>
      </c>
      <c r="BY95" s="72">
        <v>798677.73300000001</v>
      </c>
      <c r="BZ95" s="72" t="s">
        <v>121</v>
      </c>
      <c r="CA95" s="72" t="s">
        <v>121</v>
      </c>
      <c r="CB95" s="72" t="s">
        <v>121</v>
      </c>
      <c r="CC95" s="72" t="s">
        <v>121</v>
      </c>
      <c r="CD95" s="72" t="s">
        <v>121</v>
      </c>
      <c r="CE95" s="59" t="s">
        <v>130</v>
      </c>
      <c r="CF95" s="59" t="s">
        <v>130</v>
      </c>
      <c r="CG95" s="59" t="s">
        <v>131</v>
      </c>
      <c r="CH95" s="59" t="s">
        <v>131</v>
      </c>
      <c r="CI95" s="59" t="s">
        <v>130</v>
      </c>
      <c r="CJ95" s="59" t="s">
        <v>131</v>
      </c>
      <c r="CK95" s="59" t="s">
        <v>131</v>
      </c>
      <c r="CL95" s="59" t="s">
        <v>121</v>
      </c>
      <c r="CM95" s="59" t="s">
        <v>121</v>
      </c>
      <c r="CN95" s="59" t="s">
        <v>121</v>
      </c>
      <c r="CO95" s="59" t="s">
        <v>121</v>
      </c>
      <c r="CP95" s="59" t="s">
        <v>121</v>
      </c>
      <c r="CQ95" s="59" t="s">
        <v>121</v>
      </c>
      <c r="CR95" s="59" t="s">
        <v>121</v>
      </c>
      <c r="CS95" s="59" t="s">
        <v>121</v>
      </c>
      <c r="CT95" s="59" t="s">
        <v>121</v>
      </c>
      <c r="CU95" s="59" t="s">
        <v>121</v>
      </c>
      <c r="CV95" s="59" t="s">
        <v>121</v>
      </c>
      <c r="CW95" s="59" t="s">
        <v>121</v>
      </c>
      <c r="CX95" s="59" t="s">
        <v>121</v>
      </c>
      <c r="CY95" s="59" t="s">
        <v>121</v>
      </c>
      <c r="CZ95" s="59" t="s">
        <v>121</v>
      </c>
      <c r="DA95" s="90">
        <v>10722031.005000001</v>
      </c>
      <c r="DB95" s="91">
        <v>1</v>
      </c>
      <c r="DC95" s="13">
        <v>1</v>
      </c>
      <c r="DD95" s="13"/>
      <c r="DE95" s="75" t="str" cm="1">
        <f t="array" ref="DE95">+IF(AND(C95&lt;&gt;"Vehículos Eléctricos",C95&lt;&gt;"Vehículos Híbridos",AA95="PERCENTIL 50"),
     IF(VLOOKUP(_xlfn.TEXTJOIN("_",FALSE,C95:E95),[1]BD_Perc!$A:$P,_xlfn.IFS([1]BD!AB95="Intervalo de precio 1",12,[1]BD!AB95="Intervalo de precio 2",13),FALSE)&lt;=1,
     VLOOKUP(_xlfn.TEXTJOIN("_",FALSE,C95:E95),[1]BD_Perc!$A:$P,16,FALSE),"Ok P50"),
     "Ok P30/70 ó Híbrido/Eléctrico")</f>
        <v>Ok P30/70 ó Híbrido/Eléctrico</v>
      </c>
      <c r="DF95" s="75" t="str">
        <f t="shared" si="9"/>
        <v>Vehículos Convencionales_Automóviles_Sedán</v>
      </c>
      <c r="DG95" s="19">
        <f t="shared" si="10"/>
        <v>98300000</v>
      </c>
      <c r="DH95" s="13">
        <v>1</v>
      </c>
      <c r="DI95" s="13">
        <v>1</v>
      </c>
      <c r="DJ95" s="13" t="b">
        <f>+DC95=[2]BD!DC95</f>
        <v>1</v>
      </c>
    </row>
    <row r="96" spans="1:114" ht="25.5" x14ac:dyDescent="0.25">
      <c r="A96" s="76">
        <v>107</v>
      </c>
      <c r="B96" s="59" t="s">
        <v>257</v>
      </c>
      <c r="C96" s="59" t="s">
        <v>0</v>
      </c>
      <c r="D96" s="59" t="s">
        <v>119</v>
      </c>
      <c r="E96" s="59" t="s">
        <v>136</v>
      </c>
      <c r="F96" s="59" t="s">
        <v>121</v>
      </c>
      <c r="G96" s="77" t="s">
        <v>303</v>
      </c>
      <c r="H96" s="78" t="s">
        <v>243</v>
      </c>
      <c r="I96" s="79">
        <v>5601181</v>
      </c>
      <c r="J96" s="76" t="s">
        <v>304</v>
      </c>
      <c r="K96" s="78" t="s">
        <v>163</v>
      </c>
      <c r="L96" s="80">
        <v>153</v>
      </c>
      <c r="M96" s="81" t="s">
        <v>121</v>
      </c>
      <c r="N96" s="82">
        <v>102000000</v>
      </c>
      <c r="O96" s="83">
        <f>+IFERROR(VLOOKUP(I96,[1]Precio_Fasecolda!A:C,3,FALSE),IFERROR(VLOOKUP(I96,[1]Precio_Fasecolda!B:C,2,FALSE),N96))</f>
        <v>102000000</v>
      </c>
      <c r="P96" s="83">
        <f t="shared" si="6"/>
        <v>0</v>
      </c>
      <c r="Q96" s="81" t="s">
        <v>126</v>
      </c>
      <c r="R96" s="76" t="s">
        <v>148</v>
      </c>
      <c r="S96" s="76" t="s">
        <v>128</v>
      </c>
      <c r="T96" s="76" t="s">
        <v>121</v>
      </c>
      <c r="U96" s="76" t="s">
        <v>121</v>
      </c>
      <c r="V96" s="59" t="s">
        <v>121</v>
      </c>
      <c r="W96" s="76" t="s">
        <v>121</v>
      </c>
      <c r="X96" s="76" t="s">
        <v>121</v>
      </c>
      <c r="Y96" s="84" t="str">
        <f t="shared" si="7"/>
        <v>N.A.</v>
      </c>
      <c r="Z96" s="85">
        <f t="shared" si="8"/>
        <v>102000000</v>
      </c>
      <c r="AA96" s="76" t="str">
        <f>+IFERROR(VLOOKUP(_xlfn.TEXTJOIN("_", FALSE, C96:E96), [1]BD_Perc!$A:$O, 15, FALSE),"Segmentación no encontrada o vehículo inactivo")</f>
        <v>PERCENTIL 30-70</v>
      </c>
      <c r="AB96" s="76" t="str" cm="1">
        <f t="array" ref="AB96">_xlfn.IFS(
    AA96 = "PERCENTIL 50",
    _xlfn.IFS(
        [1]BD!DG96 &lt; VLOOKUP(_xlfn.TEXTJOIN("_", FALSE, C96:E96), [1]BD_Perc!$A:$O, 11, FALSE), "Intervalo de precio 1",
        [1]BD!DG96 &gt;= VLOOKUP(_xlfn.TEXTJOIN("_", FALSE, C96:E96), [1]BD_Perc!$A:$O, 11, FALSE), "Intervalo de precio 2"
    ),
    AA96 = "PERCENTIL 30-70",
    _xlfn.IFS(
        [1]BD!DG96 &lt; VLOOKUP(_xlfn.TEXTJOIN("_", FALSE, C96:E96), [1]BD_Perc!$A:$O, 6, FALSE), "Intervalo de precio 1",
        [1]BD!DG96 &lt; VLOOKUP(_xlfn.TEXTJOIN("_", FALSE, C96:E96), [1]BD_Perc!$A:$O, 7, FALSE), "Intervalo de precio 2",
        [1]BD!DG96 &gt;= VLOOKUP(_xlfn.TEXTJOIN("_", FALSE, C96:E96), [1]BD_Perc!$A:$O, 7, FALSE), "Intervalo de precio 3"
    ),
    AA96="Segmentación no encontrada o vehículo inactivo","Segmentación no encontrada o vehículo inactivo"
)</f>
        <v>Intervalo de precio 3</v>
      </c>
      <c r="AC96" s="86" t="s">
        <v>156</v>
      </c>
      <c r="AD96" s="86" t="b">
        <f t="shared" si="11"/>
        <v>1</v>
      </c>
      <c r="AE96" s="92">
        <v>0</v>
      </c>
      <c r="AF96" s="92">
        <v>0</v>
      </c>
      <c r="AG96" s="92">
        <v>0</v>
      </c>
      <c r="AH96" s="92">
        <v>0</v>
      </c>
      <c r="AI96" s="92">
        <v>0</v>
      </c>
      <c r="AJ96" s="92">
        <v>0</v>
      </c>
      <c r="AK96" s="76" t="s">
        <v>131</v>
      </c>
      <c r="AL96" s="76" t="s">
        <v>131</v>
      </c>
      <c r="AM96" s="76" t="s">
        <v>131</v>
      </c>
      <c r="AN96" s="88">
        <v>0</v>
      </c>
      <c r="AO96" s="72">
        <v>9311595.7410000004</v>
      </c>
      <c r="AP96" s="72">
        <v>631865.34180000005</v>
      </c>
      <c r="AQ96" s="72" t="s">
        <v>121</v>
      </c>
      <c r="AR96" s="72" t="s">
        <v>121</v>
      </c>
      <c r="AS96" s="72" t="s">
        <v>121</v>
      </c>
      <c r="AT96" s="72">
        <v>10144824.879000001</v>
      </c>
      <c r="AU96" s="72" t="s">
        <v>121</v>
      </c>
      <c r="AV96" s="72">
        <v>839571.20519999997</v>
      </c>
      <c r="AW96" s="72">
        <v>332330.22480000003</v>
      </c>
      <c r="AX96" s="72" t="s">
        <v>121</v>
      </c>
      <c r="AY96" s="72" t="s">
        <v>121</v>
      </c>
      <c r="AZ96" s="72" t="s">
        <v>121</v>
      </c>
      <c r="BA96" s="72" t="s">
        <v>121</v>
      </c>
      <c r="BB96" s="72" t="s">
        <v>121</v>
      </c>
      <c r="BC96" s="72" t="s">
        <v>121</v>
      </c>
      <c r="BD96" s="72">
        <v>2112048.5861999998</v>
      </c>
      <c r="BE96" s="72" t="s">
        <v>121</v>
      </c>
      <c r="BF96" s="72">
        <v>682152.79020000005</v>
      </c>
      <c r="BG96" s="72">
        <v>909536.35080000001</v>
      </c>
      <c r="BH96" s="72">
        <v>787097.34600000002</v>
      </c>
      <c r="BI96" s="72">
        <v>1924018.3115999999</v>
      </c>
      <c r="BJ96" s="72">
        <v>192402.04199999999</v>
      </c>
      <c r="BK96" s="72" t="s">
        <v>121</v>
      </c>
      <c r="BL96" s="72">
        <v>1399286.0448</v>
      </c>
      <c r="BM96" s="72">
        <v>4162875.5616000001</v>
      </c>
      <c r="BN96" s="72">
        <v>122437.9506</v>
      </c>
      <c r="BO96" s="72">
        <v>2527461.3672000002</v>
      </c>
      <c r="BP96" s="72">
        <v>839571.20519999997</v>
      </c>
      <c r="BQ96" s="72" t="s">
        <v>121</v>
      </c>
      <c r="BR96" s="72" t="s">
        <v>121</v>
      </c>
      <c r="BS96" s="72" t="s">
        <v>121</v>
      </c>
      <c r="BT96" s="72">
        <v>10276007.4186</v>
      </c>
      <c r="BU96" s="72">
        <v>227383.5606</v>
      </c>
      <c r="BV96" s="72" t="s">
        <v>121</v>
      </c>
      <c r="BW96" s="72" t="s">
        <v>121</v>
      </c>
      <c r="BX96" s="72" t="s">
        <v>121</v>
      </c>
      <c r="BY96" s="72">
        <v>798677.73300000001</v>
      </c>
      <c r="BZ96" s="72" t="s">
        <v>121</v>
      </c>
      <c r="CA96" s="72" t="s">
        <v>121</v>
      </c>
      <c r="CB96" s="72" t="s">
        <v>121</v>
      </c>
      <c r="CC96" s="72" t="s">
        <v>121</v>
      </c>
      <c r="CD96" s="72" t="s">
        <v>121</v>
      </c>
      <c r="CE96" s="59" t="s">
        <v>130</v>
      </c>
      <c r="CF96" s="59" t="s">
        <v>130</v>
      </c>
      <c r="CG96" s="59" t="s">
        <v>131</v>
      </c>
      <c r="CH96" s="59" t="s">
        <v>131</v>
      </c>
      <c r="CI96" s="59" t="s">
        <v>130</v>
      </c>
      <c r="CJ96" s="59" t="s">
        <v>131</v>
      </c>
      <c r="CK96" s="59" t="s">
        <v>131</v>
      </c>
      <c r="CL96" s="59" t="s">
        <v>121</v>
      </c>
      <c r="CM96" s="59" t="s">
        <v>121</v>
      </c>
      <c r="CN96" s="59" t="s">
        <v>121</v>
      </c>
      <c r="CO96" s="59" t="s">
        <v>121</v>
      </c>
      <c r="CP96" s="59" t="s">
        <v>121</v>
      </c>
      <c r="CQ96" s="59" t="s">
        <v>121</v>
      </c>
      <c r="CR96" s="59" t="s">
        <v>121</v>
      </c>
      <c r="CS96" s="59" t="s">
        <v>121</v>
      </c>
      <c r="CT96" s="59" t="s">
        <v>121</v>
      </c>
      <c r="CU96" s="59" t="s">
        <v>121</v>
      </c>
      <c r="CV96" s="59" t="s">
        <v>121</v>
      </c>
      <c r="CW96" s="59" t="s">
        <v>121</v>
      </c>
      <c r="CX96" s="59" t="s">
        <v>121</v>
      </c>
      <c r="CY96" s="59" t="s">
        <v>121</v>
      </c>
      <c r="CZ96" s="59" t="s">
        <v>121</v>
      </c>
      <c r="DA96" s="90">
        <v>12908415.449999999</v>
      </c>
      <c r="DB96" s="91">
        <v>1</v>
      </c>
      <c r="DC96" s="13">
        <v>1</v>
      </c>
      <c r="DD96" s="13"/>
      <c r="DE96" s="75" t="str" cm="1">
        <f t="array" ref="DE96">+IF(AND(C96&lt;&gt;"Vehículos Eléctricos",C96&lt;&gt;"Vehículos Híbridos",AA96="PERCENTIL 50"),
     IF(VLOOKUP(_xlfn.TEXTJOIN("_",FALSE,C96:E96),[1]BD_Perc!$A:$P,_xlfn.IFS([1]BD!AB96="Intervalo de precio 1",12,[1]BD!AB96="Intervalo de precio 2",13),FALSE)&lt;=1,
     VLOOKUP(_xlfn.TEXTJOIN("_",FALSE,C96:E96),[1]BD_Perc!$A:$P,16,FALSE),"Ok P50"),
     "Ok P30/70 ó Híbrido/Eléctrico")</f>
        <v>Ok P30/70 ó Híbrido/Eléctrico</v>
      </c>
      <c r="DF96" s="75" t="str">
        <f t="shared" si="9"/>
        <v>Vehículos Convencionales_Automóviles_Sedán</v>
      </c>
      <c r="DG96" s="19">
        <f t="shared" si="10"/>
        <v>102000000</v>
      </c>
      <c r="DH96" s="13">
        <v>1</v>
      </c>
      <c r="DI96" s="13">
        <v>1</v>
      </c>
      <c r="DJ96" s="13" t="b">
        <f>+DC96=[2]BD!DC96</f>
        <v>1</v>
      </c>
    </row>
    <row r="97" spans="1:114" ht="25.5" x14ac:dyDescent="0.25">
      <c r="A97" s="76">
        <v>108</v>
      </c>
      <c r="B97" s="59" t="s">
        <v>257</v>
      </c>
      <c r="C97" s="59" t="s">
        <v>0</v>
      </c>
      <c r="D97" s="59" t="s">
        <v>119</v>
      </c>
      <c r="E97" s="59" t="s">
        <v>120</v>
      </c>
      <c r="F97" s="59" t="s">
        <v>121</v>
      </c>
      <c r="G97" s="77" t="s">
        <v>305</v>
      </c>
      <c r="H97" s="78" t="s">
        <v>243</v>
      </c>
      <c r="I97" s="79">
        <v>5601164</v>
      </c>
      <c r="J97" s="76" t="s">
        <v>306</v>
      </c>
      <c r="K97" s="78" t="s">
        <v>145</v>
      </c>
      <c r="L97" s="80">
        <v>106</v>
      </c>
      <c r="M97" s="81" t="s">
        <v>121</v>
      </c>
      <c r="N97" s="82">
        <v>77200000</v>
      </c>
      <c r="O97" s="83">
        <f>+IFERROR(VLOOKUP(I97,[1]Precio_Fasecolda!A:C,3,FALSE),IFERROR(VLOOKUP(I97,[1]Precio_Fasecolda!B:C,2,FALSE),N97))</f>
        <v>77200000</v>
      </c>
      <c r="P97" s="83">
        <f t="shared" si="6"/>
        <v>0</v>
      </c>
      <c r="Q97" s="81" t="s">
        <v>126</v>
      </c>
      <c r="R97" s="76" t="s">
        <v>127</v>
      </c>
      <c r="S97" s="76" t="s">
        <v>128</v>
      </c>
      <c r="T97" s="76" t="s">
        <v>121</v>
      </c>
      <c r="U97" s="76" t="s">
        <v>121</v>
      </c>
      <c r="V97" s="59" t="s">
        <v>121</v>
      </c>
      <c r="W97" s="76" t="s">
        <v>121</v>
      </c>
      <c r="X97" s="76" t="s">
        <v>121</v>
      </c>
      <c r="Y97" s="84" t="str">
        <f t="shared" si="7"/>
        <v>N.A.</v>
      </c>
      <c r="Z97" s="85">
        <f t="shared" si="8"/>
        <v>77200000</v>
      </c>
      <c r="AA97" s="76" t="str">
        <f>+IFERROR(VLOOKUP(_xlfn.TEXTJOIN("_", FALSE, C97:E97), [1]BD_Perc!$A:$O, 15, FALSE),"Segmentación no encontrada o vehículo inactivo")</f>
        <v>PERCENTIL 30-70</v>
      </c>
      <c r="AB97" s="76" t="str" cm="1">
        <f t="array" ref="AB97">_xlfn.IFS(
    AA97 = "PERCENTIL 50",
    _xlfn.IFS(
        [1]BD!DG97 &lt; VLOOKUP(_xlfn.TEXTJOIN("_", FALSE, C97:E97), [1]BD_Perc!$A:$O, 11, FALSE), "Intervalo de precio 1",
        [1]BD!DG97 &gt;= VLOOKUP(_xlfn.TEXTJOIN("_", FALSE, C97:E97), [1]BD_Perc!$A:$O, 11, FALSE), "Intervalo de precio 2"
    ),
    AA97 = "PERCENTIL 30-70",
    _xlfn.IFS(
        [1]BD!DG97 &lt; VLOOKUP(_xlfn.TEXTJOIN("_", FALSE, C97:E97), [1]BD_Perc!$A:$O, 6, FALSE), "Intervalo de precio 1",
        [1]BD!DG97 &lt; VLOOKUP(_xlfn.TEXTJOIN("_", FALSE, C97:E97), [1]BD_Perc!$A:$O, 7, FALSE), "Intervalo de precio 2",
        [1]BD!DG97 &gt;= VLOOKUP(_xlfn.TEXTJOIN("_", FALSE, C97:E97), [1]BD_Perc!$A:$O, 7, FALSE), "Intervalo de precio 3"
    ),
    AA97="Segmentación no encontrada o vehículo inactivo","Segmentación no encontrada o vehículo inactivo"
)</f>
        <v>Intervalo de precio 3</v>
      </c>
      <c r="AC97" s="86" t="s">
        <v>156</v>
      </c>
      <c r="AD97" s="86" t="b">
        <f t="shared" si="11"/>
        <v>1</v>
      </c>
      <c r="AE97" s="92">
        <v>0</v>
      </c>
      <c r="AF97" s="92">
        <v>0</v>
      </c>
      <c r="AG97" s="92">
        <v>0</v>
      </c>
      <c r="AH97" s="92">
        <v>0</v>
      </c>
      <c r="AI97" s="92">
        <v>0</v>
      </c>
      <c r="AJ97" s="92">
        <v>0</v>
      </c>
      <c r="AK97" s="76" t="s">
        <v>131</v>
      </c>
      <c r="AL97" s="76" t="s">
        <v>131</v>
      </c>
      <c r="AM97" s="76" t="s">
        <v>131</v>
      </c>
      <c r="AN97" s="88">
        <v>0</v>
      </c>
      <c r="AO97" s="72">
        <v>9311595.7410000004</v>
      </c>
      <c r="AP97" s="72">
        <v>631865.34180000005</v>
      </c>
      <c r="AQ97" s="72" t="s">
        <v>121</v>
      </c>
      <c r="AR97" s="72" t="s">
        <v>121</v>
      </c>
      <c r="AS97" s="72" t="s">
        <v>121</v>
      </c>
      <c r="AT97" s="72">
        <v>10144824.879000001</v>
      </c>
      <c r="AU97" s="72" t="s">
        <v>121</v>
      </c>
      <c r="AV97" s="72">
        <v>839571.20519999997</v>
      </c>
      <c r="AW97" s="72">
        <v>332330.22480000003</v>
      </c>
      <c r="AX97" s="72" t="s">
        <v>121</v>
      </c>
      <c r="AY97" s="72" t="s">
        <v>121</v>
      </c>
      <c r="AZ97" s="72" t="s">
        <v>121</v>
      </c>
      <c r="BA97" s="72" t="s">
        <v>121</v>
      </c>
      <c r="BB97" s="72" t="s">
        <v>121</v>
      </c>
      <c r="BC97" s="72" t="s">
        <v>121</v>
      </c>
      <c r="BD97" s="72">
        <v>2112048.5861999998</v>
      </c>
      <c r="BE97" s="72" t="s">
        <v>121</v>
      </c>
      <c r="BF97" s="72">
        <v>682152.79020000005</v>
      </c>
      <c r="BG97" s="72">
        <v>909536.35080000001</v>
      </c>
      <c r="BH97" s="72">
        <v>787097.34600000002</v>
      </c>
      <c r="BI97" s="72">
        <v>1924018.3115999999</v>
      </c>
      <c r="BJ97" s="72">
        <v>192402.04199999999</v>
      </c>
      <c r="BK97" s="72" t="s">
        <v>121</v>
      </c>
      <c r="BL97" s="72">
        <v>1399286.0448</v>
      </c>
      <c r="BM97" s="72">
        <v>4162875.5616000001</v>
      </c>
      <c r="BN97" s="72">
        <v>122437.9506</v>
      </c>
      <c r="BO97" s="72">
        <v>2527461.3672000002</v>
      </c>
      <c r="BP97" s="72">
        <v>839571.20519999997</v>
      </c>
      <c r="BQ97" s="72" t="s">
        <v>121</v>
      </c>
      <c r="BR97" s="72" t="s">
        <v>121</v>
      </c>
      <c r="BS97" s="72" t="s">
        <v>121</v>
      </c>
      <c r="BT97" s="72">
        <v>10276007.4186</v>
      </c>
      <c r="BU97" s="72">
        <v>227383.5606</v>
      </c>
      <c r="BV97" s="72" t="s">
        <v>121</v>
      </c>
      <c r="BW97" s="72" t="s">
        <v>121</v>
      </c>
      <c r="BX97" s="72" t="s">
        <v>121</v>
      </c>
      <c r="BY97" s="72">
        <v>798677.73300000001</v>
      </c>
      <c r="BZ97" s="72" t="s">
        <v>121</v>
      </c>
      <c r="CA97" s="72" t="s">
        <v>121</v>
      </c>
      <c r="CB97" s="72" t="s">
        <v>121</v>
      </c>
      <c r="CC97" s="72" t="s">
        <v>121</v>
      </c>
      <c r="CD97" s="72" t="s">
        <v>121</v>
      </c>
      <c r="CE97" s="59" t="s">
        <v>131</v>
      </c>
      <c r="CF97" s="59" t="s">
        <v>131</v>
      </c>
      <c r="CG97" s="59" t="s">
        <v>131</v>
      </c>
      <c r="CH97" s="59" t="s">
        <v>131</v>
      </c>
      <c r="CI97" s="59" t="s">
        <v>130</v>
      </c>
      <c r="CJ97" s="59" t="s">
        <v>131</v>
      </c>
      <c r="CK97" s="59" t="s">
        <v>131</v>
      </c>
      <c r="CL97" s="59" t="s">
        <v>121</v>
      </c>
      <c r="CM97" s="59" t="s">
        <v>121</v>
      </c>
      <c r="CN97" s="59" t="s">
        <v>121</v>
      </c>
      <c r="CO97" s="59" t="s">
        <v>121</v>
      </c>
      <c r="CP97" s="59" t="s">
        <v>121</v>
      </c>
      <c r="CQ97" s="59" t="s">
        <v>121</v>
      </c>
      <c r="CR97" s="59" t="s">
        <v>121</v>
      </c>
      <c r="CS97" s="59" t="s">
        <v>121</v>
      </c>
      <c r="CT97" s="59" t="s">
        <v>121</v>
      </c>
      <c r="CU97" s="59" t="s">
        <v>121</v>
      </c>
      <c r="CV97" s="59" t="s">
        <v>121</v>
      </c>
      <c r="CW97" s="59" t="s">
        <v>121</v>
      </c>
      <c r="CX97" s="59" t="s">
        <v>121</v>
      </c>
      <c r="CY97" s="59" t="s">
        <v>121</v>
      </c>
      <c r="CZ97" s="59" t="s">
        <v>121</v>
      </c>
      <c r="DA97" s="90">
        <v>12908415.449999999</v>
      </c>
      <c r="DB97" s="91">
        <v>1</v>
      </c>
      <c r="DC97" s="13">
        <v>1</v>
      </c>
      <c r="DD97" s="13"/>
      <c r="DE97" s="75" t="str" cm="1">
        <f t="array" ref="DE97">+IF(AND(C97&lt;&gt;"Vehículos Eléctricos",C97&lt;&gt;"Vehículos Híbridos",AA97="PERCENTIL 50"),
     IF(VLOOKUP(_xlfn.TEXTJOIN("_",FALSE,C97:E97),[1]BD_Perc!$A:$P,_xlfn.IFS([1]BD!AB97="Intervalo de precio 1",12,[1]BD!AB97="Intervalo de precio 2",13),FALSE)&lt;=1,
     VLOOKUP(_xlfn.TEXTJOIN("_",FALSE,C97:E97),[1]BD_Perc!$A:$P,16,FALSE),"Ok P50"),
     "Ok P30/70 ó Híbrido/Eléctrico")</f>
        <v>Ok P30/70 ó Híbrido/Eléctrico</v>
      </c>
      <c r="DF97" s="75" t="str">
        <f t="shared" si="9"/>
        <v>Vehículos Convencionales_Automóviles_Hatchback</v>
      </c>
      <c r="DG97" s="19">
        <f t="shared" si="10"/>
        <v>77200000</v>
      </c>
      <c r="DH97" s="13">
        <v>1</v>
      </c>
      <c r="DI97" s="13">
        <v>1</v>
      </c>
      <c r="DJ97" s="13" t="b">
        <f>+DC97=[2]BD!DC97</f>
        <v>1</v>
      </c>
    </row>
    <row r="98" spans="1:114" ht="76.5" x14ac:dyDescent="0.25">
      <c r="A98" s="76">
        <v>110</v>
      </c>
      <c r="B98" s="59" t="s">
        <v>307</v>
      </c>
      <c r="C98" s="59" t="s">
        <v>0</v>
      </c>
      <c r="D98" s="59" t="s">
        <v>119</v>
      </c>
      <c r="E98" s="59" t="s">
        <v>120</v>
      </c>
      <c r="F98" s="59" t="s">
        <v>121</v>
      </c>
      <c r="G98" s="77" t="s">
        <v>308</v>
      </c>
      <c r="H98" s="78" t="s">
        <v>309</v>
      </c>
      <c r="I98" s="79">
        <v>3201365</v>
      </c>
      <c r="J98" s="76" t="s">
        <v>310</v>
      </c>
      <c r="K98" s="78" t="s">
        <v>125</v>
      </c>
      <c r="L98" s="80">
        <v>87</v>
      </c>
      <c r="M98" s="81" t="s">
        <v>121</v>
      </c>
      <c r="N98" s="82">
        <v>61000000</v>
      </c>
      <c r="O98" s="83">
        <f>+IFERROR(VLOOKUP(I98,[1]Precio_Fasecolda!A:C,3,FALSE),IFERROR(VLOOKUP(I98,[1]Precio_Fasecolda!B:C,2,FALSE),N98))</f>
        <v>61000000</v>
      </c>
      <c r="P98" s="83">
        <f t="shared" si="6"/>
        <v>0</v>
      </c>
      <c r="Q98" s="81" t="s">
        <v>126</v>
      </c>
      <c r="R98" s="76" t="s">
        <v>127</v>
      </c>
      <c r="S98" s="76" t="s">
        <v>128</v>
      </c>
      <c r="T98" s="76" t="s">
        <v>121</v>
      </c>
      <c r="U98" s="76" t="s">
        <v>121</v>
      </c>
      <c r="V98" s="59" t="s">
        <v>121</v>
      </c>
      <c r="W98" s="76" t="s">
        <v>121</v>
      </c>
      <c r="X98" s="76" t="s">
        <v>121</v>
      </c>
      <c r="Y98" s="84" t="str">
        <f t="shared" si="7"/>
        <v>N.A.</v>
      </c>
      <c r="Z98" s="85">
        <f t="shared" si="8"/>
        <v>60390000</v>
      </c>
      <c r="AA98" s="76" t="str">
        <f>+IFERROR(VLOOKUP(_xlfn.TEXTJOIN("_", FALSE, C98:E98), [1]BD_Perc!$A:$O, 15, FALSE),"Segmentación no encontrada o vehículo inactivo")</f>
        <v>PERCENTIL 30-70</v>
      </c>
      <c r="AB98" s="76" t="str" cm="1">
        <f t="array" ref="AB98">_xlfn.IFS(
    AA98 = "PERCENTIL 50",
    _xlfn.IFS(
        [1]BD!DG98 &lt; VLOOKUP(_xlfn.TEXTJOIN("_", FALSE, C98:E98), [1]BD_Perc!$A:$O, 11, FALSE), "Intervalo de precio 1",
        [1]BD!DG98 &gt;= VLOOKUP(_xlfn.TEXTJOIN("_", FALSE, C98:E98), [1]BD_Perc!$A:$O, 11, FALSE), "Intervalo de precio 2"
    ),
    AA98 = "PERCENTIL 30-70",
    _xlfn.IFS(
        [1]BD!DG98 &lt; VLOOKUP(_xlfn.TEXTJOIN("_", FALSE, C98:E98), [1]BD_Perc!$A:$O, 6, FALSE), "Intervalo de precio 1",
        [1]BD!DG98 &lt; VLOOKUP(_xlfn.TEXTJOIN("_", FALSE, C98:E98), [1]BD_Perc!$A:$O, 7, FALSE), "Intervalo de precio 2",
        [1]BD!DG98 &gt;= VLOOKUP(_xlfn.TEXTJOIN("_", FALSE, C98:E98), [1]BD_Perc!$A:$O, 7, FALSE), "Intervalo de precio 3"
    ),
    AA98="Segmentación no encontrada o vehículo inactivo","Segmentación no encontrada o vehículo inactivo"
)</f>
        <v>Intervalo de precio 2</v>
      </c>
      <c r="AC98" s="86" t="s">
        <v>149</v>
      </c>
      <c r="AD98" s="86" t="b">
        <f t="shared" si="11"/>
        <v>1</v>
      </c>
      <c r="AE98" s="94">
        <v>0.01</v>
      </c>
      <c r="AF98" s="94">
        <v>0.01</v>
      </c>
      <c r="AG98" s="94">
        <v>0.01</v>
      </c>
      <c r="AH98" s="94">
        <v>0.01</v>
      </c>
      <c r="AI98" s="94">
        <v>0.01</v>
      </c>
      <c r="AJ98" s="94">
        <v>0.02</v>
      </c>
      <c r="AK98" s="76" t="s">
        <v>130</v>
      </c>
      <c r="AL98" s="76" t="s">
        <v>130</v>
      </c>
      <c r="AM98" s="76" t="s">
        <v>130</v>
      </c>
      <c r="AN98" s="95">
        <v>0.5</v>
      </c>
      <c r="AO98" s="72">
        <v>9311595.7410000004</v>
      </c>
      <c r="AP98" s="72">
        <v>811138.37699999998</v>
      </c>
      <c r="AQ98" s="72">
        <v>663658.95959999994</v>
      </c>
      <c r="AR98" s="72" t="s">
        <v>121</v>
      </c>
      <c r="AS98" s="72" t="s">
        <v>121</v>
      </c>
      <c r="AT98" s="72">
        <v>8657050.3403999992</v>
      </c>
      <c r="AU98" s="72" t="s">
        <v>121</v>
      </c>
      <c r="AV98" s="72">
        <v>958616.7402</v>
      </c>
      <c r="AW98" s="72">
        <v>51617.8488</v>
      </c>
      <c r="AX98" s="72">
        <v>412942.7904</v>
      </c>
      <c r="AY98" s="72" t="s">
        <v>121</v>
      </c>
      <c r="AZ98" s="72" t="s">
        <v>121</v>
      </c>
      <c r="BA98" s="72" t="s">
        <v>121</v>
      </c>
      <c r="BB98" s="72" t="s">
        <v>121</v>
      </c>
      <c r="BC98" s="72" t="s">
        <v>121</v>
      </c>
      <c r="BD98" s="72">
        <v>5161784.88</v>
      </c>
      <c r="BE98" s="72">
        <v>3244550.3454</v>
      </c>
      <c r="BF98" s="72">
        <v>1401056.0466</v>
      </c>
      <c r="BG98" s="72">
        <v>3539509.1801999998</v>
      </c>
      <c r="BH98" s="72">
        <v>663658.95959999994</v>
      </c>
      <c r="BI98" s="72">
        <v>560422.20779999997</v>
      </c>
      <c r="BJ98" s="72">
        <v>324455.35080000001</v>
      </c>
      <c r="BK98" s="72">
        <v>958616.7402</v>
      </c>
      <c r="BL98" s="72">
        <v>1106097.2117999999</v>
      </c>
      <c r="BM98" s="72">
        <v>2285932.551</v>
      </c>
      <c r="BN98" s="72">
        <v>221219.6532</v>
      </c>
      <c r="BO98" s="72">
        <v>1401056.0466</v>
      </c>
      <c r="BP98" s="72">
        <v>250715.11499999999</v>
      </c>
      <c r="BQ98" s="72" t="s">
        <v>121</v>
      </c>
      <c r="BR98" s="72" t="s">
        <v>121</v>
      </c>
      <c r="BS98" s="72" t="s">
        <v>121</v>
      </c>
      <c r="BT98" s="72">
        <v>7371028.5977999996</v>
      </c>
      <c r="BU98" s="72">
        <v>191723.1372</v>
      </c>
      <c r="BV98" s="72">
        <v>3244550.3454</v>
      </c>
      <c r="BW98" s="72">
        <v>6636582.2165999999</v>
      </c>
      <c r="BX98" s="72" t="s">
        <v>121</v>
      </c>
      <c r="BY98" s="72">
        <v>516178.48800000001</v>
      </c>
      <c r="BZ98" s="72" t="s">
        <v>121</v>
      </c>
      <c r="CA98" s="72" t="s">
        <v>121</v>
      </c>
      <c r="CB98" s="72" t="s">
        <v>121</v>
      </c>
      <c r="CC98" s="72" t="s">
        <v>121</v>
      </c>
      <c r="CD98" s="72" t="s">
        <v>121</v>
      </c>
      <c r="CE98" s="59" t="s">
        <v>131</v>
      </c>
      <c r="CF98" s="59" t="s">
        <v>131</v>
      </c>
      <c r="CG98" s="59" t="s">
        <v>131</v>
      </c>
      <c r="CH98" s="59" t="s">
        <v>131</v>
      </c>
      <c r="CI98" s="59" t="s">
        <v>131</v>
      </c>
      <c r="CJ98" s="59" t="s">
        <v>131</v>
      </c>
      <c r="CK98" s="59" t="s">
        <v>131</v>
      </c>
      <c r="CL98" s="59" t="s">
        <v>121</v>
      </c>
      <c r="CM98" s="76" t="s">
        <v>121</v>
      </c>
      <c r="CN98" s="76" t="s">
        <v>121</v>
      </c>
      <c r="CO98" s="76" t="s">
        <v>121</v>
      </c>
      <c r="CP98" s="76" t="s">
        <v>121</v>
      </c>
      <c r="CQ98" s="76" t="s">
        <v>121</v>
      </c>
      <c r="CR98" s="76" t="s">
        <v>121</v>
      </c>
      <c r="CS98" s="76" t="s">
        <v>121</v>
      </c>
      <c r="CT98" s="76" t="s">
        <v>121</v>
      </c>
      <c r="CU98" s="76" t="s">
        <v>121</v>
      </c>
      <c r="CV98" s="76" t="s">
        <v>121</v>
      </c>
      <c r="CW98" s="76" t="s">
        <v>121</v>
      </c>
      <c r="CX98" s="76" t="s">
        <v>121</v>
      </c>
      <c r="CY98" s="76" t="s">
        <v>121</v>
      </c>
      <c r="CZ98" s="76" t="s">
        <v>121</v>
      </c>
      <c r="DA98" s="90">
        <v>10308821.502</v>
      </c>
      <c r="DB98" s="91">
        <v>1</v>
      </c>
      <c r="DC98" s="13">
        <v>1</v>
      </c>
      <c r="DD98" s="13"/>
      <c r="DE98" s="75" t="str" cm="1">
        <f t="array" ref="DE98">+IF(AND(C98&lt;&gt;"Vehículos Eléctricos",C98&lt;&gt;"Vehículos Híbridos",AA98="PERCENTIL 50"),
     IF(VLOOKUP(_xlfn.TEXTJOIN("_",FALSE,C98:E98),[1]BD_Perc!$A:$P,_xlfn.IFS([1]BD!AB98="Intervalo de precio 1",12,[1]BD!AB98="Intervalo de precio 2",13),FALSE)&lt;=1,
     VLOOKUP(_xlfn.TEXTJOIN("_",FALSE,C98:E98),[1]BD_Perc!$A:$P,16,FALSE),"Ok P50"),
     "Ok P30/70 ó Híbrido/Eléctrico")</f>
        <v>Ok P30/70 ó Híbrido/Eléctrico</v>
      </c>
      <c r="DF98" s="75" t="str">
        <f t="shared" si="9"/>
        <v>Vehículos Convencionales_Automóviles_Hatchback</v>
      </c>
      <c r="DG98" s="19">
        <f t="shared" si="10"/>
        <v>60390000</v>
      </c>
      <c r="DH98" s="13">
        <v>1</v>
      </c>
      <c r="DI98" s="13">
        <v>1</v>
      </c>
      <c r="DJ98" s="13" t="b">
        <f>+DC98=[2]BD!DC98</f>
        <v>1</v>
      </c>
    </row>
    <row r="99" spans="1:114" ht="76.5" x14ac:dyDescent="0.25">
      <c r="A99" s="76">
        <v>111</v>
      </c>
      <c r="B99" s="59" t="s">
        <v>307</v>
      </c>
      <c r="C99" s="59" t="s">
        <v>0</v>
      </c>
      <c r="D99" s="59" t="s">
        <v>119</v>
      </c>
      <c r="E99" s="59" t="s">
        <v>136</v>
      </c>
      <c r="F99" s="59" t="s">
        <v>121</v>
      </c>
      <c r="G99" s="77" t="s">
        <v>311</v>
      </c>
      <c r="H99" s="78" t="s">
        <v>309</v>
      </c>
      <c r="I99" s="79">
        <v>3201358</v>
      </c>
      <c r="J99" s="76" t="s">
        <v>312</v>
      </c>
      <c r="K99" s="78" t="s">
        <v>125</v>
      </c>
      <c r="L99" s="80">
        <v>87</v>
      </c>
      <c r="M99" s="81" t="s">
        <v>121</v>
      </c>
      <c r="N99" s="82">
        <v>67000000</v>
      </c>
      <c r="O99" s="83">
        <f>+IFERROR(VLOOKUP(I99,[1]Precio_Fasecolda!A:C,3,FALSE),IFERROR(VLOOKUP(I99,[1]Precio_Fasecolda!B:C,2,FALSE),N99))</f>
        <v>67000000</v>
      </c>
      <c r="P99" s="83">
        <f t="shared" si="6"/>
        <v>0</v>
      </c>
      <c r="Q99" s="81" t="s">
        <v>126</v>
      </c>
      <c r="R99" s="76" t="s">
        <v>127</v>
      </c>
      <c r="S99" s="76" t="s">
        <v>128</v>
      </c>
      <c r="T99" s="76" t="s">
        <v>121</v>
      </c>
      <c r="U99" s="76" t="s">
        <v>121</v>
      </c>
      <c r="V99" s="59" t="s">
        <v>121</v>
      </c>
      <c r="W99" s="76" t="s">
        <v>121</v>
      </c>
      <c r="X99" s="76" t="s">
        <v>121</v>
      </c>
      <c r="Y99" s="84" t="str">
        <f t="shared" si="7"/>
        <v>N.A.</v>
      </c>
      <c r="Z99" s="85">
        <f t="shared" si="8"/>
        <v>66330000</v>
      </c>
      <c r="AA99" s="76" t="str">
        <f>+IFERROR(VLOOKUP(_xlfn.TEXTJOIN("_", FALSE, C99:E99), [1]BD_Perc!$A:$O, 15, FALSE),"Segmentación no encontrada o vehículo inactivo")</f>
        <v>PERCENTIL 30-70</v>
      </c>
      <c r="AB99" s="76" t="str" cm="1">
        <f t="array" ref="AB99">_xlfn.IFS(
    AA99 = "PERCENTIL 50",
    _xlfn.IFS(
        [1]BD!DG99 &lt; VLOOKUP(_xlfn.TEXTJOIN("_", FALSE, C99:E99), [1]BD_Perc!$A:$O, 11, FALSE), "Intervalo de precio 1",
        [1]BD!DG99 &gt;= VLOOKUP(_xlfn.TEXTJOIN("_", FALSE, C99:E99), [1]BD_Perc!$A:$O, 11, FALSE), "Intervalo de precio 2"
    ),
    AA99 = "PERCENTIL 30-70",
    _xlfn.IFS(
        [1]BD!DG99 &lt; VLOOKUP(_xlfn.TEXTJOIN("_", FALSE, C99:E99), [1]BD_Perc!$A:$O, 6, FALSE), "Intervalo de precio 1",
        [1]BD!DG99 &lt; VLOOKUP(_xlfn.TEXTJOIN("_", FALSE, C99:E99), [1]BD_Perc!$A:$O, 7, FALSE), "Intervalo de precio 2",
        [1]BD!DG99 &gt;= VLOOKUP(_xlfn.TEXTJOIN("_", FALSE, C99:E99), [1]BD_Perc!$A:$O, 7, FALSE), "Intervalo de precio 3"
    ),
    AA99="Segmentación no encontrada o vehículo inactivo","Segmentación no encontrada o vehículo inactivo"
)</f>
        <v>Intervalo de precio 1</v>
      </c>
      <c r="AC99" s="86" t="s">
        <v>129</v>
      </c>
      <c r="AD99" s="86" t="b">
        <f t="shared" si="11"/>
        <v>1</v>
      </c>
      <c r="AE99" s="94">
        <v>0.01</v>
      </c>
      <c r="AF99" s="94">
        <v>0.01</v>
      </c>
      <c r="AG99" s="94">
        <v>0.01</v>
      </c>
      <c r="AH99" s="94">
        <v>0.01</v>
      </c>
      <c r="AI99" s="94">
        <v>0.01</v>
      </c>
      <c r="AJ99" s="94">
        <v>0.02</v>
      </c>
      <c r="AK99" s="76" t="s">
        <v>130</v>
      </c>
      <c r="AL99" s="76" t="s">
        <v>130</v>
      </c>
      <c r="AM99" s="76" t="s">
        <v>130</v>
      </c>
      <c r="AN99" s="95">
        <v>0.5</v>
      </c>
      <c r="AO99" s="72">
        <v>9311595.7410000004</v>
      </c>
      <c r="AP99" s="72">
        <v>811138.37699999998</v>
      </c>
      <c r="AQ99" s="72">
        <v>663658.95959999994</v>
      </c>
      <c r="AR99" s="72" t="s">
        <v>121</v>
      </c>
      <c r="AS99" s="72" t="s">
        <v>121</v>
      </c>
      <c r="AT99" s="72">
        <v>8657050.3403999992</v>
      </c>
      <c r="AU99" s="72" t="s">
        <v>121</v>
      </c>
      <c r="AV99" s="72">
        <v>958616.7402</v>
      </c>
      <c r="AW99" s="72">
        <v>51617.8488</v>
      </c>
      <c r="AX99" s="72">
        <v>412942.7904</v>
      </c>
      <c r="AY99" s="72" t="s">
        <v>121</v>
      </c>
      <c r="AZ99" s="72" t="s">
        <v>121</v>
      </c>
      <c r="BA99" s="72" t="s">
        <v>121</v>
      </c>
      <c r="BB99" s="72" t="s">
        <v>121</v>
      </c>
      <c r="BC99" s="72" t="s">
        <v>121</v>
      </c>
      <c r="BD99" s="72">
        <v>5161784.88</v>
      </c>
      <c r="BE99" s="72">
        <v>3244550.3454</v>
      </c>
      <c r="BF99" s="72">
        <v>1401056.0466</v>
      </c>
      <c r="BG99" s="72">
        <v>3539509.1801999998</v>
      </c>
      <c r="BH99" s="72">
        <v>663658.95959999994</v>
      </c>
      <c r="BI99" s="72">
        <v>560422.20779999997</v>
      </c>
      <c r="BJ99" s="72">
        <v>324455.35080000001</v>
      </c>
      <c r="BK99" s="72">
        <v>958616.7402</v>
      </c>
      <c r="BL99" s="72">
        <v>1106097.2117999999</v>
      </c>
      <c r="BM99" s="72">
        <v>2285932.551</v>
      </c>
      <c r="BN99" s="72">
        <v>221219.6532</v>
      </c>
      <c r="BO99" s="72">
        <v>1401056.0466</v>
      </c>
      <c r="BP99" s="72">
        <v>250715.11499999999</v>
      </c>
      <c r="BQ99" s="72" t="s">
        <v>121</v>
      </c>
      <c r="BR99" s="72" t="s">
        <v>121</v>
      </c>
      <c r="BS99" s="72" t="s">
        <v>121</v>
      </c>
      <c r="BT99" s="72">
        <v>7371028.5977999996</v>
      </c>
      <c r="BU99" s="72">
        <v>191723.1372</v>
      </c>
      <c r="BV99" s="72">
        <v>3244550.3454</v>
      </c>
      <c r="BW99" s="72">
        <v>6636582.2165999999</v>
      </c>
      <c r="BX99" s="72" t="s">
        <v>121</v>
      </c>
      <c r="BY99" s="72">
        <v>516178.48800000001</v>
      </c>
      <c r="BZ99" s="72" t="s">
        <v>121</v>
      </c>
      <c r="CA99" s="72" t="s">
        <v>121</v>
      </c>
      <c r="CB99" s="72" t="s">
        <v>121</v>
      </c>
      <c r="CC99" s="72" t="s">
        <v>121</v>
      </c>
      <c r="CD99" s="72" t="s">
        <v>121</v>
      </c>
      <c r="CE99" s="59" t="s">
        <v>131</v>
      </c>
      <c r="CF99" s="59" t="s">
        <v>131</v>
      </c>
      <c r="CG99" s="59" t="s">
        <v>131</v>
      </c>
      <c r="CH99" s="59" t="s">
        <v>131</v>
      </c>
      <c r="CI99" s="59" t="s">
        <v>131</v>
      </c>
      <c r="CJ99" s="59" t="s">
        <v>131</v>
      </c>
      <c r="CK99" s="59" t="s">
        <v>131</v>
      </c>
      <c r="CL99" s="59" t="s">
        <v>121</v>
      </c>
      <c r="CM99" s="76" t="s">
        <v>121</v>
      </c>
      <c r="CN99" s="76" t="s">
        <v>121</v>
      </c>
      <c r="CO99" s="76" t="s">
        <v>121</v>
      </c>
      <c r="CP99" s="76" t="s">
        <v>121</v>
      </c>
      <c r="CQ99" s="76" t="s">
        <v>121</v>
      </c>
      <c r="CR99" s="76" t="s">
        <v>121</v>
      </c>
      <c r="CS99" s="76" t="s">
        <v>121</v>
      </c>
      <c r="CT99" s="76" t="s">
        <v>121</v>
      </c>
      <c r="CU99" s="76" t="s">
        <v>121</v>
      </c>
      <c r="CV99" s="76" t="s">
        <v>121</v>
      </c>
      <c r="CW99" s="76" t="s">
        <v>121</v>
      </c>
      <c r="CX99" s="76" t="s">
        <v>121</v>
      </c>
      <c r="CY99" s="76" t="s">
        <v>121</v>
      </c>
      <c r="CZ99" s="76" t="s">
        <v>121</v>
      </c>
      <c r="DA99" s="90">
        <v>10308821.502</v>
      </c>
      <c r="DB99" s="91">
        <v>1</v>
      </c>
      <c r="DC99" s="13">
        <v>1</v>
      </c>
      <c r="DD99" s="13"/>
      <c r="DE99" s="75" t="str" cm="1">
        <f t="array" ref="DE99">+IF(AND(C99&lt;&gt;"Vehículos Eléctricos",C99&lt;&gt;"Vehículos Híbridos",AA99="PERCENTIL 50"),
     IF(VLOOKUP(_xlfn.TEXTJOIN("_",FALSE,C99:E99),[1]BD_Perc!$A:$P,_xlfn.IFS([1]BD!AB99="Intervalo de precio 1",12,[1]BD!AB99="Intervalo de precio 2",13),FALSE)&lt;=1,
     VLOOKUP(_xlfn.TEXTJOIN("_",FALSE,C99:E99),[1]BD_Perc!$A:$P,16,FALSE),"Ok P50"),
     "Ok P30/70 ó Híbrido/Eléctrico")</f>
        <v>Ok P30/70 ó Híbrido/Eléctrico</v>
      </c>
      <c r="DF99" s="75" t="str">
        <f t="shared" si="9"/>
        <v>Vehículos Convencionales_Automóviles_Sedán</v>
      </c>
      <c r="DG99" s="19">
        <f t="shared" si="10"/>
        <v>66330000</v>
      </c>
      <c r="DH99" s="13">
        <v>1</v>
      </c>
      <c r="DI99" s="13">
        <v>1</v>
      </c>
      <c r="DJ99" s="13" t="b">
        <f>+DC99=[2]BD!DC99</f>
        <v>1</v>
      </c>
    </row>
    <row r="100" spans="1:114" ht="25.5" x14ac:dyDescent="0.25">
      <c r="A100" s="76">
        <v>112</v>
      </c>
      <c r="B100" s="59" t="s">
        <v>313</v>
      </c>
      <c r="C100" s="59" t="s">
        <v>0</v>
      </c>
      <c r="D100" s="59" t="s">
        <v>119</v>
      </c>
      <c r="E100" s="59" t="s">
        <v>120</v>
      </c>
      <c r="F100" s="59" t="s">
        <v>121</v>
      </c>
      <c r="G100" s="77" t="s">
        <v>314</v>
      </c>
      <c r="H100" s="59" t="s">
        <v>161</v>
      </c>
      <c r="I100" s="79">
        <v>9001142</v>
      </c>
      <c r="J100" s="76" t="s">
        <v>315</v>
      </c>
      <c r="K100" s="78" t="s">
        <v>145</v>
      </c>
      <c r="L100" s="80">
        <v>106</v>
      </c>
      <c r="M100" s="81" t="s">
        <v>121</v>
      </c>
      <c r="N100" s="82">
        <v>98500000</v>
      </c>
      <c r="O100" s="83">
        <f>+IFERROR(VLOOKUP(I100,[1]Precio_Fasecolda!A:C,3,FALSE),IFERROR(VLOOKUP(I100,[1]Precio_Fasecolda!B:C,2,FALSE),N100))</f>
        <v>98500000</v>
      </c>
      <c r="P100" s="83">
        <f t="shared" si="6"/>
        <v>0</v>
      </c>
      <c r="Q100" s="81" t="s">
        <v>126</v>
      </c>
      <c r="R100" s="76" t="s">
        <v>148</v>
      </c>
      <c r="S100" s="76" t="s">
        <v>128</v>
      </c>
      <c r="T100" s="76" t="s">
        <v>121</v>
      </c>
      <c r="U100" s="76" t="s">
        <v>121</v>
      </c>
      <c r="V100" s="59" t="s">
        <v>121</v>
      </c>
      <c r="W100" s="76" t="s">
        <v>121</v>
      </c>
      <c r="X100" s="76" t="s">
        <v>121</v>
      </c>
      <c r="Y100" s="84" t="str">
        <f t="shared" si="7"/>
        <v>N.A.</v>
      </c>
      <c r="Z100" s="85">
        <f t="shared" si="8"/>
        <v>97515000</v>
      </c>
      <c r="AA100" s="76" t="str">
        <f>+IFERROR(VLOOKUP(_xlfn.TEXTJOIN("_", FALSE, C100:E100), [1]BD_Perc!$A:$O, 15, FALSE),"Segmentación no encontrada o vehículo inactivo")</f>
        <v>PERCENTIL 30-70</v>
      </c>
      <c r="AB100" s="76" t="str" cm="1">
        <f t="array" ref="AB100">_xlfn.IFS(
    AA100 = "PERCENTIL 50",
    _xlfn.IFS(
        [1]BD!DG100 &lt; VLOOKUP(_xlfn.TEXTJOIN("_", FALSE, C100:E100), [1]BD_Perc!$A:$O, 11, FALSE), "Intervalo de precio 1",
        [1]BD!DG100 &gt;= VLOOKUP(_xlfn.TEXTJOIN("_", FALSE, C100:E100), [1]BD_Perc!$A:$O, 11, FALSE), "Intervalo de precio 2"
    ),
    AA100 = "PERCENTIL 30-70",
    _xlfn.IFS(
        [1]BD!DG100 &lt; VLOOKUP(_xlfn.TEXTJOIN("_", FALSE, C100:E100), [1]BD_Perc!$A:$O, 6, FALSE), "Intervalo de precio 1",
        [1]BD!DG100 &lt; VLOOKUP(_xlfn.TEXTJOIN("_", FALSE, C100:E100), [1]BD_Perc!$A:$O, 7, FALSE), "Intervalo de precio 2",
        [1]BD!DG100 &gt;= VLOOKUP(_xlfn.TEXTJOIN("_", FALSE, C100:E100), [1]BD_Perc!$A:$O, 7, FALSE), "Intervalo de precio 3"
    ),
    AA100="Segmentación no encontrada o vehículo inactivo","Segmentación no encontrada o vehículo inactivo"
)</f>
        <v>Intervalo de precio 3</v>
      </c>
      <c r="AC100" s="86" t="s">
        <v>156</v>
      </c>
      <c r="AD100" s="86" t="b">
        <f t="shared" si="11"/>
        <v>1</v>
      </c>
      <c r="AE100" s="94">
        <v>0.01</v>
      </c>
      <c r="AF100" s="94">
        <v>0.01</v>
      </c>
      <c r="AG100" s="94">
        <v>0.01</v>
      </c>
      <c r="AH100" s="94">
        <v>0.01</v>
      </c>
      <c r="AI100" s="94">
        <v>0.01</v>
      </c>
      <c r="AJ100" s="94">
        <v>0.01</v>
      </c>
      <c r="AK100" s="76" t="s">
        <v>130</v>
      </c>
      <c r="AL100" s="76" t="s">
        <v>130</v>
      </c>
      <c r="AM100" s="76" t="s">
        <v>130</v>
      </c>
      <c r="AN100" s="95">
        <v>0</v>
      </c>
      <c r="AO100" s="72">
        <v>9311595.7410000004</v>
      </c>
      <c r="AP100" s="72">
        <v>93576.062999999995</v>
      </c>
      <c r="AQ100" s="72" t="s">
        <v>121</v>
      </c>
      <c r="AR100" s="72" t="s">
        <v>121</v>
      </c>
      <c r="AS100" s="72" t="s">
        <v>121</v>
      </c>
      <c r="AT100" s="72">
        <v>7846298.8547999999</v>
      </c>
      <c r="AU100" s="72" t="s">
        <v>121</v>
      </c>
      <c r="AV100" s="72" t="s">
        <v>121</v>
      </c>
      <c r="AW100" s="72">
        <v>52635.1518</v>
      </c>
      <c r="AX100" s="72">
        <v>850151.15639999998</v>
      </c>
      <c r="AY100" s="72" t="s">
        <v>121</v>
      </c>
      <c r="AZ100" s="72" t="s">
        <v>121</v>
      </c>
      <c r="BA100" s="72" t="s">
        <v>121</v>
      </c>
      <c r="BB100" s="72" t="s">
        <v>121</v>
      </c>
      <c r="BC100" s="72" t="s">
        <v>121</v>
      </c>
      <c r="BD100" s="72" t="s">
        <v>121</v>
      </c>
      <c r="BE100" s="72" t="s">
        <v>121</v>
      </c>
      <c r="BF100" s="72" t="s">
        <v>121</v>
      </c>
      <c r="BG100" s="72">
        <v>2115739.3404000001</v>
      </c>
      <c r="BH100" s="72" t="s">
        <v>121</v>
      </c>
      <c r="BI100" s="72" t="s">
        <v>121</v>
      </c>
      <c r="BJ100" s="72" t="s">
        <v>121</v>
      </c>
      <c r="BK100" s="72" t="s">
        <v>121</v>
      </c>
      <c r="BL100" s="72">
        <v>687342.61679999996</v>
      </c>
      <c r="BM100" s="72" t="s">
        <v>121</v>
      </c>
      <c r="BN100" s="72">
        <v>78077.214600000007</v>
      </c>
      <c r="BO100" s="72">
        <v>1638225.7457999999</v>
      </c>
      <c r="BP100" s="72" t="s">
        <v>121</v>
      </c>
      <c r="BQ100" s="72" t="s">
        <v>121</v>
      </c>
      <c r="BR100" s="72" t="s">
        <v>121</v>
      </c>
      <c r="BS100" s="72" t="s">
        <v>121</v>
      </c>
      <c r="BT100" s="72">
        <v>16915769.102400001</v>
      </c>
      <c r="BU100" s="72">
        <v>218732.7954</v>
      </c>
      <c r="BV100" s="72" t="s">
        <v>121</v>
      </c>
      <c r="BW100" s="72" t="s">
        <v>121</v>
      </c>
      <c r="BX100" s="72" t="s">
        <v>121</v>
      </c>
      <c r="BY100" s="72">
        <v>252734.96220000001</v>
      </c>
      <c r="BZ100" s="72" t="s">
        <v>121</v>
      </c>
      <c r="CA100" s="72" t="s">
        <v>121</v>
      </c>
      <c r="CB100" s="72" t="s">
        <v>121</v>
      </c>
      <c r="CC100" s="72" t="s">
        <v>121</v>
      </c>
      <c r="CD100" s="72" t="s">
        <v>121</v>
      </c>
      <c r="CE100" s="89" t="s">
        <v>130</v>
      </c>
      <c r="CF100" s="89" t="s">
        <v>130</v>
      </c>
      <c r="CG100" s="89" t="s">
        <v>130</v>
      </c>
      <c r="CH100" s="89" t="s">
        <v>130</v>
      </c>
      <c r="CI100" s="89" t="s">
        <v>130</v>
      </c>
      <c r="CJ100" s="89" t="s">
        <v>131</v>
      </c>
      <c r="CK100" s="89" t="s">
        <v>131</v>
      </c>
      <c r="CL100" s="59" t="s">
        <v>121</v>
      </c>
      <c r="CM100" s="76" t="s">
        <v>121</v>
      </c>
      <c r="CN100" s="76" t="s">
        <v>121</v>
      </c>
      <c r="CO100" s="76" t="s">
        <v>121</v>
      </c>
      <c r="CP100" s="76" t="s">
        <v>121</v>
      </c>
      <c r="CQ100" s="76" t="s">
        <v>121</v>
      </c>
      <c r="CR100" s="76" t="s">
        <v>121</v>
      </c>
      <c r="CS100" s="76" t="s">
        <v>121</v>
      </c>
      <c r="CT100" s="76" t="s">
        <v>121</v>
      </c>
      <c r="CU100" s="76" t="s">
        <v>121</v>
      </c>
      <c r="CV100" s="76" t="s">
        <v>121</v>
      </c>
      <c r="CW100" s="76" t="s">
        <v>121</v>
      </c>
      <c r="CX100" s="76" t="s">
        <v>121</v>
      </c>
      <c r="CY100" s="76" t="s">
        <v>121</v>
      </c>
      <c r="CZ100" s="76" t="s">
        <v>121</v>
      </c>
      <c r="DA100" s="90">
        <v>4461207.8364000004</v>
      </c>
      <c r="DB100" s="91">
        <v>1</v>
      </c>
      <c r="DC100" s="13">
        <v>1</v>
      </c>
      <c r="DD100" s="13"/>
      <c r="DE100" s="75" t="str" cm="1">
        <f t="array" ref="DE100">+IF(AND(C100&lt;&gt;"Vehículos Eléctricos",C100&lt;&gt;"Vehículos Híbridos",AA100="PERCENTIL 50"),
     IF(VLOOKUP(_xlfn.TEXTJOIN("_",FALSE,C100:E100),[1]BD_Perc!$A:$P,_xlfn.IFS([1]BD!AB100="Intervalo de precio 1",12,[1]BD!AB100="Intervalo de precio 2",13),FALSE)&lt;=1,
     VLOOKUP(_xlfn.TEXTJOIN("_",FALSE,C100:E100),[1]BD_Perc!$A:$P,16,FALSE),"Ok P50"),
     "Ok P30/70 ó Híbrido/Eléctrico")</f>
        <v>Ok P30/70 ó Híbrido/Eléctrico</v>
      </c>
      <c r="DF100" s="75" t="str">
        <f t="shared" si="9"/>
        <v>Vehículos Convencionales_Automóviles_Hatchback</v>
      </c>
      <c r="DG100" s="19">
        <f t="shared" si="10"/>
        <v>97515000</v>
      </c>
      <c r="DH100" s="13">
        <v>1</v>
      </c>
      <c r="DI100" s="13">
        <v>1</v>
      </c>
      <c r="DJ100" s="13" t="b">
        <f>+DC100=[2]BD!DC100</f>
        <v>1</v>
      </c>
    </row>
    <row r="101" spans="1:114" ht="25.5" x14ac:dyDescent="0.25">
      <c r="A101" s="76">
        <v>113</v>
      </c>
      <c r="B101" s="59" t="s">
        <v>313</v>
      </c>
      <c r="C101" s="59" t="s">
        <v>0</v>
      </c>
      <c r="D101" s="59" t="s">
        <v>119</v>
      </c>
      <c r="E101" s="59" t="s">
        <v>136</v>
      </c>
      <c r="F101" s="59" t="s">
        <v>121</v>
      </c>
      <c r="G101" s="77" t="s">
        <v>316</v>
      </c>
      <c r="H101" s="59" t="s">
        <v>161</v>
      </c>
      <c r="I101" s="79">
        <v>9001143</v>
      </c>
      <c r="J101" s="76" t="s">
        <v>317</v>
      </c>
      <c r="K101" s="78" t="s">
        <v>163</v>
      </c>
      <c r="L101" s="80">
        <v>167.6</v>
      </c>
      <c r="M101" s="81" t="s">
        <v>121</v>
      </c>
      <c r="N101" s="82">
        <v>123300000</v>
      </c>
      <c r="O101" s="83">
        <f>+IFERROR(VLOOKUP(I101,[1]Precio_Fasecolda!A:C,3,FALSE),IFERROR(VLOOKUP(I101,[1]Precio_Fasecolda!B:C,2,FALSE),N101))</f>
        <v>123300000</v>
      </c>
      <c r="P101" s="83">
        <f t="shared" si="6"/>
        <v>0</v>
      </c>
      <c r="Q101" s="81" t="s">
        <v>126</v>
      </c>
      <c r="R101" s="76" t="s">
        <v>148</v>
      </c>
      <c r="S101" s="76" t="s">
        <v>128</v>
      </c>
      <c r="T101" s="76" t="s">
        <v>121</v>
      </c>
      <c r="U101" s="76" t="s">
        <v>121</v>
      </c>
      <c r="V101" s="59" t="s">
        <v>121</v>
      </c>
      <c r="W101" s="76" t="s">
        <v>121</v>
      </c>
      <c r="X101" s="76" t="s">
        <v>121</v>
      </c>
      <c r="Y101" s="84" t="str">
        <f t="shared" si="7"/>
        <v>N.A.</v>
      </c>
      <c r="Z101" s="85">
        <f t="shared" si="8"/>
        <v>122067000</v>
      </c>
      <c r="AA101" s="76" t="str">
        <f>+IFERROR(VLOOKUP(_xlfn.TEXTJOIN("_", FALSE, C101:E101), [1]BD_Perc!$A:$O, 15, FALSE),"Segmentación no encontrada o vehículo inactivo")</f>
        <v>PERCENTIL 30-70</v>
      </c>
      <c r="AB101" s="76" t="str" cm="1">
        <f t="array" ref="AB101">_xlfn.IFS(
    AA101 = "PERCENTIL 50",
    _xlfn.IFS(
        [1]BD!DG101 &lt; VLOOKUP(_xlfn.TEXTJOIN("_", FALSE, C101:E101), [1]BD_Perc!$A:$O, 11, FALSE), "Intervalo de precio 1",
        [1]BD!DG101 &gt;= VLOOKUP(_xlfn.TEXTJOIN("_", FALSE, C101:E101), [1]BD_Perc!$A:$O, 11, FALSE), "Intervalo de precio 2"
    ),
    AA101 = "PERCENTIL 30-70",
    _xlfn.IFS(
        [1]BD!DG101 &lt; VLOOKUP(_xlfn.TEXTJOIN("_", FALSE, C101:E101), [1]BD_Perc!$A:$O, 6, FALSE), "Intervalo de precio 1",
        [1]BD!DG101 &lt; VLOOKUP(_xlfn.TEXTJOIN("_", FALSE, C101:E101), [1]BD_Perc!$A:$O, 7, FALSE), "Intervalo de precio 2",
        [1]BD!DG101 &gt;= VLOOKUP(_xlfn.TEXTJOIN("_", FALSE, C101:E101), [1]BD_Perc!$A:$O, 7, FALSE), "Intervalo de precio 3"
    ),
    AA101="Segmentación no encontrada o vehículo inactivo","Segmentación no encontrada o vehículo inactivo"
)</f>
        <v>Intervalo de precio 3</v>
      </c>
      <c r="AC101" s="86" t="s">
        <v>156</v>
      </c>
      <c r="AD101" s="86" t="b">
        <f t="shared" si="11"/>
        <v>1</v>
      </c>
      <c r="AE101" s="94">
        <v>0.01</v>
      </c>
      <c r="AF101" s="94">
        <v>0.01</v>
      </c>
      <c r="AG101" s="94">
        <v>0.01</v>
      </c>
      <c r="AH101" s="94">
        <v>0.01</v>
      </c>
      <c r="AI101" s="94">
        <v>0.01</v>
      </c>
      <c r="AJ101" s="94">
        <v>0.01</v>
      </c>
      <c r="AK101" s="76" t="s">
        <v>130</v>
      </c>
      <c r="AL101" s="76" t="s">
        <v>130</v>
      </c>
      <c r="AM101" s="76" t="s">
        <v>130</v>
      </c>
      <c r="AN101" s="95">
        <v>0</v>
      </c>
      <c r="AO101" s="72">
        <v>9311595.7410000004</v>
      </c>
      <c r="AP101" s="72">
        <v>93576.062999999995</v>
      </c>
      <c r="AQ101" s="72" t="s">
        <v>121</v>
      </c>
      <c r="AR101" s="72" t="s">
        <v>121</v>
      </c>
      <c r="AS101" s="72" t="s">
        <v>121</v>
      </c>
      <c r="AT101" s="72">
        <v>7846298.8547999999</v>
      </c>
      <c r="AU101" s="72" t="s">
        <v>121</v>
      </c>
      <c r="AV101" s="72" t="s">
        <v>121</v>
      </c>
      <c r="AW101" s="72">
        <v>52635.1518</v>
      </c>
      <c r="AX101" s="72">
        <v>937974.45</v>
      </c>
      <c r="AY101" s="72" t="s">
        <v>121</v>
      </c>
      <c r="AZ101" s="72" t="s">
        <v>121</v>
      </c>
      <c r="BA101" s="72" t="s">
        <v>121</v>
      </c>
      <c r="BB101" s="72" t="s">
        <v>121</v>
      </c>
      <c r="BC101" s="72" t="s">
        <v>121</v>
      </c>
      <c r="BD101" s="72" t="s">
        <v>121</v>
      </c>
      <c r="BE101" s="72" t="s">
        <v>121</v>
      </c>
      <c r="BF101" s="72" t="s">
        <v>121</v>
      </c>
      <c r="BG101" s="72">
        <v>2115739.3404000001</v>
      </c>
      <c r="BH101" s="72" t="s">
        <v>121</v>
      </c>
      <c r="BI101" s="72" t="s">
        <v>121</v>
      </c>
      <c r="BJ101" s="72" t="s">
        <v>121</v>
      </c>
      <c r="BK101" s="72" t="s">
        <v>121</v>
      </c>
      <c r="BL101" s="72">
        <v>761699.55960000004</v>
      </c>
      <c r="BM101" s="72" t="s">
        <v>121</v>
      </c>
      <c r="BN101" s="72">
        <v>78077.214600000007</v>
      </c>
      <c r="BO101" s="72">
        <v>1638225.7457999999</v>
      </c>
      <c r="BP101" s="72" t="s">
        <v>121</v>
      </c>
      <c r="BQ101" s="72" t="s">
        <v>121</v>
      </c>
      <c r="BR101" s="72" t="s">
        <v>121</v>
      </c>
      <c r="BS101" s="72" t="s">
        <v>121</v>
      </c>
      <c r="BT101" s="72">
        <v>16915769.102400001</v>
      </c>
      <c r="BU101" s="72">
        <v>218732.7954</v>
      </c>
      <c r="BV101" s="72" t="s">
        <v>121</v>
      </c>
      <c r="BW101" s="72" t="s">
        <v>121</v>
      </c>
      <c r="BX101" s="72" t="s">
        <v>121</v>
      </c>
      <c r="BY101" s="72">
        <v>892455.14819999994</v>
      </c>
      <c r="BZ101" s="72" t="s">
        <v>121</v>
      </c>
      <c r="CA101" s="72" t="s">
        <v>121</v>
      </c>
      <c r="CB101" s="72" t="s">
        <v>121</v>
      </c>
      <c r="CC101" s="72" t="s">
        <v>121</v>
      </c>
      <c r="CD101" s="72" t="s">
        <v>121</v>
      </c>
      <c r="CE101" s="89" t="s">
        <v>130</v>
      </c>
      <c r="CF101" s="89" t="s">
        <v>130</v>
      </c>
      <c r="CG101" s="89" t="s">
        <v>130</v>
      </c>
      <c r="CH101" s="89" t="s">
        <v>130</v>
      </c>
      <c r="CI101" s="89" t="s">
        <v>131</v>
      </c>
      <c r="CJ101" s="89" t="s">
        <v>131</v>
      </c>
      <c r="CK101" s="89" t="s">
        <v>131</v>
      </c>
      <c r="CL101" s="59" t="s">
        <v>121</v>
      </c>
      <c r="CM101" s="76" t="s">
        <v>121</v>
      </c>
      <c r="CN101" s="76" t="s">
        <v>121</v>
      </c>
      <c r="CO101" s="76" t="s">
        <v>121</v>
      </c>
      <c r="CP101" s="76" t="s">
        <v>121</v>
      </c>
      <c r="CQ101" s="76" t="s">
        <v>121</v>
      </c>
      <c r="CR101" s="76" t="s">
        <v>121</v>
      </c>
      <c r="CS101" s="76" t="s">
        <v>121</v>
      </c>
      <c r="CT101" s="76" t="s">
        <v>121</v>
      </c>
      <c r="CU101" s="76" t="s">
        <v>121</v>
      </c>
      <c r="CV101" s="76" t="s">
        <v>121</v>
      </c>
      <c r="CW101" s="76" t="s">
        <v>121</v>
      </c>
      <c r="CX101" s="76" t="s">
        <v>121</v>
      </c>
      <c r="CY101" s="76" t="s">
        <v>121</v>
      </c>
      <c r="CZ101" s="76" t="s">
        <v>121</v>
      </c>
      <c r="DA101" s="90">
        <v>4461207.8364000004</v>
      </c>
      <c r="DB101" s="91">
        <v>1</v>
      </c>
      <c r="DC101" s="13">
        <v>1</v>
      </c>
      <c r="DD101" s="13"/>
      <c r="DE101" s="75" t="str" cm="1">
        <f t="array" ref="DE101">+IF(AND(C101&lt;&gt;"Vehículos Eléctricos",C101&lt;&gt;"Vehículos Híbridos",AA101="PERCENTIL 50"),
     IF(VLOOKUP(_xlfn.TEXTJOIN("_",FALSE,C101:E101),[1]BD_Perc!$A:$P,_xlfn.IFS([1]BD!AB101="Intervalo de precio 1",12,[1]BD!AB101="Intervalo de precio 2",13),FALSE)&lt;=1,
     VLOOKUP(_xlfn.TEXTJOIN("_",FALSE,C101:E101),[1]BD_Perc!$A:$P,16,FALSE),"Ok P50"),
     "Ok P30/70 ó Híbrido/Eléctrico")</f>
        <v>Ok P30/70 ó Híbrido/Eléctrico</v>
      </c>
      <c r="DF101" s="75" t="str">
        <f t="shared" si="9"/>
        <v>Vehículos Convencionales_Automóviles_Sedán</v>
      </c>
      <c r="DG101" s="19">
        <f t="shared" si="10"/>
        <v>122067000</v>
      </c>
      <c r="DH101" s="13">
        <v>1</v>
      </c>
      <c r="DI101" s="13">
        <v>1</v>
      </c>
      <c r="DJ101" s="13" t="b">
        <f>+DC101=[2]BD!DC101</f>
        <v>1</v>
      </c>
    </row>
    <row r="102" spans="1:114" ht="38.25" customHeight="1" x14ac:dyDescent="0.25">
      <c r="A102" s="76">
        <v>114</v>
      </c>
      <c r="B102" s="59" t="s">
        <v>313</v>
      </c>
      <c r="C102" s="59" t="s">
        <v>0</v>
      </c>
      <c r="D102" s="59" t="s">
        <v>119</v>
      </c>
      <c r="E102" s="59" t="s">
        <v>136</v>
      </c>
      <c r="F102" s="59" t="s">
        <v>121</v>
      </c>
      <c r="G102" s="77" t="s">
        <v>318</v>
      </c>
      <c r="H102" s="59" t="s">
        <v>161</v>
      </c>
      <c r="I102" s="79">
        <v>9001144</v>
      </c>
      <c r="J102" s="76" t="s">
        <v>319</v>
      </c>
      <c r="K102" s="78" t="s">
        <v>163</v>
      </c>
      <c r="L102" s="80">
        <v>167.6</v>
      </c>
      <c r="M102" s="81" t="s">
        <v>121</v>
      </c>
      <c r="N102" s="82">
        <v>121500000</v>
      </c>
      <c r="O102" s="83">
        <f>+IFERROR(VLOOKUP(I102,[1]Precio_Fasecolda!A:C,3,FALSE),IFERROR(VLOOKUP(I102,[1]Precio_Fasecolda!B:C,2,FALSE),N102))</f>
        <v>121500000</v>
      </c>
      <c r="P102" s="83">
        <f t="shared" si="6"/>
        <v>0</v>
      </c>
      <c r="Q102" s="81" t="s">
        <v>126</v>
      </c>
      <c r="R102" s="76" t="s">
        <v>148</v>
      </c>
      <c r="S102" s="76" t="s">
        <v>128</v>
      </c>
      <c r="T102" s="76" t="s">
        <v>121</v>
      </c>
      <c r="U102" s="76" t="s">
        <v>121</v>
      </c>
      <c r="V102" s="59" t="s">
        <v>121</v>
      </c>
      <c r="W102" s="76" t="s">
        <v>121</v>
      </c>
      <c r="X102" s="76" t="s">
        <v>121</v>
      </c>
      <c r="Y102" s="84" t="str">
        <f t="shared" si="7"/>
        <v>N.A.</v>
      </c>
      <c r="Z102" s="85">
        <f t="shared" si="8"/>
        <v>120285000</v>
      </c>
      <c r="AA102" s="76" t="str">
        <f>+IFERROR(VLOOKUP(_xlfn.TEXTJOIN("_", FALSE, C102:E102), [1]BD_Perc!$A:$O, 15, FALSE),"Segmentación no encontrada o vehículo inactivo")</f>
        <v>PERCENTIL 30-70</v>
      </c>
      <c r="AB102" s="76" t="str" cm="1">
        <f t="array" ref="AB102">_xlfn.IFS(
    AA102 = "PERCENTIL 50",
    _xlfn.IFS(
        [1]BD!DG102 &lt; VLOOKUP(_xlfn.TEXTJOIN("_", FALSE, C102:E102), [1]BD_Perc!$A:$O, 11, FALSE), "Intervalo de precio 1",
        [1]BD!DG102 &gt;= VLOOKUP(_xlfn.TEXTJOIN("_", FALSE, C102:E102), [1]BD_Perc!$A:$O, 11, FALSE), "Intervalo de precio 2"
    ),
    AA102 = "PERCENTIL 30-70",
    _xlfn.IFS(
        [1]BD!DG102 &lt; VLOOKUP(_xlfn.TEXTJOIN("_", FALSE, C102:E102), [1]BD_Perc!$A:$O, 6, FALSE), "Intervalo de precio 1",
        [1]BD!DG102 &lt; VLOOKUP(_xlfn.TEXTJOIN("_", FALSE, C102:E102), [1]BD_Perc!$A:$O, 7, FALSE), "Intervalo de precio 2",
        [1]BD!DG102 &gt;= VLOOKUP(_xlfn.TEXTJOIN("_", FALSE, C102:E102), [1]BD_Perc!$A:$O, 7, FALSE), "Intervalo de precio 3"
    ),
    AA102="Segmentación no encontrada o vehículo inactivo","Segmentación no encontrada o vehículo inactivo"
)</f>
        <v>Intervalo de precio 3</v>
      </c>
      <c r="AC102" s="86" t="s">
        <v>156</v>
      </c>
      <c r="AD102" s="86" t="b">
        <f t="shared" si="11"/>
        <v>1</v>
      </c>
      <c r="AE102" s="94">
        <v>0.01</v>
      </c>
      <c r="AF102" s="94">
        <v>0.01</v>
      </c>
      <c r="AG102" s="94">
        <v>0.01</v>
      </c>
      <c r="AH102" s="94">
        <v>0.01</v>
      </c>
      <c r="AI102" s="94">
        <v>0.01</v>
      </c>
      <c r="AJ102" s="94">
        <v>0.01</v>
      </c>
      <c r="AK102" s="76" t="s">
        <v>130</v>
      </c>
      <c r="AL102" s="76" t="s">
        <v>130</v>
      </c>
      <c r="AM102" s="76" t="s">
        <v>130</v>
      </c>
      <c r="AN102" s="95">
        <v>0</v>
      </c>
      <c r="AO102" s="72">
        <v>9311595.7410000004</v>
      </c>
      <c r="AP102" s="72">
        <v>93576.062999999995</v>
      </c>
      <c r="AQ102" s="72" t="s">
        <v>121</v>
      </c>
      <c r="AR102" s="72" t="s">
        <v>121</v>
      </c>
      <c r="AS102" s="72" t="s">
        <v>121</v>
      </c>
      <c r="AT102" s="72">
        <v>7846298.8547999999</v>
      </c>
      <c r="AU102" s="72" t="s">
        <v>121</v>
      </c>
      <c r="AV102" s="72" t="s">
        <v>121</v>
      </c>
      <c r="AW102" s="72">
        <v>52635.1518</v>
      </c>
      <c r="AX102" s="72" t="s">
        <v>121</v>
      </c>
      <c r="AY102" s="72" t="s">
        <v>121</v>
      </c>
      <c r="AZ102" s="72" t="s">
        <v>121</v>
      </c>
      <c r="BA102" s="72" t="s">
        <v>121</v>
      </c>
      <c r="BB102" s="72" t="s">
        <v>121</v>
      </c>
      <c r="BC102" s="72" t="s">
        <v>121</v>
      </c>
      <c r="BD102" s="72" t="s">
        <v>121</v>
      </c>
      <c r="BE102" s="72" t="s">
        <v>121</v>
      </c>
      <c r="BF102" s="72" t="s">
        <v>121</v>
      </c>
      <c r="BG102" s="72">
        <v>2115739.3404000001</v>
      </c>
      <c r="BH102" s="72" t="s">
        <v>121</v>
      </c>
      <c r="BI102" s="72" t="s">
        <v>121</v>
      </c>
      <c r="BJ102" s="72" t="s">
        <v>121</v>
      </c>
      <c r="BK102" s="72" t="s">
        <v>121</v>
      </c>
      <c r="BL102" s="72">
        <v>1073147.1366000001</v>
      </c>
      <c r="BM102" s="72" t="s">
        <v>121</v>
      </c>
      <c r="BN102" s="72">
        <v>78077.214600000007</v>
      </c>
      <c r="BO102" s="72">
        <v>1638225.7457999999</v>
      </c>
      <c r="BP102" s="72" t="s">
        <v>121</v>
      </c>
      <c r="BQ102" s="72" t="s">
        <v>121</v>
      </c>
      <c r="BR102" s="72" t="s">
        <v>121</v>
      </c>
      <c r="BS102" s="72" t="s">
        <v>121</v>
      </c>
      <c r="BT102" s="72">
        <v>16915769.102400001</v>
      </c>
      <c r="BU102" s="72">
        <v>218732.7954</v>
      </c>
      <c r="BV102" s="72" t="s">
        <v>121</v>
      </c>
      <c r="BW102" s="72" t="s">
        <v>121</v>
      </c>
      <c r="BX102" s="72" t="s">
        <v>121</v>
      </c>
      <c r="BY102" s="72">
        <v>892455.14819999994</v>
      </c>
      <c r="BZ102" s="72" t="s">
        <v>121</v>
      </c>
      <c r="CA102" s="72" t="s">
        <v>121</v>
      </c>
      <c r="CB102" s="72" t="s">
        <v>121</v>
      </c>
      <c r="CC102" s="72" t="s">
        <v>121</v>
      </c>
      <c r="CD102" s="72" t="s">
        <v>121</v>
      </c>
      <c r="CE102" s="89" t="s">
        <v>130</v>
      </c>
      <c r="CF102" s="89" t="s">
        <v>130</v>
      </c>
      <c r="CG102" s="89" t="s">
        <v>130</v>
      </c>
      <c r="CH102" s="89" t="s">
        <v>130</v>
      </c>
      <c r="CI102" s="89" t="s">
        <v>131</v>
      </c>
      <c r="CJ102" s="89" t="s">
        <v>131</v>
      </c>
      <c r="CK102" s="89" t="s">
        <v>131</v>
      </c>
      <c r="CL102" s="59" t="s">
        <v>121</v>
      </c>
      <c r="CM102" s="76" t="s">
        <v>121</v>
      </c>
      <c r="CN102" s="76" t="s">
        <v>121</v>
      </c>
      <c r="CO102" s="76" t="s">
        <v>121</v>
      </c>
      <c r="CP102" s="76" t="s">
        <v>121</v>
      </c>
      <c r="CQ102" s="76" t="s">
        <v>121</v>
      </c>
      <c r="CR102" s="76" t="s">
        <v>121</v>
      </c>
      <c r="CS102" s="76" t="s">
        <v>121</v>
      </c>
      <c r="CT102" s="76" t="s">
        <v>121</v>
      </c>
      <c r="CU102" s="76" t="s">
        <v>121</v>
      </c>
      <c r="CV102" s="76" t="s">
        <v>121</v>
      </c>
      <c r="CW102" s="76" t="s">
        <v>121</v>
      </c>
      <c r="CX102" s="76" t="s">
        <v>121</v>
      </c>
      <c r="CY102" s="76" t="s">
        <v>121</v>
      </c>
      <c r="CZ102" s="76" t="s">
        <v>121</v>
      </c>
      <c r="DA102" s="90">
        <v>4461207.8364000004</v>
      </c>
      <c r="DB102" s="91">
        <v>1</v>
      </c>
      <c r="DC102" s="13">
        <v>1</v>
      </c>
      <c r="DD102" s="13"/>
      <c r="DE102" s="75" t="str" cm="1">
        <f t="array" ref="DE102">+IF(AND(C102&lt;&gt;"Vehículos Eléctricos",C102&lt;&gt;"Vehículos Híbridos",AA102="PERCENTIL 50"),
     IF(VLOOKUP(_xlfn.TEXTJOIN("_",FALSE,C102:E102),[1]BD_Perc!$A:$P,_xlfn.IFS([1]BD!AB102="Intervalo de precio 1",12,[1]BD!AB102="Intervalo de precio 2",13),FALSE)&lt;=1,
     VLOOKUP(_xlfn.TEXTJOIN("_",FALSE,C102:E102),[1]BD_Perc!$A:$P,16,FALSE),"Ok P50"),
     "Ok P30/70 ó Híbrido/Eléctrico")</f>
        <v>Ok P30/70 ó Híbrido/Eléctrico</v>
      </c>
      <c r="DF102" s="75" t="str">
        <f t="shared" si="9"/>
        <v>Vehículos Convencionales_Automóviles_Sedán</v>
      </c>
      <c r="DG102" s="19">
        <f t="shared" si="10"/>
        <v>120285000</v>
      </c>
      <c r="DH102" s="13">
        <v>1</v>
      </c>
      <c r="DI102" s="13">
        <v>1</v>
      </c>
      <c r="DJ102" s="13" t="b">
        <f>+DC102=[2]BD!DC102</f>
        <v>1</v>
      </c>
    </row>
    <row r="103" spans="1:114" ht="51" x14ac:dyDescent="0.25">
      <c r="A103" s="76">
        <v>115</v>
      </c>
      <c r="B103" s="59" t="s">
        <v>118</v>
      </c>
      <c r="C103" s="59" t="s">
        <v>0</v>
      </c>
      <c r="D103" s="59" t="s">
        <v>320</v>
      </c>
      <c r="E103" s="59" t="s">
        <v>126</v>
      </c>
      <c r="F103" s="59" t="s">
        <v>121</v>
      </c>
      <c r="G103" s="77" t="s">
        <v>321</v>
      </c>
      <c r="H103" s="78" t="s">
        <v>123</v>
      </c>
      <c r="I103" s="79">
        <v>1606256</v>
      </c>
      <c r="J103" s="76" t="s">
        <v>322</v>
      </c>
      <c r="K103" s="78" t="s">
        <v>145</v>
      </c>
      <c r="L103" s="80">
        <v>132</v>
      </c>
      <c r="M103" s="81" t="s">
        <v>121</v>
      </c>
      <c r="N103" s="82">
        <v>101300000</v>
      </c>
      <c r="O103" s="83">
        <f>+IFERROR(VLOOKUP(I103,[1]Precio_Fasecolda!A:C,3,FALSE),IFERROR(VLOOKUP(I103,[1]Precio_Fasecolda!B:C,2,FALSE),N103))</f>
        <v>101300000</v>
      </c>
      <c r="P103" s="83">
        <f t="shared" si="6"/>
        <v>0</v>
      </c>
      <c r="Q103" s="76" t="s">
        <v>126</v>
      </c>
      <c r="R103" s="76" t="s">
        <v>127</v>
      </c>
      <c r="S103" s="76" t="s">
        <v>128</v>
      </c>
      <c r="T103" s="76" t="s">
        <v>121</v>
      </c>
      <c r="U103" s="76" t="s">
        <v>121</v>
      </c>
      <c r="V103" s="59" t="s">
        <v>121</v>
      </c>
      <c r="W103" s="76" t="s">
        <v>121</v>
      </c>
      <c r="X103" s="76" t="s">
        <v>121</v>
      </c>
      <c r="Y103" s="84" t="str">
        <f t="shared" si="7"/>
        <v>N.A.</v>
      </c>
      <c r="Z103" s="85">
        <f t="shared" si="8"/>
        <v>95222000</v>
      </c>
      <c r="AA103" s="76" t="str">
        <f>+IFERROR(VLOOKUP(_xlfn.TEXTJOIN("_", FALSE, C103:E103), [1]BD_Perc!$A:$O, 15, FALSE),"Segmentación no encontrada o vehículo inactivo")</f>
        <v>PERCENTIL 30-70</v>
      </c>
      <c r="AB103" s="76" t="str" cm="1">
        <f t="array" ref="AB103">_xlfn.IFS(
    AA103 = "PERCENTIL 50",
    _xlfn.IFS(
        [1]BD!DG103 &lt; VLOOKUP(_xlfn.TEXTJOIN("_", FALSE, C103:E103), [1]BD_Perc!$A:$O, 11, FALSE), "Intervalo de precio 1",
        [1]BD!DG103 &gt;= VLOOKUP(_xlfn.TEXTJOIN("_", FALSE, C103:E103), [1]BD_Perc!$A:$O, 11, FALSE), "Intervalo de precio 2"
    ),
    AA103 = "PERCENTIL 30-70",
    _xlfn.IFS(
        [1]BD!DG103 &lt; VLOOKUP(_xlfn.TEXTJOIN("_", FALSE, C103:E103), [1]BD_Perc!$A:$O, 6, FALSE), "Intervalo de precio 1",
        [1]BD!DG103 &lt; VLOOKUP(_xlfn.TEXTJOIN("_", FALSE, C103:E103), [1]BD_Perc!$A:$O, 7, FALSE), "Intervalo de precio 2",
        [1]BD!DG103 &gt;= VLOOKUP(_xlfn.TEXTJOIN("_", FALSE, C103:E103), [1]BD_Perc!$A:$O, 7, FALSE), "Intervalo de precio 3"
    ),
    AA103="Segmentación no encontrada o vehículo inactivo","Segmentación no encontrada o vehículo inactivo"
)</f>
        <v>Intervalo de precio 1</v>
      </c>
      <c r="AC103" s="86" t="s">
        <v>129</v>
      </c>
      <c r="AD103" s="86" t="b">
        <f t="shared" si="11"/>
        <v>1</v>
      </c>
      <c r="AE103" s="87">
        <v>0.06</v>
      </c>
      <c r="AF103" s="87">
        <v>0.06</v>
      </c>
      <c r="AG103" s="87">
        <v>0.06</v>
      </c>
      <c r="AH103" s="87">
        <v>0.06</v>
      </c>
      <c r="AI103" s="87">
        <v>7.0000000000000007E-2</v>
      </c>
      <c r="AJ103" s="87">
        <v>0.08</v>
      </c>
      <c r="AK103" s="76" t="s">
        <v>130</v>
      </c>
      <c r="AL103" s="76" t="s">
        <v>130</v>
      </c>
      <c r="AM103" s="76" t="s">
        <v>130</v>
      </c>
      <c r="AN103" s="88">
        <v>1</v>
      </c>
      <c r="AO103" s="72">
        <v>9311595.7410000004</v>
      </c>
      <c r="AP103" s="72">
        <v>573594.43680000002</v>
      </c>
      <c r="AQ103" s="72" t="s">
        <v>121</v>
      </c>
      <c r="AR103" s="72" t="s">
        <v>121</v>
      </c>
      <c r="AS103" s="72" t="s">
        <v>121</v>
      </c>
      <c r="AT103" s="72">
        <v>12374399.898</v>
      </c>
      <c r="AU103" s="72" t="s">
        <v>121</v>
      </c>
      <c r="AV103" s="72">
        <v>1433985.0378</v>
      </c>
      <c r="AW103" s="72">
        <v>137673.24900000001</v>
      </c>
      <c r="AX103" s="72" t="s">
        <v>121</v>
      </c>
      <c r="AY103" s="72" t="s">
        <v>121</v>
      </c>
      <c r="AZ103" s="72" t="s">
        <v>121</v>
      </c>
      <c r="BA103" s="72" t="s">
        <v>121</v>
      </c>
      <c r="BB103" s="72" t="s">
        <v>121</v>
      </c>
      <c r="BC103" s="72" t="s">
        <v>121</v>
      </c>
      <c r="BD103" s="72">
        <v>4929669.0155999996</v>
      </c>
      <c r="BE103" s="72">
        <v>6194467.6037999997</v>
      </c>
      <c r="BF103" s="72">
        <v>3098649.0654000002</v>
      </c>
      <c r="BG103" s="72">
        <v>4381926.7253999999</v>
      </c>
      <c r="BH103" s="72" t="s">
        <v>121</v>
      </c>
      <c r="BI103" s="72">
        <v>1643223.7080000001</v>
      </c>
      <c r="BJ103" s="72">
        <v>185872.3272</v>
      </c>
      <c r="BK103" s="72">
        <v>2111870.4264000002</v>
      </c>
      <c r="BL103" s="72">
        <v>1458428.7731999999</v>
      </c>
      <c r="BM103" s="72">
        <v>5247358.5108000003</v>
      </c>
      <c r="BN103" s="72">
        <v>139405.2996</v>
      </c>
      <c r="BO103" s="72">
        <v>2300511.0828</v>
      </c>
      <c r="BP103" s="72" t="s">
        <v>121</v>
      </c>
      <c r="BQ103" s="72" t="s">
        <v>121</v>
      </c>
      <c r="BR103" s="72" t="s">
        <v>121</v>
      </c>
      <c r="BS103" s="72">
        <v>2190963.8898</v>
      </c>
      <c r="BT103" s="72">
        <v>8457120.2562000006</v>
      </c>
      <c r="BU103" s="72">
        <v>139405.2996</v>
      </c>
      <c r="BV103" s="72" t="s">
        <v>121</v>
      </c>
      <c r="BW103" s="72" t="s">
        <v>121</v>
      </c>
      <c r="BX103" s="72" t="s">
        <v>121</v>
      </c>
      <c r="BY103" s="72">
        <v>1084260.513</v>
      </c>
      <c r="BZ103" s="72" t="s">
        <v>121</v>
      </c>
      <c r="CA103" s="72" t="s">
        <v>121</v>
      </c>
      <c r="CB103" s="72" t="s">
        <v>121</v>
      </c>
      <c r="CC103" s="72" t="s">
        <v>121</v>
      </c>
      <c r="CD103" s="72" t="s">
        <v>121</v>
      </c>
      <c r="CE103" s="89" t="s">
        <v>130</v>
      </c>
      <c r="CF103" s="89" t="s">
        <v>130</v>
      </c>
      <c r="CG103" s="89" t="s">
        <v>130</v>
      </c>
      <c r="CH103" s="89" t="s">
        <v>131</v>
      </c>
      <c r="CI103" s="89" t="s">
        <v>130</v>
      </c>
      <c r="CJ103" s="89" t="s">
        <v>131</v>
      </c>
      <c r="CK103" s="89" t="s">
        <v>131</v>
      </c>
      <c r="CL103" s="59" t="s">
        <v>121</v>
      </c>
      <c r="CM103" s="76" t="s">
        <v>121</v>
      </c>
      <c r="CN103" s="76" t="s">
        <v>121</v>
      </c>
      <c r="CO103" s="76" t="s">
        <v>121</v>
      </c>
      <c r="CP103" s="76" t="s">
        <v>121</v>
      </c>
      <c r="CQ103" s="76" t="s">
        <v>121</v>
      </c>
      <c r="CR103" s="76" t="s">
        <v>121</v>
      </c>
      <c r="CS103" s="76" t="s">
        <v>121</v>
      </c>
      <c r="CT103" s="76" t="s">
        <v>121</v>
      </c>
      <c r="CU103" s="76" t="s">
        <v>121</v>
      </c>
      <c r="CV103" s="76" t="s">
        <v>121</v>
      </c>
      <c r="CW103" s="76" t="s">
        <v>121</v>
      </c>
      <c r="CX103" s="76" t="s">
        <v>121</v>
      </c>
      <c r="CY103" s="76" t="s">
        <v>121</v>
      </c>
      <c r="CZ103" s="76" t="s">
        <v>121</v>
      </c>
      <c r="DA103" s="90">
        <v>10645670.028000001</v>
      </c>
      <c r="DB103" s="91">
        <v>1</v>
      </c>
      <c r="DC103" s="13">
        <v>1</v>
      </c>
      <c r="DD103" s="13"/>
      <c r="DE103" s="75" t="str" cm="1">
        <f t="array" ref="DE103">+IF(AND(C103&lt;&gt;"Vehículos Eléctricos",C103&lt;&gt;"Vehículos Híbridos",AA103="PERCENTIL 50"),
     IF(VLOOKUP(_xlfn.TEXTJOIN("_",FALSE,C103:E103),[1]BD_Perc!$A:$P,_xlfn.IFS([1]BD!AB103="Intervalo de precio 1",12,[1]BD!AB103="Intervalo de precio 2",13),FALSE)&lt;=1,
     VLOOKUP(_xlfn.TEXTJOIN("_",FALSE,C103:E103),[1]BD_Perc!$A:$P,16,FALSE),"Ok P50"),
     "Ok P30/70 ó Híbrido/Eléctrico")</f>
        <v>Ok P30/70 ó Híbrido/Eléctrico</v>
      </c>
      <c r="DF103" s="75" t="str">
        <f t="shared" si="9"/>
        <v>Vehículos Convencionales_Camperos/Camionetas_4x2</v>
      </c>
      <c r="DG103" s="19">
        <f t="shared" si="10"/>
        <v>95222000</v>
      </c>
      <c r="DH103" s="13">
        <v>1</v>
      </c>
      <c r="DI103" s="13">
        <v>1</v>
      </c>
      <c r="DJ103" s="13" t="b">
        <f>+DC103=[2]BD!DC103</f>
        <v>1</v>
      </c>
    </row>
    <row r="104" spans="1:114" ht="25.5" x14ac:dyDescent="0.25">
      <c r="A104" s="76">
        <v>116</v>
      </c>
      <c r="B104" s="59" t="s">
        <v>118</v>
      </c>
      <c r="C104" s="59" t="s">
        <v>0</v>
      </c>
      <c r="D104" s="59" t="s">
        <v>320</v>
      </c>
      <c r="E104" s="59" t="s">
        <v>126</v>
      </c>
      <c r="F104" s="59" t="s">
        <v>121</v>
      </c>
      <c r="G104" s="77" t="s">
        <v>323</v>
      </c>
      <c r="H104" s="78" t="s">
        <v>123</v>
      </c>
      <c r="I104" s="79">
        <v>1606248</v>
      </c>
      <c r="J104" s="76" t="s">
        <v>324</v>
      </c>
      <c r="K104" s="78" t="s">
        <v>145</v>
      </c>
      <c r="L104" s="80">
        <v>132</v>
      </c>
      <c r="M104" s="81" t="s">
        <v>121</v>
      </c>
      <c r="N104" s="82">
        <v>111300000</v>
      </c>
      <c r="O104" s="83">
        <f>+IFERROR(VLOOKUP(I104,[1]Precio_Fasecolda!A:C,3,FALSE),IFERROR(VLOOKUP(I104,[1]Precio_Fasecolda!B:C,2,FALSE),N104))</f>
        <v>111300000</v>
      </c>
      <c r="P104" s="83">
        <f t="shared" si="6"/>
        <v>0</v>
      </c>
      <c r="Q104" s="76" t="s">
        <v>126</v>
      </c>
      <c r="R104" s="76" t="s">
        <v>148</v>
      </c>
      <c r="S104" s="76" t="s">
        <v>128</v>
      </c>
      <c r="T104" s="76" t="s">
        <v>121</v>
      </c>
      <c r="U104" s="76" t="s">
        <v>121</v>
      </c>
      <c r="V104" s="59" t="s">
        <v>121</v>
      </c>
      <c r="W104" s="76" t="s">
        <v>121</v>
      </c>
      <c r="X104" s="76" t="s">
        <v>121</v>
      </c>
      <c r="Y104" s="84" t="str">
        <f t="shared" si="7"/>
        <v>N.A.</v>
      </c>
      <c r="Z104" s="85">
        <f t="shared" si="8"/>
        <v>104622000</v>
      </c>
      <c r="AA104" s="76" t="str">
        <f>+IFERROR(VLOOKUP(_xlfn.TEXTJOIN("_", FALSE, C104:E104), [1]BD_Perc!$A:$O, 15, FALSE),"Segmentación no encontrada o vehículo inactivo")</f>
        <v>PERCENTIL 30-70</v>
      </c>
      <c r="AB104" s="76" t="str" cm="1">
        <f t="array" ref="AB104">_xlfn.IFS(
    AA104 = "PERCENTIL 50",
    _xlfn.IFS(
        [1]BD!DG104 &lt; VLOOKUP(_xlfn.TEXTJOIN("_", FALSE, C104:E104), [1]BD_Perc!$A:$O, 11, FALSE), "Intervalo de precio 1",
        [1]BD!DG104 &gt;= VLOOKUP(_xlfn.TEXTJOIN("_", FALSE, C104:E104), [1]BD_Perc!$A:$O, 11, FALSE), "Intervalo de precio 2"
    ),
    AA104 = "PERCENTIL 30-70",
    _xlfn.IFS(
        [1]BD!DG104 &lt; VLOOKUP(_xlfn.TEXTJOIN("_", FALSE, C104:E104), [1]BD_Perc!$A:$O, 6, FALSE), "Intervalo de precio 1",
        [1]BD!DG104 &lt; VLOOKUP(_xlfn.TEXTJOIN("_", FALSE, C104:E104), [1]BD_Perc!$A:$O, 7, FALSE), "Intervalo de precio 2",
        [1]BD!DG104 &gt;= VLOOKUP(_xlfn.TEXTJOIN("_", FALSE, C104:E104), [1]BD_Perc!$A:$O, 7, FALSE), "Intervalo de precio 3"
    ),
    AA104="Segmentación no encontrada o vehículo inactivo","Segmentación no encontrada o vehículo inactivo"
)</f>
        <v>Intervalo de precio 2</v>
      </c>
      <c r="AC104" s="86" t="s">
        <v>149</v>
      </c>
      <c r="AD104" s="86" t="b">
        <f t="shared" si="11"/>
        <v>1</v>
      </c>
      <c r="AE104" s="87">
        <v>0.06</v>
      </c>
      <c r="AF104" s="87">
        <v>0.06</v>
      </c>
      <c r="AG104" s="87">
        <v>0.06</v>
      </c>
      <c r="AH104" s="87">
        <v>0.06</v>
      </c>
      <c r="AI104" s="87">
        <v>7.0000000000000007E-2</v>
      </c>
      <c r="AJ104" s="87">
        <v>0.08</v>
      </c>
      <c r="AK104" s="76" t="s">
        <v>130</v>
      </c>
      <c r="AL104" s="76" t="s">
        <v>130</v>
      </c>
      <c r="AM104" s="76" t="s">
        <v>130</v>
      </c>
      <c r="AN104" s="88">
        <v>1</v>
      </c>
      <c r="AO104" s="72">
        <v>9311595.7410000004</v>
      </c>
      <c r="AP104" s="72">
        <v>573594.43680000002</v>
      </c>
      <c r="AQ104" s="72" t="s">
        <v>121</v>
      </c>
      <c r="AR104" s="72" t="s">
        <v>121</v>
      </c>
      <c r="AS104" s="72" t="s">
        <v>121</v>
      </c>
      <c r="AT104" s="72">
        <v>12374399.898</v>
      </c>
      <c r="AU104" s="72" t="s">
        <v>121</v>
      </c>
      <c r="AV104" s="72">
        <v>1433985.0378</v>
      </c>
      <c r="AW104" s="72">
        <v>137673.24900000001</v>
      </c>
      <c r="AX104" s="72" t="s">
        <v>121</v>
      </c>
      <c r="AY104" s="72" t="s">
        <v>121</v>
      </c>
      <c r="AZ104" s="72" t="s">
        <v>121</v>
      </c>
      <c r="BA104" s="72" t="s">
        <v>121</v>
      </c>
      <c r="BB104" s="72" t="s">
        <v>121</v>
      </c>
      <c r="BC104" s="72" t="s">
        <v>121</v>
      </c>
      <c r="BD104" s="72">
        <v>4929669.0155999996</v>
      </c>
      <c r="BE104" s="72">
        <v>6194467.6037999997</v>
      </c>
      <c r="BF104" s="72">
        <v>3098649.0654000002</v>
      </c>
      <c r="BG104" s="72">
        <v>4381926.7253999999</v>
      </c>
      <c r="BH104" s="72" t="s">
        <v>121</v>
      </c>
      <c r="BI104" s="72" t="s">
        <v>121</v>
      </c>
      <c r="BJ104" s="72">
        <v>185872.3272</v>
      </c>
      <c r="BK104" s="72">
        <v>2111870.4264000002</v>
      </c>
      <c r="BL104" s="72">
        <v>1458428.7731999999</v>
      </c>
      <c r="BM104" s="72">
        <v>5247358.5108000003</v>
      </c>
      <c r="BN104" s="72">
        <v>139405.2996</v>
      </c>
      <c r="BO104" s="72">
        <v>2300511.0828</v>
      </c>
      <c r="BP104" s="72" t="s">
        <v>121</v>
      </c>
      <c r="BQ104" s="72" t="s">
        <v>121</v>
      </c>
      <c r="BR104" s="72" t="s">
        <v>121</v>
      </c>
      <c r="BS104" s="72">
        <v>2190963.8898</v>
      </c>
      <c r="BT104" s="72">
        <v>8457120.2562000006</v>
      </c>
      <c r="BU104" s="72">
        <v>139405.2996</v>
      </c>
      <c r="BV104" s="72" t="s">
        <v>121</v>
      </c>
      <c r="BW104" s="72" t="s">
        <v>121</v>
      </c>
      <c r="BX104" s="72" t="s">
        <v>121</v>
      </c>
      <c r="BY104" s="72">
        <v>1084260.513</v>
      </c>
      <c r="BZ104" s="72" t="s">
        <v>121</v>
      </c>
      <c r="CA104" s="72" t="s">
        <v>121</v>
      </c>
      <c r="CB104" s="72" t="s">
        <v>121</v>
      </c>
      <c r="CC104" s="72" t="s">
        <v>121</v>
      </c>
      <c r="CD104" s="72" t="s">
        <v>121</v>
      </c>
      <c r="CE104" s="89" t="s">
        <v>130</v>
      </c>
      <c r="CF104" s="89" t="s">
        <v>130</v>
      </c>
      <c r="CG104" s="89" t="s">
        <v>130</v>
      </c>
      <c r="CH104" s="89" t="s">
        <v>131</v>
      </c>
      <c r="CI104" s="89" t="s">
        <v>130</v>
      </c>
      <c r="CJ104" s="89" t="s">
        <v>131</v>
      </c>
      <c r="CK104" s="89" t="s">
        <v>131</v>
      </c>
      <c r="CL104" s="59" t="s">
        <v>121</v>
      </c>
      <c r="CM104" s="76" t="s">
        <v>121</v>
      </c>
      <c r="CN104" s="76" t="s">
        <v>121</v>
      </c>
      <c r="CO104" s="76" t="s">
        <v>121</v>
      </c>
      <c r="CP104" s="76" t="s">
        <v>121</v>
      </c>
      <c r="CQ104" s="76" t="s">
        <v>121</v>
      </c>
      <c r="CR104" s="76" t="s">
        <v>121</v>
      </c>
      <c r="CS104" s="76" t="s">
        <v>121</v>
      </c>
      <c r="CT104" s="76" t="s">
        <v>121</v>
      </c>
      <c r="CU104" s="76" t="s">
        <v>121</v>
      </c>
      <c r="CV104" s="76" t="s">
        <v>121</v>
      </c>
      <c r="CW104" s="76" t="s">
        <v>121</v>
      </c>
      <c r="CX104" s="76" t="s">
        <v>121</v>
      </c>
      <c r="CY104" s="76" t="s">
        <v>121</v>
      </c>
      <c r="CZ104" s="76" t="s">
        <v>121</v>
      </c>
      <c r="DA104" s="90">
        <v>10645670.028000001</v>
      </c>
      <c r="DB104" s="91">
        <v>1</v>
      </c>
      <c r="DC104" s="13">
        <v>1</v>
      </c>
      <c r="DD104" s="13"/>
      <c r="DE104" s="75" t="str" cm="1">
        <f t="array" ref="DE104">+IF(AND(C104&lt;&gt;"Vehículos Eléctricos",C104&lt;&gt;"Vehículos Híbridos",AA104="PERCENTIL 50"),
     IF(VLOOKUP(_xlfn.TEXTJOIN("_",FALSE,C104:E104),[1]BD_Perc!$A:$P,_xlfn.IFS([1]BD!AB104="Intervalo de precio 1",12,[1]BD!AB104="Intervalo de precio 2",13),FALSE)&lt;=1,
     VLOOKUP(_xlfn.TEXTJOIN("_",FALSE,C104:E104),[1]BD_Perc!$A:$P,16,FALSE),"Ok P50"),
     "Ok P30/70 ó Híbrido/Eléctrico")</f>
        <v>Ok P30/70 ó Híbrido/Eléctrico</v>
      </c>
      <c r="DF104" s="75" t="str">
        <f t="shared" si="9"/>
        <v>Vehículos Convencionales_Camperos/Camionetas_4x2</v>
      </c>
      <c r="DG104" s="19">
        <f t="shared" si="10"/>
        <v>104622000</v>
      </c>
      <c r="DH104" s="13">
        <v>1</v>
      </c>
      <c r="DI104" s="13">
        <v>1</v>
      </c>
      <c r="DJ104" s="13" t="b">
        <f>+DC104=[2]BD!DC104</f>
        <v>1</v>
      </c>
    </row>
    <row r="105" spans="1:114" ht="38.25" x14ac:dyDescent="0.25">
      <c r="A105" s="76">
        <v>117</v>
      </c>
      <c r="B105" s="59" t="s">
        <v>118</v>
      </c>
      <c r="C105" s="59" t="s">
        <v>0</v>
      </c>
      <c r="D105" s="59" t="s">
        <v>320</v>
      </c>
      <c r="E105" s="59" t="s">
        <v>126</v>
      </c>
      <c r="F105" s="59" t="s">
        <v>121</v>
      </c>
      <c r="G105" s="77" t="s">
        <v>325</v>
      </c>
      <c r="H105" s="78" t="s">
        <v>123</v>
      </c>
      <c r="I105" s="79">
        <v>1606249</v>
      </c>
      <c r="J105" s="76" t="s">
        <v>326</v>
      </c>
      <c r="K105" s="78" t="s">
        <v>145</v>
      </c>
      <c r="L105" s="80">
        <v>132</v>
      </c>
      <c r="M105" s="81" t="s">
        <v>121</v>
      </c>
      <c r="N105" s="82">
        <v>119800000</v>
      </c>
      <c r="O105" s="83">
        <f>+IFERROR(VLOOKUP(I105,[1]Precio_Fasecolda!A:C,3,FALSE),IFERROR(VLOOKUP(I105,[1]Precio_Fasecolda!B:C,2,FALSE),N105))</f>
        <v>119800000</v>
      </c>
      <c r="P105" s="83">
        <f t="shared" si="6"/>
        <v>0</v>
      </c>
      <c r="Q105" s="76" t="s">
        <v>126</v>
      </c>
      <c r="R105" s="76" t="s">
        <v>148</v>
      </c>
      <c r="S105" s="76" t="s">
        <v>128</v>
      </c>
      <c r="T105" s="76" t="s">
        <v>121</v>
      </c>
      <c r="U105" s="76" t="s">
        <v>121</v>
      </c>
      <c r="V105" s="59" t="s">
        <v>121</v>
      </c>
      <c r="W105" s="76" t="s">
        <v>121</v>
      </c>
      <c r="X105" s="76" t="s">
        <v>121</v>
      </c>
      <c r="Y105" s="84" t="str">
        <f t="shared" si="7"/>
        <v>N.A.</v>
      </c>
      <c r="Z105" s="85">
        <f t="shared" si="8"/>
        <v>112612000</v>
      </c>
      <c r="AA105" s="76" t="str">
        <f>+IFERROR(VLOOKUP(_xlfn.TEXTJOIN("_", FALSE, C105:E105), [1]BD_Perc!$A:$O, 15, FALSE),"Segmentación no encontrada o vehículo inactivo")</f>
        <v>PERCENTIL 30-70</v>
      </c>
      <c r="AB105" s="76" t="str" cm="1">
        <f t="array" ref="AB105">_xlfn.IFS(
    AA105 = "PERCENTIL 50",
    _xlfn.IFS(
        [1]BD!DG105 &lt; VLOOKUP(_xlfn.TEXTJOIN("_", FALSE, C105:E105), [1]BD_Perc!$A:$O, 11, FALSE), "Intervalo de precio 1",
        [1]BD!DG105 &gt;= VLOOKUP(_xlfn.TEXTJOIN("_", FALSE, C105:E105), [1]BD_Perc!$A:$O, 11, FALSE), "Intervalo de precio 2"
    ),
    AA105 = "PERCENTIL 30-70",
    _xlfn.IFS(
        [1]BD!DG105 &lt; VLOOKUP(_xlfn.TEXTJOIN("_", FALSE, C105:E105), [1]BD_Perc!$A:$O, 6, FALSE), "Intervalo de precio 1",
        [1]BD!DG105 &lt; VLOOKUP(_xlfn.TEXTJOIN("_", FALSE, C105:E105), [1]BD_Perc!$A:$O, 7, FALSE), "Intervalo de precio 2",
        [1]BD!DG105 &gt;= VLOOKUP(_xlfn.TEXTJOIN("_", FALSE, C105:E105), [1]BD_Perc!$A:$O, 7, FALSE), "Intervalo de precio 3"
    ),
    AA105="Segmentación no encontrada o vehículo inactivo","Segmentación no encontrada o vehículo inactivo"
)</f>
        <v>Intervalo de precio 2</v>
      </c>
      <c r="AC105" s="86" t="s">
        <v>149</v>
      </c>
      <c r="AD105" s="86" t="b">
        <f t="shared" si="11"/>
        <v>1</v>
      </c>
      <c r="AE105" s="87">
        <v>0.06</v>
      </c>
      <c r="AF105" s="87">
        <v>0.06</v>
      </c>
      <c r="AG105" s="87">
        <v>0.06</v>
      </c>
      <c r="AH105" s="87">
        <v>0.06</v>
      </c>
      <c r="AI105" s="87">
        <v>7.0000000000000007E-2</v>
      </c>
      <c r="AJ105" s="87">
        <v>0.08</v>
      </c>
      <c r="AK105" s="76" t="s">
        <v>130</v>
      </c>
      <c r="AL105" s="76" t="s">
        <v>130</v>
      </c>
      <c r="AM105" s="76" t="s">
        <v>130</v>
      </c>
      <c r="AN105" s="88">
        <v>1</v>
      </c>
      <c r="AO105" s="72">
        <v>9311595.7410000004</v>
      </c>
      <c r="AP105" s="72">
        <v>573594.43680000002</v>
      </c>
      <c r="AQ105" s="72" t="s">
        <v>121</v>
      </c>
      <c r="AR105" s="72" t="s">
        <v>121</v>
      </c>
      <c r="AS105" s="72" t="s">
        <v>121</v>
      </c>
      <c r="AT105" s="72">
        <v>12374399.898</v>
      </c>
      <c r="AU105" s="72" t="s">
        <v>121</v>
      </c>
      <c r="AV105" s="72" t="s">
        <v>121</v>
      </c>
      <c r="AW105" s="72">
        <v>137673.24900000001</v>
      </c>
      <c r="AX105" s="72" t="s">
        <v>121</v>
      </c>
      <c r="AY105" s="72" t="s">
        <v>121</v>
      </c>
      <c r="AZ105" s="72" t="s">
        <v>121</v>
      </c>
      <c r="BA105" s="72" t="s">
        <v>121</v>
      </c>
      <c r="BB105" s="72" t="s">
        <v>121</v>
      </c>
      <c r="BC105" s="72" t="s">
        <v>121</v>
      </c>
      <c r="BD105" s="72">
        <v>4929669.0155999996</v>
      </c>
      <c r="BE105" s="72">
        <v>6194467.6037999997</v>
      </c>
      <c r="BF105" s="72">
        <v>3098649.0654000002</v>
      </c>
      <c r="BG105" s="72">
        <v>4381926.7253999999</v>
      </c>
      <c r="BH105" s="72" t="s">
        <v>121</v>
      </c>
      <c r="BI105" s="72" t="s">
        <v>121</v>
      </c>
      <c r="BJ105" s="72">
        <v>185872.3272</v>
      </c>
      <c r="BK105" s="72">
        <v>2111870.4264000002</v>
      </c>
      <c r="BL105" s="72">
        <v>1458428.7731999999</v>
      </c>
      <c r="BM105" s="72">
        <v>5247358.5108000003</v>
      </c>
      <c r="BN105" s="72">
        <v>139405.2996</v>
      </c>
      <c r="BO105" s="72">
        <v>2300511.0828</v>
      </c>
      <c r="BP105" s="72" t="s">
        <v>121</v>
      </c>
      <c r="BQ105" s="72" t="s">
        <v>121</v>
      </c>
      <c r="BR105" s="72" t="s">
        <v>121</v>
      </c>
      <c r="BS105" s="72">
        <v>2190963.8898</v>
      </c>
      <c r="BT105" s="72">
        <v>8457120.2562000006</v>
      </c>
      <c r="BU105" s="72">
        <v>139405.2996</v>
      </c>
      <c r="BV105" s="72" t="s">
        <v>121</v>
      </c>
      <c r="BW105" s="72" t="s">
        <v>121</v>
      </c>
      <c r="BX105" s="72" t="s">
        <v>121</v>
      </c>
      <c r="BY105" s="72">
        <v>1084260.513</v>
      </c>
      <c r="BZ105" s="72" t="s">
        <v>121</v>
      </c>
      <c r="CA105" s="72" t="s">
        <v>121</v>
      </c>
      <c r="CB105" s="72" t="s">
        <v>121</v>
      </c>
      <c r="CC105" s="72" t="s">
        <v>121</v>
      </c>
      <c r="CD105" s="72" t="s">
        <v>121</v>
      </c>
      <c r="CE105" s="89" t="s">
        <v>130</v>
      </c>
      <c r="CF105" s="89" t="s">
        <v>130</v>
      </c>
      <c r="CG105" s="89" t="s">
        <v>130</v>
      </c>
      <c r="CH105" s="89" t="s">
        <v>131</v>
      </c>
      <c r="CI105" s="89" t="s">
        <v>130</v>
      </c>
      <c r="CJ105" s="89" t="s">
        <v>131</v>
      </c>
      <c r="CK105" s="89" t="s">
        <v>131</v>
      </c>
      <c r="CL105" s="59" t="s">
        <v>121</v>
      </c>
      <c r="CM105" s="76" t="s">
        <v>121</v>
      </c>
      <c r="CN105" s="76" t="s">
        <v>121</v>
      </c>
      <c r="CO105" s="76" t="s">
        <v>121</v>
      </c>
      <c r="CP105" s="76" t="s">
        <v>121</v>
      </c>
      <c r="CQ105" s="76" t="s">
        <v>121</v>
      </c>
      <c r="CR105" s="76" t="s">
        <v>121</v>
      </c>
      <c r="CS105" s="76" t="s">
        <v>121</v>
      </c>
      <c r="CT105" s="76" t="s">
        <v>121</v>
      </c>
      <c r="CU105" s="76" t="s">
        <v>121</v>
      </c>
      <c r="CV105" s="76" t="s">
        <v>121</v>
      </c>
      <c r="CW105" s="76" t="s">
        <v>121</v>
      </c>
      <c r="CX105" s="76" t="s">
        <v>121</v>
      </c>
      <c r="CY105" s="76" t="s">
        <v>121</v>
      </c>
      <c r="CZ105" s="76" t="s">
        <v>121</v>
      </c>
      <c r="DA105" s="90">
        <v>10645670.028000001</v>
      </c>
      <c r="DB105" s="91">
        <v>1</v>
      </c>
      <c r="DC105" s="13">
        <v>1</v>
      </c>
      <c r="DD105" s="13"/>
      <c r="DE105" s="75" t="str" cm="1">
        <f t="array" ref="DE105">+IF(AND(C105&lt;&gt;"Vehículos Eléctricos",C105&lt;&gt;"Vehículos Híbridos",AA105="PERCENTIL 50"),
     IF(VLOOKUP(_xlfn.TEXTJOIN("_",FALSE,C105:E105),[1]BD_Perc!$A:$P,_xlfn.IFS([1]BD!AB105="Intervalo de precio 1",12,[1]BD!AB105="Intervalo de precio 2",13),FALSE)&lt;=1,
     VLOOKUP(_xlfn.TEXTJOIN("_",FALSE,C105:E105),[1]BD_Perc!$A:$P,16,FALSE),"Ok P50"),
     "Ok P30/70 ó Híbrido/Eléctrico")</f>
        <v>Ok P30/70 ó Híbrido/Eléctrico</v>
      </c>
      <c r="DF105" s="75" t="str">
        <f t="shared" si="9"/>
        <v>Vehículos Convencionales_Camperos/Camionetas_4x2</v>
      </c>
      <c r="DG105" s="19">
        <f t="shared" si="10"/>
        <v>112612000</v>
      </c>
      <c r="DH105" s="13">
        <v>1</v>
      </c>
      <c r="DI105" s="13">
        <v>1</v>
      </c>
      <c r="DJ105" s="13" t="b">
        <f>+DC105=[2]BD!DC105</f>
        <v>1</v>
      </c>
    </row>
    <row r="106" spans="1:114" ht="38.25" x14ac:dyDescent="0.25">
      <c r="A106" s="76">
        <v>118</v>
      </c>
      <c r="B106" s="59" t="s">
        <v>118</v>
      </c>
      <c r="C106" s="59" t="s">
        <v>0</v>
      </c>
      <c r="D106" s="59" t="s">
        <v>320</v>
      </c>
      <c r="E106" s="59" t="s">
        <v>327</v>
      </c>
      <c r="F106" s="59" t="s">
        <v>121</v>
      </c>
      <c r="G106" s="77" t="s">
        <v>328</v>
      </c>
      <c r="H106" s="78" t="s">
        <v>123</v>
      </c>
      <c r="I106" s="79">
        <v>1608059</v>
      </c>
      <c r="J106" s="76" t="s">
        <v>329</v>
      </c>
      <c r="K106" s="78" t="s">
        <v>163</v>
      </c>
      <c r="L106" s="80">
        <v>170</v>
      </c>
      <c r="M106" s="81" t="s">
        <v>121</v>
      </c>
      <c r="N106" s="82">
        <v>132000000</v>
      </c>
      <c r="O106" s="83">
        <f>+IFERROR(VLOOKUP(I106,[1]Precio_Fasecolda!A:C,3,FALSE),IFERROR(VLOOKUP(I106,[1]Precio_Fasecolda!B:C,2,FALSE),N106))</f>
        <v>132000000</v>
      </c>
      <c r="P106" s="83">
        <f t="shared" si="6"/>
        <v>0</v>
      </c>
      <c r="Q106" s="76" t="s">
        <v>327</v>
      </c>
      <c r="R106" s="76" t="s">
        <v>148</v>
      </c>
      <c r="S106" s="76" t="s">
        <v>128</v>
      </c>
      <c r="T106" s="76" t="s">
        <v>121</v>
      </c>
      <c r="U106" s="76" t="s">
        <v>121</v>
      </c>
      <c r="V106" s="59" t="s">
        <v>121</v>
      </c>
      <c r="W106" s="76" t="s">
        <v>121</v>
      </c>
      <c r="X106" s="76" t="s">
        <v>121</v>
      </c>
      <c r="Y106" s="84" t="str">
        <f t="shared" si="7"/>
        <v>N.A.</v>
      </c>
      <c r="Z106" s="85">
        <f t="shared" si="8"/>
        <v>126720000</v>
      </c>
      <c r="AA106" s="76" t="str">
        <f>+IFERROR(VLOOKUP(_xlfn.TEXTJOIN("_", FALSE, C106:E106), [1]BD_Perc!$A:$O, 15, FALSE),"Segmentación no encontrada o vehículo inactivo")</f>
        <v>PERCENTIL 30-70</v>
      </c>
      <c r="AB106" s="76" t="str" cm="1">
        <f t="array" ref="AB106">_xlfn.IFS(
    AA106 = "PERCENTIL 50",
    _xlfn.IFS(
        [1]BD!DG106 &lt; VLOOKUP(_xlfn.TEXTJOIN("_", FALSE, C106:E106), [1]BD_Perc!$A:$O, 11, FALSE), "Intervalo de precio 1",
        [1]BD!DG106 &gt;= VLOOKUP(_xlfn.TEXTJOIN("_", FALSE, C106:E106), [1]BD_Perc!$A:$O, 11, FALSE), "Intervalo de precio 2"
    ),
    AA106 = "PERCENTIL 30-70",
    _xlfn.IFS(
        [1]BD!DG106 &lt; VLOOKUP(_xlfn.TEXTJOIN("_", FALSE, C106:E106), [1]BD_Perc!$A:$O, 6, FALSE), "Intervalo de precio 1",
        [1]BD!DG106 &lt; VLOOKUP(_xlfn.TEXTJOIN("_", FALSE, C106:E106), [1]BD_Perc!$A:$O, 7, FALSE), "Intervalo de precio 2",
        [1]BD!DG106 &gt;= VLOOKUP(_xlfn.TEXTJOIN("_", FALSE, C106:E106), [1]BD_Perc!$A:$O, 7, FALSE), "Intervalo de precio 3"
    ),
    AA106="Segmentación no encontrada o vehículo inactivo","Segmentación no encontrada o vehículo inactivo"
)</f>
        <v>Intervalo de precio 1</v>
      </c>
      <c r="AC106" s="86" t="s">
        <v>129</v>
      </c>
      <c r="AD106" s="86" t="b">
        <f t="shared" si="11"/>
        <v>1</v>
      </c>
      <c r="AE106" s="87">
        <v>0.04</v>
      </c>
      <c r="AF106" s="87">
        <v>0.04</v>
      </c>
      <c r="AG106" s="87">
        <v>0.04</v>
      </c>
      <c r="AH106" s="87">
        <v>0.04</v>
      </c>
      <c r="AI106" s="87">
        <v>0.05</v>
      </c>
      <c r="AJ106" s="87">
        <v>0.06</v>
      </c>
      <c r="AK106" s="76" t="s">
        <v>130</v>
      </c>
      <c r="AL106" s="76" t="s">
        <v>130</v>
      </c>
      <c r="AM106" s="76" t="s">
        <v>130</v>
      </c>
      <c r="AN106" s="88">
        <v>1</v>
      </c>
      <c r="AO106" s="72" t="s">
        <v>121</v>
      </c>
      <c r="AP106" s="72">
        <v>573594.43680000002</v>
      </c>
      <c r="AQ106" s="72" t="s">
        <v>121</v>
      </c>
      <c r="AR106" s="72" t="s">
        <v>121</v>
      </c>
      <c r="AS106" s="72" t="s">
        <v>121</v>
      </c>
      <c r="AT106" s="72">
        <v>12374399.898</v>
      </c>
      <c r="AU106" s="72" t="s">
        <v>121</v>
      </c>
      <c r="AV106" s="72" t="s">
        <v>121</v>
      </c>
      <c r="AW106" s="72">
        <v>137673.24900000001</v>
      </c>
      <c r="AX106" s="72" t="s">
        <v>121</v>
      </c>
      <c r="AY106" s="72" t="s">
        <v>121</v>
      </c>
      <c r="AZ106" s="72" t="s">
        <v>121</v>
      </c>
      <c r="BA106" s="72" t="s">
        <v>121</v>
      </c>
      <c r="BB106" s="72" t="s">
        <v>121</v>
      </c>
      <c r="BC106" s="72" t="s">
        <v>121</v>
      </c>
      <c r="BD106" s="72" t="s">
        <v>121</v>
      </c>
      <c r="BE106" s="72">
        <v>6194467.6037999997</v>
      </c>
      <c r="BF106" s="72">
        <v>3098649.0654000002</v>
      </c>
      <c r="BG106" s="72">
        <v>4381926.7253999999</v>
      </c>
      <c r="BH106" s="72" t="s">
        <v>121</v>
      </c>
      <c r="BI106" s="72" t="s">
        <v>121</v>
      </c>
      <c r="BJ106" s="72">
        <v>185872.3272</v>
      </c>
      <c r="BK106" s="72">
        <v>2111870.4264000002</v>
      </c>
      <c r="BL106" s="72" t="s">
        <v>121</v>
      </c>
      <c r="BM106" s="72">
        <v>5247358.5108000003</v>
      </c>
      <c r="BN106" s="72">
        <v>139405.2996</v>
      </c>
      <c r="BO106" s="72">
        <v>2300511.0828</v>
      </c>
      <c r="BP106" s="72" t="s">
        <v>121</v>
      </c>
      <c r="BQ106" s="72" t="s">
        <v>121</v>
      </c>
      <c r="BR106" s="72" t="s">
        <v>121</v>
      </c>
      <c r="BS106" s="72">
        <v>2190963.8898</v>
      </c>
      <c r="BT106" s="72">
        <v>8457120.2562000006</v>
      </c>
      <c r="BU106" s="72">
        <v>139405.2996</v>
      </c>
      <c r="BV106" s="72" t="s">
        <v>121</v>
      </c>
      <c r="BW106" s="72" t="s">
        <v>121</v>
      </c>
      <c r="BX106" s="72" t="s">
        <v>121</v>
      </c>
      <c r="BY106" s="72">
        <v>1084260.513</v>
      </c>
      <c r="BZ106" s="72" t="s">
        <v>121</v>
      </c>
      <c r="CA106" s="72" t="s">
        <v>121</v>
      </c>
      <c r="CB106" s="72" t="s">
        <v>121</v>
      </c>
      <c r="CC106" s="72" t="s">
        <v>121</v>
      </c>
      <c r="CD106" s="72" t="s">
        <v>121</v>
      </c>
      <c r="CE106" s="89" t="s">
        <v>130</v>
      </c>
      <c r="CF106" s="89" t="s">
        <v>130</v>
      </c>
      <c r="CG106" s="89" t="s">
        <v>130</v>
      </c>
      <c r="CH106" s="89" t="s">
        <v>130</v>
      </c>
      <c r="CI106" s="89" t="s">
        <v>130</v>
      </c>
      <c r="CJ106" s="89" t="s">
        <v>131</v>
      </c>
      <c r="CK106" s="89" t="s">
        <v>131</v>
      </c>
      <c r="CL106" s="59" t="s">
        <v>121</v>
      </c>
      <c r="CM106" s="76" t="s">
        <v>121</v>
      </c>
      <c r="CN106" s="76" t="s">
        <v>121</v>
      </c>
      <c r="CO106" s="76" t="s">
        <v>121</v>
      </c>
      <c r="CP106" s="76" t="s">
        <v>121</v>
      </c>
      <c r="CQ106" s="76" t="s">
        <v>121</v>
      </c>
      <c r="CR106" s="76" t="s">
        <v>121</v>
      </c>
      <c r="CS106" s="76" t="s">
        <v>121</v>
      </c>
      <c r="CT106" s="76" t="s">
        <v>121</v>
      </c>
      <c r="CU106" s="76" t="s">
        <v>121</v>
      </c>
      <c r="CV106" s="76" t="s">
        <v>121</v>
      </c>
      <c r="CW106" s="76" t="s">
        <v>121</v>
      </c>
      <c r="CX106" s="76" t="s">
        <v>121</v>
      </c>
      <c r="CY106" s="76" t="s">
        <v>121</v>
      </c>
      <c r="CZ106" s="76" t="s">
        <v>121</v>
      </c>
      <c r="DA106" s="90">
        <v>11820981.795</v>
      </c>
      <c r="DB106" s="91">
        <v>1</v>
      </c>
      <c r="DC106" s="13">
        <v>1</v>
      </c>
      <c r="DD106" s="13"/>
      <c r="DE106" s="75" t="str" cm="1">
        <f t="array" ref="DE106">+IF(AND(C106&lt;&gt;"Vehículos Eléctricos",C106&lt;&gt;"Vehículos Híbridos",AA106="PERCENTIL 50"),
     IF(VLOOKUP(_xlfn.TEXTJOIN("_",FALSE,C106:E106),[1]BD_Perc!$A:$P,_xlfn.IFS([1]BD!AB106="Intervalo de precio 1",12,[1]BD!AB106="Intervalo de precio 2",13),FALSE)&lt;=1,
     VLOOKUP(_xlfn.TEXTJOIN("_",FALSE,C106:E106),[1]BD_Perc!$A:$P,16,FALSE),"Ok P50"),
     "Ok P30/70 ó Híbrido/Eléctrico")</f>
        <v>Ok P30/70 ó Híbrido/Eléctrico</v>
      </c>
      <c r="DF106" s="75" t="str">
        <f t="shared" si="9"/>
        <v>Vehículos Convencionales_Camperos/Camionetas_4x4</v>
      </c>
      <c r="DG106" s="19">
        <f t="shared" si="10"/>
        <v>126720000</v>
      </c>
      <c r="DH106" s="13">
        <v>1</v>
      </c>
      <c r="DI106" s="13">
        <v>1</v>
      </c>
      <c r="DJ106" s="13" t="b">
        <f>+DC106=[2]BD!DC106</f>
        <v>1</v>
      </c>
    </row>
    <row r="107" spans="1:114" ht="38.25" x14ac:dyDescent="0.25">
      <c r="A107" s="76">
        <v>119</v>
      </c>
      <c r="B107" s="59" t="s">
        <v>118</v>
      </c>
      <c r="C107" s="59" t="s">
        <v>0</v>
      </c>
      <c r="D107" s="59" t="s">
        <v>320</v>
      </c>
      <c r="E107" s="59" t="s">
        <v>126</v>
      </c>
      <c r="F107" s="59" t="s">
        <v>121</v>
      </c>
      <c r="G107" s="77" t="s">
        <v>330</v>
      </c>
      <c r="H107" s="78" t="s">
        <v>123</v>
      </c>
      <c r="I107" s="79">
        <v>1606243</v>
      </c>
      <c r="J107" s="76" t="s">
        <v>331</v>
      </c>
      <c r="K107" s="78" t="s">
        <v>145</v>
      </c>
      <c r="L107" s="80">
        <v>145</v>
      </c>
      <c r="M107" s="81" t="s">
        <v>121</v>
      </c>
      <c r="N107" s="82">
        <v>132000000</v>
      </c>
      <c r="O107" s="83">
        <f>+IFERROR(VLOOKUP(I107,[1]Precio_Fasecolda!A:C,3,FALSE),IFERROR(VLOOKUP(I107,[1]Precio_Fasecolda!B:C,2,FALSE),N107))</f>
        <v>132000000</v>
      </c>
      <c r="P107" s="83">
        <f t="shared" si="6"/>
        <v>0</v>
      </c>
      <c r="Q107" s="76" t="s">
        <v>126</v>
      </c>
      <c r="R107" s="76" t="s">
        <v>148</v>
      </c>
      <c r="S107" s="76" t="s">
        <v>128</v>
      </c>
      <c r="T107" s="76" t="s">
        <v>121</v>
      </c>
      <c r="U107" s="76" t="s">
        <v>121</v>
      </c>
      <c r="V107" s="59" t="s">
        <v>121</v>
      </c>
      <c r="W107" s="76" t="s">
        <v>121</v>
      </c>
      <c r="X107" s="76" t="s">
        <v>121</v>
      </c>
      <c r="Y107" s="84" t="str">
        <f t="shared" si="7"/>
        <v>N.A.</v>
      </c>
      <c r="Z107" s="85">
        <f t="shared" si="8"/>
        <v>122760000</v>
      </c>
      <c r="AA107" s="76" t="str">
        <f>+IFERROR(VLOOKUP(_xlfn.TEXTJOIN("_", FALSE, C107:E107), [1]BD_Perc!$A:$O, 15, FALSE),"Segmentación no encontrada o vehículo inactivo")</f>
        <v>PERCENTIL 30-70</v>
      </c>
      <c r="AB107" s="76" t="str" cm="1">
        <f t="array" ref="AB107">_xlfn.IFS(
    AA107 = "PERCENTIL 50",
    _xlfn.IFS(
        [1]BD!DG107 &lt; VLOOKUP(_xlfn.TEXTJOIN("_", FALSE, C107:E107), [1]BD_Perc!$A:$O, 11, FALSE), "Intervalo de precio 1",
        [1]BD!DG107 &gt;= VLOOKUP(_xlfn.TEXTJOIN("_", FALSE, C107:E107), [1]BD_Perc!$A:$O, 11, FALSE), "Intervalo de precio 2"
    ),
    AA107 = "PERCENTIL 30-70",
    _xlfn.IFS(
        [1]BD!DG107 &lt; VLOOKUP(_xlfn.TEXTJOIN("_", FALSE, C107:E107), [1]BD_Perc!$A:$O, 6, FALSE), "Intervalo de precio 1",
        [1]BD!DG107 &lt; VLOOKUP(_xlfn.TEXTJOIN("_", FALSE, C107:E107), [1]BD_Perc!$A:$O, 7, FALSE), "Intervalo de precio 2",
        [1]BD!DG107 &gt;= VLOOKUP(_xlfn.TEXTJOIN("_", FALSE, C107:E107), [1]BD_Perc!$A:$O, 7, FALSE), "Intervalo de precio 3"
    ),
    AA107="Segmentación no encontrada o vehículo inactivo","Segmentación no encontrada o vehículo inactivo"
)</f>
        <v>Intervalo de precio 2</v>
      </c>
      <c r="AC107" s="86" t="s">
        <v>149</v>
      </c>
      <c r="AD107" s="86" t="b">
        <f t="shared" si="11"/>
        <v>1</v>
      </c>
      <c r="AE107" s="87">
        <v>7.0000000000000007E-2</v>
      </c>
      <c r="AF107" s="87">
        <v>7.0000000000000007E-2</v>
      </c>
      <c r="AG107" s="87">
        <v>7.0000000000000007E-2</v>
      </c>
      <c r="AH107" s="87">
        <v>7.0000000000000007E-2</v>
      </c>
      <c r="AI107" s="87">
        <v>0.08</v>
      </c>
      <c r="AJ107" s="87">
        <v>0.09</v>
      </c>
      <c r="AK107" s="76" t="s">
        <v>130</v>
      </c>
      <c r="AL107" s="76" t="s">
        <v>130</v>
      </c>
      <c r="AM107" s="76" t="s">
        <v>130</v>
      </c>
      <c r="AN107" s="88">
        <v>1</v>
      </c>
      <c r="AO107" s="72" t="s">
        <v>121</v>
      </c>
      <c r="AP107" s="72">
        <v>573594.43680000002</v>
      </c>
      <c r="AQ107" s="72" t="s">
        <v>121</v>
      </c>
      <c r="AR107" s="72" t="s">
        <v>121</v>
      </c>
      <c r="AS107" s="72" t="s">
        <v>121</v>
      </c>
      <c r="AT107" s="72">
        <v>12374399.898</v>
      </c>
      <c r="AU107" s="72" t="s">
        <v>121</v>
      </c>
      <c r="AV107" s="72" t="s">
        <v>121</v>
      </c>
      <c r="AW107" s="72">
        <v>137673.24900000001</v>
      </c>
      <c r="AX107" s="72" t="s">
        <v>121</v>
      </c>
      <c r="AY107" s="72" t="s">
        <v>121</v>
      </c>
      <c r="AZ107" s="72" t="s">
        <v>121</v>
      </c>
      <c r="BA107" s="72" t="s">
        <v>121</v>
      </c>
      <c r="BB107" s="72" t="s">
        <v>121</v>
      </c>
      <c r="BC107" s="72" t="s">
        <v>121</v>
      </c>
      <c r="BD107" s="72" t="s">
        <v>121</v>
      </c>
      <c r="BE107" s="72">
        <v>6194467.6037999997</v>
      </c>
      <c r="BF107" s="72">
        <v>3098649.0654000002</v>
      </c>
      <c r="BG107" s="72">
        <v>4381926.7253999999</v>
      </c>
      <c r="BH107" s="72" t="s">
        <v>121</v>
      </c>
      <c r="BI107" s="72" t="s">
        <v>121</v>
      </c>
      <c r="BJ107" s="72">
        <v>185872.3272</v>
      </c>
      <c r="BK107" s="72">
        <v>2111870.4264000002</v>
      </c>
      <c r="BL107" s="72" t="s">
        <v>121</v>
      </c>
      <c r="BM107" s="72">
        <v>5247358.5108000003</v>
      </c>
      <c r="BN107" s="72">
        <v>139405.2996</v>
      </c>
      <c r="BO107" s="72">
        <v>2300511.0828</v>
      </c>
      <c r="BP107" s="72" t="s">
        <v>121</v>
      </c>
      <c r="BQ107" s="72" t="s">
        <v>121</v>
      </c>
      <c r="BR107" s="72" t="s">
        <v>121</v>
      </c>
      <c r="BS107" s="72">
        <v>2190963.8898</v>
      </c>
      <c r="BT107" s="72">
        <v>8457120.2562000006</v>
      </c>
      <c r="BU107" s="72">
        <v>139405.2996</v>
      </c>
      <c r="BV107" s="72" t="s">
        <v>121</v>
      </c>
      <c r="BW107" s="72" t="s">
        <v>121</v>
      </c>
      <c r="BX107" s="72" t="s">
        <v>121</v>
      </c>
      <c r="BY107" s="72">
        <v>1084260.513</v>
      </c>
      <c r="BZ107" s="72" t="s">
        <v>121</v>
      </c>
      <c r="CA107" s="72" t="s">
        <v>121</v>
      </c>
      <c r="CB107" s="72" t="s">
        <v>121</v>
      </c>
      <c r="CC107" s="72" t="s">
        <v>121</v>
      </c>
      <c r="CD107" s="72" t="s">
        <v>121</v>
      </c>
      <c r="CE107" s="89" t="s">
        <v>130</v>
      </c>
      <c r="CF107" s="89" t="s">
        <v>131</v>
      </c>
      <c r="CG107" s="89" t="s">
        <v>130</v>
      </c>
      <c r="CH107" s="89" t="s">
        <v>130</v>
      </c>
      <c r="CI107" s="89" t="s">
        <v>130</v>
      </c>
      <c r="CJ107" s="89" t="s">
        <v>131</v>
      </c>
      <c r="CK107" s="89" t="s">
        <v>131</v>
      </c>
      <c r="CL107" s="59" t="s">
        <v>121</v>
      </c>
      <c r="CM107" s="76" t="s">
        <v>121</v>
      </c>
      <c r="CN107" s="76" t="s">
        <v>121</v>
      </c>
      <c r="CO107" s="76" t="s">
        <v>121</v>
      </c>
      <c r="CP107" s="76" t="s">
        <v>121</v>
      </c>
      <c r="CQ107" s="76" t="s">
        <v>121</v>
      </c>
      <c r="CR107" s="76" t="s">
        <v>121</v>
      </c>
      <c r="CS107" s="76" t="s">
        <v>121</v>
      </c>
      <c r="CT107" s="76" t="s">
        <v>121</v>
      </c>
      <c r="CU107" s="76" t="s">
        <v>121</v>
      </c>
      <c r="CV107" s="76" t="s">
        <v>121</v>
      </c>
      <c r="CW107" s="76" t="s">
        <v>121</v>
      </c>
      <c r="CX107" s="76" t="s">
        <v>121</v>
      </c>
      <c r="CY107" s="76" t="s">
        <v>121</v>
      </c>
      <c r="CZ107" s="76" t="s">
        <v>121</v>
      </c>
      <c r="DA107" s="90">
        <v>10197223.890000001</v>
      </c>
      <c r="DB107" s="91">
        <v>1</v>
      </c>
      <c r="DC107" s="13">
        <v>1</v>
      </c>
      <c r="DD107" s="13"/>
      <c r="DE107" s="75" t="str" cm="1">
        <f t="array" ref="DE107">+IF(AND(C107&lt;&gt;"Vehículos Eléctricos",C107&lt;&gt;"Vehículos Híbridos",AA107="PERCENTIL 50"),
     IF(VLOOKUP(_xlfn.TEXTJOIN("_",FALSE,C107:E107),[1]BD_Perc!$A:$P,_xlfn.IFS([1]BD!AB107="Intervalo de precio 1",12,[1]BD!AB107="Intervalo de precio 2",13),FALSE)&lt;=1,
     VLOOKUP(_xlfn.TEXTJOIN("_",FALSE,C107:E107),[1]BD_Perc!$A:$P,16,FALSE),"Ok P50"),
     "Ok P30/70 ó Híbrido/Eléctrico")</f>
        <v>Ok P30/70 ó Híbrido/Eléctrico</v>
      </c>
      <c r="DF107" s="75" t="str">
        <f t="shared" si="9"/>
        <v>Vehículos Convencionales_Camperos/Camionetas_4x2</v>
      </c>
      <c r="DG107" s="19">
        <f t="shared" si="10"/>
        <v>122760000</v>
      </c>
      <c r="DH107" s="13">
        <v>1</v>
      </c>
      <c r="DI107" s="13">
        <v>1</v>
      </c>
      <c r="DJ107" s="13" t="b">
        <f>+DC107=[2]BD!DC107</f>
        <v>1</v>
      </c>
    </row>
    <row r="108" spans="1:114" ht="38.25" x14ac:dyDescent="0.25">
      <c r="A108" s="76">
        <v>120</v>
      </c>
      <c r="B108" s="59" t="s">
        <v>118</v>
      </c>
      <c r="C108" s="59" t="s">
        <v>0</v>
      </c>
      <c r="D108" s="59" t="s">
        <v>320</v>
      </c>
      <c r="E108" s="59" t="s">
        <v>126</v>
      </c>
      <c r="F108" s="59" t="s">
        <v>121</v>
      </c>
      <c r="G108" s="77" t="s">
        <v>332</v>
      </c>
      <c r="H108" s="78" t="s">
        <v>123</v>
      </c>
      <c r="I108" s="79">
        <v>1606245</v>
      </c>
      <c r="J108" s="76" t="s">
        <v>333</v>
      </c>
      <c r="K108" s="78" t="s">
        <v>145</v>
      </c>
      <c r="L108" s="80">
        <v>145</v>
      </c>
      <c r="M108" s="81" t="s">
        <v>121</v>
      </c>
      <c r="N108" s="82">
        <v>143100000</v>
      </c>
      <c r="O108" s="83">
        <f>+IFERROR(VLOOKUP(I108,[1]Precio_Fasecolda!A:C,3,FALSE),IFERROR(VLOOKUP(I108,[1]Precio_Fasecolda!B:C,2,FALSE),N108))</f>
        <v>143100000</v>
      </c>
      <c r="P108" s="83">
        <f t="shared" si="6"/>
        <v>0</v>
      </c>
      <c r="Q108" s="76" t="s">
        <v>126</v>
      </c>
      <c r="R108" s="76" t="s">
        <v>148</v>
      </c>
      <c r="S108" s="76" t="s">
        <v>128</v>
      </c>
      <c r="T108" s="76" t="s">
        <v>121</v>
      </c>
      <c r="U108" s="76" t="s">
        <v>121</v>
      </c>
      <c r="V108" s="59" t="s">
        <v>121</v>
      </c>
      <c r="W108" s="76" t="s">
        <v>121</v>
      </c>
      <c r="X108" s="76" t="s">
        <v>121</v>
      </c>
      <c r="Y108" s="84" t="str">
        <f t="shared" si="7"/>
        <v>N.A.</v>
      </c>
      <c r="Z108" s="85">
        <f t="shared" si="8"/>
        <v>133083000</v>
      </c>
      <c r="AA108" s="76" t="str">
        <f>+IFERROR(VLOOKUP(_xlfn.TEXTJOIN("_", FALSE, C108:E108), [1]BD_Perc!$A:$O, 15, FALSE),"Segmentación no encontrada o vehículo inactivo")</f>
        <v>PERCENTIL 30-70</v>
      </c>
      <c r="AB108" s="76" t="str" cm="1">
        <f t="array" ref="AB108">_xlfn.IFS(
    AA108 = "PERCENTIL 50",
    _xlfn.IFS(
        [1]BD!DG108 &lt; VLOOKUP(_xlfn.TEXTJOIN("_", FALSE, C108:E108), [1]BD_Perc!$A:$O, 11, FALSE), "Intervalo de precio 1",
        [1]BD!DG108 &gt;= VLOOKUP(_xlfn.TEXTJOIN("_", FALSE, C108:E108), [1]BD_Perc!$A:$O, 11, FALSE), "Intervalo de precio 2"
    ),
    AA108 = "PERCENTIL 30-70",
    _xlfn.IFS(
        [1]BD!DG108 &lt; VLOOKUP(_xlfn.TEXTJOIN("_", FALSE, C108:E108), [1]BD_Perc!$A:$O, 6, FALSE), "Intervalo de precio 1",
        [1]BD!DG108 &lt; VLOOKUP(_xlfn.TEXTJOIN("_", FALSE, C108:E108), [1]BD_Perc!$A:$O, 7, FALSE), "Intervalo de precio 2",
        [1]BD!DG108 &gt;= VLOOKUP(_xlfn.TEXTJOIN("_", FALSE, C108:E108), [1]BD_Perc!$A:$O, 7, FALSE), "Intervalo de precio 3"
    ),
    AA108="Segmentación no encontrada o vehículo inactivo","Segmentación no encontrada o vehículo inactivo"
)</f>
        <v>Intervalo de precio 3</v>
      </c>
      <c r="AC108" s="86" t="s">
        <v>156</v>
      </c>
      <c r="AD108" s="86" t="b">
        <f t="shared" si="11"/>
        <v>1</v>
      </c>
      <c r="AE108" s="87">
        <v>7.0000000000000007E-2</v>
      </c>
      <c r="AF108" s="87">
        <v>7.0000000000000007E-2</v>
      </c>
      <c r="AG108" s="87">
        <v>7.0000000000000007E-2</v>
      </c>
      <c r="AH108" s="87">
        <v>7.0000000000000007E-2</v>
      </c>
      <c r="AI108" s="87">
        <v>0.08</v>
      </c>
      <c r="AJ108" s="87">
        <v>0.09</v>
      </c>
      <c r="AK108" s="76" t="s">
        <v>130</v>
      </c>
      <c r="AL108" s="76" t="s">
        <v>130</v>
      </c>
      <c r="AM108" s="76" t="s">
        <v>130</v>
      </c>
      <c r="AN108" s="88">
        <v>1</v>
      </c>
      <c r="AO108" s="72" t="s">
        <v>121</v>
      </c>
      <c r="AP108" s="72">
        <v>573594.43680000002</v>
      </c>
      <c r="AQ108" s="72" t="s">
        <v>121</v>
      </c>
      <c r="AR108" s="72" t="s">
        <v>121</v>
      </c>
      <c r="AS108" s="72" t="s">
        <v>121</v>
      </c>
      <c r="AT108" s="72">
        <v>12374399.898</v>
      </c>
      <c r="AU108" s="72" t="s">
        <v>121</v>
      </c>
      <c r="AV108" s="72" t="s">
        <v>121</v>
      </c>
      <c r="AW108" s="72">
        <v>137673.24900000001</v>
      </c>
      <c r="AX108" s="72" t="s">
        <v>121</v>
      </c>
      <c r="AY108" s="72" t="s">
        <v>121</v>
      </c>
      <c r="AZ108" s="72" t="s">
        <v>121</v>
      </c>
      <c r="BA108" s="72" t="s">
        <v>121</v>
      </c>
      <c r="BB108" s="72" t="s">
        <v>121</v>
      </c>
      <c r="BC108" s="72" t="s">
        <v>121</v>
      </c>
      <c r="BD108" s="72" t="s">
        <v>121</v>
      </c>
      <c r="BE108" s="72">
        <v>6194467.6037999997</v>
      </c>
      <c r="BF108" s="72">
        <v>3098649.0654000002</v>
      </c>
      <c r="BG108" s="72">
        <v>4381926.7253999999</v>
      </c>
      <c r="BH108" s="72" t="s">
        <v>121</v>
      </c>
      <c r="BI108" s="72" t="s">
        <v>121</v>
      </c>
      <c r="BJ108" s="72">
        <v>185872.3272</v>
      </c>
      <c r="BK108" s="72">
        <v>2111870.4264000002</v>
      </c>
      <c r="BL108" s="72" t="s">
        <v>121</v>
      </c>
      <c r="BM108" s="72">
        <v>5247358.5108000003</v>
      </c>
      <c r="BN108" s="72">
        <v>139405.2996</v>
      </c>
      <c r="BO108" s="72">
        <v>2300511.0828</v>
      </c>
      <c r="BP108" s="72" t="s">
        <v>121</v>
      </c>
      <c r="BQ108" s="72" t="s">
        <v>121</v>
      </c>
      <c r="BR108" s="72" t="s">
        <v>121</v>
      </c>
      <c r="BS108" s="72">
        <v>2190963.8898</v>
      </c>
      <c r="BT108" s="72">
        <v>8457120.2562000006</v>
      </c>
      <c r="BU108" s="72">
        <v>139405.2996</v>
      </c>
      <c r="BV108" s="72" t="s">
        <v>121</v>
      </c>
      <c r="BW108" s="72" t="s">
        <v>121</v>
      </c>
      <c r="BX108" s="72" t="s">
        <v>121</v>
      </c>
      <c r="BY108" s="72">
        <v>1084260.513</v>
      </c>
      <c r="BZ108" s="72" t="s">
        <v>121</v>
      </c>
      <c r="CA108" s="72" t="s">
        <v>121</v>
      </c>
      <c r="CB108" s="72" t="s">
        <v>121</v>
      </c>
      <c r="CC108" s="72" t="s">
        <v>121</v>
      </c>
      <c r="CD108" s="72" t="s">
        <v>121</v>
      </c>
      <c r="CE108" s="89" t="s">
        <v>130</v>
      </c>
      <c r="CF108" s="89" t="s">
        <v>131</v>
      </c>
      <c r="CG108" s="89" t="s">
        <v>130</v>
      </c>
      <c r="CH108" s="89" t="s">
        <v>130</v>
      </c>
      <c r="CI108" s="89" t="s">
        <v>130</v>
      </c>
      <c r="CJ108" s="89" t="s">
        <v>131</v>
      </c>
      <c r="CK108" s="89" t="s">
        <v>131</v>
      </c>
      <c r="CL108" s="59" t="s">
        <v>121</v>
      </c>
      <c r="CM108" s="76" t="s">
        <v>121</v>
      </c>
      <c r="CN108" s="76" t="s">
        <v>121</v>
      </c>
      <c r="CO108" s="76" t="s">
        <v>121</v>
      </c>
      <c r="CP108" s="76" t="s">
        <v>121</v>
      </c>
      <c r="CQ108" s="76" t="s">
        <v>121</v>
      </c>
      <c r="CR108" s="76" t="s">
        <v>121</v>
      </c>
      <c r="CS108" s="76" t="s">
        <v>121</v>
      </c>
      <c r="CT108" s="76" t="s">
        <v>121</v>
      </c>
      <c r="CU108" s="76" t="s">
        <v>121</v>
      </c>
      <c r="CV108" s="76" t="s">
        <v>121</v>
      </c>
      <c r="CW108" s="76" t="s">
        <v>121</v>
      </c>
      <c r="CX108" s="76" t="s">
        <v>121</v>
      </c>
      <c r="CY108" s="76" t="s">
        <v>121</v>
      </c>
      <c r="CZ108" s="76" t="s">
        <v>121</v>
      </c>
      <c r="DA108" s="90">
        <v>10197223.890000001</v>
      </c>
      <c r="DB108" s="91">
        <v>1</v>
      </c>
      <c r="DC108" s="13">
        <v>1</v>
      </c>
      <c r="DD108" s="13"/>
      <c r="DE108" s="75" t="str" cm="1">
        <f t="array" ref="DE108">+IF(AND(C108&lt;&gt;"Vehículos Eléctricos",C108&lt;&gt;"Vehículos Híbridos",AA108="PERCENTIL 50"),
     IF(VLOOKUP(_xlfn.TEXTJOIN("_",FALSE,C108:E108),[1]BD_Perc!$A:$P,_xlfn.IFS([1]BD!AB108="Intervalo de precio 1",12,[1]BD!AB108="Intervalo de precio 2",13),FALSE)&lt;=1,
     VLOOKUP(_xlfn.TEXTJOIN("_",FALSE,C108:E108),[1]BD_Perc!$A:$P,16,FALSE),"Ok P50"),
     "Ok P30/70 ó Híbrido/Eléctrico")</f>
        <v>Ok P30/70 ó Híbrido/Eléctrico</v>
      </c>
      <c r="DF108" s="75" t="str">
        <f t="shared" si="9"/>
        <v>Vehículos Convencionales_Camperos/Camionetas_4x2</v>
      </c>
      <c r="DG108" s="19">
        <f t="shared" si="10"/>
        <v>133083000</v>
      </c>
      <c r="DH108" s="13">
        <v>1</v>
      </c>
      <c r="DI108" s="13">
        <v>1</v>
      </c>
      <c r="DJ108" s="13" t="b">
        <f>+DC108=[2]BD!DC108</f>
        <v>1</v>
      </c>
    </row>
    <row r="109" spans="1:114" ht="25.5" x14ac:dyDescent="0.25">
      <c r="A109" s="76">
        <v>121</v>
      </c>
      <c r="B109" s="59" t="s">
        <v>118</v>
      </c>
      <c r="C109" s="59" t="s">
        <v>0</v>
      </c>
      <c r="D109" s="59" t="s">
        <v>320</v>
      </c>
      <c r="E109" s="59" t="s">
        <v>327</v>
      </c>
      <c r="F109" s="59" t="s">
        <v>121</v>
      </c>
      <c r="G109" s="77" t="s">
        <v>334</v>
      </c>
      <c r="H109" s="78" t="s">
        <v>123</v>
      </c>
      <c r="I109" s="79">
        <v>1606242</v>
      </c>
      <c r="J109" s="76" t="s">
        <v>335</v>
      </c>
      <c r="K109" s="78" t="s">
        <v>336</v>
      </c>
      <c r="L109" s="80">
        <v>310</v>
      </c>
      <c r="M109" s="81" t="s">
        <v>121</v>
      </c>
      <c r="N109" s="82">
        <v>214300000</v>
      </c>
      <c r="O109" s="83">
        <f>+IFERROR(VLOOKUP(I109,[1]Precio_Fasecolda!A:C,3,FALSE),IFERROR(VLOOKUP(I109,[1]Precio_Fasecolda!B:C,2,FALSE),N109))</f>
        <v>214300000</v>
      </c>
      <c r="P109" s="83">
        <f t="shared" si="6"/>
        <v>0</v>
      </c>
      <c r="Q109" s="76" t="s">
        <v>327</v>
      </c>
      <c r="R109" s="76" t="s">
        <v>148</v>
      </c>
      <c r="S109" s="76" t="s">
        <v>128</v>
      </c>
      <c r="T109" s="76" t="s">
        <v>121</v>
      </c>
      <c r="U109" s="76" t="s">
        <v>121</v>
      </c>
      <c r="V109" s="59" t="s">
        <v>121</v>
      </c>
      <c r="W109" s="76" t="s">
        <v>121</v>
      </c>
      <c r="X109" s="76" t="s">
        <v>121</v>
      </c>
      <c r="Y109" s="84" t="str">
        <f t="shared" si="7"/>
        <v>N.A.</v>
      </c>
      <c r="Z109" s="85">
        <f t="shared" si="8"/>
        <v>203585000</v>
      </c>
      <c r="AA109" s="76" t="str">
        <f>+IFERROR(VLOOKUP(_xlfn.TEXTJOIN("_", FALSE, C109:E109), [1]BD_Perc!$A:$O, 15, FALSE),"Segmentación no encontrada o vehículo inactivo")</f>
        <v>PERCENTIL 30-70</v>
      </c>
      <c r="AB109" s="76" t="str" cm="1">
        <f t="array" ref="AB109">_xlfn.IFS(
    AA109 = "PERCENTIL 50",
    _xlfn.IFS(
        [1]BD!DG109 &lt; VLOOKUP(_xlfn.TEXTJOIN("_", FALSE, C109:E109), [1]BD_Perc!$A:$O, 11, FALSE), "Intervalo de precio 1",
        [1]BD!DG109 &gt;= VLOOKUP(_xlfn.TEXTJOIN("_", FALSE, C109:E109), [1]BD_Perc!$A:$O, 11, FALSE), "Intervalo de precio 2"
    ),
    AA109 = "PERCENTIL 30-70",
    _xlfn.IFS(
        [1]BD!DG109 &lt; VLOOKUP(_xlfn.TEXTJOIN("_", FALSE, C109:E109), [1]BD_Perc!$A:$O, 6, FALSE), "Intervalo de precio 1",
        [1]BD!DG109 &lt; VLOOKUP(_xlfn.TEXTJOIN("_", FALSE, C109:E109), [1]BD_Perc!$A:$O, 7, FALSE), "Intervalo de precio 2",
        [1]BD!DG109 &gt;= VLOOKUP(_xlfn.TEXTJOIN("_", FALSE, C109:E109), [1]BD_Perc!$A:$O, 7, FALSE), "Intervalo de precio 3"
    ),
    AA109="Segmentación no encontrada o vehículo inactivo","Segmentación no encontrada o vehículo inactivo"
)</f>
        <v>Intervalo de precio 1</v>
      </c>
      <c r="AC109" s="86" t="s">
        <v>129</v>
      </c>
      <c r="AD109" s="86" t="b">
        <f t="shared" si="11"/>
        <v>1</v>
      </c>
      <c r="AE109" s="87">
        <v>0.05</v>
      </c>
      <c r="AF109" s="87">
        <v>0.05</v>
      </c>
      <c r="AG109" s="87">
        <v>0.05</v>
      </c>
      <c r="AH109" s="87">
        <v>0.05</v>
      </c>
      <c r="AI109" s="87">
        <v>0.06</v>
      </c>
      <c r="AJ109" s="87">
        <v>7.0000000000000007E-2</v>
      </c>
      <c r="AK109" s="76" t="s">
        <v>130</v>
      </c>
      <c r="AL109" s="76" t="s">
        <v>130</v>
      </c>
      <c r="AM109" s="76" t="s">
        <v>130</v>
      </c>
      <c r="AN109" s="88">
        <v>1</v>
      </c>
      <c r="AO109" s="72" t="s">
        <v>121</v>
      </c>
      <c r="AP109" s="72">
        <v>573594.43680000002</v>
      </c>
      <c r="AQ109" s="72" t="s">
        <v>121</v>
      </c>
      <c r="AR109" s="72" t="s">
        <v>121</v>
      </c>
      <c r="AS109" s="72" t="s">
        <v>121</v>
      </c>
      <c r="AT109" s="72">
        <v>12374399.898</v>
      </c>
      <c r="AU109" s="72" t="s">
        <v>121</v>
      </c>
      <c r="AV109" s="72" t="s">
        <v>121</v>
      </c>
      <c r="AW109" s="72">
        <v>137673.24900000001</v>
      </c>
      <c r="AX109" s="72" t="s">
        <v>121</v>
      </c>
      <c r="AY109" s="72" t="s">
        <v>121</v>
      </c>
      <c r="AZ109" s="72" t="s">
        <v>121</v>
      </c>
      <c r="BA109" s="72" t="s">
        <v>121</v>
      </c>
      <c r="BB109" s="72" t="s">
        <v>121</v>
      </c>
      <c r="BC109" s="72" t="s">
        <v>121</v>
      </c>
      <c r="BD109" s="72" t="s">
        <v>121</v>
      </c>
      <c r="BE109" s="72">
        <v>6194467.6037999997</v>
      </c>
      <c r="BF109" s="72">
        <v>3098649.0654000002</v>
      </c>
      <c r="BG109" s="72">
        <v>4381926.7253999999</v>
      </c>
      <c r="BH109" s="72" t="s">
        <v>121</v>
      </c>
      <c r="BI109" s="72" t="s">
        <v>121</v>
      </c>
      <c r="BJ109" s="72">
        <v>185872.3272</v>
      </c>
      <c r="BK109" s="72">
        <v>2111870.4264000002</v>
      </c>
      <c r="BL109" s="72" t="s">
        <v>121</v>
      </c>
      <c r="BM109" s="72">
        <v>5247358.5108000003</v>
      </c>
      <c r="BN109" s="72">
        <v>139405.2996</v>
      </c>
      <c r="BO109" s="72">
        <v>2300511.0828</v>
      </c>
      <c r="BP109" s="72" t="s">
        <v>121</v>
      </c>
      <c r="BQ109" s="72" t="s">
        <v>121</v>
      </c>
      <c r="BR109" s="72" t="s">
        <v>121</v>
      </c>
      <c r="BS109" s="72">
        <v>2190963.8898</v>
      </c>
      <c r="BT109" s="72">
        <v>8457120.2562000006</v>
      </c>
      <c r="BU109" s="72">
        <v>139405.2996</v>
      </c>
      <c r="BV109" s="72" t="s">
        <v>121</v>
      </c>
      <c r="BW109" s="72" t="s">
        <v>121</v>
      </c>
      <c r="BX109" s="72" t="s">
        <v>121</v>
      </c>
      <c r="BY109" s="72">
        <v>1084260.513</v>
      </c>
      <c r="BZ109" s="72" t="s">
        <v>121</v>
      </c>
      <c r="CA109" s="72" t="s">
        <v>121</v>
      </c>
      <c r="CB109" s="72" t="s">
        <v>121</v>
      </c>
      <c r="CC109" s="72" t="s">
        <v>121</v>
      </c>
      <c r="CD109" s="72" t="s">
        <v>121</v>
      </c>
      <c r="CE109" s="89" t="s">
        <v>130</v>
      </c>
      <c r="CF109" s="89" t="s">
        <v>130</v>
      </c>
      <c r="CG109" s="89" t="s">
        <v>130</v>
      </c>
      <c r="CH109" s="89" t="s">
        <v>130</v>
      </c>
      <c r="CI109" s="89" t="s">
        <v>130</v>
      </c>
      <c r="CJ109" s="89" t="s">
        <v>131</v>
      </c>
      <c r="CK109" s="89" t="s">
        <v>131</v>
      </c>
      <c r="CL109" s="59" t="s">
        <v>121</v>
      </c>
      <c r="CM109" s="76" t="s">
        <v>121</v>
      </c>
      <c r="CN109" s="76" t="s">
        <v>121</v>
      </c>
      <c r="CO109" s="76" t="s">
        <v>121</v>
      </c>
      <c r="CP109" s="76" t="s">
        <v>121</v>
      </c>
      <c r="CQ109" s="76" t="s">
        <v>121</v>
      </c>
      <c r="CR109" s="76" t="s">
        <v>121</v>
      </c>
      <c r="CS109" s="76" t="s">
        <v>121</v>
      </c>
      <c r="CT109" s="76" t="s">
        <v>121</v>
      </c>
      <c r="CU109" s="76" t="s">
        <v>121</v>
      </c>
      <c r="CV109" s="76" t="s">
        <v>121</v>
      </c>
      <c r="CW109" s="76" t="s">
        <v>121</v>
      </c>
      <c r="CX109" s="76" t="s">
        <v>121</v>
      </c>
      <c r="CY109" s="76" t="s">
        <v>121</v>
      </c>
      <c r="CZ109" s="76" t="s">
        <v>121</v>
      </c>
      <c r="DA109" s="90">
        <v>11965232.197799999</v>
      </c>
      <c r="DB109" s="91">
        <v>1</v>
      </c>
      <c r="DC109" s="13">
        <v>1</v>
      </c>
      <c r="DD109" s="13"/>
      <c r="DE109" s="75" t="str" cm="1">
        <f t="array" ref="DE109">+IF(AND(C109&lt;&gt;"Vehículos Eléctricos",C109&lt;&gt;"Vehículos Híbridos",AA109="PERCENTIL 50"),
     IF(VLOOKUP(_xlfn.TEXTJOIN("_",FALSE,C109:E109),[1]BD_Perc!$A:$P,_xlfn.IFS([1]BD!AB109="Intervalo de precio 1",12,[1]BD!AB109="Intervalo de precio 2",13),FALSE)&lt;=1,
     VLOOKUP(_xlfn.TEXTJOIN("_",FALSE,C109:E109),[1]BD_Perc!$A:$P,16,FALSE),"Ok P50"),
     "Ok P30/70 ó Híbrido/Eléctrico")</f>
        <v>Ok P30/70 ó Híbrido/Eléctrico</v>
      </c>
      <c r="DF109" s="75" t="str">
        <f t="shared" si="9"/>
        <v>Vehículos Convencionales_Camperos/Camionetas_4x4</v>
      </c>
      <c r="DG109" s="19">
        <f t="shared" si="10"/>
        <v>203585000</v>
      </c>
      <c r="DH109" s="13">
        <v>1</v>
      </c>
      <c r="DI109" s="13">
        <v>1</v>
      </c>
      <c r="DJ109" s="13" t="b">
        <f>+DC109=[2]BD!DC109</f>
        <v>1</v>
      </c>
    </row>
    <row r="110" spans="1:114" ht="38.25" x14ac:dyDescent="0.25">
      <c r="A110" s="76">
        <v>122</v>
      </c>
      <c r="B110" s="59" t="s">
        <v>118</v>
      </c>
      <c r="C110" s="59" t="s">
        <v>0</v>
      </c>
      <c r="D110" s="59" t="s">
        <v>320</v>
      </c>
      <c r="E110" s="59" t="s">
        <v>327</v>
      </c>
      <c r="F110" s="59" t="s">
        <v>121</v>
      </c>
      <c r="G110" s="77" t="s">
        <v>337</v>
      </c>
      <c r="H110" s="78" t="s">
        <v>123</v>
      </c>
      <c r="I110" s="79">
        <v>1606250</v>
      </c>
      <c r="J110" s="76" t="s">
        <v>338</v>
      </c>
      <c r="K110" s="78" t="s">
        <v>336</v>
      </c>
      <c r="L110" s="80">
        <v>310</v>
      </c>
      <c r="M110" s="81" t="s">
        <v>121</v>
      </c>
      <c r="N110" s="82">
        <v>260000000</v>
      </c>
      <c r="O110" s="83">
        <f>+IFERROR(VLOOKUP(I110,[1]Precio_Fasecolda!A:C,3,FALSE),IFERROR(VLOOKUP(I110,[1]Precio_Fasecolda!B:C,2,FALSE),N110))</f>
        <v>260000000</v>
      </c>
      <c r="P110" s="83">
        <f t="shared" si="6"/>
        <v>0</v>
      </c>
      <c r="Q110" s="76" t="s">
        <v>327</v>
      </c>
      <c r="R110" s="76" t="s">
        <v>148</v>
      </c>
      <c r="S110" s="76" t="s">
        <v>128</v>
      </c>
      <c r="T110" s="76" t="s">
        <v>121</v>
      </c>
      <c r="U110" s="76" t="s">
        <v>121</v>
      </c>
      <c r="V110" s="59" t="s">
        <v>121</v>
      </c>
      <c r="W110" s="76" t="s">
        <v>121</v>
      </c>
      <c r="X110" s="76" t="s">
        <v>121</v>
      </c>
      <c r="Y110" s="84" t="str">
        <f t="shared" si="7"/>
        <v>N.A.</v>
      </c>
      <c r="Z110" s="85">
        <f t="shared" si="8"/>
        <v>241800000</v>
      </c>
      <c r="AA110" s="76" t="str">
        <f>+IFERROR(VLOOKUP(_xlfn.TEXTJOIN("_", FALSE, C110:E110), [1]BD_Perc!$A:$O, 15, FALSE),"Segmentación no encontrada o vehículo inactivo")</f>
        <v>PERCENTIL 30-70</v>
      </c>
      <c r="AB110" s="76" t="str" cm="1">
        <f t="array" ref="AB110">_xlfn.IFS(
    AA110 = "PERCENTIL 50",
    _xlfn.IFS(
        [1]BD!DG110 &lt; VLOOKUP(_xlfn.TEXTJOIN("_", FALSE, C110:E110), [1]BD_Perc!$A:$O, 11, FALSE), "Intervalo de precio 1",
        [1]BD!DG110 &gt;= VLOOKUP(_xlfn.TEXTJOIN("_", FALSE, C110:E110), [1]BD_Perc!$A:$O, 11, FALSE), "Intervalo de precio 2"
    ),
    AA110 = "PERCENTIL 30-70",
    _xlfn.IFS(
        [1]BD!DG110 &lt; VLOOKUP(_xlfn.TEXTJOIN("_", FALSE, C110:E110), [1]BD_Perc!$A:$O, 6, FALSE), "Intervalo de precio 1",
        [1]BD!DG110 &lt; VLOOKUP(_xlfn.TEXTJOIN("_", FALSE, C110:E110), [1]BD_Perc!$A:$O, 7, FALSE), "Intervalo de precio 2",
        [1]BD!DG110 &gt;= VLOOKUP(_xlfn.TEXTJOIN("_", FALSE, C110:E110), [1]BD_Perc!$A:$O, 7, FALSE), "Intervalo de precio 3"
    ),
    AA110="Segmentación no encontrada o vehículo inactivo","Segmentación no encontrada o vehículo inactivo"
)</f>
        <v>Intervalo de precio 2</v>
      </c>
      <c r="AC110" s="86" t="s">
        <v>149</v>
      </c>
      <c r="AD110" s="86" t="b">
        <f t="shared" si="11"/>
        <v>1</v>
      </c>
      <c r="AE110" s="87">
        <v>7.0000000000000007E-2</v>
      </c>
      <c r="AF110" s="87">
        <v>7.0000000000000007E-2</v>
      </c>
      <c r="AG110" s="87">
        <v>7.0000000000000007E-2</v>
      </c>
      <c r="AH110" s="87">
        <v>7.0000000000000007E-2</v>
      </c>
      <c r="AI110" s="87">
        <v>0.08</v>
      </c>
      <c r="AJ110" s="87">
        <v>0.09</v>
      </c>
      <c r="AK110" s="76" t="s">
        <v>130</v>
      </c>
      <c r="AL110" s="76" t="s">
        <v>130</v>
      </c>
      <c r="AM110" s="76" t="s">
        <v>130</v>
      </c>
      <c r="AN110" s="88">
        <v>1</v>
      </c>
      <c r="AO110" s="72" t="s">
        <v>121</v>
      </c>
      <c r="AP110" s="72">
        <v>573594.43680000002</v>
      </c>
      <c r="AQ110" s="72" t="s">
        <v>121</v>
      </c>
      <c r="AR110" s="72" t="s">
        <v>121</v>
      </c>
      <c r="AS110" s="72" t="s">
        <v>121</v>
      </c>
      <c r="AT110" s="72">
        <v>12374399.898</v>
      </c>
      <c r="AU110" s="72" t="s">
        <v>121</v>
      </c>
      <c r="AV110" s="72" t="s">
        <v>121</v>
      </c>
      <c r="AW110" s="72">
        <v>137673.24900000001</v>
      </c>
      <c r="AX110" s="72" t="s">
        <v>121</v>
      </c>
      <c r="AY110" s="72" t="s">
        <v>121</v>
      </c>
      <c r="AZ110" s="72" t="s">
        <v>121</v>
      </c>
      <c r="BA110" s="72" t="s">
        <v>121</v>
      </c>
      <c r="BB110" s="72" t="s">
        <v>121</v>
      </c>
      <c r="BC110" s="72" t="s">
        <v>121</v>
      </c>
      <c r="BD110" s="72" t="s">
        <v>121</v>
      </c>
      <c r="BE110" s="72">
        <v>6194467.6037999997</v>
      </c>
      <c r="BF110" s="72">
        <v>3098649.0654000002</v>
      </c>
      <c r="BG110" s="72">
        <v>4381926.7253999999</v>
      </c>
      <c r="BH110" s="72" t="s">
        <v>121</v>
      </c>
      <c r="BI110" s="72" t="s">
        <v>121</v>
      </c>
      <c r="BJ110" s="72">
        <v>185872.3272</v>
      </c>
      <c r="BK110" s="72">
        <v>2111870.4264000002</v>
      </c>
      <c r="BL110" s="72" t="s">
        <v>121</v>
      </c>
      <c r="BM110" s="72">
        <v>5247358.5108000003</v>
      </c>
      <c r="BN110" s="72">
        <v>139405.2996</v>
      </c>
      <c r="BO110" s="72">
        <v>2484553.3188</v>
      </c>
      <c r="BP110" s="72" t="s">
        <v>121</v>
      </c>
      <c r="BQ110" s="72" t="s">
        <v>121</v>
      </c>
      <c r="BR110" s="72" t="s">
        <v>121</v>
      </c>
      <c r="BS110" s="72">
        <v>2190963.8898</v>
      </c>
      <c r="BT110" s="72">
        <v>8457120.2562000006</v>
      </c>
      <c r="BU110" s="72">
        <v>139405.2996</v>
      </c>
      <c r="BV110" s="72" t="s">
        <v>121</v>
      </c>
      <c r="BW110" s="72" t="s">
        <v>121</v>
      </c>
      <c r="BX110" s="72" t="s">
        <v>121</v>
      </c>
      <c r="BY110" s="72">
        <v>1084260.513</v>
      </c>
      <c r="BZ110" s="72" t="s">
        <v>121</v>
      </c>
      <c r="CA110" s="72" t="s">
        <v>121</v>
      </c>
      <c r="CB110" s="72" t="s">
        <v>121</v>
      </c>
      <c r="CC110" s="72" t="s">
        <v>121</v>
      </c>
      <c r="CD110" s="72" t="s">
        <v>121</v>
      </c>
      <c r="CE110" s="89" t="s">
        <v>130</v>
      </c>
      <c r="CF110" s="89" t="s">
        <v>130</v>
      </c>
      <c r="CG110" s="89" t="s">
        <v>130</v>
      </c>
      <c r="CH110" s="89" t="s">
        <v>130</v>
      </c>
      <c r="CI110" s="89" t="s">
        <v>130</v>
      </c>
      <c r="CJ110" s="89" t="s">
        <v>130</v>
      </c>
      <c r="CK110" s="89" t="s">
        <v>131</v>
      </c>
      <c r="CL110" s="59" t="s">
        <v>121</v>
      </c>
      <c r="CM110" s="76" t="s">
        <v>121</v>
      </c>
      <c r="CN110" s="76" t="s">
        <v>121</v>
      </c>
      <c r="CO110" s="76" t="s">
        <v>121</v>
      </c>
      <c r="CP110" s="76" t="s">
        <v>121</v>
      </c>
      <c r="CQ110" s="76" t="s">
        <v>121</v>
      </c>
      <c r="CR110" s="76" t="s">
        <v>121</v>
      </c>
      <c r="CS110" s="76" t="s">
        <v>121</v>
      </c>
      <c r="CT110" s="76" t="s">
        <v>121</v>
      </c>
      <c r="CU110" s="76" t="s">
        <v>121</v>
      </c>
      <c r="CV110" s="76" t="s">
        <v>121</v>
      </c>
      <c r="CW110" s="76" t="s">
        <v>121</v>
      </c>
      <c r="CX110" s="76" t="s">
        <v>121</v>
      </c>
      <c r="CY110" s="76" t="s">
        <v>121</v>
      </c>
      <c r="CZ110" s="76" t="s">
        <v>121</v>
      </c>
      <c r="DA110" s="90">
        <v>13347501.3462</v>
      </c>
      <c r="DB110" s="91">
        <v>1</v>
      </c>
      <c r="DC110" s="13">
        <v>1</v>
      </c>
      <c r="DD110" s="13"/>
      <c r="DE110" s="75" t="str" cm="1">
        <f t="array" ref="DE110">+IF(AND(C110&lt;&gt;"Vehículos Eléctricos",C110&lt;&gt;"Vehículos Híbridos",AA110="PERCENTIL 50"),
     IF(VLOOKUP(_xlfn.TEXTJOIN("_",FALSE,C110:E110),[1]BD_Perc!$A:$P,_xlfn.IFS([1]BD!AB110="Intervalo de precio 1",12,[1]BD!AB110="Intervalo de precio 2",13),FALSE)&lt;=1,
     VLOOKUP(_xlfn.TEXTJOIN("_",FALSE,C110:E110),[1]BD_Perc!$A:$P,16,FALSE),"Ok P50"),
     "Ok P30/70 ó Híbrido/Eléctrico")</f>
        <v>Ok P30/70 ó Híbrido/Eléctrico</v>
      </c>
      <c r="DF110" s="75" t="str">
        <f t="shared" si="9"/>
        <v>Vehículos Convencionales_Camperos/Camionetas_4x4</v>
      </c>
      <c r="DG110" s="19">
        <f t="shared" si="10"/>
        <v>241800000</v>
      </c>
      <c r="DH110" s="13">
        <v>1</v>
      </c>
      <c r="DI110" s="13">
        <v>1</v>
      </c>
      <c r="DJ110" s="13" t="b">
        <f>+DC110=[2]BD!DC110</f>
        <v>1</v>
      </c>
    </row>
    <row r="111" spans="1:114" ht="25.5" x14ac:dyDescent="0.25">
      <c r="A111" s="76">
        <v>124</v>
      </c>
      <c r="B111" s="59" t="s">
        <v>118</v>
      </c>
      <c r="C111" s="59" t="s">
        <v>0</v>
      </c>
      <c r="D111" s="59" t="s">
        <v>320</v>
      </c>
      <c r="E111" s="59" t="s">
        <v>327</v>
      </c>
      <c r="F111" s="59" t="s">
        <v>121</v>
      </c>
      <c r="G111" s="77" t="s">
        <v>339</v>
      </c>
      <c r="H111" s="78" t="s">
        <v>123</v>
      </c>
      <c r="I111" s="79">
        <v>1608062</v>
      </c>
      <c r="J111" s="76" t="s">
        <v>340</v>
      </c>
      <c r="K111" s="97" t="s">
        <v>341</v>
      </c>
      <c r="L111" s="80">
        <v>355</v>
      </c>
      <c r="M111" s="81" t="s">
        <v>121</v>
      </c>
      <c r="N111" s="82">
        <v>380000000</v>
      </c>
      <c r="O111" s="83">
        <f>+IFERROR(VLOOKUP(I111,[1]Precio_Fasecolda!A:C,3,FALSE),IFERROR(VLOOKUP(I111,[1]Precio_Fasecolda!B:C,2,FALSE),N111))</f>
        <v>380000000</v>
      </c>
      <c r="P111" s="83">
        <f t="shared" si="6"/>
        <v>0</v>
      </c>
      <c r="Q111" s="76" t="s">
        <v>327</v>
      </c>
      <c r="R111" s="76" t="s">
        <v>148</v>
      </c>
      <c r="S111" s="76" t="s">
        <v>128</v>
      </c>
      <c r="T111" s="76" t="s">
        <v>121</v>
      </c>
      <c r="U111" s="76" t="s">
        <v>121</v>
      </c>
      <c r="V111" s="59" t="s">
        <v>121</v>
      </c>
      <c r="W111" s="76" t="s">
        <v>121</v>
      </c>
      <c r="X111" s="76" t="s">
        <v>121</v>
      </c>
      <c r="Y111" s="84" t="str">
        <f t="shared" si="7"/>
        <v>N.A.</v>
      </c>
      <c r="Z111" s="85">
        <f t="shared" si="8"/>
        <v>361000000</v>
      </c>
      <c r="AA111" s="76" t="str">
        <f>+IFERROR(VLOOKUP(_xlfn.TEXTJOIN("_", FALSE, C111:E111), [1]BD_Perc!$A:$O, 15, FALSE),"Segmentación no encontrada o vehículo inactivo")</f>
        <v>PERCENTIL 30-70</v>
      </c>
      <c r="AB111" s="76" t="str" cm="1">
        <f t="array" ref="AB111">_xlfn.IFS(
    AA111 = "PERCENTIL 50",
    _xlfn.IFS(
        [1]BD!DG111 &lt; VLOOKUP(_xlfn.TEXTJOIN("_", FALSE, C111:E111), [1]BD_Perc!$A:$O, 11, FALSE), "Intervalo de precio 1",
        [1]BD!DG111 &gt;= VLOOKUP(_xlfn.TEXTJOIN("_", FALSE, C111:E111), [1]BD_Perc!$A:$O, 11, FALSE), "Intervalo de precio 2"
    ),
    AA111 = "PERCENTIL 30-70",
    _xlfn.IFS(
        [1]BD!DG111 &lt; VLOOKUP(_xlfn.TEXTJOIN("_", FALSE, C111:E111), [1]BD_Perc!$A:$O, 6, FALSE), "Intervalo de precio 1",
        [1]BD!DG111 &lt; VLOOKUP(_xlfn.TEXTJOIN("_", FALSE, C111:E111), [1]BD_Perc!$A:$O, 7, FALSE), "Intervalo de precio 2",
        [1]BD!DG111 &gt;= VLOOKUP(_xlfn.TEXTJOIN("_", FALSE, C111:E111), [1]BD_Perc!$A:$O, 7, FALSE), "Intervalo de precio 3"
    ),
    AA111="Segmentación no encontrada o vehículo inactivo","Segmentación no encontrada o vehículo inactivo"
)</f>
        <v>Intervalo de precio 3</v>
      </c>
      <c r="AC111" s="86" t="s">
        <v>156</v>
      </c>
      <c r="AD111" s="86" t="b">
        <f t="shared" si="11"/>
        <v>1</v>
      </c>
      <c r="AE111" s="87">
        <v>0.05</v>
      </c>
      <c r="AF111" s="87">
        <v>0.05</v>
      </c>
      <c r="AG111" s="87">
        <v>0.05</v>
      </c>
      <c r="AH111" s="87">
        <v>0.05</v>
      </c>
      <c r="AI111" s="87">
        <v>0.06</v>
      </c>
      <c r="AJ111" s="87">
        <v>7.0000000000000007E-2</v>
      </c>
      <c r="AK111" s="76" t="s">
        <v>130</v>
      </c>
      <c r="AL111" s="76" t="s">
        <v>130</v>
      </c>
      <c r="AM111" s="76" t="s">
        <v>130</v>
      </c>
      <c r="AN111" s="88">
        <v>1</v>
      </c>
      <c r="AO111" s="72" t="s">
        <v>121</v>
      </c>
      <c r="AP111" s="72">
        <v>573594.43680000002</v>
      </c>
      <c r="AQ111" s="72" t="s">
        <v>121</v>
      </c>
      <c r="AR111" s="72" t="s">
        <v>121</v>
      </c>
      <c r="AS111" s="72" t="s">
        <v>121</v>
      </c>
      <c r="AT111" s="72">
        <v>12374399.898</v>
      </c>
      <c r="AU111" s="72" t="s">
        <v>121</v>
      </c>
      <c r="AV111" s="72" t="s">
        <v>121</v>
      </c>
      <c r="AW111" s="72">
        <v>137673.24900000001</v>
      </c>
      <c r="AX111" s="72" t="s">
        <v>121</v>
      </c>
      <c r="AY111" s="72" t="s">
        <v>121</v>
      </c>
      <c r="AZ111" s="72" t="s">
        <v>121</v>
      </c>
      <c r="BA111" s="72" t="s">
        <v>121</v>
      </c>
      <c r="BB111" s="72" t="s">
        <v>121</v>
      </c>
      <c r="BC111" s="72" t="s">
        <v>121</v>
      </c>
      <c r="BD111" s="72" t="s">
        <v>121</v>
      </c>
      <c r="BE111" s="72">
        <v>6194467.6037999997</v>
      </c>
      <c r="BF111" s="72">
        <v>3098649.0654000002</v>
      </c>
      <c r="BG111" s="72">
        <v>4381926.7253999999</v>
      </c>
      <c r="BH111" s="72" t="s">
        <v>121</v>
      </c>
      <c r="BI111" s="72" t="s">
        <v>121</v>
      </c>
      <c r="BJ111" s="72">
        <v>185872.3272</v>
      </c>
      <c r="BK111" s="72">
        <v>2111870.4264000002</v>
      </c>
      <c r="BL111" s="72" t="s">
        <v>121</v>
      </c>
      <c r="BM111" s="72">
        <v>5247358.5108000003</v>
      </c>
      <c r="BN111" s="72">
        <v>139405.2996</v>
      </c>
      <c r="BO111" s="72">
        <v>2484553.3188</v>
      </c>
      <c r="BP111" s="72" t="s">
        <v>121</v>
      </c>
      <c r="BQ111" s="72" t="s">
        <v>121</v>
      </c>
      <c r="BR111" s="72" t="s">
        <v>121</v>
      </c>
      <c r="BS111" s="72">
        <v>2190963.8898</v>
      </c>
      <c r="BT111" s="72">
        <v>8457120.2562000006</v>
      </c>
      <c r="BU111" s="72">
        <v>139405.2996</v>
      </c>
      <c r="BV111" s="72">
        <v>7628803.6902000001</v>
      </c>
      <c r="BW111" s="72">
        <v>12739008.672599999</v>
      </c>
      <c r="BX111" s="72" t="s">
        <v>121</v>
      </c>
      <c r="BY111" s="72">
        <v>1084260.513</v>
      </c>
      <c r="BZ111" s="72" t="s">
        <v>121</v>
      </c>
      <c r="CA111" s="72" t="s">
        <v>121</v>
      </c>
      <c r="CB111" s="72" t="s">
        <v>121</v>
      </c>
      <c r="CC111" s="72" t="s">
        <v>121</v>
      </c>
      <c r="CD111" s="72" t="s">
        <v>121</v>
      </c>
      <c r="CE111" s="89" t="s">
        <v>130</v>
      </c>
      <c r="CF111" s="89" t="s">
        <v>130</v>
      </c>
      <c r="CG111" s="89" t="s">
        <v>130</v>
      </c>
      <c r="CH111" s="89" t="s">
        <v>130</v>
      </c>
      <c r="CI111" s="89" t="s">
        <v>130</v>
      </c>
      <c r="CJ111" s="89" t="s">
        <v>130</v>
      </c>
      <c r="CK111" s="89" t="s">
        <v>131</v>
      </c>
      <c r="CL111" s="59" t="s">
        <v>121</v>
      </c>
      <c r="CM111" s="76" t="s">
        <v>121</v>
      </c>
      <c r="CN111" s="76" t="s">
        <v>121</v>
      </c>
      <c r="CO111" s="76" t="s">
        <v>121</v>
      </c>
      <c r="CP111" s="76" t="s">
        <v>121</v>
      </c>
      <c r="CQ111" s="76" t="s">
        <v>121</v>
      </c>
      <c r="CR111" s="76" t="s">
        <v>121</v>
      </c>
      <c r="CS111" s="76" t="s">
        <v>121</v>
      </c>
      <c r="CT111" s="76" t="s">
        <v>121</v>
      </c>
      <c r="CU111" s="76" t="s">
        <v>121</v>
      </c>
      <c r="CV111" s="76" t="s">
        <v>121</v>
      </c>
      <c r="CW111" s="76" t="s">
        <v>121</v>
      </c>
      <c r="CX111" s="76" t="s">
        <v>121</v>
      </c>
      <c r="CY111" s="76" t="s">
        <v>121</v>
      </c>
      <c r="CZ111" s="76" t="s">
        <v>121</v>
      </c>
      <c r="DA111" s="90">
        <v>13818570.6162</v>
      </c>
      <c r="DB111" s="91">
        <v>1</v>
      </c>
      <c r="DC111" s="13">
        <v>1</v>
      </c>
      <c r="DD111" s="13"/>
      <c r="DE111" s="75" t="str" cm="1">
        <f t="array" ref="DE111">+IF(AND(C111&lt;&gt;"Vehículos Eléctricos",C111&lt;&gt;"Vehículos Híbridos",AA111="PERCENTIL 50"),
     IF(VLOOKUP(_xlfn.TEXTJOIN("_",FALSE,C111:E111),[1]BD_Perc!$A:$P,_xlfn.IFS([1]BD!AB111="Intervalo de precio 1",12,[1]BD!AB111="Intervalo de precio 2",13),FALSE)&lt;=1,
     VLOOKUP(_xlfn.TEXTJOIN("_",FALSE,C111:E111),[1]BD_Perc!$A:$P,16,FALSE),"Ok P50"),
     "Ok P30/70 ó Híbrido/Eléctrico")</f>
        <v>Ok P30/70 ó Híbrido/Eléctrico</v>
      </c>
      <c r="DF111" s="75" t="str">
        <f t="shared" si="9"/>
        <v>Vehículos Convencionales_Camperos/Camionetas_4x4</v>
      </c>
      <c r="DG111" s="19">
        <f t="shared" si="10"/>
        <v>361000000</v>
      </c>
      <c r="DH111" s="13">
        <v>1</v>
      </c>
      <c r="DI111" s="13">
        <v>1</v>
      </c>
      <c r="DJ111" s="13" t="b">
        <f>+DC111=[2]BD!DC111</f>
        <v>1</v>
      </c>
    </row>
    <row r="112" spans="1:114" ht="25.5" x14ac:dyDescent="0.25">
      <c r="A112" s="76">
        <v>125</v>
      </c>
      <c r="B112" s="59" t="s">
        <v>159</v>
      </c>
      <c r="C112" s="59" t="s">
        <v>0</v>
      </c>
      <c r="D112" s="59" t="s">
        <v>320</v>
      </c>
      <c r="E112" s="59" t="s">
        <v>126</v>
      </c>
      <c r="F112" s="59" t="s">
        <v>121</v>
      </c>
      <c r="G112" s="77" t="s">
        <v>342</v>
      </c>
      <c r="H112" s="59" t="s">
        <v>161</v>
      </c>
      <c r="I112" s="79">
        <v>9006165</v>
      </c>
      <c r="J112" s="76" t="s">
        <v>343</v>
      </c>
      <c r="K112" s="78" t="s">
        <v>145</v>
      </c>
      <c r="L112" s="80">
        <v>103</v>
      </c>
      <c r="M112" s="81" t="s">
        <v>121</v>
      </c>
      <c r="N112" s="82">
        <v>112300000</v>
      </c>
      <c r="O112" s="83">
        <f>+IFERROR(VLOOKUP(I112,[1]Precio_Fasecolda!A:C,3,FALSE),IFERROR(VLOOKUP(I112,[1]Precio_Fasecolda!B:C,2,FALSE),N112))</f>
        <v>112300000</v>
      </c>
      <c r="P112" s="83">
        <f t="shared" si="6"/>
        <v>0</v>
      </c>
      <c r="Q112" s="76" t="s">
        <v>126</v>
      </c>
      <c r="R112" s="76" t="s">
        <v>148</v>
      </c>
      <c r="S112" s="76" t="s">
        <v>128</v>
      </c>
      <c r="T112" s="76" t="s">
        <v>121</v>
      </c>
      <c r="U112" s="76" t="s">
        <v>121</v>
      </c>
      <c r="V112" s="59" t="s">
        <v>121</v>
      </c>
      <c r="W112" s="76" t="s">
        <v>121</v>
      </c>
      <c r="X112" s="76" t="s">
        <v>121</v>
      </c>
      <c r="Y112" s="84" t="str">
        <f t="shared" si="7"/>
        <v>N.A.</v>
      </c>
      <c r="Z112" s="85">
        <f t="shared" si="8"/>
        <v>112300000</v>
      </c>
      <c r="AA112" s="76" t="str">
        <f>+IFERROR(VLOOKUP(_xlfn.TEXTJOIN("_", FALSE, C112:E112), [1]BD_Perc!$A:$O, 15, FALSE),"Segmentación no encontrada o vehículo inactivo")</f>
        <v>PERCENTIL 30-70</v>
      </c>
      <c r="AB112" s="76" t="str" cm="1">
        <f t="array" ref="AB112">_xlfn.IFS(
    AA112 = "PERCENTIL 50",
    _xlfn.IFS(
        [1]BD!DG112 &lt; VLOOKUP(_xlfn.TEXTJOIN("_", FALSE, C112:E112), [1]BD_Perc!$A:$O, 11, FALSE), "Intervalo de precio 1",
        [1]BD!DG112 &gt;= VLOOKUP(_xlfn.TEXTJOIN("_", FALSE, C112:E112), [1]BD_Perc!$A:$O, 11, FALSE), "Intervalo de precio 2"
    ),
    AA112 = "PERCENTIL 30-70",
    _xlfn.IFS(
        [1]BD!DG112 &lt; VLOOKUP(_xlfn.TEXTJOIN("_", FALSE, C112:E112), [1]BD_Perc!$A:$O, 6, FALSE), "Intervalo de precio 1",
        [1]BD!DG112 &lt; VLOOKUP(_xlfn.TEXTJOIN("_", FALSE, C112:E112), [1]BD_Perc!$A:$O, 7, FALSE), "Intervalo de precio 2",
        [1]BD!DG112 &gt;= VLOOKUP(_xlfn.TEXTJOIN("_", FALSE, C112:E112), [1]BD_Perc!$A:$O, 7, FALSE), "Intervalo de precio 3"
    ),
    AA112="Segmentación no encontrada o vehículo inactivo","Segmentación no encontrada o vehículo inactivo"
)</f>
        <v>Intervalo de precio 2</v>
      </c>
      <c r="AC112" s="86" t="s">
        <v>149</v>
      </c>
      <c r="AD112" s="86" t="b">
        <f t="shared" si="11"/>
        <v>1</v>
      </c>
      <c r="AE112" s="87">
        <v>0</v>
      </c>
      <c r="AF112" s="87">
        <v>0</v>
      </c>
      <c r="AG112" s="87">
        <v>0</v>
      </c>
      <c r="AH112" s="87">
        <v>0</v>
      </c>
      <c r="AI112" s="87">
        <v>0</v>
      </c>
      <c r="AJ112" s="87">
        <v>0</v>
      </c>
      <c r="AK112" s="76" t="s">
        <v>131</v>
      </c>
      <c r="AL112" s="76" t="s">
        <v>131</v>
      </c>
      <c r="AM112" s="76" t="s">
        <v>131</v>
      </c>
      <c r="AN112" s="88">
        <v>0</v>
      </c>
      <c r="AO112" s="72">
        <v>9311595.7410000004</v>
      </c>
      <c r="AP112" s="72">
        <v>310869.87540000002</v>
      </c>
      <c r="AQ112" s="72">
        <v>435216.98219999997</v>
      </c>
      <c r="AR112" s="72" t="s">
        <v>121</v>
      </c>
      <c r="AS112" s="72" t="s">
        <v>121</v>
      </c>
      <c r="AT112" s="72" t="s">
        <v>121</v>
      </c>
      <c r="AU112" s="72" t="s">
        <v>121</v>
      </c>
      <c r="AV112" s="72" t="s">
        <v>121</v>
      </c>
      <c r="AW112" s="72">
        <v>139891.28580000001</v>
      </c>
      <c r="AX112" s="72" t="s">
        <v>121</v>
      </c>
      <c r="AY112" s="72" t="s">
        <v>121</v>
      </c>
      <c r="AZ112" s="72" t="s">
        <v>121</v>
      </c>
      <c r="BA112" s="72" t="s">
        <v>121</v>
      </c>
      <c r="BB112" s="72" t="s">
        <v>121</v>
      </c>
      <c r="BC112" s="72" t="s">
        <v>121</v>
      </c>
      <c r="BD112" s="72" t="s">
        <v>121</v>
      </c>
      <c r="BE112" s="72">
        <v>1041413.6082</v>
      </c>
      <c r="BF112" s="72">
        <v>1476630.5904000001</v>
      </c>
      <c r="BG112" s="72">
        <v>108805.0362</v>
      </c>
      <c r="BH112" s="72" t="s">
        <v>121</v>
      </c>
      <c r="BI112" s="72" t="s">
        <v>121</v>
      </c>
      <c r="BJ112" s="72">
        <v>559565.14320000005</v>
      </c>
      <c r="BK112" s="72">
        <v>854890.83959999995</v>
      </c>
      <c r="BL112" s="72">
        <v>1398912.858</v>
      </c>
      <c r="BM112" s="72" t="s">
        <v>121</v>
      </c>
      <c r="BN112" s="72">
        <v>93260.857199999999</v>
      </c>
      <c r="BO112" s="72" t="s">
        <v>121</v>
      </c>
      <c r="BP112" s="72">
        <v>186521.7144</v>
      </c>
      <c r="BQ112" s="72" t="s">
        <v>121</v>
      </c>
      <c r="BR112" s="72" t="s">
        <v>121</v>
      </c>
      <c r="BS112" s="72" t="s">
        <v>121</v>
      </c>
      <c r="BT112" s="72" t="s">
        <v>121</v>
      </c>
      <c r="BU112" s="72">
        <v>85489.294800000003</v>
      </c>
      <c r="BV112" s="72">
        <v>4352174.0388000002</v>
      </c>
      <c r="BW112" s="72">
        <v>5502391.6289999997</v>
      </c>
      <c r="BX112" s="72" t="s">
        <v>121</v>
      </c>
      <c r="BY112" s="72">
        <v>404130.73259999999</v>
      </c>
      <c r="BZ112" s="72" t="s">
        <v>121</v>
      </c>
      <c r="CA112" s="72" t="s">
        <v>121</v>
      </c>
      <c r="CB112" s="72" t="s">
        <v>121</v>
      </c>
      <c r="CC112" s="72" t="s">
        <v>121</v>
      </c>
      <c r="CD112" s="72" t="s">
        <v>121</v>
      </c>
      <c r="CE112" s="89" t="s">
        <v>130</v>
      </c>
      <c r="CF112" s="89" t="s">
        <v>130</v>
      </c>
      <c r="CG112" s="89" t="s">
        <v>130</v>
      </c>
      <c r="CH112" s="89" t="s">
        <v>130</v>
      </c>
      <c r="CI112" s="89" t="s">
        <v>130</v>
      </c>
      <c r="CJ112" s="89" t="s">
        <v>131</v>
      </c>
      <c r="CK112" s="89" t="s">
        <v>131</v>
      </c>
      <c r="CL112" s="59" t="s">
        <v>121</v>
      </c>
      <c r="CM112" s="76" t="s">
        <v>121</v>
      </c>
      <c r="CN112" s="76" t="s">
        <v>121</v>
      </c>
      <c r="CO112" s="76" t="s">
        <v>121</v>
      </c>
      <c r="CP112" s="76" t="s">
        <v>121</v>
      </c>
      <c r="CQ112" s="76" t="s">
        <v>121</v>
      </c>
      <c r="CR112" s="76" t="s">
        <v>121</v>
      </c>
      <c r="CS112" s="76" t="s">
        <v>121</v>
      </c>
      <c r="CT112" s="76" t="s">
        <v>121</v>
      </c>
      <c r="CU112" s="76" t="s">
        <v>121</v>
      </c>
      <c r="CV112" s="76" t="s">
        <v>121</v>
      </c>
      <c r="CW112" s="76" t="s">
        <v>121</v>
      </c>
      <c r="CX112" s="76" t="s">
        <v>121</v>
      </c>
      <c r="CY112" s="76" t="s">
        <v>121</v>
      </c>
      <c r="CZ112" s="76" t="s">
        <v>121</v>
      </c>
      <c r="DA112" s="90">
        <v>8548913.6669999994</v>
      </c>
      <c r="DB112" s="91">
        <v>1</v>
      </c>
      <c r="DC112" s="13">
        <v>1</v>
      </c>
      <c r="DD112" s="13"/>
      <c r="DE112" s="75" t="str" cm="1">
        <f t="array" ref="DE112">+IF(AND(C112&lt;&gt;"Vehículos Eléctricos",C112&lt;&gt;"Vehículos Híbridos",AA112="PERCENTIL 50"),
     IF(VLOOKUP(_xlfn.TEXTJOIN("_",FALSE,C112:E112),[1]BD_Perc!$A:$P,_xlfn.IFS([1]BD!AB112="Intervalo de precio 1",12,[1]BD!AB112="Intervalo de precio 2",13),FALSE)&lt;=1,
     VLOOKUP(_xlfn.TEXTJOIN("_",FALSE,C112:E112),[1]BD_Perc!$A:$P,16,FALSE),"Ok P50"),
     "Ok P30/70 ó Híbrido/Eléctrico")</f>
        <v>Ok P30/70 ó Híbrido/Eléctrico</v>
      </c>
      <c r="DF112" s="75" t="str">
        <f t="shared" si="9"/>
        <v>Vehículos Convencionales_Camperos/Camionetas_4x2</v>
      </c>
      <c r="DG112" s="19">
        <f t="shared" si="10"/>
        <v>112300000</v>
      </c>
      <c r="DH112" s="13">
        <v>1</v>
      </c>
      <c r="DI112" s="13">
        <v>1</v>
      </c>
      <c r="DJ112" s="13" t="b">
        <f>+DC112=[2]BD!DC112</f>
        <v>1</v>
      </c>
    </row>
    <row r="113" spans="1:114" ht="25.5" x14ac:dyDescent="0.25">
      <c r="A113" s="76">
        <v>126</v>
      </c>
      <c r="B113" s="59" t="s">
        <v>159</v>
      </c>
      <c r="C113" s="59" t="s">
        <v>0</v>
      </c>
      <c r="D113" s="59" t="s">
        <v>320</v>
      </c>
      <c r="E113" s="59" t="s">
        <v>126</v>
      </c>
      <c r="F113" s="59" t="s">
        <v>121</v>
      </c>
      <c r="G113" s="77" t="s">
        <v>344</v>
      </c>
      <c r="H113" s="59" t="s">
        <v>161</v>
      </c>
      <c r="I113" s="79">
        <v>9006174</v>
      </c>
      <c r="J113" s="76" t="s">
        <v>345</v>
      </c>
      <c r="K113" s="78" t="s">
        <v>346</v>
      </c>
      <c r="L113" s="80">
        <v>163</v>
      </c>
      <c r="M113" s="81" t="s">
        <v>121</v>
      </c>
      <c r="N113" s="82">
        <v>204500000</v>
      </c>
      <c r="O113" s="83">
        <f>+IFERROR(VLOOKUP(I113,[1]Precio_Fasecolda!A:C,3,FALSE),IFERROR(VLOOKUP(I113,[1]Precio_Fasecolda!B:C,2,FALSE),N113))</f>
        <v>204500000</v>
      </c>
      <c r="P113" s="83">
        <f t="shared" si="6"/>
        <v>0</v>
      </c>
      <c r="Q113" s="76" t="s">
        <v>126</v>
      </c>
      <c r="R113" s="76" t="s">
        <v>148</v>
      </c>
      <c r="S113" s="76" t="s">
        <v>128</v>
      </c>
      <c r="T113" s="76" t="s">
        <v>121</v>
      </c>
      <c r="U113" s="76" t="s">
        <v>121</v>
      </c>
      <c r="V113" s="59" t="s">
        <v>121</v>
      </c>
      <c r="W113" s="76" t="s">
        <v>121</v>
      </c>
      <c r="X113" s="76" t="s">
        <v>121</v>
      </c>
      <c r="Y113" s="84" t="str">
        <f t="shared" si="7"/>
        <v>N.A.</v>
      </c>
      <c r="Z113" s="85">
        <f t="shared" si="8"/>
        <v>204500000</v>
      </c>
      <c r="AA113" s="76" t="str">
        <f>+IFERROR(VLOOKUP(_xlfn.TEXTJOIN("_", FALSE, C113:E113), [1]BD_Perc!$A:$O, 15, FALSE),"Segmentación no encontrada o vehículo inactivo")</f>
        <v>PERCENTIL 30-70</v>
      </c>
      <c r="AB113" s="76" t="str" cm="1">
        <f t="array" ref="AB113">_xlfn.IFS(
    AA113 = "PERCENTIL 50",
    _xlfn.IFS(
        [1]BD!DG113 &lt; VLOOKUP(_xlfn.TEXTJOIN("_", FALSE, C113:E113), [1]BD_Perc!$A:$O, 11, FALSE), "Intervalo de precio 1",
        [1]BD!DG113 &gt;= VLOOKUP(_xlfn.TEXTJOIN("_", FALSE, C113:E113), [1]BD_Perc!$A:$O, 11, FALSE), "Intervalo de precio 2"
    ),
    AA113 = "PERCENTIL 30-70",
    _xlfn.IFS(
        [1]BD!DG113 &lt; VLOOKUP(_xlfn.TEXTJOIN("_", FALSE, C113:E113), [1]BD_Perc!$A:$O, 6, FALSE), "Intervalo de precio 1",
        [1]BD!DG113 &lt; VLOOKUP(_xlfn.TEXTJOIN("_", FALSE, C113:E113), [1]BD_Perc!$A:$O, 7, FALSE), "Intervalo de precio 2",
        [1]BD!DG113 &gt;= VLOOKUP(_xlfn.TEXTJOIN("_", FALSE, C113:E113), [1]BD_Perc!$A:$O, 7, FALSE), "Intervalo de precio 3"
    ),
    AA113="Segmentación no encontrada o vehículo inactivo","Segmentación no encontrada o vehículo inactivo"
)</f>
        <v>Intervalo de precio 3</v>
      </c>
      <c r="AC113" s="86" t="s">
        <v>156</v>
      </c>
      <c r="AD113" s="86" t="b">
        <f t="shared" si="11"/>
        <v>1</v>
      </c>
      <c r="AE113" s="87">
        <v>0</v>
      </c>
      <c r="AF113" s="87">
        <v>0.03</v>
      </c>
      <c r="AG113" s="87">
        <v>0.04</v>
      </c>
      <c r="AH113" s="87">
        <v>0.04</v>
      </c>
      <c r="AI113" s="87">
        <v>0.05</v>
      </c>
      <c r="AJ113" s="87">
        <v>0.05</v>
      </c>
      <c r="AK113" s="76" t="s">
        <v>130</v>
      </c>
      <c r="AL113" s="76" t="s">
        <v>131</v>
      </c>
      <c r="AM113" s="76" t="s">
        <v>131</v>
      </c>
      <c r="AN113" s="88">
        <v>0</v>
      </c>
      <c r="AO113" s="72">
        <v>9311595.7410000004</v>
      </c>
      <c r="AP113" s="72">
        <v>310869.87540000002</v>
      </c>
      <c r="AQ113" s="72" t="s">
        <v>121</v>
      </c>
      <c r="AR113" s="72" t="s">
        <v>121</v>
      </c>
      <c r="AS113" s="72" t="s">
        <v>121</v>
      </c>
      <c r="AT113" s="72" t="s">
        <v>121</v>
      </c>
      <c r="AU113" s="72" t="s">
        <v>121</v>
      </c>
      <c r="AV113" s="72">
        <v>512934.71460000001</v>
      </c>
      <c r="AW113" s="72" t="s">
        <v>121</v>
      </c>
      <c r="AX113" s="72" t="s">
        <v>121</v>
      </c>
      <c r="AY113" s="72" t="s">
        <v>121</v>
      </c>
      <c r="AZ113" s="72" t="s">
        <v>121</v>
      </c>
      <c r="BA113" s="72" t="s">
        <v>121</v>
      </c>
      <c r="BB113" s="72" t="s">
        <v>121</v>
      </c>
      <c r="BC113" s="72" t="s">
        <v>121</v>
      </c>
      <c r="BD113" s="72" t="s">
        <v>121</v>
      </c>
      <c r="BE113" s="72">
        <v>1041413.6082</v>
      </c>
      <c r="BF113" s="72">
        <v>1476630.5904000001</v>
      </c>
      <c r="BG113" s="72">
        <v>108805.0362</v>
      </c>
      <c r="BH113" s="72" t="s">
        <v>121</v>
      </c>
      <c r="BI113" s="72">
        <v>699456.429</v>
      </c>
      <c r="BJ113" s="72">
        <v>559565.14320000005</v>
      </c>
      <c r="BK113" s="72">
        <v>854890.83959999995</v>
      </c>
      <c r="BL113" s="72">
        <v>1398912.858</v>
      </c>
      <c r="BM113" s="72">
        <v>435216.98219999997</v>
      </c>
      <c r="BN113" s="72">
        <v>93260.857199999999</v>
      </c>
      <c r="BO113" s="72">
        <v>2331521.4300000002</v>
      </c>
      <c r="BP113" s="72">
        <v>186521.7144</v>
      </c>
      <c r="BQ113" s="72" t="s">
        <v>121</v>
      </c>
      <c r="BR113" s="72" t="s">
        <v>121</v>
      </c>
      <c r="BS113" s="72" t="s">
        <v>121</v>
      </c>
      <c r="BT113" s="72" t="s">
        <v>121</v>
      </c>
      <c r="BU113" s="72">
        <v>85489.294800000003</v>
      </c>
      <c r="BV113" s="72">
        <v>4352174.0388000002</v>
      </c>
      <c r="BW113" s="72">
        <v>5502391.6289999997</v>
      </c>
      <c r="BX113" s="72" t="s">
        <v>121</v>
      </c>
      <c r="BY113" s="72">
        <v>404130.73259999999</v>
      </c>
      <c r="BZ113" s="72" t="s">
        <v>121</v>
      </c>
      <c r="CA113" s="72" t="s">
        <v>121</v>
      </c>
      <c r="CB113" s="72" t="s">
        <v>121</v>
      </c>
      <c r="CC113" s="72" t="s">
        <v>121</v>
      </c>
      <c r="CD113" s="72" t="s">
        <v>121</v>
      </c>
      <c r="CE113" s="89" t="s">
        <v>130</v>
      </c>
      <c r="CF113" s="89" t="s">
        <v>130</v>
      </c>
      <c r="CG113" s="89" t="s">
        <v>130</v>
      </c>
      <c r="CH113" s="89" t="s">
        <v>130</v>
      </c>
      <c r="CI113" s="89" t="s">
        <v>130</v>
      </c>
      <c r="CJ113" s="89" t="s">
        <v>131</v>
      </c>
      <c r="CK113" s="89" t="s">
        <v>131</v>
      </c>
      <c r="CL113" s="59" t="s">
        <v>121</v>
      </c>
      <c r="CM113" s="76" t="s">
        <v>121</v>
      </c>
      <c r="CN113" s="76" t="s">
        <v>121</v>
      </c>
      <c r="CO113" s="76" t="s">
        <v>121</v>
      </c>
      <c r="CP113" s="76" t="s">
        <v>121</v>
      </c>
      <c r="CQ113" s="76" t="s">
        <v>121</v>
      </c>
      <c r="CR113" s="76" t="s">
        <v>121</v>
      </c>
      <c r="CS113" s="76" t="s">
        <v>121</v>
      </c>
      <c r="CT113" s="76" t="s">
        <v>121</v>
      </c>
      <c r="CU113" s="76" t="s">
        <v>121</v>
      </c>
      <c r="CV113" s="76" t="s">
        <v>121</v>
      </c>
      <c r="CW113" s="76" t="s">
        <v>121</v>
      </c>
      <c r="CX113" s="76" t="s">
        <v>121</v>
      </c>
      <c r="CY113" s="76" t="s">
        <v>121</v>
      </c>
      <c r="CZ113" s="76" t="s">
        <v>121</v>
      </c>
      <c r="DA113" s="90">
        <v>9326087.8284000009</v>
      </c>
      <c r="DB113" s="91">
        <v>1</v>
      </c>
      <c r="DC113" s="13">
        <v>1</v>
      </c>
      <c r="DD113" s="13"/>
      <c r="DE113" s="75" t="str" cm="1">
        <f t="array" ref="DE113">+IF(AND(C113&lt;&gt;"Vehículos Eléctricos",C113&lt;&gt;"Vehículos Híbridos",AA113="PERCENTIL 50"),
     IF(VLOOKUP(_xlfn.TEXTJOIN("_",FALSE,C113:E113),[1]BD_Perc!$A:$P,_xlfn.IFS([1]BD!AB113="Intervalo de precio 1",12,[1]BD!AB113="Intervalo de precio 2",13),FALSE)&lt;=1,
     VLOOKUP(_xlfn.TEXTJOIN("_",FALSE,C113:E113),[1]BD_Perc!$A:$P,16,FALSE),"Ok P50"),
     "Ok P30/70 ó Híbrido/Eléctrico")</f>
        <v>Ok P30/70 ó Híbrido/Eléctrico</v>
      </c>
      <c r="DF113" s="75" t="str">
        <f t="shared" si="9"/>
        <v>Vehículos Convencionales_Camperos/Camionetas_4x2</v>
      </c>
      <c r="DG113" s="19">
        <f t="shared" si="10"/>
        <v>204500000</v>
      </c>
      <c r="DH113" s="13">
        <v>1</v>
      </c>
      <c r="DI113" s="13">
        <v>1</v>
      </c>
      <c r="DJ113" s="13" t="b">
        <f>+DC113=[2]BD!DC113</f>
        <v>1</v>
      </c>
    </row>
    <row r="114" spans="1:114" ht="38.25" hidden="1" x14ac:dyDescent="0.25">
      <c r="A114" s="76">
        <v>127</v>
      </c>
      <c r="B114" s="59" t="s">
        <v>159</v>
      </c>
      <c r="C114" s="59" t="s">
        <v>0</v>
      </c>
      <c r="D114" s="59" t="s">
        <v>320</v>
      </c>
      <c r="E114" s="59" t="s">
        <v>126</v>
      </c>
      <c r="F114" s="59" t="s">
        <v>121</v>
      </c>
      <c r="G114" s="77" t="s">
        <v>347</v>
      </c>
      <c r="H114" s="59" t="s">
        <v>161</v>
      </c>
      <c r="I114" s="79">
        <v>9006173</v>
      </c>
      <c r="J114" s="76" t="s">
        <v>348</v>
      </c>
      <c r="K114" s="78" t="s">
        <v>145</v>
      </c>
      <c r="L114" s="80">
        <v>148</v>
      </c>
      <c r="M114" s="81" t="s">
        <v>121</v>
      </c>
      <c r="N114" s="82">
        <v>230500000</v>
      </c>
      <c r="O114" s="83">
        <f>+IFERROR(VLOOKUP(I114,[1]Precio_Fasecolda!A:C,3,FALSE),IFERROR(VLOOKUP(I114,[1]Precio_Fasecolda!B:C,2,FALSE),N114))</f>
        <v>230500000</v>
      </c>
      <c r="P114" s="83">
        <f t="shared" si="6"/>
        <v>0</v>
      </c>
      <c r="Q114" s="76" t="s">
        <v>126</v>
      </c>
      <c r="R114" s="76" t="s">
        <v>148</v>
      </c>
      <c r="S114" s="76" t="s">
        <v>349</v>
      </c>
      <c r="T114" s="76" t="s">
        <v>121</v>
      </c>
      <c r="U114" s="76" t="s">
        <v>121</v>
      </c>
      <c r="V114" s="59" t="s">
        <v>121</v>
      </c>
      <c r="W114" s="76" t="s">
        <v>121</v>
      </c>
      <c r="X114" s="76" t="s">
        <v>121</v>
      </c>
      <c r="Y114" s="84" t="str">
        <f t="shared" si="7"/>
        <v>N.A.</v>
      </c>
      <c r="Z114" s="85">
        <f t="shared" si="8"/>
        <v>230500000</v>
      </c>
      <c r="AA114" s="76" t="str">
        <f>+IFERROR(VLOOKUP(_xlfn.TEXTJOIN("_", FALSE, C114:E114), [1]BD_Perc!$A:$O, 15, FALSE),"Segmentación no encontrada o vehículo inactivo")</f>
        <v>PERCENTIL 30-70</v>
      </c>
      <c r="AB114" s="76" t="str" cm="1">
        <f t="array" ref="AB114">_xlfn.IFS(
    AA114 = "PERCENTIL 50",
    _xlfn.IFS(
        [1]BD!DG114 &lt; VLOOKUP(_xlfn.TEXTJOIN("_", FALSE, C114:E114), [1]BD_Perc!$A:$O, 11, FALSE), "Intervalo de precio 1",
        [1]BD!DG114 &gt;= VLOOKUP(_xlfn.TEXTJOIN("_", FALSE, C114:E114), [1]BD_Perc!$A:$O, 11, FALSE), "Intervalo de precio 2"
    ),
    AA114 = "PERCENTIL 30-70",
    _xlfn.IFS(
        [1]BD!DG114 &lt; VLOOKUP(_xlfn.TEXTJOIN("_", FALSE, C114:E114), [1]BD_Perc!$A:$O, 6, FALSE), "Intervalo de precio 1",
        [1]BD!DG114 &lt; VLOOKUP(_xlfn.TEXTJOIN("_", FALSE, C114:E114), [1]BD_Perc!$A:$O, 7, FALSE), "Intervalo de precio 2",
        [1]BD!DG114 &gt;= VLOOKUP(_xlfn.TEXTJOIN("_", FALSE, C114:E114), [1]BD_Perc!$A:$O, 7, FALSE), "Intervalo de precio 3"
    ),
    AA114="Segmentación no encontrada o vehículo inactivo","Segmentación no encontrada o vehículo inactivo"
)</f>
        <v>Intervalo de precio 3</v>
      </c>
      <c r="AC114" s="86" t="s">
        <v>156</v>
      </c>
      <c r="AD114" s="86" t="b">
        <f t="shared" si="11"/>
        <v>1</v>
      </c>
      <c r="AE114" s="87">
        <v>0</v>
      </c>
      <c r="AF114" s="87">
        <v>0.03</v>
      </c>
      <c r="AG114" s="87">
        <v>0.04</v>
      </c>
      <c r="AH114" s="87">
        <v>0.04</v>
      </c>
      <c r="AI114" s="87">
        <v>0.05</v>
      </c>
      <c r="AJ114" s="87">
        <v>0.05</v>
      </c>
      <c r="AK114" s="76" t="s">
        <v>130</v>
      </c>
      <c r="AL114" s="76" t="s">
        <v>131</v>
      </c>
      <c r="AM114" s="76" t="s">
        <v>131</v>
      </c>
      <c r="AN114" s="88">
        <v>0</v>
      </c>
      <c r="AO114" s="72">
        <v>9311595.7410000004</v>
      </c>
      <c r="AP114" s="72">
        <v>310869.87540000002</v>
      </c>
      <c r="AQ114" s="72" t="s">
        <v>121</v>
      </c>
      <c r="AR114" s="72" t="s">
        <v>121</v>
      </c>
      <c r="AS114" s="72" t="s">
        <v>121</v>
      </c>
      <c r="AT114" s="72" t="s">
        <v>121</v>
      </c>
      <c r="AU114" s="72" t="s">
        <v>121</v>
      </c>
      <c r="AV114" s="72">
        <v>512934.71460000001</v>
      </c>
      <c r="AW114" s="72" t="s">
        <v>121</v>
      </c>
      <c r="AX114" s="72" t="s">
        <v>121</v>
      </c>
      <c r="AY114" s="72" t="s">
        <v>121</v>
      </c>
      <c r="AZ114" s="72" t="s">
        <v>121</v>
      </c>
      <c r="BA114" s="72" t="s">
        <v>121</v>
      </c>
      <c r="BB114" s="72" t="s">
        <v>121</v>
      </c>
      <c r="BC114" s="72" t="s">
        <v>121</v>
      </c>
      <c r="BD114" s="72" t="s">
        <v>121</v>
      </c>
      <c r="BE114" s="72">
        <v>1041413.6082</v>
      </c>
      <c r="BF114" s="72">
        <v>1476630.5904000001</v>
      </c>
      <c r="BG114" s="72">
        <v>108805.0362</v>
      </c>
      <c r="BH114" s="72" t="s">
        <v>121</v>
      </c>
      <c r="BI114" s="72" t="s">
        <v>121</v>
      </c>
      <c r="BJ114" s="72">
        <v>559565.14320000005</v>
      </c>
      <c r="BK114" s="72">
        <v>854890.83959999995</v>
      </c>
      <c r="BL114" s="72">
        <v>1398912.858</v>
      </c>
      <c r="BM114" s="72" t="s">
        <v>121</v>
      </c>
      <c r="BN114" s="72">
        <v>93260.857199999999</v>
      </c>
      <c r="BO114" s="72">
        <v>2331521.4300000002</v>
      </c>
      <c r="BP114" s="72">
        <v>186521.7144</v>
      </c>
      <c r="BQ114" s="72" t="s">
        <v>121</v>
      </c>
      <c r="BR114" s="72" t="s">
        <v>121</v>
      </c>
      <c r="BS114" s="72" t="s">
        <v>121</v>
      </c>
      <c r="BT114" s="72" t="s">
        <v>121</v>
      </c>
      <c r="BU114" s="72">
        <v>85489.294800000003</v>
      </c>
      <c r="BV114" s="72">
        <v>4352174.0388000002</v>
      </c>
      <c r="BW114" s="72">
        <v>5502391.6289999997</v>
      </c>
      <c r="BX114" s="72" t="s">
        <v>121</v>
      </c>
      <c r="BY114" s="72">
        <v>404130.73259999999</v>
      </c>
      <c r="BZ114" s="72" t="s">
        <v>121</v>
      </c>
      <c r="CA114" s="72" t="s">
        <v>121</v>
      </c>
      <c r="CB114" s="72" t="s">
        <v>121</v>
      </c>
      <c r="CC114" s="72" t="s">
        <v>121</v>
      </c>
      <c r="CD114" s="72" t="s">
        <v>121</v>
      </c>
      <c r="CE114" s="89" t="s">
        <v>130</v>
      </c>
      <c r="CF114" s="89" t="s">
        <v>130</v>
      </c>
      <c r="CG114" s="89" t="s">
        <v>130</v>
      </c>
      <c r="CH114" s="89" t="s">
        <v>131</v>
      </c>
      <c r="CI114" s="89" t="s">
        <v>130</v>
      </c>
      <c r="CJ114" s="89" t="s">
        <v>130</v>
      </c>
      <c r="CK114" s="89" t="s">
        <v>131</v>
      </c>
      <c r="CL114" s="59" t="s">
        <v>121</v>
      </c>
      <c r="CM114" s="76" t="s">
        <v>121</v>
      </c>
      <c r="CN114" s="76" t="s">
        <v>121</v>
      </c>
      <c r="CO114" s="76" t="s">
        <v>121</v>
      </c>
      <c r="CP114" s="76" t="s">
        <v>121</v>
      </c>
      <c r="CQ114" s="76" t="s">
        <v>121</v>
      </c>
      <c r="CR114" s="76" t="s">
        <v>121</v>
      </c>
      <c r="CS114" s="76" t="s">
        <v>121</v>
      </c>
      <c r="CT114" s="76" t="s">
        <v>121</v>
      </c>
      <c r="CU114" s="76" t="s">
        <v>121</v>
      </c>
      <c r="CV114" s="76" t="s">
        <v>121</v>
      </c>
      <c r="CW114" s="76" t="s">
        <v>121</v>
      </c>
      <c r="CX114" s="76" t="s">
        <v>121</v>
      </c>
      <c r="CY114" s="76" t="s">
        <v>121</v>
      </c>
      <c r="CZ114" s="76" t="s">
        <v>121</v>
      </c>
      <c r="DA114" s="90">
        <v>10103261.989800001</v>
      </c>
      <c r="DB114" s="91">
        <v>0</v>
      </c>
      <c r="DC114" s="13">
        <v>0</v>
      </c>
      <c r="DD114" s="13" t="s">
        <v>350</v>
      </c>
      <c r="DE114" s="75" t="str" cm="1">
        <f t="array" ref="DE114">+IF(AND(C114&lt;&gt;"Vehículos Eléctricos",C114&lt;&gt;"Vehículos Híbridos",AA114="PERCENTIL 50"),
     IF(VLOOKUP(_xlfn.TEXTJOIN("_",FALSE,C114:E114),[1]BD_Perc!$A:$P,_xlfn.IFS([1]BD!AB114="Intervalo de precio 1",12,[1]BD!AB114="Intervalo de precio 2",13),FALSE)&lt;=1,
     VLOOKUP(_xlfn.TEXTJOIN("_",FALSE,C114:E114),[1]BD_Perc!$A:$P,16,FALSE),"Ok P50"),
     "Ok P30/70 ó Híbrido/Eléctrico")</f>
        <v>Ok P30/70 ó Híbrido/Eléctrico</v>
      </c>
      <c r="DF114" s="75" t="str">
        <f t="shared" si="9"/>
        <v>Vehículos Convencionales_Camperos/Camionetas_4x2</v>
      </c>
      <c r="DG114" s="19">
        <f t="shared" si="10"/>
        <v>230500000</v>
      </c>
      <c r="DH114" s="13">
        <v>0</v>
      </c>
      <c r="DI114" s="13">
        <v>0</v>
      </c>
      <c r="DJ114" s="13" t="b">
        <f>+DC114=[2]BD!DC114</f>
        <v>1</v>
      </c>
    </row>
    <row r="115" spans="1:114" ht="38.25" hidden="1" customHeight="1" x14ac:dyDescent="0.25">
      <c r="A115" s="76">
        <v>128</v>
      </c>
      <c r="B115" s="59" t="s">
        <v>159</v>
      </c>
      <c r="C115" s="59" t="s">
        <v>0</v>
      </c>
      <c r="D115" s="59" t="s">
        <v>320</v>
      </c>
      <c r="E115" s="59" t="s">
        <v>126</v>
      </c>
      <c r="F115" s="59" t="s">
        <v>121</v>
      </c>
      <c r="G115" s="77" t="s">
        <v>351</v>
      </c>
      <c r="H115" s="59" t="s">
        <v>161</v>
      </c>
      <c r="I115" s="79">
        <v>9008256</v>
      </c>
      <c r="J115" s="76" t="s">
        <v>352</v>
      </c>
      <c r="K115" s="78" t="s">
        <v>346</v>
      </c>
      <c r="L115" s="80">
        <v>163</v>
      </c>
      <c r="M115" s="81" t="s">
        <v>121</v>
      </c>
      <c r="N115" s="82">
        <v>393800000</v>
      </c>
      <c r="O115" s="83">
        <f>+IFERROR(VLOOKUP(I115,[1]Precio_Fasecolda!A:C,3,FALSE),IFERROR(VLOOKUP(I115,[1]Precio_Fasecolda!B:C,2,FALSE),N115))</f>
        <v>392500000</v>
      </c>
      <c r="P115" s="83">
        <f t="shared" si="6"/>
        <v>1300000</v>
      </c>
      <c r="Q115" s="76" t="s">
        <v>126</v>
      </c>
      <c r="R115" s="76" t="s">
        <v>148</v>
      </c>
      <c r="S115" s="76" t="s">
        <v>128</v>
      </c>
      <c r="T115" s="76" t="s">
        <v>121</v>
      </c>
      <c r="U115" s="76" t="s">
        <v>121</v>
      </c>
      <c r="V115" s="59" t="s">
        <v>121</v>
      </c>
      <c r="W115" s="76" t="s">
        <v>121</v>
      </c>
      <c r="X115" s="76" t="s">
        <v>121</v>
      </c>
      <c r="Y115" s="84" t="str">
        <f t="shared" si="7"/>
        <v>N.A.</v>
      </c>
      <c r="Z115" s="85">
        <f t="shared" si="8"/>
        <v>393800000</v>
      </c>
      <c r="AA115" s="76" t="str">
        <f>+IFERROR(VLOOKUP(_xlfn.TEXTJOIN("_", FALSE, C115:E115), [1]BD_Perc!$A:$O, 15, FALSE),"Segmentación no encontrada o vehículo inactivo")</f>
        <v>PERCENTIL 30-70</v>
      </c>
      <c r="AB115" s="76" t="str" cm="1">
        <f t="array" ref="AB115">_xlfn.IFS(
    AA115 = "PERCENTIL 50",
    _xlfn.IFS(
        [1]BD!DG115 &lt; VLOOKUP(_xlfn.TEXTJOIN("_", FALSE, C115:E115), [1]BD_Perc!$A:$O, 11, FALSE), "Intervalo de precio 1",
        [1]BD!DG115 &gt;= VLOOKUP(_xlfn.TEXTJOIN("_", FALSE, C115:E115), [1]BD_Perc!$A:$O, 11, FALSE), "Intervalo de precio 2"
    ),
    AA115 = "PERCENTIL 30-70",
    _xlfn.IFS(
        [1]BD!DG115 &lt; VLOOKUP(_xlfn.TEXTJOIN("_", FALSE, C115:E115), [1]BD_Perc!$A:$O, 6, FALSE), "Intervalo de precio 1",
        [1]BD!DG115 &lt; VLOOKUP(_xlfn.TEXTJOIN("_", FALSE, C115:E115), [1]BD_Perc!$A:$O, 7, FALSE), "Intervalo de precio 2",
        [1]BD!DG115 &gt;= VLOOKUP(_xlfn.TEXTJOIN("_", FALSE, C115:E115), [1]BD_Perc!$A:$O, 7, FALSE), "Intervalo de precio 3"
    ),
    AA115="Segmentación no encontrada o vehículo inactivo","Segmentación no encontrada o vehículo inactivo"
)</f>
        <v>Intervalo de precio 3</v>
      </c>
      <c r="AC115" s="86" t="s">
        <v>156</v>
      </c>
      <c r="AD115" s="86" t="b">
        <f t="shared" si="11"/>
        <v>1</v>
      </c>
      <c r="AE115" s="87">
        <v>0</v>
      </c>
      <c r="AF115" s="87">
        <v>0.03</v>
      </c>
      <c r="AG115" s="87">
        <v>0.04</v>
      </c>
      <c r="AH115" s="87">
        <v>0.04</v>
      </c>
      <c r="AI115" s="87">
        <v>0.05</v>
      </c>
      <c r="AJ115" s="87">
        <v>0.05</v>
      </c>
      <c r="AK115" s="76" t="s">
        <v>131</v>
      </c>
      <c r="AL115" s="76" t="s">
        <v>131</v>
      </c>
      <c r="AM115" s="76" t="s">
        <v>131</v>
      </c>
      <c r="AN115" s="88">
        <v>0</v>
      </c>
      <c r="AO115" s="72">
        <v>9311595.7410000004</v>
      </c>
      <c r="AP115" s="72">
        <v>310869.87540000002</v>
      </c>
      <c r="AQ115" s="72" t="s">
        <v>121</v>
      </c>
      <c r="AR115" s="72" t="s">
        <v>121</v>
      </c>
      <c r="AS115" s="72" t="s">
        <v>121</v>
      </c>
      <c r="AT115" s="72" t="s">
        <v>121</v>
      </c>
      <c r="AU115" s="72" t="s">
        <v>121</v>
      </c>
      <c r="AV115" s="72">
        <v>512934.71460000001</v>
      </c>
      <c r="AW115" s="72" t="s">
        <v>121</v>
      </c>
      <c r="AX115" s="72" t="s">
        <v>121</v>
      </c>
      <c r="AY115" s="72" t="s">
        <v>121</v>
      </c>
      <c r="AZ115" s="72" t="s">
        <v>121</v>
      </c>
      <c r="BA115" s="72" t="s">
        <v>121</v>
      </c>
      <c r="BB115" s="72" t="s">
        <v>121</v>
      </c>
      <c r="BC115" s="72" t="s">
        <v>121</v>
      </c>
      <c r="BD115" s="72" t="s">
        <v>121</v>
      </c>
      <c r="BE115" s="72">
        <v>1041413.6082</v>
      </c>
      <c r="BF115" s="72">
        <v>1476630.5904000001</v>
      </c>
      <c r="BG115" s="72">
        <v>108805.0362</v>
      </c>
      <c r="BH115" s="72" t="s">
        <v>121</v>
      </c>
      <c r="BI115" s="72" t="s">
        <v>121</v>
      </c>
      <c r="BJ115" s="72">
        <v>559565.14320000005</v>
      </c>
      <c r="BK115" s="72">
        <v>854890.83959999995</v>
      </c>
      <c r="BL115" s="72">
        <v>1398912.858</v>
      </c>
      <c r="BM115" s="72" t="s">
        <v>121</v>
      </c>
      <c r="BN115" s="72">
        <v>93260.857199999999</v>
      </c>
      <c r="BO115" s="72">
        <v>2331521.4300000002</v>
      </c>
      <c r="BP115" s="72">
        <v>186521.7144</v>
      </c>
      <c r="BQ115" s="72" t="s">
        <v>121</v>
      </c>
      <c r="BR115" s="72" t="s">
        <v>121</v>
      </c>
      <c r="BS115" s="72" t="s">
        <v>121</v>
      </c>
      <c r="BT115" s="72" t="s">
        <v>121</v>
      </c>
      <c r="BU115" s="72">
        <v>85489.294800000003</v>
      </c>
      <c r="BV115" s="72">
        <v>4352174.0388000002</v>
      </c>
      <c r="BW115" s="72">
        <v>5502391.6289999997</v>
      </c>
      <c r="BX115" s="72" t="s">
        <v>121</v>
      </c>
      <c r="BY115" s="72">
        <v>404130.73259999999</v>
      </c>
      <c r="BZ115" s="72" t="s">
        <v>121</v>
      </c>
      <c r="CA115" s="72" t="s">
        <v>121</v>
      </c>
      <c r="CB115" s="72" t="s">
        <v>121</v>
      </c>
      <c r="CC115" s="72" t="s">
        <v>121</v>
      </c>
      <c r="CD115" s="72" t="s">
        <v>121</v>
      </c>
      <c r="CE115" s="89" t="s">
        <v>130</v>
      </c>
      <c r="CF115" s="89" t="s">
        <v>130</v>
      </c>
      <c r="CG115" s="89" t="s">
        <v>130</v>
      </c>
      <c r="CH115" s="89" t="s">
        <v>131</v>
      </c>
      <c r="CI115" s="89" t="s">
        <v>130</v>
      </c>
      <c r="CJ115" s="89" t="s">
        <v>130</v>
      </c>
      <c r="CK115" s="89" t="s">
        <v>131</v>
      </c>
      <c r="CL115" s="59" t="s">
        <v>121</v>
      </c>
      <c r="CM115" s="76" t="s">
        <v>121</v>
      </c>
      <c r="CN115" s="76" t="s">
        <v>121</v>
      </c>
      <c r="CO115" s="76" t="s">
        <v>121</v>
      </c>
      <c r="CP115" s="76" t="s">
        <v>121</v>
      </c>
      <c r="CQ115" s="76" t="s">
        <v>121</v>
      </c>
      <c r="CR115" s="76" t="s">
        <v>121</v>
      </c>
      <c r="CS115" s="76" t="s">
        <v>121</v>
      </c>
      <c r="CT115" s="76" t="s">
        <v>121</v>
      </c>
      <c r="CU115" s="76" t="s">
        <v>121</v>
      </c>
      <c r="CV115" s="76" t="s">
        <v>121</v>
      </c>
      <c r="CW115" s="76" t="s">
        <v>121</v>
      </c>
      <c r="CX115" s="76" t="s">
        <v>121</v>
      </c>
      <c r="CY115" s="76" t="s">
        <v>121</v>
      </c>
      <c r="CZ115" s="76" t="s">
        <v>121</v>
      </c>
      <c r="DA115" s="90">
        <v>9326087.8284000009</v>
      </c>
      <c r="DB115" s="91">
        <v>0</v>
      </c>
      <c r="DC115" s="13">
        <v>0</v>
      </c>
      <c r="DD115" s="13" t="s">
        <v>350</v>
      </c>
      <c r="DE115" s="75" t="str" cm="1">
        <f t="array" ref="DE115">+IF(AND(C115&lt;&gt;"Vehículos Eléctricos",C115&lt;&gt;"Vehículos Híbridos",AA115="PERCENTIL 50"),
     IF(VLOOKUP(_xlfn.TEXTJOIN("_",FALSE,C115:E115),[1]BD_Perc!$A:$P,_xlfn.IFS([1]BD!AB115="Intervalo de precio 1",12,[1]BD!AB115="Intervalo de precio 2",13),FALSE)&lt;=1,
     VLOOKUP(_xlfn.TEXTJOIN("_",FALSE,C115:E115),[1]BD_Perc!$A:$P,16,FALSE),"Ok P50"),
     "Ok P30/70 ó Híbrido/Eléctrico")</f>
        <v>Ok P30/70 ó Híbrido/Eléctrico</v>
      </c>
      <c r="DF115" s="75" t="str">
        <f t="shared" si="9"/>
        <v>Vehículos Convencionales_Camperos/Camionetas_4x2</v>
      </c>
      <c r="DG115" s="19">
        <f t="shared" si="10"/>
        <v>393800000</v>
      </c>
      <c r="DH115" s="13">
        <v>0</v>
      </c>
      <c r="DI115" s="13">
        <v>0</v>
      </c>
      <c r="DJ115" s="13" t="b">
        <f>+DC115=[2]BD!DC115</f>
        <v>1</v>
      </c>
    </row>
    <row r="116" spans="1:114" ht="38.25" hidden="1" x14ac:dyDescent="0.25">
      <c r="A116" s="76">
        <v>129</v>
      </c>
      <c r="B116" s="59" t="s">
        <v>159</v>
      </c>
      <c r="C116" s="59" t="s">
        <v>0</v>
      </c>
      <c r="D116" s="59" t="s">
        <v>320</v>
      </c>
      <c r="E116" s="59" t="s">
        <v>327</v>
      </c>
      <c r="F116" s="59" t="s">
        <v>121</v>
      </c>
      <c r="G116" s="77" t="s">
        <v>353</v>
      </c>
      <c r="H116" s="59" t="s">
        <v>161</v>
      </c>
      <c r="I116" s="79">
        <v>9008237</v>
      </c>
      <c r="J116" s="76" t="s">
        <v>354</v>
      </c>
      <c r="K116" s="78" t="s">
        <v>355</v>
      </c>
      <c r="L116" s="80">
        <v>201</v>
      </c>
      <c r="M116" s="81" t="s">
        <v>121</v>
      </c>
      <c r="N116" s="82">
        <v>278000000</v>
      </c>
      <c r="O116" s="83">
        <f>+IFERROR(VLOOKUP(I116,[1]Precio_Fasecolda!A:C,3,FALSE),IFERROR(VLOOKUP(I116,[1]Precio_Fasecolda!B:C,2,FALSE),N116))</f>
        <v>278000000</v>
      </c>
      <c r="P116" s="83">
        <f t="shared" si="6"/>
        <v>0</v>
      </c>
      <c r="Q116" s="76" t="s">
        <v>327</v>
      </c>
      <c r="R116" s="76" t="s">
        <v>148</v>
      </c>
      <c r="S116" s="76" t="s">
        <v>349</v>
      </c>
      <c r="T116" s="76" t="s">
        <v>121</v>
      </c>
      <c r="U116" s="76" t="s">
        <v>121</v>
      </c>
      <c r="V116" s="59" t="s">
        <v>121</v>
      </c>
      <c r="W116" s="76" t="s">
        <v>121</v>
      </c>
      <c r="X116" s="76" t="s">
        <v>121</v>
      </c>
      <c r="Y116" s="84" t="str">
        <f t="shared" si="7"/>
        <v>N.A.</v>
      </c>
      <c r="Z116" s="85">
        <f t="shared" si="8"/>
        <v>278000000</v>
      </c>
      <c r="AA116" s="76" t="str">
        <f>+IFERROR(VLOOKUP(_xlfn.TEXTJOIN("_", FALSE, C116:E116), [1]BD_Perc!$A:$O, 15, FALSE),"Segmentación no encontrada o vehículo inactivo")</f>
        <v>PERCENTIL 30-70</v>
      </c>
      <c r="AB116" s="76" t="str" cm="1">
        <f t="array" ref="AB116">_xlfn.IFS(
    AA116 = "PERCENTIL 50",
    _xlfn.IFS(
        [1]BD!DG116 &lt; VLOOKUP(_xlfn.TEXTJOIN("_", FALSE, C116:E116), [1]BD_Perc!$A:$O, 11, FALSE), "Intervalo de precio 1",
        [1]BD!DG116 &gt;= VLOOKUP(_xlfn.TEXTJOIN("_", FALSE, C116:E116), [1]BD_Perc!$A:$O, 11, FALSE), "Intervalo de precio 2"
    ),
    AA116 = "PERCENTIL 30-70",
    _xlfn.IFS(
        [1]BD!DG116 &lt; VLOOKUP(_xlfn.TEXTJOIN("_", FALSE, C116:E116), [1]BD_Perc!$A:$O, 6, FALSE), "Intervalo de precio 1",
        [1]BD!DG116 &lt; VLOOKUP(_xlfn.TEXTJOIN("_", FALSE, C116:E116), [1]BD_Perc!$A:$O, 7, FALSE), "Intervalo de precio 2",
        [1]BD!DG116 &gt;= VLOOKUP(_xlfn.TEXTJOIN("_", FALSE, C116:E116), [1]BD_Perc!$A:$O, 7, FALSE), "Intervalo de precio 3"
    ),
    AA116="Segmentación no encontrada o vehículo inactivo","Segmentación no encontrada o vehículo inactivo"
)</f>
        <v>Intervalo de precio 2</v>
      </c>
      <c r="AC116" s="86" t="s">
        <v>149</v>
      </c>
      <c r="AD116" s="86" t="b">
        <f t="shared" si="11"/>
        <v>1</v>
      </c>
      <c r="AE116" s="87">
        <v>0</v>
      </c>
      <c r="AF116" s="87">
        <v>0.03</v>
      </c>
      <c r="AG116" s="87">
        <v>0.04</v>
      </c>
      <c r="AH116" s="87">
        <v>0.04</v>
      </c>
      <c r="AI116" s="87">
        <v>0.05</v>
      </c>
      <c r="AJ116" s="87">
        <v>0.05</v>
      </c>
      <c r="AK116" s="76" t="s">
        <v>130</v>
      </c>
      <c r="AL116" s="76" t="s">
        <v>131</v>
      </c>
      <c r="AM116" s="76" t="s">
        <v>131</v>
      </c>
      <c r="AN116" s="88">
        <v>0</v>
      </c>
      <c r="AO116" s="72">
        <v>9311595.7410000004</v>
      </c>
      <c r="AP116" s="72">
        <v>310869.87540000002</v>
      </c>
      <c r="AQ116" s="72" t="s">
        <v>121</v>
      </c>
      <c r="AR116" s="72" t="s">
        <v>121</v>
      </c>
      <c r="AS116" s="72" t="s">
        <v>121</v>
      </c>
      <c r="AT116" s="72">
        <v>12745655.4036</v>
      </c>
      <c r="AU116" s="72" t="s">
        <v>121</v>
      </c>
      <c r="AV116" s="72">
        <v>512934.71460000001</v>
      </c>
      <c r="AW116" s="72">
        <v>139891.28580000001</v>
      </c>
      <c r="AX116" s="72" t="s">
        <v>121</v>
      </c>
      <c r="AY116" s="72" t="s">
        <v>121</v>
      </c>
      <c r="AZ116" s="72" t="s">
        <v>121</v>
      </c>
      <c r="BA116" s="72" t="s">
        <v>121</v>
      </c>
      <c r="BB116" s="72" t="s">
        <v>121</v>
      </c>
      <c r="BC116" s="72" t="s">
        <v>121</v>
      </c>
      <c r="BD116" s="72" t="s">
        <v>121</v>
      </c>
      <c r="BE116" s="72">
        <v>1041413.6082</v>
      </c>
      <c r="BF116" s="72">
        <v>1476630.5904000001</v>
      </c>
      <c r="BG116" s="72">
        <v>108805.0362</v>
      </c>
      <c r="BH116" s="72" t="s">
        <v>121</v>
      </c>
      <c r="BI116" s="72" t="s">
        <v>121</v>
      </c>
      <c r="BJ116" s="72">
        <v>559565.14320000005</v>
      </c>
      <c r="BK116" s="72">
        <v>854890.83959999995</v>
      </c>
      <c r="BL116" s="72">
        <v>1398912.858</v>
      </c>
      <c r="BM116" s="72">
        <v>1321196.1798</v>
      </c>
      <c r="BN116" s="72">
        <v>93260.857199999999</v>
      </c>
      <c r="BO116" s="72">
        <v>2331521.4300000002</v>
      </c>
      <c r="BP116" s="72">
        <v>186521.7144</v>
      </c>
      <c r="BQ116" s="72" t="s">
        <v>121</v>
      </c>
      <c r="BR116" s="72" t="s">
        <v>121</v>
      </c>
      <c r="BS116" s="72" t="s">
        <v>121</v>
      </c>
      <c r="BT116" s="72" t="s">
        <v>121</v>
      </c>
      <c r="BU116" s="72">
        <v>85489.294800000003</v>
      </c>
      <c r="BV116" s="72">
        <v>4352174.0388000002</v>
      </c>
      <c r="BW116" s="72">
        <v>5502391.6289999997</v>
      </c>
      <c r="BX116" s="72" t="s">
        <v>121</v>
      </c>
      <c r="BY116" s="72">
        <v>404130.73259999999</v>
      </c>
      <c r="BZ116" s="72" t="s">
        <v>121</v>
      </c>
      <c r="CA116" s="72" t="s">
        <v>121</v>
      </c>
      <c r="CB116" s="72" t="s">
        <v>121</v>
      </c>
      <c r="CC116" s="72" t="s">
        <v>121</v>
      </c>
      <c r="CD116" s="72" t="s">
        <v>121</v>
      </c>
      <c r="CE116" s="89" t="s">
        <v>130</v>
      </c>
      <c r="CF116" s="89" t="s">
        <v>130</v>
      </c>
      <c r="CG116" s="89" t="s">
        <v>130</v>
      </c>
      <c r="CH116" s="89" t="s">
        <v>131</v>
      </c>
      <c r="CI116" s="89" t="s">
        <v>130</v>
      </c>
      <c r="CJ116" s="89" t="s">
        <v>130</v>
      </c>
      <c r="CK116" s="89" t="s">
        <v>131</v>
      </c>
      <c r="CL116" s="59" t="s">
        <v>121</v>
      </c>
      <c r="CM116" s="76" t="s">
        <v>121</v>
      </c>
      <c r="CN116" s="76" t="s">
        <v>121</v>
      </c>
      <c r="CO116" s="76" t="s">
        <v>121</v>
      </c>
      <c r="CP116" s="76" t="s">
        <v>121</v>
      </c>
      <c r="CQ116" s="76" t="s">
        <v>121</v>
      </c>
      <c r="CR116" s="76" t="s">
        <v>121</v>
      </c>
      <c r="CS116" s="76" t="s">
        <v>121</v>
      </c>
      <c r="CT116" s="76" t="s">
        <v>121</v>
      </c>
      <c r="CU116" s="76" t="s">
        <v>121</v>
      </c>
      <c r="CV116" s="76" t="s">
        <v>121</v>
      </c>
      <c r="CW116" s="76" t="s">
        <v>121</v>
      </c>
      <c r="CX116" s="76" t="s">
        <v>121</v>
      </c>
      <c r="CY116" s="76" t="s">
        <v>121</v>
      </c>
      <c r="CZ116" s="76" t="s">
        <v>121</v>
      </c>
      <c r="DA116" s="90">
        <v>10103261.989800001</v>
      </c>
      <c r="DB116" s="91">
        <v>0</v>
      </c>
      <c r="DC116" s="13">
        <v>0</v>
      </c>
      <c r="DD116" s="13" t="s">
        <v>350</v>
      </c>
      <c r="DE116" s="75" t="str" cm="1">
        <f t="array" ref="DE116">+IF(AND(C116&lt;&gt;"Vehículos Eléctricos",C116&lt;&gt;"Vehículos Híbridos",AA116="PERCENTIL 50"),
     IF(VLOOKUP(_xlfn.TEXTJOIN("_",FALSE,C116:E116),[1]BD_Perc!$A:$P,_xlfn.IFS([1]BD!AB116="Intervalo de precio 1",12,[1]BD!AB116="Intervalo de precio 2",13),FALSE)&lt;=1,
     VLOOKUP(_xlfn.TEXTJOIN("_",FALSE,C116:E116),[1]BD_Perc!$A:$P,16,FALSE),"Ok P50"),
     "Ok P30/70 ó Híbrido/Eléctrico")</f>
        <v>Ok P30/70 ó Híbrido/Eléctrico</v>
      </c>
      <c r="DF116" s="75" t="str">
        <f t="shared" si="9"/>
        <v>Vehículos Convencionales_Camperos/Camionetas_4x4</v>
      </c>
      <c r="DG116" s="19">
        <f t="shared" si="10"/>
        <v>278000000</v>
      </c>
      <c r="DH116" s="13">
        <v>0</v>
      </c>
      <c r="DI116" s="13">
        <v>0</v>
      </c>
      <c r="DJ116" s="13" t="b">
        <f>+DC116=[2]BD!DC116</f>
        <v>1</v>
      </c>
    </row>
    <row r="117" spans="1:114" ht="38.25" hidden="1" x14ac:dyDescent="0.25">
      <c r="A117" s="76">
        <v>130</v>
      </c>
      <c r="B117" s="59" t="s">
        <v>159</v>
      </c>
      <c r="C117" s="59" t="s">
        <v>0</v>
      </c>
      <c r="D117" s="59" t="s">
        <v>320</v>
      </c>
      <c r="E117" s="59" t="s">
        <v>327</v>
      </c>
      <c r="F117" s="59" t="s">
        <v>121</v>
      </c>
      <c r="G117" s="77" t="s">
        <v>356</v>
      </c>
      <c r="H117" s="59" t="s">
        <v>161</v>
      </c>
      <c r="I117" s="79">
        <v>9008238</v>
      </c>
      <c r="J117" s="76" t="s">
        <v>357</v>
      </c>
      <c r="K117" s="78" t="s">
        <v>355</v>
      </c>
      <c r="L117" s="80">
        <v>201</v>
      </c>
      <c r="M117" s="81" t="s">
        <v>121</v>
      </c>
      <c r="N117" s="82">
        <v>313500000</v>
      </c>
      <c r="O117" s="83">
        <f>+IFERROR(VLOOKUP(I117,[1]Precio_Fasecolda!A:C,3,FALSE),IFERROR(VLOOKUP(I117,[1]Precio_Fasecolda!B:C,2,FALSE),N117))</f>
        <v>313500000</v>
      </c>
      <c r="P117" s="83">
        <f t="shared" si="6"/>
        <v>0</v>
      </c>
      <c r="Q117" s="76" t="s">
        <v>327</v>
      </c>
      <c r="R117" s="76" t="s">
        <v>148</v>
      </c>
      <c r="S117" s="76" t="s">
        <v>349</v>
      </c>
      <c r="T117" s="76" t="s">
        <v>121</v>
      </c>
      <c r="U117" s="76" t="s">
        <v>121</v>
      </c>
      <c r="V117" s="59" t="s">
        <v>121</v>
      </c>
      <c r="W117" s="76" t="s">
        <v>121</v>
      </c>
      <c r="X117" s="76" t="s">
        <v>121</v>
      </c>
      <c r="Y117" s="84" t="str">
        <f t="shared" si="7"/>
        <v>N.A.</v>
      </c>
      <c r="Z117" s="85">
        <f t="shared" si="8"/>
        <v>313500000</v>
      </c>
      <c r="AA117" s="76" t="str">
        <f>+IFERROR(VLOOKUP(_xlfn.TEXTJOIN("_", FALSE, C117:E117), [1]BD_Perc!$A:$O, 15, FALSE),"Segmentación no encontrada o vehículo inactivo")</f>
        <v>PERCENTIL 30-70</v>
      </c>
      <c r="AB117" s="76" t="str" cm="1">
        <f t="array" ref="AB117">_xlfn.IFS(
    AA117 = "PERCENTIL 50",
    _xlfn.IFS(
        [1]BD!DG117 &lt; VLOOKUP(_xlfn.TEXTJOIN("_", FALSE, C117:E117), [1]BD_Perc!$A:$O, 11, FALSE), "Intervalo de precio 1",
        [1]BD!DG117 &gt;= VLOOKUP(_xlfn.TEXTJOIN("_", FALSE, C117:E117), [1]BD_Perc!$A:$O, 11, FALSE), "Intervalo de precio 2"
    ),
    AA117 = "PERCENTIL 30-70",
    _xlfn.IFS(
        [1]BD!DG117 &lt; VLOOKUP(_xlfn.TEXTJOIN("_", FALSE, C117:E117), [1]BD_Perc!$A:$O, 6, FALSE), "Intervalo de precio 1",
        [1]BD!DG117 &lt; VLOOKUP(_xlfn.TEXTJOIN("_", FALSE, C117:E117), [1]BD_Perc!$A:$O, 7, FALSE), "Intervalo de precio 2",
        [1]BD!DG117 &gt;= VLOOKUP(_xlfn.TEXTJOIN("_", FALSE, C117:E117), [1]BD_Perc!$A:$O, 7, FALSE), "Intervalo de precio 3"
    ),
    AA117="Segmentación no encontrada o vehículo inactivo","Segmentación no encontrada o vehículo inactivo"
)</f>
        <v>Intervalo de precio 2</v>
      </c>
      <c r="AC117" s="86" t="s">
        <v>149</v>
      </c>
      <c r="AD117" s="86" t="b">
        <f t="shared" si="11"/>
        <v>1</v>
      </c>
      <c r="AE117" s="87">
        <v>0</v>
      </c>
      <c r="AF117" s="87">
        <v>0.03</v>
      </c>
      <c r="AG117" s="87">
        <v>0.04</v>
      </c>
      <c r="AH117" s="87">
        <v>0.04</v>
      </c>
      <c r="AI117" s="87">
        <v>0.05</v>
      </c>
      <c r="AJ117" s="87">
        <v>0.05</v>
      </c>
      <c r="AK117" s="76" t="s">
        <v>130</v>
      </c>
      <c r="AL117" s="76" t="s">
        <v>131</v>
      </c>
      <c r="AM117" s="76" t="s">
        <v>131</v>
      </c>
      <c r="AN117" s="88">
        <v>0</v>
      </c>
      <c r="AO117" s="72">
        <v>9311595.7410000004</v>
      </c>
      <c r="AP117" s="72">
        <v>310869.87540000002</v>
      </c>
      <c r="AQ117" s="72" t="s">
        <v>121</v>
      </c>
      <c r="AR117" s="72" t="s">
        <v>121</v>
      </c>
      <c r="AS117" s="72" t="s">
        <v>121</v>
      </c>
      <c r="AT117" s="72">
        <v>12745655.4036</v>
      </c>
      <c r="AU117" s="72" t="s">
        <v>121</v>
      </c>
      <c r="AV117" s="72" t="s">
        <v>121</v>
      </c>
      <c r="AW117" s="72">
        <v>139891.28580000001</v>
      </c>
      <c r="AX117" s="72" t="s">
        <v>121</v>
      </c>
      <c r="AY117" s="72" t="s">
        <v>121</v>
      </c>
      <c r="AZ117" s="72" t="s">
        <v>121</v>
      </c>
      <c r="BA117" s="72" t="s">
        <v>121</v>
      </c>
      <c r="BB117" s="72" t="s">
        <v>121</v>
      </c>
      <c r="BC117" s="72" t="s">
        <v>121</v>
      </c>
      <c r="BD117" s="72" t="s">
        <v>121</v>
      </c>
      <c r="BE117" s="72">
        <v>1041413.6082</v>
      </c>
      <c r="BF117" s="72">
        <v>1476630.5904000001</v>
      </c>
      <c r="BG117" s="72">
        <v>108805.0362</v>
      </c>
      <c r="BH117" s="72" t="s">
        <v>121</v>
      </c>
      <c r="BI117" s="72" t="s">
        <v>121</v>
      </c>
      <c r="BJ117" s="72" t="s">
        <v>121</v>
      </c>
      <c r="BK117" s="72">
        <v>854890.83959999995</v>
      </c>
      <c r="BL117" s="72">
        <v>1398912.858</v>
      </c>
      <c r="BM117" s="72">
        <v>1321196.1798</v>
      </c>
      <c r="BN117" s="72">
        <v>93260.857199999999</v>
      </c>
      <c r="BO117" s="72">
        <v>2331521.4300000002</v>
      </c>
      <c r="BP117" s="72">
        <v>186521.7144</v>
      </c>
      <c r="BQ117" s="72" t="s">
        <v>121</v>
      </c>
      <c r="BR117" s="72" t="s">
        <v>121</v>
      </c>
      <c r="BS117" s="72" t="s">
        <v>121</v>
      </c>
      <c r="BT117" s="72" t="s">
        <v>121</v>
      </c>
      <c r="BU117" s="72">
        <v>85489.294800000003</v>
      </c>
      <c r="BV117" s="72">
        <v>4352174.0388000002</v>
      </c>
      <c r="BW117" s="72">
        <v>5502391.6289999997</v>
      </c>
      <c r="BX117" s="72" t="s">
        <v>121</v>
      </c>
      <c r="BY117" s="72">
        <v>404130.73259999999</v>
      </c>
      <c r="BZ117" s="72" t="s">
        <v>121</v>
      </c>
      <c r="CA117" s="72" t="s">
        <v>121</v>
      </c>
      <c r="CB117" s="72" t="s">
        <v>121</v>
      </c>
      <c r="CC117" s="72" t="s">
        <v>121</v>
      </c>
      <c r="CD117" s="72" t="s">
        <v>121</v>
      </c>
      <c r="CE117" s="89" t="s">
        <v>130</v>
      </c>
      <c r="CF117" s="89" t="s">
        <v>130</v>
      </c>
      <c r="CG117" s="89" t="s">
        <v>130</v>
      </c>
      <c r="CH117" s="89" t="s">
        <v>131</v>
      </c>
      <c r="CI117" s="89" t="s">
        <v>130</v>
      </c>
      <c r="CJ117" s="89" t="s">
        <v>130</v>
      </c>
      <c r="CK117" s="89" t="s">
        <v>131</v>
      </c>
      <c r="CL117" s="59" t="s">
        <v>121</v>
      </c>
      <c r="CM117" s="76" t="s">
        <v>121</v>
      </c>
      <c r="CN117" s="76" t="s">
        <v>121</v>
      </c>
      <c r="CO117" s="76" t="s">
        <v>121</v>
      </c>
      <c r="CP117" s="76" t="s">
        <v>121</v>
      </c>
      <c r="CQ117" s="76" t="s">
        <v>121</v>
      </c>
      <c r="CR117" s="76" t="s">
        <v>121</v>
      </c>
      <c r="CS117" s="76" t="s">
        <v>121</v>
      </c>
      <c r="CT117" s="76" t="s">
        <v>121</v>
      </c>
      <c r="CU117" s="76" t="s">
        <v>121</v>
      </c>
      <c r="CV117" s="76" t="s">
        <v>121</v>
      </c>
      <c r="CW117" s="76" t="s">
        <v>121</v>
      </c>
      <c r="CX117" s="76" t="s">
        <v>121</v>
      </c>
      <c r="CY117" s="76" t="s">
        <v>121</v>
      </c>
      <c r="CZ117" s="76" t="s">
        <v>121</v>
      </c>
      <c r="DA117" s="90">
        <v>10103261.989800001</v>
      </c>
      <c r="DB117" s="91">
        <v>0</v>
      </c>
      <c r="DC117" s="13">
        <v>0</v>
      </c>
      <c r="DD117" s="13" t="s">
        <v>350</v>
      </c>
      <c r="DE117" s="75" t="str" cm="1">
        <f t="array" ref="DE117">+IF(AND(C117&lt;&gt;"Vehículos Eléctricos",C117&lt;&gt;"Vehículos Híbridos",AA117="PERCENTIL 50"),
     IF(VLOOKUP(_xlfn.TEXTJOIN("_",FALSE,C117:E117),[1]BD_Perc!$A:$P,_xlfn.IFS([1]BD!AB117="Intervalo de precio 1",12,[1]BD!AB117="Intervalo de precio 2",13),FALSE)&lt;=1,
     VLOOKUP(_xlfn.TEXTJOIN("_",FALSE,C117:E117),[1]BD_Perc!$A:$P,16,FALSE),"Ok P50"),
     "Ok P30/70 ó Híbrido/Eléctrico")</f>
        <v>Ok P30/70 ó Híbrido/Eléctrico</v>
      </c>
      <c r="DF117" s="75" t="str">
        <f t="shared" si="9"/>
        <v>Vehículos Convencionales_Camperos/Camionetas_4x4</v>
      </c>
      <c r="DG117" s="19">
        <f t="shared" si="10"/>
        <v>313500000</v>
      </c>
      <c r="DH117" s="13">
        <v>0</v>
      </c>
      <c r="DI117" s="13">
        <v>0</v>
      </c>
      <c r="DJ117" s="13" t="b">
        <f>+DC117=[2]BD!DC117</f>
        <v>1</v>
      </c>
    </row>
    <row r="118" spans="1:114" ht="25.5" x14ac:dyDescent="0.25">
      <c r="A118" s="76">
        <v>131</v>
      </c>
      <c r="B118" s="59" t="s">
        <v>159</v>
      </c>
      <c r="C118" s="59" t="s">
        <v>0</v>
      </c>
      <c r="D118" s="59" t="s">
        <v>320</v>
      </c>
      <c r="E118" s="59" t="s">
        <v>327</v>
      </c>
      <c r="F118" s="59" t="s">
        <v>121</v>
      </c>
      <c r="G118" s="77" t="s">
        <v>358</v>
      </c>
      <c r="H118" s="59" t="s">
        <v>161</v>
      </c>
      <c r="I118" s="79">
        <v>9008221</v>
      </c>
      <c r="J118" s="76" t="s">
        <v>359</v>
      </c>
      <c r="K118" s="78" t="s">
        <v>360</v>
      </c>
      <c r="L118" s="80">
        <v>271</v>
      </c>
      <c r="M118" s="81" t="s">
        <v>121</v>
      </c>
      <c r="N118" s="82">
        <v>319000000</v>
      </c>
      <c r="O118" s="83">
        <f>+IFERROR(VLOOKUP(I118,[1]Precio_Fasecolda!A:C,3,FALSE),IFERROR(VLOOKUP(I118,[1]Precio_Fasecolda!B:C,2,FALSE),N118))</f>
        <v>319000000</v>
      </c>
      <c r="P118" s="83">
        <f t="shared" si="6"/>
        <v>0</v>
      </c>
      <c r="Q118" s="76" t="s">
        <v>327</v>
      </c>
      <c r="R118" s="76" t="s">
        <v>148</v>
      </c>
      <c r="S118" s="76" t="s">
        <v>128</v>
      </c>
      <c r="T118" s="76" t="s">
        <v>121</v>
      </c>
      <c r="U118" s="76" t="s">
        <v>121</v>
      </c>
      <c r="V118" s="59" t="s">
        <v>121</v>
      </c>
      <c r="W118" s="76" t="s">
        <v>121</v>
      </c>
      <c r="X118" s="76" t="s">
        <v>121</v>
      </c>
      <c r="Y118" s="84" t="str">
        <f t="shared" si="7"/>
        <v>N.A.</v>
      </c>
      <c r="Z118" s="85">
        <f t="shared" si="8"/>
        <v>319000000</v>
      </c>
      <c r="AA118" s="76" t="str">
        <f>+IFERROR(VLOOKUP(_xlfn.TEXTJOIN("_", FALSE, C118:E118), [1]BD_Perc!$A:$O, 15, FALSE),"Segmentación no encontrada o vehículo inactivo")</f>
        <v>PERCENTIL 30-70</v>
      </c>
      <c r="AB118" s="76" t="str" cm="1">
        <f t="array" ref="AB118">_xlfn.IFS(
    AA118 = "PERCENTIL 50",
    _xlfn.IFS(
        [1]BD!DG118 &lt; VLOOKUP(_xlfn.TEXTJOIN("_", FALSE, C118:E118), [1]BD_Perc!$A:$O, 11, FALSE), "Intervalo de precio 1",
        [1]BD!DG118 &gt;= VLOOKUP(_xlfn.TEXTJOIN("_", FALSE, C118:E118), [1]BD_Perc!$A:$O, 11, FALSE), "Intervalo de precio 2"
    ),
    AA118 = "PERCENTIL 30-70",
    _xlfn.IFS(
        [1]BD!DG118 &lt; VLOOKUP(_xlfn.TEXTJOIN("_", FALSE, C118:E118), [1]BD_Perc!$A:$O, 6, FALSE), "Intervalo de precio 1",
        [1]BD!DG118 &lt; VLOOKUP(_xlfn.TEXTJOIN("_", FALSE, C118:E118), [1]BD_Perc!$A:$O, 7, FALSE), "Intervalo de precio 2",
        [1]BD!DG118 &gt;= VLOOKUP(_xlfn.TEXTJOIN("_", FALSE, C118:E118), [1]BD_Perc!$A:$O, 7, FALSE), "Intervalo de precio 3"
    ),
    AA118="Segmentación no encontrada o vehículo inactivo","Segmentación no encontrada o vehículo inactivo"
)</f>
        <v>Intervalo de precio 2</v>
      </c>
      <c r="AC118" s="86" t="s">
        <v>149</v>
      </c>
      <c r="AD118" s="86" t="b">
        <f t="shared" si="11"/>
        <v>1</v>
      </c>
      <c r="AE118" s="87">
        <v>0</v>
      </c>
      <c r="AF118" s="87">
        <v>0.02</v>
      </c>
      <c r="AG118" s="87">
        <v>0.02</v>
      </c>
      <c r="AH118" s="87">
        <v>0.03</v>
      </c>
      <c r="AI118" s="87">
        <v>0.04</v>
      </c>
      <c r="AJ118" s="87">
        <v>0.04</v>
      </c>
      <c r="AK118" s="76" t="s">
        <v>130</v>
      </c>
      <c r="AL118" s="76" t="s">
        <v>131</v>
      </c>
      <c r="AM118" s="76" t="s">
        <v>131</v>
      </c>
      <c r="AN118" s="88">
        <v>0</v>
      </c>
      <c r="AO118" s="72">
        <v>9311595.7410000004</v>
      </c>
      <c r="AP118" s="72">
        <v>310869.87540000002</v>
      </c>
      <c r="AQ118" s="72" t="s">
        <v>121</v>
      </c>
      <c r="AR118" s="72" t="s">
        <v>121</v>
      </c>
      <c r="AS118" s="72" t="s">
        <v>121</v>
      </c>
      <c r="AT118" s="72" t="s">
        <v>121</v>
      </c>
      <c r="AU118" s="72" t="s">
        <v>121</v>
      </c>
      <c r="AV118" s="72">
        <v>512934.71460000001</v>
      </c>
      <c r="AW118" s="72">
        <v>139891.28580000001</v>
      </c>
      <c r="AX118" s="72">
        <v>419673.85739999998</v>
      </c>
      <c r="AY118" s="72" t="s">
        <v>121</v>
      </c>
      <c r="AZ118" s="72" t="s">
        <v>121</v>
      </c>
      <c r="BA118" s="72" t="s">
        <v>121</v>
      </c>
      <c r="BB118" s="72" t="s">
        <v>121</v>
      </c>
      <c r="BC118" s="72" t="s">
        <v>121</v>
      </c>
      <c r="BD118" s="72" t="s">
        <v>121</v>
      </c>
      <c r="BE118" s="72" t="s">
        <v>121</v>
      </c>
      <c r="BF118" s="72">
        <v>1476630.5904000001</v>
      </c>
      <c r="BG118" s="72">
        <v>108805.0362</v>
      </c>
      <c r="BH118" s="72" t="s">
        <v>121</v>
      </c>
      <c r="BI118" s="72" t="s">
        <v>121</v>
      </c>
      <c r="BJ118" s="72" t="s">
        <v>121</v>
      </c>
      <c r="BK118" s="72" t="s">
        <v>121</v>
      </c>
      <c r="BL118" s="72" t="s">
        <v>121</v>
      </c>
      <c r="BM118" s="72">
        <v>435216.98219999997</v>
      </c>
      <c r="BN118" s="72">
        <v>93260.857199999999</v>
      </c>
      <c r="BO118" s="72">
        <v>2331521.4300000002</v>
      </c>
      <c r="BP118" s="72">
        <v>186521.7144</v>
      </c>
      <c r="BQ118" s="72" t="s">
        <v>121</v>
      </c>
      <c r="BR118" s="72" t="s">
        <v>121</v>
      </c>
      <c r="BS118" s="72" t="s">
        <v>121</v>
      </c>
      <c r="BT118" s="72" t="s">
        <v>121</v>
      </c>
      <c r="BU118" s="72">
        <v>85489.294800000003</v>
      </c>
      <c r="BV118" s="72">
        <v>4352174.0388000002</v>
      </c>
      <c r="BW118" s="72">
        <v>5502391.6289999997</v>
      </c>
      <c r="BX118" s="72" t="s">
        <v>121</v>
      </c>
      <c r="BY118" s="72">
        <v>404130.73259999999</v>
      </c>
      <c r="BZ118" s="72" t="s">
        <v>121</v>
      </c>
      <c r="CA118" s="72" t="s">
        <v>121</v>
      </c>
      <c r="CB118" s="72" t="s">
        <v>121</v>
      </c>
      <c r="CC118" s="72" t="s">
        <v>121</v>
      </c>
      <c r="CD118" s="72" t="s">
        <v>121</v>
      </c>
      <c r="CE118" s="89" t="s">
        <v>130</v>
      </c>
      <c r="CF118" s="89" t="s">
        <v>130</v>
      </c>
      <c r="CG118" s="89" t="s">
        <v>130</v>
      </c>
      <c r="CH118" s="89" t="s">
        <v>130</v>
      </c>
      <c r="CI118" s="89" t="s">
        <v>131</v>
      </c>
      <c r="CJ118" s="89" t="s">
        <v>130</v>
      </c>
      <c r="CK118" s="89" t="s">
        <v>131</v>
      </c>
      <c r="CL118" s="59" t="s">
        <v>121</v>
      </c>
      <c r="CM118" s="76" t="s">
        <v>121</v>
      </c>
      <c r="CN118" s="76" t="s">
        <v>121</v>
      </c>
      <c r="CO118" s="76" t="s">
        <v>121</v>
      </c>
      <c r="CP118" s="76" t="s">
        <v>121</v>
      </c>
      <c r="CQ118" s="76" t="s">
        <v>121</v>
      </c>
      <c r="CR118" s="76" t="s">
        <v>121</v>
      </c>
      <c r="CS118" s="76" t="s">
        <v>121</v>
      </c>
      <c r="CT118" s="76" t="s">
        <v>121</v>
      </c>
      <c r="CU118" s="76" t="s">
        <v>121</v>
      </c>
      <c r="CV118" s="76" t="s">
        <v>121</v>
      </c>
      <c r="CW118" s="76" t="s">
        <v>121</v>
      </c>
      <c r="CX118" s="76" t="s">
        <v>121</v>
      </c>
      <c r="CY118" s="76" t="s">
        <v>121</v>
      </c>
      <c r="CZ118" s="76" t="s">
        <v>121</v>
      </c>
      <c r="DA118" s="90">
        <v>9636956.6495999992</v>
      </c>
      <c r="DB118" s="91">
        <v>1</v>
      </c>
      <c r="DC118" s="13">
        <v>1</v>
      </c>
      <c r="DD118" s="13"/>
      <c r="DE118" s="75" t="str" cm="1">
        <f t="array" ref="DE118">+IF(AND(C118&lt;&gt;"Vehículos Eléctricos",C118&lt;&gt;"Vehículos Híbridos",AA118="PERCENTIL 50"),
     IF(VLOOKUP(_xlfn.TEXTJOIN("_",FALSE,C118:E118),[1]BD_Perc!$A:$P,_xlfn.IFS([1]BD!AB118="Intervalo de precio 1",12,[1]BD!AB118="Intervalo de precio 2",13),FALSE)&lt;=1,
     VLOOKUP(_xlfn.TEXTJOIN("_",FALSE,C118:E118),[1]BD_Perc!$A:$P,16,FALSE),"Ok P50"),
     "Ok P30/70 ó Híbrido/Eléctrico")</f>
        <v>Ok P30/70 ó Híbrido/Eléctrico</v>
      </c>
      <c r="DF118" s="75" t="str">
        <f t="shared" si="9"/>
        <v>Vehículos Convencionales_Camperos/Camionetas_4x4</v>
      </c>
      <c r="DG118" s="19">
        <f t="shared" si="10"/>
        <v>319000000</v>
      </c>
      <c r="DH118" s="13">
        <v>1</v>
      </c>
      <c r="DI118" s="13">
        <v>1</v>
      </c>
      <c r="DJ118" s="13" t="b">
        <f>+DC118=[2]BD!DC118</f>
        <v>1</v>
      </c>
    </row>
    <row r="119" spans="1:114" ht="25.5" x14ac:dyDescent="0.25">
      <c r="A119" s="76">
        <v>132</v>
      </c>
      <c r="B119" s="59" t="s">
        <v>159</v>
      </c>
      <c r="C119" s="59" t="s">
        <v>0</v>
      </c>
      <c r="D119" s="59" t="s">
        <v>320</v>
      </c>
      <c r="E119" s="59" t="s">
        <v>327</v>
      </c>
      <c r="F119" s="59" t="s">
        <v>121</v>
      </c>
      <c r="G119" s="77" t="s">
        <v>361</v>
      </c>
      <c r="H119" s="59" t="s">
        <v>161</v>
      </c>
      <c r="I119" s="79">
        <v>9008225</v>
      </c>
      <c r="J119" s="76" t="s">
        <v>362</v>
      </c>
      <c r="K119" s="78" t="s">
        <v>360</v>
      </c>
      <c r="L119" s="80">
        <v>271</v>
      </c>
      <c r="M119" s="81" t="s">
        <v>121</v>
      </c>
      <c r="N119" s="82">
        <v>425900000</v>
      </c>
      <c r="O119" s="83">
        <f>+IFERROR(VLOOKUP(I119,[1]Precio_Fasecolda!A:C,3,FALSE),IFERROR(VLOOKUP(I119,[1]Precio_Fasecolda!B:C,2,FALSE),N119))</f>
        <v>425900000</v>
      </c>
      <c r="P119" s="83">
        <f t="shared" si="6"/>
        <v>0</v>
      </c>
      <c r="Q119" s="76" t="s">
        <v>327</v>
      </c>
      <c r="R119" s="76" t="s">
        <v>148</v>
      </c>
      <c r="S119" s="76" t="s">
        <v>128</v>
      </c>
      <c r="T119" s="76" t="s">
        <v>121</v>
      </c>
      <c r="U119" s="76" t="s">
        <v>121</v>
      </c>
      <c r="V119" s="59" t="s">
        <v>121</v>
      </c>
      <c r="W119" s="76" t="s">
        <v>121</v>
      </c>
      <c r="X119" s="76" t="s">
        <v>121</v>
      </c>
      <c r="Y119" s="84" t="str">
        <f t="shared" si="7"/>
        <v>N.A.</v>
      </c>
      <c r="Z119" s="85">
        <f t="shared" si="8"/>
        <v>425900000</v>
      </c>
      <c r="AA119" s="76" t="str">
        <f>+IFERROR(VLOOKUP(_xlfn.TEXTJOIN("_", FALSE, C119:E119), [1]BD_Perc!$A:$O, 15, FALSE),"Segmentación no encontrada o vehículo inactivo")</f>
        <v>PERCENTIL 30-70</v>
      </c>
      <c r="AB119" s="76" t="str" cm="1">
        <f t="array" ref="AB119">_xlfn.IFS(
    AA119 = "PERCENTIL 50",
    _xlfn.IFS(
        [1]BD!DG119 &lt; VLOOKUP(_xlfn.TEXTJOIN("_", FALSE, C119:E119), [1]BD_Perc!$A:$O, 11, FALSE), "Intervalo de precio 1",
        [1]BD!DG119 &gt;= VLOOKUP(_xlfn.TEXTJOIN("_", FALSE, C119:E119), [1]BD_Perc!$A:$O, 11, FALSE), "Intervalo de precio 2"
    ),
    AA119 = "PERCENTIL 30-70",
    _xlfn.IFS(
        [1]BD!DG119 &lt; VLOOKUP(_xlfn.TEXTJOIN("_", FALSE, C119:E119), [1]BD_Perc!$A:$O, 6, FALSE), "Intervalo de precio 1",
        [1]BD!DG119 &lt; VLOOKUP(_xlfn.TEXTJOIN("_", FALSE, C119:E119), [1]BD_Perc!$A:$O, 7, FALSE), "Intervalo de precio 2",
        [1]BD!DG119 &gt;= VLOOKUP(_xlfn.TEXTJOIN("_", FALSE, C119:E119), [1]BD_Perc!$A:$O, 7, FALSE), "Intervalo de precio 3"
    ),
    AA119="Segmentación no encontrada o vehículo inactivo","Segmentación no encontrada o vehículo inactivo"
)</f>
        <v>Intervalo de precio 3</v>
      </c>
      <c r="AC119" s="86" t="s">
        <v>156</v>
      </c>
      <c r="AD119" s="86" t="b">
        <f t="shared" si="11"/>
        <v>1</v>
      </c>
      <c r="AE119" s="87">
        <v>0</v>
      </c>
      <c r="AF119" s="87">
        <v>0</v>
      </c>
      <c r="AG119" s="87">
        <v>0</v>
      </c>
      <c r="AH119" s="87">
        <v>0</v>
      </c>
      <c r="AI119" s="87">
        <v>0</v>
      </c>
      <c r="AJ119" s="87">
        <v>0</v>
      </c>
      <c r="AK119" s="76" t="s">
        <v>130</v>
      </c>
      <c r="AL119" s="76" t="s">
        <v>131</v>
      </c>
      <c r="AM119" s="76" t="s">
        <v>131</v>
      </c>
      <c r="AN119" s="88">
        <v>0</v>
      </c>
      <c r="AO119" s="72">
        <v>9311595.7410000004</v>
      </c>
      <c r="AP119" s="72">
        <v>310869.87540000002</v>
      </c>
      <c r="AQ119" s="72" t="s">
        <v>121</v>
      </c>
      <c r="AR119" s="72" t="s">
        <v>121</v>
      </c>
      <c r="AS119" s="72" t="s">
        <v>121</v>
      </c>
      <c r="AT119" s="72" t="s">
        <v>121</v>
      </c>
      <c r="AU119" s="72" t="s">
        <v>121</v>
      </c>
      <c r="AV119" s="72">
        <v>512934.71460000001</v>
      </c>
      <c r="AW119" s="72">
        <v>139891.28580000001</v>
      </c>
      <c r="AX119" s="72">
        <v>419673.85739999998</v>
      </c>
      <c r="AY119" s="72" t="s">
        <v>121</v>
      </c>
      <c r="AZ119" s="72" t="s">
        <v>121</v>
      </c>
      <c r="BA119" s="72" t="s">
        <v>121</v>
      </c>
      <c r="BB119" s="72" t="s">
        <v>121</v>
      </c>
      <c r="BC119" s="72" t="s">
        <v>121</v>
      </c>
      <c r="BD119" s="72" t="s">
        <v>121</v>
      </c>
      <c r="BE119" s="72" t="s">
        <v>121</v>
      </c>
      <c r="BF119" s="72">
        <v>1476630.5904000001</v>
      </c>
      <c r="BG119" s="72">
        <v>108805.0362</v>
      </c>
      <c r="BH119" s="72" t="s">
        <v>121</v>
      </c>
      <c r="BI119" s="72" t="s">
        <v>121</v>
      </c>
      <c r="BJ119" s="72" t="s">
        <v>121</v>
      </c>
      <c r="BK119" s="72" t="s">
        <v>121</v>
      </c>
      <c r="BL119" s="72" t="s">
        <v>121</v>
      </c>
      <c r="BM119" s="72">
        <v>435216.98219999997</v>
      </c>
      <c r="BN119" s="72">
        <v>93260.857199999999</v>
      </c>
      <c r="BO119" s="72">
        <v>2331521.4300000002</v>
      </c>
      <c r="BP119" s="72">
        <v>186521.7144</v>
      </c>
      <c r="BQ119" s="72" t="s">
        <v>121</v>
      </c>
      <c r="BR119" s="72" t="s">
        <v>121</v>
      </c>
      <c r="BS119" s="72" t="s">
        <v>121</v>
      </c>
      <c r="BT119" s="72" t="s">
        <v>121</v>
      </c>
      <c r="BU119" s="72">
        <v>85489.294800000003</v>
      </c>
      <c r="BV119" s="72">
        <v>4352174.0388000002</v>
      </c>
      <c r="BW119" s="72">
        <v>5502391.6289999997</v>
      </c>
      <c r="BX119" s="72" t="s">
        <v>121</v>
      </c>
      <c r="BY119" s="72">
        <v>404130.73259999999</v>
      </c>
      <c r="BZ119" s="72" t="s">
        <v>121</v>
      </c>
      <c r="CA119" s="72" t="s">
        <v>121</v>
      </c>
      <c r="CB119" s="72" t="s">
        <v>121</v>
      </c>
      <c r="CC119" s="72" t="s">
        <v>121</v>
      </c>
      <c r="CD119" s="72" t="s">
        <v>121</v>
      </c>
      <c r="CE119" s="89" t="s">
        <v>130</v>
      </c>
      <c r="CF119" s="89" t="s">
        <v>130</v>
      </c>
      <c r="CG119" s="89" t="s">
        <v>130</v>
      </c>
      <c r="CH119" s="89" t="s">
        <v>130</v>
      </c>
      <c r="CI119" s="89" t="s">
        <v>130</v>
      </c>
      <c r="CJ119" s="89" t="s">
        <v>130</v>
      </c>
      <c r="CK119" s="89" t="s">
        <v>131</v>
      </c>
      <c r="CL119" s="59" t="s">
        <v>121</v>
      </c>
      <c r="CM119" s="76" t="s">
        <v>121</v>
      </c>
      <c r="CN119" s="76" t="s">
        <v>121</v>
      </c>
      <c r="CO119" s="76" t="s">
        <v>121</v>
      </c>
      <c r="CP119" s="76" t="s">
        <v>121</v>
      </c>
      <c r="CQ119" s="76" t="s">
        <v>121</v>
      </c>
      <c r="CR119" s="76" t="s">
        <v>121</v>
      </c>
      <c r="CS119" s="76" t="s">
        <v>121</v>
      </c>
      <c r="CT119" s="76" t="s">
        <v>121</v>
      </c>
      <c r="CU119" s="76" t="s">
        <v>121</v>
      </c>
      <c r="CV119" s="76" t="s">
        <v>121</v>
      </c>
      <c r="CW119" s="76" t="s">
        <v>121</v>
      </c>
      <c r="CX119" s="76" t="s">
        <v>121</v>
      </c>
      <c r="CY119" s="76" t="s">
        <v>121</v>
      </c>
      <c r="CZ119" s="76" t="s">
        <v>121</v>
      </c>
      <c r="DA119" s="90">
        <v>9326087.8284000009</v>
      </c>
      <c r="DB119" s="91">
        <v>1</v>
      </c>
      <c r="DC119" s="13">
        <v>1</v>
      </c>
      <c r="DD119" s="13"/>
      <c r="DE119" s="75" t="str" cm="1">
        <f t="array" ref="DE119">+IF(AND(C119&lt;&gt;"Vehículos Eléctricos",C119&lt;&gt;"Vehículos Híbridos",AA119="PERCENTIL 50"),
     IF(VLOOKUP(_xlfn.TEXTJOIN("_",FALSE,C119:E119),[1]BD_Perc!$A:$P,_xlfn.IFS([1]BD!AB119="Intervalo de precio 1",12,[1]BD!AB119="Intervalo de precio 2",13),FALSE)&lt;=1,
     VLOOKUP(_xlfn.TEXTJOIN("_",FALSE,C119:E119),[1]BD_Perc!$A:$P,16,FALSE),"Ok P50"),
     "Ok P30/70 ó Híbrido/Eléctrico")</f>
        <v>Ok P30/70 ó Híbrido/Eléctrico</v>
      </c>
      <c r="DF119" s="75" t="str">
        <f t="shared" si="9"/>
        <v>Vehículos Convencionales_Camperos/Camionetas_4x4</v>
      </c>
      <c r="DG119" s="19">
        <f t="shared" si="10"/>
        <v>425900000</v>
      </c>
      <c r="DH119" s="13">
        <v>1</v>
      </c>
      <c r="DI119" s="13">
        <v>1</v>
      </c>
      <c r="DJ119" s="13" t="b">
        <f>+DC119=[2]BD!DC119</f>
        <v>1</v>
      </c>
    </row>
    <row r="120" spans="1:114" ht="25.5" x14ac:dyDescent="0.25">
      <c r="A120" s="76">
        <v>133</v>
      </c>
      <c r="B120" s="59" t="s">
        <v>159</v>
      </c>
      <c r="C120" s="59" t="s">
        <v>0</v>
      </c>
      <c r="D120" s="59" t="s">
        <v>320</v>
      </c>
      <c r="E120" s="59" t="s">
        <v>327</v>
      </c>
      <c r="F120" s="59" t="s">
        <v>121</v>
      </c>
      <c r="G120" s="77" t="s">
        <v>363</v>
      </c>
      <c r="H120" s="59" t="s">
        <v>161</v>
      </c>
      <c r="I120" s="79">
        <v>9008230</v>
      </c>
      <c r="J120" s="76" t="s">
        <v>364</v>
      </c>
      <c r="K120" s="78" t="s">
        <v>355</v>
      </c>
      <c r="L120" s="80">
        <v>201</v>
      </c>
      <c r="M120" s="81" t="s">
        <v>121</v>
      </c>
      <c r="N120" s="82">
        <v>329000000</v>
      </c>
      <c r="O120" s="83">
        <f>+IFERROR(VLOOKUP(I120,[1]Precio_Fasecolda!A:C,3,FALSE),IFERROR(VLOOKUP(I120,[1]Precio_Fasecolda!B:C,2,FALSE),N120))</f>
        <v>329000000</v>
      </c>
      <c r="P120" s="83">
        <f t="shared" si="6"/>
        <v>0</v>
      </c>
      <c r="Q120" s="76" t="s">
        <v>327</v>
      </c>
      <c r="R120" s="76" t="s">
        <v>148</v>
      </c>
      <c r="S120" s="76" t="s">
        <v>349</v>
      </c>
      <c r="T120" s="76" t="s">
        <v>121</v>
      </c>
      <c r="U120" s="76" t="s">
        <v>121</v>
      </c>
      <c r="V120" s="59" t="s">
        <v>121</v>
      </c>
      <c r="W120" s="76" t="s">
        <v>121</v>
      </c>
      <c r="X120" s="76" t="s">
        <v>121</v>
      </c>
      <c r="Y120" s="84" t="str">
        <f t="shared" si="7"/>
        <v>N.A.</v>
      </c>
      <c r="Z120" s="85">
        <f t="shared" si="8"/>
        <v>329000000</v>
      </c>
      <c r="AA120" s="76" t="str">
        <f>+IFERROR(VLOOKUP(_xlfn.TEXTJOIN("_", FALSE, C120:E120), [1]BD_Perc!$A:$O, 15, FALSE),"Segmentación no encontrada o vehículo inactivo")</f>
        <v>PERCENTIL 30-70</v>
      </c>
      <c r="AB120" s="76" t="str" cm="1">
        <f t="array" ref="AB120">_xlfn.IFS(
    AA120 = "PERCENTIL 50",
    _xlfn.IFS(
        [1]BD!DG120 &lt; VLOOKUP(_xlfn.TEXTJOIN("_", FALSE, C120:E120), [1]BD_Perc!$A:$O, 11, FALSE), "Intervalo de precio 1",
        [1]BD!DG120 &gt;= VLOOKUP(_xlfn.TEXTJOIN("_", FALSE, C120:E120), [1]BD_Perc!$A:$O, 11, FALSE), "Intervalo de precio 2"
    ),
    AA120 = "PERCENTIL 30-70",
    _xlfn.IFS(
        [1]BD!DG120 &lt; VLOOKUP(_xlfn.TEXTJOIN("_", FALSE, C120:E120), [1]BD_Perc!$A:$O, 6, FALSE), "Intervalo de precio 1",
        [1]BD!DG120 &lt; VLOOKUP(_xlfn.TEXTJOIN("_", FALSE, C120:E120), [1]BD_Perc!$A:$O, 7, FALSE), "Intervalo de precio 2",
        [1]BD!DG120 &gt;= VLOOKUP(_xlfn.TEXTJOIN("_", FALSE, C120:E120), [1]BD_Perc!$A:$O, 7, FALSE), "Intervalo de precio 3"
    ),
    AA120="Segmentación no encontrada o vehículo inactivo","Segmentación no encontrada o vehículo inactivo"
)</f>
        <v>Intervalo de precio 3</v>
      </c>
      <c r="AC120" s="86" t="s">
        <v>156</v>
      </c>
      <c r="AD120" s="86" t="b">
        <f t="shared" si="11"/>
        <v>1</v>
      </c>
      <c r="AE120" s="87">
        <v>0</v>
      </c>
      <c r="AF120" s="87">
        <v>0.03</v>
      </c>
      <c r="AG120" s="87">
        <v>0.03</v>
      </c>
      <c r="AH120" s="87">
        <v>0.04</v>
      </c>
      <c r="AI120" s="87">
        <v>4.4999999999999998E-2</v>
      </c>
      <c r="AJ120" s="87">
        <v>4.4999999999999998E-2</v>
      </c>
      <c r="AK120" s="76" t="s">
        <v>130</v>
      </c>
      <c r="AL120" s="76" t="s">
        <v>131</v>
      </c>
      <c r="AM120" s="76" t="s">
        <v>131</v>
      </c>
      <c r="AN120" s="88">
        <v>0</v>
      </c>
      <c r="AO120" s="72">
        <v>9311595.7410000004</v>
      </c>
      <c r="AP120" s="72">
        <v>310869.87540000002</v>
      </c>
      <c r="AQ120" s="72" t="s">
        <v>121</v>
      </c>
      <c r="AR120" s="72" t="s">
        <v>121</v>
      </c>
      <c r="AS120" s="72" t="s">
        <v>121</v>
      </c>
      <c r="AT120" s="72">
        <v>12745655.4036</v>
      </c>
      <c r="AU120" s="72" t="s">
        <v>121</v>
      </c>
      <c r="AV120" s="72">
        <v>512934.71460000001</v>
      </c>
      <c r="AW120" s="72">
        <v>139891.28580000001</v>
      </c>
      <c r="AX120" s="72">
        <v>419673.85739999998</v>
      </c>
      <c r="AY120" s="72" t="s">
        <v>121</v>
      </c>
      <c r="AZ120" s="72" t="s">
        <v>121</v>
      </c>
      <c r="BA120" s="72" t="s">
        <v>121</v>
      </c>
      <c r="BB120" s="72" t="s">
        <v>121</v>
      </c>
      <c r="BC120" s="72" t="s">
        <v>121</v>
      </c>
      <c r="BD120" s="72" t="s">
        <v>121</v>
      </c>
      <c r="BE120" s="72" t="s">
        <v>121</v>
      </c>
      <c r="BF120" s="72">
        <v>1476630.5904000001</v>
      </c>
      <c r="BG120" s="72">
        <v>108805.0362</v>
      </c>
      <c r="BH120" s="72" t="s">
        <v>121</v>
      </c>
      <c r="BI120" s="72" t="s">
        <v>121</v>
      </c>
      <c r="BJ120" s="72">
        <v>559565.14320000005</v>
      </c>
      <c r="BK120" s="72">
        <v>854890.83959999995</v>
      </c>
      <c r="BL120" s="72" t="s">
        <v>121</v>
      </c>
      <c r="BM120" s="72">
        <v>435216.98219999997</v>
      </c>
      <c r="BN120" s="72">
        <v>93260.857199999999</v>
      </c>
      <c r="BO120" s="72">
        <v>2331521.4300000002</v>
      </c>
      <c r="BP120" s="72">
        <v>186521.7144</v>
      </c>
      <c r="BQ120" s="72" t="s">
        <v>121</v>
      </c>
      <c r="BR120" s="72" t="s">
        <v>121</v>
      </c>
      <c r="BS120" s="72" t="s">
        <v>121</v>
      </c>
      <c r="BT120" s="72" t="s">
        <v>121</v>
      </c>
      <c r="BU120" s="72">
        <v>85489.294800000003</v>
      </c>
      <c r="BV120" s="72">
        <v>4352174.0388000002</v>
      </c>
      <c r="BW120" s="72">
        <v>5502391.6289999997</v>
      </c>
      <c r="BX120" s="72" t="s">
        <v>121</v>
      </c>
      <c r="BY120" s="72">
        <v>404130.73259999999</v>
      </c>
      <c r="BZ120" s="72" t="s">
        <v>121</v>
      </c>
      <c r="CA120" s="72" t="s">
        <v>121</v>
      </c>
      <c r="CB120" s="72" t="s">
        <v>121</v>
      </c>
      <c r="CC120" s="72" t="s">
        <v>121</v>
      </c>
      <c r="CD120" s="72" t="s">
        <v>121</v>
      </c>
      <c r="CE120" s="89" t="s">
        <v>131</v>
      </c>
      <c r="CF120" s="89" t="s">
        <v>131</v>
      </c>
      <c r="CG120" s="89" t="s">
        <v>130</v>
      </c>
      <c r="CH120" s="89" t="s">
        <v>131</v>
      </c>
      <c r="CI120" s="89" t="s">
        <v>130</v>
      </c>
      <c r="CJ120" s="89" t="s">
        <v>130</v>
      </c>
      <c r="CK120" s="89" t="s">
        <v>131</v>
      </c>
      <c r="CL120" s="59" t="s">
        <v>121</v>
      </c>
      <c r="CM120" s="76" t="s">
        <v>121</v>
      </c>
      <c r="CN120" s="76" t="s">
        <v>121</v>
      </c>
      <c r="CO120" s="76" t="s">
        <v>121</v>
      </c>
      <c r="CP120" s="76" t="s">
        <v>121</v>
      </c>
      <c r="CQ120" s="76" t="s">
        <v>121</v>
      </c>
      <c r="CR120" s="76" t="s">
        <v>121</v>
      </c>
      <c r="CS120" s="76" t="s">
        <v>121</v>
      </c>
      <c r="CT120" s="76" t="s">
        <v>121</v>
      </c>
      <c r="CU120" s="76" t="s">
        <v>121</v>
      </c>
      <c r="CV120" s="76" t="s">
        <v>121</v>
      </c>
      <c r="CW120" s="76" t="s">
        <v>121</v>
      </c>
      <c r="CX120" s="76" t="s">
        <v>121</v>
      </c>
      <c r="CY120" s="76" t="s">
        <v>121</v>
      </c>
      <c r="CZ120" s="76" t="s">
        <v>121</v>
      </c>
      <c r="DA120" s="90">
        <v>10103261.989800001</v>
      </c>
      <c r="DB120" s="91">
        <v>1</v>
      </c>
      <c r="DC120" s="13">
        <v>1</v>
      </c>
      <c r="DD120" s="13"/>
      <c r="DE120" s="75" t="str" cm="1">
        <f t="array" ref="DE120">+IF(AND(C120&lt;&gt;"Vehículos Eléctricos",C120&lt;&gt;"Vehículos Híbridos",AA120="PERCENTIL 50"),
     IF(VLOOKUP(_xlfn.TEXTJOIN("_",FALSE,C120:E120),[1]BD_Perc!$A:$P,_xlfn.IFS([1]BD!AB120="Intervalo de precio 1",12,[1]BD!AB120="Intervalo de precio 2",13),FALSE)&lt;=1,
     VLOOKUP(_xlfn.TEXTJOIN("_",FALSE,C120:E120),[1]BD_Perc!$A:$P,16,FALSE),"Ok P50"),
     "Ok P30/70 ó Híbrido/Eléctrico")</f>
        <v>Ok P30/70 ó Híbrido/Eléctrico</v>
      </c>
      <c r="DF120" s="75" t="str">
        <f t="shared" si="9"/>
        <v>Vehículos Convencionales_Camperos/Camionetas_4x4</v>
      </c>
      <c r="DG120" s="19">
        <f t="shared" si="10"/>
        <v>329000000</v>
      </c>
      <c r="DH120" s="13">
        <v>1</v>
      </c>
      <c r="DI120" s="13">
        <v>1</v>
      </c>
      <c r="DJ120" s="13" t="b">
        <f>+DC120=[2]BD!DC120</f>
        <v>1</v>
      </c>
    </row>
    <row r="121" spans="1:114" ht="25.5" x14ac:dyDescent="0.25">
      <c r="A121" s="76">
        <v>134</v>
      </c>
      <c r="B121" s="59" t="s">
        <v>159</v>
      </c>
      <c r="C121" s="59" t="s">
        <v>0</v>
      </c>
      <c r="D121" s="59" t="s">
        <v>320</v>
      </c>
      <c r="E121" s="59" t="s">
        <v>327</v>
      </c>
      <c r="F121" s="59" t="s">
        <v>121</v>
      </c>
      <c r="G121" s="77" t="s">
        <v>365</v>
      </c>
      <c r="H121" s="59" t="s">
        <v>161</v>
      </c>
      <c r="I121" s="79">
        <v>9008231</v>
      </c>
      <c r="J121" s="76" t="s">
        <v>366</v>
      </c>
      <c r="K121" s="78" t="s">
        <v>355</v>
      </c>
      <c r="L121" s="80">
        <v>201</v>
      </c>
      <c r="M121" s="81" t="s">
        <v>121</v>
      </c>
      <c r="N121" s="82">
        <v>395900000</v>
      </c>
      <c r="O121" s="83">
        <f>+IFERROR(VLOOKUP(I121,[1]Precio_Fasecolda!A:C,3,FALSE),IFERROR(VLOOKUP(I121,[1]Precio_Fasecolda!B:C,2,FALSE),N121))</f>
        <v>395900000</v>
      </c>
      <c r="P121" s="83">
        <f t="shared" si="6"/>
        <v>0</v>
      </c>
      <c r="Q121" s="76" t="s">
        <v>327</v>
      </c>
      <c r="R121" s="76" t="s">
        <v>148</v>
      </c>
      <c r="S121" s="76" t="s">
        <v>349</v>
      </c>
      <c r="T121" s="76" t="s">
        <v>121</v>
      </c>
      <c r="U121" s="76" t="s">
        <v>121</v>
      </c>
      <c r="V121" s="59" t="s">
        <v>121</v>
      </c>
      <c r="W121" s="76" t="s">
        <v>121</v>
      </c>
      <c r="X121" s="76" t="s">
        <v>121</v>
      </c>
      <c r="Y121" s="84" t="str">
        <f t="shared" si="7"/>
        <v>N.A.</v>
      </c>
      <c r="Z121" s="85">
        <f t="shared" si="8"/>
        <v>395900000</v>
      </c>
      <c r="AA121" s="76" t="str">
        <f>+IFERROR(VLOOKUP(_xlfn.TEXTJOIN("_", FALSE, C121:E121), [1]BD_Perc!$A:$O, 15, FALSE),"Segmentación no encontrada o vehículo inactivo")</f>
        <v>PERCENTIL 30-70</v>
      </c>
      <c r="AB121" s="76" t="str" cm="1">
        <f t="array" ref="AB121">_xlfn.IFS(
    AA121 = "PERCENTIL 50",
    _xlfn.IFS(
        [1]BD!DG121 &lt; VLOOKUP(_xlfn.TEXTJOIN("_", FALSE, C121:E121), [1]BD_Perc!$A:$O, 11, FALSE), "Intervalo de precio 1",
        [1]BD!DG121 &gt;= VLOOKUP(_xlfn.TEXTJOIN("_", FALSE, C121:E121), [1]BD_Perc!$A:$O, 11, FALSE), "Intervalo de precio 2"
    ),
    AA121 = "PERCENTIL 30-70",
    _xlfn.IFS(
        [1]BD!DG121 &lt; VLOOKUP(_xlfn.TEXTJOIN("_", FALSE, C121:E121), [1]BD_Perc!$A:$O, 6, FALSE), "Intervalo de precio 1",
        [1]BD!DG121 &lt; VLOOKUP(_xlfn.TEXTJOIN("_", FALSE, C121:E121), [1]BD_Perc!$A:$O, 7, FALSE), "Intervalo de precio 2",
        [1]BD!DG121 &gt;= VLOOKUP(_xlfn.TEXTJOIN("_", FALSE, C121:E121), [1]BD_Perc!$A:$O, 7, FALSE), "Intervalo de precio 3"
    ),
    AA121="Segmentación no encontrada o vehículo inactivo","Segmentación no encontrada o vehículo inactivo"
)</f>
        <v>Intervalo de precio 3</v>
      </c>
      <c r="AC121" s="86" t="s">
        <v>156</v>
      </c>
      <c r="AD121" s="86" t="b">
        <f t="shared" si="11"/>
        <v>1</v>
      </c>
      <c r="AE121" s="87">
        <v>0</v>
      </c>
      <c r="AF121" s="87">
        <v>0.02</v>
      </c>
      <c r="AG121" s="87">
        <v>0.02</v>
      </c>
      <c r="AH121" s="87">
        <v>0.03</v>
      </c>
      <c r="AI121" s="87">
        <v>0.04</v>
      </c>
      <c r="AJ121" s="87">
        <v>0.04</v>
      </c>
      <c r="AK121" s="76" t="s">
        <v>130</v>
      </c>
      <c r="AL121" s="76" t="s">
        <v>131</v>
      </c>
      <c r="AM121" s="76" t="s">
        <v>131</v>
      </c>
      <c r="AN121" s="88">
        <v>0</v>
      </c>
      <c r="AO121" s="72">
        <v>9311595.7410000004</v>
      </c>
      <c r="AP121" s="72">
        <v>310869.87540000002</v>
      </c>
      <c r="AQ121" s="72" t="s">
        <v>121</v>
      </c>
      <c r="AR121" s="72" t="s">
        <v>121</v>
      </c>
      <c r="AS121" s="72" t="s">
        <v>121</v>
      </c>
      <c r="AT121" s="72">
        <v>12745655.4036</v>
      </c>
      <c r="AU121" s="72" t="s">
        <v>121</v>
      </c>
      <c r="AV121" s="72">
        <v>512934.71460000001</v>
      </c>
      <c r="AW121" s="72">
        <v>139891.28580000001</v>
      </c>
      <c r="AX121" s="72">
        <v>419673.85739999998</v>
      </c>
      <c r="AY121" s="72" t="s">
        <v>121</v>
      </c>
      <c r="AZ121" s="72" t="s">
        <v>121</v>
      </c>
      <c r="BA121" s="72" t="s">
        <v>121</v>
      </c>
      <c r="BB121" s="72" t="s">
        <v>121</v>
      </c>
      <c r="BC121" s="72" t="s">
        <v>121</v>
      </c>
      <c r="BD121" s="72" t="s">
        <v>121</v>
      </c>
      <c r="BE121" s="72" t="s">
        <v>121</v>
      </c>
      <c r="BF121" s="72">
        <v>1476630.5904000001</v>
      </c>
      <c r="BG121" s="72">
        <v>108805.0362</v>
      </c>
      <c r="BH121" s="72" t="s">
        <v>121</v>
      </c>
      <c r="BI121" s="72" t="s">
        <v>121</v>
      </c>
      <c r="BJ121" s="72" t="s">
        <v>121</v>
      </c>
      <c r="BK121" s="72" t="s">
        <v>121</v>
      </c>
      <c r="BL121" s="72" t="s">
        <v>121</v>
      </c>
      <c r="BM121" s="72">
        <v>435216.98219999997</v>
      </c>
      <c r="BN121" s="72">
        <v>93260.857199999999</v>
      </c>
      <c r="BO121" s="72">
        <v>2331521.4300000002</v>
      </c>
      <c r="BP121" s="72">
        <v>186521.7144</v>
      </c>
      <c r="BQ121" s="72" t="s">
        <v>121</v>
      </c>
      <c r="BR121" s="72" t="s">
        <v>121</v>
      </c>
      <c r="BS121" s="72" t="s">
        <v>121</v>
      </c>
      <c r="BT121" s="72" t="s">
        <v>121</v>
      </c>
      <c r="BU121" s="72">
        <v>85489.294800000003</v>
      </c>
      <c r="BV121" s="72">
        <v>4352174.0388000002</v>
      </c>
      <c r="BW121" s="72">
        <v>5502391.6289999997</v>
      </c>
      <c r="BX121" s="72" t="s">
        <v>121</v>
      </c>
      <c r="BY121" s="72">
        <v>404130.73259999999</v>
      </c>
      <c r="BZ121" s="72" t="s">
        <v>121</v>
      </c>
      <c r="CA121" s="72" t="s">
        <v>121</v>
      </c>
      <c r="CB121" s="72" t="s">
        <v>121</v>
      </c>
      <c r="CC121" s="72" t="s">
        <v>121</v>
      </c>
      <c r="CD121" s="72" t="s">
        <v>121</v>
      </c>
      <c r="CE121" s="89" t="s">
        <v>130</v>
      </c>
      <c r="CF121" s="89" t="s">
        <v>130</v>
      </c>
      <c r="CG121" s="89" t="s">
        <v>130</v>
      </c>
      <c r="CH121" s="89" t="s">
        <v>130</v>
      </c>
      <c r="CI121" s="89" t="s">
        <v>131</v>
      </c>
      <c r="CJ121" s="89" t="s">
        <v>130</v>
      </c>
      <c r="CK121" s="89" t="s">
        <v>131</v>
      </c>
      <c r="CL121" s="59" t="s">
        <v>121</v>
      </c>
      <c r="CM121" s="76" t="s">
        <v>121</v>
      </c>
      <c r="CN121" s="76" t="s">
        <v>121</v>
      </c>
      <c r="CO121" s="76" t="s">
        <v>121</v>
      </c>
      <c r="CP121" s="76" t="s">
        <v>121</v>
      </c>
      <c r="CQ121" s="76" t="s">
        <v>121</v>
      </c>
      <c r="CR121" s="76" t="s">
        <v>121</v>
      </c>
      <c r="CS121" s="76" t="s">
        <v>121</v>
      </c>
      <c r="CT121" s="76" t="s">
        <v>121</v>
      </c>
      <c r="CU121" s="76" t="s">
        <v>121</v>
      </c>
      <c r="CV121" s="76" t="s">
        <v>121</v>
      </c>
      <c r="CW121" s="76" t="s">
        <v>121</v>
      </c>
      <c r="CX121" s="76" t="s">
        <v>121</v>
      </c>
      <c r="CY121" s="76" t="s">
        <v>121</v>
      </c>
      <c r="CZ121" s="76" t="s">
        <v>121</v>
      </c>
      <c r="DA121" s="90">
        <v>10103261.989800001</v>
      </c>
      <c r="DB121" s="91">
        <v>1</v>
      </c>
      <c r="DC121" s="13">
        <v>1</v>
      </c>
      <c r="DD121" s="13"/>
      <c r="DE121" s="75" t="str" cm="1">
        <f t="array" ref="DE121">+IF(AND(C121&lt;&gt;"Vehículos Eléctricos",C121&lt;&gt;"Vehículos Híbridos",AA121="PERCENTIL 50"),
     IF(VLOOKUP(_xlfn.TEXTJOIN("_",FALSE,C121:E121),[1]BD_Perc!$A:$P,_xlfn.IFS([1]BD!AB121="Intervalo de precio 1",12,[1]BD!AB121="Intervalo de precio 2",13),FALSE)&lt;=1,
     VLOOKUP(_xlfn.TEXTJOIN("_",FALSE,C121:E121),[1]BD_Perc!$A:$P,16,FALSE),"Ok P50"),
     "Ok P30/70 ó Híbrido/Eléctrico")</f>
        <v>Ok P30/70 ó Híbrido/Eléctrico</v>
      </c>
      <c r="DF121" s="75" t="str">
        <f t="shared" si="9"/>
        <v>Vehículos Convencionales_Camperos/Camionetas_4x4</v>
      </c>
      <c r="DG121" s="19">
        <f t="shared" si="10"/>
        <v>395900000</v>
      </c>
      <c r="DH121" s="13">
        <v>1</v>
      </c>
      <c r="DI121" s="13">
        <v>1</v>
      </c>
      <c r="DJ121" s="13" t="b">
        <f>+DC121=[2]BD!DC121</f>
        <v>1</v>
      </c>
    </row>
    <row r="122" spans="1:114" ht="25.5" x14ac:dyDescent="0.25">
      <c r="A122" s="76">
        <v>135</v>
      </c>
      <c r="B122" s="59" t="s">
        <v>159</v>
      </c>
      <c r="C122" s="59" t="s">
        <v>0</v>
      </c>
      <c r="D122" s="59" t="s">
        <v>320</v>
      </c>
      <c r="E122" s="59" t="s">
        <v>327</v>
      </c>
      <c r="F122" s="59" t="s">
        <v>121</v>
      </c>
      <c r="G122" s="77" t="s">
        <v>367</v>
      </c>
      <c r="H122" s="59" t="s">
        <v>161</v>
      </c>
      <c r="I122" s="79">
        <v>9008232</v>
      </c>
      <c r="J122" s="76" t="s">
        <v>368</v>
      </c>
      <c r="K122" s="78" t="s">
        <v>355</v>
      </c>
      <c r="L122" s="80">
        <v>201</v>
      </c>
      <c r="M122" s="81" t="s">
        <v>121</v>
      </c>
      <c r="N122" s="82">
        <v>509900000</v>
      </c>
      <c r="O122" s="83">
        <f>+IFERROR(VLOOKUP(I122,[1]Precio_Fasecolda!A:C,3,FALSE),IFERROR(VLOOKUP(I122,[1]Precio_Fasecolda!B:C,2,FALSE),N122))</f>
        <v>509900000</v>
      </c>
      <c r="P122" s="83">
        <f t="shared" si="6"/>
        <v>0</v>
      </c>
      <c r="Q122" s="76" t="s">
        <v>327</v>
      </c>
      <c r="R122" s="76" t="s">
        <v>148</v>
      </c>
      <c r="S122" s="76" t="s">
        <v>349</v>
      </c>
      <c r="T122" s="76" t="s">
        <v>121</v>
      </c>
      <c r="U122" s="76" t="s">
        <v>121</v>
      </c>
      <c r="V122" s="59" t="s">
        <v>121</v>
      </c>
      <c r="W122" s="76" t="s">
        <v>121</v>
      </c>
      <c r="X122" s="76" t="s">
        <v>121</v>
      </c>
      <c r="Y122" s="84" t="str">
        <f t="shared" si="7"/>
        <v>N.A.</v>
      </c>
      <c r="Z122" s="85">
        <f t="shared" si="8"/>
        <v>509900000</v>
      </c>
      <c r="AA122" s="76" t="str">
        <f>+IFERROR(VLOOKUP(_xlfn.TEXTJOIN("_", FALSE, C122:E122), [1]BD_Perc!$A:$O, 15, FALSE),"Segmentación no encontrada o vehículo inactivo")</f>
        <v>PERCENTIL 30-70</v>
      </c>
      <c r="AB122" s="76" t="str" cm="1">
        <f t="array" ref="AB122">_xlfn.IFS(
    AA122 = "PERCENTIL 50",
    _xlfn.IFS(
        [1]BD!DG122 &lt; VLOOKUP(_xlfn.TEXTJOIN("_", FALSE, C122:E122), [1]BD_Perc!$A:$O, 11, FALSE), "Intervalo de precio 1",
        [1]BD!DG122 &gt;= VLOOKUP(_xlfn.TEXTJOIN("_", FALSE, C122:E122), [1]BD_Perc!$A:$O, 11, FALSE), "Intervalo de precio 2"
    ),
    AA122 = "PERCENTIL 30-70",
    _xlfn.IFS(
        [1]BD!DG122 &lt; VLOOKUP(_xlfn.TEXTJOIN("_", FALSE, C122:E122), [1]BD_Perc!$A:$O, 6, FALSE), "Intervalo de precio 1",
        [1]BD!DG122 &lt; VLOOKUP(_xlfn.TEXTJOIN("_", FALSE, C122:E122), [1]BD_Perc!$A:$O, 7, FALSE), "Intervalo de precio 2",
        [1]BD!DG122 &gt;= VLOOKUP(_xlfn.TEXTJOIN("_", FALSE, C122:E122), [1]BD_Perc!$A:$O, 7, FALSE), "Intervalo de precio 3"
    ),
    AA122="Segmentación no encontrada o vehículo inactivo","Segmentación no encontrada o vehículo inactivo"
)</f>
        <v>Intervalo de precio 3</v>
      </c>
      <c r="AC122" s="86" t="s">
        <v>156</v>
      </c>
      <c r="AD122" s="86" t="b">
        <f t="shared" si="11"/>
        <v>1</v>
      </c>
      <c r="AE122" s="87">
        <v>0</v>
      </c>
      <c r="AF122" s="87">
        <v>0</v>
      </c>
      <c r="AG122" s="87">
        <v>0</v>
      </c>
      <c r="AH122" s="87">
        <v>0</v>
      </c>
      <c r="AI122" s="87">
        <v>0</v>
      </c>
      <c r="AJ122" s="87">
        <v>0</v>
      </c>
      <c r="AK122" s="76" t="s">
        <v>130</v>
      </c>
      <c r="AL122" s="76" t="s">
        <v>131</v>
      </c>
      <c r="AM122" s="76" t="s">
        <v>131</v>
      </c>
      <c r="AN122" s="88">
        <v>0</v>
      </c>
      <c r="AO122" s="72">
        <v>9311595.7410000004</v>
      </c>
      <c r="AP122" s="72">
        <v>310869.87540000002</v>
      </c>
      <c r="AQ122" s="72" t="s">
        <v>121</v>
      </c>
      <c r="AR122" s="72" t="s">
        <v>121</v>
      </c>
      <c r="AS122" s="72" t="s">
        <v>121</v>
      </c>
      <c r="AT122" s="72">
        <v>12745655.4036</v>
      </c>
      <c r="AU122" s="72" t="s">
        <v>121</v>
      </c>
      <c r="AV122" s="72">
        <v>512934.71460000001</v>
      </c>
      <c r="AW122" s="72">
        <v>139891.28580000001</v>
      </c>
      <c r="AX122" s="72">
        <v>419673.85739999998</v>
      </c>
      <c r="AY122" s="72" t="s">
        <v>121</v>
      </c>
      <c r="AZ122" s="72" t="s">
        <v>121</v>
      </c>
      <c r="BA122" s="72" t="s">
        <v>121</v>
      </c>
      <c r="BB122" s="72" t="s">
        <v>121</v>
      </c>
      <c r="BC122" s="72" t="s">
        <v>121</v>
      </c>
      <c r="BD122" s="72" t="s">
        <v>121</v>
      </c>
      <c r="BE122" s="72" t="s">
        <v>121</v>
      </c>
      <c r="BF122" s="72">
        <v>1476630.5904000001</v>
      </c>
      <c r="BG122" s="72">
        <v>108805.0362</v>
      </c>
      <c r="BH122" s="72" t="s">
        <v>121</v>
      </c>
      <c r="BI122" s="72" t="s">
        <v>121</v>
      </c>
      <c r="BJ122" s="72" t="s">
        <v>121</v>
      </c>
      <c r="BK122" s="72" t="s">
        <v>121</v>
      </c>
      <c r="BL122" s="72" t="s">
        <v>121</v>
      </c>
      <c r="BM122" s="72">
        <v>435216.98219999997</v>
      </c>
      <c r="BN122" s="72">
        <v>93260.857199999999</v>
      </c>
      <c r="BO122" s="72">
        <v>2331521.4300000002</v>
      </c>
      <c r="BP122" s="72">
        <v>186521.7144</v>
      </c>
      <c r="BQ122" s="72" t="s">
        <v>121</v>
      </c>
      <c r="BR122" s="72" t="s">
        <v>121</v>
      </c>
      <c r="BS122" s="72" t="s">
        <v>121</v>
      </c>
      <c r="BT122" s="72" t="s">
        <v>121</v>
      </c>
      <c r="BU122" s="72">
        <v>85489.294800000003</v>
      </c>
      <c r="BV122" s="72">
        <v>4352174.0388000002</v>
      </c>
      <c r="BW122" s="72">
        <v>5502391.6289999997</v>
      </c>
      <c r="BX122" s="72" t="s">
        <v>121</v>
      </c>
      <c r="BY122" s="72">
        <v>404130.73259999999</v>
      </c>
      <c r="BZ122" s="72" t="s">
        <v>121</v>
      </c>
      <c r="CA122" s="72" t="s">
        <v>121</v>
      </c>
      <c r="CB122" s="72" t="s">
        <v>121</v>
      </c>
      <c r="CC122" s="72" t="s">
        <v>121</v>
      </c>
      <c r="CD122" s="72" t="s">
        <v>121</v>
      </c>
      <c r="CE122" s="89" t="s">
        <v>130</v>
      </c>
      <c r="CF122" s="89" t="s">
        <v>130</v>
      </c>
      <c r="CG122" s="89" t="s">
        <v>130</v>
      </c>
      <c r="CH122" s="89" t="s">
        <v>130</v>
      </c>
      <c r="CI122" s="89" t="s">
        <v>130</v>
      </c>
      <c r="CJ122" s="89" t="s">
        <v>130</v>
      </c>
      <c r="CK122" s="89" t="s">
        <v>131</v>
      </c>
      <c r="CL122" s="59" t="s">
        <v>121</v>
      </c>
      <c r="CM122" s="76" t="s">
        <v>121</v>
      </c>
      <c r="CN122" s="76" t="s">
        <v>121</v>
      </c>
      <c r="CO122" s="76" t="s">
        <v>121</v>
      </c>
      <c r="CP122" s="76" t="s">
        <v>121</v>
      </c>
      <c r="CQ122" s="76" t="s">
        <v>121</v>
      </c>
      <c r="CR122" s="76" t="s">
        <v>121</v>
      </c>
      <c r="CS122" s="76" t="s">
        <v>121</v>
      </c>
      <c r="CT122" s="76" t="s">
        <v>121</v>
      </c>
      <c r="CU122" s="76" t="s">
        <v>121</v>
      </c>
      <c r="CV122" s="76" t="s">
        <v>121</v>
      </c>
      <c r="CW122" s="76" t="s">
        <v>121</v>
      </c>
      <c r="CX122" s="76" t="s">
        <v>121</v>
      </c>
      <c r="CY122" s="76" t="s">
        <v>121</v>
      </c>
      <c r="CZ122" s="76" t="s">
        <v>121</v>
      </c>
      <c r="DA122" s="90">
        <v>10103261.989800001</v>
      </c>
      <c r="DB122" s="91">
        <v>1</v>
      </c>
      <c r="DC122" s="13">
        <v>1</v>
      </c>
      <c r="DD122" s="13"/>
      <c r="DE122" s="75" t="str" cm="1">
        <f t="array" ref="DE122">+IF(AND(C122&lt;&gt;"Vehículos Eléctricos",C122&lt;&gt;"Vehículos Híbridos",AA122="PERCENTIL 50"),
     IF(VLOOKUP(_xlfn.TEXTJOIN("_",FALSE,C122:E122),[1]BD_Perc!$A:$P,_xlfn.IFS([1]BD!AB122="Intervalo de precio 1",12,[1]BD!AB122="Intervalo de precio 2",13),FALSE)&lt;=1,
     VLOOKUP(_xlfn.TEXTJOIN("_",FALSE,C122:E122),[1]BD_Perc!$A:$P,16,FALSE),"Ok P50"),
     "Ok P30/70 ó Híbrido/Eléctrico")</f>
        <v>Ok P30/70 ó Híbrido/Eléctrico</v>
      </c>
      <c r="DF122" s="75" t="str">
        <f t="shared" si="9"/>
        <v>Vehículos Convencionales_Camperos/Camionetas_4x4</v>
      </c>
      <c r="DG122" s="19">
        <f t="shared" si="10"/>
        <v>509900000</v>
      </c>
      <c r="DH122" s="13">
        <v>1</v>
      </c>
      <c r="DI122" s="13">
        <v>1</v>
      </c>
      <c r="DJ122" s="13" t="b">
        <f>+DC122=[2]BD!DC122</f>
        <v>1</v>
      </c>
    </row>
    <row r="123" spans="1:114" ht="25.5" x14ac:dyDescent="0.25">
      <c r="A123" s="76">
        <v>136</v>
      </c>
      <c r="B123" s="59" t="s">
        <v>159</v>
      </c>
      <c r="C123" s="59" t="s">
        <v>0</v>
      </c>
      <c r="D123" s="59" t="s">
        <v>320</v>
      </c>
      <c r="E123" s="59" t="s">
        <v>327</v>
      </c>
      <c r="F123" s="59" t="s">
        <v>121</v>
      </c>
      <c r="G123" s="77" t="s">
        <v>369</v>
      </c>
      <c r="H123" s="59" t="s">
        <v>161</v>
      </c>
      <c r="I123" s="79">
        <v>9008143</v>
      </c>
      <c r="J123" s="76" t="s">
        <v>370</v>
      </c>
      <c r="K123" s="78" t="s">
        <v>355</v>
      </c>
      <c r="L123" s="80">
        <v>231</v>
      </c>
      <c r="M123" s="81" t="s">
        <v>121</v>
      </c>
      <c r="N123" s="82">
        <v>242900000</v>
      </c>
      <c r="O123" s="83">
        <f>+IFERROR(VLOOKUP(I123,[1]Precio_Fasecolda!A:C,3,FALSE),IFERROR(VLOOKUP(I123,[1]Precio_Fasecolda!B:C,2,FALSE),N123))</f>
        <v>242900000</v>
      </c>
      <c r="P123" s="83">
        <f t="shared" si="6"/>
        <v>0</v>
      </c>
      <c r="Q123" s="76" t="s">
        <v>327</v>
      </c>
      <c r="R123" s="76" t="s">
        <v>127</v>
      </c>
      <c r="S123" s="76" t="s">
        <v>128</v>
      </c>
      <c r="T123" s="76" t="s">
        <v>121</v>
      </c>
      <c r="U123" s="76" t="s">
        <v>121</v>
      </c>
      <c r="V123" s="59" t="s">
        <v>121</v>
      </c>
      <c r="W123" s="76" t="s">
        <v>121</v>
      </c>
      <c r="X123" s="76" t="s">
        <v>121</v>
      </c>
      <c r="Y123" s="84" t="str">
        <f t="shared" si="7"/>
        <v>N.A.</v>
      </c>
      <c r="Z123" s="85">
        <f t="shared" si="8"/>
        <v>242900000</v>
      </c>
      <c r="AA123" s="76" t="str">
        <f>+IFERROR(VLOOKUP(_xlfn.TEXTJOIN("_", FALSE, C123:E123), [1]BD_Perc!$A:$O, 15, FALSE),"Segmentación no encontrada o vehículo inactivo")</f>
        <v>PERCENTIL 30-70</v>
      </c>
      <c r="AB123" s="76" t="str" cm="1">
        <f t="array" ref="AB123">_xlfn.IFS(
    AA123 = "PERCENTIL 50",
    _xlfn.IFS(
        [1]BD!DG123 &lt; VLOOKUP(_xlfn.TEXTJOIN("_", FALSE, C123:E123), [1]BD_Perc!$A:$O, 11, FALSE), "Intervalo de precio 1",
        [1]BD!DG123 &gt;= VLOOKUP(_xlfn.TEXTJOIN("_", FALSE, C123:E123), [1]BD_Perc!$A:$O, 11, FALSE), "Intervalo de precio 2"
    ),
    AA123 = "PERCENTIL 30-70",
    _xlfn.IFS(
        [1]BD!DG123 &lt; VLOOKUP(_xlfn.TEXTJOIN("_", FALSE, C123:E123), [1]BD_Perc!$A:$O, 6, FALSE), "Intervalo de precio 1",
        [1]BD!DG123 &lt; VLOOKUP(_xlfn.TEXTJOIN("_", FALSE, C123:E123), [1]BD_Perc!$A:$O, 7, FALSE), "Intervalo de precio 2",
        [1]BD!DG123 &gt;= VLOOKUP(_xlfn.TEXTJOIN("_", FALSE, C123:E123), [1]BD_Perc!$A:$O, 7, FALSE), "Intervalo de precio 3"
    ),
    AA123="Segmentación no encontrada o vehículo inactivo","Segmentación no encontrada o vehículo inactivo"
)</f>
        <v>Intervalo de precio 2</v>
      </c>
      <c r="AC123" s="86" t="s">
        <v>149</v>
      </c>
      <c r="AD123" s="86" t="b">
        <f t="shared" si="11"/>
        <v>1</v>
      </c>
      <c r="AE123" s="87">
        <v>0</v>
      </c>
      <c r="AF123" s="87">
        <v>0.02</v>
      </c>
      <c r="AG123" s="87">
        <v>0.03</v>
      </c>
      <c r="AH123" s="87">
        <v>0.04</v>
      </c>
      <c r="AI123" s="87">
        <v>4.4999999999999998E-2</v>
      </c>
      <c r="AJ123" s="87">
        <v>4.4999999999999998E-2</v>
      </c>
      <c r="AK123" s="76" t="s">
        <v>130</v>
      </c>
      <c r="AL123" s="76" t="s">
        <v>131</v>
      </c>
      <c r="AM123" s="76" t="s">
        <v>131</v>
      </c>
      <c r="AN123" s="88">
        <v>0</v>
      </c>
      <c r="AO123" s="72">
        <v>9311595.7410000004</v>
      </c>
      <c r="AP123" s="72">
        <v>310869.87540000002</v>
      </c>
      <c r="AQ123" s="72">
        <v>590653.50120000006</v>
      </c>
      <c r="AR123" s="72" t="s">
        <v>121</v>
      </c>
      <c r="AS123" s="72" t="s">
        <v>121</v>
      </c>
      <c r="AT123" s="72">
        <v>8082609.3810000001</v>
      </c>
      <c r="AU123" s="72" t="s">
        <v>121</v>
      </c>
      <c r="AV123" s="72">
        <v>512934.71460000001</v>
      </c>
      <c r="AW123" s="72">
        <v>139891.28580000001</v>
      </c>
      <c r="AX123" s="72">
        <v>419673.85739999998</v>
      </c>
      <c r="AY123" s="72" t="s">
        <v>121</v>
      </c>
      <c r="AZ123" s="72" t="s">
        <v>121</v>
      </c>
      <c r="BA123" s="72" t="s">
        <v>121</v>
      </c>
      <c r="BB123" s="72" t="s">
        <v>121</v>
      </c>
      <c r="BC123" s="72" t="s">
        <v>121</v>
      </c>
      <c r="BD123" s="72" t="s">
        <v>121</v>
      </c>
      <c r="BE123" s="72">
        <v>1041413.6082</v>
      </c>
      <c r="BF123" s="72">
        <v>1476630.5904000001</v>
      </c>
      <c r="BG123" s="72">
        <v>108805.0362</v>
      </c>
      <c r="BH123" s="72" t="s">
        <v>121</v>
      </c>
      <c r="BI123" s="72">
        <v>699456.429</v>
      </c>
      <c r="BJ123" s="72">
        <v>559565.14320000005</v>
      </c>
      <c r="BK123" s="72">
        <v>854890.83959999995</v>
      </c>
      <c r="BL123" s="72">
        <v>1398912.858</v>
      </c>
      <c r="BM123" s="72">
        <v>435216.98219999997</v>
      </c>
      <c r="BN123" s="72">
        <v>93260.857199999999</v>
      </c>
      <c r="BO123" s="72">
        <v>2331521.4300000002</v>
      </c>
      <c r="BP123" s="72">
        <v>186521.7144</v>
      </c>
      <c r="BQ123" s="72" t="s">
        <v>121</v>
      </c>
      <c r="BR123" s="72" t="s">
        <v>121</v>
      </c>
      <c r="BS123" s="72" t="s">
        <v>121</v>
      </c>
      <c r="BT123" s="72" t="s">
        <v>121</v>
      </c>
      <c r="BU123" s="72">
        <v>85489.294800000003</v>
      </c>
      <c r="BV123" s="72">
        <v>4352174.0388000002</v>
      </c>
      <c r="BW123" s="72">
        <v>5502391.6289999997</v>
      </c>
      <c r="BX123" s="72" t="s">
        <v>121</v>
      </c>
      <c r="BY123" s="72">
        <v>404130.73259999999</v>
      </c>
      <c r="BZ123" s="72" t="s">
        <v>121</v>
      </c>
      <c r="CA123" s="72" t="s">
        <v>121</v>
      </c>
      <c r="CB123" s="72" t="s">
        <v>121</v>
      </c>
      <c r="CC123" s="72" t="s">
        <v>121</v>
      </c>
      <c r="CD123" s="72" t="s">
        <v>121</v>
      </c>
      <c r="CE123" s="89" t="s">
        <v>131</v>
      </c>
      <c r="CF123" s="89" t="s">
        <v>131</v>
      </c>
      <c r="CG123" s="89" t="s">
        <v>131</v>
      </c>
      <c r="CH123" s="89" t="s">
        <v>131</v>
      </c>
      <c r="CI123" s="89" t="s">
        <v>131</v>
      </c>
      <c r="CJ123" s="89" t="s">
        <v>131</v>
      </c>
      <c r="CK123" s="89" t="s">
        <v>131</v>
      </c>
      <c r="CL123" s="59" t="s">
        <v>121</v>
      </c>
      <c r="CM123" s="76" t="s">
        <v>121</v>
      </c>
      <c r="CN123" s="76" t="s">
        <v>121</v>
      </c>
      <c r="CO123" s="76" t="s">
        <v>121</v>
      </c>
      <c r="CP123" s="76" t="s">
        <v>121</v>
      </c>
      <c r="CQ123" s="76" t="s">
        <v>121</v>
      </c>
      <c r="CR123" s="76" t="s">
        <v>121</v>
      </c>
      <c r="CS123" s="76" t="s">
        <v>121</v>
      </c>
      <c r="CT123" s="76" t="s">
        <v>121</v>
      </c>
      <c r="CU123" s="76" t="s">
        <v>121</v>
      </c>
      <c r="CV123" s="76" t="s">
        <v>121</v>
      </c>
      <c r="CW123" s="76" t="s">
        <v>121</v>
      </c>
      <c r="CX123" s="76" t="s">
        <v>121</v>
      </c>
      <c r="CY123" s="76" t="s">
        <v>121</v>
      </c>
      <c r="CZ123" s="76" t="s">
        <v>121</v>
      </c>
      <c r="DA123" s="90">
        <v>9326087.8284000009</v>
      </c>
      <c r="DB123" s="91">
        <v>1</v>
      </c>
      <c r="DC123" s="13">
        <v>1</v>
      </c>
      <c r="DD123" s="13"/>
      <c r="DE123" s="75" t="str" cm="1">
        <f t="array" ref="DE123">+IF(AND(C123&lt;&gt;"Vehículos Eléctricos",C123&lt;&gt;"Vehículos Híbridos",AA123="PERCENTIL 50"),
     IF(VLOOKUP(_xlfn.TEXTJOIN("_",FALSE,C123:E123),[1]BD_Perc!$A:$P,_xlfn.IFS([1]BD!AB123="Intervalo de precio 1",12,[1]BD!AB123="Intervalo de precio 2",13),FALSE)&lt;=1,
     VLOOKUP(_xlfn.TEXTJOIN("_",FALSE,C123:E123),[1]BD_Perc!$A:$P,16,FALSE),"Ok P50"),
     "Ok P30/70 ó Híbrido/Eléctrico")</f>
        <v>Ok P30/70 ó Híbrido/Eléctrico</v>
      </c>
      <c r="DF123" s="75" t="str">
        <f t="shared" si="9"/>
        <v>Vehículos Convencionales_Camperos/Camionetas_4x4</v>
      </c>
      <c r="DG123" s="19">
        <f t="shared" si="10"/>
        <v>242900000</v>
      </c>
      <c r="DH123" s="13">
        <v>1</v>
      </c>
      <c r="DI123" s="13">
        <v>1</v>
      </c>
      <c r="DJ123" s="13" t="b">
        <f>+DC123=[2]BD!DC123</f>
        <v>1</v>
      </c>
    </row>
    <row r="124" spans="1:114" ht="25.5" x14ac:dyDescent="0.25">
      <c r="A124" s="76">
        <v>137</v>
      </c>
      <c r="B124" s="59" t="s">
        <v>159</v>
      </c>
      <c r="C124" s="59" t="s">
        <v>0</v>
      </c>
      <c r="D124" s="59" t="s">
        <v>320</v>
      </c>
      <c r="E124" s="59" t="s">
        <v>126</v>
      </c>
      <c r="F124" s="59" t="s">
        <v>121</v>
      </c>
      <c r="G124" s="77" t="s">
        <v>371</v>
      </c>
      <c r="H124" s="59" t="s">
        <v>161</v>
      </c>
      <c r="I124" s="79">
        <v>9006168</v>
      </c>
      <c r="J124" s="76" t="s">
        <v>372</v>
      </c>
      <c r="K124" s="78" t="s">
        <v>346</v>
      </c>
      <c r="L124" s="80">
        <v>204</v>
      </c>
      <c r="M124" s="81" t="s">
        <v>121</v>
      </c>
      <c r="N124" s="82">
        <v>161300000</v>
      </c>
      <c r="O124" s="83">
        <f>+IFERROR(VLOOKUP(I124,[1]Precio_Fasecolda!A:C,3,FALSE),IFERROR(VLOOKUP(I124,[1]Precio_Fasecolda!B:C,2,FALSE),N124))</f>
        <v>161300000</v>
      </c>
      <c r="P124" s="83">
        <f t="shared" si="6"/>
        <v>0</v>
      </c>
      <c r="Q124" s="76" t="s">
        <v>126</v>
      </c>
      <c r="R124" s="76" t="s">
        <v>148</v>
      </c>
      <c r="S124" s="76" t="s">
        <v>128</v>
      </c>
      <c r="T124" s="76" t="s">
        <v>121</v>
      </c>
      <c r="U124" s="76" t="s">
        <v>121</v>
      </c>
      <c r="V124" s="59" t="s">
        <v>121</v>
      </c>
      <c r="W124" s="76" t="s">
        <v>121</v>
      </c>
      <c r="X124" s="76" t="s">
        <v>121</v>
      </c>
      <c r="Y124" s="84" t="str">
        <f t="shared" si="7"/>
        <v>N.A.</v>
      </c>
      <c r="Z124" s="85">
        <f t="shared" si="8"/>
        <v>161300000</v>
      </c>
      <c r="AA124" s="76" t="str">
        <f>+IFERROR(VLOOKUP(_xlfn.TEXTJOIN("_", FALSE, C124:E124), [1]BD_Perc!$A:$O, 15, FALSE),"Segmentación no encontrada o vehículo inactivo")</f>
        <v>PERCENTIL 30-70</v>
      </c>
      <c r="AB124" s="76" t="str" cm="1">
        <f t="array" ref="AB124">_xlfn.IFS(
    AA124 = "PERCENTIL 50",
    _xlfn.IFS(
        [1]BD!DG124 &lt; VLOOKUP(_xlfn.TEXTJOIN("_", FALSE, C124:E124), [1]BD_Perc!$A:$O, 11, FALSE), "Intervalo de precio 1",
        [1]BD!DG124 &gt;= VLOOKUP(_xlfn.TEXTJOIN("_", FALSE, C124:E124), [1]BD_Perc!$A:$O, 11, FALSE), "Intervalo de precio 2"
    ),
    AA124 = "PERCENTIL 30-70",
    _xlfn.IFS(
        [1]BD!DG124 &lt; VLOOKUP(_xlfn.TEXTJOIN("_", FALSE, C124:E124), [1]BD_Perc!$A:$O, 6, FALSE), "Intervalo de precio 1",
        [1]BD!DG124 &lt; VLOOKUP(_xlfn.TEXTJOIN("_", FALSE, C124:E124), [1]BD_Perc!$A:$O, 7, FALSE), "Intervalo de precio 2",
        [1]BD!DG124 &gt;= VLOOKUP(_xlfn.TEXTJOIN("_", FALSE, C124:E124), [1]BD_Perc!$A:$O, 7, FALSE), "Intervalo de precio 3"
    ),
    AA124="Segmentación no encontrada o vehículo inactivo","Segmentación no encontrada o vehículo inactivo"
)</f>
        <v>Intervalo de precio 3</v>
      </c>
      <c r="AC124" s="86" t="s">
        <v>156</v>
      </c>
      <c r="AD124" s="86" t="b">
        <f t="shared" si="11"/>
        <v>1</v>
      </c>
      <c r="AE124" s="87">
        <v>0</v>
      </c>
      <c r="AF124" s="87">
        <v>0</v>
      </c>
      <c r="AG124" s="87">
        <v>0</v>
      </c>
      <c r="AH124" s="87">
        <v>0</v>
      </c>
      <c r="AI124" s="87">
        <v>0</v>
      </c>
      <c r="AJ124" s="87">
        <v>0</v>
      </c>
      <c r="AK124" s="76" t="s">
        <v>131</v>
      </c>
      <c r="AL124" s="76" t="s">
        <v>131</v>
      </c>
      <c r="AM124" s="76" t="s">
        <v>131</v>
      </c>
      <c r="AN124" s="88">
        <v>0</v>
      </c>
      <c r="AO124" s="72">
        <v>9311595.7410000004</v>
      </c>
      <c r="AP124" s="72">
        <v>310869.87540000002</v>
      </c>
      <c r="AQ124" s="72" t="s">
        <v>121</v>
      </c>
      <c r="AR124" s="72" t="s">
        <v>121</v>
      </c>
      <c r="AS124" s="72" t="s">
        <v>121</v>
      </c>
      <c r="AT124" s="72" t="s">
        <v>121</v>
      </c>
      <c r="AU124" s="72" t="s">
        <v>121</v>
      </c>
      <c r="AV124" s="72" t="s">
        <v>121</v>
      </c>
      <c r="AW124" s="72">
        <v>139891.28580000001</v>
      </c>
      <c r="AX124" s="72" t="s">
        <v>121</v>
      </c>
      <c r="AY124" s="72" t="s">
        <v>121</v>
      </c>
      <c r="AZ124" s="72" t="s">
        <v>121</v>
      </c>
      <c r="BA124" s="72" t="s">
        <v>121</v>
      </c>
      <c r="BB124" s="72" t="s">
        <v>121</v>
      </c>
      <c r="BC124" s="72" t="s">
        <v>121</v>
      </c>
      <c r="BD124" s="72" t="s">
        <v>121</v>
      </c>
      <c r="BE124" s="72" t="s">
        <v>121</v>
      </c>
      <c r="BF124" s="72">
        <v>1476630.5904000001</v>
      </c>
      <c r="BG124" s="72">
        <v>108805.0362</v>
      </c>
      <c r="BH124" s="72" t="s">
        <v>121</v>
      </c>
      <c r="BI124" s="72" t="s">
        <v>121</v>
      </c>
      <c r="BJ124" s="72" t="s">
        <v>121</v>
      </c>
      <c r="BK124" s="72" t="s">
        <v>121</v>
      </c>
      <c r="BL124" s="72" t="s">
        <v>121</v>
      </c>
      <c r="BM124" s="72" t="s">
        <v>121</v>
      </c>
      <c r="BN124" s="72">
        <v>93260.857199999999</v>
      </c>
      <c r="BO124" s="72" t="s">
        <v>121</v>
      </c>
      <c r="BP124" s="72">
        <v>186521.7144</v>
      </c>
      <c r="BQ124" s="72" t="s">
        <v>121</v>
      </c>
      <c r="BR124" s="72" t="s">
        <v>121</v>
      </c>
      <c r="BS124" s="72" t="s">
        <v>121</v>
      </c>
      <c r="BT124" s="72" t="s">
        <v>121</v>
      </c>
      <c r="BU124" s="72">
        <v>85489.294800000003</v>
      </c>
      <c r="BV124" s="72" t="s">
        <v>121</v>
      </c>
      <c r="BW124" s="72" t="s">
        <v>121</v>
      </c>
      <c r="BX124" s="72" t="s">
        <v>121</v>
      </c>
      <c r="BY124" s="72">
        <v>404130.73259999999</v>
      </c>
      <c r="BZ124" s="72" t="s">
        <v>121</v>
      </c>
      <c r="CA124" s="72" t="s">
        <v>121</v>
      </c>
      <c r="CB124" s="72" t="s">
        <v>121</v>
      </c>
      <c r="CC124" s="72" t="s">
        <v>121</v>
      </c>
      <c r="CD124" s="72" t="s">
        <v>121</v>
      </c>
      <c r="CE124" s="89" t="s">
        <v>130</v>
      </c>
      <c r="CF124" s="89" t="s">
        <v>130</v>
      </c>
      <c r="CG124" s="89" t="s">
        <v>130</v>
      </c>
      <c r="CH124" s="89" t="s">
        <v>130</v>
      </c>
      <c r="CI124" s="89" t="s">
        <v>131</v>
      </c>
      <c r="CJ124" s="89" t="s">
        <v>131</v>
      </c>
      <c r="CK124" s="89" t="s">
        <v>131</v>
      </c>
      <c r="CL124" s="59" t="s">
        <v>121</v>
      </c>
      <c r="CM124" s="76" t="s">
        <v>121</v>
      </c>
      <c r="CN124" s="76" t="s">
        <v>121</v>
      </c>
      <c r="CO124" s="76" t="s">
        <v>121</v>
      </c>
      <c r="CP124" s="76" t="s">
        <v>121</v>
      </c>
      <c r="CQ124" s="76" t="s">
        <v>121</v>
      </c>
      <c r="CR124" s="76" t="s">
        <v>121</v>
      </c>
      <c r="CS124" s="76" t="s">
        <v>121</v>
      </c>
      <c r="CT124" s="76" t="s">
        <v>121</v>
      </c>
      <c r="CU124" s="76" t="s">
        <v>121</v>
      </c>
      <c r="CV124" s="76" t="s">
        <v>121</v>
      </c>
      <c r="CW124" s="76" t="s">
        <v>121</v>
      </c>
      <c r="CX124" s="76" t="s">
        <v>121</v>
      </c>
      <c r="CY124" s="76" t="s">
        <v>121</v>
      </c>
      <c r="CZ124" s="76" t="s">
        <v>121</v>
      </c>
      <c r="DA124" s="90">
        <v>8548913.6669999994</v>
      </c>
      <c r="DB124" s="91">
        <v>1</v>
      </c>
      <c r="DC124" s="13">
        <v>1</v>
      </c>
      <c r="DD124" s="13"/>
      <c r="DE124" s="75" t="str" cm="1">
        <f t="array" ref="DE124">+IF(AND(C124&lt;&gt;"Vehículos Eléctricos",C124&lt;&gt;"Vehículos Híbridos",AA124="PERCENTIL 50"),
     IF(VLOOKUP(_xlfn.TEXTJOIN("_",FALSE,C124:E124),[1]BD_Perc!$A:$P,_xlfn.IFS([1]BD!AB124="Intervalo de precio 1",12,[1]BD!AB124="Intervalo de precio 2",13),FALSE)&lt;=1,
     VLOOKUP(_xlfn.TEXTJOIN("_",FALSE,C124:E124),[1]BD_Perc!$A:$P,16,FALSE),"Ok P50"),
     "Ok P30/70 ó Híbrido/Eléctrico")</f>
        <v>Ok P30/70 ó Híbrido/Eléctrico</v>
      </c>
      <c r="DF124" s="75" t="str">
        <f t="shared" si="9"/>
        <v>Vehículos Convencionales_Camperos/Camionetas_4x2</v>
      </c>
      <c r="DG124" s="19">
        <f t="shared" si="10"/>
        <v>161300000</v>
      </c>
      <c r="DH124" s="13">
        <v>1</v>
      </c>
      <c r="DI124" s="13">
        <v>1</v>
      </c>
      <c r="DJ124" s="13" t="b">
        <f>+DC124=[2]BD!DC124</f>
        <v>1</v>
      </c>
    </row>
    <row r="125" spans="1:114" ht="25.5" x14ac:dyDescent="0.25">
      <c r="A125" s="76">
        <v>138</v>
      </c>
      <c r="B125" s="59" t="s">
        <v>159</v>
      </c>
      <c r="C125" s="59" t="s">
        <v>0</v>
      </c>
      <c r="D125" s="59" t="s">
        <v>320</v>
      </c>
      <c r="E125" s="59" t="s">
        <v>327</v>
      </c>
      <c r="F125" s="59" t="s">
        <v>121</v>
      </c>
      <c r="G125" s="77" t="s">
        <v>373</v>
      </c>
      <c r="H125" s="59" t="s">
        <v>161</v>
      </c>
      <c r="I125" s="79">
        <v>9006169</v>
      </c>
      <c r="J125" s="76" t="s">
        <v>374</v>
      </c>
      <c r="K125" s="78" t="s">
        <v>355</v>
      </c>
      <c r="L125" s="80">
        <v>203</v>
      </c>
      <c r="M125" s="81" t="s">
        <v>121</v>
      </c>
      <c r="N125" s="82">
        <v>172200000</v>
      </c>
      <c r="O125" s="83">
        <f>+IFERROR(VLOOKUP(I125,[1]Precio_Fasecolda!A:C,3,FALSE),IFERROR(VLOOKUP(I125,[1]Precio_Fasecolda!B:C,2,FALSE),N125))</f>
        <v>172200000</v>
      </c>
      <c r="P125" s="83">
        <f t="shared" si="6"/>
        <v>0</v>
      </c>
      <c r="Q125" s="76" t="s">
        <v>327</v>
      </c>
      <c r="R125" s="76" t="s">
        <v>148</v>
      </c>
      <c r="S125" s="76" t="s">
        <v>128</v>
      </c>
      <c r="T125" s="76" t="s">
        <v>121</v>
      </c>
      <c r="U125" s="76" t="s">
        <v>121</v>
      </c>
      <c r="V125" s="59" t="s">
        <v>121</v>
      </c>
      <c r="W125" s="76" t="s">
        <v>121</v>
      </c>
      <c r="X125" s="76" t="s">
        <v>121</v>
      </c>
      <c r="Y125" s="84" t="str">
        <f t="shared" si="7"/>
        <v>N.A.</v>
      </c>
      <c r="Z125" s="85">
        <f t="shared" si="8"/>
        <v>172200000</v>
      </c>
      <c r="AA125" s="76" t="str">
        <f>+IFERROR(VLOOKUP(_xlfn.TEXTJOIN("_", FALSE, C125:E125), [1]BD_Perc!$A:$O, 15, FALSE),"Segmentación no encontrada o vehículo inactivo")</f>
        <v>PERCENTIL 30-70</v>
      </c>
      <c r="AB125" s="76" t="str" cm="1">
        <f t="array" ref="AB125">_xlfn.IFS(
    AA125 = "PERCENTIL 50",
    _xlfn.IFS(
        [1]BD!DG125 &lt; VLOOKUP(_xlfn.TEXTJOIN("_", FALSE, C125:E125), [1]BD_Perc!$A:$O, 11, FALSE), "Intervalo de precio 1",
        [1]BD!DG125 &gt;= VLOOKUP(_xlfn.TEXTJOIN("_", FALSE, C125:E125), [1]BD_Perc!$A:$O, 11, FALSE), "Intervalo de precio 2"
    ),
    AA125 = "PERCENTIL 30-70",
    _xlfn.IFS(
        [1]BD!DG125 &lt; VLOOKUP(_xlfn.TEXTJOIN("_", FALSE, C125:E125), [1]BD_Perc!$A:$O, 6, FALSE), "Intervalo de precio 1",
        [1]BD!DG125 &lt; VLOOKUP(_xlfn.TEXTJOIN("_", FALSE, C125:E125), [1]BD_Perc!$A:$O, 7, FALSE), "Intervalo de precio 2",
        [1]BD!DG125 &gt;= VLOOKUP(_xlfn.TEXTJOIN("_", FALSE, C125:E125), [1]BD_Perc!$A:$O, 7, FALSE), "Intervalo de precio 3"
    ),
    AA125="Segmentación no encontrada o vehículo inactivo","Segmentación no encontrada o vehículo inactivo"
)</f>
        <v>Intervalo de precio 1</v>
      </c>
      <c r="AC125" s="86" t="s">
        <v>129</v>
      </c>
      <c r="AD125" s="86" t="b">
        <f t="shared" si="11"/>
        <v>1</v>
      </c>
      <c r="AE125" s="87">
        <v>0</v>
      </c>
      <c r="AF125" s="87">
        <v>0</v>
      </c>
      <c r="AG125" s="87">
        <v>0</v>
      </c>
      <c r="AH125" s="87">
        <v>0</v>
      </c>
      <c r="AI125" s="87">
        <v>0</v>
      </c>
      <c r="AJ125" s="87">
        <v>0</v>
      </c>
      <c r="AK125" s="76" t="s">
        <v>131</v>
      </c>
      <c r="AL125" s="76" t="s">
        <v>131</v>
      </c>
      <c r="AM125" s="76" t="s">
        <v>131</v>
      </c>
      <c r="AN125" s="88">
        <v>0</v>
      </c>
      <c r="AO125" s="72">
        <v>9311595.7410000004</v>
      </c>
      <c r="AP125" s="72">
        <v>310869.87540000002</v>
      </c>
      <c r="AQ125" s="72" t="s">
        <v>121</v>
      </c>
      <c r="AR125" s="72" t="s">
        <v>121</v>
      </c>
      <c r="AS125" s="72" t="s">
        <v>121</v>
      </c>
      <c r="AT125" s="72" t="s">
        <v>121</v>
      </c>
      <c r="AU125" s="72" t="s">
        <v>121</v>
      </c>
      <c r="AV125" s="72" t="s">
        <v>121</v>
      </c>
      <c r="AW125" s="72">
        <v>139891.28580000001</v>
      </c>
      <c r="AX125" s="72" t="s">
        <v>121</v>
      </c>
      <c r="AY125" s="72" t="s">
        <v>121</v>
      </c>
      <c r="AZ125" s="72" t="s">
        <v>121</v>
      </c>
      <c r="BA125" s="72" t="s">
        <v>121</v>
      </c>
      <c r="BB125" s="72" t="s">
        <v>121</v>
      </c>
      <c r="BC125" s="72" t="s">
        <v>121</v>
      </c>
      <c r="BD125" s="72" t="s">
        <v>121</v>
      </c>
      <c r="BE125" s="72" t="s">
        <v>121</v>
      </c>
      <c r="BF125" s="72">
        <v>1476630.5904000001</v>
      </c>
      <c r="BG125" s="72">
        <v>108805.0362</v>
      </c>
      <c r="BH125" s="72" t="s">
        <v>121</v>
      </c>
      <c r="BI125" s="72" t="s">
        <v>121</v>
      </c>
      <c r="BJ125" s="72" t="s">
        <v>121</v>
      </c>
      <c r="BK125" s="72" t="s">
        <v>121</v>
      </c>
      <c r="BL125" s="72" t="s">
        <v>121</v>
      </c>
      <c r="BM125" s="72" t="s">
        <v>121</v>
      </c>
      <c r="BN125" s="72">
        <v>93260.857199999999</v>
      </c>
      <c r="BO125" s="72" t="s">
        <v>121</v>
      </c>
      <c r="BP125" s="72">
        <v>186521.7144</v>
      </c>
      <c r="BQ125" s="72" t="s">
        <v>121</v>
      </c>
      <c r="BR125" s="72" t="s">
        <v>121</v>
      </c>
      <c r="BS125" s="72" t="s">
        <v>121</v>
      </c>
      <c r="BT125" s="72" t="s">
        <v>121</v>
      </c>
      <c r="BU125" s="72">
        <v>85489.294800000003</v>
      </c>
      <c r="BV125" s="72" t="s">
        <v>121</v>
      </c>
      <c r="BW125" s="72" t="s">
        <v>121</v>
      </c>
      <c r="BX125" s="72" t="s">
        <v>121</v>
      </c>
      <c r="BY125" s="72">
        <v>404130.73259999999</v>
      </c>
      <c r="BZ125" s="72" t="s">
        <v>121</v>
      </c>
      <c r="CA125" s="72" t="s">
        <v>121</v>
      </c>
      <c r="CB125" s="72" t="s">
        <v>121</v>
      </c>
      <c r="CC125" s="72" t="s">
        <v>121</v>
      </c>
      <c r="CD125" s="72" t="s">
        <v>121</v>
      </c>
      <c r="CE125" s="89" t="s">
        <v>130</v>
      </c>
      <c r="CF125" s="89" t="s">
        <v>130</v>
      </c>
      <c r="CG125" s="89" t="s">
        <v>130</v>
      </c>
      <c r="CH125" s="89" t="s">
        <v>130</v>
      </c>
      <c r="CI125" s="89" t="s">
        <v>131</v>
      </c>
      <c r="CJ125" s="89" t="s">
        <v>131</v>
      </c>
      <c r="CK125" s="89" t="s">
        <v>131</v>
      </c>
      <c r="CL125" s="59" t="s">
        <v>121</v>
      </c>
      <c r="CM125" s="76" t="s">
        <v>121</v>
      </c>
      <c r="CN125" s="76" t="s">
        <v>121</v>
      </c>
      <c r="CO125" s="76" t="s">
        <v>121</v>
      </c>
      <c r="CP125" s="76" t="s">
        <v>121</v>
      </c>
      <c r="CQ125" s="76" t="s">
        <v>121</v>
      </c>
      <c r="CR125" s="76" t="s">
        <v>121</v>
      </c>
      <c r="CS125" s="76" t="s">
        <v>121</v>
      </c>
      <c r="CT125" s="76" t="s">
        <v>121</v>
      </c>
      <c r="CU125" s="76" t="s">
        <v>121</v>
      </c>
      <c r="CV125" s="76" t="s">
        <v>121</v>
      </c>
      <c r="CW125" s="76" t="s">
        <v>121</v>
      </c>
      <c r="CX125" s="76" t="s">
        <v>121</v>
      </c>
      <c r="CY125" s="76" t="s">
        <v>121</v>
      </c>
      <c r="CZ125" s="76" t="s">
        <v>121</v>
      </c>
      <c r="DA125" s="90">
        <v>8548913.6669999994</v>
      </c>
      <c r="DB125" s="91">
        <v>1</v>
      </c>
      <c r="DC125" s="13">
        <v>1</v>
      </c>
      <c r="DD125" s="13"/>
      <c r="DE125" s="75" t="str" cm="1">
        <f t="array" ref="DE125">+IF(AND(C125&lt;&gt;"Vehículos Eléctricos",C125&lt;&gt;"Vehículos Híbridos",AA125="PERCENTIL 50"),
     IF(VLOOKUP(_xlfn.TEXTJOIN("_",FALSE,C125:E125),[1]BD_Perc!$A:$P,_xlfn.IFS([1]BD!AB125="Intervalo de precio 1",12,[1]BD!AB125="Intervalo de precio 2",13),FALSE)&lt;=1,
     VLOOKUP(_xlfn.TEXTJOIN("_",FALSE,C125:E125),[1]BD_Perc!$A:$P,16,FALSE),"Ok P50"),
     "Ok P30/70 ó Híbrido/Eléctrico")</f>
        <v>Ok P30/70 ó Híbrido/Eléctrico</v>
      </c>
      <c r="DF125" s="75" t="str">
        <f t="shared" si="9"/>
        <v>Vehículos Convencionales_Camperos/Camionetas_4x4</v>
      </c>
      <c r="DG125" s="19">
        <f t="shared" si="10"/>
        <v>172200000</v>
      </c>
      <c r="DH125" s="13">
        <v>1</v>
      </c>
      <c r="DI125" s="13">
        <v>1</v>
      </c>
      <c r="DJ125" s="13" t="b">
        <f>+DC125=[2]BD!DC125</f>
        <v>1</v>
      </c>
    </row>
    <row r="126" spans="1:114" ht="25.5" x14ac:dyDescent="0.25">
      <c r="A126" s="76">
        <v>139</v>
      </c>
      <c r="B126" s="59" t="s">
        <v>159</v>
      </c>
      <c r="C126" s="59" t="s">
        <v>0</v>
      </c>
      <c r="D126" s="59" t="s">
        <v>320</v>
      </c>
      <c r="E126" s="59" t="s">
        <v>327</v>
      </c>
      <c r="F126" s="59" t="s">
        <v>121</v>
      </c>
      <c r="G126" s="77" t="s">
        <v>375</v>
      </c>
      <c r="H126" s="59" t="s">
        <v>161</v>
      </c>
      <c r="I126" s="79">
        <v>9008205</v>
      </c>
      <c r="J126" s="76" t="s">
        <v>376</v>
      </c>
      <c r="K126" s="78" t="s">
        <v>360</v>
      </c>
      <c r="L126" s="80">
        <v>275</v>
      </c>
      <c r="M126" s="81" t="s">
        <v>121</v>
      </c>
      <c r="N126" s="82">
        <v>246900000</v>
      </c>
      <c r="O126" s="83">
        <f>+IFERROR(VLOOKUP(I126,[1]Precio_Fasecolda!A:C,3,FALSE),IFERROR(VLOOKUP(I126,[1]Precio_Fasecolda!B:C,2,FALSE),N126))</f>
        <v>246900000</v>
      </c>
      <c r="P126" s="83">
        <f t="shared" si="6"/>
        <v>0</v>
      </c>
      <c r="Q126" s="76" t="s">
        <v>327</v>
      </c>
      <c r="R126" s="76" t="s">
        <v>148</v>
      </c>
      <c r="S126" s="76" t="s">
        <v>128</v>
      </c>
      <c r="T126" s="76" t="s">
        <v>121</v>
      </c>
      <c r="U126" s="76" t="s">
        <v>121</v>
      </c>
      <c r="V126" s="59" t="s">
        <v>121</v>
      </c>
      <c r="W126" s="76" t="s">
        <v>121</v>
      </c>
      <c r="X126" s="76" t="s">
        <v>121</v>
      </c>
      <c r="Y126" s="84" t="str">
        <f t="shared" si="7"/>
        <v>N.A.</v>
      </c>
      <c r="Z126" s="85">
        <f t="shared" si="8"/>
        <v>246900000</v>
      </c>
      <c r="AA126" s="76" t="str">
        <f>+IFERROR(VLOOKUP(_xlfn.TEXTJOIN("_", FALSE, C126:E126), [1]BD_Perc!$A:$O, 15, FALSE),"Segmentación no encontrada o vehículo inactivo")</f>
        <v>PERCENTIL 30-70</v>
      </c>
      <c r="AB126" s="76" t="str" cm="1">
        <f t="array" ref="AB126">_xlfn.IFS(
    AA126 = "PERCENTIL 50",
    _xlfn.IFS(
        [1]BD!DG126 &lt; VLOOKUP(_xlfn.TEXTJOIN("_", FALSE, C126:E126), [1]BD_Perc!$A:$O, 11, FALSE), "Intervalo de precio 1",
        [1]BD!DG126 &gt;= VLOOKUP(_xlfn.TEXTJOIN("_", FALSE, C126:E126), [1]BD_Perc!$A:$O, 11, FALSE), "Intervalo de precio 2"
    ),
    AA126 = "PERCENTIL 30-70",
    _xlfn.IFS(
        [1]BD!DG126 &lt; VLOOKUP(_xlfn.TEXTJOIN("_", FALSE, C126:E126), [1]BD_Perc!$A:$O, 6, FALSE), "Intervalo de precio 1",
        [1]BD!DG126 &lt; VLOOKUP(_xlfn.TEXTJOIN("_", FALSE, C126:E126), [1]BD_Perc!$A:$O, 7, FALSE), "Intervalo de precio 2",
        [1]BD!DG126 &gt;= VLOOKUP(_xlfn.TEXTJOIN("_", FALSE, C126:E126), [1]BD_Perc!$A:$O, 7, FALSE), "Intervalo de precio 3"
    ),
    AA126="Segmentación no encontrada o vehículo inactivo","Segmentación no encontrada o vehículo inactivo"
)</f>
        <v>Intervalo de precio 2</v>
      </c>
      <c r="AC126" s="86" t="s">
        <v>149</v>
      </c>
      <c r="AD126" s="86" t="b">
        <f t="shared" si="11"/>
        <v>1</v>
      </c>
      <c r="AE126" s="87">
        <v>0</v>
      </c>
      <c r="AF126" s="87">
        <v>0</v>
      </c>
      <c r="AG126" s="87">
        <v>0</v>
      </c>
      <c r="AH126" s="87">
        <v>0</v>
      </c>
      <c r="AI126" s="87">
        <v>0</v>
      </c>
      <c r="AJ126" s="87">
        <v>0</v>
      </c>
      <c r="AK126" s="76" t="s">
        <v>131</v>
      </c>
      <c r="AL126" s="76" t="s">
        <v>131</v>
      </c>
      <c r="AM126" s="76" t="s">
        <v>131</v>
      </c>
      <c r="AN126" s="88">
        <v>0</v>
      </c>
      <c r="AO126" s="72">
        <v>9311595.7410000004</v>
      </c>
      <c r="AP126" s="72">
        <v>310869.87540000002</v>
      </c>
      <c r="AQ126" s="72">
        <v>435216.98219999997</v>
      </c>
      <c r="AR126" s="72" t="s">
        <v>121</v>
      </c>
      <c r="AS126" s="72" t="s">
        <v>121</v>
      </c>
      <c r="AT126" s="72" t="s">
        <v>121</v>
      </c>
      <c r="AU126" s="72" t="s">
        <v>121</v>
      </c>
      <c r="AV126" s="72">
        <v>512934.71460000001</v>
      </c>
      <c r="AW126" s="72">
        <v>139891.28580000001</v>
      </c>
      <c r="AX126" s="72">
        <v>419673.85739999998</v>
      </c>
      <c r="AY126" s="72" t="s">
        <v>121</v>
      </c>
      <c r="AZ126" s="72" t="s">
        <v>121</v>
      </c>
      <c r="BA126" s="72" t="s">
        <v>121</v>
      </c>
      <c r="BB126" s="72" t="s">
        <v>121</v>
      </c>
      <c r="BC126" s="72" t="s">
        <v>121</v>
      </c>
      <c r="BD126" s="72" t="s">
        <v>121</v>
      </c>
      <c r="BE126" s="72">
        <v>1041413.6082</v>
      </c>
      <c r="BF126" s="72">
        <v>1476630.5904000001</v>
      </c>
      <c r="BG126" s="72">
        <v>108805.0362</v>
      </c>
      <c r="BH126" s="72" t="s">
        <v>121</v>
      </c>
      <c r="BI126" s="72" t="s">
        <v>121</v>
      </c>
      <c r="BJ126" s="72">
        <v>590653.50120000006</v>
      </c>
      <c r="BK126" s="72">
        <v>854890.83959999995</v>
      </c>
      <c r="BL126" s="72" t="s">
        <v>121</v>
      </c>
      <c r="BM126" s="72" t="s">
        <v>121</v>
      </c>
      <c r="BN126" s="72">
        <v>93260.857199999999</v>
      </c>
      <c r="BO126" s="72" t="s">
        <v>121</v>
      </c>
      <c r="BP126" s="72">
        <v>186521.7144</v>
      </c>
      <c r="BQ126" s="72" t="s">
        <v>121</v>
      </c>
      <c r="BR126" s="72" t="s">
        <v>121</v>
      </c>
      <c r="BS126" s="72" t="s">
        <v>121</v>
      </c>
      <c r="BT126" s="72" t="s">
        <v>121</v>
      </c>
      <c r="BU126" s="72">
        <v>85489.294800000003</v>
      </c>
      <c r="BV126" s="72" t="s">
        <v>121</v>
      </c>
      <c r="BW126" s="72" t="s">
        <v>121</v>
      </c>
      <c r="BX126" s="72" t="s">
        <v>121</v>
      </c>
      <c r="BY126" s="72">
        <v>404130.73259999999</v>
      </c>
      <c r="BZ126" s="72" t="s">
        <v>121</v>
      </c>
      <c r="CA126" s="72" t="s">
        <v>121</v>
      </c>
      <c r="CB126" s="72" t="s">
        <v>121</v>
      </c>
      <c r="CC126" s="72" t="s">
        <v>121</v>
      </c>
      <c r="CD126" s="72" t="s">
        <v>121</v>
      </c>
      <c r="CE126" s="89" t="s">
        <v>130</v>
      </c>
      <c r="CF126" s="89" t="s">
        <v>130</v>
      </c>
      <c r="CG126" s="89" t="s">
        <v>130</v>
      </c>
      <c r="CH126" s="89" t="s">
        <v>130</v>
      </c>
      <c r="CI126" s="89" t="s">
        <v>131</v>
      </c>
      <c r="CJ126" s="89" t="s">
        <v>130</v>
      </c>
      <c r="CK126" s="89" t="s">
        <v>130</v>
      </c>
      <c r="CL126" s="59" t="s">
        <v>121</v>
      </c>
      <c r="CM126" s="76" t="s">
        <v>121</v>
      </c>
      <c r="CN126" s="76" t="s">
        <v>121</v>
      </c>
      <c r="CO126" s="76" t="s">
        <v>121</v>
      </c>
      <c r="CP126" s="76" t="s">
        <v>121</v>
      </c>
      <c r="CQ126" s="76" t="s">
        <v>121</v>
      </c>
      <c r="CR126" s="76" t="s">
        <v>121</v>
      </c>
      <c r="CS126" s="76" t="s">
        <v>121</v>
      </c>
      <c r="CT126" s="76" t="s">
        <v>121</v>
      </c>
      <c r="CU126" s="76" t="s">
        <v>121</v>
      </c>
      <c r="CV126" s="76" t="s">
        <v>121</v>
      </c>
      <c r="CW126" s="76" t="s">
        <v>121</v>
      </c>
      <c r="CX126" s="76" t="s">
        <v>121</v>
      </c>
      <c r="CY126" s="76" t="s">
        <v>121</v>
      </c>
      <c r="CZ126" s="76" t="s">
        <v>121</v>
      </c>
      <c r="DA126" s="90">
        <v>10569566.275800001</v>
      </c>
      <c r="DB126" s="91">
        <v>1</v>
      </c>
      <c r="DC126" s="13">
        <v>1</v>
      </c>
      <c r="DD126" s="13"/>
      <c r="DE126" s="75" t="str" cm="1">
        <f t="array" ref="DE126">+IF(AND(C126&lt;&gt;"Vehículos Eléctricos",C126&lt;&gt;"Vehículos Híbridos",AA126="PERCENTIL 50"),
     IF(VLOOKUP(_xlfn.TEXTJOIN("_",FALSE,C126:E126),[1]BD_Perc!$A:$P,_xlfn.IFS([1]BD!AB126="Intervalo de precio 1",12,[1]BD!AB126="Intervalo de precio 2",13),FALSE)&lt;=1,
     VLOOKUP(_xlfn.TEXTJOIN("_",FALSE,C126:E126),[1]BD_Perc!$A:$P,16,FALSE),"Ok P50"),
     "Ok P30/70 ó Híbrido/Eléctrico")</f>
        <v>Ok P30/70 ó Híbrido/Eléctrico</v>
      </c>
      <c r="DF126" s="75" t="str">
        <f t="shared" si="9"/>
        <v>Vehículos Convencionales_Camperos/Camionetas_4x4</v>
      </c>
      <c r="DG126" s="19">
        <f t="shared" si="10"/>
        <v>246900000</v>
      </c>
      <c r="DH126" s="13">
        <v>1</v>
      </c>
      <c r="DI126" s="13">
        <v>1</v>
      </c>
      <c r="DJ126" s="13" t="b">
        <f>+DC126=[2]BD!DC126</f>
        <v>1</v>
      </c>
    </row>
    <row r="127" spans="1:114" ht="25.5" x14ac:dyDescent="0.25">
      <c r="A127" s="76">
        <v>140</v>
      </c>
      <c r="B127" s="59" t="s">
        <v>159</v>
      </c>
      <c r="C127" s="59" t="s">
        <v>0</v>
      </c>
      <c r="D127" s="59" t="s">
        <v>320</v>
      </c>
      <c r="E127" s="59" t="s">
        <v>327</v>
      </c>
      <c r="F127" s="59" t="s">
        <v>121</v>
      </c>
      <c r="G127" s="77" t="s">
        <v>377</v>
      </c>
      <c r="H127" s="59" t="s">
        <v>161</v>
      </c>
      <c r="I127" s="79">
        <v>9008204</v>
      </c>
      <c r="J127" s="76" t="s">
        <v>378</v>
      </c>
      <c r="K127" s="78" t="s">
        <v>360</v>
      </c>
      <c r="L127" s="80">
        <v>275</v>
      </c>
      <c r="M127" s="81" t="s">
        <v>121</v>
      </c>
      <c r="N127" s="82">
        <v>290500000</v>
      </c>
      <c r="O127" s="83">
        <f>+IFERROR(VLOOKUP(I127,[1]Precio_Fasecolda!A:C,3,FALSE),IFERROR(VLOOKUP(I127,[1]Precio_Fasecolda!B:C,2,FALSE),N127))</f>
        <v>290500000</v>
      </c>
      <c r="P127" s="83">
        <f t="shared" si="6"/>
        <v>0</v>
      </c>
      <c r="Q127" s="76" t="s">
        <v>327</v>
      </c>
      <c r="R127" s="76" t="s">
        <v>148</v>
      </c>
      <c r="S127" s="76" t="s">
        <v>128</v>
      </c>
      <c r="T127" s="76" t="s">
        <v>121</v>
      </c>
      <c r="U127" s="76" t="s">
        <v>121</v>
      </c>
      <c r="V127" s="59" t="s">
        <v>121</v>
      </c>
      <c r="W127" s="76" t="s">
        <v>121</v>
      </c>
      <c r="X127" s="76" t="s">
        <v>121</v>
      </c>
      <c r="Y127" s="84" t="str">
        <f t="shared" si="7"/>
        <v>N.A.</v>
      </c>
      <c r="Z127" s="85">
        <f t="shared" si="8"/>
        <v>290500000</v>
      </c>
      <c r="AA127" s="76" t="str">
        <f>+IFERROR(VLOOKUP(_xlfn.TEXTJOIN("_", FALSE, C127:E127), [1]BD_Perc!$A:$O, 15, FALSE),"Segmentación no encontrada o vehículo inactivo")</f>
        <v>PERCENTIL 30-70</v>
      </c>
      <c r="AB127" s="76" t="str" cm="1">
        <f t="array" ref="AB127">_xlfn.IFS(
    AA127 = "PERCENTIL 50",
    _xlfn.IFS(
        [1]BD!DG127 &lt; VLOOKUP(_xlfn.TEXTJOIN("_", FALSE, C127:E127), [1]BD_Perc!$A:$O, 11, FALSE), "Intervalo de precio 1",
        [1]BD!DG127 &gt;= VLOOKUP(_xlfn.TEXTJOIN("_", FALSE, C127:E127), [1]BD_Perc!$A:$O, 11, FALSE), "Intervalo de precio 2"
    ),
    AA127 = "PERCENTIL 30-70",
    _xlfn.IFS(
        [1]BD!DG127 &lt; VLOOKUP(_xlfn.TEXTJOIN("_", FALSE, C127:E127), [1]BD_Perc!$A:$O, 6, FALSE), "Intervalo de precio 1",
        [1]BD!DG127 &lt; VLOOKUP(_xlfn.TEXTJOIN("_", FALSE, C127:E127), [1]BD_Perc!$A:$O, 7, FALSE), "Intervalo de precio 2",
        [1]BD!DG127 &gt;= VLOOKUP(_xlfn.TEXTJOIN("_", FALSE, C127:E127), [1]BD_Perc!$A:$O, 7, FALSE), "Intervalo de precio 3"
    ),
    AA127="Segmentación no encontrada o vehículo inactivo","Segmentación no encontrada o vehículo inactivo"
)</f>
        <v>Intervalo de precio 2</v>
      </c>
      <c r="AC127" s="86" t="s">
        <v>149</v>
      </c>
      <c r="AD127" s="86" t="b">
        <f t="shared" si="11"/>
        <v>1</v>
      </c>
      <c r="AE127" s="87">
        <v>0</v>
      </c>
      <c r="AF127" s="87">
        <v>0</v>
      </c>
      <c r="AG127" s="87">
        <v>0</v>
      </c>
      <c r="AH127" s="87">
        <v>0</v>
      </c>
      <c r="AI127" s="87">
        <v>0</v>
      </c>
      <c r="AJ127" s="87">
        <v>0</v>
      </c>
      <c r="AK127" s="76" t="s">
        <v>131</v>
      </c>
      <c r="AL127" s="76" t="s">
        <v>131</v>
      </c>
      <c r="AM127" s="76" t="s">
        <v>131</v>
      </c>
      <c r="AN127" s="88">
        <v>0</v>
      </c>
      <c r="AO127" s="72">
        <v>9311595.7410000004</v>
      </c>
      <c r="AP127" s="72">
        <v>310869.87540000002</v>
      </c>
      <c r="AQ127" s="72">
        <v>435216.98219999997</v>
      </c>
      <c r="AR127" s="72" t="s">
        <v>121</v>
      </c>
      <c r="AS127" s="72" t="s">
        <v>121</v>
      </c>
      <c r="AT127" s="72" t="s">
        <v>121</v>
      </c>
      <c r="AU127" s="72" t="s">
        <v>121</v>
      </c>
      <c r="AV127" s="72" t="s">
        <v>121</v>
      </c>
      <c r="AW127" s="72">
        <v>139891.28580000001</v>
      </c>
      <c r="AX127" s="72">
        <v>419673.85739999998</v>
      </c>
      <c r="AY127" s="72" t="s">
        <v>121</v>
      </c>
      <c r="AZ127" s="72" t="s">
        <v>121</v>
      </c>
      <c r="BA127" s="72" t="s">
        <v>121</v>
      </c>
      <c r="BB127" s="72" t="s">
        <v>121</v>
      </c>
      <c r="BC127" s="72" t="s">
        <v>121</v>
      </c>
      <c r="BD127" s="72" t="s">
        <v>121</v>
      </c>
      <c r="BE127" s="72">
        <v>1041413.6082</v>
      </c>
      <c r="BF127" s="72">
        <v>1476630.5904000001</v>
      </c>
      <c r="BG127" s="72">
        <v>108805.0362</v>
      </c>
      <c r="BH127" s="72" t="s">
        <v>121</v>
      </c>
      <c r="BI127" s="72" t="s">
        <v>121</v>
      </c>
      <c r="BJ127" s="72">
        <v>590653.50120000006</v>
      </c>
      <c r="BK127" s="72">
        <v>854890.83959999995</v>
      </c>
      <c r="BL127" s="72" t="s">
        <v>121</v>
      </c>
      <c r="BM127" s="72" t="s">
        <v>121</v>
      </c>
      <c r="BN127" s="72">
        <v>93260.857199999999</v>
      </c>
      <c r="BO127" s="72" t="s">
        <v>121</v>
      </c>
      <c r="BP127" s="72">
        <v>186521.7144</v>
      </c>
      <c r="BQ127" s="72" t="s">
        <v>121</v>
      </c>
      <c r="BR127" s="72" t="s">
        <v>121</v>
      </c>
      <c r="BS127" s="72" t="s">
        <v>121</v>
      </c>
      <c r="BT127" s="72" t="s">
        <v>121</v>
      </c>
      <c r="BU127" s="72">
        <v>85489.294800000003</v>
      </c>
      <c r="BV127" s="72" t="s">
        <v>121</v>
      </c>
      <c r="BW127" s="72" t="s">
        <v>121</v>
      </c>
      <c r="BX127" s="72" t="s">
        <v>121</v>
      </c>
      <c r="BY127" s="72">
        <v>404130.73259999999</v>
      </c>
      <c r="BZ127" s="72" t="s">
        <v>121</v>
      </c>
      <c r="CA127" s="72" t="s">
        <v>121</v>
      </c>
      <c r="CB127" s="72" t="s">
        <v>121</v>
      </c>
      <c r="CC127" s="72" t="s">
        <v>121</v>
      </c>
      <c r="CD127" s="72" t="s">
        <v>121</v>
      </c>
      <c r="CE127" s="89" t="s">
        <v>130</v>
      </c>
      <c r="CF127" s="89" t="s">
        <v>130</v>
      </c>
      <c r="CG127" s="89" t="s">
        <v>130</v>
      </c>
      <c r="CH127" s="89" t="s">
        <v>130</v>
      </c>
      <c r="CI127" s="89" t="s">
        <v>131</v>
      </c>
      <c r="CJ127" s="89" t="s">
        <v>130</v>
      </c>
      <c r="CK127" s="89" t="s">
        <v>130</v>
      </c>
      <c r="CL127" s="59" t="s">
        <v>121</v>
      </c>
      <c r="CM127" s="76" t="s">
        <v>121</v>
      </c>
      <c r="CN127" s="76" t="s">
        <v>121</v>
      </c>
      <c r="CO127" s="76" t="s">
        <v>121</v>
      </c>
      <c r="CP127" s="76" t="s">
        <v>121</v>
      </c>
      <c r="CQ127" s="76" t="s">
        <v>121</v>
      </c>
      <c r="CR127" s="76" t="s">
        <v>121</v>
      </c>
      <c r="CS127" s="76" t="s">
        <v>121</v>
      </c>
      <c r="CT127" s="76" t="s">
        <v>121</v>
      </c>
      <c r="CU127" s="76" t="s">
        <v>121</v>
      </c>
      <c r="CV127" s="76" t="s">
        <v>121</v>
      </c>
      <c r="CW127" s="76" t="s">
        <v>121</v>
      </c>
      <c r="CX127" s="76" t="s">
        <v>121</v>
      </c>
      <c r="CY127" s="76" t="s">
        <v>121</v>
      </c>
      <c r="CZ127" s="76" t="s">
        <v>121</v>
      </c>
      <c r="DA127" s="90">
        <v>10569566.275800001</v>
      </c>
      <c r="DB127" s="91">
        <v>1</v>
      </c>
      <c r="DC127" s="13">
        <v>1</v>
      </c>
      <c r="DD127" s="13"/>
      <c r="DE127" s="75" t="str" cm="1">
        <f t="array" ref="DE127">+IF(AND(C127&lt;&gt;"Vehículos Eléctricos",C127&lt;&gt;"Vehículos Híbridos",AA127="PERCENTIL 50"),
     IF(VLOOKUP(_xlfn.TEXTJOIN("_",FALSE,C127:E127),[1]BD_Perc!$A:$P,_xlfn.IFS([1]BD!AB127="Intervalo de precio 1",12,[1]BD!AB127="Intervalo de precio 2",13),FALSE)&lt;=1,
     VLOOKUP(_xlfn.TEXTJOIN("_",FALSE,C127:E127),[1]BD_Perc!$A:$P,16,FALSE),"Ok P50"),
     "Ok P30/70 ó Híbrido/Eléctrico")</f>
        <v>Ok P30/70 ó Híbrido/Eléctrico</v>
      </c>
      <c r="DF127" s="75" t="str">
        <f t="shared" si="9"/>
        <v>Vehículos Convencionales_Camperos/Camionetas_4x4</v>
      </c>
      <c r="DG127" s="19">
        <f t="shared" si="10"/>
        <v>290500000</v>
      </c>
      <c r="DH127" s="13">
        <v>1</v>
      </c>
      <c r="DI127" s="13">
        <v>1</v>
      </c>
      <c r="DJ127" s="13" t="b">
        <f>+DC127=[2]BD!DC127</f>
        <v>1</v>
      </c>
    </row>
    <row r="128" spans="1:114" ht="25.5" x14ac:dyDescent="0.25">
      <c r="A128" s="76">
        <v>141</v>
      </c>
      <c r="B128" s="59" t="s">
        <v>159</v>
      </c>
      <c r="C128" s="59" t="s">
        <v>0</v>
      </c>
      <c r="D128" s="59" t="s">
        <v>320</v>
      </c>
      <c r="E128" s="59" t="s">
        <v>327</v>
      </c>
      <c r="F128" s="59" t="s">
        <v>121</v>
      </c>
      <c r="G128" s="77" t="s">
        <v>379</v>
      </c>
      <c r="H128" s="59" t="s">
        <v>161</v>
      </c>
      <c r="I128" s="79">
        <v>9008108</v>
      </c>
      <c r="J128" s="76" t="s">
        <v>380</v>
      </c>
      <c r="K128" s="78" t="s">
        <v>360</v>
      </c>
      <c r="L128" s="80">
        <v>271</v>
      </c>
      <c r="M128" s="81" t="s">
        <v>121</v>
      </c>
      <c r="N128" s="82">
        <v>228000000</v>
      </c>
      <c r="O128" s="83">
        <f>+IFERROR(VLOOKUP(I128,[1]Precio_Fasecolda!A:C,3,FALSE),IFERROR(VLOOKUP(I128,[1]Precio_Fasecolda!B:C,2,FALSE),N128))</f>
        <v>228000000</v>
      </c>
      <c r="P128" s="83">
        <f t="shared" si="6"/>
        <v>0</v>
      </c>
      <c r="Q128" s="76" t="s">
        <v>327</v>
      </c>
      <c r="R128" s="76" t="s">
        <v>148</v>
      </c>
      <c r="S128" s="76" t="s">
        <v>128</v>
      </c>
      <c r="T128" s="76" t="s">
        <v>121</v>
      </c>
      <c r="U128" s="76" t="s">
        <v>121</v>
      </c>
      <c r="V128" s="59" t="s">
        <v>121</v>
      </c>
      <c r="W128" s="76" t="s">
        <v>121</v>
      </c>
      <c r="X128" s="76" t="s">
        <v>121</v>
      </c>
      <c r="Y128" s="84" t="str">
        <f t="shared" si="7"/>
        <v>N.A.</v>
      </c>
      <c r="Z128" s="85">
        <f t="shared" si="8"/>
        <v>228000000</v>
      </c>
      <c r="AA128" s="76" t="str">
        <f>+IFERROR(VLOOKUP(_xlfn.TEXTJOIN("_", FALSE, C128:E128), [1]BD_Perc!$A:$O, 15, FALSE),"Segmentación no encontrada o vehículo inactivo")</f>
        <v>PERCENTIL 30-70</v>
      </c>
      <c r="AB128" s="76" t="str" cm="1">
        <f t="array" ref="AB128">_xlfn.IFS(
    AA128 = "PERCENTIL 50",
    _xlfn.IFS(
        [1]BD!DG128 &lt; VLOOKUP(_xlfn.TEXTJOIN("_", FALSE, C128:E128), [1]BD_Perc!$A:$O, 11, FALSE), "Intervalo de precio 1",
        [1]BD!DG128 &gt;= VLOOKUP(_xlfn.TEXTJOIN("_", FALSE, C128:E128), [1]BD_Perc!$A:$O, 11, FALSE), "Intervalo de precio 2"
    ),
    AA128 = "PERCENTIL 30-70",
    _xlfn.IFS(
        [1]BD!DG128 &lt; VLOOKUP(_xlfn.TEXTJOIN("_", FALSE, C128:E128), [1]BD_Perc!$A:$O, 6, FALSE), "Intervalo de precio 1",
        [1]BD!DG128 &lt; VLOOKUP(_xlfn.TEXTJOIN("_", FALSE, C128:E128), [1]BD_Perc!$A:$O, 7, FALSE), "Intervalo de precio 2",
        [1]BD!DG128 &gt;= VLOOKUP(_xlfn.TEXTJOIN("_", FALSE, C128:E128), [1]BD_Perc!$A:$O, 7, FALSE), "Intervalo de precio 3"
    ),
    AA128="Segmentación no encontrada o vehículo inactivo","Segmentación no encontrada o vehículo inactivo"
)</f>
        <v>Intervalo de precio 2</v>
      </c>
      <c r="AC128" s="86" t="s">
        <v>149</v>
      </c>
      <c r="AD128" s="86" t="b">
        <f t="shared" si="11"/>
        <v>1</v>
      </c>
      <c r="AE128" s="87">
        <v>0</v>
      </c>
      <c r="AF128" s="87">
        <v>0</v>
      </c>
      <c r="AG128" s="87">
        <v>0</v>
      </c>
      <c r="AH128" s="87">
        <v>0</v>
      </c>
      <c r="AI128" s="87">
        <v>0</v>
      </c>
      <c r="AJ128" s="87">
        <v>0</v>
      </c>
      <c r="AK128" s="76" t="s">
        <v>130</v>
      </c>
      <c r="AL128" s="76" t="s">
        <v>131</v>
      </c>
      <c r="AM128" s="76" t="s">
        <v>131</v>
      </c>
      <c r="AN128" s="88">
        <v>0</v>
      </c>
      <c r="AO128" s="72">
        <v>9311595.7410000004</v>
      </c>
      <c r="AP128" s="72">
        <v>310869.87540000002</v>
      </c>
      <c r="AQ128" s="72">
        <v>435216.98219999997</v>
      </c>
      <c r="AR128" s="72" t="s">
        <v>121</v>
      </c>
      <c r="AS128" s="72" t="s">
        <v>121</v>
      </c>
      <c r="AT128" s="72" t="s">
        <v>121</v>
      </c>
      <c r="AU128" s="72" t="s">
        <v>121</v>
      </c>
      <c r="AV128" s="72">
        <v>512934.71460000001</v>
      </c>
      <c r="AW128" s="72">
        <v>139891.28580000001</v>
      </c>
      <c r="AX128" s="72">
        <v>419673.85739999998</v>
      </c>
      <c r="AY128" s="72" t="s">
        <v>121</v>
      </c>
      <c r="AZ128" s="72" t="s">
        <v>121</v>
      </c>
      <c r="BA128" s="72" t="s">
        <v>121</v>
      </c>
      <c r="BB128" s="72" t="s">
        <v>121</v>
      </c>
      <c r="BC128" s="72" t="s">
        <v>121</v>
      </c>
      <c r="BD128" s="72" t="s">
        <v>121</v>
      </c>
      <c r="BE128" s="72">
        <v>1041413.6082</v>
      </c>
      <c r="BF128" s="72">
        <v>1476630.5904000001</v>
      </c>
      <c r="BG128" s="72">
        <v>108805.0362</v>
      </c>
      <c r="BH128" s="72" t="s">
        <v>121</v>
      </c>
      <c r="BI128" s="72" t="s">
        <v>121</v>
      </c>
      <c r="BJ128" s="72">
        <v>590653.50120000006</v>
      </c>
      <c r="BK128" s="72">
        <v>854890.83959999995</v>
      </c>
      <c r="BL128" s="72" t="s">
        <v>121</v>
      </c>
      <c r="BM128" s="72" t="s">
        <v>121</v>
      </c>
      <c r="BN128" s="72">
        <v>93260.857199999999</v>
      </c>
      <c r="BO128" s="72" t="s">
        <v>121</v>
      </c>
      <c r="BP128" s="72">
        <v>186521.7144</v>
      </c>
      <c r="BQ128" s="72" t="s">
        <v>121</v>
      </c>
      <c r="BR128" s="72" t="s">
        <v>121</v>
      </c>
      <c r="BS128" s="72" t="s">
        <v>121</v>
      </c>
      <c r="BT128" s="72" t="s">
        <v>121</v>
      </c>
      <c r="BU128" s="72">
        <v>85489.294800000003</v>
      </c>
      <c r="BV128" s="72" t="s">
        <v>121</v>
      </c>
      <c r="BW128" s="72" t="s">
        <v>121</v>
      </c>
      <c r="BX128" s="72" t="s">
        <v>121</v>
      </c>
      <c r="BY128" s="72">
        <v>404130.73259999999</v>
      </c>
      <c r="BZ128" s="72" t="s">
        <v>121</v>
      </c>
      <c r="CA128" s="72" t="s">
        <v>121</v>
      </c>
      <c r="CB128" s="72" t="s">
        <v>121</v>
      </c>
      <c r="CC128" s="72" t="s">
        <v>121</v>
      </c>
      <c r="CD128" s="72" t="s">
        <v>121</v>
      </c>
      <c r="CE128" s="89" t="s">
        <v>131</v>
      </c>
      <c r="CF128" s="89" t="s">
        <v>131</v>
      </c>
      <c r="CG128" s="89" t="s">
        <v>130</v>
      </c>
      <c r="CH128" s="89" t="s">
        <v>131</v>
      </c>
      <c r="CI128" s="89" t="s">
        <v>131</v>
      </c>
      <c r="CJ128" s="89" t="s">
        <v>130</v>
      </c>
      <c r="CK128" s="89" t="s">
        <v>131</v>
      </c>
      <c r="CL128" s="59" t="s">
        <v>121</v>
      </c>
      <c r="CM128" s="76" t="s">
        <v>121</v>
      </c>
      <c r="CN128" s="76" t="s">
        <v>121</v>
      </c>
      <c r="CO128" s="76" t="s">
        <v>121</v>
      </c>
      <c r="CP128" s="76" t="s">
        <v>121</v>
      </c>
      <c r="CQ128" s="76" t="s">
        <v>121</v>
      </c>
      <c r="CR128" s="76" t="s">
        <v>121</v>
      </c>
      <c r="CS128" s="76" t="s">
        <v>121</v>
      </c>
      <c r="CT128" s="76" t="s">
        <v>121</v>
      </c>
      <c r="CU128" s="76" t="s">
        <v>121</v>
      </c>
      <c r="CV128" s="76" t="s">
        <v>121</v>
      </c>
      <c r="CW128" s="76" t="s">
        <v>121</v>
      </c>
      <c r="CX128" s="76" t="s">
        <v>121</v>
      </c>
      <c r="CY128" s="76" t="s">
        <v>121</v>
      </c>
      <c r="CZ128" s="76" t="s">
        <v>121</v>
      </c>
      <c r="DA128" s="90">
        <v>10880436.1512</v>
      </c>
      <c r="DB128" s="91">
        <v>1</v>
      </c>
      <c r="DC128" s="13">
        <v>1</v>
      </c>
      <c r="DD128" s="13"/>
      <c r="DE128" s="75" t="str" cm="1">
        <f t="array" ref="DE128">+IF(AND(C128&lt;&gt;"Vehículos Eléctricos",C128&lt;&gt;"Vehículos Híbridos",AA128="PERCENTIL 50"),
     IF(VLOOKUP(_xlfn.TEXTJOIN("_",FALSE,C128:E128),[1]BD_Perc!$A:$P,_xlfn.IFS([1]BD!AB128="Intervalo de precio 1",12,[1]BD!AB128="Intervalo de precio 2",13),FALSE)&lt;=1,
     VLOOKUP(_xlfn.TEXTJOIN("_",FALSE,C128:E128),[1]BD_Perc!$A:$P,16,FALSE),"Ok P50"),
     "Ok P30/70 ó Híbrido/Eléctrico")</f>
        <v>Ok P30/70 ó Híbrido/Eléctrico</v>
      </c>
      <c r="DF128" s="75" t="str">
        <f t="shared" si="9"/>
        <v>Vehículos Convencionales_Camperos/Camionetas_4x4</v>
      </c>
      <c r="DG128" s="19">
        <f t="shared" si="10"/>
        <v>228000000</v>
      </c>
      <c r="DH128" s="13">
        <v>1</v>
      </c>
      <c r="DI128" s="13">
        <v>1</v>
      </c>
      <c r="DJ128" s="13" t="b">
        <f>+DC128=[2]BD!DC128</f>
        <v>1</v>
      </c>
    </row>
    <row r="129" spans="1:114" ht="38.25" x14ac:dyDescent="0.25">
      <c r="A129" s="76">
        <v>142</v>
      </c>
      <c r="B129" s="59" t="s">
        <v>159</v>
      </c>
      <c r="C129" s="59" t="s">
        <v>0</v>
      </c>
      <c r="D129" s="59" t="s">
        <v>320</v>
      </c>
      <c r="E129" s="59" t="s">
        <v>327</v>
      </c>
      <c r="F129" s="59" t="s">
        <v>121</v>
      </c>
      <c r="G129" s="77" t="s">
        <v>381</v>
      </c>
      <c r="H129" s="59" t="s">
        <v>161</v>
      </c>
      <c r="I129" s="79">
        <v>9008206</v>
      </c>
      <c r="J129" s="76" t="s">
        <v>382</v>
      </c>
      <c r="K129" s="78" t="s">
        <v>336</v>
      </c>
      <c r="L129" s="80">
        <v>305</v>
      </c>
      <c r="M129" s="81" t="s">
        <v>121</v>
      </c>
      <c r="N129" s="82">
        <v>504500000</v>
      </c>
      <c r="O129" s="83">
        <f>+IFERROR(VLOOKUP(I129,[1]Precio_Fasecolda!A:C,3,FALSE),IFERROR(VLOOKUP(I129,[1]Precio_Fasecolda!B:C,2,FALSE),N129))</f>
        <v>504500000</v>
      </c>
      <c r="P129" s="83">
        <f t="shared" si="6"/>
        <v>0</v>
      </c>
      <c r="Q129" s="76" t="s">
        <v>327</v>
      </c>
      <c r="R129" s="76" t="s">
        <v>148</v>
      </c>
      <c r="S129" s="76" t="s">
        <v>128</v>
      </c>
      <c r="T129" s="76" t="s">
        <v>121</v>
      </c>
      <c r="U129" s="76" t="s">
        <v>121</v>
      </c>
      <c r="V129" s="59" t="s">
        <v>121</v>
      </c>
      <c r="W129" s="76" t="s">
        <v>121</v>
      </c>
      <c r="X129" s="76" t="s">
        <v>121</v>
      </c>
      <c r="Y129" s="84" t="str">
        <f t="shared" si="7"/>
        <v>N.A.</v>
      </c>
      <c r="Z129" s="85">
        <f t="shared" si="8"/>
        <v>504500000</v>
      </c>
      <c r="AA129" s="76" t="str">
        <f>+IFERROR(VLOOKUP(_xlfn.TEXTJOIN("_", FALSE, C129:E129), [1]BD_Perc!$A:$O, 15, FALSE),"Segmentación no encontrada o vehículo inactivo")</f>
        <v>PERCENTIL 30-70</v>
      </c>
      <c r="AB129" s="76" t="str" cm="1">
        <f t="array" ref="AB129">_xlfn.IFS(
    AA129 = "PERCENTIL 50",
    _xlfn.IFS(
        [1]BD!DG129 &lt; VLOOKUP(_xlfn.TEXTJOIN("_", FALSE, C129:E129), [1]BD_Perc!$A:$O, 11, FALSE), "Intervalo de precio 1",
        [1]BD!DG129 &gt;= VLOOKUP(_xlfn.TEXTJOIN("_", FALSE, C129:E129), [1]BD_Perc!$A:$O, 11, FALSE), "Intervalo de precio 2"
    ),
    AA129 = "PERCENTIL 30-70",
    _xlfn.IFS(
        [1]BD!DG129 &lt; VLOOKUP(_xlfn.TEXTJOIN("_", FALSE, C129:E129), [1]BD_Perc!$A:$O, 6, FALSE), "Intervalo de precio 1",
        [1]BD!DG129 &lt; VLOOKUP(_xlfn.TEXTJOIN("_", FALSE, C129:E129), [1]BD_Perc!$A:$O, 7, FALSE), "Intervalo de precio 2",
        [1]BD!DG129 &gt;= VLOOKUP(_xlfn.TEXTJOIN("_", FALSE, C129:E129), [1]BD_Perc!$A:$O, 7, FALSE), "Intervalo de precio 3"
    ),
    AA129="Segmentación no encontrada o vehículo inactivo","Segmentación no encontrada o vehículo inactivo"
)</f>
        <v>Intervalo de precio 3</v>
      </c>
      <c r="AC129" s="86" t="s">
        <v>156</v>
      </c>
      <c r="AD129" s="86" t="b">
        <f t="shared" si="11"/>
        <v>1</v>
      </c>
      <c r="AE129" s="87">
        <v>0</v>
      </c>
      <c r="AF129" s="87">
        <v>0.01</v>
      </c>
      <c r="AG129" s="87">
        <v>0.01</v>
      </c>
      <c r="AH129" s="87">
        <v>0.01</v>
      </c>
      <c r="AI129" s="87">
        <v>0.01</v>
      </c>
      <c r="AJ129" s="87">
        <v>0.01</v>
      </c>
      <c r="AK129" s="76" t="s">
        <v>131</v>
      </c>
      <c r="AL129" s="76" t="s">
        <v>131</v>
      </c>
      <c r="AM129" s="76" t="s">
        <v>131</v>
      </c>
      <c r="AN129" s="88">
        <v>0</v>
      </c>
      <c r="AO129" s="72">
        <v>9311595.7410000004</v>
      </c>
      <c r="AP129" s="72">
        <v>310869.87540000002</v>
      </c>
      <c r="AQ129" s="72" t="s">
        <v>121</v>
      </c>
      <c r="AR129" s="72" t="s">
        <v>121</v>
      </c>
      <c r="AS129" s="72" t="s">
        <v>121</v>
      </c>
      <c r="AT129" s="72" t="s">
        <v>121</v>
      </c>
      <c r="AU129" s="72" t="s">
        <v>121</v>
      </c>
      <c r="AV129" s="72" t="s">
        <v>121</v>
      </c>
      <c r="AW129" s="72">
        <v>139891.28580000001</v>
      </c>
      <c r="AX129" s="72" t="s">
        <v>121</v>
      </c>
      <c r="AY129" s="72" t="s">
        <v>121</v>
      </c>
      <c r="AZ129" s="72" t="s">
        <v>121</v>
      </c>
      <c r="BA129" s="72" t="s">
        <v>121</v>
      </c>
      <c r="BB129" s="72" t="s">
        <v>121</v>
      </c>
      <c r="BC129" s="72" t="s">
        <v>121</v>
      </c>
      <c r="BD129" s="72" t="s">
        <v>121</v>
      </c>
      <c r="BE129" s="72" t="s">
        <v>121</v>
      </c>
      <c r="BF129" s="72">
        <v>1476630.5904000001</v>
      </c>
      <c r="BG129" s="72">
        <v>108805.0362</v>
      </c>
      <c r="BH129" s="72" t="s">
        <v>121</v>
      </c>
      <c r="BI129" s="72" t="s">
        <v>121</v>
      </c>
      <c r="BJ129" s="72" t="s">
        <v>121</v>
      </c>
      <c r="BK129" s="72">
        <v>854890.83959999995</v>
      </c>
      <c r="BL129" s="72" t="s">
        <v>121</v>
      </c>
      <c r="BM129" s="72" t="s">
        <v>121</v>
      </c>
      <c r="BN129" s="72">
        <v>93260.857199999999</v>
      </c>
      <c r="BO129" s="72" t="s">
        <v>121</v>
      </c>
      <c r="BP129" s="72">
        <v>186521.7144</v>
      </c>
      <c r="BQ129" s="72" t="s">
        <v>121</v>
      </c>
      <c r="BR129" s="72" t="s">
        <v>121</v>
      </c>
      <c r="BS129" s="72" t="s">
        <v>121</v>
      </c>
      <c r="BT129" s="72" t="s">
        <v>121</v>
      </c>
      <c r="BU129" s="72">
        <v>85489.294800000003</v>
      </c>
      <c r="BV129" s="72" t="s">
        <v>121</v>
      </c>
      <c r="BW129" s="72" t="s">
        <v>121</v>
      </c>
      <c r="BX129" s="72" t="s">
        <v>121</v>
      </c>
      <c r="BY129" s="72">
        <v>404130.73259999999</v>
      </c>
      <c r="BZ129" s="72" t="s">
        <v>121</v>
      </c>
      <c r="CA129" s="72" t="s">
        <v>121</v>
      </c>
      <c r="CB129" s="72" t="s">
        <v>121</v>
      </c>
      <c r="CC129" s="72" t="s">
        <v>121</v>
      </c>
      <c r="CD129" s="72" t="s">
        <v>121</v>
      </c>
      <c r="CE129" s="89" t="s">
        <v>130</v>
      </c>
      <c r="CF129" s="89" t="s">
        <v>130</v>
      </c>
      <c r="CG129" s="89" t="s">
        <v>130</v>
      </c>
      <c r="CH129" s="89" t="s">
        <v>130</v>
      </c>
      <c r="CI129" s="89" t="s">
        <v>130</v>
      </c>
      <c r="CJ129" s="89" t="s">
        <v>130</v>
      </c>
      <c r="CK129" s="89" t="s">
        <v>131</v>
      </c>
      <c r="CL129" s="59" t="s">
        <v>121</v>
      </c>
      <c r="CM129" s="76" t="s">
        <v>121</v>
      </c>
      <c r="CN129" s="76" t="s">
        <v>121</v>
      </c>
      <c r="CO129" s="76" t="s">
        <v>121</v>
      </c>
      <c r="CP129" s="76" t="s">
        <v>121</v>
      </c>
      <c r="CQ129" s="76" t="s">
        <v>121</v>
      </c>
      <c r="CR129" s="76" t="s">
        <v>121</v>
      </c>
      <c r="CS129" s="76" t="s">
        <v>121</v>
      </c>
      <c r="CT129" s="76" t="s">
        <v>121</v>
      </c>
      <c r="CU129" s="76" t="s">
        <v>121</v>
      </c>
      <c r="CV129" s="76" t="s">
        <v>121</v>
      </c>
      <c r="CW129" s="76" t="s">
        <v>121</v>
      </c>
      <c r="CX129" s="76" t="s">
        <v>121</v>
      </c>
      <c r="CY129" s="76" t="s">
        <v>121</v>
      </c>
      <c r="CZ129" s="76" t="s">
        <v>121</v>
      </c>
      <c r="DA129" s="90">
        <v>10880436.1512</v>
      </c>
      <c r="DB129" s="91">
        <v>1</v>
      </c>
      <c r="DC129" s="13">
        <v>1</v>
      </c>
      <c r="DD129" s="13"/>
      <c r="DE129" s="75" t="str" cm="1">
        <f t="array" ref="DE129">+IF(AND(C129&lt;&gt;"Vehículos Eléctricos",C129&lt;&gt;"Vehículos Híbridos",AA129="PERCENTIL 50"),
     IF(VLOOKUP(_xlfn.TEXTJOIN("_",FALSE,C129:E129),[1]BD_Perc!$A:$P,_xlfn.IFS([1]BD!AB129="Intervalo de precio 1",12,[1]BD!AB129="Intervalo de precio 2",13),FALSE)&lt;=1,
     VLOOKUP(_xlfn.TEXTJOIN("_",FALSE,C129:E129),[1]BD_Perc!$A:$P,16,FALSE),"Ok P50"),
     "Ok P30/70 ó Híbrido/Eléctrico")</f>
        <v>Ok P30/70 ó Híbrido/Eléctrico</v>
      </c>
      <c r="DF129" s="75" t="str">
        <f t="shared" si="9"/>
        <v>Vehículos Convencionales_Camperos/Camionetas_4x4</v>
      </c>
      <c r="DG129" s="19">
        <f t="shared" si="10"/>
        <v>504500000</v>
      </c>
      <c r="DH129" s="13">
        <v>1</v>
      </c>
      <c r="DI129" s="13">
        <v>1</v>
      </c>
      <c r="DJ129" s="13" t="b">
        <f>+DC129=[2]BD!DC129</f>
        <v>1</v>
      </c>
    </row>
    <row r="130" spans="1:114" ht="25.5" x14ac:dyDescent="0.25">
      <c r="A130" s="76">
        <v>143</v>
      </c>
      <c r="B130" s="59" t="s">
        <v>159</v>
      </c>
      <c r="C130" s="59" t="s">
        <v>0</v>
      </c>
      <c r="D130" s="59" t="s">
        <v>320</v>
      </c>
      <c r="E130" s="59" t="s">
        <v>327</v>
      </c>
      <c r="F130" s="59" t="s">
        <v>121</v>
      </c>
      <c r="G130" s="77" t="s">
        <v>383</v>
      </c>
      <c r="H130" s="59" t="s">
        <v>161</v>
      </c>
      <c r="I130" s="79">
        <v>9008201</v>
      </c>
      <c r="J130" s="76" t="s">
        <v>384</v>
      </c>
      <c r="K130" s="78" t="s">
        <v>360</v>
      </c>
      <c r="L130" s="80">
        <v>262</v>
      </c>
      <c r="M130" s="81" t="s">
        <v>121</v>
      </c>
      <c r="N130" s="82">
        <v>508300000</v>
      </c>
      <c r="O130" s="83">
        <f>+IFERROR(VLOOKUP(I130,[1]Precio_Fasecolda!A:C,3,FALSE),IFERROR(VLOOKUP(I130,[1]Precio_Fasecolda!B:C,2,FALSE),N130))</f>
        <v>508300000</v>
      </c>
      <c r="P130" s="83">
        <f t="shared" si="6"/>
        <v>0</v>
      </c>
      <c r="Q130" s="76" t="s">
        <v>327</v>
      </c>
      <c r="R130" s="76" t="s">
        <v>148</v>
      </c>
      <c r="S130" s="76" t="s">
        <v>349</v>
      </c>
      <c r="T130" s="76" t="s">
        <v>121</v>
      </c>
      <c r="U130" s="76" t="s">
        <v>121</v>
      </c>
      <c r="V130" s="59" t="s">
        <v>121</v>
      </c>
      <c r="W130" s="76" t="s">
        <v>121</v>
      </c>
      <c r="X130" s="76" t="s">
        <v>121</v>
      </c>
      <c r="Y130" s="84" t="str">
        <f t="shared" si="7"/>
        <v>N.A.</v>
      </c>
      <c r="Z130" s="85">
        <f t="shared" si="8"/>
        <v>508300000</v>
      </c>
      <c r="AA130" s="76" t="str">
        <f>+IFERROR(VLOOKUP(_xlfn.TEXTJOIN("_", FALSE, C130:E130), [1]BD_Perc!$A:$O, 15, FALSE),"Segmentación no encontrada o vehículo inactivo")</f>
        <v>PERCENTIL 30-70</v>
      </c>
      <c r="AB130" s="76" t="str" cm="1">
        <f t="array" ref="AB130">_xlfn.IFS(
    AA130 = "PERCENTIL 50",
    _xlfn.IFS(
        [1]BD!DG130 &lt; VLOOKUP(_xlfn.TEXTJOIN("_", FALSE, C130:E130), [1]BD_Perc!$A:$O, 11, FALSE), "Intervalo de precio 1",
        [1]BD!DG130 &gt;= VLOOKUP(_xlfn.TEXTJOIN("_", FALSE, C130:E130), [1]BD_Perc!$A:$O, 11, FALSE), "Intervalo de precio 2"
    ),
    AA130 = "PERCENTIL 30-70",
    _xlfn.IFS(
        [1]BD!DG130 &lt; VLOOKUP(_xlfn.TEXTJOIN("_", FALSE, C130:E130), [1]BD_Perc!$A:$O, 6, FALSE), "Intervalo de precio 1",
        [1]BD!DG130 &lt; VLOOKUP(_xlfn.TEXTJOIN("_", FALSE, C130:E130), [1]BD_Perc!$A:$O, 7, FALSE), "Intervalo de precio 2",
        [1]BD!DG130 &gt;= VLOOKUP(_xlfn.TEXTJOIN("_", FALSE, C130:E130), [1]BD_Perc!$A:$O, 7, FALSE), "Intervalo de precio 3"
    ),
    AA130="Segmentación no encontrada o vehículo inactivo","Segmentación no encontrada o vehículo inactivo"
)</f>
        <v>Intervalo de precio 3</v>
      </c>
      <c r="AC130" s="86" t="s">
        <v>156</v>
      </c>
      <c r="AD130" s="86" t="b">
        <f t="shared" si="11"/>
        <v>1</v>
      </c>
      <c r="AE130" s="87">
        <v>0</v>
      </c>
      <c r="AF130" s="87">
        <v>0.01</v>
      </c>
      <c r="AG130" s="87">
        <v>0.01</v>
      </c>
      <c r="AH130" s="87">
        <v>0.01</v>
      </c>
      <c r="AI130" s="87">
        <v>0.01</v>
      </c>
      <c r="AJ130" s="87">
        <v>0.01</v>
      </c>
      <c r="AK130" s="76" t="s">
        <v>131</v>
      </c>
      <c r="AL130" s="76" t="s">
        <v>131</v>
      </c>
      <c r="AM130" s="76" t="s">
        <v>131</v>
      </c>
      <c r="AN130" s="88">
        <v>0</v>
      </c>
      <c r="AO130" s="72">
        <v>9311595.7410000004</v>
      </c>
      <c r="AP130" s="72">
        <v>310869.87540000002</v>
      </c>
      <c r="AQ130" s="72" t="s">
        <v>121</v>
      </c>
      <c r="AR130" s="72" t="s">
        <v>121</v>
      </c>
      <c r="AS130" s="72" t="s">
        <v>121</v>
      </c>
      <c r="AT130" s="72">
        <v>12745655.4036</v>
      </c>
      <c r="AU130" s="72" t="s">
        <v>121</v>
      </c>
      <c r="AV130" s="72" t="s">
        <v>121</v>
      </c>
      <c r="AW130" s="72">
        <v>139891.28580000001</v>
      </c>
      <c r="AX130" s="72" t="s">
        <v>121</v>
      </c>
      <c r="AY130" s="72" t="s">
        <v>121</v>
      </c>
      <c r="AZ130" s="72" t="s">
        <v>121</v>
      </c>
      <c r="BA130" s="72" t="s">
        <v>121</v>
      </c>
      <c r="BB130" s="72" t="s">
        <v>121</v>
      </c>
      <c r="BC130" s="72" t="s">
        <v>121</v>
      </c>
      <c r="BD130" s="72" t="s">
        <v>121</v>
      </c>
      <c r="BE130" s="72" t="s">
        <v>121</v>
      </c>
      <c r="BF130" s="72">
        <v>1476630.5904000001</v>
      </c>
      <c r="BG130" s="72">
        <v>108805.0362</v>
      </c>
      <c r="BH130" s="72" t="s">
        <v>121</v>
      </c>
      <c r="BI130" s="72" t="s">
        <v>121</v>
      </c>
      <c r="BJ130" s="72" t="s">
        <v>121</v>
      </c>
      <c r="BK130" s="72">
        <v>854890.83959999995</v>
      </c>
      <c r="BL130" s="72" t="s">
        <v>121</v>
      </c>
      <c r="BM130" s="72" t="s">
        <v>121</v>
      </c>
      <c r="BN130" s="72">
        <v>93260.857199999999</v>
      </c>
      <c r="BO130" s="72" t="s">
        <v>121</v>
      </c>
      <c r="BP130" s="72">
        <v>186521.7144</v>
      </c>
      <c r="BQ130" s="72" t="s">
        <v>121</v>
      </c>
      <c r="BR130" s="72" t="s">
        <v>121</v>
      </c>
      <c r="BS130" s="72" t="s">
        <v>121</v>
      </c>
      <c r="BT130" s="72" t="s">
        <v>121</v>
      </c>
      <c r="BU130" s="72">
        <v>85489.294800000003</v>
      </c>
      <c r="BV130" s="72" t="s">
        <v>121</v>
      </c>
      <c r="BW130" s="72" t="s">
        <v>121</v>
      </c>
      <c r="BX130" s="72" t="s">
        <v>121</v>
      </c>
      <c r="BY130" s="72">
        <v>404130.73259999999</v>
      </c>
      <c r="BZ130" s="72" t="s">
        <v>121</v>
      </c>
      <c r="CA130" s="72" t="s">
        <v>121</v>
      </c>
      <c r="CB130" s="72" t="s">
        <v>121</v>
      </c>
      <c r="CC130" s="72" t="s">
        <v>121</v>
      </c>
      <c r="CD130" s="72" t="s">
        <v>121</v>
      </c>
      <c r="CE130" s="89" t="s">
        <v>130</v>
      </c>
      <c r="CF130" s="89" t="s">
        <v>130</v>
      </c>
      <c r="CG130" s="89" t="s">
        <v>130</v>
      </c>
      <c r="CH130" s="89" t="s">
        <v>130</v>
      </c>
      <c r="CI130" s="89" t="s">
        <v>130</v>
      </c>
      <c r="CJ130" s="89" t="s">
        <v>130</v>
      </c>
      <c r="CK130" s="89" t="s">
        <v>131</v>
      </c>
      <c r="CL130" s="59" t="s">
        <v>121</v>
      </c>
      <c r="CM130" s="76" t="s">
        <v>121</v>
      </c>
      <c r="CN130" s="76" t="s">
        <v>121</v>
      </c>
      <c r="CO130" s="76" t="s">
        <v>121</v>
      </c>
      <c r="CP130" s="76" t="s">
        <v>121</v>
      </c>
      <c r="CQ130" s="76" t="s">
        <v>121</v>
      </c>
      <c r="CR130" s="76" t="s">
        <v>121</v>
      </c>
      <c r="CS130" s="76" t="s">
        <v>121</v>
      </c>
      <c r="CT130" s="76" t="s">
        <v>121</v>
      </c>
      <c r="CU130" s="76" t="s">
        <v>121</v>
      </c>
      <c r="CV130" s="76" t="s">
        <v>121</v>
      </c>
      <c r="CW130" s="76" t="s">
        <v>121</v>
      </c>
      <c r="CX130" s="76" t="s">
        <v>121</v>
      </c>
      <c r="CY130" s="76" t="s">
        <v>121</v>
      </c>
      <c r="CZ130" s="76" t="s">
        <v>121</v>
      </c>
      <c r="DA130" s="90">
        <v>11657609.258400001</v>
      </c>
      <c r="DB130" s="91">
        <v>1</v>
      </c>
      <c r="DC130" s="13">
        <v>1</v>
      </c>
      <c r="DD130" s="13"/>
      <c r="DE130" s="75" t="str" cm="1">
        <f t="array" ref="DE130">+IF(AND(C130&lt;&gt;"Vehículos Eléctricos",C130&lt;&gt;"Vehículos Híbridos",AA130="PERCENTIL 50"),
     IF(VLOOKUP(_xlfn.TEXTJOIN("_",FALSE,C130:E130),[1]BD_Perc!$A:$P,_xlfn.IFS([1]BD!AB130="Intervalo de precio 1",12,[1]BD!AB130="Intervalo de precio 2",13),FALSE)&lt;=1,
     VLOOKUP(_xlfn.TEXTJOIN("_",FALSE,C130:E130),[1]BD_Perc!$A:$P,16,FALSE),"Ok P50"),
     "Ok P30/70 ó Híbrido/Eléctrico")</f>
        <v>Ok P30/70 ó Híbrido/Eléctrico</v>
      </c>
      <c r="DF130" s="75" t="str">
        <f t="shared" si="9"/>
        <v>Vehículos Convencionales_Camperos/Camionetas_4x4</v>
      </c>
      <c r="DG130" s="19">
        <f t="shared" si="10"/>
        <v>508300000</v>
      </c>
      <c r="DH130" s="13">
        <v>1</v>
      </c>
      <c r="DI130" s="13">
        <v>1</v>
      </c>
      <c r="DJ130" s="13" t="b">
        <f>+DC130=[2]BD!DC130</f>
        <v>1</v>
      </c>
    </row>
    <row r="131" spans="1:114" ht="38.25" x14ac:dyDescent="0.25">
      <c r="A131" s="76">
        <v>159</v>
      </c>
      <c r="B131" s="59" t="s">
        <v>166</v>
      </c>
      <c r="C131" s="59" t="s">
        <v>0</v>
      </c>
      <c r="D131" s="59" t="s">
        <v>320</v>
      </c>
      <c r="E131" s="59" t="s">
        <v>327</v>
      </c>
      <c r="F131" s="59" t="s">
        <v>121</v>
      </c>
      <c r="G131" s="77" t="s">
        <v>385</v>
      </c>
      <c r="H131" s="59" t="s">
        <v>168</v>
      </c>
      <c r="I131" s="79">
        <v>6408110</v>
      </c>
      <c r="J131" s="76" t="s">
        <v>386</v>
      </c>
      <c r="K131" s="78" t="s">
        <v>360</v>
      </c>
      <c r="L131" s="80">
        <v>260</v>
      </c>
      <c r="M131" s="81" t="s">
        <v>121</v>
      </c>
      <c r="N131" s="82">
        <v>181700000</v>
      </c>
      <c r="O131" s="83">
        <f>+IFERROR(VLOOKUP(I131,[1]Precio_Fasecolda!A:C,3,FALSE),IFERROR(VLOOKUP(I131,[1]Precio_Fasecolda!B:C,2,FALSE),N131))</f>
        <v>181700000</v>
      </c>
      <c r="P131" s="83">
        <f t="shared" si="6"/>
        <v>0</v>
      </c>
      <c r="Q131" s="76" t="s">
        <v>327</v>
      </c>
      <c r="R131" s="76" t="s">
        <v>148</v>
      </c>
      <c r="S131" s="76" t="s">
        <v>128</v>
      </c>
      <c r="T131" s="76" t="s">
        <v>121</v>
      </c>
      <c r="U131" s="76" t="s">
        <v>121</v>
      </c>
      <c r="V131" s="59" t="s">
        <v>121</v>
      </c>
      <c r="W131" s="76" t="s">
        <v>121</v>
      </c>
      <c r="X131" s="76" t="s">
        <v>121</v>
      </c>
      <c r="Y131" s="84" t="str">
        <f t="shared" si="7"/>
        <v>N.A.</v>
      </c>
      <c r="Z131" s="85">
        <f t="shared" si="8"/>
        <v>175340500</v>
      </c>
      <c r="AA131" s="76" t="str">
        <f>+IFERROR(VLOOKUP(_xlfn.TEXTJOIN("_", FALSE, C131:E131), [1]BD_Perc!$A:$O, 15, FALSE),"Segmentación no encontrada o vehículo inactivo")</f>
        <v>PERCENTIL 30-70</v>
      </c>
      <c r="AB131" s="76" t="str" cm="1">
        <f t="array" ref="AB131">_xlfn.IFS(
    AA131 = "PERCENTIL 50",
    _xlfn.IFS(
        [1]BD!DG131 &lt; VLOOKUP(_xlfn.TEXTJOIN("_", FALSE, C131:E131), [1]BD_Perc!$A:$O, 11, FALSE), "Intervalo de precio 1",
        [1]BD!DG131 &gt;= VLOOKUP(_xlfn.TEXTJOIN("_", FALSE, C131:E131), [1]BD_Perc!$A:$O, 11, FALSE), "Intervalo de precio 2"
    ),
    AA131 = "PERCENTIL 30-70",
    _xlfn.IFS(
        [1]BD!DG131 &lt; VLOOKUP(_xlfn.TEXTJOIN("_", FALSE, C131:E131), [1]BD_Perc!$A:$O, 6, FALSE), "Intervalo de precio 1",
        [1]BD!DG131 &lt; VLOOKUP(_xlfn.TEXTJOIN("_", FALSE, C131:E131), [1]BD_Perc!$A:$O, 7, FALSE), "Intervalo de precio 2",
        [1]BD!DG131 &gt;= VLOOKUP(_xlfn.TEXTJOIN("_", FALSE, C131:E131), [1]BD_Perc!$A:$O, 7, FALSE), "Intervalo de precio 3"
    ),
    AA131="Segmentación no encontrada o vehículo inactivo","Segmentación no encontrada o vehículo inactivo"
)</f>
        <v>Intervalo de precio 1</v>
      </c>
      <c r="AC131" s="86" t="s">
        <v>129</v>
      </c>
      <c r="AD131" s="86" t="b">
        <f t="shared" si="11"/>
        <v>1</v>
      </c>
      <c r="AE131" s="98">
        <v>3.5000000000000003E-2</v>
      </c>
      <c r="AF131" s="87">
        <v>3.5000000000000003E-2</v>
      </c>
      <c r="AG131" s="87">
        <v>3.5000000000000003E-2</v>
      </c>
      <c r="AH131" s="87">
        <v>3.5000000000000003E-2</v>
      </c>
      <c r="AI131" s="87">
        <v>3.5000000000000003E-2</v>
      </c>
      <c r="AJ131" s="87">
        <v>3.5000000000000003E-2</v>
      </c>
      <c r="AK131" s="76" t="s">
        <v>130</v>
      </c>
      <c r="AL131" s="76" t="s">
        <v>130</v>
      </c>
      <c r="AM131" s="76" t="s">
        <v>130</v>
      </c>
      <c r="AN131" s="88">
        <v>1</v>
      </c>
      <c r="AO131" s="72">
        <v>9311595.7410000004</v>
      </c>
      <c r="AP131" s="72">
        <v>927316.48800000001</v>
      </c>
      <c r="AQ131" s="72">
        <v>759804.10800000001</v>
      </c>
      <c r="AR131" s="72" t="s">
        <v>121</v>
      </c>
      <c r="AS131" s="72" t="s">
        <v>121</v>
      </c>
      <c r="AT131" s="72">
        <v>7887452.7143999999</v>
      </c>
      <c r="AU131" s="72" t="s">
        <v>121</v>
      </c>
      <c r="AV131" s="72" t="s">
        <v>121</v>
      </c>
      <c r="AW131" s="72">
        <v>965676.71759999997</v>
      </c>
      <c r="AX131" s="72">
        <v>585006.15179999999</v>
      </c>
      <c r="AY131" s="72" t="s">
        <v>121</v>
      </c>
      <c r="AZ131" s="72" t="s">
        <v>121</v>
      </c>
      <c r="BA131" s="72" t="s">
        <v>121</v>
      </c>
      <c r="BB131" s="72" t="s">
        <v>121</v>
      </c>
      <c r="BC131" s="72" t="s">
        <v>121</v>
      </c>
      <c r="BD131" s="72">
        <v>3376239.9552000002</v>
      </c>
      <c r="BE131" s="72" t="s">
        <v>121</v>
      </c>
      <c r="BF131" s="72">
        <v>2067577.1592000001</v>
      </c>
      <c r="BG131" s="72">
        <v>2114245.5389999999</v>
      </c>
      <c r="BH131" s="72" t="s">
        <v>121</v>
      </c>
      <c r="BI131" s="72" t="s">
        <v>121</v>
      </c>
      <c r="BJ131" s="72">
        <v>250716.1692</v>
      </c>
      <c r="BK131" s="72" t="s">
        <v>121</v>
      </c>
      <c r="BL131" s="72" t="s">
        <v>121</v>
      </c>
      <c r="BM131" s="72">
        <v>3999765.5208000001</v>
      </c>
      <c r="BN131" s="72">
        <v>79392.856199999995</v>
      </c>
      <c r="BO131" s="72">
        <v>1788445.0290000001</v>
      </c>
      <c r="BP131" s="72" t="s">
        <v>121</v>
      </c>
      <c r="BQ131" s="72" t="s">
        <v>121</v>
      </c>
      <c r="BR131" s="72" t="s">
        <v>121</v>
      </c>
      <c r="BS131" s="72" t="s">
        <v>121</v>
      </c>
      <c r="BT131" s="72">
        <v>7521497.7264</v>
      </c>
      <c r="BU131" s="72">
        <v>126027.5016</v>
      </c>
      <c r="BV131" s="72" t="s">
        <v>121</v>
      </c>
      <c r="BW131" s="72" t="s">
        <v>121</v>
      </c>
      <c r="BX131" s="72" t="s">
        <v>121</v>
      </c>
      <c r="BY131" s="72">
        <v>752149.56180000002</v>
      </c>
      <c r="BZ131" s="72" t="s">
        <v>121</v>
      </c>
      <c r="CA131" s="72" t="s">
        <v>121</v>
      </c>
      <c r="CB131" s="72" t="s">
        <v>121</v>
      </c>
      <c r="CC131" s="72" t="s">
        <v>121</v>
      </c>
      <c r="CD131" s="72" t="s">
        <v>121</v>
      </c>
      <c r="CE131" s="89" t="s">
        <v>130</v>
      </c>
      <c r="CF131" s="89" t="s">
        <v>130</v>
      </c>
      <c r="CG131" s="89" t="s">
        <v>130</v>
      </c>
      <c r="CH131" s="89" t="s">
        <v>130</v>
      </c>
      <c r="CI131" s="89" t="s">
        <v>130</v>
      </c>
      <c r="CJ131" s="89" t="s">
        <v>130</v>
      </c>
      <c r="CK131" s="89" t="s">
        <v>131</v>
      </c>
      <c r="CL131" s="59" t="s">
        <v>121</v>
      </c>
      <c r="CM131" s="76" t="s">
        <v>121</v>
      </c>
      <c r="CN131" s="76" t="s">
        <v>121</v>
      </c>
      <c r="CO131" s="76" t="s">
        <v>121</v>
      </c>
      <c r="CP131" s="76" t="s">
        <v>121</v>
      </c>
      <c r="CQ131" s="76" t="s">
        <v>121</v>
      </c>
      <c r="CR131" s="76" t="s">
        <v>121</v>
      </c>
      <c r="CS131" s="76" t="s">
        <v>121</v>
      </c>
      <c r="CT131" s="76" t="s">
        <v>121</v>
      </c>
      <c r="CU131" s="76" t="s">
        <v>121</v>
      </c>
      <c r="CV131" s="76" t="s">
        <v>121</v>
      </c>
      <c r="CW131" s="76" t="s">
        <v>121</v>
      </c>
      <c r="CX131" s="76" t="s">
        <v>121</v>
      </c>
      <c r="CY131" s="76" t="s">
        <v>121</v>
      </c>
      <c r="CZ131" s="76" t="s">
        <v>121</v>
      </c>
      <c r="DA131" s="90">
        <v>8524365.5658</v>
      </c>
      <c r="DB131" s="91">
        <v>1</v>
      </c>
      <c r="DC131" s="13">
        <v>1</v>
      </c>
      <c r="DD131" s="13"/>
      <c r="DE131" s="75" t="str" cm="1">
        <f t="array" ref="DE131">+IF(AND(C131&lt;&gt;"Vehículos Eléctricos",C131&lt;&gt;"Vehículos Híbridos",AA131="PERCENTIL 50"),
     IF(VLOOKUP(_xlfn.TEXTJOIN("_",FALSE,C131:E131),[1]BD_Perc!$A:$P,_xlfn.IFS([1]BD!AB131="Intervalo de precio 1",12,[1]BD!AB131="Intervalo de precio 2",13),FALSE)&lt;=1,
     VLOOKUP(_xlfn.TEXTJOIN("_",FALSE,C131:E131),[1]BD_Perc!$A:$P,16,FALSE),"Ok P50"),
     "Ok P30/70 ó Híbrido/Eléctrico")</f>
        <v>Ok P30/70 ó Híbrido/Eléctrico</v>
      </c>
      <c r="DF131" s="75" t="str">
        <f t="shared" si="9"/>
        <v>Vehículos Convencionales_Camperos/Camionetas_4x4</v>
      </c>
      <c r="DG131" s="19">
        <f t="shared" si="10"/>
        <v>175340500</v>
      </c>
      <c r="DH131" s="13">
        <v>1</v>
      </c>
      <c r="DI131" s="13">
        <v>1</v>
      </c>
      <c r="DJ131" s="13" t="b">
        <f>+DC131=[2]BD!DC131</f>
        <v>1</v>
      </c>
    </row>
    <row r="132" spans="1:114" ht="51" x14ac:dyDescent="0.25">
      <c r="A132" s="76">
        <v>160</v>
      </c>
      <c r="B132" s="59" t="s">
        <v>178</v>
      </c>
      <c r="C132" s="59" t="s">
        <v>0</v>
      </c>
      <c r="D132" s="59" t="s">
        <v>320</v>
      </c>
      <c r="E132" s="59" t="s">
        <v>126</v>
      </c>
      <c r="F132" s="59" t="s">
        <v>121</v>
      </c>
      <c r="G132" s="77" t="s">
        <v>387</v>
      </c>
      <c r="H132" s="59" t="s">
        <v>180</v>
      </c>
      <c r="I132" s="79">
        <v>4606126</v>
      </c>
      <c r="J132" s="76" t="s">
        <v>388</v>
      </c>
      <c r="K132" s="78" t="s">
        <v>346</v>
      </c>
      <c r="L132" s="80">
        <v>155</v>
      </c>
      <c r="M132" s="81" t="s">
        <v>121</v>
      </c>
      <c r="N132" s="82">
        <v>114000000</v>
      </c>
      <c r="O132" s="83">
        <f>+IFERROR(VLOOKUP(I132,[1]Precio_Fasecolda!A:C,3,FALSE),IFERROR(VLOOKUP(I132,[1]Precio_Fasecolda!B:C,2,FALSE),N132))</f>
        <v>114000000</v>
      </c>
      <c r="P132" s="83">
        <f t="shared" si="6"/>
        <v>0</v>
      </c>
      <c r="Q132" s="76" t="s">
        <v>126</v>
      </c>
      <c r="R132" s="76" t="s">
        <v>127</v>
      </c>
      <c r="S132" s="76" t="s">
        <v>128</v>
      </c>
      <c r="T132" s="76" t="s">
        <v>121</v>
      </c>
      <c r="U132" s="76" t="s">
        <v>121</v>
      </c>
      <c r="V132" s="59" t="s">
        <v>121</v>
      </c>
      <c r="W132" s="76" t="s">
        <v>121</v>
      </c>
      <c r="X132" s="76" t="s">
        <v>121</v>
      </c>
      <c r="Y132" s="84" t="str">
        <f t="shared" si="7"/>
        <v>N.A.</v>
      </c>
      <c r="Z132" s="85">
        <f t="shared" si="8"/>
        <v>110352000</v>
      </c>
      <c r="AA132" s="76" t="str">
        <f>+IFERROR(VLOOKUP(_xlfn.TEXTJOIN("_", FALSE, C132:E132), [1]BD_Perc!$A:$O, 15, FALSE),"Segmentación no encontrada o vehículo inactivo")</f>
        <v>PERCENTIL 30-70</v>
      </c>
      <c r="AB132" s="76" t="str" cm="1">
        <f t="array" ref="AB132">_xlfn.IFS(
    AA132 = "PERCENTIL 50",
    _xlfn.IFS(
        [1]BD!DG132 &lt; VLOOKUP(_xlfn.TEXTJOIN("_", FALSE, C132:E132), [1]BD_Perc!$A:$O, 11, FALSE), "Intervalo de precio 1",
        [1]BD!DG132 &gt;= VLOOKUP(_xlfn.TEXTJOIN("_", FALSE, C132:E132), [1]BD_Perc!$A:$O, 11, FALSE), "Intervalo de precio 2"
    ),
    AA132 = "PERCENTIL 30-70",
    _xlfn.IFS(
        [1]BD!DG132 &lt; VLOOKUP(_xlfn.TEXTJOIN("_", FALSE, C132:E132), [1]BD_Perc!$A:$O, 6, FALSE), "Intervalo de precio 1",
        [1]BD!DG132 &lt; VLOOKUP(_xlfn.TEXTJOIN("_", FALSE, C132:E132), [1]BD_Perc!$A:$O, 7, FALSE), "Intervalo de precio 2",
        [1]BD!DG132 &gt;= VLOOKUP(_xlfn.TEXTJOIN("_", FALSE, C132:E132), [1]BD_Perc!$A:$O, 7, FALSE), "Intervalo de precio 3"
    ),
    AA132="Segmentación no encontrada o vehículo inactivo","Segmentación no encontrada o vehículo inactivo"
)</f>
        <v>Intervalo de precio 2</v>
      </c>
      <c r="AC132" s="86" t="s">
        <v>149</v>
      </c>
      <c r="AD132" s="86" t="b">
        <f t="shared" si="11"/>
        <v>1</v>
      </c>
      <c r="AE132" s="87">
        <v>3.2000000000000001E-2</v>
      </c>
      <c r="AF132" s="87">
        <v>3.5999999999999997E-2</v>
      </c>
      <c r="AG132" s="87">
        <v>3.6999999999999998E-2</v>
      </c>
      <c r="AH132" s="87">
        <v>3.9E-2</v>
      </c>
      <c r="AI132" s="87">
        <v>4.1000000000000002E-2</v>
      </c>
      <c r="AJ132" s="87">
        <v>4.2000000000000003E-2</v>
      </c>
      <c r="AK132" s="76" t="s">
        <v>130</v>
      </c>
      <c r="AL132" s="76" t="s">
        <v>130</v>
      </c>
      <c r="AM132" s="76" t="s">
        <v>130</v>
      </c>
      <c r="AN132" s="88">
        <v>0.05</v>
      </c>
      <c r="AO132" s="72">
        <v>9311595.7410000004</v>
      </c>
      <c r="AP132" s="72">
        <v>235904.65919999999</v>
      </c>
      <c r="AQ132" s="72">
        <v>851877.93599999999</v>
      </c>
      <c r="AR132" s="72" t="s">
        <v>121</v>
      </c>
      <c r="AS132" s="72" t="s">
        <v>121</v>
      </c>
      <c r="AT132" s="72">
        <v>9043002.4482000005</v>
      </c>
      <c r="AU132" s="72" t="s">
        <v>121</v>
      </c>
      <c r="AV132" s="72" t="s">
        <v>121</v>
      </c>
      <c r="AW132" s="72">
        <v>52422.203399999999</v>
      </c>
      <c r="AX132" s="72" t="s">
        <v>121</v>
      </c>
      <c r="AY132" s="72" t="s">
        <v>121</v>
      </c>
      <c r="AZ132" s="72" t="s">
        <v>121</v>
      </c>
      <c r="BA132" s="72" t="s">
        <v>121</v>
      </c>
      <c r="BB132" s="72" t="s">
        <v>121</v>
      </c>
      <c r="BC132" s="72" t="s">
        <v>121</v>
      </c>
      <c r="BD132" s="72">
        <v>2490102.6275999998</v>
      </c>
      <c r="BE132" s="72" t="s">
        <v>121</v>
      </c>
      <c r="BF132" s="72">
        <v>3132286.4789999998</v>
      </c>
      <c r="BG132" s="72" t="s">
        <v>121</v>
      </c>
      <c r="BH132" s="72" t="s">
        <v>121</v>
      </c>
      <c r="BI132" s="72">
        <v>1769282.8355999999</v>
      </c>
      <c r="BJ132" s="72">
        <v>917405.95380000002</v>
      </c>
      <c r="BK132" s="72">
        <v>1376108.4036000001</v>
      </c>
      <c r="BL132" s="72" t="s">
        <v>121</v>
      </c>
      <c r="BM132" s="72">
        <v>3394402.767</v>
      </c>
      <c r="BN132" s="72">
        <v>77325.570000000007</v>
      </c>
      <c r="BO132" s="72" t="s">
        <v>121</v>
      </c>
      <c r="BP132" s="72">
        <v>642184.90559999994</v>
      </c>
      <c r="BQ132" s="72" t="s">
        <v>121</v>
      </c>
      <c r="BR132" s="72" t="s">
        <v>121</v>
      </c>
      <c r="BS132" s="72" t="s">
        <v>121</v>
      </c>
      <c r="BT132" s="72" t="s">
        <v>121</v>
      </c>
      <c r="BU132" s="72">
        <v>116641.959</v>
      </c>
      <c r="BV132" s="72" t="s">
        <v>121</v>
      </c>
      <c r="BW132" s="72" t="s">
        <v>121</v>
      </c>
      <c r="BX132" s="72" t="s">
        <v>121</v>
      </c>
      <c r="BY132" s="72">
        <v>380067.56339999998</v>
      </c>
      <c r="BZ132" s="72" t="s">
        <v>121</v>
      </c>
      <c r="CA132" s="72" t="s">
        <v>121</v>
      </c>
      <c r="CB132" s="72" t="s">
        <v>121</v>
      </c>
      <c r="CC132" s="72" t="s">
        <v>121</v>
      </c>
      <c r="CD132" s="72" t="s">
        <v>121</v>
      </c>
      <c r="CE132" s="89" t="s">
        <v>131</v>
      </c>
      <c r="CF132" s="89" t="s">
        <v>131</v>
      </c>
      <c r="CG132" s="89" t="s">
        <v>131</v>
      </c>
      <c r="CH132" s="89" t="s">
        <v>131</v>
      </c>
      <c r="CI132" s="89" t="s">
        <v>130</v>
      </c>
      <c r="CJ132" s="89" t="s">
        <v>131</v>
      </c>
      <c r="CK132" s="89" t="s">
        <v>131</v>
      </c>
      <c r="CL132" s="59" t="s">
        <v>121</v>
      </c>
      <c r="CM132" s="76" t="s">
        <v>121</v>
      </c>
      <c r="CN132" s="76" t="s">
        <v>121</v>
      </c>
      <c r="CO132" s="76" t="s">
        <v>121</v>
      </c>
      <c r="CP132" s="76" t="s">
        <v>121</v>
      </c>
      <c r="CQ132" s="76" t="s">
        <v>121</v>
      </c>
      <c r="CR132" s="76" t="s">
        <v>121</v>
      </c>
      <c r="CS132" s="76" t="s">
        <v>121</v>
      </c>
      <c r="CT132" s="76" t="s">
        <v>121</v>
      </c>
      <c r="CU132" s="76" t="s">
        <v>121</v>
      </c>
      <c r="CV132" s="76" t="s">
        <v>121</v>
      </c>
      <c r="CW132" s="76" t="s">
        <v>121</v>
      </c>
      <c r="CX132" s="76" t="s">
        <v>121</v>
      </c>
      <c r="CY132" s="76" t="s">
        <v>121</v>
      </c>
      <c r="CZ132" s="76" t="s">
        <v>121</v>
      </c>
      <c r="DA132" s="90">
        <v>18504494.887200002</v>
      </c>
      <c r="DB132" s="91">
        <v>1</v>
      </c>
      <c r="DC132" s="13">
        <v>1</v>
      </c>
      <c r="DD132" s="13"/>
      <c r="DE132" s="75" t="str" cm="1">
        <f t="array" ref="DE132">+IF(AND(C132&lt;&gt;"Vehículos Eléctricos",C132&lt;&gt;"Vehículos Híbridos",AA132="PERCENTIL 50"),
     IF(VLOOKUP(_xlfn.TEXTJOIN("_",FALSE,C132:E132),[1]BD_Perc!$A:$P,_xlfn.IFS([1]BD!AB132="Intervalo de precio 1",12,[1]BD!AB132="Intervalo de precio 2",13),FALSE)&lt;=1,
     VLOOKUP(_xlfn.TEXTJOIN("_",FALSE,C132:E132),[1]BD_Perc!$A:$P,16,FALSE),"Ok P50"),
     "Ok P30/70 ó Híbrido/Eléctrico")</f>
        <v>Ok P30/70 ó Híbrido/Eléctrico</v>
      </c>
      <c r="DF132" s="75" t="str">
        <f t="shared" si="9"/>
        <v>Vehículos Convencionales_Camperos/Camionetas_4x2</v>
      </c>
      <c r="DG132" s="19">
        <f t="shared" si="10"/>
        <v>110352000</v>
      </c>
      <c r="DH132" s="13">
        <v>1</v>
      </c>
      <c r="DI132" s="13">
        <v>1</v>
      </c>
      <c r="DJ132" s="13" t="b">
        <f>+DC132=[2]BD!DC132</f>
        <v>1</v>
      </c>
    </row>
    <row r="133" spans="1:114" ht="51" x14ac:dyDescent="0.25">
      <c r="A133" s="76">
        <v>161</v>
      </c>
      <c r="B133" s="59" t="s">
        <v>178</v>
      </c>
      <c r="C133" s="59" t="s">
        <v>0</v>
      </c>
      <c r="D133" s="59" t="s">
        <v>320</v>
      </c>
      <c r="E133" s="59" t="s">
        <v>126</v>
      </c>
      <c r="F133" s="59" t="s">
        <v>121</v>
      </c>
      <c r="G133" s="77" t="s">
        <v>387</v>
      </c>
      <c r="H133" s="59" t="s">
        <v>180</v>
      </c>
      <c r="I133" s="79">
        <v>4606127</v>
      </c>
      <c r="J133" s="76" t="s">
        <v>389</v>
      </c>
      <c r="K133" s="78" t="s">
        <v>346</v>
      </c>
      <c r="L133" s="80">
        <v>155</v>
      </c>
      <c r="M133" s="81" t="s">
        <v>121</v>
      </c>
      <c r="N133" s="82">
        <v>118000000</v>
      </c>
      <c r="O133" s="83">
        <f>+IFERROR(VLOOKUP(I133,[1]Precio_Fasecolda!A:C,3,FALSE),IFERROR(VLOOKUP(I133,[1]Precio_Fasecolda!B:C,2,FALSE),N133))</f>
        <v>118000000</v>
      </c>
      <c r="P133" s="83">
        <f t="shared" si="6"/>
        <v>0</v>
      </c>
      <c r="Q133" s="76" t="s">
        <v>126</v>
      </c>
      <c r="R133" s="76" t="s">
        <v>148</v>
      </c>
      <c r="S133" s="76" t="s">
        <v>128</v>
      </c>
      <c r="T133" s="76" t="s">
        <v>121</v>
      </c>
      <c r="U133" s="76" t="s">
        <v>121</v>
      </c>
      <c r="V133" s="59" t="s">
        <v>121</v>
      </c>
      <c r="W133" s="76" t="s">
        <v>121</v>
      </c>
      <c r="X133" s="76" t="s">
        <v>121</v>
      </c>
      <c r="Y133" s="84" t="str">
        <f t="shared" si="7"/>
        <v>N.A.</v>
      </c>
      <c r="Z133" s="85">
        <f t="shared" si="8"/>
        <v>114224000</v>
      </c>
      <c r="AA133" s="76" t="str">
        <f>+IFERROR(VLOOKUP(_xlfn.TEXTJOIN("_", FALSE, C133:E133), [1]BD_Perc!$A:$O, 15, FALSE),"Segmentación no encontrada o vehículo inactivo")</f>
        <v>PERCENTIL 30-70</v>
      </c>
      <c r="AB133" s="76" t="str" cm="1">
        <f t="array" ref="AB133">_xlfn.IFS(
    AA133 = "PERCENTIL 50",
    _xlfn.IFS(
        [1]BD!DG133 &lt; VLOOKUP(_xlfn.TEXTJOIN("_", FALSE, C133:E133), [1]BD_Perc!$A:$O, 11, FALSE), "Intervalo de precio 1",
        [1]BD!DG133 &gt;= VLOOKUP(_xlfn.TEXTJOIN("_", FALSE, C133:E133), [1]BD_Perc!$A:$O, 11, FALSE), "Intervalo de precio 2"
    ),
    AA133 = "PERCENTIL 30-70",
    _xlfn.IFS(
        [1]BD!DG133 &lt; VLOOKUP(_xlfn.TEXTJOIN("_", FALSE, C133:E133), [1]BD_Perc!$A:$O, 6, FALSE), "Intervalo de precio 1",
        [1]BD!DG133 &lt; VLOOKUP(_xlfn.TEXTJOIN("_", FALSE, C133:E133), [1]BD_Perc!$A:$O, 7, FALSE), "Intervalo de precio 2",
        [1]BD!DG133 &gt;= VLOOKUP(_xlfn.TEXTJOIN("_", FALSE, C133:E133), [1]BD_Perc!$A:$O, 7, FALSE), "Intervalo de precio 3"
    ),
    AA133="Segmentación no encontrada o vehículo inactivo","Segmentación no encontrada o vehículo inactivo"
)</f>
        <v>Intervalo de precio 2</v>
      </c>
      <c r="AC133" s="86" t="s">
        <v>149</v>
      </c>
      <c r="AD133" s="86" t="b">
        <f t="shared" si="11"/>
        <v>1</v>
      </c>
      <c r="AE133" s="87">
        <v>3.2000000000000001E-2</v>
      </c>
      <c r="AF133" s="87">
        <v>3.5999999999999997E-2</v>
      </c>
      <c r="AG133" s="87">
        <v>3.6999999999999998E-2</v>
      </c>
      <c r="AH133" s="87">
        <v>3.9E-2</v>
      </c>
      <c r="AI133" s="87">
        <v>4.1000000000000002E-2</v>
      </c>
      <c r="AJ133" s="87">
        <v>4.2000000000000003E-2</v>
      </c>
      <c r="AK133" s="76" t="s">
        <v>130</v>
      </c>
      <c r="AL133" s="76" t="s">
        <v>130</v>
      </c>
      <c r="AM133" s="76" t="s">
        <v>130</v>
      </c>
      <c r="AN133" s="88">
        <v>0.05</v>
      </c>
      <c r="AO133" s="72">
        <v>9311595.7410000004</v>
      </c>
      <c r="AP133" s="72">
        <v>235904.65919999999</v>
      </c>
      <c r="AQ133" s="72">
        <v>851877.93599999999</v>
      </c>
      <c r="AR133" s="72" t="s">
        <v>121</v>
      </c>
      <c r="AS133" s="72" t="s">
        <v>121</v>
      </c>
      <c r="AT133" s="72">
        <v>9043002.4482000005</v>
      </c>
      <c r="AU133" s="72" t="s">
        <v>121</v>
      </c>
      <c r="AV133" s="72" t="s">
        <v>121</v>
      </c>
      <c r="AW133" s="72">
        <v>52422.203399999999</v>
      </c>
      <c r="AX133" s="72" t="s">
        <v>121</v>
      </c>
      <c r="AY133" s="72" t="s">
        <v>121</v>
      </c>
      <c r="AZ133" s="72" t="s">
        <v>121</v>
      </c>
      <c r="BA133" s="72" t="s">
        <v>121</v>
      </c>
      <c r="BB133" s="72" t="s">
        <v>121</v>
      </c>
      <c r="BC133" s="72" t="s">
        <v>121</v>
      </c>
      <c r="BD133" s="72">
        <v>2490102.6275999998</v>
      </c>
      <c r="BE133" s="72" t="s">
        <v>121</v>
      </c>
      <c r="BF133" s="72">
        <v>3132286.4789999998</v>
      </c>
      <c r="BG133" s="72" t="s">
        <v>121</v>
      </c>
      <c r="BH133" s="72" t="s">
        <v>121</v>
      </c>
      <c r="BI133" s="72">
        <v>1769282.8355999999</v>
      </c>
      <c r="BJ133" s="72">
        <v>917405.95380000002</v>
      </c>
      <c r="BK133" s="72">
        <v>1376108.4036000001</v>
      </c>
      <c r="BL133" s="72" t="s">
        <v>121</v>
      </c>
      <c r="BM133" s="72">
        <v>3394402.767</v>
      </c>
      <c r="BN133" s="72">
        <v>77325.570000000007</v>
      </c>
      <c r="BO133" s="72" t="s">
        <v>121</v>
      </c>
      <c r="BP133" s="72">
        <v>642184.90559999994</v>
      </c>
      <c r="BQ133" s="72" t="s">
        <v>121</v>
      </c>
      <c r="BR133" s="72" t="s">
        <v>121</v>
      </c>
      <c r="BS133" s="72" t="s">
        <v>121</v>
      </c>
      <c r="BT133" s="72" t="s">
        <v>121</v>
      </c>
      <c r="BU133" s="72">
        <v>116641.959</v>
      </c>
      <c r="BV133" s="72" t="s">
        <v>121</v>
      </c>
      <c r="BW133" s="72" t="s">
        <v>121</v>
      </c>
      <c r="BX133" s="72" t="s">
        <v>121</v>
      </c>
      <c r="BY133" s="72">
        <v>380067.56339999998</v>
      </c>
      <c r="BZ133" s="72" t="s">
        <v>121</v>
      </c>
      <c r="CA133" s="72" t="s">
        <v>121</v>
      </c>
      <c r="CB133" s="72" t="s">
        <v>121</v>
      </c>
      <c r="CC133" s="72" t="s">
        <v>121</v>
      </c>
      <c r="CD133" s="72" t="s">
        <v>121</v>
      </c>
      <c r="CE133" s="89" t="s">
        <v>131</v>
      </c>
      <c r="CF133" s="89" t="s">
        <v>131</v>
      </c>
      <c r="CG133" s="89" t="s">
        <v>131</v>
      </c>
      <c r="CH133" s="89" t="s">
        <v>131</v>
      </c>
      <c r="CI133" s="89" t="s">
        <v>130</v>
      </c>
      <c r="CJ133" s="89" t="s">
        <v>131</v>
      </c>
      <c r="CK133" s="89" t="s">
        <v>131</v>
      </c>
      <c r="CL133" s="59" t="s">
        <v>121</v>
      </c>
      <c r="CM133" s="76" t="s">
        <v>121</v>
      </c>
      <c r="CN133" s="76" t="s">
        <v>121</v>
      </c>
      <c r="CO133" s="76" t="s">
        <v>121</v>
      </c>
      <c r="CP133" s="76" t="s">
        <v>121</v>
      </c>
      <c r="CQ133" s="76" t="s">
        <v>121</v>
      </c>
      <c r="CR133" s="76" t="s">
        <v>121</v>
      </c>
      <c r="CS133" s="76" t="s">
        <v>121</v>
      </c>
      <c r="CT133" s="76" t="s">
        <v>121</v>
      </c>
      <c r="CU133" s="76" t="s">
        <v>121</v>
      </c>
      <c r="CV133" s="76" t="s">
        <v>121</v>
      </c>
      <c r="CW133" s="76" t="s">
        <v>121</v>
      </c>
      <c r="CX133" s="76" t="s">
        <v>121</v>
      </c>
      <c r="CY133" s="76" t="s">
        <v>121</v>
      </c>
      <c r="CZ133" s="76" t="s">
        <v>121</v>
      </c>
      <c r="DA133" s="90">
        <v>18504494.887200002</v>
      </c>
      <c r="DB133" s="91">
        <v>1</v>
      </c>
      <c r="DC133" s="13">
        <v>1</v>
      </c>
      <c r="DD133" s="13"/>
      <c r="DE133" s="75" t="str" cm="1">
        <f t="array" ref="DE133">+IF(AND(C133&lt;&gt;"Vehículos Eléctricos",C133&lt;&gt;"Vehículos Híbridos",AA133="PERCENTIL 50"),
     IF(VLOOKUP(_xlfn.TEXTJOIN("_",FALSE,C133:E133),[1]BD_Perc!$A:$P,_xlfn.IFS([1]BD!AB133="Intervalo de precio 1",12,[1]BD!AB133="Intervalo de precio 2",13),FALSE)&lt;=1,
     VLOOKUP(_xlfn.TEXTJOIN("_",FALSE,C133:E133),[1]BD_Perc!$A:$P,16,FALSE),"Ok P50"),
     "Ok P30/70 ó Híbrido/Eléctrico")</f>
        <v>Ok P30/70 ó Híbrido/Eléctrico</v>
      </c>
      <c r="DF133" s="75" t="str">
        <f t="shared" si="9"/>
        <v>Vehículos Convencionales_Camperos/Camionetas_4x2</v>
      </c>
      <c r="DG133" s="19">
        <f t="shared" si="10"/>
        <v>114224000</v>
      </c>
      <c r="DH133" s="13">
        <v>1</v>
      </c>
      <c r="DI133" s="13">
        <v>1</v>
      </c>
      <c r="DJ133" s="13" t="b">
        <f>+DC133=[2]BD!DC133</f>
        <v>1</v>
      </c>
    </row>
    <row r="134" spans="1:114" ht="51" x14ac:dyDescent="0.25">
      <c r="A134" s="76">
        <v>162</v>
      </c>
      <c r="B134" s="59" t="s">
        <v>178</v>
      </c>
      <c r="C134" s="59" t="s">
        <v>0</v>
      </c>
      <c r="D134" s="59" t="s">
        <v>320</v>
      </c>
      <c r="E134" s="59" t="s">
        <v>126</v>
      </c>
      <c r="F134" s="59" t="s">
        <v>121</v>
      </c>
      <c r="G134" s="77" t="s">
        <v>390</v>
      </c>
      <c r="H134" s="59" t="s">
        <v>180</v>
      </c>
      <c r="I134" s="79">
        <v>4606124</v>
      </c>
      <c r="J134" s="76" t="s">
        <v>391</v>
      </c>
      <c r="K134" s="78" t="s">
        <v>346</v>
      </c>
      <c r="L134" s="80">
        <v>155</v>
      </c>
      <c r="M134" s="81" t="s">
        <v>121</v>
      </c>
      <c r="N134" s="82">
        <v>116500000</v>
      </c>
      <c r="O134" s="83">
        <f>+IFERROR(VLOOKUP(I134,[1]Precio_Fasecolda!A:C,3,FALSE),IFERROR(VLOOKUP(I134,[1]Precio_Fasecolda!B:C,2,FALSE),N134))</f>
        <v>116500000</v>
      </c>
      <c r="P134" s="83">
        <f t="shared" ref="P134:P197" si="12">N134-O134</f>
        <v>0</v>
      </c>
      <c r="Q134" s="76" t="s">
        <v>126</v>
      </c>
      <c r="R134" s="76" t="s">
        <v>127</v>
      </c>
      <c r="S134" s="76" t="s">
        <v>128</v>
      </c>
      <c r="T134" s="76" t="s">
        <v>121</v>
      </c>
      <c r="U134" s="76" t="s">
        <v>121</v>
      </c>
      <c r="V134" s="59" t="s">
        <v>121</v>
      </c>
      <c r="W134" s="76" t="s">
        <v>121</v>
      </c>
      <c r="X134" s="76" t="s">
        <v>121</v>
      </c>
      <c r="Y134" s="84" t="str">
        <f t="shared" ref="Y134:Y197" si="13">+IF(E134=$F$1,N134+BZ134,"N.A.")</f>
        <v>N.A.</v>
      </c>
      <c r="Z134" s="85">
        <f t="shared" ref="Z134:Z197" si="14">+(((N134)-(N134*AE134)/100%))</f>
        <v>112772000</v>
      </c>
      <c r="AA134" s="76" t="str">
        <f>+IFERROR(VLOOKUP(_xlfn.TEXTJOIN("_", FALSE, C134:E134), [1]BD_Perc!$A:$O, 15, FALSE),"Segmentación no encontrada o vehículo inactivo")</f>
        <v>PERCENTIL 30-70</v>
      </c>
      <c r="AB134" s="76" t="str" cm="1">
        <f t="array" ref="AB134">_xlfn.IFS(
    AA134 = "PERCENTIL 50",
    _xlfn.IFS(
        [1]BD!DG134 &lt; VLOOKUP(_xlfn.TEXTJOIN("_", FALSE, C134:E134), [1]BD_Perc!$A:$O, 11, FALSE), "Intervalo de precio 1",
        [1]BD!DG134 &gt;= VLOOKUP(_xlfn.TEXTJOIN("_", FALSE, C134:E134), [1]BD_Perc!$A:$O, 11, FALSE), "Intervalo de precio 2"
    ),
    AA134 = "PERCENTIL 30-70",
    _xlfn.IFS(
        [1]BD!DG134 &lt; VLOOKUP(_xlfn.TEXTJOIN("_", FALSE, C134:E134), [1]BD_Perc!$A:$O, 6, FALSE), "Intervalo de precio 1",
        [1]BD!DG134 &lt; VLOOKUP(_xlfn.TEXTJOIN("_", FALSE, C134:E134), [1]BD_Perc!$A:$O, 7, FALSE), "Intervalo de precio 2",
        [1]BD!DG134 &gt;= VLOOKUP(_xlfn.TEXTJOIN("_", FALSE, C134:E134), [1]BD_Perc!$A:$O, 7, FALSE), "Intervalo de precio 3"
    ),
    AA134="Segmentación no encontrada o vehículo inactivo","Segmentación no encontrada o vehículo inactivo"
)</f>
        <v>Intervalo de precio 2</v>
      </c>
      <c r="AC134" s="86" t="s">
        <v>149</v>
      </c>
      <c r="AD134" s="86" t="b">
        <f t="shared" si="11"/>
        <v>1</v>
      </c>
      <c r="AE134" s="87">
        <v>3.2000000000000001E-2</v>
      </c>
      <c r="AF134" s="87">
        <v>3.5999999999999997E-2</v>
      </c>
      <c r="AG134" s="87">
        <v>3.6999999999999998E-2</v>
      </c>
      <c r="AH134" s="87">
        <v>3.9E-2</v>
      </c>
      <c r="AI134" s="87">
        <v>4.1000000000000002E-2</v>
      </c>
      <c r="AJ134" s="87">
        <v>4.2000000000000003E-2</v>
      </c>
      <c r="AK134" s="76" t="s">
        <v>130</v>
      </c>
      <c r="AL134" s="76" t="s">
        <v>130</v>
      </c>
      <c r="AM134" s="76" t="s">
        <v>130</v>
      </c>
      <c r="AN134" s="88">
        <v>0.05</v>
      </c>
      <c r="AO134" s="72">
        <v>9311595.7410000004</v>
      </c>
      <c r="AP134" s="72">
        <v>235904.65919999999</v>
      </c>
      <c r="AQ134" s="72">
        <v>851877.93599999999</v>
      </c>
      <c r="AR134" s="72" t="s">
        <v>121</v>
      </c>
      <c r="AS134" s="72" t="s">
        <v>121</v>
      </c>
      <c r="AT134" s="72">
        <v>9043002.4482000005</v>
      </c>
      <c r="AU134" s="72" t="s">
        <v>121</v>
      </c>
      <c r="AV134" s="72" t="s">
        <v>121</v>
      </c>
      <c r="AW134" s="72">
        <v>52422.203399999999</v>
      </c>
      <c r="AX134" s="72" t="s">
        <v>121</v>
      </c>
      <c r="AY134" s="72" t="s">
        <v>121</v>
      </c>
      <c r="AZ134" s="72" t="s">
        <v>121</v>
      </c>
      <c r="BA134" s="72" t="s">
        <v>121</v>
      </c>
      <c r="BB134" s="72" t="s">
        <v>121</v>
      </c>
      <c r="BC134" s="72" t="s">
        <v>121</v>
      </c>
      <c r="BD134" s="72">
        <v>2490102.6275999998</v>
      </c>
      <c r="BE134" s="72" t="s">
        <v>121</v>
      </c>
      <c r="BF134" s="72">
        <v>3132286.4789999998</v>
      </c>
      <c r="BG134" s="72" t="s">
        <v>121</v>
      </c>
      <c r="BH134" s="72" t="s">
        <v>121</v>
      </c>
      <c r="BI134" s="72">
        <v>1769282.8355999999</v>
      </c>
      <c r="BJ134" s="72">
        <v>917405.95380000002</v>
      </c>
      <c r="BK134" s="72">
        <v>1376108.4036000001</v>
      </c>
      <c r="BL134" s="72" t="s">
        <v>121</v>
      </c>
      <c r="BM134" s="72">
        <v>3394402.767</v>
      </c>
      <c r="BN134" s="72">
        <v>77325.570000000007</v>
      </c>
      <c r="BO134" s="72" t="s">
        <v>121</v>
      </c>
      <c r="BP134" s="72">
        <v>642184.90559999994</v>
      </c>
      <c r="BQ134" s="72" t="s">
        <v>121</v>
      </c>
      <c r="BR134" s="72" t="s">
        <v>121</v>
      </c>
      <c r="BS134" s="72" t="s">
        <v>121</v>
      </c>
      <c r="BT134" s="72" t="s">
        <v>121</v>
      </c>
      <c r="BU134" s="72">
        <v>116641.959</v>
      </c>
      <c r="BV134" s="72" t="s">
        <v>121</v>
      </c>
      <c r="BW134" s="72" t="s">
        <v>121</v>
      </c>
      <c r="BX134" s="72" t="s">
        <v>121</v>
      </c>
      <c r="BY134" s="72">
        <v>380067.56339999998</v>
      </c>
      <c r="BZ134" s="72" t="s">
        <v>121</v>
      </c>
      <c r="CA134" s="72" t="s">
        <v>121</v>
      </c>
      <c r="CB134" s="72" t="s">
        <v>121</v>
      </c>
      <c r="CC134" s="72" t="s">
        <v>121</v>
      </c>
      <c r="CD134" s="72" t="s">
        <v>121</v>
      </c>
      <c r="CE134" s="89" t="s">
        <v>131</v>
      </c>
      <c r="CF134" s="89" t="s">
        <v>131</v>
      </c>
      <c r="CG134" s="89" t="s">
        <v>131</v>
      </c>
      <c r="CH134" s="89" t="s">
        <v>131</v>
      </c>
      <c r="CI134" s="89" t="s">
        <v>130</v>
      </c>
      <c r="CJ134" s="89" t="s">
        <v>131</v>
      </c>
      <c r="CK134" s="89" t="s">
        <v>131</v>
      </c>
      <c r="CL134" s="59" t="s">
        <v>121</v>
      </c>
      <c r="CM134" s="76" t="s">
        <v>121</v>
      </c>
      <c r="CN134" s="76" t="s">
        <v>121</v>
      </c>
      <c r="CO134" s="76" t="s">
        <v>121</v>
      </c>
      <c r="CP134" s="76" t="s">
        <v>121</v>
      </c>
      <c r="CQ134" s="76" t="s">
        <v>121</v>
      </c>
      <c r="CR134" s="76" t="s">
        <v>121</v>
      </c>
      <c r="CS134" s="76" t="s">
        <v>121</v>
      </c>
      <c r="CT134" s="76" t="s">
        <v>121</v>
      </c>
      <c r="CU134" s="76" t="s">
        <v>121</v>
      </c>
      <c r="CV134" s="76" t="s">
        <v>121</v>
      </c>
      <c r="CW134" s="76" t="s">
        <v>121</v>
      </c>
      <c r="CX134" s="76" t="s">
        <v>121</v>
      </c>
      <c r="CY134" s="76" t="s">
        <v>121</v>
      </c>
      <c r="CZ134" s="76" t="s">
        <v>121</v>
      </c>
      <c r="DA134" s="90">
        <v>18504494.887200002</v>
      </c>
      <c r="DB134" s="91">
        <v>1</v>
      </c>
      <c r="DC134" s="13">
        <v>1</v>
      </c>
      <c r="DD134" s="13"/>
      <c r="DE134" s="75" t="str" cm="1">
        <f t="array" ref="DE134">+IF(AND(C134&lt;&gt;"Vehículos Eléctricos",C134&lt;&gt;"Vehículos Híbridos",AA134="PERCENTIL 50"),
     IF(VLOOKUP(_xlfn.TEXTJOIN("_",FALSE,C134:E134),[1]BD_Perc!$A:$P,_xlfn.IFS([1]BD!AB134="Intervalo de precio 1",12,[1]BD!AB134="Intervalo de precio 2",13),FALSE)&lt;=1,
     VLOOKUP(_xlfn.TEXTJOIN("_",FALSE,C134:E134),[1]BD_Perc!$A:$P,16,FALSE),"Ok P50"),
     "Ok P30/70 ó Híbrido/Eléctrico")</f>
        <v>Ok P30/70 ó Híbrido/Eléctrico</v>
      </c>
      <c r="DF134" s="75" t="str">
        <f t="shared" ref="DF134:DF197" si="15">+_xlfn.TEXTJOIN("_",FALSE,C134:E134)</f>
        <v>Vehículos Convencionales_Camperos/Camionetas_4x2</v>
      </c>
      <c r="DG134" s="19">
        <f t="shared" ref="DG134:DG197" si="16">+IF(C134=$F$1,Z134+BZ134,Z134)</f>
        <v>112772000</v>
      </c>
      <c r="DH134" s="13">
        <v>1</v>
      </c>
      <c r="DI134" s="13">
        <v>1</v>
      </c>
      <c r="DJ134" s="13" t="b">
        <f>+DC134=[2]BD!DC134</f>
        <v>1</v>
      </c>
    </row>
    <row r="135" spans="1:114" ht="51" x14ac:dyDescent="0.25">
      <c r="A135" s="76">
        <v>163</v>
      </c>
      <c r="B135" s="59" t="s">
        <v>178</v>
      </c>
      <c r="C135" s="59" t="s">
        <v>0</v>
      </c>
      <c r="D135" s="59" t="s">
        <v>320</v>
      </c>
      <c r="E135" s="59" t="s">
        <v>126</v>
      </c>
      <c r="F135" s="59" t="s">
        <v>121</v>
      </c>
      <c r="G135" s="77" t="s">
        <v>390</v>
      </c>
      <c r="H135" s="59" t="s">
        <v>180</v>
      </c>
      <c r="I135" s="79">
        <v>4606151</v>
      </c>
      <c r="J135" s="76" t="s">
        <v>392</v>
      </c>
      <c r="K135" s="78" t="s">
        <v>346</v>
      </c>
      <c r="L135" s="80">
        <v>155</v>
      </c>
      <c r="M135" s="81" t="s">
        <v>121</v>
      </c>
      <c r="N135" s="82">
        <v>135000000</v>
      </c>
      <c r="O135" s="83">
        <f>+IFERROR(VLOOKUP(I135,[1]Precio_Fasecolda!A:C,3,FALSE),IFERROR(VLOOKUP(I135,[1]Precio_Fasecolda!B:C,2,FALSE),N135))</f>
        <v>135000000</v>
      </c>
      <c r="P135" s="83">
        <f t="shared" si="12"/>
        <v>0</v>
      </c>
      <c r="Q135" s="76" t="s">
        <v>126</v>
      </c>
      <c r="R135" s="76" t="s">
        <v>148</v>
      </c>
      <c r="S135" s="76" t="s">
        <v>128</v>
      </c>
      <c r="T135" s="76" t="s">
        <v>121</v>
      </c>
      <c r="U135" s="76" t="s">
        <v>121</v>
      </c>
      <c r="V135" s="59" t="s">
        <v>121</v>
      </c>
      <c r="W135" s="76" t="s">
        <v>121</v>
      </c>
      <c r="X135" s="76" t="s">
        <v>121</v>
      </c>
      <c r="Y135" s="84" t="str">
        <f t="shared" si="13"/>
        <v>N.A.</v>
      </c>
      <c r="Z135" s="85">
        <f t="shared" si="14"/>
        <v>130680000</v>
      </c>
      <c r="AA135" s="76" t="str">
        <f>+IFERROR(VLOOKUP(_xlfn.TEXTJOIN("_", FALSE, C135:E135), [1]BD_Perc!$A:$O, 15, FALSE),"Segmentación no encontrada o vehículo inactivo")</f>
        <v>PERCENTIL 30-70</v>
      </c>
      <c r="AB135" s="76" t="str" cm="1">
        <f t="array" ref="AB135">_xlfn.IFS(
    AA135 = "PERCENTIL 50",
    _xlfn.IFS(
        [1]BD!DG135 &lt; VLOOKUP(_xlfn.TEXTJOIN("_", FALSE, C135:E135), [1]BD_Perc!$A:$O, 11, FALSE), "Intervalo de precio 1",
        [1]BD!DG135 &gt;= VLOOKUP(_xlfn.TEXTJOIN("_", FALSE, C135:E135), [1]BD_Perc!$A:$O, 11, FALSE), "Intervalo de precio 2"
    ),
    AA135 = "PERCENTIL 30-70",
    _xlfn.IFS(
        [1]BD!DG135 &lt; VLOOKUP(_xlfn.TEXTJOIN("_", FALSE, C135:E135), [1]BD_Perc!$A:$O, 6, FALSE), "Intervalo de precio 1",
        [1]BD!DG135 &lt; VLOOKUP(_xlfn.TEXTJOIN("_", FALSE, C135:E135), [1]BD_Perc!$A:$O, 7, FALSE), "Intervalo de precio 2",
        [1]BD!DG135 &gt;= VLOOKUP(_xlfn.TEXTJOIN("_", FALSE, C135:E135), [1]BD_Perc!$A:$O, 7, FALSE), "Intervalo de precio 3"
    ),
    AA135="Segmentación no encontrada o vehículo inactivo","Segmentación no encontrada o vehículo inactivo"
)</f>
        <v>Intervalo de precio 2</v>
      </c>
      <c r="AC135" s="86" t="s">
        <v>149</v>
      </c>
      <c r="AD135" s="86" t="b">
        <f t="shared" ref="AD135:AD198" si="17">+AC135=AB135</f>
        <v>1</v>
      </c>
      <c r="AE135" s="87">
        <v>3.2000000000000001E-2</v>
      </c>
      <c r="AF135" s="87">
        <v>3.5999999999999997E-2</v>
      </c>
      <c r="AG135" s="87">
        <v>3.6999999999999998E-2</v>
      </c>
      <c r="AH135" s="87">
        <v>3.9E-2</v>
      </c>
      <c r="AI135" s="87">
        <v>4.1000000000000002E-2</v>
      </c>
      <c r="AJ135" s="87">
        <v>4.2000000000000003E-2</v>
      </c>
      <c r="AK135" s="76" t="s">
        <v>130</v>
      </c>
      <c r="AL135" s="76" t="s">
        <v>130</v>
      </c>
      <c r="AM135" s="76" t="s">
        <v>130</v>
      </c>
      <c r="AN135" s="88">
        <v>0.05</v>
      </c>
      <c r="AO135" s="72">
        <v>9311595.7410000004</v>
      </c>
      <c r="AP135" s="72">
        <v>235904.65919999999</v>
      </c>
      <c r="AQ135" s="72">
        <v>851877.93599999999</v>
      </c>
      <c r="AR135" s="72" t="s">
        <v>121</v>
      </c>
      <c r="AS135" s="72" t="s">
        <v>121</v>
      </c>
      <c r="AT135" s="72">
        <v>9043002.4482000005</v>
      </c>
      <c r="AU135" s="72" t="s">
        <v>121</v>
      </c>
      <c r="AV135" s="72" t="s">
        <v>121</v>
      </c>
      <c r="AW135" s="72">
        <v>52422.203399999999</v>
      </c>
      <c r="AX135" s="72" t="s">
        <v>121</v>
      </c>
      <c r="AY135" s="72" t="s">
        <v>121</v>
      </c>
      <c r="AZ135" s="72" t="s">
        <v>121</v>
      </c>
      <c r="BA135" s="72" t="s">
        <v>121</v>
      </c>
      <c r="BB135" s="72" t="s">
        <v>121</v>
      </c>
      <c r="BC135" s="72" t="s">
        <v>121</v>
      </c>
      <c r="BD135" s="72">
        <v>2490102.6275999998</v>
      </c>
      <c r="BE135" s="72" t="s">
        <v>121</v>
      </c>
      <c r="BF135" s="72">
        <v>3132286.4789999998</v>
      </c>
      <c r="BG135" s="72" t="s">
        <v>121</v>
      </c>
      <c r="BH135" s="72" t="s">
        <v>121</v>
      </c>
      <c r="BI135" s="72">
        <v>1769282.8355999999</v>
      </c>
      <c r="BJ135" s="72">
        <v>917405.95380000002</v>
      </c>
      <c r="BK135" s="72">
        <v>1376108.4036000001</v>
      </c>
      <c r="BL135" s="72" t="s">
        <v>121</v>
      </c>
      <c r="BM135" s="72">
        <v>3394402.767</v>
      </c>
      <c r="BN135" s="72">
        <v>77325.570000000007</v>
      </c>
      <c r="BO135" s="72" t="s">
        <v>121</v>
      </c>
      <c r="BP135" s="72">
        <v>642184.90559999994</v>
      </c>
      <c r="BQ135" s="72" t="s">
        <v>121</v>
      </c>
      <c r="BR135" s="72" t="s">
        <v>121</v>
      </c>
      <c r="BS135" s="72" t="s">
        <v>121</v>
      </c>
      <c r="BT135" s="72" t="s">
        <v>121</v>
      </c>
      <c r="BU135" s="72">
        <v>116641.959</v>
      </c>
      <c r="BV135" s="72" t="s">
        <v>121</v>
      </c>
      <c r="BW135" s="72" t="s">
        <v>121</v>
      </c>
      <c r="BX135" s="72" t="s">
        <v>121</v>
      </c>
      <c r="BY135" s="72">
        <v>380067.56339999998</v>
      </c>
      <c r="BZ135" s="72" t="s">
        <v>121</v>
      </c>
      <c r="CA135" s="72" t="s">
        <v>121</v>
      </c>
      <c r="CB135" s="72" t="s">
        <v>121</v>
      </c>
      <c r="CC135" s="72" t="s">
        <v>121</v>
      </c>
      <c r="CD135" s="72" t="s">
        <v>121</v>
      </c>
      <c r="CE135" s="89" t="s">
        <v>131</v>
      </c>
      <c r="CF135" s="89" t="s">
        <v>131</v>
      </c>
      <c r="CG135" s="89" t="s">
        <v>131</v>
      </c>
      <c r="CH135" s="89" t="s">
        <v>131</v>
      </c>
      <c r="CI135" s="89" t="s">
        <v>130</v>
      </c>
      <c r="CJ135" s="89" t="s">
        <v>131</v>
      </c>
      <c r="CK135" s="89" t="s">
        <v>131</v>
      </c>
      <c r="CL135" s="59" t="s">
        <v>121</v>
      </c>
      <c r="CM135" s="76" t="s">
        <v>121</v>
      </c>
      <c r="CN135" s="76" t="s">
        <v>121</v>
      </c>
      <c r="CO135" s="76" t="s">
        <v>121</v>
      </c>
      <c r="CP135" s="76" t="s">
        <v>121</v>
      </c>
      <c r="CQ135" s="76" t="s">
        <v>121</v>
      </c>
      <c r="CR135" s="76" t="s">
        <v>121</v>
      </c>
      <c r="CS135" s="76" t="s">
        <v>121</v>
      </c>
      <c r="CT135" s="76" t="s">
        <v>121</v>
      </c>
      <c r="CU135" s="76" t="s">
        <v>121</v>
      </c>
      <c r="CV135" s="76" t="s">
        <v>121</v>
      </c>
      <c r="CW135" s="76" t="s">
        <v>121</v>
      </c>
      <c r="CX135" s="76" t="s">
        <v>121</v>
      </c>
      <c r="CY135" s="76" t="s">
        <v>121</v>
      </c>
      <c r="CZ135" s="76" t="s">
        <v>121</v>
      </c>
      <c r="DA135" s="90">
        <v>18504494.887200002</v>
      </c>
      <c r="DB135" s="91">
        <v>1</v>
      </c>
      <c r="DC135" s="13">
        <v>1</v>
      </c>
      <c r="DD135" s="13"/>
      <c r="DE135" s="75" t="str" cm="1">
        <f t="array" ref="DE135">+IF(AND(C135&lt;&gt;"Vehículos Eléctricos",C135&lt;&gt;"Vehículos Híbridos",AA135="PERCENTIL 50"),
     IF(VLOOKUP(_xlfn.TEXTJOIN("_",FALSE,C135:E135),[1]BD_Perc!$A:$P,_xlfn.IFS([1]BD!AB135="Intervalo de precio 1",12,[1]BD!AB135="Intervalo de precio 2",13),FALSE)&lt;=1,
     VLOOKUP(_xlfn.TEXTJOIN("_",FALSE,C135:E135),[1]BD_Perc!$A:$P,16,FALSE),"Ok P50"),
     "Ok P30/70 ó Híbrido/Eléctrico")</f>
        <v>Ok P30/70 ó Híbrido/Eléctrico</v>
      </c>
      <c r="DF135" s="75" t="str">
        <f t="shared" si="15"/>
        <v>Vehículos Convencionales_Camperos/Camionetas_4x2</v>
      </c>
      <c r="DG135" s="19">
        <f t="shared" si="16"/>
        <v>130680000</v>
      </c>
      <c r="DH135" s="13">
        <v>1</v>
      </c>
      <c r="DI135" s="13">
        <v>1</v>
      </c>
      <c r="DJ135" s="13" t="b">
        <f>+DC135=[2]BD!DC135</f>
        <v>1</v>
      </c>
    </row>
    <row r="136" spans="1:114" ht="51" x14ac:dyDescent="0.25">
      <c r="A136" s="76">
        <v>164</v>
      </c>
      <c r="B136" s="59" t="s">
        <v>178</v>
      </c>
      <c r="C136" s="59" t="s">
        <v>0</v>
      </c>
      <c r="D136" s="59" t="s">
        <v>320</v>
      </c>
      <c r="E136" s="59" t="s">
        <v>126</v>
      </c>
      <c r="F136" s="59" t="s">
        <v>121</v>
      </c>
      <c r="G136" s="77" t="s">
        <v>393</v>
      </c>
      <c r="H136" s="59" t="s">
        <v>180</v>
      </c>
      <c r="I136" s="79">
        <v>4606128</v>
      </c>
      <c r="J136" s="76" t="s">
        <v>394</v>
      </c>
      <c r="K136" s="78" t="s">
        <v>346</v>
      </c>
      <c r="L136" s="80">
        <v>155</v>
      </c>
      <c r="M136" s="81" t="s">
        <v>121</v>
      </c>
      <c r="N136" s="82">
        <v>141700000</v>
      </c>
      <c r="O136" s="83">
        <f>+IFERROR(VLOOKUP(I136,[1]Precio_Fasecolda!A:C,3,FALSE),IFERROR(VLOOKUP(I136,[1]Precio_Fasecolda!B:C,2,FALSE),N136))</f>
        <v>141700000</v>
      </c>
      <c r="P136" s="83">
        <f t="shared" si="12"/>
        <v>0</v>
      </c>
      <c r="Q136" s="76" t="s">
        <v>126</v>
      </c>
      <c r="R136" s="76" t="s">
        <v>148</v>
      </c>
      <c r="S136" s="76" t="s">
        <v>128</v>
      </c>
      <c r="T136" s="76" t="s">
        <v>121</v>
      </c>
      <c r="U136" s="76" t="s">
        <v>121</v>
      </c>
      <c r="V136" s="59" t="s">
        <v>121</v>
      </c>
      <c r="W136" s="76" t="s">
        <v>121</v>
      </c>
      <c r="X136" s="76" t="s">
        <v>121</v>
      </c>
      <c r="Y136" s="84" t="str">
        <f t="shared" si="13"/>
        <v>N.A.</v>
      </c>
      <c r="Z136" s="85">
        <f t="shared" si="14"/>
        <v>137165600</v>
      </c>
      <c r="AA136" s="76" t="str">
        <f>+IFERROR(VLOOKUP(_xlfn.TEXTJOIN("_", FALSE, C136:E136), [1]BD_Perc!$A:$O, 15, FALSE),"Segmentación no encontrada o vehículo inactivo")</f>
        <v>PERCENTIL 30-70</v>
      </c>
      <c r="AB136" s="76" t="str" cm="1">
        <f t="array" ref="AB136">_xlfn.IFS(
    AA136 = "PERCENTIL 50",
    _xlfn.IFS(
        [1]BD!DG136 &lt; VLOOKUP(_xlfn.TEXTJOIN("_", FALSE, C136:E136), [1]BD_Perc!$A:$O, 11, FALSE), "Intervalo de precio 1",
        [1]BD!DG136 &gt;= VLOOKUP(_xlfn.TEXTJOIN("_", FALSE, C136:E136), [1]BD_Perc!$A:$O, 11, FALSE), "Intervalo de precio 2"
    ),
    AA136 = "PERCENTIL 30-70",
    _xlfn.IFS(
        [1]BD!DG136 &lt; VLOOKUP(_xlfn.TEXTJOIN("_", FALSE, C136:E136), [1]BD_Perc!$A:$O, 6, FALSE), "Intervalo de precio 1",
        [1]BD!DG136 &lt; VLOOKUP(_xlfn.TEXTJOIN("_", FALSE, C136:E136), [1]BD_Perc!$A:$O, 7, FALSE), "Intervalo de precio 2",
        [1]BD!DG136 &gt;= VLOOKUP(_xlfn.TEXTJOIN("_", FALSE, C136:E136), [1]BD_Perc!$A:$O, 7, FALSE), "Intervalo de precio 3"
    ),
    AA136="Segmentación no encontrada o vehículo inactivo","Segmentación no encontrada o vehículo inactivo"
)</f>
        <v>Intervalo de precio 3</v>
      </c>
      <c r="AC136" s="86" t="s">
        <v>156</v>
      </c>
      <c r="AD136" s="86" t="b">
        <f t="shared" si="17"/>
        <v>1</v>
      </c>
      <c r="AE136" s="87">
        <v>3.2000000000000001E-2</v>
      </c>
      <c r="AF136" s="87">
        <v>3.5999999999999997E-2</v>
      </c>
      <c r="AG136" s="87">
        <v>3.6999999999999998E-2</v>
      </c>
      <c r="AH136" s="87">
        <v>3.9E-2</v>
      </c>
      <c r="AI136" s="87">
        <v>4.1000000000000002E-2</v>
      </c>
      <c r="AJ136" s="87">
        <v>4.2000000000000003E-2</v>
      </c>
      <c r="AK136" s="76" t="s">
        <v>130</v>
      </c>
      <c r="AL136" s="76" t="s">
        <v>130</v>
      </c>
      <c r="AM136" s="76" t="s">
        <v>130</v>
      </c>
      <c r="AN136" s="88">
        <v>0.05</v>
      </c>
      <c r="AO136" s="72">
        <v>9311595.7410000004</v>
      </c>
      <c r="AP136" s="72">
        <v>235904.65919999999</v>
      </c>
      <c r="AQ136" s="72">
        <v>851877.93599999999</v>
      </c>
      <c r="AR136" s="72" t="s">
        <v>121</v>
      </c>
      <c r="AS136" s="72" t="s">
        <v>121</v>
      </c>
      <c r="AT136" s="72">
        <v>9043002.4482000005</v>
      </c>
      <c r="AU136" s="72" t="s">
        <v>121</v>
      </c>
      <c r="AV136" s="72" t="s">
        <v>121</v>
      </c>
      <c r="AW136" s="72">
        <v>52422.203399999999</v>
      </c>
      <c r="AX136" s="72" t="s">
        <v>121</v>
      </c>
      <c r="AY136" s="72" t="s">
        <v>121</v>
      </c>
      <c r="AZ136" s="72" t="s">
        <v>121</v>
      </c>
      <c r="BA136" s="72" t="s">
        <v>121</v>
      </c>
      <c r="BB136" s="72" t="s">
        <v>121</v>
      </c>
      <c r="BC136" s="72" t="s">
        <v>121</v>
      </c>
      <c r="BD136" s="72">
        <v>2490102.6275999998</v>
      </c>
      <c r="BE136" s="72" t="s">
        <v>121</v>
      </c>
      <c r="BF136" s="72">
        <v>3132286.4789999998</v>
      </c>
      <c r="BG136" s="72" t="s">
        <v>121</v>
      </c>
      <c r="BH136" s="72" t="s">
        <v>121</v>
      </c>
      <c r="BI136" s="72">
        <v>1769282.8355999999</v>
      </c>
      <c r="BJ136" s="72">
        <v>917405.95380000002</v>
      </c>
      <c r="BK136" s="72">
        <v>1376108.4036000001</v>
      </c>
      <c r="BL136" s="72" t="s">
        <v>121</v>
      </c>
      <c r="BM136" s="72">
        <v>3394402.767</v>
      </c>
      <c r="BN136" s="72">
        <v>77325.570000000007</v>
      </c>
      <c r="BO136" s="72" t="s">
        <v>121</v>
      </c>
      <c r="BP136" s="72">
        <v>642184.90559999994</v>
      </c>
      <c r="BQ136" s="72" t="s">
        <v>121</v>
      </c>
      <c r="BR136" s="72" t="s">
        <v>121</v>
      </c>
      <c r="BS136" s="72" t="s">
        <v>121</v>
      </c>
      <c r="BT136" s="72" t="s">
        <v>121</v>
      </c>
      <c r="BU136" s="72">
        <v>116641.959</v>
      </c>
      <c r="BV136" s="72" t="s">
        <v>121</v>
      </c>
      <c r="BW136" s="72" t="s">
        <v>121</v>
      </c>
      <c r="BX136" s="72" t="s">
        <v>121</v>
      </c>
      <c r="BY136" s="72">
        <v>380067.56339999998</v>
      </c>
      <c r="BZ136" s="72" t="s">
        <v>121</v>
      </c>
      <c r="CA136" s="72" t="s">
        <v>121</v>
      </c>
      <c r="CB136" s="72" t="s">
        <v>121</v>
      </c>
      <c r="CC136" s="72" t="s">
        <v>121</v>
      </c>
      <c r="CD136" s="72" t="s">
        <v>121</v>
      </c>
      <c r="CE136" s="89" t="s">
        <v>130</v>
      </c>
      <c r="CF136" s="89" t="s">
        <v>130</v>
      </c>
      <c r="CG136" s="89" t="s">
        <v>131</v>
      </c>
      <c r="CH136" s="89" t="s">
        <v>130</v>
      </c>
      <c r="CI136" s="89" t="s">
        <v>130</v>
      </c>
      <c r="CJ136" s="89" t="s">
        <v>131</v>
      </c>
      <c r="CK136" s="89" t="s">
        <v>131</v>
      </c>
      <c r="CL136" s="59" t="s">
        <v>121</v>
      </c>
      <c r="CM136" s="76" t="s">
        <v>121</v>
      </c>
      <c r="CN136" s="76" t="s">
        <v>121</v>
      </c>
      <c r="CO136" s="76" t="s">
        <v>121</v>
      </c>
      <c r="CP136" s="76" t="s">
        <v>121</v>
      </c>
      <c r="CQ136" s="76" t="s">
        <v>121</v>
      </c>
      <c r="CR136" s="76" t="s">
        <v>121</v>
      </c>
      <c r="CS136" s="76" t="s">
        <v>121</v>
      </c>
      <c r="CT136" s="76" t="s">
        <v>121</v>
      </c>
      <c r="CU136" s="76" t="s">
        <v>121</v>
      </c>
      <c r="CV136" s="76" t="s">
        <v>121</v>
      </c>
      <c r="CW136" s="76" t="s">
        <v>121</v>
      </c>
      <c r="CX136" s="76" t="s">
        <v>121</v>
      </c>
      <c r="CY136" s="76" t="s">
        <v>121</v>
      </c>
      <c r="CZ136" s="76" t="s">
        <v>121</v>
      </c>
      <c r="DA136" s="90">
        <v>18504494.887200002</v>
      </c>
      <c r="DB136" s="91">
        <v>1</v>
      </c>
      <c r="DC136" s="13">
        <v>1</v>
      </c>
      <c r="DD136" s="13"/>
      <c r="DE136" s="75" t="str" cm="1">
        <f t="array" ref="DE136">+IF(AND(C136&lt;&gt;"Vehículos Eléctricos",C136&lt;&gt;"Vehículos Híbridos",AA136="PERCENTIL 50"),
     IF(VLOOKUP(_xlfn.TEXTJOIN("_",FALSE,C136:E136),[1]BD_Perc!$A:$P,_xlfn.IFS([1]BD!AB136="Intervalo de precio 1",12,[1]BD!AB136="Intervalo de precio 2",13),FALSE)&lt;=1,
     VLOOKUP(_xlfn.TEXTJOIN("_",FALSE,C136:E136),[1]BD_Perc!$A:$P,16,FALSE),"Ok P50"),
     "Ok P30/70 ó Híbrido/Eléctrico")</f>
        <v>Ok P30/70 ó Híbrido/Eléctrico</v>
      </c>
      <c r="DF136" s="75" t="str">
        <f t="shared" si="15"/>
        <v>Vehículos Convencionales_Camperos/Camionetas_4x2</v>
      </c>
      <c r="DG136" s="19">
        <f t="shared" si="16"/>
        <v>137165600</v>
      </c>
      <c r="DH136" s="13">
        <v>1</v>
      </c>
      <c r="DI136" s="13">
        <v>1</v>
      </c>
      <c r="DJ136" s="13" t="b">
        <f>+DC136=[2]BD!DC136</f>
        <v>1</v>
      </c>
    </row>
    <row r="137" spans="1:114" ht="51" x14ac:dyDescent="0.25">
      <c r="A137" s="76">
        <v>166</v>
      </c>
      <c r="B137" s="59" t="s">
        <v>178</v>
      </c>
      <c r="C137" s="59" t="s">
        <v>0</v>
      </c>
      <c r="D137" s="59" t="s">
        <v>320</v>
      </c>
      <c r="E137" s="59" t="s">
        <v>126</v>
      </c>
      <c r="F137" s="59" t="s">
        <v>121</v>
      </c>
      <c r="G137" s="77" t="s">
        <v>395</v>
      </c>
      <c r="H137" s="59" t="s">
        <v>180</v>
      </c>
      <c r="I137" s="79">
        <v>4606155</v>
      </c>
      <c r="J137" s="76" t="s">
        <v>396</v>
      </c>
      <c r="K137" s="78" t="s">
        <v>346</v>
      </c>
      <c r="L137" s="80">
        <v>155</v>
      </c>
      <c r="M137" s="81" t="s">
        <v>121</v>
      </c>
      <c r="N137" s="82">
        <v>183000000</v>
      </c>
      <c r="O137" s="83">
        <f>+IFERROR(VLOOKUP(I137,[1]Precio_Fasecolda!A:C,3,FALSE),IFERROR(VLOOKUP(I137,[1]Precio_Fasecolda!B:C,2,FALSE),N137))</f>
        <v>183000000</v>
      </c>
      <c r="P137" s="83">
        <f t="shared" si="12"/>
        <v>0</v>
      </c>
      <c r="Q137" s="76" t="s">
        <v>126</v>
      </c>
      <c r="R137" s="76" t="s">
        <v>148</v>
      </c>
      <c r="S137" s="76" t="s">
        <v>128</v>
      </c>
      <c r="T137" s="76" t="s">
        <v>121</v>
      </c>
      <c r="U137" s="76" t="s">
        <v>121</v>
      </c>
      <c r="V137" s="59" t="s">
        <v>121</v>
      </c>
      <c r="W137" s="76" t="s">
        <v>121</v>
      </c>
      <c r="X137" s="76" t="s">
        <v>121</v>
      </c>
      <c r="Y137" s="84" t="str">
        <f t="shared" si="13"/>
        <v>N.A.</v>
      </c>
      <c r="Z137" s="85">
        <f t="shared" si="14"/>
        <v>177144000</v>
      </c>
      <c r="AA137" s="76" t="str">
        <f>+IFERROR(VLOOKUP(_xlfn.TEXTJOIN("_", FALSE, C137:E137), [1]BD_Perc!$A:$O, 15, FALSE),"Segmentación no encontrada o vehículo inactivo")</f>
        <v>PERCENTIL 30-70</v>
      </c>
      <c r="AB137" s="76" t="str" cm="1">
        <f t="array" ref="AB137">_xlfn.IFS(
    AA137 = "PERCENTIL 50",
    _xlfn.IFS(
        [1]BD!DG137 &lt; VLOOKUP(_xlfn.TEXTJOIN("_", FALSE, C137:E137), [1]BD_Perc!$A:$O, 11, FALSE), "Intervalo de precio 1",
        [1]BD!DG137 &gt;= VLOOKUP(_xlfn.TEXTJOIN("_", FALSE, C137:E137), [1]BD_Perc!$A:$O, 11, FALSE), "Intervalo de precio 2"
    ),
    AA137 = "PERCENTIL 30-70",
    _xlfn.IFS(
        [1]BD!DG137 &lt; VLOOKUP(_xlfn.TEXTJOIN("_", FALSE, C137:E137), [1]BD_Perc!$A:$O, 6, FALSE), "Intervalo de precio 1",
        [1]BD!DG137 &lt; VLOOKUP(_xlfn.TEXTJOIN("_", FALSE, C137:E137), [1]BD_Perc!$A:$O, 7, FALSE), "Intervalo de precio 2",
        [1]BD!DG137 &gt;= VLOOKUP(_xlfn.TEXTJOIN("_", FALSE, C137:E137), [1]BD_Perc!$A:$O, 7, FALSE), "Intervalo de precio 3"
    ),
    AA137="Segmentación no encontrada o vehículo inactivo","Segmentación no encontrada o vehículo inactivo"
)</f>
        <v>Intervalo de precio 3</v>
      </c>
      <c r="AC137" s="86" t="s">
        <v>156</v>
      </c>
      <c r="AD137" s="86" t="b">
        <f t="shared" si="17"/>
        <v>1</v>
      </c>
      <c r="AE137" s="87">
        <v>3.2000000000000001E-2</v>
      </c>
      <c r="AF137" s="87">
        <v>3.5999999999999997E-2</v>
      </c>
      <c r="AG137" s="87">
        <v>3.6999999999999998E-2</v>
      </c>
      <c r="AH137" s="87">
        <v>3.9E-2</v>
      </c>
      <c r="AI137" s="87">
        <v>4.1000000000000002E-2</v>
      </c>
      <c r="AJ137" s="87">
        <v>4.2000000000000003E-2</v>
      </c>
      <c r="AK137" s="76" t="s">
        <v>130</v>
      </c>
      <c r="AL137" s="76" t="s">
        <v>130</v>
      </c>
      <c r="AM137" s="76" t="s">
        <v>130</v>
      </c>
      <c r="AN137" s="88">
        <v>0.05</v>
      </c>
      <c r="AO137" s="72">
        <v>9311595.7410000004</v>
      </c>
      <c r="AP137" s="72">
        <v>235904.65919999999</v>
      </c>
      <c r="AQ137" s="72">
        <v>851877.93599999999</v>
      </c>
      <c r="AR137" s="72" t="s">
        <v>121</v>
      </c>
      <c r="AS137" s="72" t="s">
        <v>121</v>
      </c>
      <c r="AT137" s="72">
        <v>9043002.4482000005</v>
      </c>
      <c r="AU137" s="72" t="s">
        <v>121</v>
      </c>
      <c r="AV137" s="72" t="s">
        <v>121</v>
      </c>
      <c r="AW137" s="72">
        <v>52422.203399999999</v>
      </c>
      <c r="AX137" s="72" t="s">
        <v>121</v>
      </c>
      <c r="AY137" s="72" t="s">
        <v>121</v>
      </c>
      <c r="AZ137" s="72" t="s">
        <v>121</v>
      </c>
      <c r="BA137" s="72" t="s">
        <v>121</v>
      </c>
      <c r="BB137" s="72" t="s">
        <v>121</v>
      </c>
      <c r="BC137" s="72" t="s">
        <v>121</v>
      </c>
      <c r="BD137" s="72">
        <v>2490102.6275999998</v>
      </c>
      <c r="BE137" s="72" t="s">
        <v>121</v>
      </c>
      <c r="BF137" s="72">
        <v>3132286.4789999998</v>
      </c>
      <c r="BG137" s="72" t="s">
        <v>121</v>
      </c>
      <c r="BH137" s="72" t="s">
        <v>121</v>
      </c>
      <c r="BI137" s="72">
        <v>1769282.8355999999</v>
      </c>
      <c r="BJ137" s="72">
        <v>917405.95380000002</v>
      </c>
      <c r="BK137" s="72">
        <v>1376108.4036000001</v>
      </c>
      <c r="BL137" s="72" t="s">
        <v>121</v>
      </c>
      <c r="BM137" s="72">
        <v>3394402.767</v>
      </c>
      <c r="BN137" s="72">
        <v>77325.570000000007</v>
      </c>
      <c r="BO137" s="72" t="s">
        <v>121</v>
      </c>
      <c r="BP137" s="72">
        <v>642184.90559999994</v>
      </c>
      <c r="BQ137" s="72" t="s">
        <v>121</v>
      </c>
      <c r="BR137" s="72" t="s">
        <v>121</v>
      </c>
      <c r="BS137" s="72" t="s">
        <v>121</v>
      </c>
      <c r="BT137" s="72" t="s">
        <v>121</v>
      </c>
      <c r="BU137" s="72">
        <v>116641.959</v>
      </c>
      <c r="BV137" s="72" t="s">
        <v>121</v>
      </c>
      <c r="BW137" s="72" t="s">
        <v>121</v>
      </c>
      <c r="BX137" s="72" t="s">
        <v>121</v>
      </c>
      <c r="BY137" s="72">
        <v>380067.56339999998</v>
      </c>
      <c r="BZ137" s="72" t="s">
        <v>121</v>
      </c>
      <c r="CA137" s="72" t="s">
        <v>121</v>
      </c>
      <c r="CB137" s="72" t="s">
        <v>121</v>
      </c>
      <c r="CC137" s="72" t="s">
        <v>121</v>
      </c>
      <c r="CD137" s="72" t="s">
        <v>121</v>
      </c>
      <c r="CE137" s="89" t="s">
        <v>130</v>
      </c>
      <c r="CF137" s="89" t="s">
        <v>130</v>
      </c>
      <c r="CG137" s="89" t="s">
        <v>131</v>
      </c>
      <c r="CH137" s="89" t="s">
        <v>130</v>
      </c>
      <c r="CI137" s="89" t="s">
        <v>130</v>
      </c>
      <c r="CJ137" s="89" t="s">
        <v>131</v>
      </c>
      <c r="CK137" s="89" t="s">
        <v>131</v>
      </c>
      <c r="CL137" s="59" t="s">
        <v>121</v>
      </c>
      <c r="CM137" s="76" t="s">
        <v>121</v>
      </c>
      <c r="CN137" s="76" t="s">
        <v>121</v>
      </c>
      <c r="CO137" s="76" t="s">
        <v>121</v>
      </c>
      <c r="CP137" s="76" t="s">
        <v>121</v>
      </c>
      <c r="CQ137" s="76" t="s">
        <v>121</v>
      </c>
      <c r="CR137" s="76" t="s">
        <v>121</v>
      </c>
      <c r="CS137" s="76" t="s">
        <v>121</v>
      </c>
      <c r="CT137" s="76" t="s">
        <v>121</v>
      </c>
      <c r="CU137" s="76" t="s">
        <v>121</v>
      </c>
      <c r="CV137" s="76" t="s">
        <v>121</v>
      </c>
      <c r="CW137" s="76" t="s">
        <v>121</v>
      </c>
      <c r="CX137" s="76" t="s">
        <v>121</v>
      </c>
      <c r="CY137" s="76" t="s">
        <v>121</v>
      </c>
      <c r="CZ137" s="76" t="s">
        <v>121</v>
      </c>
      <c r="DA137" s="90">
        <v>18504494.887200002</v>
      </c>
      <c r="DB137" s="91">
        <v>1</v>
      </c>
      <c r="DC137" s="13">
        <v>1</v>
      </c>
      <c r="DD137" s="13"/>
      <c r="DE137" s="75" t="str" cm="1">
        <f t="array" ref="DE137">+IF(AND(C137&lt;&gt;"Vehículos Eléctricos",C137&lt;&gt;"Vehículos Híbridos",AA137="PERCENTIL 50"),
     IF(VLOOKUP(_xlfn.TEXTJOIN("_",FALSE,C137:E137),[1]BD_Perc!$A:$P,_xlfn.IFS([1]BD!AB137="Intervalo de precio 1",12,[1]BD!AB137="Intervalo de precio 2",13),FALSE)&lt;=1,
     VLOOKUP(_xlfn.TEXTJOIN("_",FALSE,C137:E137),[1]BD_Perc!$A:$P,16,FALSE),"Ok P50"),
     "Ok P30/70 ó Híbrido/Eléctrico")</f>
        <v>Ok P30/70 ó Híbrido/Eléctrico</v>
      </c>
      <c r="DF137" s="75" t="str">
        <f t="shared" si="15"/>
        <v>Vehículos Convencionales_Camperos/Camionetas_4x2</v>
      </c>
      <c r="DG137" s="19">
        <f t="shared" si="16"/>
        <v>177144000</v>
      </c>
      <c r="DH137" s="13">
        <v>1</v>
      </c>
      <c r="DI137" s="13">
        <v>1</v>
      </c>
      <c r="DJ137" s="13" t="b">
        <f>+DC137=[2]BD!DC137</f>
        <v>1</v>
      </c>
    </row>
    <row r="138" spans="1:114" ht="51" x14ac:dyDescent="0.25">
      <c r="A138" s="76">
        <v>168</v>
      </c>
      <c r="B138" s="59" t="s">
        <v>178</v>
      </c>
      <c r="C138" s="59" t="s">
        <v>0</v>
      </c>
      <c r="D138" s="59" t="s">
        <v>320</v>
      </c>
      <c r="E138" s="59" t="s">
        <v>126</v>
      </c>
      <c r="F138" s="59" t="s">
        <v>121</v>
      </c>
      <c r="G138" s="77" t="s">
        <v>397</v>
      </c>
      <c r="H138" s="59" t="s">
        <v>398</v>
      </c>
      <c r="I138" s="79">
        <v>3006138</v>
      </c>
      <c r="J138" s="76" t="s">
        <v>399</v>
      </c>
      <c r="K138" s="78" t="s">
        <v>145</v>
      </c>
      <c r="L138" s="80">
        <v>121</v>
      </c>
      <c r="M138" s="81" t="s">
        <v>121</v>
      </c>
      <c r="N138" s="82">
        <v>91000000</v>
      </c>
      <c r="O138" s="83">
        <f>+IFERROR(VLOOKUP(I138,[1]Precio_Fasecolda!A:C,3,FALSE),IFERROR(VLOOKUP(I138,[1]Precio_Fasecolda!B:C,2,FALSE),N138))</f>
        <v>91000000</v>
      </c>
      <c r="P138" s="83">
        <f t="shared" si="12"/>
        <v>0</v>
      </c>
      <c r="Q138" s="76" t="s">
        <v>126</v>
      </c>
      <c r="R138" s="76" t="s">
        <v>127</v>
      </c>
      <c r="S138" s="76" t="s">
        <v>128</v>
      </c>
      <c r="T138" s="76" t="s">
        <v>121</v>
      </c>
      <c r="U138" s="76" t="s">
        <v>121</v>
      </c>
      <c r="V138" s="59" t="s">
        <v>121</v>
      </c>
      <c r="W138" s="76" t="s">
        <v>121</v>
      </c>
      <c r="X138" s="76" t="s">
        <v>121</v>
      </c>
      <c r="Y138" s="84" t="str">
        <f t="shared" si="13"/>
        <v>N.A.</v>
      </c>
      <c r="Z138" s="85">
        <f t="shared" si="14"/>
        <v>88998000</v>
      </c>
      <c r="AA138" s="76" t="str">
        <f>+IFERROR(VLOOKUP(_xlfn.TEXTJOIN("_", FALSE, C138:E138), [1]BD_Perc!$A:$O, 15, FALSE),"Segmentación no encontrada o vehículo inactivo")</f>
        <v>PERCENTIL 30-70</v>
      </c>
      <c r="AB138" s="76" t="str" cm="1">
        <f t="array" ref="AB138">_xlfn.IFS(
    AA138 = "PERCENTIL 50",
    _xlfn.IFS(
        [1]BD!DG138 &lt; VLOOKUP(_xlfn.TEXTJOIN("_", FALSE, C138:E138), [1]BD_Perc!$A:$O, 11, FALSE), "Intervalo de precio 1",
        [1]BD!DG138 &gt;= VLOOKUP(_xlfn.TEXTJOIN("_", FALSE, C138:E138), [1]BD_Perc!$A:$O, 11, FALSE), "Intervalo de precio 2"
    ),
    AA138 = "PERCENTIL 30-70",
    _xlfn.IFS(
        [1]BD!DG138 &lt; VLOOKUP(_xlfn.TEXTJOIN("_", FALSE, C138:E138), [1]BD_Perc!$A:$O, 6, FALSE), "Intervalo de precio 1",
        [1]BD!DG138 &lt; VLOOKUP(_xlfn.TEXTJOIN("_", FALSE, C138:E138), [1]BD_Perc!$A:$O, 7, FALSE), "Intervalo de precio 2",
        [1]BD!DG138 &gt;= VLOOKUP(_xlfn.TEXTJOIN("_", FALSE, C138:E138), [1]BD_Perc!$A:$O, 7, FALSE), "Intervalo de precio 3"
    ),
    AA138="Segmentación no encontrada o vehículo inactivo","Segmentación no encontrada o vehículo inactivo"
)</f>
        <v>Intervalo de precio 1</v>
      </c>
      <c r="AC138" s="86" t="s">
        <v>129</v>
      </c>
      <c r="AD138" s="86" t="b">
        <f t="shared" si="17"/>
        <v>1</v>
      </c>
      <c r="AE138" s="87">
        <v>2.1999999999999999E-2</v>
      </c>
      <c r="AF138" s="87">
        <v>2.5999999999999999E-2</v>
      </c>
      <c r="AG138" s="87">
        <v>3.1E-2</v>
      </c>
      <c r="AH138" s="87">
        <v>3.2000000000000001E-2</v>
      </c>
      <c r="AI138" s="87">
        <v>3.3000000000000002E-2</v>
      </c>
      <c r="AJ138" s="87">
        <v>3.4000000000000002E-2</v>
      </c>
      <c r="AK138" s="76" t="s">
        <v>130</v>
      </c>
      <c r="AL138" s="76" t="s">
        <v>130</v>
      </c>
      <c r="AM138" s="76" t="s">
        <v>130</v>
      </c>
      <c r="AN138" s="88">
        <v>0.05</v>
      </c>
      <c r="AO138" s="72">
        <v>9311595.7410000004</v>
      </c>
      <c r="AP138" s="72">
        <v>235904.65919999999</v>
      </c>
      <c r="AQ138" s="72">
        <v>851877.93599999999</v>
      </c>
      <c r="AR138" s="72" t="s">
        <v>121</v>
      </c>
      <c r="AS138" s="72" t="s">
        <v>121</v>
      </c>
      <c r="AT138" s="72">
        <v>9043002.4482000005</v>
      </c>
      <c r="AU138" s="72" t="s">
        <v>121</v>
      </c>
      <c r="AV138" s="72">
        <v>851877.93599999999</v>
      </c>
      <c r="AW138" s="72">
        <v>52422.203399999999</v>
      </c>
      <c r="AX138" s="72">
        <v>393174.43200000003</v>
      </c>
      <c r="AY138" s="72" t="s">
        <v>121</v>
      </c>
      <c r="AZ138" s="72" t="s">
        <v>121</v>
      </c>
      <c r="BA138" s="72" t="s">
        <v>121</v>
      </c>
      <c r="BB138" s="72" t="s">
        <v>121</v>
      </c>
      <c r="BC138" s="72" t="s">
        <v>121</v>
      </c>
      <c r="BD138" s="72">
        <v>2490102.6275999998</v>
      </c>
      <c r="BE138" s="72" t="s">
        <v>121</v>
      </c>
      <c r="BF138" s="72">
        <v>3132286.4789999998</v>
      </c>
      <c r="BG138" s="72" t="s">
        <v>121</v>
      </c>
      <c r="BH138" s="72" t="s">
        <v>121</v>
      </c>
      <c r="BI138" s="72">
        <v>1769282.8355999999</v>
      </c>
      <c r="BJ138" s="72">
        <v>917405.95380000002</v>
      </c>
      <c r="BK138" s="72">
        <v>1376108.4036000001</v>
      </c>
      <c r="BL138" s="72" t="s">
        <v>121</v>
      </c>
      <c r="BM138" s="72">
        <v>3394402.767</v>
      </c>
      <c r="BN138" s="72">
        <v>77325.570000000007</v>
      </c>
      <c r="BO138" s="72" t="s">
        <v>121</v>
      </c>
      <c r="BP138" s="72">
        <v>642184.90559999994</v>
      </c>
      <c r="BQ138" s="72" t="s">
        <v>121</v>
      </c>
      <c r="BR138" s="72" t="s">
        <v>121</v>
      </c>
      <c r="BS138" s="72" t="s">
        <v>121</v>
      </c>
      <c r="BT138" s="72" t="s">
        <v>121</v>
      </c>
      <c r="BU138" s="72">
        <v>116641.959</v>
      </c>
      <c r="BV138" s="72" t="s">
        <v>121</v>
      </c>
      <c r="BW138" s="72" t="s">
        <v>121</v>
      </c>
      <c r="BX138" s="72" t="s">
        <v>121</v>
      </c>
      <c r="BY138" s="72">
        <v>380067.56339999998</v>
      </c>
      <c r="BZ138" s="72" t="s">
        <v>121</v>
      </c>
      <c r="CA138" s="72" t="s">
        <v>121</v>
      </c>
      <c r="CB138" s="72" t="s">
        <v>121</v>
      </c>
      <c r="CC138" s="72" t="s">
        <v>121</v>
      </c>
      <c r="CD138" s="72" t="s">
        <v>121</v>
      </c>
      <c r="CE138" s="89" t="s">
        <v>131</v>
      </c>
      <c r="CF138" s="89" t="s">
        <v>131</v>
      </c>
      <c r="CG138" s="89" t="s">
        <v>130</v>
      </c>
      <c r="CH138" s="89" t="s">
        <v>131</v>
      </c>
      <c r="CI138" s="89" t="s">
        <v>130</v>
      </c>
      <c r="CJ138" s="89" t="s">
        <v>131</v>
      </c>
      <c r="CK138" s="89" t="s">
        <v>131</v>
      </c>
      <c r="CL138" s="59" t="s">
        <v>121</v>
      </c>
      <c r="CM138" s="76" t="s">
        <v>121</v>
      </c>
      <c r="CN138" s="76" t="s">
        <v>121</v>
      </c>
      <c r="CO138" s="76" t="s">
        <v>121</v>
      </c>
      <c r="CP138" s="76" t="s">
        <v>121</v>
      </c>
      <c r="CQ138" s="76" t="s">
        <v>121</v>
      </c>
      <c r="CR138" s="76" t="s">
        <v>121</v>
      </c>
      <c r="CS138" s="76" t="s">
        <v>121</v>
      </c>
      <c r="CT138" s="76" t="s">
        <v>121</v>
      </c>
      <c r="CU138" s="76" t="s">
        <v>121</v>
      </c>
      <c r="CV138" s="76" t="s">
        <v>121</v>
      </c>
      <c r="CW138" s="76" t="s">
        <v>121</v>
      </c>
      <c r="CX138" s="76" t="s">
        <v>121</v>
      </c>
      <c r="CY138" s="76" t="s">
        <v>121</v>
      </c>
      <c r="CZ138" s="76" t="s">
        <v>121</v>
      </c>
      <c r="DA138" s="90">
        <v>11662977.2448</v>
      </c>
      <c r="DB138" s="91">
        <v>1</v>
      </c>
      <c r="DC138" s="13">
        <v>1</v>
      </c>
      <c r="DD138" s="13"/>
      <c r="DE138" s="75" t="str" cm="1">
        <f t="array" ref="DE138">+IF(AND(C138&lt;&gt;"Vehículos Eléctricos",C138&lt;&gt;"Vehículos Híbridos",AA138="PERCENTIL 50"),
     IF(VLOOKUP(_xlfn.TEXTJOIN("_",FALSE,C138:E138),[1]BD_Perc!$A:$P,_xlfn.IFS([1]BD!AB138="Intervalo de precio 1",12,[1]BD!AB138="Intervalo de precio 2",13),FALSE)&lt;=1,
     VLOOKUP(_xlfn.TEXTJOIN("_",FALSE,C138:E138),[1]BD_Perc!$A:$P,16,FALSE),"Ok P50"),
     "Ok P30/70 ó Híbrido/Eléctrico")</f>
        <v>Ok P30/70 ó Híbrido/Eléctrico</v>
      </c>
      <c r="DF138" s="75" t="str">
        <f t="shared" si="15"/>
        <v>Vehículos Convencionales_Camperos/Camionetas_4x2</v>
      </c>
      <c r="DG138" s="19">
        <f t="shared" si="16"/>
        <v>88998000</v>
      </c>
      <c r="DH138" s="13">
        <v>1</v>
      </c>
      <c r="DI138" s="13">
        <v>1</v>
      </c>
      <c r="DJ138" s="13" t="b">
        <f>+DC138=[2]BD!DC138</f>
        <v>1</v>
      </c>
    </row>
    <row r="139" spans="1:114" ht="51" x14ac:dyDescent="0.25">
      <c r="A139" s="76">
        <v>169</v>
      </c>
      <c r="B139" s="59" t="s">
        <v>178</v>
      </c>
      <c r="C139" s="59" t="s">
        <v>0</v>
      </c>
      <c r="D139" s="59" t="s">
        <v>320</v>
      </c>
      <c r="E139" s="59" t="s">
        <v>126</v>
      </c>
      <c r="F139" s="59" t="s">
        <v>121</v>
      </c>
      <c r="G139" s="77" t="s">
        <v>397</v>
      </c>
      <c r="H139" s="59" t="s">
        <v>398</v>
      </c>
      <c r="I139" s="79">
        <v>3006139</v>
      </c>
      <c r="J139" s="76" t="s">
        <v>400</v>
      </c>
      <c r="K139" s="78" t="s">
        <v>145</v>
      </c>
      <c r="L139" s="80">
        <v>121</v>
      </c>
      <c r="M139" s="81" t="s">
        <v>121</v>
      </c>
      <c r="N139" s="82">
        <v>92100000</v>
      </c>
      <c r="O139" s="83">
        <f>+IFERROR(VLOOKUP(I139,[1]Precio_Fasecolda!A:C,3,FALSE),IFERROR(VLOOKUP(I139,[1]Precio_Fasecolda!B:C,2,FALSE),N139))</f>
        <v>92100000</v>
      </c>
      <c r="P139" s="83">
        <f t="shared" si="12"/>
        <v>0</v>
      </c>
      <c r="Q139" s="76" t="s">
        <v>126</v>
      </c>
      <c r="R139" s="76" t="s">
        <v>148</v>
      </c>
      <c r="S139" s="76" t="s">
        <v>128</v>
      </c>
      <c r="T139" s="76" t="s">
        <v>121</v>
      </c>
      <c r="U139" s="76" t="s">
        <v>121</v>
      </c>
      <c r="V139" s="59" t="s">
        <v>121</v>
      </c>
      <c r="W139" s="76" t="s">
        <v>121</v>
      </c>
      <c r="X139" s="76" t="s">
        <v>121</v>
      </c>
      <c r="Y139" s="84" t="str">
        <f t="shared" si="13"/>
        <v>N.A.</v>
      </c>
      <c r="Z139" s="85">
        <f t="shared" si="14"/>
        <v>90073800</v>
      </c>
      <c r="AA139" s="76" t="str">
        <f>+IFERROR(VLOOKUP(_xlfn.TEXTJOIN("_", FALSE, C139:E139), [1]BD_Perc!$A:$O, 15, FALSE),"Segmentación no encontrada o vehículo inactivo")</f>
        <v>PERCENTIL 30-70</v>
      </c>
      <c r="AB139" s="76" t="str" cm="1">
        <f t="array" ref="AB139">_xlfn.IFS(
    AA139 = "PERCENTIL 50",
    _xlfn.IFS(
        [1]BD!DG139 &lt; VLOOKUP(_xlfn.TEXTJOIN("_", FALSE, C139:E139), [1]BD_Perc!$A:$O, 11, FALSE), "Intervalo de precio 1",
        [1]BD!DG139 &gt;= VLOOKUP(_xlfn.TEXTJOIN("_", FALSE, C139:E139), [1]BD_Perc!$A:$O, 11, FALSE), "Intervalo de precio 2"
    ),
    AA139 = "PERCENTIL 30-70",
    _xlfn.IFS(
        [1]BD!DG139 &lt; VLOOKUP(_xlfn.TEXTJOIN("_", FALSE, C139:E139), [1]BD_Perc!$A:$O, 6, FALSE), "Intervalo de precio 1",
        [1]BD!DG139 &lt; VLOOKUP(_xlfn.TEXTJOIN("_", FALSE, C139:E139), [1]BD_Perc!$A:$O, 7, FALSE), "Intervalo de precio 2",
        [1]BD!DG139 &gt;= VLOOKUP(_xlfn.TEXTJOIN("_", FALSE, C139:E139), [1]BD_Perc!$A:$O, 7, FALSE), "Intervalo de precio 3"
    ),
    AA139="Segmentación no encontrada o vehículo inactivo","Segmentación no encontrada o vehículo inactivo"
)</f>
        <v>Intervalo de precio 1</v>
      </c>
      <c r="AC139" s="86" t="s">
        <v>129</v>
      </c>
      <c r="AD139" s="86" t="b">
        <f t="shared" si="17"/>
        <v>1</v>
      </c>
      <c r="AE139" s="87">
        <v>2.1999999999999999E-2</v>
      </c>
      <c r="AF139" s="87">
        <v>2.5999999999999999E-2</v>
      </c>
      <c r="AG139" s="87">
        <v>3.1E-2</v>
      </c>
      <c r="AH139" s="87">
        <v>3.2000000000000001E-2</v>
      </c>
      <c r="AI139" s="87">
        <v>3.3000000000000002E-2</v>
      </c>
      <c r="AJ139" s="87">
        <v>3.4000000000000002E-2</v>
      </c>
      <c r="AK139" s="76" t="s">
        <v>130</v>
      </c>
      <c r="AL139" s="76" t="s">
        <v>130</v>
      </c>
      <c r="AM139" s="76" t="s">
        <v>130</v>
      </c>
      <c r="AN139" s="88">
        <v>0.05</v>
      </c>
      <c r="AO139" s="72">
        <v>9311595.7410000004</v>
      </c>
      <c r="AP139" s="72">
        <v>235904.65919999999</v>
      </c>
      <c r="AQ139" s="72">
        <v>851877.93599999999</v>
      </c>
      <c r="AR139" s="72" t="s">
        <v>121</v>
      </c>
      <c r="AS139" s="72" t="s">
        <v>121</v>
      </c>
      <c r="AT139" s="72">
        <v>9043002.4482000005</v>
      </c>
      <c r="AU139" s="72" t="s">
        <v>121</v>
      </c>
      <c r="AV139" s="72">
        <v>851877.93599999999</v>
      </c>
      <c r="AW139" s="72">
        <v>52422.203399999999</v>
      </c>
      <c r="AX139" s="72">
        <v>393174.43200000003</v>
      </c>
      <c r="AY139" s="72" t="s">
        <v>121</v>
      </c>
      <c r="AZ139" s="72" t="s">
        <v>121</v>
      </c>
      <c r="BA139" s="72" t="s">
        <v>121</v>
      </c>
      <c r="BB139" s="72" t="s">
        <v>121</v>
      </c>
      <c r="BC139" s="72" t="s">
        <v>121</v>
      </c>
      <c r="BD139" s="72">
        <v>2490102.6275999998</v>
      </c>
      <c r="BE139" s="72" t="s">
        <v>121</v>
      </c>
      <c r="BF139" s="72">
        <v>3132286.4789999998</v>
      </c>
      <c r="BG139" s="72" t="s">
        <v>121</v>
      </c>
      <c r="BH139" s="72" t="s">
        <v>121</v>
      </c>
      <c r="BI139" s="72">
        <v>1769282.8355999999</v>
      </c>
      <c r="BJ139" s="72">
        <v>917405.95380000002</v>
      </c>
      <c r="BK139" s="72">
        <v>1376108.4036000001</v>
      </c>
      <c r="BL139" s="72" t="s">
        <v>121</v>
      </c>
      <c r="BM139" s="72">
        <v>3394402.767</v>
      </c>
      <c r="BN139" s="72">
        <v>77325.570000000007</v>
      </c>
      <c r="BO139" s="72" t="s">
        <v>121</v>
      </c>
      <c r="BP139" s="72">
        <v>642184.90559999994</v>
      </c>
      <c r="BQ139" s="72" t="s">
        <v>121</v>
      </c>
      <c r="BR139" s="72" t="s">
        <v>121</v>
      </c>
      <c r="BS139" s="72" t="s">
        <v>121</v>
      </c>
      <c r="BT139" s="72" t="s">
        <v>121</v>
      </c>
      <c r="BU139" s="72">
        <v>116641.959</v>
      </c>
      <c r="BV139" s="72" t="s">
        <v>121</v>
      </c>
      <c r="BW139" s="72" t="s">
        <v>121</v>
      </c>
      <c r="BX139" s="72" t="s">
        <v>121</v>
      </c>
      <c r="BY139" s="72">
        <v>380067.56339999998</v>
      </c>
      <c r="BZ139" s="72" t="s">
        <v>121</v>
      </c>
      <c r="CA139" s="72" t="s">
        <v>121</v>
      </c>
      <c r="CB139" s="72" t="s">
        <v>121</v>
      </c>
      <c r="CC139" s="72" t="s">
        <v>121</v>
      </c>
      <c r="CD139" s="72" t="s">
        <v>121</v>
      </c>
      <c r="CE139" s="89" t="s">
        <v>131</v>
      </c>
      <c r="CF139" s="89" t="s">
        <v>131</v>
      </c>
      <c r="CG139" s="89" t="s">
        <v>130</v>
      </c>
      <c r="CH139" s="89" t="s">
        <v>131</v>
      </c>
      <c r="CI139" s="89" t="s">
        <v>130</v>
      </c>
      <c r="CJ139" s="89" t="s">
        <v>131</v>
      </c>
      <c r="CK139" s="89" t="s">
        <v>131</v>
      </c>
      <c r="CL139" s="59" t="s">
        <v>121</v>
      </c>
      <c r="CM139" s="76" t="s">
        <v>121</v>
      </c>
      <c r="CN139" s="76" t="s">
        <v>121</v>
      </c>
      <c r="CO139" s="76" t="s">
        <v>121</v>
      </c>
      <c r="CP139" s="76" t="s">
        <v>121</v>
      </c>
      <c r="CQ139" s="76" t="s">
        <v>121</v>
      </c>
      <c r="CR139" s="76" t="s">
        <v>121</v>
      </c>
      <c r="CS139" s="76" t="s">
        <v>121</v>
      </c>
      <c r="CT139" s="76" t="s">
        <v>121</v>
      </c>
      <c r="CU139" s="76" t="s">
        <v>121</v>
      </c>
      <c r="CV139" s="76" t="s">
        <v>121</v>
      </c>
      <c r="CW139" s="76" t="s">
        <v>121</v>
      </c>
      <c r="CX139" s="76" t="s">
        <v>121</v>
      </c>
      <c r="CY139" s="76" t="s">
        <v>121</v>
      </c>
      <c r="CZ139" s="76" t="s">
        <v>121</v>
      </c>
      <c r="DA139" s="90">
        <v>11662977.2448</v>
      </c>
      <c r="DB139" s="91">
        <v>1</v>
      </c>
      <c r="DC139" s="13">
        <v>1</v>
      </c>
      <c r="DD139" s="13"/>
      <c r="DE139" s="75" t="str" cm="1">
        <f t="array" ref="DE139">+IF(AND(C139&lt;&gt;"Vehículos Eléctricos",C139&lt;&gt;"Vehículos Híbridos",AA139="PERCENTIL 50"),
     IF(VLOOKUP(_xlfn.TEXTJOIN("_",FALSE,C139:E139),[1]BD_Perc!$A:$P,_xlfn.IFS([1]BD!AB139="Intervalo de precio 1",12,[1]BD!AB139="Intervalo de precio 2",13),FALSE)&lt;=1,
     VLOOKUP(_xlfn.TEXTJOIN("_",FALSE,C139:E139),[1]BD_Perc!$A:$P,16,FALSE),"Ok P50"),
     "Ok P30/70 ó Híbrido/Eléctrico")</f>
        <v>Ok P30/70 ó Híbrido/Eléctrico</v>
      </c>
      <c r="DF139" s="75" t="str">
        <f t="shared" si="15"/>
        <v>Vehículos Convencionales_Camperos/Camionetas_4x2</v>
      </c>
      <c r="DG139" s="19">
        <f t="shared" si="16"/>
        <v>90073800</v>
      </c>
      <c r="DH139" s="13">
        <v>1</v>
      </c>
      <c r="DI139" s="13">
        <v>1</v>
      </c>
      <c r="DJ139" s="13" t="b">
        <f>+DC139=[2]BD!DC139</f>
        <v>1</v>
      </c>
    </row>
    <row r="140" spans="1:114" ht="51" x14ac:dyDescent="0.25">
      <c r="A140" s="76">
        <v>170</v>
      </c>
      <c r="B140" s="59" t="s">
        <v>178</v>
      </c>
      <c r="C140" s="59" t="s">
        <v>0</v>
      </c>
      <c r="D140" s="59" t="s">
        <v>320</v>
      </c>
      <c r="E140" s="59" t="s">
        <v>126</v>
      </c>
      <c r="F140" s="59" t="s">
        <v>121</v>
      </c>
      <c r="G140" s="77" t="s">
        <v>401</v>
      </c>
      <c r="H140" s="59" t="s">
        <v>398</v>
      </c>
      <c r="I140" s="79">
        <v>3006134</v>
      </c>
      <c r="J140" s="76" t="s">
        <v>402</v>
      </c>
      <c r="K140" s="78" t="s">
        <v>346</v>
      </c>
      <c r="L140" s="80">
        <v>168</v>
      </c>
      <c r="M140" s="81" t="s">
        <v>121</v>
      </c>
      <c r="N140" s="82">
        <v>104500000</v>
      </c>
      <c r="O140" s="83">
        <f>+IFERROR(VLOOKUP(I140,[1]Precio_Fasecolda!A:C,3,FALSE),IFERROR(VLOOKUP(I140,[1]Precio_Fasecolda!B:C,2,FALSE),N140))</f>
        <v>104500000</v>
      </c>
      <c r="P140" s="83">
        <f t="shared" si="12"/>
        <v>0</v>
      </c>
      <c r="Q140" s="76" t="s">
        <v>126</v>
      </c>
      <c r="R140" s="76" t="s">
        <v>148</v>
      </c>
      <c r="S140" s="76" t="s">
        <v>128</v>
      </c>
      <c r="T140" s="76" t="s">
        <v>121</v>
      </c>
      <c r="U140" s="76" t="s">
        <v>121</v>
      </c>
      <c r="V140" s="59" t="s">
        <v>121</v>
      </c>
      <c r="W140" s="76" t="s">
        <v>121</v>
      </c>
      <c r="X140" s="76" t="s">
        <v>121</v>
      </c>
      <c r="Y140" s="84" t="str">
        <f t="shared" si="13"/>
        <v>N.A.</v>
      </c>
      <c r="Z140" s="85">
        <f t="shared" si="14"/>
        <v>102201000</v>
      </c>
      <c r="AA140" s="76" t="str">
        <f>+IFERROR(VLOOKUP(_xlfn.TEXTJOIN("_", FALSE, C140:E140), [1]BD_Perc!$A:$O, 15, FALSE),"Segmentación no encontrada o vehículo inactivo")</f>
        <v>PERCENTIL 30-70</v>
      </c>
      <c r="AB140" s="76" t="str" cm="1">
        <f t="array" ref="AB140">_xlfn.IFS(
    AA140 = "PERCENTIL 50",
    _xlfn.IFS(
        [1]BD!DG140 &lt; VLOOKUP(_xlfn.TEXTJOIN("_", FALSE, C140:E140), [1]BD_Perc!$A:$O, 11, FALSE), "Intervalo de precio 1",
        [1]BD!DG140 &gt;= VLOOKUP(_xlfn.TEXTJOIN("_", FALSE, C140:E140), [1]BD_Perc!$A:$O, 11, FALSE), "Intervalo de precio 2"
    ),
    AA140 = "PERCENTIL 30-70",
    _xlfn.IFS(
        [1]BD!DG140 &lt; VLOOKUP(_xlfn.TEXTJOIN("_", FALSE, C140:E140), [1]BD_Perc!$A:$O, 6, FALSE), "Intervalo de precio 1",
        [1]BD!DG140 &lt; VLOOKUP(_xlfn.TEXTJOIN("_", FALSE, C140:E140), [1]BD_Perc!$A:$O, 7, FALSE), "Intervalo de precio 2",
        [1]BD!DG140 &gt;= VLOOKUP(_xlfn.TEXTJOIN("_", FALSE, C140:E140), [1]BD_Perc!$A:$O, 7, FALSE), "Intervalo de precio 3"
    ),
    AA140="Segmentación no encontrada o vehículo inactivo","Segmentación no encontrada o vehículo inactivo"
)</f>
        <v>Intervalo de precio 2</v>
      </c>
      <c r="AC140" s="86" t="s">
        <v>149</v>
      </c>
      <c r="AD140" s="86" t="b">
        <f t="shared" si="17"/>
        <v>1</v>
      </c>
      <c r="AE140" s="87">
        <v>2.1999999999999999E-2</v>
      </c>
      <c r="AF140" s="87">
        <v>2.5999999999999999E-2</v>
      </c>
      <c r="AG140" s="87">
        <v>3.1E-2</v>
      </c>
      <c r="AH140" s="87">
        <v>3.2000000000000001E-2</v>
      </c>
      <c r="AI140" s="87">
        <v>3.3000000000000002E-2</v>
      </c>
      <c r="AJ140" s="87">
        <v>3.4000000000000002E-2</v>
      </c>
      <c r="AK140" s="76" t="s">
        <v>130</v>
      </c>
      <c r="AL140" s="76" t="s">
        <v>130</v>
      </c>
      <c r="AM140" s="76" t="s">
        <v>130</v>
      </c>
      <c r="AN140" s="88">
        <v>0.05</v>
      </c>
      <c r="AO140" s="72">
        <v>9311595.7410000004</v>
      </c>
      <c r="AP140" s="72">
        <v>235904.65919999999</v>
      </c>
      <c r="AQ140" s="72">
        <v>851877.93599999999</v>
      </c>
      <c r="AR140" s="72" t="s">
        <v>121</v>
      </c>
      <c r="AS140" s="72" t="s">
        <v>121</v>
      </c>
      <c r="AT140" s="72">
        <v>9043002.4482000005</v>
      </c>
      <c r="AU140" s="72" t="s">
        <v>121</v>
      </c>
      <c r="AV140" s="72" t="s">
        <v>121</v>
      </c>
      <c r="AW140" s="72">
        <v>52422.203399999999</v>
      </c>
      <c r="AX140" s="72" t="s">
        <v>121</v>
      </c>
      <c r="AY140" s="72" t="s">
        <v>121</v>
      </c>
      <c r="AZ140" s="72" t="s">
        <v>121</v>
      </c>
      <c r="BA140" s="72" t="s">
        <v>121</v>
      </c>
      <c r="BB140" s="72" t="s">
        <v>121</v>
      </c>
      <c r="BC140" s="72" t="s">
        <v>121</v>
      </c>
      <c r="BD140" s="72">
        <v>2490102.6275999998</v>
      </c>
      <c r="BE140" s="72" t="s">
        <v>121</v>
      </c>
      <c r="BF140" s="72">
        <v>3132286.4789999998</v>
      </c>
      <c r="BG140" s="72" t="s">
        <v>121</v>
      </c>
      <c r="BH140" s="72" t="s">
        <v>121</v>
      </c>
      <c r="BI140" s="72">
        <v>1769282.8355999999</v>
      </c>
      <c r="BJ140" s="72">
        <v>917405.95380000002</v>
      </c>
      <c r="BK140" s="72">
        <v>1376108.4036000001</v>
      </c>
      <c r="BL140" s="72" t="s">
        <v>121</v>
      </c>
      <c r="BM140" s="72">
        <v>3394402.767</v>
      </c>
      <c r="BN140" s="72">
        <v>77325.570000000007</v>
      </c>
      <c r="BO140" s="72" t="s">
        <v>121</v>
      </c>
      <c r="BP140" s="72">
        <v>642184.90559999994</v>
      </c>
      <c r="BQ140" s="72" t="s">
        <v>121</v>
      </c>
      <c r="BR140" s="72" t="s">
        <v>121</v>
      </c>
      <c r="BS140" s="72" t="s">
        <v>121</v>
      </c>
      <c r="BT140" s="72" t="s">
        <v>121</v>
      </c>
      <c r="BU140" s="72">
        <v>116641.959</v>
      </c>
      <c r="BV140" s="72" t="s">
        <v>121</v>
      </c>
      <c r="BW140" s="72" t="s">
        <v>121</v>
      </c>
      <c r="BX140" s="72" t="s">
        <v>121</v>
      </c>
      <c r="BY140" s="72">
        <v>380067.56339999998</v>
      </c>
      <c r="BZ140" s="72" t="s">
        <v>121</v>
      </c>
      <c r="CA140" s="72" t="s">
        <v>121</v>
      </c>
      <c r="CB140" s="72" t="s">
        <v>121</v>
      </c>
      <c r="CC140" s="72" t="s">
        <v>121</v>
      </c>
      <c r="CD140" s="72" t="s">
        <v>121</v>
      </c>
      <c r="CE140" s="89" t="s">
        <v>130</v>
      </c>
      <c r="CF140" s="89" t="s">
        <v>130</v>
      </c>
      <c r="CG140" s="89" t="s">
        <v>130</v>
      </c>
      <c r="CH140" s="89" t="s">
        <v>130</v>
      </c>
      <c r="CI140" s="89" t="s">
        <v>130</v>
      </c>
      <c r="CJ140" s="89" t="s">
        <v>131</v>
      </c>
      <c r="CK140" s="89" t="s">
        <v>131</v>
      </c>
      <c r="CL140" s="59" t="s">
        <v>121</v>
      </c>
      <c r="CM140" s="76" t="s">
        <v>121</v>
      </c>
      <c r="CN140" s="76" t="s">
        <v>121</v>
      </c>
      <c r="CO140" s="76" t="s">
        <v>121</v>
      </c>
      <c r="CP140" s="76" t="s">
        <v>121</v>
      </c>
      <c r="CQ140" s="76" t="s">
        <v>121</v>
      </c>
      <c r="CR140" s="76" t="s">
        <v>121</v>
      </c>
      <c r="CS140" s="76" t="s">
        <v>121</v>
      </c>
      <c r="CT140" s="76" t="s">
        <v>121</v>
      </c>
      <c r="CU140" s="76" t="s">
        <v>121</v>
      </c>
      <c r="CV140" s="76" t="s">
        <v>121</v>
      </c>
      <c r="CW140" s="76" t="s">
        <v>121</v>
      </c>
      <c r="CX140" s="76" t="s">
        <v>121</v>
      </c>
      <c r="CY140" s="76" t="s">
        <v>121</v>
      </c>
      <c r="CZ140" s="76" t="s">
        <v>121</v>
      </c>
      <c r="DA140" s="90">
        <v>11662977.2448</v>
      </c>
      <c r="DB140" s="91">
        <v>1</v>
      </c>
      <c r="DC140" s="13">
        <v>1</v>
      </c>
      <c r="DD140" s="13"/>
      <c r="DE140" s="75" t="str" cm="1">
        <f t="array" ref="DE140">+IF(AND(C140&lt;&gt;"Vehículos Eléctricos",C140&lt;&gt;"Vehículos Híbridos",AA140="PERCENTIL 50"),
     IF(VLOOKUP(_xlfn.TEXTJOIN("_",FALSE,C140:E140),[1]BD_Perc!$A:$P,_xlfn.IFS([1]BD!AB140="Intervalo de precio 1",12,[1]BD!AB140="Intervalo de precio 2",13),FALSE)&lt;=1,
     VLOOKUP(_xlfn.TEXTJOIN("_",FALSE,C140:E140),[1]BD_Perc!$A:$P,16,FALSE),"Ok P50"),
     "Ok P30/70 ó Híbrido/Eléctrico")</f>
        <v>Ok P30/70 ó Híbrido/Eléctrico</v>
      </c>
      <c r="DF140" s="75" t="str">
        <f t="shared" si="15"/>
        <v>Vehículos Convencionales_Camperos/Camionetas_4x2</v>
      </c>
      <c r="DG140" s="19">
        <f t="shared" si="16"/>
        <v>102201000</v>
      </c>
      <c r="DH140" s="13">
        <v>1</v>
      </c>
      <c r="DI140" s="13">
        <v>1</v>
      </c>
      <c r="DJ140" s="13" t="b">
        <f>+DC140=[2]BD!DC140</f>
        <v>1</v>
      </c>
    </row>
    <row r="141" spans="1:114" ht="51" x14ac:dyDescent="0.25">
      <c r="A141" s="76">
        <v>171</v>
      </c>
      <c r="B141" s="59" t="s">
        <v>178</v>
      </c>
      <c r="C141" s="59" t="s">
        <v>0</v>
      </c>
      <c r="D141" s="59" t="s">
        <v>320</v>
      </c>
      <c r="E141" s="59" t="s">
        <v>327</v>
      </c>
      <c r="F141" s="59" t="s">
        <v>121</v>
      </c>
      <c r="G141" s="77" t="s">
        <v>403</v>
      </c>
      <c r="H141" s="59" t="s">
        <v>398</v>
      </c>
      <c r="I141" s="79">
        <v>3008062</v>
      </c>
      <c r="J141" s="76" t="s">
        <v>404</v>
      </c>
      <c r="K141" s="78" t="s">
        <v>163</v>
      </c>
      <c r="L141" s="80">
        <v>168</v>
      </c>
      <c r="M141" s="81" t="s">
        <v>121</v>
      </c>
      <c r="N141" s="82">
        <v>103500000</v>
      </c>
      <c r="O141" s="83">
        <f>+IFERROR(VLOOKUP(I141,[1]Precio_Fasecolda!A:C,3,FALSE),IFERROR(VLOOKUP(I141,[1]Precio_Fasecolda!B:C,2,FALSE),N141))</f>
        <v>103500000</v>
      </c>
      <c r="P141" s="83">
        <f t="shared" si="12"/>
        <v>0</v>
      </c>
      <c r="Q141" s="76" t="s">
        <v>327</v>
      </c>
      <c r="R141" s="76" t="s">
        <v>148</v>
      </c>
      <c r="S141" s="76" t="s">
        <v>128</v>
      </c>
      <c r="T141" s="76" t="s">
        <v>121</v>
      </c>
      <c r="U141" s="76" t="s">
        <v>121</v>
      </c>
      <c r="V141" s="59" t="s">
        <v>121</v>
      </c>
      <c r="W141" s="76" t="s">
        <v>121</v>
      </c>
      <c r="X141" s="76" t="s">
        <v>121</v>
      </c>
      <c r="Y141" s="84" t="str">
        <f t="shared" si="13"/>
        <v>N.A.</v>
      </c>
      <c r="Z141" s="85">
        <f t="shared" si="14"/>
        <v>101223000</v>
      </c>
      <c r="AA141" s="76" t="str">
        <f>+IFERROR(VLOOKUP(_xlfn.TEXTJOIN("_", FALSE, C141:E141), [1]BD_Perc!$A:$O, 15, FALSE),"Segmentación no encontrada o vehículo inactivo")</f>
        <v>PERCENTIL 30-70</v>
      </c>
      <c r="AB141" s="76" t="str" cm="1">
        <f t="array" ref="AB141">_xlfn.IFS(
    AA141 = "PERCENTIL 50",
    _xlfn.IFS(
        [1]BD!DG141 &lt; VLOOKUP(_xlfn.TEXTJOIN("_", FALSE, C141:E141), [1]BD_Perc!$A:$O, 11, FALSE), "Intervalo de precio 1",
        [1]BD!DG141 &gt;= VLOOKUP(_xlfn.TEXTJOIN("_", FALSE, C141:E141), [1]BD_Perc!$A:$O, 11, FALSE), "Intervalo de precio 2"
    ),
    AA141 = "PERCENTIL 30-70",
    _xlfn.IFS(
        [1]BD!DG141 &lt; VLOOKUP(_xlfn.TEXTJOIN("_", FALSE, C141:E141), [1]BD_Perc!$A:$O, 6, FALSE), "Intervalo de precio 1",
        [1]BD!DG141 &lt; VLOOKUP(_xlfn.TEXTJOIN("_", FALSE, C141:E141), [1]BD_Perc!$A:$O, 7, FALSE), "Intervalo de precio 2",
        [1]BD!DG141 &gt;= VLOOKUP(_xlfn.TEXTJOIN("_", FALSE, C141:E141), [1]BD_Perc!$A:$O, 7, FALSE), "Intervalo de precio 3"
    ),
    AA141="Segmentación no encontrada o vehículo inactivo","Segmentación no encontrada o vehículo inactivo"
)</f>
        <v>Intervalo de precio 1</v>
      </c>
      <c r="AC141" s="86" t="s">
        <v>129</v>
      </c>
      <c r="AD141" s="86" t="b">
        <f t="shared" si="17"/>
        <v>1</v>
      </c>
      <c r="AE141" s="87">
        <v>2.1999999999999999E-2</v>
      </c>
      <c r="AF141" s="87">
        <v>2.5999999999999999E-2</v>
      </c>
      <c r="AG141" s="87">
        <v>3.1E-2</v>
      </c>
      <c r="AH141" s="87">
        <v>3.2000000000000001E-2</v>
      </c>
      <c r="AI141" s="87">
        <v>3.3000000000000002E-2</v>
      </c>
      <c r="AJ141" s="87">
        <v>3.4000000000000002E-2</v>
      </c>
      <c r="AK141" s="76" t="s">
        <v>130</v>
      </c>
      <c r="AL141" s="76" t="s">
        <v>130</v>
      </c>
      <c r="AM141" s="76" t="s">
        <v>130</v>
      </c>
      <c r="AN141" s="88">
        <v>0.05</v>
      </c>
      <c r="AO141" s="72">
        <v>9311595.7410000004</v>
      </c>
      <c r="AP141" s="72">
        <v>235904.65919999999</v>
      </c>
      <c r="AQ141" s="72">
        <v>851877.93599999999</v>
      </c>
      <c r="AR141" s="72" t="s">
        <v>121</v>
      </c>
      <c r="AS141" s="72" t="s">
        <v>121</v>
      </c>
      <c r="AT141" s="72">
        <v>9043002.4482000005</v>
      </c>
      <c r="AU141" s="72" t="s">
        <v>121</v>
      </c>
      <c r="AV141" s="72" t="s">
        <v>121</v>
      </c>
      <c r="AW141" s="72">
        <v>52422.203399999999</v>
      </c>
      <c r="AX141" s="72" t="s">
        <v>121</v>
      </c>
      <c r="AY141" s="72" t="s">
        <v>121</v>
      </c>
      <c r="AZ141" s="72" t="s">
        <v>121</v>
      </c>
      <c r="BA141" s="72" t="s">
        <v>121</v>
      </c>
      <c r="BB141" s="72" t="s">
        <v>121</v>
      </c>
      <c r="BC141" s="72" t="s">
        <v>121</v>
      </c>
      <c r="BD141" s="72">
        <v>2490102.6275999998</v>
      </c>
      <c r="BE141" s="72" t="s">
        <v>121</v>
      </c>
      <c r="BF141" s="72">
        <v>3132286.4789999998</v>
      </c>
      <c r="BG141" s="72" t="s">
        <v>121</v>
      </c>
      <c r="BH141" s="72" t="s">
        <v>121</v>
      </c>
      <c r="BI141" s="72">
        <v>1769282.8355999999</v>
      </c>
      <c r="BJ141" s="72">
        <v>917405.95380000002</v>
      </c>
      <c r="BK141" s="72">
        <v>1376108.4036000001</v>
      </c>
      <c r="BL141" s="72" t="s">
        <v>121</v>
      </c>
      <c r="BM141" s="72">
        <v>3394402.767</v>
      </c>
      <c r="BN141" s="72">
        <v>77325.570000000007</v>
      </c>
      <c r="BO141" s="72" t="s">
        <v>121</v>
      </c>
      <c r="BP141" s="72">
        <v>642184.90559999994</v>
      </c>
      <c r="BQ141" s="72" t="s">
        <v>121</v>
      </c>
      <c r="BR141" s="72" t="s">
        <v>121</v>
      </c>
      <c r="BS141" s="72" t="s">
        <v>121</v>
      </c>
      <c r="BT141" s="72" t="s">
        <v>121</v>
      </c>
      <c r="BU141" s="72">
        <v>116641.959</v>
      </c>
      <c r="BV141" s="72" t="s">
        <v>121</v>
      </c>
      <c r="BW141" s="72" t="s">
        <v>121</v>
      </c>
      <c r="BX141" s="72" t="s">
        <v>121</v>
      </c>
      <c r="BY141" s="72">
        <v>380067.56339999998</v>
      </c>
      <c r="BZ141" s="72" t="s">
        <v>121</v>
      </c>
      <c r="CA141" s="72" t="s">
        <v>121</v>
      </c>
      <c r="CB141" s="72" t="s">
        <v>121</v>
      </c>
      <c r="CC141" s="72" t="s">
        <v>121</v>
      </c>
      <c r="CD141" s="72" t="s">
        <v>121</v>
      </c>
      <c r="CE141" s="89" t="s">
        <v>131</v>
      </c>
      <c r="CF141" s="89" t="s">
        <v>131</v>
      </c>
      <c r="CG141" s="89" t="s">
        <v>130</v>
      </c>
      <c r="CH141" s="89" t="s">
        <v>130</v>
      </c>
      <c r="CI141" s="89" t="s">
        <v>130</v>
      </c>
      <c r="CJ141" s="89" t="s">
        <v>131</v>
      </c>
      <c r="CK141" s="89" t="s">
        <v>131</v>
      </c>
      <c r="CL141" s="59" t="s">
        <v>121</v>
      </c>
      <c r="CM141" s="76" t="s">
        <v>121</v>
      </c>
      <c r="CN141" s="76" t="s">
        <v>121</v>
      </c>
      <c r="CO141" s="76" t="s">
        <v>121</v>
      </c>
      <c r="CP141" s="76" t="s">
        <v>121</v>
      </c>
      <c r="CQ141" s="76" t="s">
        <v>121</v>
      </c>
      <c r="CR141" s="76" t="s">
        <v>121</v>
      </c>
      <c r="CS141" s="76" t="s">
        <v>121</v>
      </c>
      <c r="CT141" s="76" t="s">
        <v>121</v>
      </c>
      <c r="CU141" s="76" t="s">
        <v>121</v>
      </c>
      <c r="CV141" s="76" t="s">
        <v>121</v>
      </c>
      <c r="CW141" s="76" t="s">
        <v>121</v>
      </c>
      <c r="CX141" s="76" t="s">
        <v>121</v>
      </c>
      <c r="CY141" s="76" t="s">
        <v>121</v>
      </c>
      <c r="CZ141" s="76" t="s">
        <v>121</v>
      </c>
      <c r="DA141" s="90">
        <v>11662977.2448</v>
      </c>
      <c r="DB141" s="91">
        <v>1</v>
      </c>
      <c r="DC141" s="13">
        <v>1</v>
      </c>
      <c r="DD141" s="13"/>
      <c r="DE141" s="75" t="str" cm="1">
        <f t="array" ref="DE141">+IF(AND(C141&lt;&gt;"Vehículos Eléctricos",C141&lt;&gt;"Vehículos Híbridos",AA141="PERCENTIL 50"),
     IF(VLOOKUP(_xlfn.TEXTJOIN("_",FALSE,C141:E141),[1]BD_Perc!$A:$P,_xlfn.IFS([1]BD!AB141="Intervalo de precio 1",12,[1]BD!AB141="Intervalo de precio 2",13),FALSE)&lt;=1,
     VLOOKUP(_xlfn.TEXTJOIN("_",FALSE,C141:E141),[1]BD_Perc!$A:$P,16,FALSE),"Ok P50"),
     "Ok P30/70 ó Híbrido/Eléctrico")</f>
        <v>Ok P30/70 ó Híbrido/Eléctrico</v>
      </c>
      <c r="DF141" s="75" t="str">
        <f t="shared" si="15"/>
        <v>Vehículos Convencionales_Camperos/Camionetas_4x4</v>
      </c>
      <c r="DG141" s="19">
        <f t="shared" si="16"/>
        <v>101223000</v>
      </c>
      <c r="DH141" s="13">
        <v>1</v>
      </c>
      <c r="DI141" s="13">
        <v>1</v>
      </c>
      <c r="DJ141" s="13" t="b">
        <f>+DC141=[2]BD!DC141</f>
        <v>1</v>
      </c>
    </row>
    <row r="142" spans="1:114" ht="51" x14ac:dyDescent="0.25">
      <c r="A142" s="76">
        <v>172</v>
      </c>
      <c r="B142" s="59" t="s">
        <v>178</v>
      </c>
      <c r="C142" s="59" t="s">
        <v>0</v>
      </c>
      <c r="D142" s="59" t="s">
        <v>320</v>
      </c>
      <c r="E142" s="59" t="s">
        <v>126</v>
      </c>
      <c r="F142" s="59" t="s">
        <v>121</v>
      </c>
      <c r="G142" s="77" t="s">
        <v>405</v>
      </c>
      <c r="H142" s="59" t="s">
        <v>398</v>
      </c>
      <c r="I142" s="79">
        <v>3006137</v>
      </c>
      <c r="J142" s="76" t="s">
        <v>406</v>
      </c>
      <c r="K142" s="78" t="s">
        <v>346</v>
      </c>
      <c r="L142" s="80">
        <v>245</v>
      </c>
      <c r="M142" s="81" t="s">
        <v>121</v>
      </c>
      <c r="N142" s="82">
        <v>146000000</v>
      </c>
      <c r="O142" s="83">
        <f>+IFERROR(VLOOKUP(I142,[1]Precio_Fasecolda!A:C,3,FALSE),IFERROR(VLOOKUP(I142,[1]Precio_Fasecolda!B:C,2,FALSE),N142))</f>
        <v>146000000</v>
      </c>
      <c r="P142" s="83">
        <f t="shared" si="12"/>
        <v>0</v>
      </c>
      <c r="Q142" s="76" t="s">
        <v>126</v>
      </c>
      <c r="R142" s="76" t="s">
        <v>148</v>
      </c>
      <c r="S142" s="76" t="s">
        <v>128</v>
      </c>
      <c r="T142" s="76" t="s">
        <v>121</v>
      </c>
      <c r="U142" s="76" t="s">
        <v>121</v>
      </c>
      <c r="V142" s="59" t="s">
        <v>121</v>
      </c>
      <c r="W142" s="76" t="s">
        <v>121</v>
      </c>
      <c r="X142" s="76" t="s">
        <v>121</v>
      </c>
      <c r="Y142" s="84" t="str">
        <f t="shared" si="13"/>
        <v>N.A.</v>
      </c>
      <c r="Z142" s="85">
        <f t="shared" si="14"/>
        <v>142788000</v>
      </c>
      <c r="AA142" s="76" t="str">
        <f>+IFERROR(VLOOKUP(_xlfn.TEXTJOIN("_", FALSE, C142:E142), [1]BD_Perc!$A:$O, 15, FALSE),"Segmentación no encontrada o vehículo inactivo")</f>
        <v>PERCENTIL 30-70</v>
      </c>
      <c r="AB142" s="76" t="str" cm="1">
        <f t="array" ref="AB142">_xlfn.IFS(
    AA142 = "PERCENTIL 50",
    _xlfn.IFS(
        [1]BD!DG142 &lt; VLOOKUP(_xlfn.TEXTJOIN("_", FALSE, C142:E142), [1]BD_Perc!$A:$O, 11, FALSE), "Intervalo de precio 1",
        [1]BD!DG142 &gt;= VLOOKUP(_xlfn.TEXTJOIN("_", FALSE, C142:E142), [1]BD_Perc!$A:$O, 11, FALSE), "Intervalo de precio 2"
    ),
    AA142 = "PERCENTIL 30-70",
    _xlfn.IFS(
        [1]BD!DG142 &lt; VLOOKUP(_xlfn.TEXTJOIN("_", FALSE, C142:E142), [1]BD_Perc!$A:$O, 6, FALSE), "Intervalo de precio 1",
        [1]BD!DG142 &lt; VLOOKUP(_xlfn.TEXTJOIN("_", FALSE, C142:E142), [1]BD_Perc!$A:$O, 7, FALSE), "Intervalo de precio 2",
        [1]BD!DG142 &gt;= VLOOKUP(_xlfn.TEXTJOIN("_", FALSE, C142:E142), [1]BD_Perc!$A:$O, 7, FALSE), "Intervalo de precio 3"
    ),
    AA142="Segmentación no encontrada o vehículo inactivo","Segmentación no encontrada o vehículo inactivo"
)</f>
        <v>Intervalo de precio 3</v>
      </c>
      <c r="AC142" s="86" t="s">
        <v>156</v>
      </c>
      <c r="AD142" s="86" t="b">
        <f t="shared" si="17"/>
        <v>1</v>
      </c>
      <c r="AE142" s="87">
        <v>2.1999999999999999E-2</v>
      </c>
      <c r="AF142" s="87">
        <v>2.5999999999999999E-2</v>
      </c>
      <c r="AG142" s="87">
        <v>3.1E-2</v>
      </c>
      <c r="AH142" s="87">
        <v>3.2000000000000001E-2</v>
      </c>
      <c r="AI142" s="87">
        <v>3.3000000000000002E-2</v>
      </c>
      <c r="AJ142" s="87">
        <v>3.4000000000000002E-2</v>
      </c>
      <c r="AK142" s="76" t="s">
        <v>130</v>
      </c>
      <c r="AL142" s="76" t="s">
        <v>130</v>
      </c>
      <c r="AM142" s="76" t="s">
        <v>130</v>
      </c>
      <c r="AN142" s="88">
        <v>0.05</v>
      </c>
      <c r="AO142" s="72">
        <v>9311595.7410000004</v>
      </c>
      <c r="AP142" s="72">
        <v>235904.65919999999</v>
      </c>
      <c r="AQ142" s="72" t="s">
        <v>121</v>
      </c>
      <c r="AR142" s="72" t="s">
        <v>121</v>
      </c>
      <c r="AS142" s="72" t="s">
        <v>121</v>
      </c>
      <c r="AT142" s="72">
        <v>9043002.4482000005</v>
      </c>
      <c r="AU142" s="72" t="s">
        <v>121</v>
      </c>
      <c r="AV142" s="72" t="s">
        <v>121</v>
      </c>
      <c r="AW142" s="72">
        <v>52422.203399999999</v>
      </c>
      <c r="AX142" s="72" t="s">
        <v>121</v>
      </c>
      <c r="AY142" s="72" t="s">
        <v>121</v>
      </c>
      <c r="AZ142" s="72" t="s">
        <v>121</v>
      </c>
      <c r="BA142" s="72" t="s">
        <v>121</v>
      </c>
      <c r="BB142" s="72" t="s">
        <v>121</v>
      </c>
      <c r="BC142" s="72" t="s">
        <v>121</v>
      </c>
      <c r="BD142" s="72">
        <v>2490102.6275999998</v>
      </c>
      <c r="BE142" s="72" t="s">
        <v>121</v>
      </c>
      <c r="BF142" s="72">
        <v>3132286.4789999998</v>
      </c>
      <c r="BG142" s="72" t="s">
        <v>121</v>
      </c>
      <c r="BH142" s="72" t="s">
        <v>121</v>
      </c>
      <c r="BI142" s="72">
        <v>1769282.8355999999</v>
      </c>
      <c r="BJ142" s="72">
        <v>917405.95380000002</v>
      </c>
      <c r="BK142" s="72">
        <v>1376108.4036000001</v>
      </c>
      <c r="BL142" s="72" t="s">
        <v>121</v>
      </c>
      <c r="BM142" s="72">
        <v>3394402.767</v>
      </c>
      <c r="BN142" s="72">
        <v>77325.570000000007</v>
      </c>
      <c r="BO142" s="72" t="s">
        <v>121</v>
      </c>
      <c r="BP142" s="72">
        <v>642184.90559999994</v>
      </c>
      <c r="BQ142" s="72" t="s">
        <v>121</v>
      </c>
      <c r="BR142" s="72" t="s">
        <v>121</v>
      </c>
      <c r="BS142" s="72" t="s">
        <v>121</v>
      </c>
      <c r="BT142" s="72" t="s">
        <v>121</v>
      </c>
      <c r="BU142" s="72">
        <v>116641.959</v>
      </c>
      <c r="BV142" s="72" t="s">
        <v>121</v>
      </c>
      <c r="BW142" s="72" t="s">
        <v>121</v>
      </c>
      <c r="BX142" s="72" t="s">
        <v>121</v>
      </c>
      <c r="BY142" s="72">
        <v>380067.56339999998</v>
      </c>
      <c r="BZ142" s="72" t="s">
        <v>121</v>
      </c>
      <c r="CA142" s="72" t="s">
        <v>121</v>
      </c>
      <c r="CB142" s="72" t="s">
        <v>121</v>
      </c>
      <c r="CC142" s="72" t="s">
        <v>121</v>
      </c>
      <c r="CD142" s="72" t="s">
        <v>121</v>
      </c>
      <c r="CE142" s="89" t="s">
        <v>130</v>
      </c>
      <c r="CF142" s="89" t="s">
        <v>130</v>
      </c>
      <c r="CG142" s="89" t="s">
        <v>130</v>
      </c>
      <c r="CH142" s="89" t="s">
        <v>130</v>
      </c>
      <c r="CI142" s="89" t="s">
        <v>130</v>
      </c>
      <c r="CJ142" s="89" t="s">
        <v>131</v>
      </c>
      <c r="CK142" s="89" t="s">
        <v>131</v>
      </c>
      <c r="CL142" s="59" t="s">
        <v>121</v>
      </c>
      <c r="CM142" s="76" t="s">
        <v>121</v>
      </c>
      <c r="CN142" s="76" t="s">
        <v>121</v>
      </c>
      <c r="CO142" s="76" t="s">
        <v>121</v>
      </c>
      <c r="CP142" s="76" t="s">
        <v>121</v>
      </c>
      <c r="CQ142" s="76" t="s">
        <v>121</v>
      </c>
      <c r="CR142" s="76" t="s">
        <v>121</v>
      </c>
      <c r="CS142" s="76" t="s">
        <v>121</v>
      </c>
      <c r="CT142" s="76" t="s">
        <v>121</v>
      </c>
      <c r="CU142" s="76" t="s">
        <v>121</v>
      </c>
      <c r="CV142" s="76" t="s">
        <v>121</v>
      </c>
      <c r="CW142" s="76" t="s">
        <v>121</v>
      </c>
      <c r="CX142" s="76" t="s">
        <v>121</v>
      </c>
      <c r="CY142" s="76" t="s">
        <v>121</v>
      </c>
      <c r="CZ142" s="76" t="s">
        <v>121</v>
      </c>
      <c r="DA142" s="90">
        <v>12459819.615599999</v>
      </c>
      <c r="DB142" s="91">
        <v>1</v>
      </c>
      <c r="DC142" s="13">
        <v>1</v>
      </c>
      <c r="DD142" s="13"/>
      <c r="DE142" s="75" t="str" cm="1">
        <f t="array" ref="DE142">+IF(AND(C142&lt;&gt;"Vehículos Eléctricos",C142&lt;&gt;"Vehículos Híbridos",AA142="PERCENTIL 50"),
     IF(VLOOKUP(_xlfn.TEXTJOIN("_",FALSE,C142:E142),[1]BD_Perc!$A:$P,_xlfn.IFS([1]BD!AB142="Intervalo de precio 1",12,[1]BD!AB142="Intervalo de precio 2",13),FALSE)&lt;=1,
     VLOOKUP(_xlfn.TEXTJOIN("_",FALSE,C142:E142),[1]BD_Perc!$A:$P,16,FALSE),"Ok P50"),
     "Ok P30/70 ó Híbrido/Eléctrico")</f>
        <v>Ok P30/70 ó Híbrido/Eléctrico</v>
      </c>
      <c r="DF142" s="75" t="str">
        <f t="shared" si="15"/>
        <v>Vehículos Convencionales_Camperos/Camionetas_4x2</v>
      </c>
      <c r="DG142" s="19">
        <f t="shared" si="16"/>
        <v>142788000</v>
      </c>
      <c r="DH142" s="13">
        <v>1</v>
      </c>
      <c r="DI142" s="13">
        <v>1</v>
      </c>
      <c r="DJ142" s="13" t="b">
        <f>+DC142=[2]BD!DC142</f>
        <v>1</v>
      </c>
    </row>
    <row r="143" spans="1:114" ht="51" x14ac:dyDescent="0.25">
      <c r="A143" s="76">
        <v>173</v>
      </c>
      <c r="B143" s="59" t="s">
        <v>178</v>
      </c>
      <c r="C143" s="59" t="s">
        <v>0</v>
      </c>
      <c r="D143" s="59" t="s">
        <v>320</v>
      </c>
      <c r="E143" s="59" t="s">
        <v>327</v>
      </c>
      <c r="F143" s="59" t="s">
        <v>121</v>
      </c>
      <c r="G143" s="77" t="s">
        <v>405</v>
      </c>
      <c r="H143" s="59" t="s">
        <v>398</v>
      </c>
      <c r="I143" s="79">
        <v>3008060</v>
      </c>
      <c r="J143" s="76" t="s">
        <v>407</v>
      </c>
      <c r="K143" s="78" t="s">
        <v>355</v>
      </c>
      <c r="L143" s="80">
        <v>245</v>
      </c>
      <c r="M143" s="81" t="s">
        <v>121</v>
      </c>
      <c r="N143" s="82">
        <v>80000000</v>
      </c>
      <c r="O143" s="83">
        <f>+IFERROR(VLOOKUP(I143,[1]Precio_Fasecolda!A:C,3,FALSE),IFERROR(VLOOKUP(I143,[1]Precio_Fasecolda!B:C,2,FALSE),N143))</f>
        <v>80000000</v>
      </c>
      <c r="P143" s="83">
        <f t="shared" si="12"/>
        <v>0</v>
      </c>
      <c r="Q143" s="76" t="s">
        <v>327</v>
      </c>
      <c r="R143" s="76" t="s">
        <v>148</v>
      </c>
      <c r="S143" s="76" t="s">
        <v>128</v>
      </c>
      <c r="T143" s="76" t="s">
        <v>121</v>
      </c>
      <c r="U143" s="76" t="s">
        <v>121</v>
      </c>
      <c r="V143" s="59" t="s">
        <v>121</v>
      </c>
      <c r="W143" s="76" t="s">
        <v>121</v>
      </c>
      <c r="X143" s="76" t="s">
        <v>121</v>
      </c>
      <c r="Y143" s="84" t="str">
        <f t="shared" si="13"/>
        <v>N.A.</v>
      </c>
      <c r="Z143" s="85">
        <f t="shared" si="14"/>
        <v>78240000</v>
      </c>
      <c r="AA143" s="76" t="str">
        <f>+IFERROR(VLOOKUP(_xlfn.TEXTJOIN("_", FALSE, C143:E143), [1]BD_Perc!$A:$O, 15, FALSE),"Segmentación no encontrada o vehículo inactivo")</f>
        <v>PERCENTIL 30-70</v>
      </c>
      <c r="AB143" s="76" t="str" cm="1">
        <f t="array" ref="AB143">_xlfn.IFS(
    AA143 = "PERCENTIL 50",
    _xlfn.IFS(
        [1]BD!DG143 &lt; VLOOKUP(_xlfn.TEXTJOIN("_", FALSE, C143:E143), [1]BD_Perc!$A:$O, 11, FALSE), "Intervalo de precio 1",
        [1]BD!DG143 &gt;= VLOOKUP(_xlfn.TEXTJOIN("_", FALSE, C143:E143), [1]BD_Perc!$A:$O, 11, FALSE), "Intervalo de precio 2"
    ),
    AA143 = "PERCENTIL 30-70",
    _xlfn.IFS(
        [1]BD!DG143 &lt; VLOOKUP(_xlfn.TEXTJOIN("_", FALSE, C143:E143), [1]BD_Perc!$A:$O, 6, FALSE), "Intervalo de precio 1",
        [1]BD!DG143 &lt; VLOOKUP(_xlfn.TEXTJOIN("_", FALSE, C143:E143), [1]BD_Perc!$A:$O, 7, FALSE), "Intervalo de precio 2",
        [1]BD!DG143 &gt;= VLOOKUP(_xlfn.TEXTJOIN("_", FALSE, C143:E143), [1]BD_Perc!$A:$O, 7, FALSE), "Intervalo de precio 3"
    ),
    AA143="Segmentación no encontrada o vehículo inactivo","Segmentación no encontrada o vehículo inactivo"
)</f>
        <v>Intervalo de precio 1</v>
      </c>
      <c r="AC143" s="86" t="s">
        <v>129</v>
      </c>
      <c r="AD143" s="86" t="b">
        <f t="shared" si="17"/>
        <v>1</v>
      </c>
      <c r="AE143" s="87">
        <v>2.1999999999999999E-2</v>
      </c>
      <c r="AF143" s="87">
        <v>2.5999999999999999E-2</v>
      </c>
      <c r="AG143" s="87">
        <v>3.1E-2</v>
      </c>
      <c r="AH143" s="87">
        <v>3.2000000000000001E-2</v>
      </c>
      <c r="AI143" s="87">
        <v>3.3000000000000002E-2</v>
      </c>
      <c r="AJ143" s="87">
        <v>3.4000000000000002E-2</v>
      </c>
      <c r="AK143" s="76" t="s">
        <v>130</v>
      </c>
      <c r="AL143" s="76" t="s">
        <v>130</v>
      </c>
      <c r="AM143" s="76" t="s">
        <v>130</v>
      </c>
      <c r="AN143" s="88">
        <v>0.05</v>
      </c>
      <c r="AO143" s="72">
        <v>9311595.7410000004</v>
      </c>
      <c r="AP143" s="72">
        <v>235904.65919999999</v>
      </c>
      <c r="AQ143" s="72" t="s">
        <v>121</v>
      </c>
      <c r="AR143" s="72" t="s">
        <v>121</v>
      </c>
      <c r="AS143" s="72" t="s">
        <v>121</v>
      </c>
      <c r="AT143" s="72">
        <v>9043002.4482000005</v>
      </c>
      <c r="AU143" s="72" t="s">
        <v>121</v>
      </c>
      <c r="AV143" s="72" t="s">
        <v>121</v>
      </c>
      <c r="AW143" s="72">
        <v>52422.203399999999</v>
      </c>
      <c r="AX143" s="72" t="s">
        <v>121</v>
      </c>
      <c r="AY143" s="72" t="s">
        <v>121</v>
      </c>
      <c r="AZ143" s="72" t="s">
        <v>121</v>
      </c>
      <c r="BA143" s="72" t="s">
        <v>121</v>
      </c>
      <c r="BB143" s="72" t="s">
        <v>121</v>
      </c>
      <c r="BC143" s="72" t="s">
        <v>121</v>
      </c>
      <c r="BD143" s="72">
        <v>2490102.6275999998</v>
      </c>
      <c r="BE143" s="72" t="s">
        <v>121</v>
      </c>
      <c r="BF143" s="72">
        <v>3132286.4789999998</v>
      </c>
      <c r="BG143" s="72" t="s">
        <v>121</v>
      </c>
      <c r="BH143" s="72" t="s">
        <v>121</v>
      </c>
      <c r="BI143" s="72">
        <v>1769282.8355999999</v>
      </c>
      <c r="BJ143" s="72">
        <v>917405.95380000002</v>
      </c>
      <c r="BK143" s="72">
        <v>1376108.4036000001</v>
      </c>
      <c r="BL143" s="72" t="s">
        <v>121</v>
      </c>
      <c r="BM143" s="72">
        <v>3394402.767</v>
      </c>
      <c r="BN143" s="72">
        <v>77325.570000000007</v>
      </c>
      <c r="BO143" s="72" t="s">
        <v>121</v>
      </c>
      <c r="BP143" s="72">
        <v>642184.90559999994</v>
      </c>
      <c r="BQ143" s="72" t="s">
        <v>121</v>
      </c>
      <c r="BR143" s="72" t="s">
        <v>121</v>
      </c>
      <c r="BS143" s="72" t="s">
        <v>121</v>
      </c>
      <c r="BT143" s="72" t="s">
        <v>121</v>
      </c>
      <c r="BU143" s="72">
        <v>116641.959</v>
      </c>
      <c r="BV143" s="72" t="s">
        <v>121</v>
      </c>
      <c r="BW143" s="72" t="s">
        <v>121</v>
      </c>
      <c r="BX143" s="72" t="s">
        <v>121</v>
      </c>
      <c r="BY143" s="72">
        <v>380067.56339999998</v>
      </c>
      <c r="BZ143" s="72" t="s">
        <v>121</v>
      </c>
      <c r="CA143" s="72" t="s">
        <v>121</v>
      </c>
      <c r="CB143" s="72" t="s">
        <v>121</v>
      </c>
      <c r="CC143" s="72" t="s">
        <v>121</v>
      </c>
      <c r="CD143" s="72" t="s">
        <v>121</v>
      </c>
      <c r="CE143" s="89" t="s">
        <v>130</v>
      </c>
      <c r="CF143" s="89" t="s">
        <v>130</v>
      </c>
      <c r="CG143" s="89" t="s">
        <v>130</v>
      </c>
      <c r="CH143" s="89" t="s">
        <v>130</v>
      </c>
      <c r="CI143" s="89" t="s">
        <v>130</v>
      </c>
      <c r="CJ143" s="89" t="s">
        <v>131</v>
      </c>
      <c r="CK143" s="89" t="s">
        <v>131</v>
      </c>
      <c r="CL143" s="59" t="s">
        <v>121</v>
      </c>
      <c r="CM143" s="76" t="s">
        <v>121</v>
      </c>
      <c r="CN143" s="76" t="s">
        <v>121</v>
      </c>
      <c r="CO143" s="76" t="s">
        <v>121</v>
      </c>
      <c r="CP143" s="76" t="s">
        <v>121</v>
      </c>
      <c r="CQ143" s="76" t="s">
        <v>121</v>
      </c>
      <c r="CR143" s="76" t="s">
        <v>121</v>
      </c>
      <c r="CS143" s="76" t="s">
        <v>121</v>
      </c>
      <c r="CT143" s="76" t="s">
        <v>121</v>
      </c>
      <c r="CU143" s="76" t="s">
        <v>121</v>
      </c>
      <c r="CV143" s="76" t="s">
        <v>121</v>
      </c>
      <c r="CW143" s="76" t="s">
        <v>121</v>
      </c>
      <c r="CX143" s="76" t="s">
        <v>121</v>
      </c>
      <c r="CY143" s="76" t="s">
        <v>121</v>
      </c>
      <c r="CZ143" s="76" t="s">
        <v>121</v>
      </c>
      <c r="DA143" s="90">
        <v>12459819.615599999</v>
      </c>
      <c r="DB143" s="91">
        <v>1</v>
      </c>
      <c r="DC143" s="13">
        <v>1</v>
      </c>
      <c r="DD143" s="13"/>
      <c r="DE143" s="75" t="str" cm="1">
        <f t="array" ref="DE143">+IF(AND(C143&lt;&gt;"Vehículos Eléctricos",C143&lt;&gt;"Vehículos Híbridos",AA143="PERCENTIL 50"),
     IF(VLOOKUP(_xlfn.TEXTJOIN("_",FALSE,C143:E143),[1]BD_Perc!$A:$P,_xlfn.IFS([1]BD!AB143="Intervalo de precio 1",12,[1]BD!AB143="Intervalo de precio 2",13),FALSE)&lt;=1,
     VLOOKUP(_xlfn.TEXTJOIN("_",FALSE,C143:E143),[1]BD_Perc!$A:$P,16,FALSE),"Ok P50"),
     "Ok P30/70 ó Híbrido/Eléctrico")</f>
        <v>Ok P30/70 ó Híbrido/Eléctrico</v>
      </c>
      <c r="DF143" s="75" t="str">
        <f t="shared" si="15"/>
        <v>Vehículos Convencionales_Camperos/Camionetas_4x4</v>
      </c>
      <c r="DG143" s="19">
        <f t="shared" si="16"/>
        <v>78240000</v>
      </c>
      <c r="DH143" s="13">
        <v>1</v>
      </c>
      <c r="DI143" s="13">
        <v>1</v>
      </c>
      <c r="DJ143" s="13" t="b">
        <f>+DC143=[2]BD!DC143</f>
        <v>1</v>
      </c>
    </row>
    <row r="144" spans="1:114" ht="51" x14ac:dyDescent="0.25">
      <c r="A144" s="76">
        <v>174</v>
      </c>
      <c r="B144" s="59" t="s">
        <v>178</v>
      </c>
      <c r="C144" s="59" t="s">
        <v>0</v>
      </c>
      <c r="D144" s="59" t="s">
        <v>320</v>
      </c>
      <c r="E144" s="59" t="s">
        <v>126</v>
      </c>
      <c r="F144" s="59" t="s">
        <v>121</v>
      </c>
      <c r="G144" s="77" t="s">
        <v>408</v>
      </c>
      <c r="H144" s="59" t="s">
        <v>398</v>
      </c>
      <c r="I144" s="79">
        <v>3006140</v>
      </c>
      <c r="J144" s="76" t="s">
        <v>409</v>
      </c>
      <c r="K144" s="78" t="s">
        <v>346</v>
      </c>
      <c r="L144" s="80">
        <v>245</v>
      </c>
      <c r="M144" s="81" t="s">
        <v>121</v>
      </c>
      <c r="N144" s="82">
        <v>147700000</v>
      </c>
      <c r="O144" s="83">
        <f>+IFERROR(VLOOKUP(I144,[1]Precio_Fasecolda!A:C,3,FALSE),IFERROR(VLOOKUP(I144,[1]Precio_Fasecolda!B:C,2,FALSE),N144))</f>
        <v>147700000</v>
      </c>
      <c r="P144" s="83">
        <f t="shared" si="12"/>
        <v>0</v>
      </c>
      <c r="Q144" s="76" t="s">
        <v>126</v>
      </c>
      <c r="R144" s="76" t="s">
        <v>148</v>
      </c>
      <c r="S144" s="76" t="s">
        <v>128</v>
      </c>
      <c r="T144" s="76" t="s">
        <v>121</v>
      </c>
      <c r="U144" s="76" t="s">
        <v>121</v>
      </c>
      <c r="V144" s="59" t="s">
        <v>121</v>
      </c>
      <c r="W144" s="76" t="s">
        <v>121</v>
      </c>
      <c r="X144" s="76" t="s">
        <v>121</v>
      </c>
      <c r="Y144" s="84" t="str">
        <f t="shared" si="13"/>
        <v>N.A.</v>
      </c>
      <c r="Z144" s="85">
        <f t="shared" si="14"/>
        <v>144450600</v>
      </c>
      <c r="AA144" s="76" t="str">
        <f>+IFERROR(VLOOKUP(_xlfn.TEXTJOIN("_", FALSE, C144:E144), [1]BD_Perc!$A:$O, 15, FALSE),"Segmentación no encontrada o vehículo inactivo")</f>
        <v>PERCENTIL 30-70</v>
      </c>
      <c r="AB144" s="76" t="str" cm="1">
        <f t="array" ref="AB144">_xlfn.IFS(
    AA144 = "PERCENTIL 50",
    _xlfn.IFS(
        [1]BD!DG144 &lt; VLOOKUP(_xlfn.TEXTJOIN("_", FALSE, C144:E144), [1]BD_Perc!$A:$O, 11, FALSE), "Intervalo de precio 1",
        [1]BD!DG144 &gt;= VLOOKUP(_xlfn.TEXTJOIN("_", FALSE, C144:E144), [1]BD_Perc!$A:$O, 11, FALSE), "Intervalo de precio 2"
    ),
    AA144 = "PERCENTIL 30-70",
    _xlfn.IFS(
        [1]BD!DG144 &lt; VLOOKUP(_xlfn.TEXTJOIN("_", FALSE, C144:E144), [1]BD_Perc!$A:$O, 6, FALSE), "Intervalo de precio 1",
        [1]BD!DG144 &lt; VLOOKUP(_xlfn.TEXTJOIN("_", FALSE, C144:E144), [1]BD_Perc!$A:$O, 7, FALSE), "Intervalo de precio 2",
        [1]BD!DG144 &gt;= VLOOKUP(_xlfn.TEXTJOIN("_", FALSE, C144:E144), [1]BD_Perc!$A:$O, 7, FALSE), "Intervalo de precio 3"
    ),
    AA144="Segmentación no encontrada o vehículo inactivo","Segmentación no encontrada o vehículo inactivo"
)</f>
        <v>Intervalo de precio 3</v>
      </c>
      <c r="AC144" s="86" t="s">
        <v>156</v>
      </c>
      <c r="AD144" s="86" t="b">
        <f t="shared" si="17"/>
        <v>1</v>
      </c>
      <c r="AE144" s="87">
        <v>2.1999999999999999E-2</v>
      </c>
      <c r="AF144" s="87">
        <v>2.5999999999999999E-2</v>
      </c>
      <c r="AG144" s="87">
        <v>3.1E-2</v>
      </c>
      <c r="AH144" s="87">
        <v>3.2000000000000001E-2</v>
      </c>
      <c r="AI144" s="87">
        <v>3.3000000000000002E-2</v>
      </c>
      <c r="AJ144" s="87">
        <v>3.4000000000000002E-2</v>
      </c>
      <c r="AK144" s="76" t="s">
        <v>130</v>
      </c>
      <c r="AL144" s="76" t="s">
        <v>130</v>
      </c>
      <c r="AM144" s="76" t="s">
        <v>130</v>
      </c>
      <c r="AN144" s="88">
        <v>0.05</v>
      </c>
      <c r="AO144" s="72">
        <v>9311595.7410000004</v>
      </c>
      <c r="AP144" s="72">
        <v>235904.65919999999</v>
      </c>
      <c r="AQ144" s="72" t="s">
        <v>121</v>
      </c>
      <c r="AR144" s="72" t="s">
        <v>121</v>
      </c>
      <c r="AS144" s="72" t="s">
        <v>121</v>
      </c>
      <c r="AT144" s="72">
        <v>9043002.4482000005</v>
      </c>
      <c r="AU144" s="72" t="s">
        <v>121</v>
      </c>
      <c r="AV144" s="72" t="s">
        <v>121</v>
      </c>
      <c r="AW144" s="72">
        <v>52422.203399999999</v>
      </c>
      <c r="AX144" s="72" t="s">
        <v>121</v>
      </c>
      <c r="AY144" s="72" t="s">
        <v>121</v>
      </c>
      <c r="AZ144" s="72" t="s">
        <v>121</v>
      </c>
      <c r="BA144" s="72" t="s">
        <v>121</v>
      </c>
      <c r="BB144" s="72" t="s">
        <v>121</v>
      </c>
      <c r="BC144" s="72" t="s">
        <v>121</v>
      </c>
      <c r="BD144" s="72">
        <v>2490102.6275999998</v>
      </c>
      <c r="BE144" s="72" t="s">
        <v>121</v>
      </c>
      <c r="BF144" s="72">
        <v>3132286.4789999998</v>
      </c>
      <c r="BG144" s="72" t="s">
        <v>121</v>
      </c>
      <c r="BH144" s="72" t="s">
        <v>121</v>
      </c>
      <c r="BI144" s="72">
        <v>1769282.8355999999</v>
      </c>
      <c r="BJ144" s="72">
        <v>917405.95380000002</v>
      </c>
      <c r="BK144" s="72">
        <v>1376108.4036000001</v>
      </c>
      <c r="BL144" s="72" t="s">
        <v>121</v>
      </c>
      <c r="BM144" s="72">
        <v>3394402.767</v>
      </c>
      <c r="BN144" s="72">
        <v>77325.570000000007</v>
      </c>
      <c r="BO144" s="72" t="s">
        <v>121</v>
      </c>
      <c r="BP144" s="72">
        <v>642184.90559999994</v>
      </c>
      <c r="BQ144" s="72" t="s">
        <v>121</v>
      </c>
      <c r="BR144" s="72" t="s">
        <v>121</v>
      </c>
      <c r="BS144" s="72" t="s">
        <v>121</v>
      </c>
      <c r="BT144" s="72" t="s">
        <v>121</v>
      </c>
      <c r="BU144" s="72">
        <v>116641.959</v>
      </c>
      <c r="BV144" s="72" t="s">
        <v>121</v>
      </c>
      <c r="BW144" s="72" t="s">
        <v>121</v>
      </c>
      <c r="BX144" s="72" t="s">
        <v>121</v>
      </c>
      <c r="BY144" s="72">
        <v>380067.56339999998</v>
      </c>
      <c r="BZ144" s="72" t="s">
        <v>121</v>
      </c>
      <c r="CA144" s="72" t="s">
        <v>121</v>
      </c>
      <c r="CB144" s="72" t="s">
        <v>121</v>
      </c>
      <c r="CC144" s="72" t="s">
        <v>121</v>
      </c>
      <c r="CD144" s="72" t="s">
        <v>121</v>
      </c>
      <c r="CE144" s="89" t="s">
        <v>130</v>
      </c>
      <c r="CF144" s="89" t="s">
        <v>130</v>
      </c>
      <c r="CG144" s="89" t="s">
        <v>130</v>
      </c>
      <c r="CH144" s="89" t="s">
        <v>130</v>
      </c>
      <c r="CI144" s="89" t="s">
        <v>130</v>
      </c>
      <c r="CJ144" s="89" t="s">
        <v>131</v>
      </c>
      <c r="CK144" s="89" t="s">
        <v>131</v>
      </c>
      <c r="CL144" s="59" t="s">
        <v>121</v>
      </c>
      <c r="CM144" s="76" t="s">
        <v>121</v>
      </c>
      <c r="CN144" s="76" t="s">
        <v>121</v>
      </c>
      <c r="CO144" s="76" t="s">
        <v>121</v>
      </c>
      <c r="CP144" s="76" t="s">
        <v>121</v>
      </c>
      <c r="CQ144" s="76" t="s">
        <v>121</v>
      </c>
      <c r="CR144" s="76" t="s">
        <v>121</v>
      </c>
      <c r="CS144" s="76" t="s">
        <v>121</v>
      </c>
      <c r="CT144" s="76" t="s">
        <v>121</v>
      </c>
      <c r="CU144" s="76" t="s">
        <v>121</v>
      </c>
      <c r="CV144" s="76" t="s">
        <v>121</v>
      </c>
      <c r="CW144" s="76" t="s">
        <v>121</v>
      </c>
      <c r="CX144" s="76" t="s">
        <v>121</v>
      </c>
      <c r="CY144" s="76" t="s">
        <v>121</v>
      </c>
      <c r="CZ144" s="76" t="s">
        <v>121</v>
      </c>
      <c r="DA144" s="90">
        <v>12459819.615599999</v>
      </c>
      <c r="DB144" s="91">
        <v>1</v>
      </c>
      <c r="DC144" s="13">
        <v>1</v>
      </c>
      <c r="DD144" s="13"/>
      <c r="DE144" s="75" t="str" cm="1">
        <f t="array" ref="DE144">+IF(AND(C144&lt;&gt;"Vehículos Eléctricos",C144&lt;&gt;"Vehículos Híbridos",AA144="PERCENTIL 50"),
     IF(VLOOKUP(_xlfn.TEXTJOIN("_",FALSE,C144:E144),[1]BD_Perc!$A:$P,_xlfn.IFS([1]BD!AB144="Intervalo de precio 1",12,[1]BD!AB144="Intervalo de precio 2",13),FALSE)&lt;=1,
     VLOOKUP(_xlfn.TEXTJOIN("_",FALSE,C144:E144),[1]BD_Perc!$A:$P,16,FALSE),"Ok P50"),
     "Ok P30/70 ó Híbrido/Eléctrico")</f>
        <v>Ok P30/70 ó Híbrido/Eléctrico</v>
      </c>
      <c r="DF144" s="75" t="str">
        <f t="shared" si="15"/>
        <v>Vehículos Convencionales_Camperos/Camionetas_4x2</v>
      </c>
      <c r="DG144" s="19">
        <f t="shared" si="16"/>
        <v>144450600</v>
      </c>
      <c r="DH144" s="13">
        <v>1</v>
      </c>
      <c r="DI144" s="13">
        <v>1</v>
      </c>
      <c r="DJ144" s="13" t="b">
        <f>+DC144=[2]BD!DC144</f>
        <v>1</v>
      </c>
    </row>
    <row r="145" spans="1:114" ht="51" x14ac:dyDescent="0.25">
      <c r="A145" s="76">
        <v>175</v>
      </c>
      <c r="B145" s="59" t="s">
        <v>178</v>
      </c>
      <c r="C145" s="59" t="s">
        <v>0</v>
      </c>
      <c r="D145" s="59" t="s">
        <v>320</v>
      </c>
      <c r="E145" s="59" t="s">
        <v>327</v>
      </c>
      <c r="F145" s="59" t="s">
        <v>121</v>
      </c>
      <c r="G145" s="77" t="s">
        <v>410</v>
      </c>
      <c r="H145" s="59" t="s">
        <v>398</v>
      </c>
      <c r="I145" s="79">
        <v>3008059</v>
      </c>
      <c r="J145" s="76" t="s">
        <v>411</v>
      </c>
      <c r="K145" s="78" t="s">
        <v>355</v>
      </c>
      <c r="L145" s="80">
        <v>245</v>
      </c>
      <c r="M145" s="81" t="s">
        <v>121</v>
      </c>
      <c r="N145" s="82">
        <v>88000000</v>
      </c>
      <c r="O145" s="83">
        <f>+IFERROR(VLOOKUP(I145,[1]Precio_Fasecolda!A:C,3,FALSE),IFERROR(VLOOKUP(I145,[1]Precio_Fasecolda!B:C,2,FALSE),N145))</f>
        <v>88000000</v>
      </c>
      <c r="P145" s="83">
        <f t="shared" si="12"/>
        <v>0</v>
      </c>
      <c r="Q145" s="76" t="s">
        <v>327</v>
      </c>
      <c r="R145" s="76" t="s">
        <v>148</v>
      </c>
      <c r="S145" s="76" t="s">
        <v>128</v>
      </c>
      <c r="T145" s="76" t="s">
        <v>121</v>
      </c>
      <c r="U145" s="76" t="s">
        <v>121</v>
      </c>
      <c r="V145" s="59" t="s">
        <v>121</v>
      </c>
      <c r="W145" s="76" t="s">
        <v>121</v>
      </c>
      <c r="X145" s="76" t="s">
        <v>121</v>
      </c>
      <c r="Y145" s="84" t="str">
        <f t="shared" si="13"/>
        <v>N.A.</v>
      </c>
      <c r="Z145" s="85">
        <f t="shared" si="14"/>
        <v>86064000</v>
      </c>
      <c r="AA145" s="76" t="str">
        <f>+IFERROR(VLOOKUP(_xlfn.TEXTJOIN("_", FALSE, C145:E145), [1]BD_Perc!$A:$O, 15, FALSE),"Segmentación no encontrada o vehículo inactivo")</f>
        <v>PERCENTIL 30-70</v>
      </c>
      <c r="AB145" s="76" t="str" cm="1">
        <f t="array" ref="AB145">_xlfn.IFS(
    AA145 = "PERCENTIL 50",
    _xlfn.IFS(
        [1]BD!DG145 &lt; VLOOKUP(_xlfn.TEXTJOIN("_", FALSE, C145:E145), [1]BD_Perc!$A:$O, 11, FALSE), "Intervalo de precio 1",
        [1]BD!DG145 &gt;= VLOOKUP(_xlfn.TEXTJOIN("_", FALSE, C145:E145), [1]BD_Perc!$A:$O, 11, FALSE), "Intervalo de precio 2"
    ),
    AA145 = "PERCENTIL 30-70",
    _xlfn.IFS(
        [1]BD!DG145 &lt; VLOOKUP(_xlfn.TEXTJOIN("_", FALSE, C145:E145), [1]BD_Perc!$A:$O, 6, FALSE), "Intervalo de precio 1",
        [1]BD!DG145 &lt; VLOOKUP(_xlfn.TEXTJOIN("_", FALSE, C145:E145), [1]BD_Perc!$A:$O, 7, FALSE), "Intervalo de precio 2",
        [1]BD!DG145 &gt;= VLOOKUP(_xlfn.TEXTJOIN("_", FALSE, C145:E145), [1]BD_Perc!$A:$O, 7, FALSE), "Intervalo de precio 3"
    ),
    AA145="Segmentación no encontrada o vehículo inactivo","Segmentación no encontrada o vehículo inactivo"
)</f>
        <v>Intervalo de precio 1</v>
      </c>
      <c r="AC145" s="86" t="s">
        <v>129</v>
      </c>
      <c r="AD145" s="86" t="b">
        <f t="shared" si="17"/>
        <v>1</v>
      </c>
      <c r="AE145" s="87">
        <v>2.1999999999999999E-2</v>
      </c>
      <c r="AF145" s="87">
        <v>2.5999999999999999E-2</v>
      </c>
      <c r="AG145" s="87">
        <v>3.1E-2</v>
      </c>
      <c r="AH145" s="87">
        <v>3.2000000000000001E-2</v>
      </c>
      <c r="AI145" s="87">
        <v>3.3000000000000002E-2</v>
      </c>
      <c r="AJ145" s="87">
        <v>3.4000000000000002E-2</v>
      </c>
      <c r="AK145" s="76" t="s">
        <v>130</v>
      </c>
      <c r="AL145" s="76" t="s">
        <v>130</v>
      </c>
      <c r="AM145" s="76" t="s">
        <v>130</v>
      </c>
      <c r="AN145" s="88">
        <v>0.05</v>
      </c>
      <c r="AO145" s="72">
        <v>9311595.7410000004</v>
      </c>
      <c r="AP145" s="72">
        <v>235904.65919999999</v>
      </c>
      <c r="AQ145" s="72" t="s">
        <v>121</v>
      </c>
      <c r="AR145" s="72" t="s">
        <v>121</v>
      </c>
      <c r="AS145" s="72" t="s">
        <v>121</v>
      </c>
      <c r="AT145" s="72">
        <v>9043002.4482000005</v>
      </c>
      <c r="AU145" s="72" t="s">
        <v>121</v>
      </c>
      <c r="AV145" s="72" t="s">
        <v>121</v>
      </c>
      <c r="AW145" s="72">
        <v>52422.203399999999</v>
      </c>
      <c r="AX145" s="72" t="s">
        <v>121</v>
      </c>
      <c r="AY145" s="72" t="s">
        <v>121</v>
      </c>
      <c r="AZ145" s="72" t="s">
        <v>121</v>
      </c>
      <c r="BA145" s="72" t="s">
        <v>121</v>
      </c>
      <c r="BB145" s="72" t="s">
        <v>121</v>
      </c>
      <c r="BC145" s="72" t="s">
        <v>121</v>
      </c>
      <c r="BD145" s="72">
        <v>2490102.6275999998</v>
      </c>
      <c r="BE145" s="72" t="s">
        <v>121</v>
      </c>
      <c r="BF145" s="72">
        <v>3132286.4789999998</v>
      </c>
      <c r="BG145" s="72" t="s">
        <v>121</v>
      </c>
      <c r="BH145" s="72" t="s">
        <v>121</v>
      </c>
      <c r="BI145" s="72">
        <v>1769282.8355999999</v>
      </c>
      <c r="BJ145" s="72">
        <v>917405.95380000002</v>
      </c>
      <c r="BK145" s="72">
        <v>1376108.4036000001</v>
      </c>
      <c r="BL145" s="72" t="s">
        <v>121</v>
      </c>
      <c r="BM145" s="72">
        <v>3394402.767</v>
      </c>
      <c r="BN145" s="72">
        <v>77325.570000000007</v>
      </c>
      <c r="BO145" s="72" t="s">
        <v>121</v>
      </c>
      <c r="BP145" s="72">
        <v>642184.90559999994</v>
      </c>
      <c r="BQ145" s="72" t="s">
        <v>121</v>
      </c>
      <c r="BR145" s="72" t="s">
        <v>121</v>
      </c>
      <c r="BS145" s="72" t="s">
        <v>121</v>
      </c>
      <c r="BT145" s="72" t="s">
        <v>121</v>
      </c>
      <c r="BU145" s="72">
        <v>116641.959</v>
      </c>
      <c r="BV145" s="72" t="s">
        <v>121</v>
      </c>
      <c r="BW145" s="72" t="s">
        <v>121</v>
      </c>
      <c r="BX145" s="72" t="s">
        <v>121</v>
      </c>
      <c r="BY145" s="72">
        <v>380067.56339999998</v>
      </c>
      <c r="BZ145" s="72" t="s">
        <v>121</v>
      </c>
      <c r="CA145" s="72" t="s">
        <v>121</v>
      </c>
      <c r="CB145" s="72" t="s">
        <v>121</v>
      </c>
      <c r="CC145" s="72" t="s">
        <v>121</v>
      </c>
      <c r="CD145" s="72" t="s">
        <v>121</v>
      </c>
      <c r="CE145" s="89" t="s">
        <v>130</v>
      </c>
      <c r="CF145" s="89" t="s">
        <v>130</v>
      </c>
      <c r="CG145" s="89" t="s">
        <v>130</v>
      </c>
      <c r="CH145" s="89" t="s">
        <v>130</v>
      </c>
      <c r="CI145" s="89" t="s">
        <v>130</v>
      </c>
      <c r="CJ145" s="89" t="s">
        <v>131</v>
      </c>
      <c r="CK145" s="89" t="s">
        <v>131</v>
      </c>
      <c r="CL145" s="59" t="s">
        <v>121</v>
      </c>
      <c r="CM145" s="76" t="s">
        <v>121</v>
      </c>
      <c r="CN145" s="76" t="s">
        <v>121</v>
      </c>
      <c r="CO145" s="76" t="s">
        <v>121</v>
      </c>
      <c r="CP145" s="76" t="s">
        <v>121</v>
      </c>
      <c r="CQ145" s="76" t="s">
        <v>121</v>
      </c>
      <c r="CR145" s="76" t="s">
        <v>121</v>
      </c>
      <c r="CS145" s="76" t="s">
        <v>121</v>
      </c>
      <c r="CT145" s="76" t="s">
        <v>121</v>
      </c>
      <c r="CU145" s="76" t="s">
        <v>121</v>
      </c>
      <c r="CV145" s="76" t="s">
        <v>121</v>
      </c>
      <c r="CW145" s="76" t="s">
        <v>121</v>
      </c>
      <c r="CX145" s="76" t="s">
        <v>121</v>
      </c>
      <c r="CY145" s="76" t="s">
        <v>121</v>
      </c>
      <c r="CZ145" s="76" t="s">
        <v>121</v>
      </c>
      <c r="DA145" s="90">
        <v>12459819.615599999</v>
      </c>
      <c r="DB145" s="91">
        <v>1</v>
      </c>
      <c r="DC145" s="13">
        <v>1</v>
      </c>
      <c r="DD145" s="13"/>
      <c r="DE145" s="75" t="str" cm="1">
        <f t="array" ref="DE145">+IF(AND(C145&lt;&gt;"Vehículos Eléctricos",C145&lt;&gt;"Vehículos Híbridos",AA145="PERCENTIL 50"),
     IF(VLOOKUP(_xlfn.TEXTJOIN("_",FALSE,C145:E145),[1]BD_Perc!$A:$P,_xlfn.IFS([1]BD!AB145="Intervalo de precio 1",12,[1]BD!AB145="Intervalo de precio 2",13),FALSE)&lt;=1,
     VLOOKUP(_xlfn.TEXTJOIN("_",FALSE,C145:E145),[1]BD_Perc!$A:$P,16,FALSE),"Ok P50"),
     "Ok P30/70 ó Híbrido/Eléctrico")</f>
        <v>Ok P30/70 ó Híbrido/Eléctrico</v>
      </c>
      <c r="DF145" s="75" t="str">
        <f t="shared" si="15"/>
        <v>Vehículos Convencionales_Camperos/Camionetas_4x4</v>
      </c>
      <c r="DG145" s="19">
        <f t="shared" si="16"/>
        <v>86064000</v>
      </c>
      <c r="DH145" s="13">
        <v>1</v>
      </c>
      <c r="DI145" s="13">
        <v>1</v>
      </c>
      <c r="DJ145" s="13" t="b">
        <f>+DC145=[2]BD!DC145</f>
        <v>1</v>
      </c>
    </row>
    <row r="146" spans="1:114" ht="51" x14ac:dyDescent="0.25">
      <c r="A146" s="76">
        <v>176</v>
      </c>
      <c r="B146" s="59" t="s">
        <v>178</v>
      </c>
      <c r="C146" s="59" t="s">
        <v>0</v>
      </c>
      <c r="D146" s="59" t="s">
        <v>320</v>
      </c>
      <c r="E146" s="59" t="s">
        <v>126</v>
      </c>
      <c r="F146" s="59" t="s">
        <v>121</v>
      </c>
      <c r="G146" s="77" t="s">
        <v>412</v>
      </c>
      <c r="H146" s="59" t="s">
        <v>398</v>
      </c>
      <c r="I146" s="79">
        <v>3006136</v>
      </c>
      <c r="J146" s="76" t="s">
        <v>413</v>
      </c>
      <c r="K146" s="78" t="s">
        <v>346</v>
      </c>
      <c r="L146" s="80">
        <v>250</v>
      </c>
      <c r="M146" s="81" t="s">
        <v>121</v>
      </c>
      <c r="N146" s="82">
        <v>186000000</v>
      </c>
      <c r="O146" s="83">
        <f>+IFERROR(VLOOKUP(I146,[1]Precio_Fasecolda!A:C,3,FALSE),IFERROR(VLOOKUP(I146,[1]Precio_Fasecolda!B:C,2,FALSE),N146))</f>
        <v>186000000</v>
      </c>
      <c r="P146" s="83">
        <f t="shared" si="12"/>
        <v>0</v>
      </c>
      <c r="Q146" s="76" t="s">
        <v>126</v>
      </c>
      <c r="R146" s="76" t="s">
        <v>148</v>
      </c>
      <c r="S146" s="76" t="s">
        <v>128</v>
      </c>
      <c r="T146" s="76" t="s">
        <v>121</v>
      </c>
      <c r="U146" s="76" t="s">
        <v>121</v>
      </c>
      <c r="V146" s="59" t="s">
        <v>121</v>
      </c>
      <c r="W146" s="76" t="s">
        <v>121</v>
      </c>
      <c r="X146" s="76" t="s">
        <v>121</v>
      </c>
      <c r="Y146" s="84" t="str">
        <f t="shared" si="13"/>
        <v>N.A.</v>
      </c>
      <c r="Z146" s="85">
        <f t="shared" si="14"/>
        <v>181908000</v>
      </c>
      <c r="AA146" s="76" t="str">
        <f>+IFERROR(VLOOKUP(_xlfn.TEXTJOIN("_", FALSE, C146:E146), [1]BD_Perc!$A:$O, 15, FALSE),"Segmentación no encontrada o vehículo inactivo")</f>
        <v>PERCENTIL 30-70</v>
      </c>
      <c r="AB146" s="76" t="str" cm="1">
        <f t="array" ref="AB146">_xlfn.IFS(
    AA146 = "PERCENTIL 50",
    _xlfn.IFS(
        [1]BD!DG146 &lt; VLOOKUP(_xlfn.TEXTJOIN("_", FALSE, C146:E146), [1]BD_Perc!$A:$O, 11, FALSE), "Intervalo de precio 1",
        [1]BD!DG146 &gt;= VLOOKUP(_xlfn.TEXTJOIN("_", FALSE, C146:E146), [1]BD_Perc!$A:$O, 11, FALSE), "Intervalo de precio 2"
    ),
    AA146 = "PERCENTIL 30-70",
    _xlfn.IFS(
        [1]BD!DG146 &lt; VLOOKUP(_xlfn.TEXTJOIN("_", FALSE, C146:E146), [1]BD_Perc!$A:$O, 6, FALSE), "Intervalo de precio 1",
        [1]BD!DG146 &lt; VLOOKUP(_xlfn.TEXTJOIN("_", FALSE, C146:E146), [1]BD_Perc!$A:$O, 7, FALSE), "Intervalo de precio 2",
        [1]BD!DG146 &gt;= VLOOKUP(_xlfn.TEXTJOIN("_", FALSE, C146:E146), [1]BD_Perc!$A:$O, 7, FALSE), "Intervalo de precio 3"
    ),
    AA146="Segmentación no encontrada o vehículo inactivo","Segmentación no encontrada o vehículo inactivo"
)</f>
        <v>Intervalo de precio 3</v>
      </c>
      <c r="AC146" s="86" t="s">
        <v>156</v>
      </c>
      <c r="AD146" s="86" t="b">
        <f t="shared" si="17"/>
        <v>1</v>
      </c>
      <c r="AE146" s="87">
        <v>2.1999999999999999E-2</v>
      </c>
      <c r="AF146" s="87">
        <v>2.5999999999999999E-2</v>
      </c>
      <c r="AG146" s="87">
        <v>3.1E-2</v>
      </c>
      <c r="AH146" s="87">
        <v>3.2000000000000001E-2</v>
      </c>
      <c r="AI146" s="87">
        <v>3.3000000000000002E-2</v>
      </c>
      <c r="AJ146" s="87">
        <v>3.4000000000000002E-2</v>
      </c>
      <c r="AK146" s="76" t="s">
        <v>130</v>
      </c>
      <c r="AL146" s="76" t="s">
        <v>130</v>
      </c>
      <c r="AM146" s="76" t="s">
        <v>130</v>
      </c>
      <c r="AN146" s="88">
        <v>0.05</v>
      </c>
      <c r="AO146" s="72">
        <v>9311595.7410000004</v>
      </c>
      <c r="AP146" s="72">
        <v>235904.65919999999</v>
      </c>
      <c r="AQ146" s="72" t="s">
        <v>121</v>
      </c>
      <c r="AR146" s="72" t="s">
        <v>121</v>
      </c>
      <c r="AS146" s="72" t="s">
        <v>121</v>
      </c>
      <c r="AT146" s="72">
        <v>9043002.4482000005</v>
      </c>
      <c r="AU146" s="72" t="s">
        <v>121</v>
      </c>
      <c r="AV146" s="72" t="s">
        <v>121</v>
      </c>
      <c r="AW146" s="72">
        <v>52422.203399999999</v>
      </c>
      <c r="AX146" s="72" t="s">
        <v>121</v>
      </c>
      <c r="AY146" s="72" t="s">
        <v>121</v>
      </c>
      <c r="AZ146" s="72" t="s">
        <v>121</v>
      </c>
      <c r="BA146" s="72" t="s">
        <v>121</v>
      </c>
      <c r="BB146" s="72" t="s">
        <v>121</v>
      </c>
      <c r="BC146" s="72" t="s">
        <v>121</v>
      </c>
      <c r="BD146" s="72">
        <v>2490102.6275999998</v>
      </c>
      <c r="BE146" s="72" t="s">
        <v>121</v>
      </c>
      <c r="BF146" s="72">
        <v>3132286.4789999998</v>
      </c>
      <c r="BG146" s="72" t="s">
        <v>121</v>
      </c>
      <c r="BH146" s="72" t="s">
        <v>121</v>
      </c>
      <c r="BI146" s="72">
        <v>1769282.8355999999</v>
      </c>
      <c r="BJ146" s="72">
        <v>917405.95380000002</v>
      </c>
      <c r="BK146" s="72">
        <v>1376108.4036000001</v>
      </c>
      <c r="BL146" s="72" t="s">
        <v>121</v>
      </c>
      <c r="BM146" s="72">
        <v>3394402.767</v>
      </c>
      <c r="BN146" s="72">
        <v>77325.570000000007</v>
      </c>
      <c r="BO146" s="72" t="s">
        <v>121</v>
      </c>
      <c r="BP146" s="72">
        <v>642184.90559999994</v>
      </c>
      <c r="BQ146" s="72" t="s">
        <v>121</v>
      </c>
      <c r="BR146" s="72" t="s">
        <v>121</v>
      </c>
      <c r="BS146" s="72" t="s">
        <v>121</v>
      </c>
      <c r="BT146" s="72" t="s">
        <v>121</v>
      </c>
      <c r="BU146" s="72">
        <v>116641.959</v>
      </c>
      <c r="BV146" s="72" t="s">
        <v>121</v>
      </c>
      <c r="BW146" s="72" t="s">
        <v>121</v>
      </c>
      <c r="BX146" s="72" t="s">
        <v>121</v>
      </c>
      <c r="BY146" s="72">
        <v>380067.56339999998</v>
      </c>
      <c r="BZ146" s="72" t="s">
        <v>121</v>
      </c>
      <c r="CA146" s="72" t="s">
        <v>121</v>
      </c>
      <c r="CB146" s="72" t="s">
        <v>121</v>
      </c>
      <c r="CC146" s="72" t="s">
        <v>121</v>
      </c>
      <c r="CD146" s="72" t="s">
        <v>121</v>
      </c>
      <c r="CE146" s="89" t="s">
        <v>130</v>
      </c>
      <c r="CF146" s="89" t="s">
        <v>130</v>
      </c>
      <c r="CG146" s="89" t="s">
        <v>130</v>
      </c>
      <c r="CH146" s="89" t="s">
        <v>130</v>
      </c>
      <c r="CI146" s="89" t="s">
        <v>130</v>
      </c>
      <c r="CJ146" s="89" t="s">
        <v>131</v>
      </c>
      <c r="CK146" s="89" t="s">
        <v>131</v>
      </c>
      <c r="CL146" s="59" t="s">
        <v>121</v>
      </c>
      <c r="CM146" s="76" t="s">
        <v>121</v>
      </c>
      <c r="CN146" s="76" t="s">
        <v>121</v>
      </c>
      <c r="CO146" s="76" t="s">
        <v>121</v>
      </c>
      <c r="CP146" s="76" t="s">
        <v>121</v>
      </c>
      <c r="CQ146" s="76" t="s">
        <v>121</v>
      </c>
      <c r="CR146" s="76" t="s">
        <v>121</v>
      </c>
      <c r="CS146" s="76" t="s">
        <v>121</v>
      </c>
      <c r="CT146" s="76" t="s">
        <v>121</v>
      </c>
      <c r="CU146" s="76" t="s">
        <v>121</v>
      </c>
      <c r="CV146" s="76" t="s">
        <v>121</v>
      </c>
      <c r="CW146" s="76" t="s">
        <v>121</v>
      </c>
      <c r="CX146" s="76" t="s">
        <v>121</v>
      </c>
      <c r="CY146" s="76" t="s">
        <v>121</v>
      </c>
      <c r="CZ146" s="76" t="s">
        <v>121</v>
      </c>
      <c r="DA146" s="90">
        <v>1177531.9121999999</v>
      </c>
      <c r="DB146" s="91">
        <v>1</v>
      </c>
      <c r="DC146" s="13">
        <v>1</v>
      </c>
      <c r="DD146" s="13"/>
      <c r="DE146" s="75" t="str" cm="1">
        <f t="array" ref="DE146">+IF(AND(C146&lt;&gt;"Vehículos Eléctricos",C146&lt;&gt;"Vehículos Híbridos",AA146="PERCENTIL 50"),
     IF(VLOOKUP(_xlfn.TEXTJOIN("_",FALSE,C146:E146),[1]BD_Perc!$A:$P,_xlfn.IFS([1]BD!AB146="Intervalo de precio 1",12,[1]BD!AB146="Intervalo de precio 2",13),FALSE)&lt;=1,
     VLOOKUP(_xlfn.TEXTJOIN("_",FALSE,C146:E146),[1]BD_Perc!$A:$P,16,FALSE),"Ok P50"),
     "Ok P30/70 ó Híbrido/Eléctrico")</f>
        <v>Ok P30/70 ó Híbrido/Eléctrico</v>
      </c>
      <c r="DF146" s="75" t="str">
        <f t="shared" si="15"/>
        <v>Vehículos Convencionales_Camperos/Camionetas_4x2</v>
      </c>
      <c r="DG146" s="19">
        <f t="shared" si="16"/>
        <v>181908000</v>
      </c>
      <c r="DH146" s="13">
        <v>1</v>
      </c>
      <c r="DI146" s="13">
        <v>1</v>
      </c>
      <c r="DJ146" s="13" t="b">
        <f>+DC146=[2]BD!DC146</f>
        <v>1</v>
      </c>
    </row>
    <row r="147" spans="1:114" ht="51" x14ac:dyDescent="0.25">
      <c r="A147" s="76">
        <v>177</v>
      </c>
      <c r="B147" s="59" t="s">
        <v>178</v>
      </c>
      <c r="C147" s="59" t="s">
        <v>0</v>
      </c>
      <c r="D147" s="59" t="s">
        <v>320</v>
      </c>
      <c r="E147" s="59" t="s">
        <v>327</v>
      </c>
      <c r="F147" s="59" t="s">
        <v>121</v>
      </c>
      <c r="G147" s="77" t="s">
        <v>414</v>
      </c>
      <c r="H147" s="59" t="s">
        <v>398</v>
      </c>
      <c r="I147" s="79">
        <v>3006145</v>
      </c>
      <c r="J147" s="76" t="s">
        <v>415</v>
      </c>
      <c r="K147" s="78" t="s">
        <v>360</v>
      </c>
      <c r="L147" s="80">
        <v>300</v>
      </c>
      <c r="M147" s="81" t="s">
        <v>121</v>
      </c>
      <c r="N147" s="82">
        <v>258000000</v>
      </c>
      <c r="O147" s="83">
        <f>+IFERROR(VLOOKUP(I147,[1]Precio_Fasecolda!A:C,3,FALSE),IFERROR(VLOOKUP(I147,[1]Precio_Fasecolda!B:C,2,FALSE),N147))</f>
        <v>258000000</v>
      </c>
      <c r="P147" s="83">
        <f t="shared" si="12"/>
        <v>0</v>
      </c>
      <c r="Q147" s="76" t="s">
        <v>327</v>
      </c>
      <c r="R147" s="76" t="s">
        <v>148</v>
      </c>
      <c r="S147" s="76" t="s">
        <v>128</v>
      </c>
      <c r="T147" s="76" t="s">
        <v>121</v>
      </c>
      <c r="U147" s="76" t="s">
        <v>121</v>
      </c>
      <c r="V147" s="59" t="s">
        <v>121</v>
      </c>
      <c r="W147" s="76" t="s">
        <v>121</v>
      </c>
      <c r="X147" s="76" t="s">
        <v>121</v>
      </c>
      <c r="Y147" s="84" t="str">
        <f t="shared" si="13"/>
        <v>N.A.</v>
      </c>
      <c r="Z147" s="85">
        <f t="shared" si="14"/>
        <v>252324000</v>
      </c>
      <c r="AA147" s="76" t="str">
        <f>+IFERROR(VLOOKUP(_xlfn.TEXTJOIN("_", FALSE, C147:E147), [1]BD_Perc!$A:$O, 15, FALSE),"Segmentación no encontrada o vehículo inactivo")</f>
        <v>PERCENTIL 30-70</v>
      </c>
      <c r="AB147" s="76" t="str" cm="1">
        <f t="array" ref="AB147">_xlfn.IFS(
    AA147 = "PERCENTIL 50",
    _xlfn.IFS(
        [1]BD!DG147 &lt; VLOOKUP(_xlfn.TEXTJOIN("_", FALSE, C147:E147), [1]BD_Perc!$A:$O, 11, FALSE), "Intervalo de precio 1",
        [1]BD!DG147 &gt;= VLOOKUP(_xlfn.TEXTJOIN("_", FALSE, C147:E147), [1]BD_Perc!$A:$O, 11, FALSE), "Intervalo de precio 2"
    ),
    AA147 = "PERCENTIL 30-70",
    _xlfn.IFS(
        [1]BD!DG147 &lt; VLOOKUP(_xlfn.TEXTJOIN("_", FALSE, C147:E147), [1]BD_Perc!$A:$O, 6, FALSE), "Intervalo de precio 1",
        [1]BD!DG147 &lt; VLOOKUP(_xlfn.TEXTJOIN("_", FALSE, C147:E147), [1]BD_Perc!$A:$O, 7, FALSE), "Intervalo de precio 2",
        [1]BD!DG147 &gt;= VLOOKUP(_xlfn.TEXTJOIN("_", FALSE, C147:E147), [1]BD_Perc!$A:$O, 7, FALSE), "Intervalo de precio 3"
    ),
    AA147="Segmentación no encontrada o vehículo inactivo","Segmentación no encontrada o vehículo inactivo"
)</f>
        <v>Intervalo de precio 2</v>
      </c>
      <c r="AC147" s="86" t="s">
        <v>149</v>
      </c>
      <c r="AD147" s="86" t="b">
        <f t="shared" si="17"/>
        <v>1</v>
      </c>
      <c r="AE147" s="87">
        <v>2.1999999999999999E-2</v>
      </c>
      <c r="AF147" s="87">
        <v>2.5999999999999999E-2</v>
      </c>
      <c r="AG147" s="87">
        <v>3.1E-2</v>
      </c>
      <c r="AH147" s="87">
        <v>3.2000000000000001E-2</v>
      </c>
      <c r="AI147" s="87">
        <v>3.3000000000000002E-2</v>
      </c>
      <c r="AJ147" s="87">
        <v>3.4000000000000002E-2</v>
      </c>
      <c r="AK147" s="76" t="s">
        <v>130</v>
      </c>
      <c r="AL147" s="76" t="s">
        <v>130</v>
      </c>
      <c r="AM147" s="76" t="s">
        <v>130</v>
      </c>
      <c r="AN147" s="88">
        <v>0.05</v>
      </c>
      <c r="AO147" s="72">
        <v>9311595.7410000004</v>
      </c>
      <c r="AP147" s="72">
        <v>235904.65919999999</v>
      </c>
      <c r="AQ147" s="72" t="s">
        <v>121</v>
      </c>
      <c r="AR147" s="72" t="s">
        <v>121</v>
      </c>
      <c r="AS147" s="72" t="s">
        <v>121</v>
      </c>
      <c r="AT147" s="72">
        <v>9043002.4482000005</v>
      </c>
      <c r="AU147" s="72" t="s">
        <v>121</v>
      </c>
      <c r="AV147" s="72" t="s">
        <v>121</v>
      </c>
      <c r="AW147" s="72">
        <v>52422.203399999999</v>
      </c>
      <c r="AX147" s="72" t="s">
        <v>121</v>
      </c>
      <c r="AY147" s="72" t="s">
        <v>121</v>
      </c>
      <c r="AZ147" s="72" t="s">
        <v>121</v>
      </c>
      <c r="BA147" s="72" t="s">
        <v>121</v>
      </c>
      <c r="BB147" s="72" t="s">
        <v>121</v>
      </c>
      <c r="BC147" s="72" t="s">
        <v>121</v>
      </c>
      <c r="BD147" s="72" t="s">
        <v>121</v>
      </c>
      <c r="BE147" s="72" t="s">
        <v>121</v>
      </c>
      <c r="BF147" s="72">
        <v>3132286.4789999998</v>
      </c>
      <c r="BG147" s="72" t="s">
        <v>121</v>
      </c>
      <c r="BH147" s="72" t="s">
        <v>121</v>
      </c>
      <c r="BI147" s="72">
        <v>1769282.8355999999</v>
      </c>
      <c r="BJ147" s="72">
        <v>917405.95380000002</v>
      </c>
      <c r="BK147" s="72">
        <v>1376108.4036000001</v>
      </c>
      <c r="BL147" s="72" t="s">
        <v>121</v>
      </c>
      <c r="BM147" s="72">
        <v>3394402.767</v>
      </c>
      <c r="BN147" s="72">
        <v>77325.570000000007</v>
      </c>
      <c r="BO147" s="72" t="s">
        <v>121</v>
      </c>
      <c r="BP147" s="72">
        <v>642184.90559999994</v>
      </c>
      <c r="BQ147" s="72" t="s">
        <v>121</v>
      </c>
      <c r="BR147" s="72" t="s">
        <v>121</v>
      </c>
      <c r="BS147" s="72" t="s">
        <v>121</v>
      </c>
      <c r="BT147" s="72" t="s">
        <v>121</v>
      </c>
      <c r="BU147" s="72">
        <v>116641.959</v>
      </c>
      <c r="BV147" s="72" t="s">
        <v>121</v>
      </c>
      <c r="BW147" s="72" t="s">
        <v>121</v>
      </c>
      <c r="BX147" s="72" t="s">
        <v>121</v>
      </c>
      <c r="BY147" s="72">
        <v>380067.56339999998</v>
      </c>
      <c r="BZ147" s="72" t="s">
        <v>121</v>
      </c>
      <c r="CA147" s="72" t="s">
        <v>121</v>
      </c>
      <c r="CB147" s="72" t="s">
        <v>121</v>
      </c>
      <c r="CC147" s="72" t="s">
        <v>121</v>
      </c>
      <c r="CD147" s="72" t="s">
        <v>121</v>
      </c>
      <c r="CE147" s="89" t="s">
        <v>130</v>
      </c>
      <c r="CF147" s="89" t="s">
        <v>130</v>
      </c>
      <c r="CG147" s="89" t="s">
        <v>130</v>
      </c>
      <c r="CH147" s="89" t="s">
        <v>130</v>
      </c>
      <c r="CI147" s="89" t="s">
        <v>130</v>
      </c>
      <c r="CJ147" s="89" t="s">
        <v>131</v>
      </c>
      <c r="CK147" s="89" t="s">
        <v>131</v>
      </c>
      <c r="CL147" s="59" t="s">
        <v>121</v>
      </c>
      <c r="CM147" s="76" t="s">
        <v>121</v>
      </c>
      <c r="CN147" s="76" t="s">
        <v>121</v>
      </c>
      <c r="CO147" s="76" t="s">
        <v>121</v>
      </c>
      <c r="CP147" s="76" t="s">
        <v>121</v>
      </c>
      <c r="CQ147" s="76" t="s">
        <v>121</v>
      </c>
      <c r="CR147" s="76" t="s">
        <v>121</v>
      </c>
      <c r="CS147" s="76" t="s">
        <v>121</v>
      </c>
      <c r="CT147" s="76" t="s">
        <v>121</v>
      </c>
      <c r="CU147" s="76" t="s">
        <v>121</v>
      </c>
      <c r="CV147" s="76" t="s">
        <v>121</v>
      </c>
      <c r="CW147" s="76" t="s">
        <v>121</v>
      </c>
      <c r="CX147" s="76" t="s">
        <v>121</v>
      </c>
      <c r="CY147" s="76" t="s">
        <v>121</v>
      </c>
      <c r="CZ147" s="76" t="s">
        <v>121</v>
      </c>
      <c r="DA147" s="90">
        <v>12399902.0502</v>
      </c>
      <c r="DB147" s="91">
        <v>1</v>
      </c>
      <c r="DC147" s="13">
        <v>1</v>
      </c>
      <c r="DD147" s="13"/>
      <c r="DE147" s="75" t="str" cm="1">
        <f t="array" ref="DE147">+IF(AND(C147&lt;&gt;"Vehículos Eléctricos",C147&lt;&gt;"Vehículos Híbridos",AA147="PERCENTIL 50"),
     IF(VLOOKUP(_xlfn.TEXTJOIN("_",FALSE,C147:E147),[1]BD_Perc!$A:$P,_xlfn.IFS([1]BD!AB147="Intervalo de precio 1",12,[1]BD!AB147="Intervalo de precio 2",13),FALSE)&lt;=1,
     VLOOKUP(_xlfn.TEXTJOIN("_",FALSE,C147:E147),[1]BD_Perc!$A:$P,16,FALSE),"Ok P50"),
     "Ok P30/70 ó Híbrido/Eléctrico")</f>
        <v>Ok P30/70 ó Híbrido/Eléctrico</v>
      </c>
      <c r="DF147" s="75" t="str">
        <f t="shared" si="15"/>
        <v>Vehículos Convencionales_Camperos/Camionetas_4x4</v>
      </c>
      <c r="DG147" s="19">
        <f t="shared" si="16"/>
        <v>252324000</v>
      </c>
      <c r="DH147" s="13">
        <v>1</v>
      </c>
      <c r="DI147" s="13">
        <v>1</v>
      </c>
      <c r="DJ147" s="13" t="b">
        <f>+DC147=[2]BD!DC147</f>
        <v>1</v>
      </c>
    </row>
    <row r="148" spans="1:114" ht="51" x14ac:dyDescent="0.25">
      <c r="A148" s="76">
        <v>183</v>
      </c>
      <c r="B148" s="59" t="s">
        <v>178</v>
      </c>
      <c r="C148" s="59" t="s">
        <v>0</v>
      </c>
      <c r="D148" s="59" t="s">
        <v>320</v>
      </c>
      <c r="E148" s="59" t="s">
        <v>126</v>
      </c>
      <c r="F148" s="59" t="s">
        <v>121</v>
      </c>
      <c r="G148" s="77" t="s">
        <v>416</v>
      </c>
      <c r="H148" s="78" t="s">
        <v>243</v>
      </c>
      <c r="I148" s="79">
        <v>5606086</v>
      </c>
      <c r="J148" s="76" t="s">
        <v>417</v>
      </c>
      <c r="K148" s="78" t="s">
        <v>346</v>
      </c>
      <c r="L148" s="80">
        <v>154</v>
      </c>
      <c r="M148" s="81" t="s">
        <v>121</v>
      </c>
      <c r="N148" s="82">
        <v>136700000</v>
      </c>
      <c r="O148" s="83">
        <f>+IFERROR(VLOOKUP(I148,[1]Precio_Fasecolda!A:C,3,FALSE),IFERROR(VLOOKUP(I148,[1]Precio_Fasecolda!B:C,2,FALSE),N148))</f>
        <v>136700000</v>
      </c>
      <c r="P148" s="83">
        <f t="shared" si="12"/>
        <v>0</v>
      </c>
      <c r="Q148" s="76" t="s">
        <v>126</v>
      </c>
      <c r="R148" s="76" t="s">
        <v>148</v>
      </c>
      <c r="S148" s="76" t="s">
        <v>128</v>
      </c>
      <c r="T148" s="76" t="s">
        <v>121</v>
      </c>
      <c r="U148" s="76" t="s">
        <v>121</v>
      </c>
      <c r="V148" s="59" t="s">
        <v>121</v>
      </c>
      <c r="W148" s="76" t="s">
        <v>121</v>
      </c>
      <c r="X148" s="76" t="s">
        <v>121</v>
      </c>
      <c r="Y148" s="84" t="str">
        <f t="shared" si="13"/>
        <v>N.A.</v>
      </c>
      <c r="Z148" s="85">
        <f t="shared" si="14"/>
        <v>133692600</v>
      </c>
      <c r="AA148" s="76" t="str">
        <f>+IFERROR(VLOOKUP(_xlfn.TEXTJOIN("_", FALSE, C148:E148), [1]BD_Perc!$A:$O, 15, FALSE),"Segmentación no encontrada o vehículo inactivo")</f>
        <v>PERCENTIL 30-70</v>
      </c>
      <c r="AB148" s="76" t="str" cm="1">
        <f t="array" ref="AB148">_xlfn.IFS(
    AA148 = "PERCENTIL 50",
    _xlfn.IFS(
        [1]BD!DG148 &lt; VLOOKUP(_xlfn.TEXTJOIN("_", FALSE, C148:E148), [1]BD_Perc!$A:$O, 11, FALSE), "Intervalo de precio 1",
        [1]BD!DG148 &gt;= VLOOKUP(_xlfn.TEXTJOIN("_", FALSE, C148:E148), [1]BD_Perc!$A:$O, 11, FALSE), "Intervalo de precio 2"
    ),
    AA148 = "PERCENTIL 30-70",
    _xlfn.IFS(
        [1]BD!DG148 &lt; VLOOKUP(_xlfn.TEXTJOIN("_", FALSE, C148:E148), [1]BD_Perc!$A:$O, 6, FALSE), "Intervalo de precio 1",
        [1]BD!DG148 &lt; VLOOKUP(_xlfn.TEXTJOIN("_", FALSE, C148:E148), [1]BD_Perc!$A:$O, 7, FALSE), "Intervalo de precio 2",
        [1]BD!DG148 &gt;= VLOOKUP(_xlfn.TEXTJOIN("_", FALSE, C148:E148), [1]BD_Perc!$A:$O, 7, FALSE), "Intervalo de precio 3"
    ),
    AA148="Segmentación no encontrada o vehículo inactivo","Segmentación no encontrada o vehículo inactivo"
)</f>
        <v>Intervalo de precio 3</v>
      </c>
      <c r="AC148" s="86" t="s">
        <v>156</v>
      </c>
      <c r="AD148" s="86" t="b">
        <f t="shared" si="17"/>
        <v>1</v>
      </c>
      <c r="AE148" s="87">
        <v>2.1999999999999999E-2</v>
      </c>
      <c r="AF148" s="87">
        <v>2.5999999999999999E-2</v>
      </c>
      <c r="AG148" s="87">
        <v>3.1E-2</v>
      </c>
      <c r="AH148" s="87">
        <v>3.2000000000000001E-2</v>
      </c>
      <c r="AI148" s="87">
        <v>3.3000000000000002E-2</v>
      </c>
      <c r="AJ148" s="87">
        <v>3.4000000000000002E-2</v>
      </c>
      <c r="AK148" s="76" t="s">
        <v>130</v>
      </c>
      <c r="AL148" s="76" t="s">
        <v>130</v>
      </c>
      <c r="AM148" s="76" t="s">
        <v>130</v>
      </c>
      <c r="AN148" s="88">
        <v>0.05</v>
      </c>
      <c r="AO148" s="72">
        <v>9311595.7410000004</v>
      </c>
      <c r="AP148" s="72">
        <v>235904.65919999999</v>
      </c>
      <c r="AQ148" s="72" t="s">
        <v>121</v>
      </c>
      <c r="AR148" s="72" t="s">
        <v>121</v>
      </c>
      <c r="AS148" s="72" t="s">
        <v>121</v>
      </c>
      <c r="AT148" s="72">
        <v>9043002.4482000005</v>
      </c>
      <c r="AU148" s="72" t="s">
        <v>121</v>
      </c>
      <c r="AV148" s="72" t="s">
        <v>121</v>
      </c>
      <c r="AW148" s="72">
        <v>52422.203399999999</v>
      </c>
      <c r="AX148" s="72">
        <v>393174.43200000003</v>
      </c>
      <c r="AY148" s="72" t="s">
        <v>121</v>
      </c>
      <c r="AZ148" s="72" t="s">
        <v>121</v>
      </c>
      <c r="BA148" s="72" t="s">
        <v>121</v>
      </c>
      <c r="BB148" s="72" t="s">
        <v>121</v>
      </c>
      <c r="BC148" s="72" t="s">
        <v>121</v>
      </c>
      <c r="BD148" s="72">
        <v>2490102.6275999998</v>
      </c>
      <c r="BE148" s="72" t="s">
        <v>121</v>
      </c>
      <c r="BF148" s="72">
        <v>3132286.4789999998</v>
      </c>
      <c r="BG148" s="72" t="s">
        <v>121</v>
      </c>
      <c r="BH148" s="72" t="s">
        <v>121</v>
      </c>
      <c r="BI148" s="72">
        <v>1769282.8355999999</v>
      </c>
      <c r="BJ148" s="72">
        <v>917405.95380000002</v>
      </c>
      <c r="BK148" s="72">
        <v>1376108.4036000001</v>
      </c>
      <c r="BL148" s="72" t="s">
        <v>121</v>
      </c>
      <c r="BM148" s="72">
        <v>3394402.767</v>
      </c>
      <c r="BN148" s="72">
        <v>77325.570000000007</v>
      </c>
      <c r="BO148" s="72" t="s">
        <v>121</v>
      </c>
      <c r="BP148" s="72">
        <v>642184.90559999994</v>
      </c>
      <c r="BQ148" s="72" t="s">
        <v>121</v>
      </c>
      <c r="BR148" s="72" t="s">
        <v>121</v>
      </c>
      <c r="BS148" s="72" t="s">
        <v>121</v>
      </c>
      <c r="BT148" s="72" t="s">
        <v>121</v>
      </c>
      <c r="BU148" s="72">
        <v>116641.959</v>
      </c>
      <c r="BV148" s="72" t="s">
        <v>121</v>
      </c>
      <c r="BW148" s="72" t="s">
        <v>121</v>
      </c>
      <c r="BX148" s="72" t="s">
        <v>121</v>
      </c>
      <c r="BY148" s="72">
        <v>380067.56339999998</v>
      </c>
      <c r="BZ148" s="72" t="s">
        <v>121</v>
      </c>
      <c r="CA148" s="72" t="s">
        <v>121</v>
      </c>
      <c r="CB148" s="72" t="s">
        <v>121</v>
      </c>
      <c r="CC148" s="72" t="s">
        <v>121</v>
      </c>
      <c r="CD148" s="72" t="s">
        <v>121</v>
      </c>
      <c r="CE148" s="89" t="s">
        <v>130</v>
      </c>
      <c r="CF148" s="89" t="s">
        <v>130</v>
      </c>
      <c r="CG148" s="89" t="s">
        <v>130</v>
      </c>
      <c r="CH148" s="89" t="s">
        <v>130</v>
      </c>
      <c r="CI148" s="89" t="s">
        <v>130</v>
      </c>
      <c r="CJ148" s="89" t="s">
        <v>131</v>
      </c>
      <c r="CK148" s="89" t="s">
        <v>131</v>
      </c>
      <c r="CL148" s="59" t="s">
        <v>121</v>
      </c>
      <c r="CM148" s="76" t="s">
        <v>121</v>
      </c>
      <c r="CN148" s="76" t="s">
        <v>121</v>
      </c>
      <c r="CO148" s="76" t="s">
        <v>121</v>
      </c>
      <c r="CP148" s="76" t="s">
        <v>121</v>
      </c>
      <c r="CQ148" s="76" t="s">
        <v>121</v>
      </c>
      <c r="CR148" s="76" t="s">
        <v>121</v>
      </c>
      <c r="CS148" s="76" t="s">
        <v>121</v>
      </c>
      <c r="CT148" s="76" t="s">
        <v>121</v>
      </c>
      <c r="CU148" s="76" t="s">
        <v>121</v>
      </c>
      <c r="CV148" s="76" t="s">
        <v>121</v>
      </c>
      <c r="CW148" s="76" t="s">
        <v>121</v>
      </c>
      <c r="CX148" s="76" t="s">
        <v>121</v>
      </c>
      <c r="CY148" s="76" t="s">
        <v>121</v>
      </c>
      <c r="CZ148" s="76" t="s">
        <v>121</v>
      </c>
      <c r="DA148" s="90">
        <v>10905752.7642</v>
      </c>
      <c r="DB148" s="91">
        <v>1</v>
      </c>
      <c r="DC148" s="13">
        <v>1</v>
      </c>
      <c r="DD148" s="13"/>
      <c r="DE148" s="75" t="str" cm="1">
        <f t="array" ref="DE148">+IF(AND(C148&lt;&gt;"Vehículos Eléctricos",C148&lt;&gt;"Vehículos Híbridos",AA148="PERCENTIL 50"),
     IF(VLOOKUP(_xlfn.TEXTJOIN("_",FALSE,C148:E148),[1]BD_Perc!$A:$P,_xlfn.IFS([1]BD!AB148="Intervalo de precio 1",12,[1]BD!AB148="Intervalo de precio 2",13),FALSE)&lt;=1,
     VLOOKUP(_xlfn.TEXTJOIN("_",FALSE,C148:E148),[1]BD_Perc!$A:$P,16,FALSE),"Ok P50"),
     "Ok P30/70 ó Híbrido/Eléctrico")</f>
        <v>Ok P30/70 ó Híbrido/Eléctrico</v>
      </c>
      <c r="DF148" s="75" t="str">
        <f t="shared" si="15"/>
        <v>Vehículos Convencionales_Camperos/Camionetas_4x2</v>
      </c>
      <c r="DG148" s="19">
        <f t="shared" si="16"/>
        <v>133692600</v>
      </c>
      <c r="DH148" s="13">
        <v>1</v>
      </c>
      <c r="DI148" s="13">
        <v>1</v>
      </c>
      <c r="DJ148" s="13" t="b">
        <f>+DC148=[2]BD!DC148</f>
        <v>1</v>
      </c>
    </row>
    <row r="149" spans="1:114" ht="51" x14ac:dyDescent="0.25">
      <c r="A149" s="76">
        <v>184</v>
      </c>
      <c r="B149" s="59" t="s">
        <v>178</v>
      </c>
      <c r="C149" s="59" t="s">
        <v>0</v>
      </c>
      <c r="D149" s="59" t="s">
        <v>320</v>
      </c>
      <c r="E149" s="59" t="s">
        <v>126</v>
      </c>
      <c r="F149" s="59" t="s">
        <v>121</v>
      </c>
      <c r="G149" s="77" t="s">
        <v>416</v>
      </c>
      <c r="H149" s="78" t="s">
        <v>243</v>
      </c>
      <c r="I149" s="79">
        <v>5606087</v>
      </c>
      <c r="J149" s="76" t="s">
        <v>418</v>
      </c>
      <c r="K149" s="78" t="s">
        <v>346</v>
      </c>
      <c r="L149" s="80">
        <v>188</v>
      </c>
      <c r="M149" s="81" t="s">
        <v>121</v>
      </c>
      <c r="N149" s="82">
        <v>144500000</v>
      </c>
      <c r="O149" s="83">
        <f>+IFERROR(VLOOKUP(I149,[1]Precio_Fasecolda!A:C,3,FALSE),IFERROR(VLOOKUP(I149,[1]Precio_Fasecolda!B:C,2,FALSE),N149))</f>
        <v>144500000</v>
      </c>
      <c r="P149" s="83">
        <f t="shared" si="12"/>
        <v>0</v>
      </c>
      <c r="Q149" s="76" t="s">
        <v>126</v>
      </c>
      <c r="R149" s="76" t="s">
        <v>148</v>
      </c>
      <c r="S149" s="76" t="s">
        <v>128</v>
      </c>
      <c r="T149" s="76" t="s">
        <v>121</v>
      </c>
      <c r="U149" s="76" t="s">
        <v>121</v>
      </c>
      <c r="V149" s="59" t="s">
        <v>121</v>
      </c>
      <c r="W149" s="76" t="s">
        <v>121</v>
      </c>
      <c r="X149" s="76" t="s">
        <v>121</v>
      </c>
      <c r="Y149" s="84" t="str">
        <f t="shared" si="13"/>
        <v>N.A.</v>
      </c>
      <c r="Z149" s="85">
        <f t="shared" si="14"/>
        <v>141321000</v>
      </c>
      <c r="AA149" s="76" t="str">
        <f>+IFERROR(VLOOKUP(_xlfn.TEXTJOIN("_", FALSE, C149:E149), [1]BD_Perc!$A:$O, 15, FALSE),"Segmentación no encontrada o vehículo inactivo")</f>
        <v>PERCENTIL 30-70</v>
      </c>
      <c r="AB149" s="76" t="str" cm="1">
        <f t="array" ref="AB149">_xlfn.IFS(
    AA149 = "PERCENTIL 50",
    _xlfn.IFS(
        [1]BD!DG149 &lt; VLOOKUP(_xlfn.TEXTJOIN("_", FALSE, C149:E149), [1]BD_Perc!$A:$O, 11, FALSE), "Intervalo de precio 1",
        [1]BD!DG149 &gt;= VLOOKUP(_xlfn.TEXTJOIN("_", FALSE, C149:E149), [1]BD_Perc!$A:$O, 11, FALSE), "Intervalo de precio 2"
    ),
    AA149 = "PERCENTIL 30-70",
    _xlfn.IFS(
        [1]BD!DG149 &lt; VLOOKUP(_xlfn.TEXTJOIN("_", FALSE, C149:E149), [1]BD_Perc!$A:$O, 6, FALSE), "Intervalo de precio 1",
        [1]BD!DG149 &lt; VLOOKUP(_xlfn.TEXTJOIN("_", FALSE, C149:E149), [1]BD_Perc!$A:$O, 7, FALSE), "Intervalo de precio 2",
        [1]BD!DG149 &gt;= VLOOKUP(_xlfn.TEXTJOIN("_", FALSE, C149:E149), [1]BD_Perc!$A:$O, 7, FALSE), "Intervalo de precio 3"
    ),
    AA149="Segmentación no encontrada o vehículo inactivo","Segmentación no encontrada o vehículo inactivo"
)</f>
        <v>Intervalo de precio 3</v>
      </c>
      <c r="AC149" s="86" t="s">
        <v>156</v>
      </c>
      <c r="AD149" s="86" t="b">
        <f t="shared" si="17"/>
        <v>1</v>
      </c>
      <c r="AE149" s="87">
        <v>2.1999999999999999E-2</v>
      </c>
      <c r="AF149" s="87">
        <v>2.5999999999999999E-2</v>
      </c>
      <c r="AG149" s="87">
        <v>3.1E-2</v>
      </c>
      <c r="AH149" s="87">
        <v>3.2000000000000001E-2</v>
      </c>
      <c r="AI149" s="87">
        <v>3.3000000000000002E-2</v>
      </c>
      <c r="AJ149" s="87">
        <v>3.4000000000000002E-2</v>
      </c>
      <c r="AK149" s="76" t="s">
        <v>130</v>
      </c>
      <c r="AL149" s="76" t="s">
        <v>130</v>
      </c>
      <c r="AM149" s="76" t="s">
        <v>130</v>
      </c>
      <c r="AN149" s="88">
        <v>0.05</v>
      </c>
      <c r="AO149" s="72">
        <v>9311595.7410000004</v>
      </c>
      <c r="AP149" s="72">
        <v>235904.65919999999</v>
      </c>
      <c r="AQ149" s="72" t="s">
        <v>121</v>
      </c>
      <c r="AR149" s="72" t="s">
        <v>121</v>
      </c>
      <c r="AS149" s="72" t="s">
        <v>121</v>
      </c>
      <c r="AT149" s="72">
        <v>9043002.4482000005</v>
      </c>
      <c r="AU149" s="72" t="s">
        <v>121</v>
      </c>
      <c r="AV149" s="72" t="s">
        <v>121</v>
      </c>
      <c r="AW149" s="72">
        <v>52422.203399999999</v>
      </c>
      <c r="AX149" s="72" t="s">
        <v>121</v>
      </c>
      <c r="AY149" s="72" t="s">
        <v>121</v>
      </c>
      <c r="AZ149" s="72" t="s">
        <v>121</v>
      </c>
      <c r="BA149" s="72" t="s">
        <v>121</v>
      </c>
      <c r="BB149" s="72" t="s">
        <v>121</v>
      </c>
      <c r="BC149" s="72" t="s">
        <v>121</v>
      </c>
      <c r="BD149" s="72" t="s">
        <v>121</v>
      </c>
      <c r="BE149" s="72" t="s">
        <v>121</v>
      </c>
      <c r="BF149" s="72">
        <v>3132286.4789999998</v>
      </c>
      <c r="BG149" s="72" t="s">
        <v>121</v>
      </c>
      <c r="BH149" s="72" t="s">
        <v>121</v>
      </c>
      <c r="BI149" s="72">
        <v>1769282.8355999999</v>
      </c>
      <c r="BJ149" s="72">
        <v>917405.95380000002</v>
      </c>
      <c r="BK149" s="72">
        <v>1376108.4036000001</v>
      </c>
      <c r="BL149" s="72" t="s">
        <v>121</v>
      </c>
      <c r="BM149" s="72">
        <v>3394402.767</v>
      </c>
      <c r="BN149" s="72">
        <v>77325.570000000007</v>
      </c>
      <c r="BO149" s="72" t="s">
        <v>121</v>
      </c>
      <c r="BP149" s="72">
        <v>642184.90559999994</v>
      </c>
      <c r="BQ149" s="72" t="s">
        <v>121</v>
      </c>
      <c r="BR149" s="72" t="s">
        <v>121</v>
      </c>
      <c r="BS149" s="72" t="s">
        <v>121</v>
      </c>
      <c r="BT149" s="72" t="s">
        <v>121</v>
      </c>
      <c r="BU149" s="72">
        <v>116641.959</v>
      </c>
      <c r="BV149" s="72" t="s">
        <v>121</v>
      </c>
      <c r="BW149" s="72" t="s">
        <v>121</v>
      </c>
      <c r="BX149" s="72" t="s">
        <v>121</v>
      </c>
      <c r="BY149" s="72">
        <v>380067.56339999998</v>
      </c>
      <c r="BZ149" s="72" t="s">
        <v>121</v>
      </c>
      <c r="CA149" s="72" t="s">
        <v>121</v>
      </c>
      <c r="CB149" s="72" t="s">
        <v>121</v>
      </c>
      <c r="CC149" s="72" t="s">
        <v>121</v>
      </c>
      <c r="CD149" s="72" t="s">
        <v>121</v>
      </c>
      <c r="CE149" s="89" t="s">
        <v>130</v>
      </c>
      <c r="CF149" s="89" t="s">
        <v>130</v>
      </c>
      <c r="CG149" s="89" t="s">
        <v>130</v>
      </c>
      <c r="CH149" s="89" t="s">
        <v>130</v>
      </c>
      <c r="CI149" s="89" t="s">
        <v>130</v>
      </c>
      <c r="CJ149" s="89" t="s">
        <v>131</v>
      </c>
      <c r="CK149" s="89" t="s">
        <v>131</v>
      </c>
      <c r="CL149" s="59" t="s">
        <v>121</v>
      </c>
      <c r="CM149" s="76" t="s">
        <v>121</v>
      </c>
      <c r="CN149" s="76" t="s">
        <v>121</v>
      </c>
      <c r="CO149" s="76" t="s">
        <v>121</v>
      </c>
      <c r="CP149" s="76" t="s">
        <v>121</v>
      </c>
      <c r="CQ149" s="76" t="s">
        <v>121</v>
      </c>
      <c r="CR149" s="76" t="s">
        <v>121</v>
      </c>
      <c r="CS149" s="76" t="s">
        <v>121</v>
      </c>
      <c r="CT149" s="76" t="s">
        <v>121</v>
      </c>
      <c r="CU149" s="76" t="s">
        <v>121</v>
      </c>
      <c r="CV149" s="76" t="s">
        <v>121</v>
      </c>
      <c r="CW149" s="76" t="s">
        <v>121</v>
      </c>
      <c r="CX149" s="76" t="s">
        <v>121</v>
      </c>
      <c r="CY149" s="76" t="s">
        <v>121</v>
      </c>
      <c r="CZ149" s="76" t="s">
        <v>121</v>
      </c>
      <c r="DA149" s="90">
        <v>10905752.7642</v>
      </c>
      <c r="DB149" s="91">
        <v>1</v>
      </c>
      <c r="DC149" s="13">
        <v>1</v>
      </c>
      <c r="DD149" s="13"/>
      <c r="DE149" s="75" t="str" cm="1">
        <f t="array" ref="DE149">+IF(AND(C149&lt;&gt;"Vehículos Eléctricos",C149&lt;&gt;"Vehículos Híbridos",AA149="PERCENTIL 50"),
     IF(VLOOKUP(_xlfn.TEXTJOIN("_",FALSE,C149:E149),[1]BD_Perc!$A:$P,_xlfn.IFS([1]BD!AB149="Intervalo de precio 1",12,[1]BD!AB149="Intervalo de precio 2",13),FALSE)&lt;=1,
     VLOOKUP(_xlfn.TEXTJOIN("_",FALSE,C149:E149),[1]BD_Perc!$A:$P,16,FALSE),"Ok P50"),
     "Ok P30/70 ó Híbrido/Eléctrico")</f>
        <v>Ok P30/70 ó Híbrido/Eléctrico</v>
      </c>
      <c r="DF149" s="75" t="str">
        <f t="shared" si="15"/>
        <v>Vehículos Convencionales_Camperos/Camionetas_4x2</v>
      </c>
      <c r="DG149" s="19">
        <f t="shared" si="16"/>
        <v>141321000</v>
      </c>
      <c r="DH149" s="13">
        <v>1</v>
      </c>
      <c r="DI149" s="13">
        <v>1</v>
      </c>
      <c r="DJ149" s="13" t="b">
        <f>+DC149=[2]BD!DC149</f>
        <v>1</v>
      </c>
    </row>
    <row r="150" spans="1:114" ht="51" x14ac:dyDescent="0.25">
      <c r="A150" s="76">
        <v>185</v>
      </c>
      <c r="B150" s="59" t="s">
        <v>178</v>
      </c>
      <c r="C150" s="59" t="s">
        <v>0</v>
      </c>
      <c r="D150" s="59" t="s">
        <v>320</v>
      </c>
      <c r="E150" s="59" t="s">
        <v>126</v>
      </c>
      <c r="F150" s="59" t="s">
        <v>121</v>
      </c>
      <c r="G150" s="77" t="s">
        <v>419</v>
      </c>
      <c r="H150" s="78" t="s">
        <v>243</v>
      </c>
      <c r="I150" s="79">
        <v>5606090</v>
      </c>
      <c r="J150" s="76" t="s">
        <v>420</v>
      </c>
      <c r="K150" s="78" t="s">
        <v>346</v>
      </c>
      <c r="L150" s="80">
        <v>188</v>
      </c>
      <c r="M150" s="81" t="s">
        <v>121</v>
      </c>
      <c r="N150" s="82">
        <v>169000000</v>
      </c>
      <c r="O150" s="83">
        <f>+IFERROR(VLOOKUP(I150,[1]Precio_Fasecolda!A:C,3,FALSE),IFERROR(VLOOKUP(I150,[1]Precio_Fasecolda!B:C,2,FALSE),N150))</f>
        <v>169000000</v>
      </c>
      <c r="P150" s="83">
        <f t="shared" si="12"/>
        <v>0</v>
      </c>
      <c r="Q150" s="76" t="s">
        <v>126</v>
      </c>
      <c r="R150" s="76" t="s">
        <v>148</v>
      </c>
      <c r="S150" s="76" t="s">
        <v>128</v>
      </c>
      <c r="T150" s="76" t="s">
        <v>121</v>
      </c>
      <c r="U150" s="76" t="s">
        <v>121</v>
      </c>
      <c r="V150" s="59" t="s">
        <v>121</v>
      </c>
      <c r="W150" s="76" t="s">
        <v>121</v>
      </c>
      <c r="X150" s="76" t="s">
        <v>121</v>
      </c>
      <c r="Y150" s="84" t="str">
        <f t="shared" si="13"/>
        <v>N.A.</v>
      </c>
      <c r="Z150" s="85">
        <f t="shared" si="14"/>
        <v>165282000</v>
      </c>
      <c r="AA150" s="76" t="str">
        <f>+IFERROR(VLOOKUP(_xlfn.TEXTJOIN("_", FALSE, C150:E150), [1]BD_Perc!$A:$O, 15, FALSE),"Segmentación no encontrada o vehículo inactivo")</f>
        <v>PERCENTIL 30-70</v>
      </c>
      <c r="AB150" s="76" t="str" cm="1">
        <f t="array" ref="AB150">_xlfn.IFS(
    AA150 = "PERCENTIL 50",
    _xlfn.IFS(
        [1]BD!DG150 &lt; VLOOKUP(_xlfn.TEXTJOIN("_", FALSE, C150:E150), [1]BD_Perc!$A:$O, 11, FALSE), "Intervalo de precio 1",
        [1]BD!DG150 &gt;= VLOOKUP(_xlfn.TEXTJOIN("_", FALSE, C150:E150), [1]BD_Perc!$A:$O, 11, FALSE), "Intervalo de precio 2"
    ),
    AA150 = "PERCENTIL 30-70",
    _xlfn.IFS(
        [1]BD!DG150 &lt; VLOOKUP(_xlfn.TEXTJOIN("_", FALSE, C150:E150), [1]BD_Perc!$A:$O, 6, FALSE), "Intervalo de precio 1",
        [1]BD!DG150 &lt; VLOOKUP(_xlfn.TEXTJOIN("_", FALSE, C150:E150), [1]BD_Perc!$A:$O, 7, FALSE), "Intervalo de precio 2",
        [1]BD!DG150 &gt;= VLOOKUP(_xlfn.TEXTJOIN("_", FALSE, C150:E150), [1]BD_Perc!$A:$O, 7, FALSE), "Intervalo de precio 3"
    ),
    AA150="Segmentación no encontrada o vehículo inactivo","Segmentación no encontrada o vehículo inactivo"
)</f>
        <v>Intervalo de precio 3</v>
      </c>
      <c r="AC150" s="86" t="s">
        <v>156</v>
      </c>
      <c r="AD150" s="86" t="b">
        <f t="shared" si="17"/>
        <v>1</v>
      </c>
      <c r="AE150" s="87">
        <v>2.1999999999999999E-2</v>
      </c>
      <c r="AF150" s="87">
        <v>2.5999999999999999E-2</v>
      </c>
      <c r="AG150" s="87">
        <v>3.1E-2</v>
      </c>
      <c r="AH150" s="87">
        <v>3.2000000000000001E-2</v>
      </c>
      <c r="AI150" s="87">
        <v>3.3000000000000002E-2</v>
      </c>
      <c r="AJ150" s="87">
        <v>3.4000000000000002E-2</v>
      </c>
      <c r="AK150" s="76" t="s">
        <v>130</v>
      </c>
      <c r="AL150" s="76" t="s">
        <v>130</v>
      </c>
      <c r="AM150" s="76" t="s">
        <v>130</v>
      </c>
      <c r="AN150" s="88">
        <v>0.05</v>
      </c>
      <c r="AO150" s="72">
        <v>9311595.7410000004</v>
      </c>
      <c r="AP150" s="72">
        <v>235904.65919999999</v>
      </c>
      <c r="AQ150" s="72" t="s">
        <v>121</v>
      </c>
      <c r="AR150" s="72" t="s">
        <v>121</v>
      </c>
      <c r="AS150" s="72" t="s">
        <v>121</v>
      </c>
      <c r="AT150" s="72">
        <v>9043002.4482000005</v>
      </c>
      <c r="AU150" s="72" t="s">
        <v>121</v>
      </c>
      <c r="AV150" s="72" t="s">
        <v>121</v>
      </c>
      <c r="AW150" s="72">
        <v>52422.203399999999</v>
      </c>
      <c r="AX150" s="72" t="s">
        <v>121</v>
      </c>
      <c r="AY150" s="72" t="s">
        <v>121</v>
      </c>
      <c r="AZ150" s="72" t="s">
        <v>121</v>
      </c>
      <c r="BA150" s="72" t="s">
        <v>121</v>
      </c>
      <c r="BB150" s="72" t="s">
        <v>121</v>
      </c>
      <c r="BC150" s="72" t="s">
        <v>121</v>
      </c>
      <c r="BD150" s="72" t="s">
        <v>121</v>
      </c>
      <c r="BE150" s="72" t="s">
        <v>121</v>
      </c>
      <c r="BF150" s="72">
        <v>3132286.4789999998</v>
      </c>
      <c r="BG150" s="72" t="s">
        <v>121</v>
      </c>
      <c r="BH150" s="72" t="s">
        <v>121</v>
      </c>
      <c r="BI150" s="72">
        <v>1769282.8355999999</v>
      </c>
      <c r="BJ150" s="72">
        <v>917405.95380000002</v>
      </c>
      <c r="BK150" s="72">
        <v>1376108.4036000001</v>
      </c>
      <c r="BL150" s="72" t="s">
        <v>121</v>
      </c>
      <c r="BM150" s="72">
        <v>3394402.767</v>
      </c>
      <c r="BN150" s="72">
        <v>77325.570000000007</v>
      </c>
      <c r="BO150" s="72" t="s">
        <v>121</v>
      </c>
      <c r="BP150" s="72">
        <v>642184.90559999994</v>
      </c>
      <c r="BQ150" s="72" t="s">
        <v>121</v>
      </c>
      <c r="BR150" s="72" t="s">
        <v>121</v>
      </c>
      <c r="BS150" s="72" t="s">
        <v>121</v>
      </c>
      <c r="BT150" s="72" t="s">
        <v>121</v>
      </c>
      <c r="BU150" s="72">
        <v>116641.959</v>
      </c>
      <c r="BV150" s="72" t="s">
        <v>121</v>
      </c>
      <c r="BW150" s="72" t="s">
        <v>121</v>
      </c>
      <c r="BX150" s="72" t="s">
        <v>121</v>
      </c>
      <c r="BY150" s="72">
        <v>380067.56339999998</v>
      </c>
      <c r="BZ150" s="72" t="s">
        <v>121</v>
      </c>
      <c r="CA150" s="72" t="s">
        <v>121</v>
      </c>
      <c r="CB150" s="72" t="s">
        <v>121</v>
      </c>
      <c r="CC150" s="72" t="s">
        <v>121</v>
      </c>
      <c r="CD150" s="72" t="s">
        <v>121</v>
      </c>
      <c r="CE150" s="89" t="s">
        <v>130</v>
      </c>
      <c r="CF150" s="89" t="s">
        <v>130</v>
      </c>
      <c r="CG150" s="89" t="s">
        <v>130</v>
      </c>
      <c r="CH150" s="89" t="s">
        <v>130</v>
      </c>
      <c r="CI150" s="89" t="s">
        <v>130</v>
      </c>
      <c r="CJ150" s="89" t="s">
        <v>131</v>
      </c>
      <c r="CK150" s="89" t="s">
        <v>131</v>
      </c>
      <c r="CL150" s="59" t="s">
        <v>121</v>
      </c>
      <c r="CM150" s="76" t="s">
        <v>121</v>
      </c>
      <c r="CN150" s="76" t="s">
        <v>121</v>
      </c>
      <c r="CO150" s="76" t="s">
        <v>121</v>
      </c>
      <c r="CP150" s="76" t="s">
        <v>121</v>
      </c>
      <c r="CQ150" s="76" t="s">
        <v>121</v>
      </c>
      <c r="CR150" s="76" t="s">
        <v>121</v>
      </c>
      <c r="CS150" s="76" t="s">
        <v>121</v>
      </c>
      <c r="CT150" s="76" t="s">
        <v>121</v>
      </c>
      <c r="CU150" s="76" t="s">
        <v>121</v>
      </c>
      <c r="CV150" s="76" t="s">
        <v>121</v>
      </c>
      <c r="CW150" s="76" t="s">
        <v>121</v>
      </c>
      <c r="CX150" s="76" t="s">
        <v>121</v>
      </c>
      <c r="CY150" s="76" t="s">
        <v>121</v>
      </c>
      <c r="CZ150" s="76" t="s">
        <v>121</v>
      </c>
      <c r="DA150" s="90">
        <v>10905752.7642</v>
      </c>
      <c r="DB150" s="91">
        <v>1</v>
      </c>
      <c r="DC150" s="13">
        <v>1</v>
      </c>
      <c r="DD150" s="13"/>
      <c r="DE150" s="75" t="str" cm="1">
        <f t="array" ref="DE150">+IF(AND(C150&lt;&gt;"Vehículos Eléctricos",C150&lt;&gt;"Vehículos Híbridos",AA150="PERCENTIL 50"),
     IF(VLOOKUP(_xlfn.TEXTJOIN("_",FALSE,C150:E150),[1]BD_Perc!$A:$P,_xlfn.IFS([1]BD!AB150="Intervalo de precio 1",12,[1]BD!AB150="Intervalo de precio 2",13),FALSE)&lt;=1,
     VLOOKUP(_xlfn.TEXTJOIN("_",FALSE,C150:E150),[1]BD_Perc!$A:$P,16,FALSE),"Ok P50"),
     "Ok P30/70 ó Híbrido/Eléctrico")</f>
        <v>Ok P30/70 ó Híbrido/Eléctrico</v>
      </c>
      <c r="DF150" s="75" t="str">
        <f t="shared" si="15"/>
        <v>Vehículos Convencionales_Camperos/Camionetas_4x2</v>
      </c>
      <c r="DG150" s="19">
        <f t="shared" si="16"/>
        <v>165282000</v>
      </c>
      <c r="DH150" s="13">
        <v>1</v>
      </c>
      <c r="DI150" s="13">
        <v>1</v>
      </c>
      <c r="DJ150" s="13" t="b">
        <f>+DC150=[2]BD!DC150</f>
        <v>1</v>
      </c>
    </row>
    <row r="151" spans="1:114" ht="51" x14ac:dyDescent="0.25">
      <c r="A151" s="76">
        <v>186</v>
      </c>
      <c r="B151" s="59" t="s">
        <v>178</v>
      </c>
      <c r="C151" s="59" t="s">
        <v>0</v>
      </c>
      <c r="D151" s="59" t="s">
        <v>320</v>
      </c>
      <c r="E151" s="59" t="s">
        <v>327</v>
      </c>
      <c r="F151" s="59" t="s">
        <v>121</v>
      </c>
      <c r="G151" s="77" t="s">
        <v>419</v>
      </c>
      <c r="H151" s="78" t="s">
        <v>243</v>
      </c>
      <c r="I151" s="79">
        <v>5606088</v>
      </c>
      <c r="J151" s="76" t="s">
        <v>421</v>
      </c>
      <c r="K151" s="78" t="s">
        <v>163</v>
      </c>
      <c r="L151" s="80">
        <v>188</v>
      </c>
      <c r="M151" s="81" t="s">
        <v>121</v>
      </c>
      <c r="N151" s="82">
        <v>149600000</v>
      </c>
      <c r="O151" s="83">
        <f>+IFERROR(VLOOKUP(I151,[1]Precio_Fasecolda!A:C,3,FALSE),IFERROR(VLOOKUP(I151,[1]Precio_Fasecolda!B:C,2,FALSE),N151))</f>
        <v>149600000</v>
      </c>
      <c r="P151" s="83">
        <f t="shared" si="12"/>
        <v>0</v>
      </c>
      <c r="Q151" s="76" t="s">
        <v>327</v>
      </c>
      <c r="R151" s="76" t="s">
        <v>148</v>
      </c>
      <c r="S151" s="76" t="s">
        <v>128</v>
      </c>
      <c r="T151" s="76" t="s">
        <v>121</v>
      </c>
      <c r="U151" s="76" t="s">
        <v>121</v>
      </c>
      <c r="V151" s="59" t="s">
        <v>121</v>
      </c>
      <c r="W151" s="76" t="s">
        <v>121</v>
      </c>
      <c r="X151" s="76" t="s">
        <v>121</v>
      </c>
      <c r="Y151" s="84" t="str">
        <f t="shared" si="13"/>
        <v>N.A.</v>
      </c>
      <c r="Z151" s="85">
        <f t="shared" si="14"/>
        <v>146308800</v>
      </c>
      <c r="AA151" s="76" t="str">
        <f>+IFERROR(VLOOKUP(_xlfn.TEXTJOIN("_", FALSE, C151:E151), [1]BD_Perc!$A:$O, 15, FALSE),"Segmentación no encontrada o vehículo inactivo")</f>
        <v>PERCENTIL 30-70</v>
      </c>
      <c r="AB151" s="76" t="str" cm="1">
        <f t="array" ref="AB151">_xlfn.IFS(
    AA151 = "PERCENTIL 50",
    _xlfn.IFS(
        [1]BD!DG151 &lt; VLOOKUP(_xlfn.TEXTJOIN("_", FALSE, C151:E151), [1]BD_Perc!$A:$O, 11, FALSE), "Intervalo de precio 1",
        [1]BD!DG151 &gt;= VLOOKUP(_xlfn.TEXTJOIN("_", FALSE, C151:E151), [1]BD_Perc!$A:$O, 11, FALSE), "Intervalo de precio 2"
    ),
    AA151 = "PERCENTIL 30-70",
    _xlfn.IFS(
        [1]BD!DG151 &lt; VLOOKUP(_xlfn.TEXTJOIN("_", FALSE, C151:E151), [1]BD_Perc!$A:$O, 6, FALSE), "Intervalo de precio 1",
        [1]BD!DG151 &lt; VLOOKUP(_xlfn.TEXTJOIN("_", FALSE, C151:E151), [1]BD_Perc!$A:$O, 7, FALSE), "Intervalo de precio 2",
        [1]BD!DG151 &gt;= VLOOKUP(_xlfn.TEXTJOIN("_", FALSE, C151:E151), [1]BD_Perc!$A:$O, 7, FALSE), "Intervalo de precio 3"
    ),
    AA151="Segmentación no encontrada o vehículo inactivo","Segmentación no encontrada o vehículo inactivo"
)</f>
        <v>Intervalo de precio 1</v>
      </c>
      <c r="AC151" s="86" t="s">
        <v>129</v>
      </c>
      <c r="AD151" s="86" t="b">
        <f t="shared" si="17"/>
        <v>1</v>
      </c>
      <c r="AE151" s="87">
        <v>2.1999999999999999E-2</v>
      </c>
      <c r="AF151" s="87">
        <v>2.5999999999999999E-2</v>
      </c>
      <c r="AG151" s="87">
        <v>3.1E-2</v>
      </c>
      <c r="AH151" s="87">
        <v>3.2000000000000001E-2</v>
      </c>
      <c r="AI151" s="87">
        <v>3.3000000000000002E-2</v>
      </c>
      <c r="AJ151" s="87">
        <v>3.4000000000000002E-2</v>
      </c>
      <c r="AK151" s="76" t="s">
        <v>130</v>
      </c>
      <c r="AL151" s="76" t="s">
        <v>130</v>
      </c>
      <c r="AM151" s="76" t="s">
        <v>130</v>
      </c>
      <c r="AN151" s="88">
        <v>0.05</v>
      </c>
      <c r="AO151" s="72">
        <v>9311595.7410000004</v>
      </c>
      <c r="AP151" s="72">
        <v>235904.65919999999</v>
      </c>
      <c r="AQ151" s="72" t="s">
        <v>121</v>
      </c>
      <c r="AR151" s="72" t="s">
        <v>121</v>
      </c>
      <c r="AS151" s="72" t="s">
        <v>121</v>
      </c>
      <c r="AT151" s="72">
        <v>9043002.4482000005</v>
      </c>
      <c r="AU151" s="72" t="s">
        <v>121</v>
      </c>
      <c r="AV151" s="72" t="s">
        <v>121</v>
      </c>
      <c r="AW151" s="72">
        <v>52422.203399999999</v>
      </c>
      <c r="AX151" s="72" t="s">
        <v>121</v>
      </c>
      <c r="AY151" s="72" t="s">
        <v>121</v>
      </c>
      <c r="AZ151" s="72" t="s">
        <v>121</v>
      </c>
      <c r="BA151" s="72" t="s">
        <v>121</v>
      </c>
      <c r="BB151" s="72" t="s">
        <v>121</v>
      </c>
      <c r="BC151" s="72" t="s">
        <v>121</v>
      </c>
      <c r="BD151" s="72" t="s">
        <v>121</v>
      </c>
      <c r="BE151" s="72" t="s">
        <v>121</v>
      </c>
      <c r="BF151" s="72">
        <v>3132286.4789999998</v>
      </c>
      <c r="BG151" s="72" t="s">
        <v>121</v>
      </c>
      <c r="BH151" s="72" t="s">
        <v>121</v>
      </c>
      <c r="BI151" s="72">
        <v>1769282.8355999999</v>
      </c>
      <c r="BJ151" s="72">
        <v>917405.95380000002</v>
      </c>
      <c r="BK151" s="72">
        <v>1376108.4036000001</v>
      </c>
      <c r="BL151" s="72" t="s">
        <v>121</v>
      </c>
      <c r="BM151" s="72">
        <v>3394402.767</v>
      </c>
      <c r="BN151" s="72">
        <v>77325.570000000007</v>
      </c>
      <c r="BO151" s="72" t="s">
        <v>121</v>
      </c>
      <c r="BP151" s="72">
        <v>642184.90559999994</v>
      </c>
      <c r="BQ151" s="72" t="s">
        <v>121</v>
      </c>
      <c r="BR151" s="72" t="s">
        <v>121</v>
      </c>
      <c r="BS151" s="72" t="s">
        <v>121</v>
      </c>
      <c r="BT151" s="72" t="s">
        <v>121</v>
      </c>
      <c r="BU151" s="72">
        <v>116641.959</v>
      </c>
      <c r="BV151" s="72" t="s">
        <v>121</v>
      </c>
      <c r="BW151" s="72" t="s">
        <v>121</v>
      </c>
      <c r="BX151" s="72" t="s">
        <v>121</v>
      </c>
      <c r="BY151" s="72">
        <v>380067.56339999998</v>
      </c>
      <c r="BZ151" s="72" t="s">
        <v>121</v>
      </c>
      <c r="CA151" s="72" t="s">
        <v>121</v>
      </c>
      <c r="CB151" s="72" t="s">
        <v>121</v>
      </c>
      <c r="CC151" s="72" t="s">
        <v>121</v>
      </c>
      <c r="CD151" s="72" t="s">
        <v>121</v>
      </c>
      <c r="CE151" s="89" t="s">
        <v>130</v>
      </c>
      <c r="CF151" s="89" t="s">
        <v>130</v>
      </c>
      <c r="CG151" s="89" t="s">
        <v>130</v>
      </c>
      <c r="CH151" s="89" t="s">
        <v>130</v>
      </c>
      <c r="CI151" s="89" t="s">
        <v>130</v>
      </c>
      <c r="CJ151" s="89" t="s">
        <v>131</v>
      </c>
      <c r="CK151" s="89" t="s">
        <v>131</v>
      </c>
      <c r="CL151" s="59" t="s">
        <v>121</v>
      </c>
      <c r="CM151" s="76" t="s">
        <v>121</v>
      </c>
      <c r="CN151" s="76" t="s">
        <v>121</v>
      </c>
      <c r="CO151" s="76" t="s">
        <v>121</v>
      </c>
      <c r="CP151" s="76" t="s">
        <v>121</v>
      </c>
      <c r="CQ151" s="76" t="s">
        <v>121</v>
      </c>
      <c r="CR151" s="76" t="s">
        <v>121</v>
      </c>
      <c r="CS151" s="76" t="s">
        <v>121</v>
      </c>
      <c r="CT151" s="76" t="s">
        <v>121</v>
      </c>
      <c r="CU151" s="76" t="s">
        <v>121</v>
      </c>
      <c r="CV151" s="76" t="s">
        <v>121</v>
      </c>
      <c r="CW151" s="76" t="s">
        <v>121</v>
      </c>
      <c r="CX151" s="76" t="s">
        <v>121</v>
      </c>
      <c r="CY151" s="76" t="s">
        <v>121</v>
      </c>
      <c r="CZ151" s="76" t="s">
        <v>121</v>
      </c>
      <c r="DA151" s="90">
        <v>10905752.7642</v>
      </c>
      <c r="DB151" s="91">
        <v>1</v>
      </c>
      <c r="DC151" s="13">
        <v>1</v>
      </c>
      <c r="DD151" s="13"/>
      <c r="DE151" s="75" t="str" cm="1">
        <f t="array" ref="DE151">+IF(AND(C151&lt;&gt;"Vehículos Eléctricos",C151&lt;&gt;"Vehículos Híbridos",AA151="PERCENTIL 50"),
     IF(VLOOKUP(_xlfn.TEXTJOIN("_",FALSE,C151:E151),[1]BD_Perc!$A:$P,_xlfn.IFS([1]BD!AB151="Intervalo de precio 1",12,[1]BD!AB151="Intervalo de precio 2",13),FALSE)&lt;=1,
     VLOOKUP(_xlfn.TEXTJOIN("_",FALSE,C151:E151),[1]BD_Perc!$A:$P,16,FALSE),"Ok P50"),
     "Ok P30/70 ó Híbrido/Eléctrico")</f>
        <v>Ok P30/70 ó Híbrido/Eléctrico</v>
      </c>
      <c r="DF151" s="75" t="str">
        <f t="shared" si="15"/>
        <v>Vehículos Convencionales_Camperos/Camionetas_4x4</v>
      </c>
      <c r="DG151" s="19">
        <f t="shared" si="16"/>
        <v>146308800</v>
      </c>
      <c r="DH151" s="13">
        <v>1</v>
      </c>
      <c r="DI151" s="13">
        <v>1</v>
      </c>
      <c r="DJ151" s="13" t="b">
        <f>+DC151=[2]BD!DC151</f>
        <v>1</v>
      </c>
    </row>
    <row r="152" spans="1:114" ht="51" x14ac:dyDescent="0.25">
      <c r="A152" s="76">
        <v>187</v>
      </c>
      <c r="B152" s="59" t="s">
        <v>178</v>
      </c>
      <c r="C152" s="59" t="s">
        <v>0</v>
      </c>
      <c r="D152" s="59" t="s">
        <v>320</v>
      </c>
      <c r="E152" s="59" t="s">
        <v>327</v>
      </c>
      <c r="F152" s="59" t="s">
        <v>121</v>
      </c>
      <c r="G152" s="77" t="s">
        <v>422</v>
      </c>
      <c r="H152" s="78" t="s">
        <v>243</v>
      </c>
      <c r="I152" s="79">
        <v>5606089</v>
      </c>
      <c r="J152" s="76" t="s">
        <v>423</v>
      </c>
      <c r="K152" s="78" t="s">
        <v>163</v>
      </c>
      <c r="L152" s="80">
        <v>188</v>
      </c>
      <c r="M152" s="81" t="s">
        <v>121</v>
      </c>
      <c r="N152" s="82">
        <v>135400000</v>
      </c>
      <c r="O152" s="83">
        <f>+IFERROR(VLOOKUP(I152,[1]Precio_Fasecolda!A:C,3,FALSE),IFERROR(VLOOKUP(I152,[1]Precio_Fasecolda!B:C,2,FALSE),N152))</f>
        <v>135400000</v>
      </c>
      <c r="P152" s="83">
        <f t="shared" si="12"/>
        <v>0</v>
      </c>
      <c r="Q152" s="76" t="s">
        <v>327</v>
      </c>
      <c r="R152" s="76" t="s">
        <v>148</v>
      </c>
      <c r="S152" s="76" t="s">
        <v>128</v>
      </c>
      <c r="T152" s="76" t="s">
        <v>121</v>
      </c>
      <c r="U152" s="76" t="s">
        <v>121</v>
      </c>
      <c r="V152" s="59" t="s">
        <v>121</v>
      </c>
      <c r="W152" s="76" t="s">
        <v>121</v>
      </c>
      <c r="X152" s="76" t="s">
        <v>121</v>
      </c>
      <c r="Y152" s="84" t="str">
        <f t="shared" si="13"/>
        <v>N.A.</v>
      </c>
      <c r="Z152" s="85">
        <f t="shared" si="14"/>
        <v>132421200</v>
      </c>
      <c r="AA152" s="76" t="str">
        <f>+IFERROR(VLOOKUP(_xlfn.TEXTJOIN("_", FALSE, C152:E152), [1]BD_Perc!$A:$O, 15, FALSE),"Segmentación no encontrada o vehículo inactivo")</f>
        <v>PERCENTIL 30-70</v>
      </c>
      <c r="AB152" s="76" t="str" cm="1">
        <f t="array" ref="AB152">_xlfn.IFS(
    AA152 = "PERCENTIL 50",
    _xlfn.IFS(
        [1]BD!DG152 &lt; VLOOKUP(_xlfn.TEXTJOIN("_", FALSE, C152:E152), [1]BD_Perc!$A:$O, 11, FALSE), "Intervalo de precio 1",
        [1]BD!DG152 &gt;= VLOOKUP(_xlfn.TEXTJOIN("_", FALSE, C152:E152), [1]BD_Perc!$A:$O, 11, FALSE), "Intervalo de precio 2"
    ),
    AA152 = "PERCENTIL 30-70",
    _xlfn.IFS(
        [1]BD!DG152 &lt; VLOOKUP(_xlfn.TEXTJOIN("_", FALSE, C152:E152), [1]BD_Perc!$A:$O, 6, FALSE), "Intervalo de precio 1",
        [1]BD!DG152 &lt; VLOOKUP(_xlfn.TEXTJOIN("_", FALSE, C152:E152), [1]BD_Perc!$A:$O, 7, FALSE), "Intervalo de precio 2",
        [1]BD!DG152 &gt;= VLOOKUP(_xlfn.TEXTJOIN("_", FALSE, C152:E152), [1]BD_Perc!$A:$O, 7, FALSE), "Intervalo de precio 3"
    ),
    AA152="Segmentación no encontrada o vehículo inactivo","Segmentación no encontrada o vehículo inactivo"
)</f>
        <v>Intervalo de precio 1</v>
      </c>
      <c r="AC152" s="86" t="s">
        <v>129</v>
      </c>
      <c r="AD152" s="86" t="b">
        <f t="shared" si="17"/>
        <v>1</v>
      </c>
      <c r="AE152" s="87">
        <v>2.1999999999999999E-2</v>
      </c>
      <c r="AF152" s="87">
        <v>2.5999999999999999E-2</v>
      </c>
      <c r="AG152" s="87">
        <v>3.1E-2</v>
      </c>
      <c r="AH152" s="87">
        <v>3.2000000000000001E-2</v>
      </c>
      <c r="AI152" s="87">
        <v>3.3000000000000002E-2</v>
      </c>
      <c r="AJ152" s="87">
        <v>3.4000000000000002E-2</v>
      </c>
      <c r="AK152" s="76" t="s">
        <v>130</v>
      </c>
      <c r="AL152" s="76" t="s">
        <v>130</v>
      </c>
      <c r="AM152" s="76" t="s">
        <v>130</v>
      </c>
      <c r="AN152" s="88">
        <v>0.05</v>
      </c>
      <c r="AO152" s="72">
        <v>9311595.7410000004</v>
      </c>
      <c r="AP152" s="72">
        <v>235904.65919999999</v>
      </c>
      <c r="AQ152" s="72" t="s">
        <v>121</v>
      </c>
      <c r="AR152" s="72" t="s">
        <v>121</v>
      </c>
      <c r="AS152" s="72" t="s">
        <v>121</v>
      </c>
      <c r="AT152" s="72">
        <v>9043002.4482000005</v>
      </c>
      <c r="AU152" s="72" t="s">
        <v>121</v>
      </c>
      <c r="AV152" s="72" t="s">
        <v>121</v>
      </c>
      <c r="AW152" s="72">
        <v>52422.203399999999</v>
      </c>
      <c r="AX152" s="72" t="s">
        <v>121</v>
      </c>
      <c r="AY152" s="72" t="s">
        <v>121</v>
      </c>
      <c r="AZ152" s="72" t="s">
        <v>121</v>
      </c>
      <c r="BA152" s="72" t="s">
        <v>121</v>
      </c>
      <c r="BB152" s="72" t="s">
        <v>121</v>
      </c>
      <c r="BC152" s="72" t="s">
        <v>121</v>
      </c>
      <c r="BD152" s="72" t="s">
        <v>121</v>
      </c>
      <c r="BE152" s="72" t="s">
        <v>121</v>
      </c>
      <c r="BF152" s="72">
        <v>3132286.4789999998</v>
      </c>
      <c r="BG152" s="72" t="s">
        <v>121</v>
      </c>
      <c r="BH152" s="72" t="s">
        <v>121</v>
      </c>
      <c r="BI152" s="72">
        <v>1769282.8355999999</v>
      </c>
      <c r="BJ152" s="72">
        <v>917405.95380000002</v>
      </c>
      <c r="BK152" s="72">
        <v>1376108.4036000001</v>
      </c>
      <c r="BL152" s="72" t="s">
        <v>121</v>
      </c>
      <c r="BM152" s="72">
        <v>3394402.767</v>
      </c>
      <c r="BN152" s="72">
        <v>77325.570000000007</v>
      </c>
      <c r="BO152" s="72" t="s">
        <v>121</v>
      </c>
      <c r="BP152" s="72">
        <v>642184.90559999994</v>
      </c>
      <c r="BQ152" s="72" t="s">
        <v>121</v>
      </c>
      <c r="BR152" s="72" t="s">
        <v>121</v>
      </c>
      <c r="BS152" s="72" t="s">
        <v>121</v>
      </c>
      <c r="BT152" s="72" t="s">
        <v>121</v>
      </c>
      <c r="BU152" s="72">
        <v>116641.959</v>
      </c>
      <c r="BV152" s="72" t="s">
        <v>121</v>
      </c>
      <c r="BW152" s="72" t="s">
        <v>121</v>
      </c>
      <c r="BX152" s="72" t="s">
        <v>121</v>
      </c>
      <c r="BY152" s="72">
        <v>380067.56339999998</v>
      </c>
      <c r="BZ152" s="72" t="s">
        <v>121</v>
      </c>
      <c r="CA152" s="72" t="s">
        <v>121</v>
      </c>
      <c r="CB152" s="72" t="s">
        <v>121</v>
      </c>
      <c r="CC152" s="72" t="s">
        <v>121</v>
      </c>
      <c r="CD152" s="72" t="s">
        <v>121</v>
      </c>
      <c r="CE152" s="89" t="s">
        <v>130</v>
      </c>
      <c r="CF152" s="89" t="s">
        <v>130</v>
      </c>
      <c r="CG152" s="89" t="s">
        <v>130</v>
      </c>
      <c r="CH152" s="89" t="s">
        <v>130</v>
      </c>
      <c r="CI152" s="89" t="s">
        <v>130</v>
      </c>
      <c r="CJ152" s="89" t="s">
        <v>131</v>
      </c>
      <c r="CK152" s="89" t="s">
        <v>131</v>
      </c>
      <c r="CL152" s="59" t="s">
        <v>121</v>
      </c>
      <c r="CM152" s="76" t="s">
        <v>121</v>
      </c>
      <c r="CN152" s="76" t="s">
        <v>121</v>
      </c>
      <c r="CO152" s="76" t="s">
        <v>121</v>
      </c>
      <c r="CP152" s="76" t="s">
        <v>121</v>
      </c>
      <c r="CQ152" s="76" t="s">
        <v>121</v>
      </c>
      <c r="CR152" s="76" t="s">
        <v>121</v>
      </c>
      <c r="CS152" s="76" t="s">
        <v>121</v>
      </c>
      <c r="CT152" s="76" t="s">
        <v>121</v>
      </c>
      <c r="CU152" s="76" t="s">
        <v>121</v>
      </c>
      <c r="CV152" s="76" t="s">
        <v>121</v>
      </c>
      <c r="CW152" s="76" t="s">
        <v>121</v>
      </c>
      <c r="CX152" s="76" t="s">
        <v>121</v>
      </c>
      <c r="CY152" s="76" t="s">
        <v>121</v>
      </c>
      <c r="CZ152" s="76" t="s">
        <v>121</v>
      </c>
      <c r="DA152" s="90">
        <v>10905752.7642</v>
      </c>
      <c r="DB152" s="91">
        <v>1</v>
      </c>
      <c r="DC152" s="13">
        <v>1</v>
      </c>
      <c r="DD152" s="13"/>
      <c r="DE152" s="75" t="str" cm="1">
        <f t="array" ref="DE152">+IF(AND(C152&lt;&gt;"Vehículos Eléctricos",C152&lt;&gt;"Vehículos Híbridos",AA152="PERCENTIL 50"),
     IF(VLOOKUP(_xlfn.TEXTJOIN("_",FALSE,C152:E152),[1]BD_Perc!$A:$P,_xlfn.IFS([1]BD!AB152="Intervalo de precio 1",12,[1]BD!AB152="Intervalo de precio 2",13),FALSE)&lt;=1,
     VLOOKUP(_xlfn.TEXTJOIN("_",FALSE,C152:E152),[1]BD_Perc!$A:$P,16,FALSE),"Ok P50"),
     "Ok P30/70 ó Híbrido/Eléctrico")</f>
        <v>Ok P30/70 ó Híbrido/Eléctrico</v>
      </c>
      <c r="DF152" s="75" t="str">
        <f t="shared" si="15"/>
        <v>Vehículos Convencionales_Camperos/Camionetas_4x4</v>
      </c>
      <c r="DG152" s="19">
        <f t="shared" si="16"/>
        <v>132421200</v>
      </c>
      <c r="DH152" s="13">
        <v>1</v>
      </c>
      <c r="DI152" s="13">
        <v>1</v>
      </c>
      <c r="DJ152" s="13" t="b">
        <f>+DC152=[2]BD!DC152</f>
        <v>1</v>
      </c>
    </row>
    <row r="153" spans="1:114" ht="51" x14ac:dyDescent="0.25">
      <c r="A153" s="76">
        <v>188</v>
      </c>
      <c r="B153" s="59" t="s">
        <v>178</v>
      </c>
      <c r="C153" s="59" t="s">
        <v>0</v>
      </c>
      <c r="D153" s="59" t="s">
        <v>320</v>
      </c>
      <c r="E153" s="59" t="s">
        <v>327</v>
      </c>
      <c r="F153" s="59" t="s">
        <v>121</v>
      </c>
      <c r="G153" s="77" t="s">
        <v>424</v>
      </c>
      <c r="H153" s="78" t="s">
        <v>243</v>
      </c>
      <c r="I153" s="79">
        <v>5606095</v>
      </c>
      <c r="J153" s="76" t="s">
        <v>425</v>
      </c>
      <c r="K153" s="78" t="s">
        <v>355</v>
      </c>
      <c r="L153" s="80">
        <v>228</v>
      </c>
      <c r="M153" s="81" t="s">
        <v>121</v>
      </c>
      <c r="N153" s="82">
        <v>181200000</v>
      </c>
      <c r="O153" s="83">
        <f>+IFERROR(VLOOKUP(I153,[1]Precio_Fasecolda!A:C,3,FALSE),IFERROR(VLOOKUP(I153,[1]Precio_Fasecolda!B:C,2,FALSE),N153))</f>
        <v>181200000</v>
      </c>
      <c r="P153" s="83">
        <f t="shared" si="12"/>
        <v>0</v>
      </c>
      <c r="Q153" s="76" t="s">
        <v>327</v>
      </c>
      <c r="R153" s="76" t="s">
        <v>148</v>
      </c>
      <c r="S153" s="76" t="s">
        <v>128</v>
      </c>
      <c r="T153" s="76" t="s">
        <v>121</v>
      </c>
      <c r="U153" s="76" t="s">
        <v>121</v>
      </c>
      <c r="V153" s="59" t="s">
        <v>121</v>
      </c>
      <c r="W153" s="76" t="s">
        <v>121</v>
      </c>
      <c r="X153" s="76" t="s">
        <v>121</v>
      </c>
      <c r="Y153" s="84" t="str">
        <f t="shared" si="13"/>
        <v>N.A.</v>
      </c>
      <c r="Z153" s="85">
        <f t="shared" si="14"/>
        <v>177213600</v>
      </c>
      <c r="AA153" s="76" t="str">
        <f>+IFERROR(VLOOKUP(_xlfn.TEXTJOIN("_", FALSE, C153:E153), [1]BD_Perc!$A:$O, 15, FALSE),"Segmentación no encontrada o vehículo inactivo")</f>
        <v>PERCENTIL 30-70</v>
      </c>
      <c r="AB153" s="76" t="str" cm="1">
        <f t="array" ref="AB153">_xlfn.IFS(
    AA153 = "PERCENTIL 50",
    _xlfn.IFS(
        [1]BD!DG153 &lt; VLOOKUP(_xlfn.TEXTJOIN("_", FALSE, C153:E153), [1]BD_Perc!$A:$O, 11, FALSE), "Intervalo de precio 1",
        [1]BD!DG153 &gt;= VLOOKUP(_xlfn.TEXTJOIN("_", FALSE, C153:E153), [1]BD_Perc!$A:$O, 11, FALSE), "Intervalo de precio 2"
    ),
    AA153 = "PERCENTIL 30-70",
    _xlfn.IFS(
        [1]BD!DG153 &lt; VLOOKUP(_xlfn.TEXTJOIN("_", FALSE, C153:E153), [1]BD_Perc!$A:$O, 6, FALSE), "Intervalo de precio 1",
        [1]BD!DG153 &lt; VLOOKUP(_xlfn.TEXTJOIN("_", FALSE, C153:E153), [1]BD_Perc!$A:$O, 7, FALSE), "Intervalo de precio 2",
        [1]BD!DG153 &gt;= VLOOKUP(_xlfn.TEXTJOIN("_", FALSE, C153:E153), [1]BD_Perc!$A:$O, 7, FALSE), "Intervalo de precio 3"
    ),
    AA153="Segmentación no encontrada o vehículo inactivo","Segmentación no encontrada o vehículo inactivo"
)</f>
        <v>Intervalo de precio 1</v>
      </c>
      <c r="AC153" s="86" t="s">
        <v>129</v>
      </c>
      <c r="AD153" s="86" t="b">
        <f t="shared" si="17"/>
        <v>1</v>
      </c>
      <c r="AE153" s="87">
        <v>2.1999999999999999E-2</v>
      </c>
      <c r="AF153" s="87">
        <v>2.5999999999999999E-2</v>
      </c>
      <c r="AG153" s="87">
        <v>3.1E-2</v>
      </c>
      <c r="AH153" s="87">
        <v>3.2000000000000001E-2</v>
      </c>
      <c r="AI153" s="87">
        <v>3.3000000000000002E-2</v>
      </c>
      <c r="AJ153" s="87">
        <v>3.4000000000000002E-2</v>
      </c>
      <c r="AK153" s="76" t="s">
        <v>130</v>
      </c>
      <c r="AL153" s="76" t="s">
        <v>130</v>
      </c>
      <c r="AM153" s="76" t="s">
        <v>130</v>
      </c>
      <c r="AN153" s="88">
        <v>0.05</v>
      </c>
      <c r="AO153" s="72">
        <v>9311595.7410000004</v>
      </c>
      <c r="AP153" s="72">
        <v>235904.65919999999</v>
      </c>
      <c r="AQ153" s="72" t="s">
        <v>121</v>
      </c>
      <c r="AR153" s="72" t="s">
        <v>121</v>
      </c>
      <c r="AS153" s="72" t="s">
        <v>121</v>
      </c>
      <c r="AT153" s="72">
        <v>9043002.4482000005</v>
      </c>
      <c r="AU153" s="72" t="s">
        <v>121</v>
      </c>
      <c r="AV153" s="72" t="s">
        <v>121</v>
      </c>
      <c r="AW153" s="72">
        <v>52422.203399999999</v>
      </c>
      <c r="AX153" s="72" t="s">
        <v>121</v>
      </c>
      <c r="AY153" s="72" t="s">
        <v>121</v>
      </c>
      <c r="AZ153" s="72" t="s">
        <v>121</v>
      </c>
      <c r="BA153" s="72" t="s">
        <v>121</v>
      </c>
      <c r="BB153" s="72" t="s">
        <v>121</v>
      </c>
      <c r="BC153" s="72" t="s">
        <v>121</v>
      </c>
      <c r="BD153" s="72" t="s">
        <v>121</v>
      </c>
      <c r="BE153" s="72" t="s">
        <v>121</v>
      </c>
      <c r="BF153" s="72">
        <v>3132286.4789999998</v>
      </c>
      <c r="BG153" s="72" t="s">
        <v>121</v>
      </c>
      <c r="BH153" s="72" t="s">
        <v>121</v>
      </c>
      <c r="BI153" s="72">
        <v>1769282.8355999999</v>
      </c>
      <c r="BJ153" s="72">
        <v>917405.95380000002</v>
      </c>
      <c r="BK153" s="72">
        <v>1376108.4036000001</v>
      </c>
      <c r="BL153" s="72" t="s">
        <v>121</v>
      </c>
      <c r="BM153" s="72">
        <v>3394402.767</v>
      </c>
      <c r="BN153" s="72">
        <v>77325.570000000007</v>
      </c>
      <c r="BO153" s="72" t="s">
        <v>121</v>
      </c>
      <c r="BP153" s="72">
        <v>642184.90559999994</v>
      </c>
      <c r="BQ153" s="72" t="s">
        <v>121</v>
      </c>
      <c r="BR153" s="72" t="s">
        <v>121</v>
      </c>
      <c r="BS153" s="72" t="s">
        <v>121</v>
      </c>
      <c r="BT153" s="72" t="s">
        <v>121</v>
      </c>
      <c r="BU153" s="72">
        <v>116641.959</v>
      </c>
      <c r="BV153" s="72" t="s">
        <v>121</v>
      </c>
      <c r="BW153" s="72" t="s">
        <v>121</v>
      </c>
      <c r="BX153" s="72" t="s">
        <v>121</v>
      </c>
      <c r="BY153" s="72">
        <v>380067.56339999998</v>
      </c>
      <c r="BZ153" s="72" t="s">
        <v>121</v>
      </c>
      <c r="CA153" s="72" t="s">
        <v>121</v>
      </c>
      <c r="CB153" s="72" t="s">
        <v>121</v>
      </c>
      <c r="CC153" s="72" t="s">
        <v>121</v>
      </c>
      <c r="CD153" s="72" t="s">
        <v>121</v>
      </c>
      <c r="CE153" s="89" t="s">
        <v>130</v>
      </c>
      <c r="CF153" s="89" t="s">
        <v>130</v>
      </c>
      <c r="CG153" s="89" t="s">
        <v>130</v>
      </c>
      <c r="CH153" s="89" t="s">
        <v>130</v>
      </c>
      <c r="CI153" s="89" t="s">
        <v>130</v>
      </c>
      <c r="CJ153" s="89" t="s">
        <v>131</v>
      </c>
      <c r="CK153" s="89" t="s">
        <v>131</v>
      </c>
      <c r="CL153" s="59" t="s">
        <v>121</v>
      </c>
      <c r="CM153" s="76" t="s">
        <v>121</v>
      </c>
      <c r="CN153" s="76" t="s">
        <v>121</v>
      </c>
      <c r="CO153" s="76" t="s">
        <v>121</v>
      </c>
      <c r="CP153" s="76" t="s">
        <v>121</v>
      </c>
      <c r="CQ153" s="76" t="s">
        <v>121</v>
      </c>
      <c r="CR153" s="76" t="s">
        <v>121</v>
      </c>
      <c r="CS153" s="76" t="s">
        <v>121</v>
      </c>
      <c r="CT153" s="76" t="s">
        <v>121</v>
      </c>
      <c r="CU153" s="76" t="s">
        <v>121</v>
      </c>
      <c r="CV153" s="76" t="s">
        <v>121</v>
      </c>
      <c r="CW153" s="76" t="s">
        <v>121</v>
      </c>
      <c r="CX153" s="76" t="s">
        <v>121</v>
      </c>
      <c r="CY153" s="76" t="s">
        <v>121</v>
      </c>
      <c r="CZ153" s="76" t="s">
        <v>121</v>
      </c>
      <c r="DA153" s="90">
        <v>10905752.7642</v>
      </c>
      <c r="DB153" s="91">
        <v>1</v>
      </c>
      <c r="DC153" s="13">
        <v>1</v>
      </c>
      <c r="DD153" s="13"/>
      <c r="DE153" s="75" t="str" cm="1">
        <f t="array" ref="DE153">+IF(AND(C153&lt;&gt;"Vehículos Eléctricos",C153&lt;&gt;"Vehículos Híbridos",AA153="PERCENTIL 50"),
     IF(VLOOKUP(_xlfn.TEXTJOIN("_",FALSE,C153:E153),[1]BD_Perc!$A:$P,_xlfn.IFS([1]BD!AB153="Intervalo de precio 1",12,[1]BD!AB153="Intervalo de precio 2",13),FALSE)&lt;=1,
     VLOOKUP(_xlfn.TEXTJOIN("_",FALSE,C153:E153),[1]BD_Perc!$A:$P,16,FALSE),"Ok P50"),
     "Ok P30/70 ó Híbrido/Eléctrico")</f>
        <v>Ok P30/70 ó Híbrido/Eléctrico</v>
      </c>
      <c r="DF153" s="75" t="str">
        <f t="shared" si="15"/>
        <v>Vehículos Convencionales_Camperos/Camionetas_4x4</v>
      </c>
      <c r="DG153" s="19">
        <f t="shared" si="16"/>
        <v>177213600</v>
      </c>
      <c r="DH153" s="13">
        <v>1</v>
      </c>
      <c r="DI153" s="13">
        <v>1</v>
      </c>
      <c r="DJ153" s="13" t="b">
        <f>+DC153=[2]BD!DC153</f>
        <v>1</v>
      </c>
    </row>
    <row r="154" spans="1:114" ht="25.5" x14ac:dyDescent="0.25">
      <c r="A154" s="76">
        <v>190</v>
      </c>
      <c r="B154" s="59" t="s">
        <v>426</v>
      </c>
      <c r="C154" s="59" t="s">
        <v>0</v>
      </c>
      <c r="D154" s="59" t="s">
        <v>320</v>
      </c>
      <c r="E154" s="59" t="s">
        <v>126</v>
      </c>
      <c r="F154" s="59" t="s">
        <v>121</v>
      </c>
      <c r="G154" s="77" t="s">
        <v>427</v>
      </c>
      <c r="H154" s="59" t="s">
        <v>161</v>
      </c>
      <c r="I154" s="79">
        <v>9006173</v>
      </c>
      <c r="J154" s="76" t="s">
        <v>428</v>
      </c>
      <c r="K154" s="78" t="s">
        <v>145</v>
      </c>
      <c r="L154" s="80">
        <v>148</v>
      </c>
      <c r="M154" s="81" t="s">
        <v>121</v>
      </c>
      <c r="N154" s="82">
        <v>230500000</v>
      </c>
      <c r="O154" s="83">
        <f>+IFERROR(VLOOKUP(I154,[1]Precio_Fasecolda!A:C,3,FALSE),IFERROR(VLOOKUP(I154,[1]Precio_Fasecolda!B:C,2,FALSE),N154))</f>
        <v>230500000</v>
      </c>
      <c r="P154" s="83">
        <f t="shared" si="12"/>
        <v>0</v>
      </c>
      <c r="Q154" s="76" t="s">
        <v>126</v>
      </c>
      <c r="R154" s="76" t="s">
        <v>148</v>
      </c>
      <c r="S154" s="76" t="s">
        <v>349</v>
      </c>
      <c r="T154" s="76" t="s">
        <v>121</v>
      </c>
      <c r="U154" s="76" t="s">
        <v>121</v>
      </c>
      <c r="V154" s="59" t="s">
        <v>121</v>
      </c>
      <c r="W154" s="76" t="s">
        <v>121</v>
      </c>
      <c r="X154" s="76" t="s">
        <v>121</v>
      </c>
      <c r="Y154" s="84" t="str">
        <f t="shared" si="13"/>
        <v>N.A.</v>
      </c>
      <c r="Z154" s="85">
        <f t="shared" si="14"/>
        <v>229347500</v>
      </c>
      <c r="AA154" s="76" t="str">
        <f>+IFERROR(VLOOKUP(_xlfn.TEXTJOIN("_", FALSE, C154:E154), [1]BD_Perc!$A:$O, 15, FALSE),"Segmentación no encontrada o vehículo inactivo")</f>
        <v>PERCENTIL 30-70</v>
      </c>
      <c r="AB154" s="76" t="str" cm="1">
        <f t="array" ref="AB154">_xlfn.IFS(
    AA154 = "PERCENTIL 50",
    _xlfn.IFS(
        [1]BD!DG154 &lt; VLOOKUP(_xlfn.TEXTJOIN("_", FALSE, C154:E154), [1]BD_Perc!$A:$O, 11, FALSE), "Intervalo de precio 1",
        [1]BD!DG154 &gt;= VLOOKUP(_xlfn.TEXTJOIN("_", FALSE, C154:E154), [1]BD_Perc!$A:$O, 11, FALSE), "Intervalo de precio 2"
    ),
    AA154 = "PERCENTIL 30-70",
    _xlfn.IFS(
        [1]BD!DG154 &lt; VLOOKUP(_xlfn.TEXTJOIN("_", FALSE, C154:E154), [1]BD_Perc!$A:$O, 6, FALSE), "Intervalo de precio 1",
        [1]BD!DG154 &lt; VLOOKUP(_xlfn.TEXTJOIN("_", FALSE, C154:E154), [1]BD_Perc!$A:$O, 7, FALSE), "Intervalo de precio 2",
        [1]BD!DG154 &gt;= VLOOKUP(_xlfn.TEXTJOIN("_", FALSE, C154:E154), [1]BD_Perc!$A:$O, 7, FALSE), "Intervalo de precio 3"
    ),
    AA154="Segmentación no encontrada o vehículo inactivo","Segmentación no encontrada o vehículo inactivo"
)</f>
        <v>Intervalo de precio 3</v>
      </c>
      <c r="AC154" s="86" t="s">
        <v>156</v>
      </c>
      <c r="AD154" s="86" t="b">
        <f t="shared" si="17"/>
        <v>1</v>
      </c>
      <c r="AE154" s="87">
        <v>5.0000000000000001E-3</v>
      </c>
      <c r="AF154" s="87">
        <v>8.0000000000000002E-3</v>
      </c>
      <c r="AG154" s="87">
        <v>1.4999999999999999E-2</v>
      </c>
      <c r="AH154" s="87">
        <v>0.02</v>
      </c>
      <c r="AI154" s="87">
        <v>0.03</v>
      </c>
      <c r="AJ154" s="87">
        <v>3.5000000000000003E-2</v>
      </c>
      <c r="AK154" s="76" t="s">
        <v>130</v>
      </c>
      <c r="AL154" s="76" t="s">
        <v>130</v>
      </c>
      <c r="AM154" s="76" t="s">
        <v>130</v>
      </c>
      <c r="AN154" s="88">
        <v>1</v>
      </c>
      <c r="AO154" s="72">
        <v>9311595.7410000004</v>
      </c>
      <c r="AP154" s="72">
        <v>341995.13040000002</v>
      </c>
      <c r="AQ154" s="72">
        <v>387706.2966</v>
      </c>
      <c r="AR154" s="72" t="s">
        <v>121</v>
      </c>
      <c r="AS154" s="72" t="s">
        <v>121</v>
      </c>
      <c r="AT154" s="72">
        <v>11285897.2842</v>
      </c>
      <c r="AU154" s="72" t="s">
        <v>121</v>
      </c>
      <c r="AV154" s="72">
        <v>721185.59939999995</v>
      </c>
      <c r="AW154" s="72" t="s">
        <v>121</v>
      </c>
      <c r="AX154" s="72">
        <v>329718.97139999998</v>
      </c>
      <c r="AY154" s="72" t="s">
        <v>121</v>
      </c>
      <c r="AZ154" s="72" t="s">
        <v>121</v>
      </c>
      <c r="BA154" s="72" t="s">
        <v>121</v>
      </c>
      <c r="BB154" s="72" t="s">
        <v>121</v>
      </c>
      <c r="BC154" s="72" t="s">
        <v>121</v>
      </c>
      <c r="BD154" s="72" t="s">
        <v>121</v>
      </c>
      <c r="BE154" s="72">
        <v>1631060.3484</v>
      </c>
      <c r="BF154" s="72">
        <v>3551504.9219999998</v>
      </c>
      <c r="BG154" s="72">
        <v>3683042.727</v>
      </c>
      <c r="BH154" s="72" t="s">
        <v>121</v>
      </c>
      <c r="BI154" s="72" t="s">
        <v>121</v>
      </c>
      <c r="BJ154" s="72" t="s">
        <v>121</v>
      </c>
      <c r="BK154" s="72">
        <v>1535478.1428</v>
      </c>
      <c r="BL154" s="72">
        <v>890031.54240000003</v>
      </c>
      <c r="BM154" s="72">
        <v>1577252.9262000001</v>
      </c>
      <c r="BN154" s="72">
        <v>147011.35260000001</v>
      </c>
      <c r="BO154" s="72">
        <v>1167255.5706</v>
      </c>
      <c r="BP154" s="72">
        <v>1367986.8467999999</v>
      </c>
      <c r="BQ154" s="72" t="s">
        <v>121</v>
      </c>
      <c r="BR154" s="72" t="s">
        <v>121</v>
      </c>
      <c r="BS154" s="72" t="s">
        <v>121</v>
      </c>
      <c r="BT154" s="72">
        <v>7587157.5192</v>
      </c>
      <c r="BU154" s="72">
        <v>75827.551800000001</v>
      </c>
      <c r="BV154" s="72">
        <v>5919175.9242000002</v>
      </c>
      <c r="BW154" s="72">
        <v>10128854.803199999</v>
      </c>
      <c r="BX154" s="72" t="s">
        <v>121</v>
      </c>
      <c r="BY154" s="72">
        <v>1058929.1412</v>
      </c>
      <c r="BZ154" s="72" t="s">
        <v>121</v>
      </c>
      <c r="CA154" s="72" t="s">
        <v>121</v>
      </c>
      <c r="CB154" s="72" t="s">
        <v>121</v>
      </c>
      <c r="CC154" s="72" t="s">
        <v>121</v>
      </c>
      <c r="CD154" s="72" t="s">
        <v>121</v>
      </c>
      <c r="CE154" s="59" t="s">
        <v>131</v>
      </c>
      <c r="CF154" s="59" t="s">
        <v>131</v>
      </c>
      <c r="CG154" s="59" t="s">
        <v>130</v>
      </c>
      <c r="CH154" s="59" t="s">
        <v>131</v>
      </c>
      <c r="CI154" s="59" t="s">
        <v>130</v>
      </c>
      <c r="CJ154" s="59" t="s">
        <v>130</v>
      </c>
      <c r="CK154" s="59" t="s">
        <v>131</v>
      </c>
      <c r="CL154" s="59" t="s">
        <v>121</v>
      </c>
      <c r="CM154" s="76" t="s">
        <v>121</v>
      </c>
      <c r="CN154" s="76" t="s">
        <v>121</v>
      </c>
      <c r="CO154" s="76" t="s">
        <v>121</v>
      </c>
      <c r="CP154" s="76" t="s">
        <v>121</v>
      </c>
      <c r="CQ154" s="76" t="s">
        <v>121</v>
      </c>
      <c r="CR154" s="76" t="s">
        <v>121</v>
      </c>
      <c r="CS154" s="76" t="s">
        <v>121</v>
      </c>
      <c r="CT154" s="76" t="s">
        <v>121</v>
      </c>
      <c r="CU154" s="76" t="s">
        <v>121</v>
      </c>
      <c r="CV154" s="76" t="s">
        <v>121</v>
      </c>
      <c r="CW154" s="76" t="s">
        <v>121</v>
      </c>
      <c r="CX154" s="76" t="s">
        <v>121</v>
      </c>
      <c r="CY154" s="76" t="s">
        <v>121</v>
      </c>
      <c r="CZ154" s="76" t="s">
        <v>121</v>
      </c>
      <c r="DA154" s="90">
        <v>19843335.212400001</v>
      </c>
      <c r="DB154" s="91">
        <v>1</v>
      </c>
      <c r="DC154" s="13">
        <v>1</v>
      </c>
      <c r="DD154" s="13"/>
      <c r="DE154" s="75" t="str" cm="1">
        <f t="array" ref="DE154">+IF(AND(C154&lt;&gt;"Vehículos Eléctricos",C154&lt;&gt;"Vehículos Híbridos",AA154="PERCENTIL 50"),
     IF(VLOOKUP(_xlfn.TEXTJOIN("_",FALSE,C154:E154),[1]BD_Perc!$A:$P,_xlfn.IFS([1]BD!AB154="Intervalo de precio 1",12,[1]BD!AB154="Intervalo de precio 2",13),FALSE)&lt;=1,
     VLOOKUP(_xlfn.TEXTJOIN("_",FALSE,C154:E154),[1]BD_Perc!$A:$P,16,FALSE),"Ok P50"),
     "Ok P30/70 ó Híbrido/Eléctrico")</f>
        <v>Ok P30/70 ó Híbrido/Eléctrico</v>
      </c>
      <c r="DF154" s="75" t="str">
        <f t="shared" si="15"/>
        <v>Vehículos Convencionales_Camperos/Camionetas_4x2</v>
      </c>
      <c r="DG154" s="19">
        <f t="shared" si="16"/>
        <v>229347500</v>
      </c>
      <c r="DH154" s="13">
        <v>1</v>
      </c>
      <c r="DI154" s="13">
        <v>1</v>
      </c>
      <c r="DJ154" s="13" t="b">
        <f>+DC154=[2]BD!DC154</f>
        <v>1</v>
      </c>
    </row>
    <row r="155" spans="1:114" ht="38.25" x14ac:dyDescent="0.25">
      <c r="A155" s="76">
        <v>191</v>
      </c>
      <c r="B155" s="59" t="s">
        <v>426</v>
      </c>
      <c r="C155" s="59" t="s">
        <v>0</v>
      </c>
      <c r="D155" s="59" t="s">
        <v>320</v>
      </c>
      <c r="E155" s="59" t="s">
        <v>126</v>
      </c>
      <c r="F155" s="59" t="s">
        <v>121</v>
      </c>
      <c r="G155" s="77" t="s">
        <v>429</v>
      </c>
      <c r="H155" s="59" t="s">
        <v>161</v>
      </c>
      <c r="I155" s="79">
        <v>9006175</v>
      </c>
      <c r="J155" s="76" t="s">
        <v>430</v>
      </c>
      <c r="K155" s="78" t="s">
        <v>346</v>
      </c>
      <c r="L155" s="80">
        <v>163</v>
      </c>
      <c r="M155" s="81" t="s">
        <v>121</v>
      </c>
      <c r="N155" s="82">
        <v>244200000</v>
      </c>
      <c r="O155" s="83">
        <f>+IFERROR(VLOOKUP(I155,[1]Precio_Fasecolda!A:C,3,FALSE),IFERROR(VLOOKUP(I155,[1]Precio_Fasecolda!B:C,2,FALSE),N155))</f>
        <v>243500000</v>
      </c>
      <c r="P155" s="83">
        <f t="shared" si="12"/>
        <v>700000</v>
      </c>
      <c r="Q155" s="76" t="s">
        <v>126</v>
      </c>
      <c r="R155" s="76" t="s">
        <v>148</v>
      </c>
      <c r="S155" s="76" t="s">
        <v>128</v>
      </c>
      <c r="T155" s="76" t="s">
        <v>121</v>
      </c>
      <c r="U155" s="76" t="s">
        <v>121</v>
      </c>
      <c r="V155" s="59" t="s">
        <v>121</v>
      </c>
      <c r="W155" s="76" t="s">
        <v>121</v>
      </c>
      <c r="X155" s="76" t="s">
        <v>121</v>
      </c>
      <c r="Y155" s="84" t="str">
        <f t="shared" si="13"/>
        <v>N.A.</v>
      </c>
      <c r="Z155" s="85">
        <f t="shared" si="14"/>
        <v>242979000</v>
      </c>
      <c r="AA155" s="76" t="str">
        <f>+IFERROR(VLOOKUP(_xlfn.TEXTJOIN("_", FALSE, C155:E155), [1]BD_Perc!$A:$O, 15, FALSE),"Segmentación no encontrada o vehículo inactivo")</f>
        <v>PERCENTIL 30-70</v>
      </c>
      <c r="AB155" s="76" t="str" cm="1">
        <f t="array" ref="AB155">_xlfn.IFS(
    AA155 = "PERCENTIL 50",
    _xlfn.IFS(
        [1]BD!DG155 &lt; VLOOKUP(_xlfn.TEXTJOIN("_", FALSE, C155:E155), [1]BD_Perc!$A:$O, 11, FALSE), "Intervalo de precio 1",
        [1]BD!DG155 &gt;= VLOOKUP(_xlfn.TEXTJOIN("_", FALSE, C155:E155), [1]BD_Perc!$A:$O, 11, FALSE), "Intervalo de precio 2"
    ),
    AA155 = "PERCENTIL 30-70",
    _xlfn.IFS(
        [1]BD!DG155 &lt; VLOOKUP(_xlfn.TEXTJOIN("_", FALSE, C155:E155), [1]BD_Perc!$A:$O, 6, FALSE), "Intervalo de precio 1",
        [1]BD!DG155 &lt; VLOOKUP(_xlfn.TEXTJOIN("_", FALSE, C155:E155), [1]BD_Perc!$A:$O, 7, FALSE), "Intervalo de precio 2",
        [1]BD!DG155 &gt;= VLOOKUP(_xlfn.TEXTJOIN("_", FALSE, C155:E155), [1]BD_Perc!$A:$O, 7, FALSE), "Intervalo de precio 3"
    ),
    AA155="Segmentación no encontrada o vehículo inactivo","Segmentación no encontrada o vehículo inactivo"
)</f>
        <v>Intervalo de precio 3</v>
      </c>
      <c r="AC155" s="86" t="s">
        <v>156</v>
      </c>
      <c r="AD155" s="86" t="b">
        <f t="shared" si="17"/>
        <v>1</v>
      </c>
      <c r="AE155" s="87">
        <v>5.0000000000000001E-3</v>
      </c>
      <c r="AF155" s="87">
        <v>8.0000000000000002E-3</v>
      </c>
      <c r="AG155" s="87">
        <v>1.4999999999999999E-2</v>
      </c>
      <c r="AH155" s="87">
        <v>0.02</v>
      </c>
      <c r="AI155" s="87">
        <v>0.03</v>
      </c>
      <c r="AJ155" s="87">
        <v>3.5000000000000003E-2</v>
      </c>
      <c r="AK155" s="76" t="s">
        <v>130</v>
      </c>
      <c r="AL155" s="76" t="s">
        <v>130</v>
      </c>
      <c r="AM155" s="76" t="s">
        <v>130</v>
      </c>
      <c r="AN155" s="88">
        <v>1</v>
      </c>
      <c r="AO155" s="72">
        <v>9311595.7410000004</v>
      </c>
      <c r="AP155" s="72">
        <v>341995.13040000002</v>
      </c>
      <c r="AQ155" s="72">
        <v>387706.2966</v>
      </c>
      <c r="AR155" s="72" t="s">
        <v>121</v>
      </c>
      <c r="AS155" s="72" t="s">
        <v>121</v>
      </c>
      <c r="AT155" s="72">
        <v>11285897.2842</v>
      </c>
      <c r="AU155" s="72" t="s">
        <v>121</v>
      </c>
      <c r="AV155" s="72" t="s">
        <v>121</v>
      </c>
      <c r="AW155" s="72" t="s">
        <v>121</v>
      </c>
      <c r="AX155" s="72" t="s">
        <v>121</v>
      </c>
      <c r="AY155" s="72" t="s">
        <v>121</v>
      </c>
      <c r="AZ155" s="72" t="s">
        <v>121</v>
      </c>
      <c r="BA155" s="72" t="s">
        <v>121</v>
      </c>
      <c r="BB155" s="72" t="s">
        <v>121</v>
      </c>
      <c r="BC155" s="72" t="s">
        <v>121</v>
      </c>
      <c r="BD155" s="72" t="s">
        <v>121</v>
      </c>
      <c r="BE155" s="72">
        <v>1631060.3484</v>
      </c>
      <c r="BF155" s="72">
        <v>3551504.9219999998</v>
      </c>
      <c r="BG155" s="72">
        <v>3683042.727</v>
      </c>
      <c r="BH155" s="72" t="s">
        <v>121</v>
      </c>
      <c r="BI155" s="72" t="s">
        <v>121</v>
      </c>
      <c r="BJ155" s="72" t="s">
        <v>121</v>
      </c>
      <c r="BK155" s="72">
        <v>1535478.1428</v>
      </c>
      <c r="BL155" s="72">
        <v>890031.54240000003</v>
      </c>
      <c r="BM155" s="72">
        <v>1577252.9262000001</v>
      </c>
      <c r="BN155" s="72">
        <v>147011.35260000001</v>
      </c>
      <c r="BO155" s="72">
        <v>1167255.5706</v>
      </c>
      <c r="BP155" s="72">
        <v>1367986.8467999999</v>
      </c>
      <c r="BQ155" s="72" t="s">
        <v>121</v>
      </c>
      <c r="BR155" s="72" t="s">
        <v>121</v>
      </c>
      <c r="BS155" s="72" t="s">
        <v>121</v>
      </c>
      <c r="BT155" s="72">
        <v>7587157.5192</v>
      </c>
      <c r="BU155" s="72">
        <v>75827.551800000001</v>
      </c>
      <c r="BV155" s="72">
        <v>5919175.9242000002</v>
      </c>
      <c r="BW155" s="72">
        <v>10128854.803199999</v>
      </c>
      <c r="BX155" s="72" t="s">
        <v>121</v>
      </c>
      <c r="BY155" s="72">
        <v>1058929.1412</v>
      </c>
      <c r="BZ155" s="72" t="s">
        <v>121</v>
      </c>
      <c r="CA155" s="72" t="s">
        <v>121</v>
      </c>
      <c r="CB155" s="72" t="s">
        <v>121</v>
      </c>
      <c r="CC155" s="72" t="s">
        <v>121</v>
      </c>
      <c r="CD155" s="72" t="s">
        <v>121</v>
      </c>
      <c r="CE155" s="59" t="s">
        <v>131</v>
      </c>
      <c r="CF155" s="59" t="s">
        <v>131</v>
      </c>
      <c r="CG155" s="59" t="s">
        <v>130</v>
      </c>
      <c r="CH155" s="59" t="s">
        <v>131</v>
      </c>
      <c r="CI155" s="59" t="s">
        <v>130</v>
      </c>
      <c r="CJ155" s="59" t="s">
        <v>130</v>
      </c>
      <c r="CK155" s="59" t="s">
        <v>131</v>
      </c>
      <c r="CL155" s="59" t="s">
        <v>121</v>
      </c>
      <c r="CM155" s="76" t="s">
        <v>121</v>
      </c>
      <c r="CN155" s="76" t="s">
        <v>121</v>
      </c>
      <c r="CO155" s="76" t="s">
        <v>121</v>
      </c>
      <c r="CP155" s="76" t="s">
        <v>121</v>
      </c>
      <c r="CQ155" s="76" t="s">
        <v>121</v>
      </c>
      <c r="CR155" s="76" t="s">
        <v>121</v>
      </c>
      <c r="CS155" s="76" t="s">
        <v>121</v>
      </c>
      <c r="CT155" s="76" t="s">
        <v>121</v>
      </c>
      <c r="CU155" s="76" t="s">
        <v>121</v>
      </c>
      <c r="CV155" s="76" t="s">
        <v>121</v>
      </c>
      <c r="CW155" s="76" t="s">
        <v>121</v>
      </c>
      <c r="CX155" s="76" t="s">
        <v>121</v>
      </c>
      <c r="CY155" s="76" t="s">
        <v>121</v>
      </c>
      <c r="CZ155" s="76" t="s">
        <v>121</v>
      </c>
      <c r="DA155" s="90">
        <v>19551522.110399999</v>
      </c>
      <c r="DB155" s="91">
        <v>1</v>
      </c>
      <c r="DC155" s="13">
        <v>1</v>
      </c>
      <c r="DD155" s="13"/>
      <c r="DE155" s="75" t="str" cm="1">
        <f t="array" ref="DE155">+IF(AND(C155&lt;&gt;"Vehículos Eléctricos",C155&lt;&gt;"Vehículos Híbridos",AA155="PERCENTIL 50"),
     IF(VLOOKUP(_xlfn.TEXTJOIN("_",FALSE,C155:E155),[1]BD_Perc!$A:$P,_xlfn.IFS([1]BD!AB155="Intervalo de precio 1",12,[1]BD!AB155="Intervalo de precio 2",13),FALSE)&lt;=1,
     VLOOKUP(_xlfn.TEXTJOIN("_",FALSE,C155:E155),[1]BD_Perc!$A:$P,16,FALSE),"Ok P50"),
     "Ok P30/70 ó Híbrido/Eléctrico")</f>
        <v>Ok P30/70 ó Híbrido/Eléctrico</v>
      </c>
      <c r="DF155" s="75" t="str">
        <f t="shared" si="15"/>
        <v>Vehículos Convencionales_Camperos/Camionetas_4x2</v>
      </c>
      <c r="DG155" s="19">
        <f t="shared" si="16"/>
        <v>242979000</v>
      </c>
      <c r="DH155" s="13">
        <v>1</v>
      </c>
      <c r="DI155" s="13">
        <v>1</v>
      </c>
      <c r="DJ155" s="13" t="b">
        <f>+DC155=[2]BD!DC155</f>
        <v>1</v>
      </c>
    </row>
    <row r="156" spans="1:114" ht="25.5" x14ac:dyDescent="0.25">
      <c r="A156" s="76">
        <v>192</v>
      </c>
      <c r="B156" s="59" t="s">
        <v>426</v>
      </c>
      <c r="C156" s="59" t="s">
        <v>0</v>
      </c>
      <c r="D156" s="59" t="s">
        <v>320</v>
      </c>
      <c r="E156" s="59" t="s">
        <v>327</v>
      </c>
      <c r="F156" s="59" t="s">
        <v>121</v>
      </c>
      <c r="G156" s="77" t="s">
        <v>431</v>
      </c>
      <c r="H156" s="59" t="s">
        <v>161</v>
      </c>
      <c r="I156" s="79">
        <v>9008237</v>
      </c>
      <c r="J156" s="76" t="s">
        <v>432</v>
      </c>
      <c r="K156" s="78" t="s">
        <v>355</v>
      </c>
      <c r="L156" s="80">
        <v>201</v>
      </c>
      <c r="M156" s="81" t="s">
        <v>121</v>
      </c>
      <c r="N156" s="82">
        <v>278000000</v>
      </c>
      <c r="O156" s="83">
        <f>+IFERROR(VLOOKUP(I156,[1]Precio_Fasecolda!A:C,3,FALSE),IFERROR(VLOOKUP(I156,[1]Precio_Fasecolda!B:C,2,FALSE),N156))</f>
        <v>278000000</v>
      </c>
      <c r="P156" s="83">
        <f t="shared" si="12"/>
        <v>0</v>
      </c>
      <c r="Q156" s="76" t="s">
        <v>327</v>
      </c>
      <c r="R156" s="76" t="s">
        <v>148</v>
      </c>
      <c r="S156" s="76" t="s">
        <v>349</v>
      </c>
      <c r="T156" s="76" t="s">
        <v>121</v>
      </c>
      <c r="U156" s="76" t="s">
        <v>121</v>
      </c>
      <c r="V156" s="59" t="s">
        <v>121</v>
      </c>
      <c r="W156" s="76" t="s">
        <v>121</v>
      </c>
      <c r="X156" s="76" t="s">
        <v>121</v>
      </c>
      <c r="Y156" s="84" t="str">
        <f t="shared" si="13"/>
        <v>N.A.</v>
      </c>
      <c r="Z156" s="85">
        <f t="shared" si="14"/>
        <v>276610000</v>
      </c>
      <c r="AA156" s="76" t="str">
        <f>+IFERROR(VLOOKUP(_xlfn.TEXTJOIN("_", FALSE, C156:E156), [1]BD_Perc!$A:$O, 15, FALSE),"Segmentación no encontrada o vehículo inactivo")</f>
        <v>PERCENTIL 30-70</v>
      </c>
      <c r="AB156" s="76" t="str" cm="1">
        <f t="array" ref="AB156">_xlfn.IFS(
    AA156 = "PERCENTIL 50",
    _xlfn.IFS(
        [1]BD!DG156 &lt; VLOOKUP(_xlfn.TEXTJOIN("_", FALSE, C156:E156), [1]BD_Perc!$A:$O, 11, FALSE), "Intervalo de precio 1",
        [1]BD!DG156 &gt;= VLOOKUP(_xlfn.TEXTJOIN("_", FALSE, C156:E156), [1]BD_Perc!$A:$O, 11, FALSE), "Intervalo de precio 2"
    ),
    AA156 = "PERCENTIL 30-70",
    _xlfn.IFS(
        [1]BD!DG156 &lt; VLOOKUP(_xlfn.TEXTJOIN("_", FALSE, C156:E156), [1]BD_Perc!$A:$O, 6, FALSE), "Intervalo de precio 1",
        [1]BD!DG156 &lt; VLOOKUP(_xlfn.TEXTJOIN("_", FALSE, C156:E156), [1]BD_Perc!$A:$O, 7, FALSE), "Intervalo de precio 2",
        [1]BD!DG156 &gt;= VLOOKUP(_xlfn.TEXTJOIN("_", FALSE, C156:E156), [1]BD_Perc!$A:$O, 7, FALSE), "Intervalo de precio 3"
    ),
    AA156="Segmentación no encontrada o vehículo inactivo","Segmentación no encontrada o vehículo inactivo"
)</f>
        <v>Intervalo de precio 2</v>
      </c>
      <c r="AC156" s="86" t="s">
        <v>149</v>
      </c>
      <c r="AD156" s="86" t="b">
        <f t="shared" si="17"/>
        <v>1</v>
      </c>
      <c r="AE156" s="87">
        <v>5.0000000000000001E-3</v>
      </c>
      <c r="AF156" s="87">
        <v>8.0000000000000002E-3</v>
      </c>
      <c r="AG156" s="87">
        <v>1.4999999999999999E-2</v>
      </c>
      <c r="AH156" s="87">
        <v>0.02</v>
      </c>
      <c r="AI156" s="87">
        <v>0.03</v>
      </c>
      <c r="AJ156" s="87">
        <v>3.5000000000000003E-2</v>
      </c>
      <c r="AK156" s="76" t="s">
        <v>130</v>
      </c>
      <c r="AL156" s="76" t="s">
        <v>130</v>
      </c>
      <c r="AM156" s="76" t="s">
        <v>130</v>
      </c>
      <c r="AN156" s="88">
        <v>1</v>
      </c>
      <c r="AO156" s="72">
        <v>9311595.7410000004</v>
      </c>
      <c r="AP156" s="72">
        <v>341995.13040000002</v>
      </c>
      <c r="AQ156" s="72">
        <v>387706.2966</v>
      </c>
      <c r="AR156" s="72" t="s">
        <v>121</v>
      </c>
      <c r="AS156" s="72" t="s">
        <v>121</v>
      </c>
      <c r="AT156" s="72">
        <v>11285897.2842</v>
      </c>
      <c r="AU156" s="72" t="s">
        <v>121</v>
      </c>
      <c r="AV156" s="72">
        <v>721185.59939999995</v>
      </c>
      <c r="AW156" s="72" t="s">
        <v>121</v>
      </c>
      <c r="AX156" s="72">
        <v>329718.97139999998</v>
      </c>
      <c r="AY156" s="72" t="s">
        <v>121</v>
      </c>
      <c r="AZ156" s="72" t="s">
        <v>121</v>
      </c>
      <c r="BA156" s="72" t="s">
        <v>121</v>
      </c>
      <c r="BB156" s="72" t="s">
        <v>121</v>
      </c>
      <c r="BC156" s="72" t="s">
        <v>121</v>
      </c>
      <c r="BD156" s="72" t="s">
        <v>121</v>
      </c>
      <c r="BE156" s="72">
        <v>1631060.3484</v>
      </c>
      <c r="BF156" s="72">
        <v>3551504.9219999998</v>
      </c>
      <c r="BG156" s="72">
        <v>3683042.727</v>
      </c>
      <c r="BH156" s="72" t="s">
        <v>121</v>
      </c>
      <c r="BI156" s="72" t="s">
        <v>121</v>
      </c>
      <c r="BJ156" s="72" t="s">
        <v>121</v>
      </c>
      <c r="BK156" s="72">
        <v>1535478.1428</v>
      </c>
      <c r="BL156" s="72">
        <v>890031.54240000003</v>
      </c>
      <c r="BM156" s="72">
        <v>1577252.9262000001</v>
      </c>
      <c r="BN156" s="72">
        <v>147011.35260000001</v>
      </c>
      <c r="BO156" s="72">
        <v>1167255.5706</v>
      </c>
      <c r="BP156" s="72">
        <v>1367986.8467999999</v>
      </c>
      <c r="BQ156" s="72" t="s">
        <v>121</v>
      </c>
      <c r="BR156" s="72" t="s">
        <v>121</v>
      </c>
      <c r="BS156" s="72" t="s">
        <v>121</v>
      </c>
      <c r="BT156" s="72">
        <v>7587157.5192</v>
      </c>
      <c r="BU156" s="72">
        <v>75827.551800000001</v>
      </c>
      <c r="BV156" s="72">
        <v>5919175.9242000002</v>
      </c>
      <c r="BW156" s="72">
        <v>10128854.803199999</v>
      </c>
      <c r="BX156" s="72" t="s">
        <v>121</v>
      </c>
      <c r="BY156" s="72">
        <v>1058929.1412</v>
      </c>
      <c r="BZ156" s="72" t="s">
        <v>121</v>
      </c>
      <c r="CA156" s="72" t="s">
        <v>121</v>
      </c>
      <c r="CB156" s="72" t="s">
        <v>121</v>
      </c>
      <c r="CC156" s="72" t="s">
        <v>121</v>
      </c>
      <c r="CD156" s="72" t="s">
        <v>121</v>
      </c>
      <c r="CE156" s="59" t="s">
        <v>131</v>
      </c>
      <c r="CF156" s="59" t="s">
        <v>131</v>
      </c>
      <c r="CG156" s="59" t="s">
        <v>131</v>
      </c>
      <c r="CH156" s="59" t="s">
        <v>131</v>
      </c>
      <c r="CI156" s="59" t="s">
        <v>131</v>
      </c>
      <c r="CJ156" s="59" t="s">
        <v>131</v>
      </c>
      <c r="CK156" s="59" t="s">
        <v>131</v>
      </c>
      <c r="CL156" s="59" t="s">
        <v>121</v>
      </c>
      <c r="CM156" s="76" t="s">
        <v>121</v>
      </c>
      <c r="CN156" s="76" t="s">
        <v>121</v>
      </c>
      <c r="CO156" s="76" t="s">
        <v>121</v>
      </c>
      <c r="CP156" s="76" t="s">
        <v>121</v>
      </c>
      <c r="CQ156" s="76" t="s">
        <v>121</v>
      </c>
      <c r="CR156" s="76" t="s">
        <v>121</v>
      </c>
      <c r="CS156" s="76" t="s">
        <v>121</v>
      </c>
      <c r="CT156" s="76" t="s">
        <v>121</v>
      </c>
      <c r="CU156" s="76" t="s">
        <v>121</v>
      </c>
      <c r="CV156" s="76" t="s">
        <v>121</v>
      </c>
      <c r="CW156" s="76" t="s">
        <v>121</v>
      </c>
      <c r="CX156" s="76" t="s">
        <v>121</v>
      </c>
      <c r="CY156" s="76" t="s">
        <v>121</v>
      </c>
      <c r="CZ156" s="76" t="s">
        <v>121</v>
      </c>
      <c r="DA156" s="90">
        <v>19843335.212400001</v>
      </c>
      <c r="DB156" s="91">
        <v>1</v>
      </c>
      <c r="DC156" s="13">
        <v>1</v>
      </c>
      <c r="DD156" s="13"/>
      <c r="DE156" s="75" t="str" cm="1">
        <f t="array" ref="DE156">+IF(AND(C156&lt;&gt;"Vehículos Eléctricos",C156&lt;&gt;"Vehículos Híbridos",AA156="PERCENTIL 50"),
     IF(VLOOKUP(_xlfn.TEXTJOIN("_",FALSE,C156:E156),[1]BD_Perc!$A:$P,_xlfn.IFS([1]BD!AB156="Intervalo de precio 1",12,[1]BD!AB156="Intervalo de precio 2",13),FALSE)&lt;=1,
     VLOOKUP(_xlfn.TEXTJOIN("_",FALSE,C156:E156),[1]BD_Perc!$A:$P,16,FALSE),"Ok P50"),
     "Ok P30/70 ó Híbrido/Eléctrico")</f>
        <v>Ok P30/70 ó Híbrido/Eléctrico</v>
      </c>
      <c r="DF156" s="75" t="str">
        <f t="shared" si="15"/>
        <v>Vehículos Convencionales_Camperos/Camionetas_4x4</v>
      </c>
      <c r="DG156" s="19">
        <f t="shared" si="16"/>
        <v>276610000</v>
      </c>
      <c r="DH156" s="13">
        <v>1</v>
      </c>
      <c r="DI156" s="13">
        <v>1</v>
      </c>
      <c r="DJ156" s="13" t="b">
        <f>+DC156=[2]BD!DC156</f>
        <v>1</v>
      </c>
    </row>
    <row r="157" spans="1:114" ht="25.5" x14ac:dyDescent="0.25">
      <c r="A157" s="76">
        <v>193</v>
      </c>
      <c r="B157" s="59" t="s">
        <v>426</v>
      </c>
      <c r="C157" s="59" t="s">
        <v>0</v>
      </c>
      <c r="D157" s="59" t="s">
        <v>320</v>
      </c>
      <c r="E157" s="59" t="s">
        <v>327</v>
      </c>
      <c r="F157" s="59" t="s">
        <v>121</v>
      </c>
      <c r="G157" s="77" t="s">
        <v>433</v>
      </c>
      <c r="H157" s="59" t="s">
        <v>161</v>
      </c>
      <c r="I157" s="79">
        <v>9008231</v>
      </c>
      <c r="J157" s="76" t="s">
        <v>434</v>
      </c>
      <c r="K157" s="78" t="s">
        <v>355</v>
      </c>
      <c r="L157" s="80">
        <v>201</v>
      </c>
      <c r="M157" s="81" t="s">
        <v>121</v>
      </c>
      <c r="N157" s="82">
        <v>395900000</v>
      </c>
      <c r="O157" s="83">
        <f>+IFERROR(VLOOKUP(I157,[1]Precio_Fasecolda!A:C,3,FALSE),IFERROR(VLOOKUP(I157,[1]Precio_Fasecolda!B:C,2,FALSE),N157))</f>
        <v>395900000</v>
      </c>
      <c r="P157" s="83">
        <f t="shared" si="12"/>
        <v>0</v>
      </c>
      <c r="Q157" s="76" t="s">
        <v>327</v>
      </c>
      <c r="R157" s="76" t="s">
        <v>148</v>
      </c>
      <c r="S157" s="76" t="s">
        <v>349</v>
      </c>
      <c r="T157" s="76" t="s">
        <v>121</v>
      </c>
      <c r="U157" s="76" t="s">
        <v>121</v>
      </c>
      <c r="V157" s="59" t="s">
        <v>121</v>
      </c>
      <c r="W157" s="76" t="s">
        <v>121</v>
      </c>
      <c r="X157" s="76" t="s">
        <v>121</v>
      </c>
      <c r="Y157" s="84" t="str">
        <f t="shared" si="13"/>
        <v>N.A.</v>
      </c>
      <c r="Z157" s="85">
        <f t="shared" si="14"/>
        <v>395900000</v>
      </c>
      <c r="AA157" s="76" t="str">
        <f>+IFERROR(VLOOKUP(_xlfn.TEXTJOIN("_", FALSE, C157:E157), [1]BD_Perc!$A:$O, 15, FALSE),"Segmentación no encontrada o vehículo inactivo")</f>
        <v>PERCENTIL 30-70</v>
      </c>
      <c r="AB157" s="76" t="str" cm="1">
        <f t="array" ref="AB157">_xlfn.IFS(
    AA157 = "PERCENTIL 50",
    _xlfn.IFS(
        [1]BD!DG157 &lt; VLOOKUP(_xlfn.TEXTJOIN("_", FALSE, C157:E157), [1]BD_Perc!$A:$O, 11, FALSE), "Intervalo de precio 1",
        [1]BD!DG157 &gt;= VLOOKUP(_xlfn.TEXTJOIN("_", FALSE, C157:E157), [1]BD_Perc!$A:$O, 11, FALSE), "Intervalo de precio 2"
    ),
    AA157 = "PERCENTIL 30-70",
    _xlfn.IFS(
        [1]BD!DG157 &lt; VLOOKUP(_xlfn.TEXTJOIN("_", FALSE, C157:E157), [1]BD_Perc!$A:$O, 6, FALSE), "Intervalo de precio 1",
        [1]BD!DG157 &lt; VLOOKUP(_xlfn.TEXTJOIN("_", FALSE, C157:E157), [1]BD_Perc!$A:$O, 7, FALSE), "Intervalo de precio 2",
        [1]BD!DG157 &gt;= VLOOKUP(_xlfn.TEXTJOIN("_", FALSE, C157:E157), [1]BD_Perc!$A:$O, 7, FALSE), "Intervalo de precio 3"
    ),
    AA157="Segmentación no encontrada o vehículo inactivo","Segmentación no encontrada o vehículo inactivo"
)</f>
        <v>Intervalo de precio 3</v>
      </c>
      <c r="AC157" s="86" t="s">
        <v>156</v>
      </c>
      <c r="AD157" s="86" t="b">
        <f t="shared" si="17"/>
        <v>1</v>
      </c>
      <c r="AE157" s="87">
        <v>0</v>
      </c>
      <c r="AF157" s="87">
        <v>4.0000000000000001E-3</v>
      </c>
      <c r="AG157" s="87">
        <v>8.0000000000000002E-3</v>
      </c>
      <c r="AH157" s="87">
        <v>1.4E-2</v>
      </c>
      <c r="AI157" s="87">
        <v>1.7999999999999999E-2</v>
      </c>
      <c r="AJ157" s="87">
        <v>0.02</v>
      </c>
      <c r="AK157" s="76" t="s">
        <v>130</v>
      </c>
      <c r="AL157" s="76" t="s">
        <v>130</v>
      </c>
      <c r="AM157" s="76" t="s">
        <v>130</v>
      </c>
      <c r="AN157" s="88">
        <v>1</v>
      </c>
      <c r="AO157" s="72">
        <v>9311595.7410000004</v>
      </c>
      <c r="AP157" s="72">
        <v>341995.13040000002</v>
      </c>
      <c r="AQ157" s="72">
        <v>387706.2966</v>
      </c>
      <c r="AR157" s="72" t="s">
        <v>121</v>
      </c>
      <c r="AS157" s="72" t="s">
        <v>121</v>
      </c>
      <c r="AT157" s="72">
        <v>11285897.2842</v>
      </c>
      <c r="AU157" s="72" t="s">
        <v>121</v>
      </c>
      <c r="AV157" s="72">
        <v>826414.7892</v>
      </c>
      <c r="AW157" s="72" t="s">
        <v>121</v>
      </c>
      <c r="AX157" s="72">
        <v>329718.97139999998</v>
      </c>
      <c r="AY157" s="72" t="s">
        <v>121</v>
      </c>
      <c r="AZ157" s="72" t="s">
        <v>121</v>
      </c>
      <c r="BA157" s="72" t="s">
        <v>121</v>
      </c>
      <c r="BB157" s="72" t="s">
        <v>121</v>
      </c>
      <c r="BC157" s="72" t="s">
        <v>121</v>
      </c>
      <c r="BD157" s="72" t="s">
        <v>121</v>
      </c>
      <c r="BE157" s="72">
        <v>1631060.3484</v>
      </c>
      <c r="BF157" s="72">
        <v>3551504.9219999998</v>
      </c>
      <c r="BG157" s="72">
        <v>3683042.727</v>
      </c>
      <c r="BH157" s="72" t="s">
        <v>121</v>
      </c>
      <c r="BI157" s="72" t="s">
        <v>121</v>
      </c>
      <c r="BJ157" s="72" t="s">
        <v>121</v>
      </c>
      <c r="BK157" s="72">
        <v>1535478.1428</v>
      </c>
      <c r="BL157" s="72">
        <v>890031.54240000003</v>
      </c>
      <c r="BM157" s="72">
        <v>1577252.9262000001</v>
      </c>
      <c r="BN157" s="72">
        <v>147011.35260000001</v>
      </c>
      <c r="BO157" s="72">
        <v>1167255.5706</v>
      </c>
      <c r="BP157" s="72">
        <v>1367986.8467999999</v>
      </c>
      <c r="BQ157" s="72" t="s">
        <v>121</v>
      </c>
      <c r="BR157" s="72" t="s">
        <v>121</v>
      </c>
      <c r="BS157" s="72" t="s">
        <v>121</v>
      </c>
      <c r="BT157" s="72">
        <v>7587157.5192</v>
      </c>
      <c r="BU157" s="72">
        <v>75827.551800000001</v>
      </c>
      <c r="BV157" s="72">
        <v>5524564.6175999995</v>
      </c>
      <c r="BW157" s="72">
        <v>10128854.803199999</v>
      </c>
      <c r="BX157" s="72" t="s">
        <v>121</v>
      </c>
      <c r="BY157" s="72">
        <v>1058929.1412</v>
      </c>
      <c r="BZ157" s="72" t="s">
        <v>121</v>
      </c>
      <c r="CA157" s="72" t="s">
        <v>121</v>
      </c>
      <c r="CB157" s="72" t="s">
        <v>121</v>
      </c>
      <c r="CC157" s="72" t="s">
        <v>121</v>
      </c>
      <c r="CD157" s="72" t="s">
        <v>121</v>
      </c>
      <c r="CE157" s="59" t="s">
        <v>131</v>
      </c>
      <c r="CF157" s="59" t="s">
        <v>131</v>
      </c>
      <c r="CG157" s="59" t="s">
        <v>131</v>
      </c>
      <c r="CH157" s="59" t="s">
        <v>131</v>
      </c>
      <c r="CI157" s="59" t="s">
        <v>130</v>
      </c>
      <c r="CJ157" s="59" t="s">
        <v>130</v>
      </c>
      <c r="CK157" s="59" t="s">
        <v>131</v>
      </c>
      <c r="CL157" s="59" t="s">
        <v>121</v>
      </c>
      <c r="CM157" s="76" t="s">
        <v>121</v>
      </c>
      <c r="CN157" s="76" t="s">
        <v>121</v>
      </c>
      <c r="CO157" s="76" t="s">
        <v>121</v>
      </c>
      <c r="CP157" s="76" t="s">
        <v>121</v>
      </c>
      <c r="CQ157" s="76" t="s">
        <v>121</v>
      </c>
      <c r="CR157" s="76" t="s">
        <v>121</v>
      </c>
      <c r="CS157" s="76" t="s">
        <v>121</v>
      </c>
      <c r="CT157" s="76" t="s">
        <v>121</v>
      </c>
      <c r="CU157" s="76" t="s">
        <v>121</v>
      </c>
      <c r="CV157" s="76" t="s">
        <v>121</v>
      </c>
      <c r="CW157" s="76" t="s">
        <v>121</v>
      </c>
      <c r="CX157" s="76" t="s">
        <v>121</v>
      </c>
      <c r="CY157" s="76" t="s">
        <v>121</v>
      </c>
      <c r="CZ157" s="76" t="s">
        <v>121</v>
      </c>
      <c r="DA157" s="90">
        <v>21886032.1974</v>
      </c>
      <c r="DB157" s="91">
        <v>1</v>
      </c>
      <c r="DC157" s="13">
        <v>1</v>
      </c>
      <c r="DD157" s="13"/>
      <c r="DE157" s="75" t="str" cm="1">
        <f t="array" ref="DE157">+IF(AND(C157&lt;&gt;"Vehículos Eléctricos",C157&lt;&gt;"Vehículos Híbridos",AA157="PERCENTIL 50"),
     IF(VLOOKUP(_xlfn.TEXTJOIN("_",FALSE,C157:E157),[1]BD_Perc!$A:$P,_xlfn.IFS([1]BD!AB157="Intervalo de precio 1",12,[1]BD!AB157="Intervalo de precio 2",13),FALSE)&lt;=1,
     VLOOKUP(_xlfn.TEXTJOIN("_",FALSE,C157:E157),[1]BD_Perc!$A:$P,16,FALSE),"Ok P50"),
     "Ok P30/70 ó Híbrido/Eléctrico")</f>
        <v>Ok P30/70 ó Híbrido/Eléctrico</v>
      </c>
      <c r="DF157" s="75" t="str">
        <f t="shared" si="15"/>
        <v>Vehículos Convencionales_Camperos/Camionetas_4x4</v>
      </c>
      <c r="DG157" s="19">
        <f t="shared" si="16"/>
        <v>395900000</v>
      </c>
      <c r="DH157" s="13">
        <v>1</v>
      </c>
      <c r="DI157" s="13">
        <v>1</v>
      </c>
      <c r="DJ157" s="13" t="b">
        <f>+DC157=[2]BD!DC157</f>
        <v>1</v>
      </c>
    </row>
    <row r="158" spans="1:114" ht="25.5" x14ac:dyDescent="0.25">
      <c r="A158" s="76">
        <v>194</v>
      </c>
      <c r="B158" s="59" t="s">
        <v>426</v>
      </c>
      <c r="C158" s="59" t="s">
        <v>0</v>
      </c>
      <c r="D158" s="59" t="s">
        <v>320</v>
      </c>
      <c r="E158" s="59" t="s">
        <v>327</v>
      </c>
      <c r="F158" s="59" t="s">
        <v>121</v>
      </c>
      <c r="G158" s="77" t="s">
        <v>433</v>
      </c>
      <c r="H158" s="59" t="s">
        <v>161</v>
      </c>
      <c r="I158" s="79">
        <v>9008221</v>
      </c>
      <c r="J158" s="76" t="s">
        <v>435</v>
      </c>
      <c r="K158" s="78" t="s">
        <v>360</v>
      </c>
      <c r="L158" s="80">
        <v>271</v>
      </c>
      <c r="M158" s="81" t="s">
        <v>121</v>
      </c>
      <c r="N158" s="82">
        <v>319000000</v>
      </c>
      <c r="O158" s="83">
        <f>+IFERROR(VLOOKUP(I158,[1]Precio_Fasecolda!A:C,3,FALSE),IFERROR(VLOOKUP(I158,[1]Precio_Fasecolda!B:C,2,FALSE),N158))</f>
        <v>319000000</v>
      </c>
      <c r="P158" s="83">
        <f t="shared" si="12"/>
        <v>0</v>
      </c>
      <c r="Q158" s="76" t="s">
        <v>327</v>
      </c>
      <c r="R158" s="76" t="s">
        <v>148</v>
      </c>
      <c r="S158" s="76" t="s">
        <v>128</v>
      </c>
      <c r="T158" s="76" t="s">
        <v>121</v>
      </c>
      <c r="U158" s="76" t="s">
        <v>121</v>
      </c>
      <c r="V158" s="59" t="s">
        <v>121</v>
      </c>
      <c r="W158" s="76" t="s">
        <v>121</v>
      </c>
      <c r="X158" s="76" t="s">
        <v>121</v>
      </c>
      <c r="Y158" s="84" t="str">
        <f t="shared" si="13"/>
        <v>N.A.</v>
      </c>
      <c r="Z158" s="85">
        <f t="shared" si="14"/>
        <v>319000000</v>
      </c>
      <c r="AA158" s="76" t="str">
        <f>+IFERROR(VLOOKUP(_xlfn.TEXTJOIN("_", FALSE, C158:E158), [1]BD_Perc!$A:$O, 15, FALSE),"Segmentación no encontrada o vehículo inactivo")</f>
        <v>PERCENTIL 30-70</v>
      </c>
      <c r="AB158" s="76" t="str" cm="1">
        <f t="array" ref="AB158">_xlfn.IFS(
    AA158 = "PERCENTIL 50",
    _xlfn.IFS(
        [1]BD!DG158 &lt; VLOOKUP(_xlfn.TEXTJOIN("_", FALSE, C158:E158), [1]BD_Perc!$A:$O, 11, FALSE), "Intervalo de precio 1",
        [1]BD!DG158 &gt;= VLOOKUP(_xlfn.TEXTJOIN("_", FALSE, C158:E158), [1]BD_Perc!$A:$O, 11, FALSE), "Intervalo de precio 2"
    ),
    AA158 = "PERCENTIL 30-70",
    _xlfn.IFS(
        [1]BD!DG158 &lt; VLOOKUP(_xlfn.TEXTJOIN("_", FALSE, C158:E158), [1]BD_Perc!$A:$O, 6, FALSE), "Intervalo de precio 1",
        [1]BD!DG158 &lt; VLOOKUP(_xlfn.TEXTJOIN("_", FALSE, C158:E158), [1]BD_Perc!$A:$O, 7, FALSE), "Intervalo de precio 2",
        [1]BD!DG158 &gt;= VLOOKUP(_xlfn.TEXTJOIN("_", FALSE, C158:E158), [1]BD_Perc!$A:$O, 7, FALSE), "Intervalo de precio 3"
    ),
    AA158="Segmentación no encontrada o vehículo inactivo","Segmentación no encontrada o vehículo inactivo"
)</f>
        <v>Intervalo de precio 2</v>
      </c>
      <c r="AC158" s="86" t="s">
        <v>149</v>
      </c>
      <c r="AD158" s="86" t="b">
        <f t="shared" si="17"/>
        <v>1</v>
      </c>
      <c r="AE158" s="87">
        <v>0</v>
      </c>
      <c r="AF158" s="87">
        <v>4.0000000000000001E-3</v>
      </c>
      <c r="AG158" s="87">
        <v>8.0000000000000002E-3</v>
      </c>
      <c r="AH158" s="87">
        <v>1.4E-2</v>
      </c>
      <c r="AI158" s="87">
        <v>1.7999999999999999E-2</v>
      </c>
      <c r="AJ158" s="87">
        <v>0.02</v>
      </c>
      <c r="AK158" s="76" t="s">
        <v>130</v>
      </c>
      <c r="AL158" s="76" t="s">
        <v>130</v>
      </c>
      <c r="AM158" s="76" t="s">
        <v>130</v>
      </c>
      <c r="AN158" s="88">
        <v>1</v>
      </c>
      <c r="AO158" s="72">
        <v>9311595.7410000004</v>
      </c>
      <c r="AP158" s="72">
        <v>341995.13040000002</v>
      </c>
      <c r="AQ158" s="72">
        <v>387706.2966</v>
      </c>
      <c r="AR158" s="72" t="s">
        <v>121</v>
      </c>
      <c r="AS158" s="72" t="s">
        <v>121</v>
      </c>
      <c r="AT158" s="72">
        <v>11285897.2842</v>
      </c>
      <c r="AU158" s="72" t="s">
        <v>121</v>
      </c>
      <c r="AV158" s="72">
        <v>826414.7892</v>
      </c>
      <c r="AW158" s="72" t="s">
        <v>121</v>
      </c>
      <c r="AX158" s="72">
        <v>329718.97139999998</v>
      </c>
      <c r="AY158" s="72" t="s">
        <v>121</v>
      </c>
      <c r="AZ158" s="72" t="s">
        <v>121</v>
      </c>
      <c r="BA158" s="72" t="s">
        <v>121</v>
      </c>
      <c r="BB158" s="72" t="s">
        <v>121</v>
      </c>
      <c r="BC158" s="72" t="s">
        <v>121</v>
      </c>
      <c r="BD158" s="72" t="s">
        <v>121</v>
      </c>
      <c r="BE158" s="72">
        <v>1631060.3484</v>
      </c>
      <c r="BF158" s="72">
        <v>3551504.9219999998</v>
      </c>
      <c r="BG158" s="72">
        <v>3683042.727</v>
      </c>
      <c r="BH158" s="72" t="s">
        <v>121</v>
      </c>
      <c r="BI158" s="72" t="s">
        <v>121</v>
      </c>
      <c r="BJ158" s="72" t="s">
        <v>121</v>
      </c>
      <c r="BK158" s="72">
        <v>1535478.1428</v>
      </c>
      <c r="BL158" s="72">
        <v>890031.54240000003</v>
      </c>
      <c r="BM158" s="72">
        <v>1577252.9262000001</v>
      </c>
      <c r="BN158" s="72">
        <v>147011.35260000001</v>
      </c>
      <c r="BO158" s="72">
        <v>1167255.5706</v>
      </c>
      <c r="BP158" s="72">
        <v>1367986.8467999999</v>
      </c>
      <c r="BQ158" s="72" t="s">
        <v>121</v>
      </c>
      <c r="BR158" s="72" t="s">
        <v>121</v>
      </c>
      <c r="BS158" s="72" t="s">
        <v>121</v>
      </c>
      <c r="BT158" s="72">
        <v>7587157.5192</v>
      </c>
      <c r="BU158" s="72">
        <v>75827.551800000001</v>
      </c>
      <c r="BV158" s="72">
        <v>5524564.6175999995</v>
      </c>
      <c r="BW158" s="72">
        <v>10128854.803199999</v>
      </c>
      <c r="BX158" s="72" t="s">
        <v>121</v>
      </c>
      <c r="BY158" s="72">
        <v>1058929.1412</v>
      </c>
      <c r="BZ158" s="72" t="s">
        <v>121</v>
      </c>
      <c r="CA158" s="72" t="s">
        <v>121</v>
      </c>
      <c r="CB158" s="72" t="s">
        <v>121</v>
      </c>
      <c r="CC158" s="72" t="s">
        <v>121</v>
      </c>
      <c r="CD158" s="72" t="s">
        <v>121</v>
      </c>
      <c r="CE158" s="59" t="s">
        <v>130</v>
      </c>
      <c r="CF158" s="59" t="s">
        <v>130</v>
      </c>
      <c r="CG158" s="59" t="s">
        <v>131</v>
      </c>
      <c r="CH158" s="59" t="s">
        <v>130</v>
      </c>
      <c r="CI158" s="59" t="s">
        <v>131</v>
      </c>
      <c r="CJ158" s="59" t="s">
        <v>130</v>
      </c>
      <c r="CK158" s="59" t="s">
        <v>131</v>
      </c>
      <c r="CL158" s="59" t="s">
        <v>121</v>
      </c>
      <c r="CM158" s="76" t="s">
        <v>121</v>
      </c>
      <c r="CN158" s="76" t="s">
        <v>121</v>
      </c>
      <c r="CO158" s="76" t="s">
        <v>121</v>
      </c>
      <c r="CP158" s="76" t="s">
        <v>121</v>
      </c>
      <c r="CQ158" s="76" t="s">
        <v>121</v>
      </c>
      <c r="CR158" s="76" t="s">
        <v>121</v>
      </c>
      <c r="CS158" s="76" t="s">
        <v>121</v>
      </c>
      <c r="CT158" s="76" t="s">
        <v>121</v>
      </c>
      <c r="CU158" s="76" t="s">
        <v>121</v>
      </c>
      <c r="CV158" s="76" t="s">
        <v>121</v>
      </c>
      <c r="CW158" s="76" t="s">
        <v>121</v>
      </c>
      <c r="CX158" s="76" t="s">
        <v>121</v>
      </c>
      <c r="CY158" s="76" t="s">
        <v>121</v>
      </c>
      <c r="CZ158" s="76" t="s">
        <v>121</v>
      </c>
      <c r="DA158" s="90">
        <v>20426963.524799999</v>
      </c>
      <c r="DB158" s="91">
        <v>1</v>
      </c>
      <c r="DC158" s="13">
        <v>1</v>
      </c>
      <c r="DD158" s="13"/>
      <c r="DE158" s="75" t="str" cm="1">
        <f t="array" ref="DE158">+IF(AND(C158&lt;&gt;"Vehículos Eléctricos",C158&lt;&gt;"Vehículos Híbridos",AA158="PERCENTIL 50"),
     IF(VLOOKUP(_xlfn.TEXTJOIN("_",FALSE,C158:E158),[1]BD_Perc!$A:$P,_xlfn.IFS([1]BD!AB158="Intervalo de precio 1",12,[1]BD!AB158="Intervalo de precio 2",13),FALSE)&lt;=1,
     VLOOKUP(_xlfn.TEXTJOIN("_",FALSE,C158:E158),[1]BD_Perc!$A:$P,16,FALSE),"Ok P50"),
     "Ok P30/70 ó Híbrido/Eléctrico")</f>
        <v>Ok P30/70 ó Híbrido/Eléctrico</v>
      </c>
      <c r="DF158" s="75" t="str">
        <f t="shared" si="15"/>
        <v>Vehículos Convencionales_Camperos/Camionetas_4x4</v>
      </c>
      <c r="DG158" s="19">
        <f t="shared" si="16"/>
        <v>319000000</v>
      </c>
      <c r="DH158" s="13">
        <v>1</v>
      </c>
      <c r="DI158" s="13">
        <v>1</v>
      </c>
      <c r="DJ158" s="13" t="b">
        <f>+DC158=[2]BD!DC158</f>
        <v>1</v>
      </c>
    </row>
    <row r="159" spans="1:114" ht="25.5" x14ac:dyDescent="0.25">
      <c r="A159" s="76">
        <v>195</v>
      </c>
      <c r="B159" s="59" t="s">
        <v>426</v>
      </c>
      <c r="C159" s="59" t="s">
        <v>0</v>
      </c>
      <c r="D159" s="59" t="s">
        <v>320</v>
      </c>
      <c r="E159" s="59" t="s">
        <v>327</v>
      </c>
      <c r="F159" s="59" t="s">
        <v>121</v>
      </c>
      <c r="G159" s="77" t="s">
        <v>436</v>
      </c>
      <c r="H159" s="59" t="s">
        <v>161</v>
      </c>
      <c r="I159" s="79">
        <v>9008230</v>
      </c>
      <c r="J159" s="76" t="s">
        <v>437</v>
      </c>
      <c r="K159" s="78" t="s">
        <v>355</v>
      </c>
      <c r="L159" s="80">
        <v>201</v>
      </c>
      <c r="M159" s="81" t="s">
        <v>121</v>
      </c>
      <c r="N159" s="82">
        <v>329000000</v>
      </c>
      <c r="O159" s="83">
        <f>+IFERROR(VLOOKUP(I159,[1]Precio_Fasecolda!A:C,3,FALSE),IFERROR(VLOOKUP(I159,[1]Precio_Fasecolda!B:C,2,FALSE),N159))</f>
        <v>329000000</v>
      </c>
      <c r="P159" s="83">
        <f t="shared" si="12"/>
        <v>0</v>
      </c>
      <c r="Q159" s="76" t="s">
        <v>327</v>
      </c>
      <c r="R159" s="76" t="s">
        <v>148</v>
      </c>
      <c r="S159" s="76" t="s">
        <v>349</v>
      </c>
      <c r="T159" s="76" t="s">
        <v>121</v>
      </c>
      <c r="U159" s="76" t="s">
        <v>121</v>
      </c>
      <c r="V159" s="59" t="s">
        <v>121</v>
      </c>
      <c r="W159" s="76" t="s">
        <v>121</v>
      </c>
      <c r="X159" s="76" t="s">
        <v>121</v>
      </c>
      <c r="Y159" s="84" t="str">
        <f t="shared" si="13"/>
        <v>N.A.</v>
      </c>
      <c r="Z159" s="85">
        <f t="shared" si="14"/>
        <v>329000000</v>
      </c>
      <c r="AA159" s="76" t="str">
        <f>+IFERROR(VLOOKUP(_xlfn.TEXTJOIN("_", FALSE, C159:E159), [1]BD_Perc!$A:$O, 15, FALSE),"Segmentación no encontrada o vehículo inactivo")</f>
        <v>PERCENTIL 30-70</v>
      </c>
      <c r="AB159" s="76" t="str" cm="1">
        <f t="array" ref="AB159">_xlfn.IFS(
    AA159 = "PERCENTIL 50",
    _xlfn.IFS(
        [1]BD!DG159 &lt; VLOOKUP(_xlfn.TEXTJOIN("_", FALSE, C159:E159), [1]BD_Perc!$A:$O, 11, FALSE), "Intervalo de precio 1",
        [1]BD!DG159 &gt;= VLOOKUP(_xlfn.TEXTJOIN("_", FALSE, C159:E159), [1]BD_Perc!$A:$O, 11, FALSE), "Intervalo de precio 2"
    ),
    AA159 = "PERCENTIL 30-70",
    _xlfn.IFS(
        [1]BD!DG159 &lt; VLOOKUP(_xlfn.TEXTJOIN("_", FALSE, C159:E159), [1]BD_Perc!$A:$O, 6, FALSE), "Intervalo de precio 1",
        [1]BD!DG159 &lt; VLOOKUP(_xlfn.TEXTJOIN("_", FALSE, C159:E159), [1]BD_Perc!$A:$O, 7, FALSE), "Intervalo de precio 2",
        [1]BD!DG159 &gt;= VLOOKUP(_xlfn.TEXTJOIN("_", FALSE, C159:E159), [1]BD_Perc!$A:$O, 7, FALSE), "Intervalo de precio 3"
    ),
    AA159="Segmentación no encontrada o vehículo inactivo","Segmentación no encontrada o vehículo inactivo"
)</f>
        <v>Intervalo de precio 3</v>
      </c>
      <c r="AC159" s="86" t="s">
        <v>156</v>
      </c>
      <c r="AD159" s="86" t="b">
        <f t="shared" si="17"/>
        <v>1</v>
      </c>
      <c r="AE159" s="87">
        <v>0</v>
      </c>
      <c r="AF159" s="87">
        <v>4.0000000000000001E-3</v>
      </c>
      <c r="AG159" s="87">
        <v>8.0000000000000002E-3</v>
      </c>
      <c r="AH159" s="87">
        <v>1.4E-2</v>
      </c>
      <c r="AI159" s="87">
        <v>1.7999999999999999E-2</v>
      </c>
      <c r="AJ159" s="87">
        <v>0.02</v>
      </c>
      <c r="AK159" s="76" t="s">
        <v>130</v>
      </c>
      <c r="AL159" s="76" t="s">
        <v>130</v>
      </c>
      <c r="AM159" s="76" t="s">
        <v>130</v>
      </c>
      <c r="AN159" s="88">
        <v>1</v>
      </c>
      <c r="AO159" s="72">
        <v>9311595.7410000004</v>
      </c>
      <c r="AP159" s="72">
        <v>341995.13040000002</v>
      </c>
      <c r="AQ159" s="72">
        <v>387706.2966</v>
      </c>
      <c r="AR159" s="72" t="s">
        <v>121</v>
      </c>
      <c r="AS159" s="72" t="s">
        <v>121</v>
      </c>
      <c r="AT159" s="72">
        <v>11285897.2842</v>
      </c>
      <c r="AU159" s="72" t="s">
        <v>121</v>
      </c>
      <c r="AV159" s="72">
        <v>826414.7892</v>
      </c>
      <c r="AW159" s="72" t="s">
        <v>121</v>
      </c>
      <c r="AX159" s="72">
        <v>329718.97139999998</v>
      </c>
      <c r="AY159" s="72" t="s">
        <v>121</v>
      </c>
      <c r="AZ159" s="72" t="s">
        <v>121</v>
      </c>
      <c r="BA159" s="72" t="s">
        <v>121</v>
      </c>
      <c r="BB159" s="72" t="s">
        <v>121</v>
      </c>
      <c r="BC159" s="72" t="s">
        <v>121</v>
      </c>
      <c r="BD159" s="72">
        <v>4209191.8386000004</v>
      </c>
      <c r="BE159" s="72">
        <v>1631060.3484</v>
      </c>
      <c r="BF159" s="72">
        <v>3551504.9219999998</v>
      </c>
      <c r="BG159" s="72">
        <v>3683042.727</v>
      </c>
      <c r="BH159" s="72" t="s">
        <v>121</v>
      </c>
      <c r="BI159" s="72" t="s">
        <v>121</v>
      </c>
      <c r="BJ159" s="72" t="s">
        <v>121</v>
      </c>
      <c r="BK159" s="72">
        <v>1535478.1428</v>
      </c>
      <c r="BL159" s="72">
        <v>890031.54240000003</v>
      </c>
      <c r="BM159" s="72">
        <v>1577252.9262000001</v>
      </c>
      <c r="BN159" s="72">
        <v>147011.35260000001</v>
      </c>
      <c r="BO159" s="72">
        <v>1167255.5706</v>
      </c>
      <c r="BP159" s="72">
        <v>1367986.8467999999</v>
      </c>
      <c r="BQ159" s="72" t="s">
        <v>121</v>
      </c>
      <c r="BR159" s="72" t="s">
        <v>121</v>
      </c>
      <c r="BS159" s="72" t="s">
        <v>121</v>
      </c>
      <c r="BT159" s="72">
        <v>7587157.5192</v>
      </c>
      <c r="BU159" s="72">
        <v>75827.551800000001</v>
      </c>
      <c r="BV159" s="72">
        <v>5524564.6175999995</v>
      </c>
      <c r="BW159" s="72">
        <v>10128854.803199999</v>
      </c>
      <c r="BX159" s="72" t="s">
        <v>121</v>
      </c>
      <c r="BY159" s="72">
        <v>1058929.1412</v>
      </c>
      <c r="BZ159" s="72" t="s">
        <v>121</v>
      </c>
      <c r="CA159" s="72" t="s">
        <v>121</v>
      </c>
      <c r="CB159" s="72" t="s">
        <v>121</v>
      </c>
      <c r="CC159" s="72" t="s">
        <v>121</v>
      </c>
      <c r="CD159" s="72" t="s">
        <v>121</v>
      </c>
      <c r="CE159" s="59" t="s">
        <v>130</v>
      </c>
      <c r="CF159" s="59" t="s">
        <v>130</v>
      </c>
      <c r="CG159" s="59" t="s">
        <v>131</v>
      </c>
      <c r="CH159" s="59" t="s">
        <v>130</v>
      </c>
      <c r="CI159" s="59" t="s">
        <v>131</v>
      </c>
      <c r="CJ159" s="59" t="s">
        <v>130</v>
      </c>
      <c r="CK159" s="59" t="s">
        <v>131</v>
      </c>
      <c r="CL159" s="59" t="s">
        <v>121</v>
      </c>
      <c r="CM159" s="76" t="s">
        <v>121</v>
      </c>
      <c r="CN159" s="76" t="s">
        <v>121</v>
      </c>
      <c r="CO159" s="76" t="s">
        <v>121</v>
      </c>
      <c r="CP159" s="76" t="s">
        <v>121</v>
      </c>
      <c r="CQ159" s="76" t="s">
        <v>121</v>
      </c>
      <c r="CR159" s="76" t="s">
        <v>121</v>
      </c>
      <c r="CS159" s="76" t="s">
        <v>121</v>
      </c>
      <c r="CT159" s="76" t="s">
        <v>121</v>
      </c>
      <c r="CU159" s="76" t="s">
        <v>121</v>
      </c>
      <c r="CV159" s="76" t="s">
        <v>121</v>
      </c>
      <c r="CW159" s="76" t="s">
        <v>121</v>
      </c>
      <c r="CX159" s="76" t="s">
        <v>121</v>
      </c>
      <c r="CY159" s="76" t="s">
        <v>121</v>
      </c>
      <c r="CZ159" s="76" t="s">
        <v>121</v>
      </c>
      <c r="DA159" s="90">
        <v>21886032.1974</v>
      </c>
      <c r="DB159" s="91">
        <v>1</v>
      </c>
      <c r="DC159" s="13">
        <v>1</v>
      </c>
      <c r="DD159" s="13"/>
      <c r="DE159" s="75" t="str" cm="1">
        <f t="array" ref="DE159">+IF(AND(C159&lt;&gt;"Vehículos Eléctricos",C159&lt;&gt;"Vehículos Híbridos",AA159="PERCENTIL 50"),
     IF(VLOOKUP(_xlfn.TEXTJOIN("_",FALSE,C159:E159),[1]BD_Perc!$A:$P,_xlfn.IFS([1]BD!AB159="Intervalo de precio 1",12,[1]BD!AB159="Intervalo de precio 2",13),FALSE)&lt;=1,
     VLOOKUP(_xlfn.TEXTJOIN("_",FALSE,C159:E159),[1]BD_Perc!$A:$P,16,FALSE),"Ok P50"),
     "Ok P30/70 ó Híbrido/Eléctrico")</f>
        <v>Ok P30/70 ó Híbrido/Eléctrico</v>
      </c>
      <c r="DF159" s="75" t="str">
        <f t="shared" si="15"/>
        <v>Vehículos Convencionales_Camperos/Camionetas_4x4</v>
      </c>
      <c r="DG159" s="19">
        <f t="shared" si="16"/>
        <v>329000000</v>
      </c>
      <c r="DH159" s="13">
        <v>1</v>
      </c>
      <c r="DI159" s="13">
        <v>1</v>
      </c>
      <c r="DJ159" s="13" t="b">
        <f>+DC159=[2]BD!DC159</f>
        <v>1</v>
      </c>
    </row>
    <row r="160" spans="1:114" ht="25.5" x14ac:dyDescent="0.25">
      <c r="A160" s="76">
        <v>200</v>
      </c>
      <c r="B160" s="59" t="s">
        <v>426</v>
      </c>
      <c r="C160" s="59" t="s">
        <v>0</v>
      </c>
      <c r="D160" s="59" t="s">
        <v>320</v>
      </c>
      <c r="E160" s="59" t="s">
        <v>327</v>
      </c>
      <c r="F160" s="59" t="s">
        <v>121</v>
      </c>
      <c r="G160" s="77" t="s">
        <v>438</v>
      </c>
      <c r="H160" s="59" t="s">
        <v>161</v>
      </c>
      <c r="I160" s="79">
        <v>9008204</v>
      </c>
      <c r="J160" s="76" t="s">
        <v>439</v>
      </c>
      <c r="K160" s="78" t="s">
        <v>360</v>
      </c>
      <c r="L160" s="80">
        <v>275</v>
      </c>
      <c r="M160" s="81" t="s">
        <v>121</v>
      </c>
      <c r="N160" s="82">
        <v>290500000</v>
      </c>
      <c r="O160" s="83">
        <f>+IFERROR(VLOOKUP(I160,[1]Precio_Fasecolda!A:C,3,FALSE),IFERROR(VLOOKUP(I160,[1]Precio_Fasecolda!B:C,2,FALSE),N160))</f>
        <v>290500000</v>
      </c>
      <c r="P160" s="83">
        <f t="shared" si="12"/>
        <v>0</v>
      </c>
      <c r="Q160" s="76" t="s">
        <v>327</v>
      </c>
      <c r="R160" s="76" t="s">
        <v>148</v>
      </c>
      <c r="S160" s="76" t="s">
        <v>128</v>
      </c>
      <c r="T160" s="76" t="s">
        <v>121</v>
      </c>
      <c r="U160" s="76" t="s">
        <v>121</v>
      </c>
      <c r="V160" s="59" t="s">
        <v>121</v>
      </c>
      <c r="W160" s="76" t="s">
        <v>121</v>
      </c>
      <c r="X160" s="76" t="s">
        <v>121</v>
      </c>
      <c r="Y160" s="84" t="str">
        <f t="shared" si="13"/>
        <v>N.A.</v>
      </c>
      <c r="Z160" s="85">
        <f t="shared" si="14"/>
        <v>290500000</v>
      </c>
      <c r="AA160" s="76" t="str">
        <f>+IFERROR(VLOOKUP(_xlfn.TEXTJOIN("_", FALSE, C160:E160), [1]BD_Perc!$A:$O, 15, FALSE),"Segmentación no encontrada o vehículo inactivo")</f>
        <v>PERCENTIL 30-70</v>
      </c>
      <c r="AB160" s="76" t="str" cm="1">
        <f t="array" ref="AB160">_xlfn.IFS(
    AA160 = "PERCENTIL 50",
    _xlfn.IFS(
        [1]BD!DG160 &lt; VLOOKUP(_xlfn.TEXTJOIN("_", FALSE, C160:E160), [1]BD_Perc!$A:$O, 11, FALSE), "Intervalo de precio 1",
        [1]BD!DG160 &gt;= VLOOKUP(_xlfn.TEXTJOIN("_", FALSE, C160:E160), [1]BD_Perc!$A:$O, 11, FALSE), "Intervalo de precio 2"
    ),
    AA160 = "PERCENTIL 30-70",
    _xlfn.IFS(
        [1]BD!DG160 &lt; VLOOKUP(_xlfn.TEXTJOIN("_", FALSE, C160:E160), [1]BD_Perc!$A:$O, 6, FALSE), "Intervalo de precio 1",
        [1]BD!DG160 &lt; VLOOKUP(_xlfn.TEXTJOIN("_", FALSE, C160:E160), [1]BD_Perc!$A:$O, 7, FALSE), "Intervalo de precio 2",
        [1]BD!DG160 &gt;= VLOOKUP(_xlfn.TEXTJOIN("_", FALSE, C160:E160), [1]BD_Perc!$A:$O, 7, FALSE), "Intervalo de precio 3"
    ),
    AA160="Segmentación no encontrada o vehículo inactivo","Segmentación no encontrada o vehículo inactivo"
)</f>
        <v>Intervalo de precio 2</v>
      </c>
      <c r="AC160" s="86" t="s">
        <v>149</v>
      </c>
      <c r="AD160" s="86" t="b">
        <f t="shared" si="17"/>
        <v>1</v>
      </c>
      <c r="AE160" s="87">
        <v>0</v>
      </c>
      <c r="AF160" s="87">
        <v>2E-3</v>
      </c>
      <c r="AG160" s="87">
        <v>5.0000000000000001E-3</v>
      </c>
      <c r="AH160" s="87">
        <v>8.0000000000000002E-3</v>
      </c>
      <c r="AI160" s="87">
        <v>0.01</v>
      </c>
      <c r="AJ160" s="87">
        <v>1.2E-2</v>
      </c>
      <c r="AK160" s="76" t="s">
        <v>130</v>
      </c>
      <c r="AL160" s="76" t="s">
        <v>130</v>
      </c>
      <c r="AM160" s="76" t="s">
        <v>130</v>
      </c>
      <c r="AN160" s="88">
        <v>1</v>
      </c>
      <c r="AO160" s="72">
        <v>9311595.7410000004</v>
      </c>
      <c r="AP160" s="72">
        <v>341995.13040000002</v>
      </c>
      <c r="AQ160" s="72">
        <v>387706.2966</v>
      </c>
      <c r="AR160" s="72" t="s">
        <v>121</v>
      </c>
      <c r="AS160" s="72" t="s">
        <v>121</v>
      </c>
      <c r="AT160" s="72">
        <v>11285897.2842</v>
      </c>
      <c r="AU160" s="72" t="s">
        <v>121</v>
      </c>
      <c r="AV160" s="72" t="s">
        <v>121</v>
      </c>
      <c r="AW160" s="72" t="s">
        <v>121</v>
      </c>
      <c r="AX160" s="72" t="s">
        <v>121</v>
      </c>
      <c r="AY160" s="72" t="s">
        <v>121</v>
      </c>
      <c r="AZ160" s="72" t="s">
        <v>121</v>
      </c>
      <c r="BA160" s="72" t="s">
        <v>121</v>
      </c>
      <c r="BB160" s="72" t="s">
        <v>121</v>
      </c>
      <c r="BC160" s="72" t="s">
        <v>121</v>
      </c>
      <c r="BD160" s="72" t="s">
        <v>121</v>
      </c>
      <c r="BE160" s="72">
        <v>1631060.3484</v>
      </c>
      <c r="BF160" s="72">
        <v>3551504.9219999998</v>
      </c>
      <c r="BG160" s="72">
        <v>3683042.727</v>
      </c>
      <c r="BH160" s="72" t="s">
        <v>121</v>
      </c>
      <c r="BI160" s="72" t="s">
        <v>121</v>
      </c>
      <c r="BJ160" s="72" t="s">
        <v>121</v>
      </c>
      <c r="BK160" s="72">
        <v>1535478.1428</v>
      </c>
      <c r="BL160" s="72">
        <v>890031.54240000003</v>
      </c>
      <c r="BM160" s="72">
        <v>1577252.9262000001</v>
      </c>
      <c r="BN160" s="72">
        <v>147011.35260000001</v>
      </c>
      <c r="BO160" s="72">
        <v>1167255.5706</v>
      </c>
      <c r="BP160" s="72">
        <v>1367986.8467999999</v>
      </c>
      <c r="BQ160" s="72" t="s">
        <v>121</v>
      </c>
      <c r="BR160" s="72" t="s">
        <v>121</v>
      </c>
      <c r="BS160" s="72" t="s">
        <v>121</v>
      </c>
      <c r="BT160" s="72">
        <v>7587157.5192</v>
      </c>
      <c r="BU160" s="72">
        <v>75827.551800000001</v>
      </c>
      <c r="BV160" s="72">
        <v>5919175.9242000002</v>
      </c>
      <c r="BW160" s="72">
        <v>10128854.803199999</v>
      </c>
      <c r="BX160" s="72" t="s">
        <v>121</v>
      </c>
      <c r="BY160" s="72">
        <v>1087669.7958</v>
      </c>
      <c r="BZ160" s="72" t="s">
        <v>121</v>
      </c>
      <c r="CA160" s="72" t="s">
        <v>121</v>
      </c>
      <c r="CB160" s="72" t="s">
        <v>121</v>
      </c>
      <c r="CC160" s="72" t="s">
        <v>121</v>
      </c>
      <c r="CD160" s="72" t="s">
        <v>121</v>
      </c>
      <c r="CE160" s="59" t="s">
        <v>130</v>
      </c>
      <c r="CF160" s="59" t="s">
        <v>130</v>
      </c>
      <c r="CG160" s="59" t="s">
        <v>130</v>
      </c>
      <c r="CH160" s="59" t="s">
        <v>130</v>
      </c>
      <c r="CI160" s="59" t="s">
        <v>131</v>
      </c>
      <c r="CJ160" s="59" t="s">
        <v>131</v>
      </c>
      <c r="CK160" s="59" t="s">
        <v>131</v>
      </c>
      <c r="CL160" s="59" t="s">
        <v>121</v>
      </c>
      <c r="CM160" s="76" t="s">
        <v>121</v>
      </c>
      <c r="CN160" s="76" t="s">
        <v>121</v>
      </c>
      <c r="CO160" s="76" t="s">
        <v>121</v>
      </c>
      <c r="CP160" s="76" t="s">
        <v>121</v>
      </c>
      <c r="CQ160" s="76" t="s">
        <v>121</v>
      </c>
      <c r="CR160" s="76" t="s">
        <v>121</v>
      </c>
      <c r="CS160" s="76" t="s">
        <v>121</v>
      </c>
      <c r="CT160" s="76" t="s">
        <v>121</v>
      </c>
      <c r="CU160" s="76" t="s">
        <v>121</v>
      </c>
      <c r="CV160" s="76" t="s">
        <v>121</v>
      </c>
      <c r="CW160" s="76" t="s">
        <v>121</v>
      </c>
      <c r="CX160" s="76" t="s">
        <v>121</v>
      </c>
      <c r="CY160" s="76" t="s">
        <v>121</v>
      </c>
      <c r="CZ160" s="76" t="s">
        <v>121</v>
      </c>
      <c r="DA160" s="90">
        <v>16341569.5548</v>
      </c>
      <c r="DB160" s="91">
        <v>1</v>
      </c>
      <c r="DC160" s="13">
        <v>1</v>
      </c>
      <c r="DD160" s="13"/>
      <c r="DE160" s="75" t="str" cm="1">
        <f t="array" ref="DE160">+IF(AND(C160&lt;&gt;"Vehículos Eléctricos",C160&lt;&gt;"Vehículos Híbridos",AA160="PERCENTIL 50"),
     IF(VLOOKUP(_xlfn.TEXTJOIN("_",FALSE,C160:E160),[1]BD_Perc!$A:$P,_xlfn.IFS([1]BD!AB160="Intervalo de precio 1",12,[1]BD!AB160="Intervalo de precio 2",13),FALSE)&lt;=1,
     VLOOKUP(_xlfn.TEXTJOIN("_",FALSE,C160:E160),[1]BD_Perc!$A:$P,16,FALSE),"Ok P50"),
     "Ok P30/70 ó Híbrido/Eléctrico")</f>
        <v>Ok P30/70 ó Híbrido/Eléctrico</v>
      </c>
      <c r="DF160" s="75" t="str">
        <f t="shared" si="15"/>
        <v>Vehículos Convencionales_Camperos/Camionetas_4x4</v>
      </c>
      <c r="DG160" s="19">
        <f t="shared" si="16"/>
        <v>290500000</v>
      </c>
      <c r="DH160" s="13">
        <v>1</v>
      </c>
      <c r="DI160" s="13">
        <v>1</v>
      </c>
      <c r="DJ160" s="13" t="b">
        <f>+DC160=[2]BD!DC160</f>
        <v>1</v>
      </c>
    </row>
    <row r="161" spans="1:114" ht="25.5" x14ac:dyDescent="0.25">
      <c r="A161" s="76">
        <v>201</v>
      </c>
      <c r="B161" s="59" t="s">
        <v>426</v>
      </c>
      <c r="C161" s="59" t="s">
        <v>0</v>
      </c>
      <c r="D161" s="59" t="s">
        <v>320</v>
      </c>
      <c r="E161" s="59" t="s">
        <v>327</v>
      </c>
      <c r="F161" s="59" t="s">
        <v>121</v>
      </c>
      <c r="G161" s="77" t="s">
        <v>440</v>
      </c>
      <c r="H161" s="59" t="s">
        <v>161</v>
      </c>
      <c r="I161" s="79">
        <v>9008205</v>
      </c>
      <c r="J161" s="76" t="s">
        <v>441</v>
      </c>
      <c r="K161" s="78" t="s">
        <v>360</v>
      </c>
      <c r="L161" s="80">
        <v>275</v>
      </c>
      <c r="M161" s="81" t="s">
        <v>121</v>
      </c>
      <c r="N161" s="82">
        <v>246900000</v>
      </c>
      <c r="O161" s="83">
        <f>+IFERROR(VLOOKUP(I161,[1]Precio_Fasecolda!A:C,3,FALSE),IFERROR(VLOOKUP(I161,[1]Precio_Fasecolda!B:C,2,FALSE),N161))</f>
        <v>246900000</v>
      </c>
      <c r="P161" s="83">
        <f t="shared" si="12"/>
        <v>0</v>
      </c>
      <c r="Q161" s="76" t="s">
        <v>327</v>
      </c>
      <c r="R161" s="76" t="s">
        <v>148</v>
      </c>
      <c r="S161" s="76" t="s">
        <v>128</v>
      </c>
      <c r="T161" s="76" t="s">
        <v>121</v>
      </c>
      <c r="U161" s="76" t="s">
        <v>121</v>
      </c>
      <c r="V161" s="59" t="s">
        <v>121</v>
      </c>
      <c r="W161" s="76" t="s">
        <v>121</v>
      </c>
      <c r="X161" s="76" t="s">
        <v>121</v>
      </c>
      <c r="Y161" s="84" t="str">
        <f t="shared" si="13"/>
        <v>N.A.</v>
      </c>
      <c r="Z161" s="85">
        <f t="shared" si="14"/>
        <v>246900000</v>
      </c>
      <c r="AA161" s="76" t="str">
        <f>+IFERROR(VLOOKUP(_xlfn.TEXTJOIN("_", FALSE, C161:E161), [1]BD_Perc!$A:$O, 15, FALSE),"Segmentación no encontrada o vehículo inactivo")</f>
        <v>PERCENTIL 30-70</v>
      </c>
      <c r="AB161" s="76" t="str" cm="1">
        <f t="array" ref="AB161">_xlfn.IFS(
    AA161 = "PERCENTIL 50",
    _xlfn.IFS(
        [1]BD!DG161 &lt; VLOOKUP(_xlfn.TEXTJOIN("_", FALSE, C161:E161), [1]BD_Perc!$A:$O, 11, FALSE), "Intervalo de precio 1",
        [1]BD!DG161 &gt;= VLOOKUP(_xlfn.TEXTJOIN("_", FALSE, C161:E161), [1]BD_Perc!$A:$O, 11, FALSE), "Intervalo de precio 2"
    ),
    AA161 = "PERCENTIL 30-70",
    _xlfn.IFS(
        [1]BD!DG161 &lt; VLOOKUP(_xlfn.TEXTJOIN("_", FALSE, C161:E161), [1]BD_Perc!$A:$O, 6, FALSE), "Intervalo de precio 1",
        [1]BD!DG161 &lt; VLOOKUP(_xlfn.TEXTJOIN("_", FALSE, C161:E161), [1]BD_Perc!$A:$O, 7, FALSE), "Intervalo de precio 2",
        [1]BD!DG161 &gt;= VLOOKUP(_xlfn.TEXTJOIN("_", FALSE, C161:E161), [1]BD_Perc!$A:$O, 7, FALSE), "Intervalo de precio 3"
    ),
    AA161="Segmentación no encontrada o vehículo inactivo","Segmentación no encontrada o vehículo inactivo"
)</f>
        <v>Intervalo de precio 2</v>
      </c>
      <c r="AC161" s="86" t="s">
        <v>149</v>
      </c>
      <c r="AD161" s="86" t="b">
        <f t="shared" si="17"/>
        <v>1</v>
      </c>
      <c r="AE161" s="87">
        <v>0</v>
      </c>
      <c r="AF161" s="87">
        <v>2E-3</v>
      </c>
      <c r="AG161" s="87">
        <v>5.0000000000000001E-3</v>
      </c>
      <c r="AH161" s="87">
        <v>8.0000000000000002E-3</v>
      </c>
      <c r="AI161" s="87">
        <v>0.01</v>
      </c>
      <c r="AJ161" s="87">
        <v>1.2E-2</v>
      </c>
      <c r="AK161" s="76" t="s">
        <v>130</v>
      </c>
      <c r="AL161" s="76" t="s">
        <v>130</v>
      </c>
      <c r="AM161" s="76" t="s">
        <v>130</v>
      </c>
      <c r="AN161" s="88">
        <v>1</v>
      </c>
      <c r="AO161" s="72">
        <v>9311595.7410000004</v>
      </c>
      <c r="AP161" s="72">
        <v>341995.13040000002</v>
      </c>
      <c r="AQ161" s="72">
        <v>387706.2966</v>
      </c>
      <c r="AR161" s="72" t="s">
        <v>121</v>
      </c>
      <c r="AS161" s="72" t="s">
        <v>121</v>
      </c>
      <c r="AT161" s="72">
        <v>11285897.2842</v>
      </c>
      <c r="AU161" s="72" t="s">
        <v>121</v>
      </c>
      <c r="AV161" s="72">
        <v>721185.59939999995</v>
      </c>
      <c r="AW161" s="72" t="s">
        <v>121</v>
      </c>
      <c r="AX161" s="72">
        <v>329718.97139999998</v>
      </c>
      <c r="AY161" s="72" t="s">
        <v>121</v>
      </c>
      <c r="AZ161" s="72" t="s">
        <v>121</v>
      </c>
      <c r="BA161" s="72" t="s">
        <v>121</v>
      </c>
      <c r="BB161" s="72" t="s">
        <v>121</v>
      </c>
      <c r="BC161" s="72" t="s">
        <v>121</v>
      </c>
      <c r="BD161" s="72" t="s">
        <v>121</v>
      </c>
      <c r="BE161" s="72">
        <v>1631060.3484</v>
      </c>
      <c r="BF161" s="72">
        <v>3551504.9219999998</v>
      </c>
      <c r="BG161" s="72">
        <v>3683042.727</v>
      </c>
      <c r="BH161" s="72" t="s">
        <v>121</v>
      </c>
      <c r="BI161" s="72" t="s">
        <v>121</v>
      </c>
      <c r="BJ161" s="72" t="s">
        <v>121</v>
      </c>
      <c r="BK161" s="72">
        <v>1535478.1428</v>
      </c>
      <c r="BL161" s="72">
        <v>890031.54240000003</v>
      </c>
      <c r="BM161" s="72">
        <v>1577252.9262000001</v>
      </c>
      <c r="BN161" s="72">
        <v>147011.35260000001</v>
      </c>
      <c r="BO161" s="72">
        <v>1167255.5706</v>
      </c>
      <c r="BP161" s="72">
        <v>1367986.8467999999</v>
      </c>
      <c r="BQ161" s="72" t="s">
        <v>121</v>
      </c>
      <c r="BR161" s="72" t="s">
        <v>121</v>
      </c>
      <c r="BS161" s="72" t="s">
        <v>121</v>
      </c>
      <c r="BT161" s="72">
        <v>7587157.5192</v>
      </c>
      <c r="BU161" s="72">
        <v>75827.551800000001</v>
      </c>
      <c r="BV161" s="72">
        <v>5919175.9242000002</v>
      </c>
      <c r="BW161" s="72">
        <v>10128854.803199999</v>
      </c>
      <c r="BX161" s="72" t="s">
        <v>121</v>
      </c>
      <c r="BY161" s="72">
        <v>1087669.7958</v>
      </c>
      <c r="BZ161" s="72" t="s">
        <v>121</v>
      </c>
      <c r="CA161" s="72" t="s">
        <v>121</v>
      </c>
      <c r="CB161" s="72" t="s">
        <v>121</v>
      </c>
      <c r="CC161" s="72" t="s">
        <v>121</v>
      </c>
      <c r="CD161" s="72" t="s">
        <v>121</v>
      </c>
      <c r="CE161" s="59" t="s">
        <v>130</v>
      </c>
      <c r="CF161" s="59" t="s">
        <v>130</v>
      </c>
      <c r="CG161" s="59" t="s">
        <v>130</v>
      </c>
      <c r="CH161" s="59" t="s">
        <v>130</v>
      </c>
      <c r="CI161" s="59" t="s">
        <v>131</v>
      </c>
      <c r="CJ161" s="59" t="s">
        <v>130</v>
      </c>
      <c r="CK161" s="59" t="s">
        <v>131</v>
      </c>
      <c r="CL161" s="59" t="s">
        <v>121</v>
      </c>
      <c r="CM161" s="76" t="s">
        <v>121</v>
      </c>
      <c r="CN161" s="76" t="s">
        <v>121</v>
      </c>
      <c r="CO161" s="76" t="s">
        <v>121</v>
      </c>
      <c r="CP161" s="76" t="s">
        <v>121</v>
      </c>
      <c r="CQ161" s="76" t="s">
        <v>121</v>
      </c>
      <c r="CR161" s="76" t="s">
        <v>121</v>
      </c>
      <c r="CS161" s="76" t="s">
        <v>121</v>
      </c>
      <c r="CT161" s="76" t="s">
        <v>121</v>
      </c>
      <c r="CU161" s="76" t="s">
        <v>121</v>
      </c>
      <c r="CV161" s="76" t="s">
        <v>121</v>
      </c>
      <c r="CW161" s="76" t="s">
        <v>121</v>
      </c>
      <c r="CX161" s="76" t="s">
        <v>121</v>
      </c>
      <c r="CY161" s="76" t="s">
        <v>121</v>
      </c>
      <c r="CZ161" s="76" t="s">
        <v>121</v>
      </c>
      <c r="DA161" s="90">
        <v>16341569.5548</v>
      </c>
      <c r="DB161" s="91">
        <v>1</v>
      </c>
      <c r="DC161" s="13">
        <v>1</v>
      </c>
      <c r="DD161" s="13"/>
      <c r="DE161" s="75" t="str" cm="1">
        <f t="array" ref="DE161">+IF(AND(C161&lt;&gt;"Vehículos Eléctricos",C161&lt;&gt;"Vehículos Híbridos",AA161="PERCENTIL 50"),
     IF(VLOOKUP(_xlfn.TEXTJOIN("_",FALSE,C161:E161),[1]BD_Perc!$A:$P,_xlfn.IFS([1]BD!AB161="Intervalo de precio 1",12,[1]BD!AB161="Intervalo de precio 2",13),FALSE)&lt;=1,
     VLOOKUP(_xlfn.TEXTJOIN("_",FALSE,C161:E161),[1]BD_Perc!$A:$P,16,FALSE),"Ok P50"),
     "Ok P30/70 ó Híbrido/Eléctrico")</f>
        <v>Ok P30/70 ó Híbrido/Eléctrico</v>
      </c>
      <c r="DF161" s="75" t="str">
        <f t="shared" si="15"/>
        <v>Vehículos Convencionales_Camperos/Camionetas_4x4</v>
      </c>
      <c r="DG161" s="19">
        <f t="shared" si="16"/>
        <v>246900000</v>
      </c>
      <c r="DH161" s="13">
        <v>1</v>
      </c>
      <c r="DI161" s="13">
        <v>1</v>
      </c>
      <c r="DJ161" s="13" t="b">
        <f>+DC161=[2]BD!DC161</f>
        <v>1</v>
      </c>
    </row>
    <row r="162" spans="1:114" ht="38.25" x14ac:dyDescent="0.25">
      <c r="A162" s="76">
        <v>213</v>
      </c>
      <c r="B162" s="59" t="s">
        <v>245</v>
      </c>
      <c r="C162" s="59" t="s">
        <v>0</v>
      </c>
      <c r="D162" s="59" t="s">
        <v>320</v>
      </c>
      <c r="E162" s="59" t="s">
        <v>126</v>
      </c>
      <c r="F162" s="59" t="s">
        <v>121</v>
      </c>
      <c r="G162" s="77" t="s">
        <v>442</v>
      </c>
      <c r="H162" s="59" t="s">
        <v>443</v>
      </c>
      <c r="I162" s="79">
        <v>4206063</v>
      </c>
      <c r="J162" s="76" t="s">
        <v>444</v>
      </c>
      <c r="K162" s="78" t="s">
        <v>346</v>
      </c>
      <c r="L162" s="80">
        <v>172</v>
      </c>
      <c r="M162" s="81" t="s">
        <v>121</v>
      </c>
      <c r="N162" s="82">
        <v>111900000</v>
      </c>
      <c r="O162" s="83">
        <f>+IFERROR(VLOOKUP(I162,[1]Precio_Fasecolda!A:C,3,FALSE),IFERROR(VLOOKUP(I162,[1]Precio_Fasecolda!B:C,2,FALSE),N162))</f>
        <v>111900000</v>
      </c>
      <c r="P162" s="83">
        <f t="shared" si="12"/>
        <v>0</v>
      </c>
      <c r="Q162" s="76" t="s">
        <v>126</v>
      </c>
      <c r="R162" s="76" t="s">
        <v>127</v>
      </c>
      <c r="S162" s="76" t="s">
        <v>128</v>
      </c>
      <c r="T162" s="76" t="s">
        <v>121</v>
      </c>
      <c r="U162" s="76" t="s">
        <v>121</v>
      </c>
      <c r="V162" s="59" t="s">
        <v>121</v>
      </c>
      <c r="W162" s="76" t="s">
        <v>121</v>
      </c>
      <c r="X162" s="76" t="s">
        <v>121</v>
      </c>
      <c r="Y162" s="84" t="str">
        <f t="shared" si="13"/>
        <v>N.A.</v>
      </c>
      <c r="Z162" s="85">
        <f t="shared" si="14"/>
        <v>106416900</v>
      </c>
      <c r="AA162" s="76" t="str">
        <f>+IFERROR(VLOOKUP(_xlfn.TEXTJOIN("_", FALSE, C162:E162), [1]BD_Perc!$A:$O, 15, FALSE),"Segmentación no encontrada o vehículo inactivo")</f>
        <v>PERCENTIL 30-70</v>
      </c>
      <c r="AB162" s="76" t="str" cm="1">
        <f t="array" ref="AB162">_xlfn.IFS(
    AA162 = "PERCENTIL 50",
    _xlfn.IFS(
        [1]BD!DG162 &lt; VLOOKUP(_xlfn.TEXTJOIN("_", FALSE, C162:E162), [1]BD_Perc!$A:$O, 11, FALSE), "Intervalo de precio 1",
        [1]BD!DG162 &gt;= VLOOKUP(_xlfn.TEXTJOIN("_", FALSE, C162:E162), [1]BD_Perc!$A:$O, 11, FALSE), "Intervalo de precio 2"
    ),
    AA162 = "PERCENTIL 30-70",
    _xlfn.IFS(
        [1]BD!DG162 &lt; VLOOKUP(_xlfn.TEXTJOIN("_", FALSE, C162:E162), [1]BD_Perc!$A:$O, 6, FALSE), "Intervalo de precio 1",
        [1]BD!DG162 &lt; VLOOKUP(_xlfn.TEXTJOIN("_", FALSE, C162:E162), [1]BD_Perc!$A:$O, 7, FALSE), "Intervalo de precio 2",
        [1]BD!DG162 &gt;= VLOOKUP(_xlfn.TEXTJOIN("_", FALSE, C162:E162), [1]BD_Perc!$A:$O, 7, FALSE), "Intervalo de precio 3"
    ),
    AA162="Segmentación no encontrada o vehículo inactivo","Segmentación no encontrada o vehículo inactivo"
)</f>
        <v>Intervalo de precio 2</v>
      </c>
      <c r="AC162" s="86" t="s">
        <v>149</v>
      </c>
      <c r="AD162" s="86" t="b">
        <f t="shared" si="17"/>
        <v>1</v>
      </c>
      <c r="AE162" s="87">
        <v>4.9000000000000002E-2</v>
      </c>
      <c r="AF162" s="87">
        <v>4.9000000000000002E-2</v>
      </c>
      <c r="AG162" s="87">
        <v>5.0999999999999997E-2</v>
      </c>
      <c r="AH162" s="87">
        <v>0.06</v>
      </c>
      <c r="AI162" s="87">
        <v>6.5000000000000002E-2</v>
      </c>
      <c r="AJ162" s="87">
        <v>7.4999999999999997E-2</v>
      </c>
      <c r="AK162" s="76" t="s">
        <v>130</v>
      </c>
      <c r="AL162" s="76" t="s">
        <v>130</v>
      </c>
      <c r="AM162" s="76" t="s">
        <v>130</v>
      </c>
      <c r="AN162" s="88">
        <v>1</v>
      </c>
      <c r="AO162" s="72">
        <v>9311595.7410000004</v>
      </c>
      <c r="AP162" s="72">
        <v>364767.95880000002</v>
      </c>
      <c r="AQ162" s="72">
        <v>1240208.3189999999</v>
      </c>
      <c r="AR162" s="72" t="s">
        <v>121</v>
      </c>
      <c r="AS162" s="72" t="s">
        <v>121</v>
      </c>
      <c r="AT162" s="72">
        <v>10213480.7082</v>
      </c>
      <c r="AU162" s="72" t="s">
        <v>121</v>
      </c>
      <c r="AV162" s="72" t="s">
        <v>121</v>
      </c>
      <c r="AW162" s="72">
        <v>364767.95880000002</v>
      </c>
      <c r="AX162" s="72" t="s">
        <v>121</v>
      </c>
      <c r="AY162" s="72" t="s">
        <v>121</v>
      </c>
      <c r="AZ162" s="72" t="s">
        <v>121</v>
      </c>
      <c r="BA162" s="72" t="s">
        <v>121</v>
      </c>
      <c r="BB162" s="72" t="s">
        <v>121</v>
      </c>
      <c r="BC162" s="72" t="s">
        <v>121</v>
      </c>
      <c r="BD162" s="72" t="s">
        <v>121</v>
      </c>
      <c r="BE162" s="72">
        <v>2772230.7941999999</v>
      </c>
      <c r="BF162" s="72">
        <v>2334510.0869999998</v>
      </c>
      <c r="BG162" s="72">
        <v>2334510.0869999998</v>
      </c>
      <c r="BH162" s="72" t="s">
        <v>121</v>
      </c>
      <c r="BI162" s="72" t="s">
        <v>121</v>
      </c>
      <c r="BJ162" s="72">
        <v>437720.7072</v>
      </c>
      <c r="BK162" s="72">
        <v>1750881.7745999999</v>
      </c>
      <c r="BL162" s="72">
        <v>4085392.9158000001</v>
      </c>
      <c r="BM162" s="72">
        <v>4085392.9158000001</v>
      </c>
      <c r="BN162" s="72">
        <v>145907.60519999999</v>
      </c>
      <c r="BO162" s="72">
        <v>3793578.7596</v>
      </c>
      <c r="BP162" s="72">
        <v>875441.41440000001</v>
      </c>
      <c r="BQ162" s="72" t="s">
        <v>121</v>
      </c>
      <c r="BR162" s="72" t="s">
        <v>121</v>
      </c>
      <c r="BS162" s="72" t="s">
        <v>121</v>
      </c>
      <c r="BT162" s="72">
        <v>3209951.5014</v>
      </c>
      <c r="BU162" s="72">
        <v>291814.15620000003</v>
      </c>
      <c r="BV162" s="72">
        <v>2918137.3451999999</v>
      </c>
      <c r="BW162" s="72">
        <v>9483946.8990000002</v>
      </c>
      <c r="BX162" s="72" t="s">
        <v>121</v>
      </c>
      <c r="BY162" s="72">
        <v>1167255.5706</v>
      </c>
      <c r="BZ162" s="72" t="s">
        <v>121</v>
      </c>
      <c r="CA162" s="72" t="s">
        <v>121</v>
      </c>
      <c r="CB162" s="72">
        <v>7295343.3629999999</v>
      </c>
      <c r="CC162" s="72" t="s">
        <v>121</v>
      </c>
      <c r="CD162" s="72">
        <v>14590687.780200001</v>
      </c>
      <c r="CE162" s="89" t="s">
        <v>130</v>
      </c>
      <c r="CF162" s="89" t="s">
        <v>130</v>
      </c>
      <c r="CG162" s="89" t="s">
        <v>130</v>
      </c>
      <c r="CH162" s="89" t="s">
        <v>130</v>
      </c>
      <c r="CI162" s="89" t="s">
        <v>130</v>
      </c>
      <c r="CJ162" s="89" t="s">
        <v>130</v>
      </c>
      <c r="CK162" s="89" t="s">
        <v>131</v>
      </c>
      <c r="CL162" s="59" t="s">
        <v>121</v>
      </c>
      <c r="CM162" s="76" t="s">
        <v>121</v>
      </c>
      <c r="CN162" s="76" t="s">
        <v>121</v>
      </c>
      <c r="CO162" s="76" t="s">
        <v>121</v>
      </c>
      <c r="CP162" s="76" t="s">
        <v>121</v>
      </c>
      <c r="CQ162" s="76" t="s">
        <v>121</v>
      </c>
      <c r="CR162" s="76" t="s">
        <v>121</v>
      </c>
      <c r="CS162" s="76" t="s">
        <v>121</v>
      </c>
      <c r="CT162" s="76" t="s">
        <v>121</v>
      </c>
      <c r="CU162" s="76" t="s">
        <v>121</v>
      </c>
      <c r="CV162" s="76" t="s">
        <v>121</v>
      </c>
      <c r="CW162" s="76" t="s">
        <v>121</v>
      </c>
      <c r="CX162" s="76" t="s">
        <v>121</v>
      </c>
      <c r="CY162" s="76" t="s">
        <v>121</v>
      </c>
      <c r="CZ162" s="76" t="s">
        <v>121</v>
      </c>
      <c r="DA162" s="90">
        <v>7254438.2945999997</v>
      </c>
      <c r="DB162" s="91">
        <v>1</v>
      </c>
      <c r="DC162" s="13">
        <v>1</v>
      </c>
      <c r="DD162" s="13"/>
      <c r="DE162" s="75" t="str" cm="1">
        <f t="array" ref="DE162">+IF(AND(C162&lt;&gt;"Vehículos Eléctricos",C162&lt;&gt;"Vehículos Híbridos",AA162="PERCENTIL 50"),
     IF(VLOOKUP(_xlfn.TEXTJOIN("_",FALSE,C162:E162),[1]BD_Perc!$A:$P,_xlfn.IFS([1]BD!AB162="Intervalo de precio 1",12,[1]BD!AB162="Intervalo de precio 2",13),FALSE)&lt;=1,
     VLOOKUP(_xlfn.TEXTJOIN("_",FALSE,C162:E162),[1]BD_Perc!$A:$P,16,FALSE),"Ok P50"),
     "Ok P30/70 ó Híbrido/Eléctrico")</f>
        <v>Ok P30/70 ó Híbrido/Eléctrico</v>
      </c>
      <c r="DF162" s="75" t="str">
        <f t="shared" si="15"/>
        <v>Vehículos Convencionales_Camperos/Camionetas_4x2</v>
      </c>
      <c r="DG162" s="19">
        <f t="shared" si="16"/>
        <v>106416900</v>
      </c>
      <c r="DH162" s="13">
        <v>1</v>
      </c>
      <c r="DI162" s="13">
        <v>1</v>
      </c>
      <c r="DJ162" s="13" t="b">
        <f>+DC162=[2]BD!DC162</f>
        <v>1</v>
      </c>
    </row>
    <row r="163" spans="1:114" ht="38.25" x14ac:dyDescent="0.25">
      <c r="A163" s="76">
        <v>214</v>
      </c>
      <c r="B163" s="59" t="s">
        <v>245</v>
      </c>
      <c r="C163" s="59" t="s">
        <v>0</v>
      </c>
      <c r="D163" s="59" t="s">
        <v>320</v>
      </c>
      <c r="E163" s="59" t="s">
        <v>126</v>
      </c>
      <c r="F163" s="59" t="s">
        <v>121</v>
      </c>
      <c r="G163" s="77" t="s">
        <v>445</v>
      </c>
      <c r="H163" s="59" t="s">
        <v>443</v>
      </c>
      <c r="I163" s="79">
        <v>4206064</v>
      </c>
      <c r="J163" s="76" t="s">
        <v>446</v>
      </c>
      <c r="K163" s="78" t="s">
        <v>145</v>
      </c>
      <c r="L163" s="80">
        <v>132</v>
      </c>
      <c r="M163" s="81" t="s">
        <v>121</v>
      </c>
      <c r="N163" s="82">
        <v>114000000</v>
      </c>
      <c r="O163" s="83">
        <f>+IFERROR(VLOOKUP(I163,[1]Precio_Fasecolda!A:C,3,FALSE),IFERROR(VLOOKUP(I163,[1]Precio_Fasecolda!B:C,2,FALSE),N163))</f>
        <v>114000000</v>
      </c>
      <c r="P163" s="83">
        <f t="shared" si="12"/>
        <v>0</v>
      </c>
      <c r="Q163" s="76" t="s">
        <v>126</v>
      </c>
      <c r="R163" s="76" t="s">
        <v>148</v>
      </c>
      <c r="S163" s="76" t="s">
        <v>128</v>
      </c>
      <c r="T163" s="76" t="s">
        <v>121</v>
      </c>
      <c r="U163" s="76" t="s">
        <v>121</v>
      </c>
      <c r="V163" s="59" t="s">
        <v>121</v>
      </c>
      <c r="W163" s="76" t="s">
        <v>121</v>
      </c>
      <c r="X163" s="76" t="s">
        <v>121</v>
      </c>
      <c r="Y163" s="84" t="str">
        <f t="shared" si="13"/>
        <v>N.A.</v>
      </c>
      <c r="Z163" s="85">
        <f t="shared" si="14"/>
        <v>109554000</v>
      </c>
      <c r="AA163" s="76" t="str">
        <f>+IFERROR(VLOOKUP(_xlfn.TEXTJOIN("_", FALSE, C163:E163), [1]BD_Perc!$A:$O, 15, FALSE),"Segmentación no encontrada o vehículo inactivo")</f>
        <v>PERCENTIL 30-70</v>
      </c>
      <c r="AB163" s="76" t="str" cm="1">
        <f t="array" ref="AB163">_xlfn.IFS(
    AA163 = "PERCENTIL 50",
    _xlfn.IFS(
        [1]BD!DG163 &lt; VLOOKUP(_xlfn.TEXTJOIN("_", FALSE, C163:E163), [1]BD_Perc!$A:$O, 11, FALSE), "Intervalo de precio 1",
        [1]BD!DG163 &gt;= VLOOKUP(_xlfn.TEXTJOIN("_", FALSE, C163:E163), [1]BD_Perc!$A:$O, 11, FALSE), "Intervalo de precio 2"
    ),
    AA163 = "PERCENTIL 30-70",
    _xlfn.IFS(
        [1]BD!DG163 &lt; VLOOKUP(_xlfn.TEXTJOIN("_", FALSE, C163:E163), [1]BD_Perc!$A:$O, 6, FALSE), "Intervalo de precio 1",
        [1]BD!DG163 &lt; VLOOKUP(_xlfn.TEXTJOIN("_", FALSE, C163:E163), [1]BD_Perc!$A:$O, 7, FALSE), "Intervalo de precio 2",
        [1]BD!DG163 &gt;= VLOOKUP(_xlfn.TEXTJOIN("_", FALSE, C163:E163), [1]BD_Perc!$A:$O, 7, FALSE), "Intervalo de precio 3"
    ),
    AA163="Segmentación no encontrada o vehículo inactivo","Segmentación no encontrada o vehículo inactivo"
)</f>
        <v>Intervalo de precio 2</v>
      </c>
      <c r="AC163" s="86" t="s">
        <v>149</v>
      </c>
      <c r="AD163" s="86" t="b">
        <f t="shared" si="17"/>
        <v>1</v>
      </c>
      <c r="AE163" s="87">
        <v>3.9E-2</v>
      </c>
      <c r="AF163" s="87">
        <v>3.9E-2</v>
      </c>
      <c r="AG163" s="87">
        <v>4.1000000000000002E-2</v>
      </c>
      <c r="AH163" s="87">
        <v>0.05</v>
      </c>
      <c r="AI163" s="87">
        <v>0.05</v>
      </c>
      <c r="AJ163" s="87">
        <v>0.06</v>
      </c>
      <c r="AK163" s="76" t="s">
        <v>130</v>
      </c>
      <c r="AL163" s="76" t="s">
        <v>130</v>
      </c>
      <c r="AM163" s="76" t="s">
        <v>130</v>
      </c>
      <c r="AN163" s="88">
        <v>1</v>
      </c>
      <c r="AO163" s="72">
        <v>9311595.7410000004</v>
      </c>
      <c r="AP163" s="72">
        <v>364767.95880000002</v>
      </c>
      <c r="AQ163" s="72">
        <v>1240208.3189999999</v>
      </c>
      <c r="AR163" s="72" t="s">
        <v>121</v>
      </c>
      <c r="AS163" s="72" t="s">
        <v>121</v>
      </c>
      <c r="AT163" s="72">
        <v>10213480.7082</v>
      </c>
      <c r="AU163" s="72" t="s">
        <v>121</v>
      </c>
      <c r="AV163" s="72">
        <v>1240208.3189999999</v>
      </c>
      <c r="AW163" s="72">
        <v>364767.95880000002</v>
      </c>
      <c r="AX163" s="72" t="s">
        <v>121</v>
      </c>
      <c r="AY163" s="72" t="s">
        <v>121</v>
      </c>
      <c r="AZ163" s="72" t="s">
        <v>121</v>
      </c>
      <c r="BA163" s="72" t="s">
        <v>121</v>
      </c>
      <c r="BB163" s="72" t="s">
        <v>121</v>
      </c>
      <c r="BC163" s="72" t="s">
        <v>121</v>
      </c>
      <c r="BD163" s="72">
        <v>2772230.7941999999</v>
      </c>
      <c r="BE163" s="72">
        <v>2772230.7941999999</v>
      </c>
      <c r="BF163" s="72">
        <v>2334510.0869999998</v>
      </c>
      <c r="BG163" s="72">
        <v>2334510.0869999998</v>
      </c>
      <c r="BH163" s="72" t="s">
        <v>121</v>
      </c>
      <c r="BI163" s="72" t="s">
        <v>121</v>
      </c>
      <c r="BJ163" s="72">
        <v>437720.7072</v>
      </c>
      <c r="BK163" s="72">
        <v>1750881.7745999999</v>
      </c>
      <c r="BL163" s="72">
        <v>1750881.7745999999</v>
      </c>
      <c r="BM163" s="72">
        <v>4085392.9158000001</v>
      </c>
      <c r="BN163" s="72">
        <v>145907.60519999999</v>
      </c>
      <c r="BO163" s="72">
        <v>3793578.7596</v>
      </c>
      <c r="BP163" s="72">
        <v>875441.41440000001</v>
      </c>
      <c r="BQ163" s="72" t="s">
        <v>121</v>
      </c>
      <c r="BR163" s="72" t="s">
        <v>121</v>
      </c>
      <c r="BS163" s="72" t="s">
        <v>121</v>
      </c>
      <c r="BT163" s="72">
        <v>3209951.5014</v>
      </c>
      <c r="BU163" s="72">
        <v>291814.15620000003</v>
      </c>
      <c r="BV163" s="72">
        <v>2918137.3451999999</v>
      </c>
      <c r="BW163" s="72">
        <v>9483946.8990000002</v>
      </c>
      <c r="BX163" s="72" t="s">
        <v>121</v>
      </c>
      <c r="BY163" s="72">
        <v>1167255.5706</v>
      </c>
      <c r="BZ163" s="72" t="s">
        <v>121</v>
      </c>
      <c r="CA163" s="72" t="s">
        <v>121</v>
      </c>
      <c r="CB163" s="72">
        <v>7295343.3629999999</v>
      </c>
      <c r="CC163" s="72" t="s">
        <v>121</v>
      </c>
      <c r="CD163" s="72">
        <v>14590687.780200001</v>
      </c>
      <c r="CE163" s="89" t="s">
        <v>130</v>
      </c>
      <c r="CF163" s="89" t="s">
        <v>130</v>
      </c>
      <c r="CG163" s="89" t="s">
        <v>130</v>
      </c>
      <c r="CH163" s="89" t="s">
        <v>130</v>
      </c>
      <c r="CI163" s="89" t="s">
        <v>130</v>
      </c>
      <c r="CJ163" s="89" t="s">
        <v>130</v>
      </c>
      <c r="CK163" s="89" t="s">
        <v>131</v>
      </c>
      <c r="CL163" s="59" t="s">
        <v>121</v>
      </c>
      <c r="CM163" s="76" t="s">
        <v>121</v>
      </c>
      <c r="CN163" s="76" t="s">
        <v>121</v>
      </c>
      <c r="CO163" s="76" t="s">
        <v>121</v>
      </c>
      <c r="CP163" s="76" t="s">
        <v>121</v>
      </c>
      <c r="CQ163" s="76" t="s">
        <v>121</v>
      </c>
      <c r="CR163" s="76" t="s">
        <v>121</v>
      </c>
      <c r="CS163" s="76" t="s">
        <v>121</v>
      </c>
      <c r="CT163" s="76" t="s">
        <v>121</v>
      </c>
      <c r="CU163" s="76" t="s">
        <v>121</v>
      </c>
      <c r="CV163" s="76" t="s">
        <v>121</v>
      </c>
      <c r="CW163" s="76" t="s">
        <v>121</v>
      </c>
      <c r="CX163" s="76" t="s">
        <v>121</v>
      </c>
      <c r="CY163" s="76" t="s">
        <v>121</v>
      </c>
      <c r="CZ163" s="76" t="s">
        <v>121</v>
      </c>
      <c r="DA163" s="90">
        <v>5839084.1333999997</v>
      </c>
      <c r="DB163" s="91">
        <v>1</v>
      </c>
      <c r="DC163" s="13">
        <v>1</v>
      </c>
      <c r="DD163" s="13"/>
      <c r="DE163" s="75" t="str" cm="1">
        <f t="array" ref="DE163">+IF(AND(C163&lt;&gt;"Vehículos Eléctricos",C163&lt;&gt;"Vehículos Híbridos",AA163="PERCENTIL 50"),
     IF(VLOOKUP(_xlfn.TEXTJOIN("_",FALSE,C163:E163),[1]BD_Perc!$A:$P,_xlfn.IFS([1]BD!AB163="Intervalo de precio 1",12,[1]BD!AB163="Intervalo de precio 2",13),FALSE)&lt;=1,
     VLOOKUP(_xlfn.TEXTJOIN("_",FALSE,C163:E163),[1]BD_Perc!$A:$P,16,FALSE),"Ok P50"),
     "Ok P30/70 ó Híbrido/Eléctrico")</f>
        <v>Ok P30/70 ó Híbrido/Eléctrico</v>
      </c>
      <c r="DF163" s="75" t="str">
        <f t="shared" si="15"/>
        <v>Vehículos Convencionales_Camperos/Camionetas_4x2</v>
      </c>
      <c r="DG163" s="19">
        <f t="shared" si="16"/>
        <v>109554000</v>
      </c>
      <c r="DH163" s="13">
        <v>1</v>
      </c>
      <c r="DI163" s="13">
        <v>1</v>
      </c>
      <c r="DJ163" s="13" t="b">
        <f>+DC163=[2]BD!DC163</f>
        <v>1</v>
      </c>
    </row>
    <row r="164" spans="1:114" ht="38.25" x14ac:dyDescent="0.25">
      <c r="A164" s="76">
        <v>215</v>
      </c>
      <c r="B164" s="59" t="s">
        <v>245</v>
      </c>
      <c r="C164" s="59" t="s">
        <v>0</v>
      </c>
      <c r="D164" s="59" t="s">
        <v>320</v>
      </c>
      <c r="E164" s="59" t="s">
        <v>126</v>
      </c>
      <c r="F164" s="59" t="s">
        <v>121</v>
      </c>
      <c r="G164" s="77" t="s">
        <v>447</v>
      </c>
      <c r="H164" s="59" t="s">
        <v>443</v>
      </c>
      <c r="I164" s="79">
        <v>4206065</v>
      </c>
      <c r="J164" s="76" t="s">
        <v>448</v>
      </c>
      <c r="K164" s="78" t="s">
        <v>145</v>
      </c>
      <c r="L164" s="80">
        <v>132</v>
      </c>
      <c r="M164" s="81" t="s">
        <v>121</v>
      </c>
      <c r="N164" s="82">
        <v>103000000</v>
      </c>
      <c r="O164" s="83">
        <f>+IFERROR(VLOOKUP(I164,[1]Precio_Fasecolda!A:C,3,FALSE),IFERROR(VLOOKUP(I164,[1]Precio_Fasecolda!B:C,2,FALSE),N164))</f>
        <v>103000000</v>
      </c>
      <c r="P164" s="83">
        <f t="shared" si="12"/>
        <v>0</v>
      </c>
      <c r="Q164" s="76" t="s">
        <v>126</v>
      </c>
      <c r="R164" s="76" t="s">
        <v>127</v>
      </c>
      <c r="S164" s="76" t="s">
        <v>128</v>
      </c>
      <c r="T164" s="76" t="s">
        <v>121</v>
      </c>
      <c r="U164" s="76" t="s">
        <v>121</v>
      </c>
      <c r="V164" s="59" t="s">
        <v>121</v>
      </c>
      <c r="W164" s="76" t="s">
        <v>121</v>
      </c>
      <c r="X164" s="76" t="s">
        <v>121</v>
      </c>
      <c r="Y164" s="84" t="str">
        <f t="shared" si="13"/>
        <v>N.A.</v>
      </c>
      <c r="Z164" s="85">
        <f t="shared" si="14"/>
        <v>98983000</v>
      </c>
      <c r="AA164" s="76" t="str">
        <f>+IFERROR(VLOOKUP(_xlfn.TEXTJOIN("_", FALSE, C164:E164), [1]BD_Perc!$A:$O, 15, FALSE),"Segmentación no encontrada o vehículo inactivo")</f>
        <v>PERCENTIL 30-70</v>
      </c>
      <c r="AB164" s="76" t="str" cm="1">
        <f t="array" ref="AB164">_xlfn.IFS(
    AA164 = "PERCENTIL 50",
    _xlfn.IFS(
        [1]BD!DG164 &lt; VLOOKUP(_xlfn.TEXTJOIN("_", FALSE, C164:E164), [1]BD_Perc!$A:$O, 11, FALSE), "Intervalo de precio 1",
        [1]BD!DG164 &gt;= VLOOKUP(_xlfn.TEXTJOIN("_", FALSE, C164:E164), [1]BD_Perc!$A:$O, 11, FALSE), "Intervalo de precio 2"
    ),
    AA164 = "PERCENTIL 30-70",
    _xlfn.IFS(
        [1]BD!DG164 &lt; VLOOKUP(_xlfn.TEXTJOIN("_", FALSE, C164:E164), [1]BD_Perc!$A:$O, 6, FALSE), "Intervalo de precio 1",
        [1]BD!DG164 &lt; VLOOKUP(_xlfn.TEXTJOIN("_", FALSE, C164:E164), [1]BD_Perc!$A:$O, 7, FALSE), "Intervalo de precio 2",
        [1]BD!DG164 &gt;= VLOOKUP(_xlfn.TEXTJOIN("_", FALSE, C164:E164), [1]BD_Perc!$A:$O, 7, FALSE), "Intervalo de precio 3"
    ),
    AA164="Segmentación no encontrada o vehículo inactivo","Segmentación no encontrada o vehículo inactivo"
)</f>
        <v>Intervalo de precio 1</v>
      </c>
      <c r="AC164" s="86" t="s">
        <v>129</v>
      </c>
      <c r="AD164" s="86" t="b">
        <f t="shared" si="17"/>
        <v>1</v>
      </c>
      <c r="AE164" s="87">
        <v>3.9E-2</v>
      </c>
      <c r="AF164" s="87">
        <v>3.9E-2</v>
      </c>
      <c r="AG164" s="87">
        <v>4.1000000000000002E-2</v>
      </c>
      <c r="AH164" s="87">
        <v>0.05</v>
      </c>
      <c r="AI164" s="87">
        <v>0.05</v>
      </c>
      <c r="AJ164" s="87">
        <v>0.06</v>
      </c>
      <c r="AK164" s="76" t="s">
        <v>130</v>
      </c>
      <c r="AL164" s="76" t="s">
        <v>130</v>
      </c>
      <c r="AM164" s="76" t="s">
        <v>130</v>
      </c>
      <c r="AN164" s="88">
        <v>1</v>
      </c>
      <c r="AO164" s="72">
        <v>9311595.7410000004</v>
      </c>
      <c r="AP164" s="72">
        <v>364767.95880000002</v>
      </c>
      <c r="AQ164" s="72">
        <v>1240208.3189999999</v>
      </c>
      <c r="AR164" s="72" t="s">
        <v>121</v>
      </c>
      <c r="AS164" s="72" t="s">
        <v>121</v>
      </c>
      <c r="AT164" s="72">
        <v>10213480.7082</v>
      </c>
      <c r="AU164" s="72" t="s">
        <v>121</v>
      </c>
      <c r="AV164" s="72">
        <v>1240208.3189999999</v>
      </c>
      <c r="AW164" s="72">
        <v>364767.95880000002</v>
      </c>
      <c r="AX164" s="72" t="s">
        <v>121</v>
      </c>
      <c r="AY164" s="72" t="s">
        <v>121</v>
      </c>
      <c r="AZ164" s="72" t="s">
        <v>121</v>
      </c>
      <c r="BA164" s="72" t="s">
        <v>121</v>
      </c>
      <c r="BB164" s="72" t="s">
        <v>121</v>
      </c>
      <c r="BC164" s="72" t="s">
        <v>121</v>
      </c>
      <c r="BD164" s="72">
        <v>2772230.7941999999</v>
      </c>
      <c r="BE164" s="72">
        <v>2772230.7941999999</v>
      </c>
      <c r="BF164" s="72">
        <v>2334510.0869999998</v>
      </c>
      <c r="BG164" s="72">
        <v>2334510.0869999998</v>
      </c>
      <c r="BH164" s="72" t="s">
        <v>121</v>
      </c>
      <c r="BI164" s="72" t="s">
        <v>121</v>
      </c>
      <c r="BJ164" s="72">
        <v>437720.7072</v>
      </c>
      <c r="BK164" s="72">
        <v>1750881.7745999999</v>
      </c>
      <c r="BL164" s="72">
        <v>1750881.7745999999</v>
      </c>
      <c r="BM164" s="72">
        <v>4085392.9158000001</v>
      </c>
      <c r="BN164" s="72">
        <v>145907.60519999999</v>
      </c>
      <c r="BO164" s="72">
        <v>3793578.7596</v>
      </c>
      <c r="BP164" s="72">
        <v>875441.41440000001</v>
      </c>
      <c r="BQ164" s="72" t="s">
        <v>121</v>
      </c>
      <c r="BR164" s="72" t="s">
        <v>121</v>
      </c>
      <c r="BS164" s="72" t="s">
        <v>121</v>
      </c>
      <c r="BT164" s="72">
        <v>3209951.5014</v>
      </c>
      <c r="BU164" s="72">
        <v>291814.15620000003</v>
      </c>
      <c r="BV164" s="72">
        <v>2918137.3451999999</v>
      </c>
      <c r="BW164" s="72">
        <v>9483946.8990000002</v>
      </c>
      <c r="BX164" s="72" t="s">
        <v>121</v>
      </c>
      <c r="BY164" s="72">
        <v>1167255.5706</v>
      </c>
      <c r="BZ164" s="72" t="s">
        <v>121</v>
      </c>
      <c r="CA164" s="72" t="s">
        <v>121</v>
      </c>
      <c r="CB164" s="72">
        <v>7295343.3629999999</v>
      </c>
      <c r="CC164" s="72" t="s">
        <v>121</v>
      </c>
      <c r="CD164" s="72">
        <v>14590687.780200001</v>
      </c>
      <c r="CE164" s="89" t="s">
        <v>131</v>
      </c>
      <c r="CF164" s="89" t="s">
        <v>131</v>
      </c>
      <c r="CG164" s="89" t="s">
        <v>130</v>
      </c>
      <c r="CH164" s="89" t="s">
        <v>130</v>
      </c>
      <c r="CI164" s="89" t="s">
        <v>130</v>
      </c>
      <c r="CJ164" s="89" t="s">
        <v>130</v>
      </c>
      <c r="CK164" s="89" t="s">
        <v>131</v>
      </c>
      <c r="CL164" s="59" t="s">
        <v>121</v>
      </c>
      <c r="CM164" s="76" t="s">
        <v>121</v>
      </c>
      <c r="CN164" s="76" t="s">
        <v>121</v>
      </c>
      <c r="CO164" s="76" t="s">
        <v>121</v>
      </c>
      <c r="CP164" s="76" t="s">
        <v>121</v>
      </c>
      <c r="CQ164" s="76" t="s">
        <v>121</v>
      </c>
      <c r="CR164" s="76" t="s">
        <v>121</v>
      </c>
      <c r="CS164" s="76" t="s">
        <v>121</v>
      </c>
      <c r="CT164" s="76" t="s">
        <v>121</v>
      </c>
      <c r="CU164" s="76" t="s">
        <v>121</v>
      </c>
      <c r="CV164" s="76" t="s">
        <v>121</v>
      </c>
      <c r="CW164" s="76" t="s">
        <v>121</v>
      </c>
      <c r="CX164" s="76" t="s">
        <v>121</v>
      </c>
      <c r="CY164" s="76" t="s">
        <v>121</v>
      </c>
      <c r="CZ164" s="76" t="s">
        <v>121</v>
      </c>
      <c r="DA164" s="90">
        <v>5839084.1333999997</v>
      </c>
      <c r="DB164" s="91">
        <v>1</v>
      </c>
      <c r="DC164" s="13">
        <v>1</v>
      </c>
      <c r="DD164" s="13"/>
      <c r="DE164" s="75" t="str" cm="1">
        <f t="array" ref="DE164">+IF(AND(C164&lt;&gt;"Vehículos Eléctricos",C164&lt;&gt;"Vehículos Híbridos",AA164="PERCENTIL 50"),
     IF(VLOOKUP(_xlfn.TEXTJOIN("_",FALSE,C164:E164),[1]BD_Perc!$A:$P,_xlfn.IFS([1]BD!AB164="Intervalo de precio 1",12,[1]BD!AB164="Intervalo de precio 2",13),FALSE)&lt;=1,
     VLOOKUP(_xlfn.TEXTJOIN("_",FALSE,C164:E164),[1]BD_Perc!$A:$P,16,FALSE),"Ok P50"),
     "Ok P30/70 ó Híbrido/Eléctrico")</f>
        <v>Ok P30/70 ó Híbrido/Eléctrico</v>
      </c>
      <c r="DF164" s="75" t="str">
        <f t="shared" si="15"/>
        <v>Vehículos Convencionales_Camperos/Camionetas_4x2</v>
      </c>
      <c r="DG164" s="19">
        <f t="shared" si="16"/>
        <v>98983000</v>
      </c>
      <c r="DH164" s="13">
        <v>1</v>
      </c>
      <c r="DI164" s="13">
        <v>1</v>
      </c>
      <c r="DJ164" s="13" t="b">
        <f>+DC164=[2]BD!DC164</f>
        <v>1</v>
      </c>
    </row>
    <row r="165" spans="1:114" ht="38.25" x14ac:dyDescent="0.25">
      <c r="A165" s="76">
        <v>216</v>
      </c>
      <c r="B165" s="59" t="s">
        <v>245</v>
      </c>
      <c r="C165" s="59" t="s">
        <v>0</v>
      </c>
      <c r="D165" s="59" t="s">
        <v>320</v>
      </c>
      <c r="E165" s="59" t="s">
        <v>126</v>
      </c>
      <c r="F165" s="59" t="s">
        <v>121</v>
      </c>
      <c r="G165" s="77" t="s">
        <v>449</v>
      </c>
      <c r="H165" s="59" t="s">
        <v>443</v>
      </c>
      <c r="I165" s="79">
        <v>4206070</v>
      </c>
      <c r="J165" s="76" t="s">
        <v>450</v>
      </c>
      <c r="K165" s="78" t="s">
        <v>145</v>
      </c>
      <c r="L165" s="80">
        <v>132</v>
      </c>
      <c r="M165" s="81" t="s">
        <v>121</v>
      </c>
      <c r="N165" s="82">
        <v>95800000</v>
      </c>
      <c r="O165" s="83">
        <f>+IFERROR(VLOOKUP(I165,[1]Precio_Fasecolda!A:C,3,FALSE),IFERROR(VLOOKUP(I165,[1]Precio_Fasecolda!B:C,2,FALSE),N165))</f>
        <v>95800000</v>
      </c>
      <c r="P165" s="83">
        <f t="shared" si="12"/>
        <v>0</v>
      </c>
      <c r="Q165" s="76" t="s">
        <v>126</v>
      </c>
      <c r="R165" s="76" t="s">
        <v>127</v>
      </c>
      <c r="S165" s="76" t="s">
        <v>128</v>
      </c>
      <c r="T165" s="76" t="s">
        <v>121</v>
      </c>
      <c r="U165" s="76" t="s">
        <v>121</v>
      </c>
      <c r="V165" s="59" t="s">
        <v>121</v>
      </c>
      <c r="W165" s="76" t="s">
        <v>121</v>
      </c>
      <c r="X165" s="76" t="s">
        <v>121</v>
      </c>
      <c r="Y165" s="84" t="str">
        <f t="shared" si="13"/>
        <v>N.A.</v>
      </c>
      <c r="Z165" s="85">
        <f t="shared" si="14"/>
        <v>91776400</v>
      </c>
      <c r="AA165" s="76" t="str">
        <f>+IFERROR(VLOOKUP(_xlfn.TEXTJOIN("_", FALSE, C165:E165), [1]BD_Perc!$A:$O, 15, FALSE),"Segmentación no encontrada o vehículo inactivo")</f>
        <v>PERCENTIL 30-70</v>
      </c>
      <c r="AB165" s="76" t="str" cm="1">
        <f t="array" ref="AB165">_xlfn.IFS(
    AA165 = "PERCENTIL 50",
    _xlfn.IFS(
        [1]BD!DG165 &lt; VLOOKUP(_xlfn.TEXTJOIN("_", FALSE, C165:E165), [1]BD_Perc!$A:$O, 11, FALSE), "Intervalo de precio 1",
        [1]BD!DG165 &gt;= VLOOKUP(_xlfn.TEXTJOIN("_", FALSE, C165:E165), [1]BD_Perc!$A:$O, 11, FALSE), "Intervalo de precio 2"
    ),
    AA165 = "PERCENTIL 30-70",
    _xlfn.IFS(
        [1]BD!DG165 &lt; VLOOKUP(_xlfn.TEXTJOIN("_", FALSE, C165:E165), [1]BD_Perc!$A:$O, 6, FALSE), "Intervalo de precio 1",
        [1]BD!DG165 &lt; VLOOKUP(_xlfn.TEXTJOIN("_", FALSE, C165:E165), [1]BD_Perc!$A:$O, 7, FALSE), "Intervalo de precio 2",
        [1]BD!DG165 &gt;= VLOOKUP(_xlfn.TEXTJOIN("_", FALSE, C165:E165), [1]BD_Perc!$A:$O, 7, FALSE), "Intervalo de precio 3"
    ),
    AA165="Segmentación no encontrada o vehículo inactivo","Segmentación no encontrada o vehículo inactivo"
)</f>
        <v>Intervalo de precio 1</v>
      </c>
      <c r="AC165" s="86" t="s">
        <v>129</v>
      </c>
      <c r="AD165" s="86" t="b">
        <f t="shared" si="17"/>
        <v>1</v>
      </c>
      <c r="AE165" s="87">
        <v>4.2000000000000003E-2</v>
      </c>
      <c r="AF165" s="87">
        <v>4.4999999999999998E-2</v>
      </c>
      <c r="AG165" s="87">
        <v>5.0999999999999997E-2</v>
      </c>
      <c r="AH165" s="87">
        <v>5.8999999999999997E-2</v>
      </c>
      <c r="AI165" s="87">
        <v>6.5000000000000002E-2</v>
      </c>
      <c r="AJ165" s="87">
        <v>0.08</v>
      </c>
      <c r="AK165" s="76" t="s">
        <v>130</v>
      </c>
      <c r="AL165" s="76" t="s">
        <v>130</v>
      </c>
      <c r="AM165" s="76" t="s">
        <v>130</v>
      </c>
      <c r="AN165" s="88">
        <v>1</v>
      </c>
      <c r="AO165" s="72">
        <v>9311595.7410000004</v>
      </c>
      <c r="AP165" s="72">
        <v>364767.95880000002</v>
      </c>
      <c r="AQ165" s="72">
        <v>1240208.3189999999</v>
      </c>
      <c r="AR165" s="72" t="s">
        <v>121</v>
      </c>
      <c r="AS165" s="72" t="s">
        <v>121</v>
      </c>
      <c r="AT165" s="72">
        <v>10213480.7082</v>
      </c>
      <c r="AU165" s="72" t="s">
        <v>121</v>
      </c>
      <c r="AV165" s="72">
        <v>1240208.3189999999</v>
      </c>
      <c r="AW165" s="72">
        <v>364767.95880000002</v>
      </c>
      <c r="AX165" s="72" t="s">
        <v>121</v>
      </c>
      <c r="AY165" s="72" t="s">
        <v>121</v>
      </c>
      <c r="AZ165" s="72" t="s">
        <v>121</v>
      </c>
      <c r="BA165" s="72" t="s">
        <v>121</v>
      </c>
      <c r="BB165" s="72" t="s">
        <v>121</v>
      </c>
      <c r="BC165" s="72" t="s">
        <v>121</v>
      </c>
      <c r="BD165" s="72">
        <v>2772230.7941999999</v>
      </c>
      <c r="BE165" s="72">
        <v>2772230.7941999999</v>
      </c>
      <c r="BF165" s="72">
        <v>2334510.0869999998</v>
      </c>
      <c r="BG165" s="72">
        <v>2334510.0869999998</v>
      </c>
      <c r="BH165" s="72" t="s">
        <v>121</v>
      </c>
      <c r="BI165" s="72" t="s">
        <v>121</v>
      </c>
      <c r="BJ165" s="72">
        <v>437720.7072</v>
      </c>
      <c r="BK165" s="72">
        <v>1750881.7745999999</v>
      </c>
      <c r="BL165" s="72">
        <v>1750881.7745999999</v>
      </c>
      <c r="BM165" s="72">
        <v>4085392.9158000001</v>
      </c>
      <c r="BN165" s="72">
        <v>145907.60519999999</v>
      </c>
      <c r="BO165" s="72">
        <v>3793578.7596</v>
      </c>
      <c r="BP165" s="72">
        <v>875441.41440000001</v>
      </c>
      <c r="BQ165" s="72" t="s">
        <v>121</v>
      </c>
      <c r="BR165" s="72" t="s">
        <v>121</v>
      </c>
      <c r="BS165" s="72" t="s">
        <v>121</v>
      </c>
      <c r="BT165" s="72">
        <v>3209951.5014</v>
      </c>
      <c r="BU165" s="72">
        <v>291814.15620000003</v>
      </c>
      <c r="BV165" s="72">
        <v>2918137.3451999999</v>
      </c>
      <c r="BW165" s="72">
        <v>9483946.8990000002</v>
      </c>
      <c r="BX165" s="72" t="s">
        <v>121</v>
      </c>
      <c r="BY165" s="72">
        <v>1167255.5706</v>
      </c>
      <c r="BZ165" s="72" t="s">
        <v>121</v>
      </c>
      <c r="CA165" s="72" t="s">
        <v>121</v>
      </c>
      <c r="CB165" s="72">
        <v>7295343.3629999999</v>
      </c>
      <c r="CC165" s="72" t="s">
        <v>121</v>
      </c>
      <c r="CD165" s="72">
        <v>14590687.780200001</v>
      </c>
      <c r="CE165" s="89" t="s">
        <v>130</v>
      </c>
      <c r="CF165" s="89" t="s">
        <v>130</v>
      </c>
      <c r="CG165" s="89" t="s">
        <v>130</v>
      </c>
      <c r="CH165" s="89" t="s">
        <v>130</v>
      </c>
      <c r="CI165" s="89" t="s">
        <v>130</v>
      </c>
      <c r="CJ165" s="89" t="s">
        <v>130</v>
      </c>
      <c r="CK165" s="89" t="s">
        <v>131</v>
      </c>
      <c r="CL165" s="59" t="s">
        <v>121</v>
      </c>
      <c r="CM165" s="76" t="s">
        <v>121</v>
      </c>
      <c r="CN165" s="76" t="s">
        <v>121</v>
      </c>
      <c r="CO165" s="76" t="s">
        <v>121</v>
      </c>
      <c r="CP165" s="76" t="s">
        <v>121</v>
      </c>
      <c r="CQ165" s="76" t="s">
        <v>121</v>
      </c>
      <c r="CR165" s="76" t="s">
        <v>121</v>
      </c>
      <c r="CS165" s="76" t="s">
        <v>121</v>
      </c>
      <c r="CT165" s="76" t="s">
        <v>121</v>
      </c>
      <c r="CU165" s="76" t="s">
        <v>121</v>
      </c>
      <c r="CV165" s="76" t="s">
        <v>121</v>
      </c>
      <c r="CW165" s="76" t="s">
        <v>121</v>
      </c>
      <c r="CX165" s="76" t="s">
        <v>121</v>
      </c>
      <c r="CY165" s="76" t="s">
        <v>121</v>
      </c>
      <c r="CZ165" s="76" t="s">
        <v>121</v>
      </c>
      <c r="DA165" s="90">
        <v>5839084.1333999997</v>
      </c>
      <c r="DB165" s="91">
        <v>1</v>
      </c>
      <c r="DC165" s="13">
        <v>1</v>
      </c>
      <c r="DD165" s="13"/>
      <c r="DE165" s="75" t="str" cm="1">
        <f t="array" ref="DE165">+IF(AND(C165&lt;&gt;"Vehículos Eléctricos",C165&lt;&gt;"Vehículos Híbridos",AA165="PERCENTIL 50"),
     IF(VLOOKUP(_xlfn.TEXTJOIN("_",FALSE,C165:E165),[1]BD_Perc!$A:$P,_xlfn.IFS([1]BD!AB165="Intervalo de precio 1",12,[1]BD!AB165="Intervalo de precio 2",13),FALSE)&lt;=1,
     VLOOKUP(_xlfn.TEXTJOIN("_",FALSE,C165:E165),[1]BD_Perc!$A:$P,16,FALSE),"Ok P50"),
     "Ok P30/70 ó Híbrido/Eléctrico")</f>
        <v>Ok P30/70 ó Híbrido/Eléctrico</v>
      </c>
      <c r="DF165" s="75" t="str">
        <f t="shared" si="15"/>
        <v>Vehículos Convencionales_Camperos/Camionetas_4x2</v>
      </c>
      <c r="DG165" s="19">
        <f t="shared" si="16"/>
        <v>91776400</v>
      </c>
      <c r="DH165" s="13">
        <v>1</v>
      </c>
      <c r="DI165" s="13">
        <v>1</v>
      </c>
      <c r="DJ165" s="13" t="b">
        <f>+DC165=[2]BD!DC165</f>
        <v>1</v>
      </c>
    </row>
    <row r="166" spans="1:114" ht="38.25" x14ac:dyDescent="0.25">
      <c r="A166" s="76">
        <v>217</v>
      </c>
      <c r="B166" s="59" t="s">
        <v>245</v>
      </c>
      <c r="C166" s="59" t="s">
        <v>0</v>
      </c>
      <c r="D166" s="59" t="s">
        <v>320</v>
      </c>
      <c r="E166" s="59" t="s">
        <v>126</v>
      </c>
      <c r="F166" s="59" t="s">
        <v>121</v>
      </c>
      <c r="G166" s="77" t="s">
        <v>449</v>
      </c>
      <c r="H166" s="59" t="s">
        <v>443</v>
      </c>
      <c r="I166" s="79">
        <v>4206071</v>
      </c>
      <c r="J166" s="76" t="s">
        <v>451</v>
      </c>
      <c r="K166" s="78" t="s">
        <v>145</v>
      </c>
      <c r="L166" s="80">
        <v>132</v>
      </c>
      <c r="M166" s="81" t="s">
        <v>121</v>
      </c>
      <c r="N166" s="82">
        <v>103800000</v>
      </c>
      <c r="O166" s="83">
        <f>+IFERROR(VLOOKUP(I166,[1]Precio_Fasecolda!A:C,3,FALSE),IFERROR(VLOOKUP(I166,[1]Precio_Fasecolda!B:C,2,FALSE),N166))</f>
        <v>103800000</v>
      </c>
      <c r="P166" s="83">
        <f t="shared" si="12"/>
        <v>0</v>
      </c>
      <c r="Q166" s="76" t="s">
        <v>126</v>
      </c>
      <c r="R166" s="76" t="s">
        <v>148</v>
      </c>
      <c r="S166" s="76" t="s">
        <v>128</v>
      </c>
      <c r="T166" s="76" t="s">
        <v>121</v>
      </c>
      <c r="U166" s="76" t="s">
        <v>121</v>
      </c>
      <c r="V166" s="59" t="s">
        <v>121</v>
      </c>
      <c r="W166" s="76" t="s">
        <v>121</v>
      </c>
      <c r="X166" s="76" t="s">
        <v>121</v>
      </c>
      <c r="Y166" s="84" t="str">
        <f t="shared" si="13"/>
        <v>N.A.</v>
      </c>
      <c r="Z166" s="85">
        <f t="shared" si="14"/>
        <v>99440400</v>
      </c>
      <c r="AA166" s="76" t="str">
        <f>+IFERROR(VLOOKUP(_xlfn.TEXTJOIN("_", FALSE, C166:E166), [1]BD_Perc!$A:$O, 15, FALSE),"Segmentación no encontrada o vehículo inactivo")</f>
        <v>PERCENTIL 30-70</v>
      </c>
      <c r="AB166" s="76" t="str" cm="1">
        <f t="array" ref="AB166">_xlfn.IFS(
    AA166 = "PERCENTIL 50",
    _xlfn.IFS(
        [1]BD!DG166 &lt; VLOOKUP(_xlfn.TEXTJOIN("_", FALSE, C166:E166), [1]BD_Perc!$A:$O, 11, FALSE), "Intervalo de precio 1",
        [1]BD!DG166 &gt;= VLOOKUP(_xlfn.TEXTJOIN("_", FALSE, C166:E166), [1]BD_Perc!$A:$O, 11, FALSE), "Intervalo de precio 2"
    ),
    AA166 = "PERCENTIL 30-70",
    _xlfn.IFS(
        [1]BD!DG166 &lt; VLOOKUP(_xlfn.TEXTJOIN("_", FALSE, C166:E166), [1]BD_Perc!$A:$O, 6, FALSE), "Intervalo de precio 1",
        [1]BD!DG166 &lt; VLOOKUP(_xlfn.TEXTJOIN("_", FALSE, C166:E166), [1]BD_Perc!$A:$O, 7, FALSE), "Intervalo de precio 2",
        [1]BD!DG166 &gt;= VLOOKUP(_xlfn.TEXTJOIN("_", FALSE, C166:E166), [1]BD_Perc!$A:$O, 7, FALSE), "Intervalo de precio 3"
    ),
    AA166="Segmentación no encontrada o vehículo inactivo","Segmentación no encontrada o vehículo inactivo"
)</f>
        <v>Intervalo de precio 1</v>
      </c>
      <c r="AC166" s="86" t="s">
        <v>129</v>
      </c>
      <c r="AD166" s="86" t="b">
        <f t="shared" si="17"/>
        <v>1</v>
      </c>
      <c r="AE166" s="87">
        <v>4.2000000000000003E-2</v>
      </c>
      <c r="AF166" s="87">
        <v>4.4999999999999998E-2</v>
      </c>
      <c r="AG166" s="87">
        <v>5.0999999999999997E-2</v>
      </c>
      <c r="AH166" s="87">
        <v>5.8999999999999997E-2</v>
      </c>
      <c r="AI166" s="87">
        <v>6.5000000000000002E-2</v>
      </c>
      <c r="AJ166" s="87">
        <v>7.0000000000000007E-2</v>
      </c>
      <c r="AK166" s="76" t="s">
        <v>130</v>
      </c>
      <c r="AL166" s="76" t="s">
        <v>130</v>
      </c>
      <c r="AM166" s="76" t="s">
        <v>130</v>
      </c>
      <c r="AN166" s="88">
        <v>1</v>
      </c>
      <c r="AO166" s="72">
        <v>9311595.7410000004</v>
      </c>
      <c r="AP166" s="72">
        <v>364767.95880000002</v>
      </c>
      <c r="AQ166" s="72">
        <v>1240208.3189999999</v>
      </c>
      <c r="AR166" s="72" t="s">
        <v>121</v>
      </c>
      <c r="AS166" s="72" t="s">
        <v>121</v>
      </c>
      <c r="AT166" s="72">
        <v>10213480.7082</v>
      </c>
      <c r="AU166" s="72" t="s">
        <v>121</v>
      </c>
      <c r="AV166" s="72">
        <v>1240208.3189999999</v>
      </c>
      <c r="AW166" s="72">
        <v>364767.95880000002</v>
      </c>
      <c r="AX166" s="72" t="s">
        <v>121</v>
      </c>
      <c r="AY166" s="72" t="s">
        <v>121</v>
      </c>
      <c r="AZ166" s="72" t="s">
        <v>121</v>
      </c>
      <c r="BA166" s="72" t="s">
        <v>121</v>
      </c>
      <c r="BB166" s="72" t="s">
        <v>121</v>
      </c>
      <c r="BC166" s="72" t="s">
        <v>121</v>
      </c>
      <c r="BD166" s="72">
        <v>2772230.7941999999</v>
      </c>
      <c r="BE166" s="72">
        <v>2772230.7941999999</v>
      </c>
      <c r="BF166" s="72">
        <v>2334510.0869999998</v>
      </c>
      <c r="BG166" s="72">
        <v>2334510.0869999998</v>
      </c>
      <c r="BH166" s="72" t="s">
        <v>121</v>
      </c>
      <c r="BI166" s="72" t="s">
        <v>121</v>
      </c>
      <c r="BJ166" s="72">
        <v>437720.7072</v>
      </c>
      <c r="BK166" s="72">
        <v>1750881.7745999999</v>
      </c>
      <c r="BL166" s="72">
        <v>1750881.7745999999</v>
      </c>
      <c r="BM166" s="72">
        <v>4085392.9158000001</v>
      </c>
      <c r="BN166" s="72">
        <v>145907.60519999999</v>
      </c>
      <c r="BO166" s="72">
        <v>3793578.7596</v>
      </c>
      <c r="BP166" s="72">
        <v>875441.41440000001</v>
      </c>
      <c r="BQ166" s="72" t="s">
        <v>121</v>
      </c>
      <c r="BR166" s="72" t="s">
        <v>121</v>
      </c>
      <c r="BS166" s="72" t="s">
        <v>121</v>
      </c>
      <c r="BT166" s="72">
        <v>3209951.5014</v>
      </c>
      <c r="BU166" s="72">
        <v>291814.15620000003</v>
      </c>
      <c r="BV166" s="72">
        <v>2918137.3451999999</v>
      </c>
      <c r="BW166" s="72">
        <v>9483946.8990000002</v>
      </c>
      <c r="BX166" s="72" t="s">
        <v>121</v>
      </c>
      <c r="BY166" s="72">
        <v>1167255.5706</v>
      </c>
      <c r="BZ166" s="72" t="s">
        <v>121</v>
      </c>
      <c r="CA166" s="72" t="s">
        <v>121</v>
      </c>
      <c r="CB166" s="72">
        <v>7295343.3629999999</v>
      </c>
      <c r="CC166" s="72" t="s">
        <v>121</v>
      </c>
      <c r="CD166" s="72">
        <v>14590687.780200001</v>
      </c>
      <c r="CE166" s="89" t="s">
        <v>131</v>
      </c>
      <c r="CF166" s="89" t="s">
        <v>131</v>
      </c>
      <c r="CG166" s="89" t="s">
        <v>130</v>
      </c>
      <c r="CH166" s="89" t="s">
        <v>130</v>
      </c>
      <c r="CI166" s="89" t="s">
        <v>130</v>
      </c>
      <c r="CJ166" s="89" t="s">
        <v>130</v>
      </c>
      <c r="CK166" s="89" t="s">
        <v>131</v>
      </c>
      <c r="CL166" s="59" t="s">
        <v>121</v>
      </c>
      <c r="CM166" s="76" t="s">
        <v>121</v>
      </c>
      <c r="CN166" s="76" t="s">
        <v>121</v>
      </c>
      <c r="CO166" s="76" t="s">
        <v>121</v>
      </c>
      <c r="CP166" s="76" t="s">
        <v>121</v>
      </c>
      <c r="CQ166" s="76" t="s">
        <v>121</v>
      </c>
      <c r="CR166" s="76" t="s">
        <v>121</v>
      </c>
      <c r="CS166" s="76" t="s">
        <v>121</v>
      </c>
      <c r="CT166" s="76" t="s">
        <v>121</v>
      </c>
      <c r="CU166" s="76" t="s">
        <v>121</v>
      </c>
      <c r="CV166" s="76" t="s">
        <v>121</v>
      </c>
      <c r="CW166" s="76" t="s">
        <v>121</v>
      </c>
      <c r="CX166" s="76" t="s">
        <v>121</v>
      </c>
      <c r="CY166" s="76" t="s">
        <v>121</v>
      </c>
      <c r="CZ166" s="76" t="s">
        <v>121</v>
      </c>
      <c r="DA166" s="90">
        <v>5839084.1333999997</v>
      </c>
      <c r="DB166" s="91">
        <v>1</v>
      </c>
      <c r="DC166" s="13">
        <v>1</v>
      </c>
      <c r="DD166" s="13"/>
      <c r="DE166" s="75" t="str" cm="1">
        <f t="array" ref="DE166">+IF(AND(C166&lt;&gt;"Vehículos Eléctricos",C166&lt;&gt;"Vehículos Híbridos",AA166="PERCENTIL 50"),
     IF(VLOOKUP(_xlfn.TEXTJOIN("_",FALSE,C166:E166),[1]BD_Perc!$A:$P,_xlfn.IFS([1]BD!AB166="Intervalo de precio 1",12,[1]BD!AB166="Intervalo de precio 2",13),FALSE)&lt;=1,
     VLOOKUP(_xlfn.TEXTJOIN("_",FALSE,C166:E166),[1]BD_Perc!$A:$P,16,FALSE),"Ok P50"),
     "Ok P30/70 ó Híbrido/Eléctrico")</f>
        <v>Ok P30/70 ó Híbrido/Eléctrico</v>
      </c>
      <c r="DF166" s="75" t="str">
        <f t="shared" si="15"/>
        <v>Vehículos Convencionales_Camperos/Camionetas_4x2</v>
      </c>
      <c r="DG166" s="19">
        <f t="shared" si="16"/>
        <v>99440400</v>
      </c>
      <c r="DH166" s="13">
        <v>1</v>
      </c>
      <c r="DI166" s="13">
        <v>1</v>
      </c>
      <c r="DJ166" s="13" t="b">
        <f>+DC166=[2]BD!DC166</f>
        <v>1</v>
      </c>
    </row>
    <row r="167" spans="1:114" ht="38.25" x14ac:dyDescent="0.25">
      <c r="A167" s="76">
        <v>218</v>
      </c>
      <c r="B167" s="59" t="s">
        <v>245</v>
      </c>
      <c r="C167" s="59" t="s">
        <v>0</v>
      </c>
      <c r="D167" s="59" t="s">
        <v>320</v>
      </c>
      <c r="E167" s="59" t="s">
        <v>327</v>
      </c>
      <c r="F167" s="59" t="s">
        <v>121</v>
      </c>
      <c r="G167" s="77" t="s">
        <v>452</v>
      </c>
      <c r="H167" s="59" t="s">
        <v>443</v>
      </c>
      <c r="I167" s="79">
        <v>4208102</v>
      </c>
      <c r="J167" s="76" t="s">
        <v>453</v>
      </c>
      <c r="K167" s="78" t="s">
        <v>163</v>
      </c>
      <c r="L167" s="80">
        <v>172</v>
      </c>
      <c r="M167" s="81" t="s">
        <v>121</v>
      </c>
      <c r="N167" s="82">
        <v>110000000</v>
      </c>
      <c r="O167" s="83">
        <f>+IFERROR(VLOOKUP(I167,[1]Precio_Fasecolda!A:C,3,FALSE),IFERROR(VLOOKUP(I167,[1]Precio_Fasecolda!B:C,2,FALSE),N167))</f>
        <v>110000000</v>
      </c>
      <c r="P167" s="83">
        <f t="shared" si="12"/>
        <v>0</v>
      </c>
      <c r="Q167" s="76" t="s">
        <v>327</v>
      </c>
      <c r="R167" s="76" t="s">
        <v>148</v>
      </c>
      <c r="S167" s="76" t="s">
        <v>128</v>
      </c>
      <c r="T167" s="76" t="s">
        <v>121</v>
      </c>
      <c r="U167" s="76" t="s">
        <v>121</v>
      </c>
      <c r="V167" s="59" t="s">
        <v>121</v>
      </c>
      <c r="W167" s="76" t="s">
        <v>121</v>
      </c>
      <c r="X167" s="76" t="s">
        <v>121</v>
      </c>
      <c r="Y167" s="84" t="str">
        <f t="shared" si="13"/>
        <v>N.A.</v>
      </c>
      <c r="Z167" s="85">
        <f t="shared" si="14"/>
        <v>105710000</v>
      </c>
      <c r="AA167" s="76" t="str">
        <f>+IFERROR(VLOOKUP(_xlfn.TEXTJOIN("_", FALSE, C167:E167), [1]BD_Perc!$A:$O, 15, FALSE),"Segmentación no encontrada o vehículo inactivo")</f>
        <v>PERCENTIL 30-70</v>
      </c>
      <c r="AB167" s="76" t="str" cm="1">
        <f t="array" ref="AB167">_xlfn.IFS(
    AA167 = "PERCENTIL 50",
    _xlfn.IFS(
        [1]BD!DG167 &lt; VLOOKUP(_xlfn.TEXTJOIN("_", FALSE, C167:E167), [1]BD_Perc!$A:$O, 11, FALSE), "Intervalo de precio 1",
        [1]BD!DG167 &gt;= VLOOKUP(_xlfn.TEXTJOIN("_", FALSE, C167:E167), [1]BD_Perc!$A:$O, 11, FALSE), "Intervalo de precio 2"
    ),
    AA167 = "PERCENTIL 30-70",
    _xlfn.IFS(
        [1]BD!DG167 &lt; VLOOKUP(_xlfn.TEXTJOIN("_", FALSE, C167:E167), [1]BD_Perc!$A:$O, 6, FALSE), "Intervalo de precio 1",
        [1]BD!DG167 &lt; VLOOKUP(_xlfn.TEXTJOIN("_", FALSE, C167:E167), [1]BD_Perc!$A:$O, 7, FALSE), "Intervalo de precio 2",
        [1]BD!DG167 &gt;= VLOOKUP(_xlfn.TEXTJOIN("_", FALSE, C167:E167), [1]BD_Perc!$A:$O, 7, FALSE), "Intervalo de precio 3"
    ),
    AA167="Segmentación no encontrada o vehículo inactivo","Segmentación no encontrada o vehículo inactivo"
)</f>
        <v>Intervalo de precio 1</v>
      </c>
      <c r="AC167" s="86" t="s">
        <v>129</v>
      </c>
      <c r="AD167" s="86" t="b">
        <f t="shared" si="17"/>
        <v>1</v>
      </c>
      <c r="AE167" s="87">
        <v>3.9E-2</v>
      </c>
      <c r="AF167" s="87">
        <v>3.9E-2</v>
      </c>
      <c r="AG167" s="87">
        <v>4.1000000000000002E-2</v>
      </c>
      <c r="AH167" s="87">
        <v>4.2000000000000003E-2</v>
      </c>
      <c r="AI167" s="87">
        <v>0.05</v>
      </c>
      <c r="AJ167" s="87">
        <v>0.05</v>
      </c>
      <c r="AK167" s="76" t="s">
        <v>130</v>
      </c>
      <c r="AL167" s="76" t="s">
        <v>130</v>
      </c>
      <c r="AM167" s="76" t="s">
        <v>130</v>
      </c>
      <c r="AN167" s="88">
        <v>1</v>
      </c>
      <c r="AO167" s="72">
        <v>9311595.7410000004</v>
      </c>
      <c r="AP167" s="72">
        <v>364767.95880000002</v>
      </c>
      <c r="AQ167" s="72">
        <v>1240208.3189999999</v>
      </c>
      <c r="AR167" s="72" t="s">
        <v>121</v>
      </c>
      <c r="AS167" s="72" t="s">
        <v>121</v>
      </c>
      <c r="AT167" s="72">
        <v>10213480.7082</v>
      </c>
      <c r="AU167" s="72" t="s">
        <v>121</v>
      </c>
      <c r="AV167" s="72" t="s">
        <v>121</v>
      </c>
      <c r="AW167" s="72">
        <v>364767.95880000002</v>
      </c>
      <c r="AX167" s="72" t="s">
        <v>121</v>
      </c>
      <c r="AY167" s="72" t="s">
        <v>121</v>
      </c>
      <c r="AZ167" s="72" t="s">
        <v>121</v>
      </c>
      <c r="BA167" s="72" t="s">
        <v>121</v>
      </c>
      <c r="BB167" s="72" t="s">
        <v>121</v>
      </c>
      <c r="BC167" s="72" t="s">
        <v>121</v>
      </c>
      <c r="BD167" s="72" t="s">
        <v>121</v>
      </c>
      <c r="BE167" s="72">
        <v>2772230.7941999999</v>
      </c>
      <c r="BF167" s="72">
        <v>2334510.0869999998</v>
      </c>
      <c r="BG167" s="72">
        <v>2334510.0869999998</v>
      </c>
      <c r="BH167" s="72" t="s">
        <v>121</v>
      </c>
      <c r="BI167" s="72" t="s">
        <v>121</v>
      </c>
      <c r="BJ167" s="72">
        <v>437720.7072</v>
      </c>
      <c r="BK167" s="72">
        <v>1750881.7745999999</v>
      </c>
      <c r="BL167" s="72">
        <v>4085392.9158000001</v>
      </c>
      <c r="BM167" s="72">
        <v>4085392.9158000001</v>
      </c>
      <c r="BN167" s="72">
        <v>145907.60519999999</v>
      </c>
      <c r="BO167" s="72">
        <v>3793578.7596</v>
      </c>
      <c r="BP167" s="72">
        <v>875441.41440000001</v>
      </c>
      <c r="BQ167" s="72" t="s">
        <v>121</v>
      </c>
      <c r="BR167" s="72" t="s">
        <v>121</v>
      </c>
      <c r="BS167" s="72" t="s">
        <v>121</v>
      </c>
      <c r="BT167" s="72">
        <v>3209951.5014</v>
      </c>
      <c r="BU167" s="72">
        <v>291814.15620000003</v>
      </c>
      <c r="BV167" s="72">
        <v>2918137.3451999999</v>
      </c>
      <c r="BW167" s="72">
        <v>9483946.8990000002</v>
      </c>
      <c r="BX167" s="72" t="s">
        <v>121</v>
      </c>
      <c r="BY167" s="72">
        <v>1167255.5706</v>
      </c>
      <c r="BZ167" s="72" t="s">
        <v>121</v>
      </c>
      <c r="CA167" s="72" t="s">
        <v>121</v>
      </c>
      <c r="CB167" s="72">
        <v>7295343.3629999999</v>
      </c>
      <c r="CC167" s="72" t="s">
        <v>121</v>
      </c>
      <c r="CD167" s="72">
        <v>14590687.780200001</v>
      </c>
      <c r="CE167" s="89" t="s">
        <v>130</v>
      </c>
      <c r="CF167" s="89" t="s">
        <v>130</v>
      </c>
      <c r="CG167" s="89" t="s">
        <v>130</v>
      </c>
      <c r="CH167" s="89" t="s">
        <v>130</v>
      </c>
      <c r="CI167" s="89" t="s">
        <v>130</v>
      </c>
      <c r="CJ167" s="89" t="s">
        <v>130</v>
      </c>
      <c r="CK167" s="89" t="s">
        <v>131</v>
      </c>
      <c r="CL167" s="59" t="s">
        <v>121</v>
      </c>
      <c r="CM167" s="76" t="s">
        <v>121</v>
      </c>
      <c r="CN167" s="76" t="s">
        <v>121</v>
      </c>
      <c r="CO167" s="76" t="s">
        <v>121</v>
      </c>
      <c r="CP167" s="76" t="s">
        <v>121</v>
      </c>
      <c r="CQ167" s="76" t="s">
        <v>121</v>
      </c>
      <c r="CR167" s="76" t="s">
        <v>121</v>
      </c>
      <c r="CS167" s="76" t="s">
        <v>121</v>
      </c>
      <c r="CT167" s="76" t="s">
        <v>121</v>
      </c>
      <c r="CU167" s="76" t="s">
        <v>121</v>
      </c>
      <c r="CV167" s="76" t="s">
        <v>121</v>
      </c>
      <c r="CW167" s="76" t="s">
        <v>121</v>
      </c>
      <c r="CX167" s="76" t="s">
        <v>121</v>
      </c>
      <c r="CY167" s="76" t="s">
        <v>121</v>
      </c>
      <c r="CZ167" s="76" t="s">
        <v>121</v>
      </c>
      <c r="DA167" s="90">
        <v>7254438.2945999997</v>
      </c>
      <c r="DB167" s="91">
        <v>1</v>
      </c>
      <c r="DC167" s="13">
        <v>1</v>
      </c>
      <c r="DD167" s="13"/>
      <c r="DE167" s="75" t="str" cm="1">
        <f t="array" ref="DE167">+IF(AND(C167&lt;&gt;"Vehículos Eléctricos",C167&lt;&gt;"Vehículos Híbridos",AA167="PERCENTIL 50"),
     IF(VLOOKUP(_xlfn.TEXTJOIN("_",FALSE,C167:E167),[1]BD_Perc!$A:$P,_xlfn.IFS([1]BD!AB167="Intervalo de precio 1",12,[1]BD!AB167="Intervalo de precio 2",13),FALSE)&lt;=1,
     VLOOKUP(_xlfn.TEXTJOIN("_",FALSE,C167:E167),[1]BD_Perc!$A:$P,16,FALSE),"Ok P50"),
     "Ok P30/70 ó Híbrido/Eléctrico")</f>
        <v>Ok P30/70 ó Híbrido/Eléctrico</v>
      </c>
      <c r="DF167" s="75" t="str">
        <f t="shared" si="15"/>
        <v>Vehículos Convencionales_Camperos/Camionetas_4x4</v>
      </c>
      <c r="DG167" s="19">
        <f t="shared" si="16"/>
        <v>105710000</v>
      </c>
      <c r="DH167" s="13">
        <v>1</v>
      </c>
      <c r="DI167" s="13">
        <v>1</v>
      </c>
      <c r="DJ167" s="13" t="b">
        <f>+DC167=[2]BD!DC167</f>
        <v>1</v>
      </c>
    </row>
    <row r="168" spans="1:114" ht="51" x14ac:dyDescent="0.25">
      <c r="A168" s="76">
        <v>219</v>
      </c>
      <c r="B168" s="59" t="s">
        <v>245</v>
      </c>
      <c r="C168" s="59" t="s">
        <v>0</v>
      </c>
      <c r="D168" s="59" t="s">
        <v>320</v>
      </c>
      <c r="E168" s="59" t="s">
        <v>327</v>
      </c>
      <c r="F168" s="59" t="s">
        <v>121</v>
      </c>
      <c r="G168" s="77" t="s">
        <v>454</v>
      </c>
      <c r="H168" s="59" t="s">
        <v>443</v>
      </c>
      <c r="I168" s="79">
        <v>4208116</v>
      </c>
      <c r="J168" s="76" t="s">
        <v>455</v>
      </c>
      <c r="K168" s="78" t="s">
        <v>360</v>
      </c>
      <c r="L168" s="80">
        <v>286</v>
      </c>
      <c r="M168" s="81" t="s">
        <v>121</v>
      </c>
      <c r="N168" s="82">
        <v>240200000</v>
      </c>
      <c r="O168" s="83">
        <f>+IFERROR(VLOOKUP(I168,[1]Precio_Fasecolda!A:C,3,FALSE),IFERROR(VLOOKUP(I168,[1]Precio_Fasecolda!B:C,2,FALSE),N168))</f>
        <v>240200000</v>
      </c>
      <c r="P168" s="83">
        <f t="shared" si="12"/>
        <v>0</v>
      </c>
      <c r="Q168" s="76" t="s">
        <v>327</v>
      </c>
      <c r="R168" s="76" t="s">
        <v>148</v>
      </c>
      <c r="S168" s="76" t="s">
        <v>128</v>
      </c>
      <c r="T168" s="76" t="s">
        <v>121</v>
      </c>
      <c r="U168" s="76" t="s">
        <v>121</v>
      </c>
      <c r="V168" s="59" t="s">
        <v>121</v>
      </c>
      <c r="W168" s="76" t="s">
        <v>121</v>
      </c>
      <c r="X168" s="76" t="s">
        <v>121</v>
      </c>
      <c r="Y168" s="84" t="str">
        <f t="shared" si="13"/>
        <v>N.A.</v>
      </c>
      <c r="Z168" s="85">
        <f t="shared" si="14"/>
        <v>232994000</v>
      </c>
      <c r="AA168" s="76" t="str">
        <f>+IFERROR(VLOOKUP(_xlfn.TEXTJOIN("_", FALSE, C168:E168), [1]BD_Perc!$A:$O, 15, FALSE),"Segmentación no encontrada o vehículo inactivo")</f>
        <v>PERCENTIL 30-70</v>
      </c>
      <c r="AB168" s="76" t="str" cm="1">
        <f t="array" ref="AB168">_xlfn.IFS(
    AA168 = "PERCENTIL 50",
    _xlfn.IFS(
        [1]BD!DG168 &lt; VLOOKUP(_xlfn.TEXTJOIN("_", FALSE, C168:E168), [1]BD_Perc!$A:$O, 11, FALSE), "Intervalo de precio 1",
        [1]BD!DG168 &gt;= VLOOKUP(_xlfn.TEXTJOIN("_", FALSE, C168:E168), [1]BD_Perc!$A:$O, 11, FALSE), "Intervalo de precio 2"
    ),
    AA168 = "PERCENTIL 30-70",
    _xlfn.IFS(
        [1]BD!DG168 &lt; VLOOKUP(_xlfn.TEXTJOIN("_", FALSE, C168:E168), [1]BD_Perc!$A:$O, 6, FALSE), "Intervalo de precio 1",
        [1]BD!DG168 &lt; VLOOKUP(_xlfn.TEXTJOIN("_", FALSE, C168:E168), [1]BD_Perc!$A:$O, 7, FALSE), "Intervalo de precio 2",
        [1]BD!DG168 &gt;= VLOOKUP(_xlfn.TEXTJOIN("_", FALSE, C168:E168), [1]BD_Perc!$A:$O, 7, FALSE), "Intervalo de precio 3"
    ),
    AA168="Segmentación no encontrada o vehículo inactivo","Segmentación no encontrada o vehículo inactivo"
)</f>
        <v>Intervalo de precio 2</v>
      </c>
      <c r="AC168" s="86" t="s">
        <v>149</v>
      </c>
      <c r="AD168" s="86" t="b">
        <f t="shared" si="17"/>
        <v>1</v>
      </c>
      <c r="AE168" s="87">
        <v>0.03</v>
      </c>
      <c r="AF168" s="87">
        <v>0.03</v>
      </c>
      <c r="AG168" s="87">
        <v>0.03</v>
      </c>
      <c r="AH168" s="87">
        <v>0.05</v>
      </c>
      <c r="AI168" s="87">
        <v>0.05</v>
      </c>
      <c r="AJ168" s="87">
        <v>0.05</v>
      </c>
      <c r="AK168" s="76" t="s">
        <v>130</v>
      </c>
      <c r="AL168" s="76" t="s">
        <v>130</v>
      </c>
      <c r="AM168" s="76" t="s">
        <v>130</v>
      </c>
      <c r="AN168" s="88">
        <v>1</v>
      </c>
      <c r="AO168" s="72">
        <v>9311595.7410000004</v>
      </c>
      <c r="AP168" s="72">
        <v>364767.95880000002</v>
      </c>
      <c r="AQ168" s="72">
        <v>1240208.3189999999</v>
      </c>
      <c r="AR168" s="72" t="s">
        <v>121</v>
      </c>
      <c r="AS168" s="72" t="s">
        <v>121</v>
      </c>
      <c r="AT168" s="72">
        <v>10213480.7082</v>
      </c>
      <c r="AU168" s="72" t="s">
        <v>121</v>
      </c>
      <c r="AV168" s="72" t="s">
        <v>121</v>
      </c>
      <c r="AW168" s="72">
        <v>364767.95880000002</v>
      </c>
      <c r="AX168" s="72" t="s">
        <v>121</v>
      </c>
      <c r="AY168" s="72" t="s">
        <v>121</v>
      </c>
      <c r="AZ168" s="72" t="s">
        <v>121</v>
      </c>
      <c r="BA168" s="72" t="s">
        <v>121</v>
      </c>
      <c r="BB168" s="72" t="s">
        <v>121</v>
      </c>
      <c r="BC168" s="72" t="s">
        <v>121</v>
      </c>
      <c r="BD168" s="72" t="s">
        <v>121</v>
      </c>
      <c r="BE168" s="72">
        <v>2772230.7941999999</v>
      </c>
      <c r="BF168" s="72">
        <v>2334510.0869999998</v>
      </c>
      <c r="BG168" s="72">
        <v>2334510.0869999998</v>
      </c>
      <c r="BH168" s="72" t="s">
        <v>121</v>
      </c>
      <c r="BI168" s="72" t="s">
        <v>121</v>
      </c>
      <c r="BJ168" s="72">
        <v>437720.7072</v>
      </c>
      <c r="BK168" s="72">
        <v>1750881.7745999999</v>
      </c>
      <c r="BL168" s="72">
        <v>4814926.7249999996</v>
      </c>
      <c r="BM168" s="72">
        <v>4085392.9158000001</v>
      </c>
      <c r="BN168" s="72">
        <v>145907.60519999999</v>
      </c>
      <c r="BO168" s="72">
        <v>3793578.7596</v>
      </c>
      <c r="BP168" s="72">
        <v>875441.41440000001</v>
      </c>
      <c r="BQ168" s="72" t="s">
        <v>121</v>
      </c>
      <c r="BR168" s="72" t="s">
        <v>121</v>
      </c>
      <c r="BS168" s="72" t="s">
        <v>121</v>
      </c>
      <c r="BT168" s="72">
        <v>3209951.5014</v>
      </c>
      <c r="BU168" s="72">
        <v>291814.15620000003</v>
      </c>
      <c r="BV168" s="72">
        <v>2918137.3451999999</v>
      </c>
      <c r="BW168" s="72">
        <v>9483946.8990000002</v>
      </c>
      <c r="BX168" s="72" t="s">
        <v>121</v>
      </c>
      <c r="BY168" s="72">
        <v>1167255.5706</v>
      </c>
      <c r="BZ168" s="72" t="s">
        <v>121</v>
      </c>
      <c r="CA168" s="72" t="s">
        <v>121</v>
      </c>
      <c r="CB168" s="72">
        <v>7295343.3629999999</v>
      </c>
      <c r="CC168" s="72" t="s">
        <v>121</v>
      </c>
      <c r="CD168" s="72">
        <v>14590687.780200001</v>
      </c>
      <c r="CE168" s="89" t="s">
        <v>130</v>
      </c>
      <c r="CF168" s="89" t="s">
        <v>130</v>
      </c>
      <c r="CG168" s="89" t="s">
        <v>130</v>
      </c>
      <c r="CH168" s="89" t="s">
        <v>130</v>
      </c>
      <c r="CI168" s="89" t="s">
        <v>130</v>
      </c>
      <c r="CJ168" s="89" t="s">
        <v>130</v>
      </c>
      <c r="CK168" s="89" t="s">
        <v>131</v>
      </c>
      <c r="CL168" s="59" t="s">
        <v>121</v>
      </c>
      <c r="CM168" s="76" t="s">
        <v>121</v>
      </c>
      <c r="CN168" s="76" t="s">
        <v>121</v>
      </c>
      <c r="CO168" s="76" t="s">
        <v>121</v>
      </c>
      <c r="CP168" s="76" t="s">
        <v>121</v>
      </c>
      <c r="CQ168" s="76" t="s">
        <v>121</v>
      </c>
      <c r="CR168" s="76" t="s">
        <v>121</v>
      </c>
      <c r="CS168" s="76" t="s">
        <v>121</v>
      </c>
      <c r="CT168" s="76" t="s">
        <v>121</v>
      </c>
      <c r="CU168" s="76" t="s">
        <v>121</v>
      </c>
      <c r="CV168" s="76" t="s">
        <v>121</v>
      </c>
      <c r="CW168" s="76" t="s">
        <v>121</v>
      </c>
      <c r="CX168" s="76" t="s">
        <v>121</v>
      </c>
      <c r="CY168" s="76" t="s">
        <v>121</v>
      </c>
      <c r="CZ168" s="76" t="s">
        <v>121</v>
      </c>
      <c r="DA168" s="90">
        <v>7446369.1091999998</v>
      </c>
      <c r="DB168" s="91">
        <v>1</v>
      </c>
      <c r="DC168" s="13">
        <v>1</v>
      </c>
      <c r="DD168" s="13"/>
      <c r="DE168" s="75" t="str" cm="1">
        <f t="array" ref="DE168">+IF(AND(C168&lt;&gt;"Vehículos Eléctricos",C168&lt;&gt;"Vehículos Híbridos",AA168="PERCENTIL 50"),
     IF(VLOOKUP(_xlfn.TEXTJOIN("_",FALSE,C168:E168),[1]BD_Perc!$A:$P,_xlfn.IFS([1]BD!AB168="Intervalo de precio 1",12,[1]BD!AB168="Intervalo de precio 2",13),FALSE)&lt;=1,
     VLOOKUP(_xlfn.TEXTJOIN("_",FALSE,C168:E168),[1]BD_Perc!$A:$P,16,FALSE),"Ok P50"),
     "Ok P30/70 ó Híbrido/Eléctrico")</f>
        <v>Ok P30/70 ó Híbrido/Eléctrico</v>
      </c>
      <c r="DF168" s="75" t="str">
        <f t="shared" si="15"/>
        <v>Vehículos Convencionales_Camperos/Camionetas_4x4</v>
      </c>
      <c r="DG168" s="19">
        <f t="shared" si="16"/>
        <v>232994000</v>
      </c>
      <c r="DH168" s="13">
        <v>1</v>
      </c>
      <c r="DI168" s="13">
        <v>1</v>
      </c>
      <c r="DJ168" s="13" t="b">
        <f>+DC168=[2]BD!DC168</f>
        <v>1</v>
      </c>
    </row>
    <row r="169" spans="1:114" ht="51" x14ac:dyDescent="0.25">
      <c r="A169" s="76">
        <v>220</v>
      </c>
      <c r="B169" s="59" t="s">
        <v>245</v>
      </c>
      <c r="C169" s="59" t="s">
        <v>0</v>
      </c>
      <c r="D169" s="59" t="s">
        <v>320</v>
      </c>
      <c r="E169" s="59" t="s">
        <v>327</v>
      </c>
      <c r="F169" s="59" t="s">
        <v>121</v>
      </c>
      <c r="G169" s="77" t="s">
        <v>456</v>
      </c>
      <c r="H169" s="59" t="s">
        <v>443</v>
      </c>
      <c r="I169" s="79">
        <v>4208117</v>
      </c>
      <c r="J169" s="76" t="s">
        <v>457</v>
      </c>
      <c r="K169" s="78" t="s">
        <v>360</v>
      </c>
      <c r="L169" s="80">
        <v>286</v>
      </c>
      <c r="M169" s="81" t="s">
        <v>121</v>
      </c>
      <c r="N169" s="82">
        <v>345000000</v>
      </c>
      <c r="O169" s="83">
        <f>+IFERROR(VLOOKUP(I169,[1]Precio_Fasecolda!A:C,3,FALSE),IFERROR(VLOOKUP(I169,[1]Precio_Fasecolda!B:C,2,FALSE),N169))</f>
        <v>345000000</v>
      </c>
      <c r="P169" s="83">
        <f t="shared" si="12"/>
        <v>0</v>
      </c>
      <c r="Q169" s="76" t="s">
        <v>327</v>
      </c>
      <c r="R169" s="76" t="s">
        <v>148</v>
      </c>
      <c r="S169" s="76" t="s">
        <v>128</v>
      </c>
      <c r="T169" s="76" t="s">
        <v>121</v>
      </c>
      <c r="U169" s="76" t="s">
        <v>121</v>
      </c>
      <c r="V169" s="59" t="s">
        <v>121</v>
      </c>
      <c r="W169" s="76" t="s">
        <v>121</v>
      </c>
      <c r="X169" s="76" t="s">
        <v>121</v>
      </c>
      <c r="Y169" s="84" t="str">
        <f t="shared" si="13"/>
        <v>N.A.</v>
      </c>
      <c r="Z169" s="85">
        <f t="shared" si="14"/>
        <v>334650000</v>
      </c>
      <c r="AA169" s="76" t="str">
        <f>+IFERROR(VLOOKUP(_xlfn.TEXTJOIN("_", FALSE, C169:E169), [1]BD_Perc!$A:$O, 15, FALSE),"Segmentación no encontrada o vehículo inactivo")</f>
        <v>PERCENTIL 30-70</v>
      </c>
      <c r="AB169" s="76" t="str" cm="1">
        <f t="array" ref="AB169">_xlfn.IFS(
    AA169 = "PERCENTIL 50",
    _xlfn.IFS(
        [1]BD!DG169 &lt; VLOOKUP(_xlfn.TEXTJOIN("_", FALSE, C169:E169), [1]BD_Perc!$A:$O, 11, FALSE), "Intervalo de precio 1",
        [1]BD!DG169 &gt;= VLOOKUP(_xlfn.TEXTJOIN("_", FALSE, C169:E169), [1]BD_Perc!$A:$O, 11, FALSE), "Intervalo de precio 2"
    ),
    AA169 = "PERCENTIL 30-70",
    _xlfn.IFS(
        [1]BD!DG169 &lt; VLOOKUP(_xlfn.TEXTJOIN("_", FALSE, C169:E169), [1]BD_Perc!$A:$O, 6, FALSE), "Intervalo de precio 1",
        [1]BD!DG169 &lt; VLOOKUP(_xlfn.TEXTJOIN("_", FALSE, C169:E169), [1]BD_Perc!$A:$O, 7, FALSE), "Intervalo de precio 2",
        [1]BD!DG169 &gt;= VLOOKUP(_xlfn.TEXTJOIN("_", FALSE, C169:E169), [1]BD_Perc!$A:$O, 7, FALSE), "Intervalo de precio 3"
    ),
    AA169="Segmentación no encontrada o vehículo inactivo","Segmentación no encontrada o vehículo inactivo"
)</f>
        <v>Intervalo de precio 3</v>
      </c>
      <c r="AC169" s="86" t="s">
        <v>156</v>
      </c>
      <c r="AD169" s="86" t="b">
        <f t="shared" si="17"/>
        <v>1</v>
      </c>
      <c r="AE169" s="87">
        <v>0.03</v>
      </c>
      <c r="AF169" s="87">
        <v>0.03</v>
      </c>
      <c r="AG169" s="87">
        <v>0.03</v>
      </c>
      <c r="AH169" s="87">
        <v>0.05</v>
      </c>
      <c r="AI169" s="87">
        <v>0.05</v>
      </c>
      <c r="AJ169" s="87">
        <v>0.05</v>
      </c>
      <c r="AK169" s="76" t="s">
        <v>130</v>
      </c>
      <c r="AL169" s="76" t="s">
        <v>130</v>
      </c>
      <c r="AM169" s="76" t="s">
        <v>130</v>
      </c>
      <c r="AN169" s="88">
        <v>1</v>
      </c>
      <c r="AO169" s="72">
        <v>9311595.7410000004</v>
      </c>
      <c r="AP169" s="72">
        <v>364767.95880000002</v>
      </c>
      <c r="AQ169" s="72">
        <v>1240208.3189999999</v>
      </c>
      <c r="AR169" s="72" t="s">
        <v>121</v>
      </c>
      <c r="AS169" s="72" t="s">
        <v>121</v>
      </c>
      <c r="AT169" s="72">
        <v>10213480.7082</v>
      </c>
      <c r="AU169" s="72" t="s">
        <v>121</v>
      </c>
      <c r="AV169" s="72" t="s">
        <v>121</v>
      </c>
      <c r="AW169" s="72">
        <v>364767.95880000002</v>
      </c>
      <c r="AX169" s="72" t="s">
        <v>121</v>
      </c>
      <c r="AY169" s="72" t="s">
        <v>121</v>
      </c>
      <c r="AZ169" s="72" t="s">
        <v>121</v>
      </c>
      <c r="BA169" s="72" t="s">
        <v>121</v>
      </c>
      <c r="BB169" s="72" t="s">
        <v>121</v>
      </c>
      <c r="BC169" s="72" t="s">
        <v>121</v>
      </c>
      <c r="BD169" s="72" t="s">
        <v>121</v>
      </c>
      <c r="BE169" s="72">
        <v>2772230.7941999999</v>
      </c>
      <c r="BF169" s="72">
        <v>2334510.0869999998</v>
      </c>
      <c r="BG169" s="72">
        <v>2334510.0869999998</v>
      </c>
      <c r="BH169" s="72" t="s">
        <v>121</v>
      </c>
      <c r="BI169" s="72" t="s">
        <v>121</v>
      </c>
      <c r="BJ169" s="72">
        <v>437720.7072</v>
      </c>
      <c r="BK169" s="72">
        <v>1750881.7745999999</v>
      </c>
      <c r="BL169" s="72">
        <v>4814926.7249999996</v>
      </c>
      <c r="BM169" s="72">
        <v>4085392.9158000001</v>
      </c>
      <c r="BN169" s="72">
        <v>145907.60519999999</v>
      </c>
      <c r="BO169" s="72">
        <v>3793578.7596</v>
      </c>
      <c r="BP169" s="72">
        <v>875441.41440000001</v>
      </c>
      <c r="BQ169" s="72" t="s">
        <v>121</v>
      </c>
      <c r="BR169" s="72" t="s">
        <v>121</v>
      </c>
      <c r="BS169" s="72" t="s">
        <v>121</v>
      </c>
      <c r="BT169" s="72">
        <v>3209951.5014</v>
      </c>
      <c r="BU169" s="72">
        <v>291814.15620000003</v>
      </c>
      <c r="BV169" s="72">
        <v>2918137.3451999999</v>
      </c>
      <c r="BW169" s="72">
        <v>9483946.8990000002</v>
      </c>
      <c r="BX169" s="72" t="s">
        <v>121</v>
      </c>
      <c r="BY169" s="72">
        <v>1167255.5706</v>
      </c>
      <c r="BZ169" s="72" t="s">
        <v>121</v>
      </c>
      <c r="CA169" s="72" t="s">
        <v>121</v>
      </c>
      <c r="CB169" s="72">
        <v>7295343.3629999999</v>
      </c>
      <c r="CC169" s="72" t="s">
        <v>121</v>
      </c>
      <c r="CD169" s="72">
        <v>14590687.780200001</v>
      </c>
      <c r="CE169" s="89" t="s">
        <v>130</v>
      </c>
      <c r="CF169" s="89" t="s">
        <v>130</v>
      </c>
      <c r="CG169" s="89" t="s">
        <v>130</v>
      </c>
      <c r="CH169" s="89" t="s">
        <v>130</v>
      </c>
      <c r="CI169" s="89" t="s">
        <v>130</v>
      </c>
      <c r="CJ169" s="89" t="s">
        <v>130</v>
      </c>
      <c r="CK169" s="89" t="s">
        <v>131</v>
      </c>
      <c r="CL169" s="59" t="s">
        <v>121</v>
      </c>
      <c r="CM169" s="76" t="s">
        <v>121</v>
      </c>
      <c r="CN169" s="76" t="s">
        <v>121</v>
      </c>
      <c r="CO169" s="76" t="s">
        <v>121</v>
      </c>
      <c r="CP169" s="76" t="s">
        <v>121</v>
      </c>
      <c r="CQ169" s="76" t="s">
        <v>121</v>
      </c>
      <c r="CR169" s="76" t="s">
        <v>121</v>
      </c>
      <c r="CS169" s="76" t="s">
        <v>121</v>
      </c>
      <c r="CT169" s="76" t="s">
        <v>121</v>
      </c>
      <c r="CU169" s="76" t="s">
        <v>121</v>
      </c>
      <c r="CV169" s="76" t="s">
        <v>121</v>
      </c>
      <c r="CW169" s="76" t="s">
        <v>121</v>
      </c>
      <c r="CX169" s="76" t="s">
        <v>121</v>
      </c>
      <c r="CY169" s="76" t="s">
        <v>121</v>
      </c>
      <c r="CZ169" s="76" t="s">
        <v>121</v>
      </c>
      <c r="DA169" s="90">
        <v>7446369.1091999998</v>
      </c>
      <c r="DB169" s="91">
        <v>1</v>
      </c>
      <c r="DC169" s="13">
        <v>1</v>
      </c>
      <c r="DD169" s="13"/>
      <c r="DE169" s="75" t="str" cm="1">
        <f t="array" ref="DE169">+IF(AND(C169&lt;&gt;"Vehículos Eléctricos",C169&lt;&gt;"Vehículos Híbridos",AA169="PERCENTIL 50"),
     IF(VLOOKUP(_xlfn.TEXTJOIN("_",FALSE,C169:E169),[1]BD_Perc!$A:$P,_xlfn.IFS([1]BD!AB169="Intervalo de precio 1",12,[1]BD!AB169="Intervalo de precio 2",13),FALSE)&lt;=1,
     VLOOKUP(_xlfn.TEXTJOIN("_",FALSE,C169:E169),[1]BD_Perc!$A:$P,16,FALSE),"Ok P50"),
     "Ok P30/70 ó Híbrido/Eléctrico")</f>
        <v>Ok P30/70 ó Híbrido/Eléctrico</v>
      </c>
      <c r="DF169" s="75" t="str">
        <f t="shared" si="15"/>
        <v>Vehículos Convencionales_Camperos/Camionetas_4x4</v>
      </c>
      <c r="DG169" s="19">
        <f t="shared" si="16"/>
        <v>334650000</v>
      </c>
      <c r="DH169" s="13">
        <v>1</v>
      </c>
      <c r="DI169" s="13">
        <v>1</v>
      </c>
      <c r="DJ169" s="13" t="b">
        <f>+DC169=[2]BD!DC169</f>
        <v>1</v>
      </c>
    </row>
    <row r="170" spans="1:114" ht="51" x14ac:dyDescent="0.25">
      <c r="A170" s="76">
        <v>221</v>
      </c>
      <c r="B170" s="59" t="s">
        <v>257</v>
      </c>
      <c r="C170" s="59" t="s">
        <v>0</v>
      </c>
      <c r="D170" s="59" t="s">
        <v>320</v>
      </c>
      <c r="E170" s="59" t="s">
        <v>126</v>
      </c>
      <c r="F170" s="59" t="s">
        <v>121</v>
      </c>
      <c r="G170" s="77" t="s">
        <v>458</v>
      </c>
      <c r="H170" s="59" t="s">
        <v>398</v>
      </c>
      <c r="I170" s="79">
        <v>3006156</v>
      </c>
      <c r="J170" s="76" t="s">
        <v>459</v>
      </c>
      <c r="K170" s="78" t="s">
        <v>145</v>
      </c>
      <c r="L170" s="80">
        <v>121</v>
      </c>
      <c r="M170" s="81" t="s">
        <v>121</v>
      </c>
      <c r="N170" s="82">
        <v>130000000</v>
      </c>
      <c r="O170" s="83">
        <f>+IFERROR(VLOOKUP(I170,[1]Precio_Fasecolda!A:C,3,FALSE),IFERROR(VLOOKUP(I170,[1]Precio_Fasecolda!B:C,2,FALSE),N170))</f>
        <v>130000000</v>
      </c>
      <c r="P170" s="83">
        <f t="shared" si="12"/>
        <v>0</v>
      </c>
      <c r="Q170" s="76" t="s">
        <v>126</v>
      </c>
      <c r="R170" s="76" t="s">
        <v>127</v>
      </c>
      <c r="S170" s="76" t="s">
        <v>128</v>
      </c>
      <c r="T170" s="76" t="s">
        <v>121</v>
      </c>
      <c r="U170" s="76" t="s">
        <v>121</v>
      </c>
      <c r="V170" s="59" t="s">
        <v>121</v>
      </c>
      <c r="W170" s="76" t="s">
        <v>121</v>
      </c>
      <c r="X170" s="76" t="s">
        <v>121</v>
      </c>
      <c r="Y170" s="84" t="str">
        <f t="shared" si="13"/>
        <v>N.A.</v>
      </c>
      <c r="Z170" s="85">
        <f t="shared" si="14"/>
        <v>128700000</v>
      </c>
      <c r="AA170" s="76" t="str">
        <f>+IFERROR(VLOOKUP(_xlfn.TEXTJOIN("_", FALSE, C170:E170), [1]BD_Perc!$A:$O, 15, FALSE),"Segmentación no encontrada o vehículo inactivo")</f>
        <v>PERCENTIL 30-70</v>
      </c>
      <c r="AB170" s="76" t="str" cm="1">
        <f t="array" ref="AB170">_xlfn.IFS(
    AA170 = "PERCENTIL 50",
    _xlfn.IFS(
        [1]BD!DG170 &lt; VLOOKUP(_xlfn.TEXTJOIN("_", FALSE, C170:E170), [1]BD_Perc!$A:$O, 11, FALSE), "Intervalo de precio 1",
        [1]BD!DG170 &gt;= VLOOKUP(_xlfn.TEXTJOIN("_", FALSE, C170:E170), [1]BD_Perc!$A:$O, 11, FALSE), "Intervalo de precio 2"
    ),
    AA170 = "PERCENTIL 30-70",
    _xlfn.IFS(
        [1]BD!DG170 &lt; VLOOKUP(_xlfn.TEXTJOIN("_", FALSE, C170:E170), [1]BD_Perc!$A:$O, 6, FALSE), "Intervalo de precio 1",
        [1]BD!DG170 &lt; VLOOKUP(_xlfn.TEXTJOIN("_", FALSE, C170:E170), [1]BD_Perc!$A:$O, 7, FALSE), "Intervalo de precio 2",
        [1]BD!DG170 &gt;= VLOOKUP(_xlfn.TEXTJOIN("_", FALSE, C170:E170), [1]BD_Perc!$A:$O, 7, FALSE), "Intervalo de precio 3"
    ),
    AA170="Segmentación no encontrada o vehículo inactivo","Segmentación no encontrada o vehículo inactivo"
)</f>
        <v>Intervalo de precio 2</v>
      </c>
      <c r="AC170" s="86" t="s">
        <v>149</v>
      </c>
      <c r="AD170" s="86" t="b">
        <f t="shared" si="17"/>
        <v>1</v>
      </c>
      <c r="AE170" s="87">
        <v>0.01</v>
      </c>
      <c r="AF170" s="87">
        <v>1.4999999999999999E-2</v>
      </c>
      <c r="AG170" s="87">
        <v>0.02</v>
      </c>
      <c r="AH170" s="87">
        <v>2.5000000000000001E-2</v>
      </c>
      <c r="AI170" s="87">
        <v>3.5000000000000003E-2</v>
      </c>
      <c r="AJ170" s="87">
        <v>4.4999999999999998E-2</v>
      </c>
      <c r="AK170" s="76" t="s">
        <v>130</v>
      </c>
      <c r="AL170" s="76" t="s">
        <v>130</v>
      </c>
      <c r="AM170" s="76" t="s">
        <v>130</v>
      </c>
      <c r="AN170" s="88">
        <v>0</v>
      </c>
      <c r="AO170" s="72">
        <v>9311595.7410000004</v>
      </c>
      <c r="AP170" s="72">
        <v>631865.34180000005</v>
      </c>
      <c r="AQ170" s="72">
        <v>839571.20519999997</v>
      </c>
      <c r="AR170" s="72" t="s">
        <v>121</v>
      </c>
      <c r="AS170" s="72" t="s">
        <v>121</v>
      </c>
      <c r="AT170" s="72">
        <v>10144824.879000001</v>
      </c>
      <c r="AU170" s="72">
        <v>682152.79020000005</v>
      </c>
      <c r="AV170" s="72">
        <v>1014481.9608</v>
      </c>
      <c r="AW170" s="72">
        <v>332330.22480000003</v>
      </c>
      <c r="AX170" s="72" t="s">
        <v>121</v>
      </c>
      <c r="AY170" s="72" t="s">
        <v>121</v>
      </c>
      <c r="AZ170" s="72" t="s">
        <v>121</v>
      </c>
      <c r="BA170" s="72" t="s">
        <v>121</v>
      </c>
      <c r="BB170" s="72" t="s">
        <v>121</v>
      </c>
      <c r="BC170" s="72" t="s">
        <v>121</v>
      </c>
      <c r="BD170" s="72">
        <v>2314069.1490000002</v>
      </c>
      <c r="BE170" s="72">
        <v>1990974.7704</v>
      </c>
      <c r="BF170" s="72">
        <v>682152.79020000005</v>
      </c>
      <c r="BG170" s="72">
        <v>909536.35080000001</v>
      </c>
      <c r="BH170" s="72" t="s">
        <v>121</v>
      </c>
      <c r="BI170" s="72">
        <v>1932941.0604000001</v>
      </c>
      <c r="BJ170" s="72">
        <v>192402.04199999999</v>
      </c>
      <c r="BK170" s="72" t="s">
        <v>121</v>
      </c>
      <c r="BL170" s="72">
        <v>1399286.0448</v>
      </c>
      <c r="BM170" s="72">
        <v>4162875.5616000001</v>
      </c>
      <c r="BN170" s="72">
        <v>122437.9506</v>
      </c>
      <c r="BO170" s="72">
        <v>2527461.3672000002</v>
      </c>
      <c r="BP170" s="72">
        <v>839571.20519999997</v>
      </c>
      <c r="BQ170" s="72" t="s">
        <v>121</v>
      </c>
      <c r="BR170" s="72" t="s">
        <v>121</v>
      </c>
      <c r="BS170" s="72" t="s">
        <v>121</v>
      </c>
      <c r="BT170" s="72">
        <v>10276007.4186</v>
      </c>
      <c r="BU170" s="72">
        <v>227383.5606</v>
      </c>
      <c r="BV170" s="72" t="s">
        <v>121</v>
      </c>
      <c r="BW170" s="72" t="s">
        <v>121</v>
      </c>
      <c r="BX170" s="72" t="s">
        <v>121</v>
      </c>
      <c r="BY170" s="72">
        <v>798677.73300000001</v>
      </c>
      <c r="BZ170" s="72" t="s">
        <v>121</v>
      </c>
      <c r="CA170" s="72" t="s">
        <v>121</v>
      </c>
      <c r="CB170" s="72" t="s">
        <v>121</v>
      </c>
      <c r="CC170" s="72" t="s">
        <v>121</v>
      </c>
      <c r="CD170" s="72" t="s">
        <v>121</v>
      </c>
      <c r="CE170" s="59" t="s">
        <v>131</v>
      </c>
      <c r="CF170" s="59" t="s">
        <v>130</v>
      </c>
      <c r="CG170" s="59" t="s">
        <v>131</v>
      </c>
      <c r="CH170" s="59" t="s">
        <v>131</v>
      </c>
      <c r="CI170" s="59" t="s">
        <v>131</v>
      </c>
      <c r="CJ170" s="59" t="s">
        <v>131</v>
      </c>
      <c r="CK170" s="59" t="s">
        <v>131</v>
      </c>
      <c r="CL170" s="59" t="s">
        <v>121</v>
      </c>
      <c r="CM170" s="76" t="s">
        <v>121</v>
      </c>
      <c r="CN170" s="76" t="s">
        <v>121</v>
      </c>
      <c r="CO170" s="76" t="s">
        <v>121</v>
      </c>
      <c r="CP170" s="76" t="s">
        <v>121</v>
      </c>
      <c r="CQ170" s="76" t="s">
        <v>121</v>
      </c>
      <c r="CR170" s="76" t="s">
        <v>121</v>
      </c>
      <c r="CS170" s="76" t="s">
        <v>121</v>
      </c>
      <c r="CT170" s="76" t="s">
        <v>121</v>
      </c>
      <c r="CU170" s="76" t="s">
        <v>121</v>
      </c>
      <c r="CV170" s="76" t="s">
        <v>121</v>
      </c>
      <c r="CW170" s="76" t="s">
        <v>121</v>
      </c>
      <c r="CX170" s="76" t="s">
        <v>121</v>
      </c>
      <c r="CY170" s="76" t="s">
        <v>121</v>
      </c>
      <c r="CZ170" s="76" t="s">
        <v>121</v>
      </c>
      <c r="DA170" s="90">
        <v>11369201.2224</v>
      </c>
      <c r="DB170" s="91">
        <v>1</v>
      </c>
      <c r="DC170" s="13">
        <v>1</v>
      </c>
      <c r="DD170" s="13"/>
      <c r="DE170" s="75" t="str" cm="1">
        <f t="array" ref="DE170">+IF(AND(C170&lt;&gt;"Vehículos Eléctricos",C170&lt;&gt;"Vehículos Híbridos",AA170="PERCENTIL 50"),
     IF(VLOOKUP(_xlfn.TEXTJOIN("_",FALSE,C170:E170),[1]BD_Perc!$A:$P,_xlfn.IFS([1]BD!AB170="Intervalo de precio 1",12,[1]BD!AB170="Intervalo de precio 2",13),FALSE)&lt;=1,
     VLOOKUP(_xlfn.TEXTJOIN("_",FALSE,C170:E170),[1]BD_Perc!$A:$P,16,FALSE),"Ok P50"),
     "Ok P30/70 ó Híbrido/Eléctrico")</f>
        <v>Ok P30/70 ó Híbrido/Eléctrico</v>
      </c>
      <c r="DF170" s="75" t="str">
        <f t="shared" si="15"/>
        <v>Vehículos Convencionales_Camperos/Camionetas_4x2</v>
      </c>
      <c r="DG170" s="19">
        <f t="shared" si="16"/>
        <v>128700000</v>
      </c>
      <c r="DH170" s="13">
        <v>1</v>
      </c>
      <c r="DI170" s="13">
        <v>1</v>
      </c>
      <c r="DJ170" s="13" t="b">
        <f>+DC170=[2]BD!DC170</f>
        <v>1</v>
      </c>
    </row>
    <row r="171" spans="1:114" ht="25.5" customHeight="1" x14ac:dyDescent="0.25">
      <c r="A171" s="76">
        <v>222</v>
      </c>
      <c r="B171" s="59" t="s">
        <v>257</v>
      </c>
      <c r="C171" s="59" t="s">
        <v>0</v>
      </c>
      <c r="D171" s="59" t="s">
        <v>320</v>
      </c>
      <c r="E171" s="59" t="s">
        <v>126</v>
      </c>
      <c r="F171" s="59" t="s">
        <v>121</v>
      </c>
      <c r="G171" s="77" t="s">
        <v>460</v>
      </c>
      <c r="H171" s="59" t="s">
        <v>398</v>
      </c>
      <c r="I171" s="79">
        <v>3006150</v>
      </c>
      <c r="J171" s="76" t="s">
        <v>461</v>
      </c>
      <c r="K171" s="78" t="s">
        <v>346</v>
      </c>
      <c r="L171" s="80">
        <v>245</v>
      </c>
      <c r="M171" s="81" t="s">
        <v>121</v>
      </c>
      <c r="N171" s="82">
        <v>154500000</v>
      </c>
      <c r="O171" s="83">
        <f>+IFERROR(VLOOKUP(I171,[1]Precio_Fasecolda!A:C,3,FALSE),IFERROR(VLOOKUP(I171,[1]Precio_Fasecolda!B:C,2,FALSE),N171))</f>
        <v>154500000</v>
      </c>
      <c r="P171" s="83">
        <f t="shared" si="12"/>
        <v>0</v>
      </c>
      <c r="Q171" s="76" t="s">
        <v>126</v>
      </c>
      <c r="R171" s="76" t="s">
        <v>148</v>
      </c>
      <c r="S171" s="76" t="s">
        <v>128</v>
      </c>
      <c r="T171" s="76" t="s">
        <v>121</v>
      </c>
      <c r="U171" s="76" t="s">
        <v>121</v>
      </c>
      <c r="V171" s="59" t="s">
        <v>121</v>
      </c>
      <c r="W171" s="76" t="s">
        <v>121</v>
      </c>
      <c r="X171" s="76" t="s">
        <v>121</v>
      </c>
      <c r="Y171" s="84" t="str">
        <f t="shared" si="13"/>
        <v>N.A.</v>
      </c>
      <c r="Z171" s="85">
        <f t="shared" si="14"/>
        <v>152955000</v>
      </c>
      <c r="AA171" s="76" t="str">
        <f>+IFERROR(VLOOKUP(_xlfn.TEXTJOIN("_", FALSE, C171:E171), [1]BD_Perc!$A:$O, 15, FALSE),"Segmentación no encontrada o vehículo inactivo")</f>
        <v>PERCENTIL 30-70</v>
      </c>
      <c r="AB171" s="76" t="str" cm="1">
        <f t="array" ref="AB171">_xlfn.IFS(
    AA171 = "PERCENTIL 50",
    _xlfn.IFS(
        [1]BD!DG171 &lt; VLOOKUP(_xlfn.TEXTJOIN("_", FALSE, C171:E171), [1]BD_Perc!$A:$O, 11, FALSE), "Intervalo de precio 1",
        [1]BD!DG171 &gt;= VLOOKUP(_xlfn.TEXTJOIN("_", FALSE, C171:E171), [1]BD_Perc!$A:$O, 11, FALSE), "Intervalo de precio 2"
    ),
    AA171 = "PERCENTIL 30-70",
    _xlfn.IFS(
        [1]BD!DG171 &lt; VLOOKUP(_xlfn.TEXTJOIN("_", FALSE, C171:E171), [1]BD_Perc!$A:$O, 6, FALSE), "Intervalo de precio 1",
        [1]BD!DG171 &lt; VLOOKUP(_xlfn.TEXTJOIN("_", FALSE, C171:E171), [1]BD_Perc!$A:$O, 7, FALSE), "Intervalo de precio 2",
        [1]BD!DG171 &gt;= VLOOKUP(_xlfn.TEXTJOIN("_", FALSE, C171:E171), [1]BD_Perc!$A:$O, 7, FALSE), "Intervalo de precio 3"
    ),
    AA171="Segmentación no encontrada o vehículo inactivo","Segmentación no encontrada o vehículo inactivo"
)</f>
        <v>Intervalo de precio 3</v>
      </c>
      <c r="AC171" s="86" t="s">
        <v>156</v>
      </c>
      <c r="AD171" s="86" t="b">
        <f t="shared" si="17"/>
        <v>1</v>
      </c>
      <c r="AE171" s="87">
        <v>0.01</v>
      </c>
      <c r="AF171" s="87">
        <v>1.4999999999999999E-2</v>
      </c>
      <c r="AG171" s="87">
        <v>0.02</v>
      </c>
      <c r="AH171" s="87">
        <v>2.5000000000000001E-2</v>
      </c>
      <c r="AI171" s="87">
        <v>3.5000000000000003E-2</v>
      </c>
      <c r="AJ171" s="87">
        <v>4.4999999999999998E-2</v>
      </c>
      <c r="AK171" s="76" t="s">
        <v>130</v>
      </c>
      <c r="AL171" s="76" t="s">
        <v>130</v>
      </c>
      <c r="AM171" s="76" t="s">
        <v>130</v>
      </c>
      <c r="AN171" s="88">
        <v>0</v>
      </c>
      <c r="AO171" s="72">
        <v>9311595.7410000004</v>
      </c>
      <c r="AP171" s="72">
        <v>631865.34180000005</v>
      </c>
      <c r="AQ171" s="72">
        <v>839571.20519999997</v>
      </c>
      <c r="AR171" s="72" t="s">
        <v>121</v>
      </c>
      <c r="AS171" s="72" t="s">
        <v>121</v>
      </c>
      <c r="AT171" s="72">
        <v>10144824.879000001</v>
      </c>
      <c r="AU171" s="72">
        <v>682152.79020000005</v>
      </c>
      <c r="AV171" s="72">
        <v>1014481.9608</v>
      </c>
      <c r="AW171" s="72">
        <v>332330.22480000003</v>
      </c>
      <c r="AX171" s="72" t="s">
        <v>121</v>
      </c>
      <c r="AY171" s="72" t="s">
        <v>121</v>
      </c>
      <c r="AZ171" s="72" t="s">
        <v>121</v>
      </c>
      <c r="BA171" s="72" t="s">
        <v>121</v>
      </c>
      <c r="BB171" s="72" t="s">
        <v>121</v>
      </c>
      <c r="BC171" s="72" t="s">
        <v>121</v>
      </c>
      <c r="BD171" s="72">
        <v>2314069.1490000002</v>
      </c>
      <c r="BE171" s="72">
        <v>1990974.7704</v>
      </c>
      <c r="BF171" s="72">
        <v>682152.79020000005</v>
      </c>
      <c r="BG171" s="72">
        <v>909536.35080000001</v>
      </c>
      <c r="BH171" s="72" t="s">
        <v>121</v>
      </c>
      <c r="BI171" s="72">
        <v>1932941.0604000001</v>
      </c>
      <c r="BJ171" s="72">
        <v>192402.04199999999</v>
      </c>
      <c r="BK171" s="72" t="s">
        <v>121</v>
      </c>
      <c r="BL171" s="72">
        <v>1399286.0448</v>
      </c>
      <c r="BM171" s="72">
        <v>4162875.5616000001</v>
      </c>
      <c r="BN171" s="72">
        <v>122437.9506</v>
      </c>
      <c r="BO171" s="72">
        <v>2527461.3672000002</v>
      </c>
      <c r="BP171" s="72">
        <v>839571.20519999997</v>
      </c>
      <c r="BQ171" s="72" t="s">
        <v>121</v>
      </c>
      <c r="BR171" s="72" t="s">
        <v>121</v>
      </c>
      <c r="BS171" s="72" t="s">
        <v>121</v>
      </c>
      <c r="BT171" s="72">
        <v>10276007.4186</v>
      </c>
      <c r="BU171" s="72">
        <v>227383.5606</v>
      </c>
      <c r="BV171" s="72">
        <v>6296788.2558000004</v>
      </c>
      <c r="BW171" s="72">
        <v>7870985.0561999995</v>
      </c>
      <c r="BX171" s="72" t="s">
        <v>121</v>
      </c>
      <c r="BY171" s="72">
        <v>798677.73300000001</v>
      </c>
      <c r="BZ171" s="72" t="s">
        <v>121</v>
      </c>
      <c r="CA171" s="72" t="s">
        <v>121</v>
      </c>
      <c r="CB171" s="72" t="s">
        <v>121</v>
      </c>
      <c r="CC171" s="72" t="s">
        <v>121</v>
      </c>
      <c r="CD171" s="72" t="s">
        <v>121</v>
      </c>
      <c r="CE171" s="59" t="s">
        <v>130</v>
      </c>
      <c r="CF171" s="59" t="s">
        <v>130</v>
      </c>
      <c r="CG171" s="59" t="s">
        <v>131</v>
      </c>
      <c r="CH171" s="59" t="s">
        <v>131</v>
      </c>
      <c r="CI171" s="59" t="s">
        <v>131</v>
      </c>
      <c r="CJ171" s="59" t="s">
        <v>131</v>
      </c>
      <c r="CK171" s="59" t="s">
        <v>131</v>
      </c>
      <c r="CL171" s="59" t="s">
        <v>121</v>
      </c>
      <c r="CM171" s="76" t="s">
        <v>121</v>
      </c>
      <c r="CN171" s="76" t="s">
        <v>121</v>
      </c>
      <c r="CO171" s="76" t="s">
        <v>121</v>
      </c>
      <c r="CP171" s="76" t="s">
        <v>121</v>
      </c>
      <c r="CQ171" s="76" t="s">
        <v>121</v>
      </c>
      <c r="CR171" s="76" t="s">
        <v>121</v>
      </c>
      <c r="CS171" s="76" t="s">
        <v>121</v>
      </c>
      <c r="CT171" s="76" t="s">
        <v>121</v>
      </c>
      <c r="CU171" s="76" t="s">
        <v>121</v>
      </c>
      <c r="CV171" s="76" t="s">
        <v>121</v>
      </c>
      <c r="CW171" s="76" t="s">
        <v>121</v>
      </c>
      <c r="CX171" s="76" t="s">
        <v>121</v>
      </c>
      <c r="CY171" s="76" t="s">
        <v>121</v>
      </c>
      <c r="CZ171" s="76" t="s">
        <v>121</v>
      </c>
      <c r="DA171" s="90">
        <v>11719021.679400001</v>
      </c>
      <c r="DB171" s="91">
        <v>1</v>
      </c>
      <c r="DC171" s="13">
        <v>1</v>
      </c>
      <c r="DD171" s="13"/>
      <c r="DE171" s="75" t="str" cm="1">
        <f t="array" ref="DE171">+IF(AND(C171&lt;&gt;"Vehículos Eléctricos",C171&lt;&gt;"Vehículos Híbridos",AA171="PERCENTIL 50"),
     IF(VLOOKUP(_xlfn.TEXTJOIN("_",FALSE,C171:E171),[1]BD_Perc!$A:$P,_xlfn.IFS([1]BD!AB171="Intervalo de precio 1",12,[1]BD!AB171="Intervalo de precio 2",13),FALSE)&lt;=1,
     VLOOKUP(_xlfn.TEXTJOIN("_",FALSE,C171:E171),[1]BD_Perc!$A:$P,16,FALSE),"Ok P50"),
     "Ok P30/70 ó Híbrido/Eléctrico")</f>
        <v>Ok P30/70 ó Híbrido/Eléctrico</v>
      </c>
      <c r="DF171" s="75" t="str">
        <f t="shared" si="15"/>
        <v>Vehículos Convencionales_Camperos/Camionetas_4x2</v>
      </c>
      <c r="DG171" s="19">
        <f t="shared" si="16"/>
        <v>152955000</v>
      </c>
      <c r="DH171" s="13">
        <v>1</v>
      </c>
      <c r="DI171" s="13">
        <v>1</v>
      </c>
      <c r="DJ171" s="13" t="b">
        <f>+DC171=[2]BD!DC171</f>
        <v>1</v>
      </c>
    </row>
    <row r="172" spans="1:114" ht="25.5" x14ac:dyDescent="0.25">
      <c r="A172" s="76">
        <v>224</v>
      </c>
      <c r="B172" s="59" t="s">
        <v>257</v>
      </c>
      <c r="C172" s="59" t="s">
        <v>0</v>
      </c>
      <c r="D172" s="59" t="s">
        <v>320</v>
      </c>
      <c r="E172" s="59" t="s">
        <v>126</v>
      </c>
      <c r="F172" s="59" t="s">
        <v>121</v>
      </c>
      <c r="G172" s="77" t="s">
        <v>462</v>
      </c>
      <c r="H172" s="59" t="s">
        <v>463</v>
      </c>
      <c r="I172" s="79">
        <v>6206090</v>
      </c>
      <c r="J172" s="76" t="s">
        <v>464</v>
      </c>
      <c r="K172" s="78" t="s">
        <v>346</v>
      </c>
      <c r="L172" s="80">
        <v>215</v>
      </c>
      <c r="M172" s="81" t="s">
        <v>121</v>
      </c>
      <c r="N172" s="82">
        <v>205900000</v>
      </c>
      <c r="O172" s="83">
        <f>+IFERROR(VLOOKUP(I172,[1]Precio_Fasecolda!A:C,3,FALSE),IFERROR(VLOOKUP(I172,[1]Precio_Fasecolda!B:C,2,FALSE),N172))</f>
        <v>205900000</v>
      </c>
      <c r="P172" s="83">
        <f t="shared" si="12"/>
        <v>0</v>
      </c>
      <c r="Q172" s="76" t="s">
        <v>126</v>
      </c>
      <c r="R172" s="76" t="s">
        <v>148</v>
      </c>
      <c r="S172" s="76" t="s">
        <v>128</v>
      </c>
      <c r="T172" s="76" t="s">
        <v>121</v>
      </c>
      <c r="U172" s="76" t="s">
        <v>121</v>
      </c>
      <c r="V172" s="59" t="s">
        <v>121</v>
      </c>
      <c r="W172" s="76" t="s">
        <v>121</v>
      </c>
      <c r="X172" s="76" t="s">
        <v>121</v>
      </c>
      <c r="Y172" s="84" t="str">
        <f t="shared" si="13"/>
        <v>N.A.</v>
      </c>
      <c r="Z172" s="85">
        <f t="shared" si="14"/>
        <v>197664000</v>
      </c>
      <c r="AA172" s="76" t="str">
        <f>+IFERROR(VLOOKUP(_xlfn.TEXTJOIN("_", FALSE, C172:E172), [1]BD_Perc!$A:$O, 15, FALSE),"Segmentación no encontrada o vehículo inactivo")</f>
        <v>PERCENTIL 30-70</v>
      </c>
      <c r="AB172" s="76" t="str" cm="1">
        <f t="array" ref="AB172">_xlfn.IFS(
    AA172 = "PERCENTIL 50",
    _xlfn.IFS(
        [1]BD!DG172 &lt; VLOOKUP(_xlfn.TEXTJOIN("_", FALSE, C172:E172), [1]BD_Perc!$A:$O, 11, FALSE), "Intervalo de precio 1",
        [1]BD!DG172 &gt;= VLOOKUP(_xlfn.TEXTJOIN("_", FALSE, C172:E172), [1]BD_Perc!$A:$O, 11, FALSE), "Intervalo de precio 2"
    ),
    AA172 = "PERCENTIL 30-70",
    _xlfn.IFS(
        [1]BD!DG172 &lt; VLOOKUP(_xlfn.TEXTJOIN("_", FALSE, C172:E172), [1]BD_Perc!$A:$O, 6, FALSE), "Intervalo de precio 1",
        [1]BD!DG172 &lt; VLOOKUP(_xlfn.TEXTJOIN("_", FALSE, C172:E172), [1]BD_Perc!$A:$O, 7, FALSE), "Intervalo de precio 2",
        [1]BD!DG172 &gt;= VLOOKUP(_xlfn.TEXTJOIN("_", FALSE, C172:E172), [1]BD_Perc!$A:$O, 7, FALSE), "Intervalo de precio 3"
    ),
    AA172="Segmentación no encontrada o vehículo inactivo","Segmentación no encontrada o vehículo inactivo"
)</f>
        <v>Intervalo de precio 3</v>
      </c>
      <c r="AC172" s="86" t="s">
        <v>156</v>
      </c>
      <c r="AD172" s="86" t="b">
        <f t="shared" si="17"/>
        <v>1</v>
      </c>
      <c r="AE172" s="87">
        <v>0.04</v>
      </c>
      <c r="AF172" s="87">
        <v>0.04</v>
      </c>
      <c r="AG172" s="87">
        <v>0.04</v>
      </c>
      <c r="AH172" s="87">
        <v>0.04</v>
      </c>
      <c r="AI172" s="87">
        <v>0.04</v>
      </c>
      <c r="AJ172" s="87">
        <v>0.04</v>
      </c>
      <c r="AK172" s="76" t="s">
        <v>130</v>
      </c>
      <c r="AL172" s="76" t="s">
        <v>130</v>
      </c>
      <c r="AM172" s="76" t="s">
        <v>130</v>
      </c>
      <c r="AN172" s="88">
        <v>1</v>
      </c>
      <c r="AO172" s="72">
        <v>9311595.7410000004</v>
      </c>
      <c r="AP172" s="72">
        <v>631865.34180000005</v>
      </c>
      <c r="AQ172" s="72">
        <v>759501.55260000005</v>
      </c>
      <c r="AR172" s="72" t="s">
        <v>121</v>
      </c>
      <c r="AS172" s="72" t="s">
        <v>121</v>
      </c>
      <c r="AT172" s="72">
        <v>10144824.879000001</v>
      </c>
      <c r="AU172" s="72" t="s">
        <v>121</v>
      </c>
      <c r="AV172" s="72" t="s">
        <v>121</v>
      </c>
      <c r="AW172" s="72">
        <v>417029.92379999999</v>
      </c>
      <c r="AX172" s="72" t="s">
        <v>121</v>
      </c>
      <c r="AY172" s="72" t="s">
        <v>121</v>
      </c>
      <c r="AZ172" s="72" t="s">
        <v>121</v>
      </c>
      <c r="BA172" s="72" t="s">
        <v>121</v>
      </c>
      <c r="BB172" s="72" t="s">
        <v>121</v>
      </c>
      <c r="BC172" s="72" t="s">
        <v>121</v>
      </c>
      <c r="BD172" s="72">
        <v>3437345.6039999998</v>
      </c>
      <c r="BE172" s="72" t="s">
        <v>121</v>
      </c>
      <c r="BF172" s="72">
        <v>4635136.0776000004</v>
      </c>
      <c r="BG172" s="72">
        <v>3032952.3755999999</v>
      </c>
      <c r="BH172" s="72" t="s">
        <v>121</v>
      </c>
      <c r="BI172" s="72" t="s">
        <v>121</v>
      </c>
      <c r="BJ172" s="72">
        <v>192402.04199999999</v>
      </c>
      <c r="BK172" s="72">
        <v>1637793.5238000001</v>
      </c>
      <c r="BL172" s="72">
        <v>1486741.4225999999</v>
      </c>
      <c r="BM172" s="72">
        <v>4162875.5616000001</v>
      </c>
      <c r="BN172" s="72">
        <v>122437.9506</v>
      </c>
      <c r="BO172" s="72">
        <v>2527461.3672000002</v>
      </c>
      <c r="BP172" s="72">
        <v>839571.20519999997</v>
      </c>
      <c r="BQ172" s="72" t="s">
        <v>121</v>
      </c>
      <c r="BR172" s="72" t="s">
        <v>121</v>
      </c>
      <c r="BS172" s="72" t="s">
        <v>121</v>
      </c>
      <c r="BT172" s="72">
        <v>10276007.4186</v>
      </c>
      <c r="BU172" s="72">
        <v>122437.9506</v>
      </c>
      <c r="BV172" s="72">
        <v>6296788.2558000004</v>
      </c>
      <c r="BW172" s="72">
        <v>7582383.0473999996</v>
      </c>
      <c r="BX172" s="72" t="s">
        <v>121</v>
      </c>
      <c r="BY172" s="72">
        <v>798677.73300000001</v>
      </c>
      <c r="BZ172" s="72" t="s">
        <v>121</v>
      </c>
      <c r="CA172" s="72" t="s">
        <v>121</v>
      </c>
      <c r="CB172" s="72" t="s">
        <v>121</v>
      </c>
      <c r="CC172" s="72" t="s">
        <v>121</v>
      </c>
      <c r="CD172" s="72" t="s">
        <v>121</v>
      </c>
      <c r="CE172" s="59" t="s">
        <v>130</v>
      </c>
      <c r="CF172" s="59" t="s">
        <v>131</v>
      </c>
      <c r="CG172" s="59" t="s">
        <v>130</v>
      </c>
      <c r="CH172" s="59" t="s">
        <v>131</v>
      </c>
      <c r="CI172" s="59" t="s">
        <v>131</v>
      </c>
      <c r="CJ172" s="59" t="s">
        <v>131</v>
      </c>
      <c r="CK172" s="59" t="s">
        <v>131</v>
      </c>
      <c r="CL172" s="59" t="s">
        <v>121</v>
      </c>
      <c r="CM172" s="76" t="s">
        <v>121</v>
      </c>
      <c r="CN172" s="76" t="s">
        <v>121</v>
      </c>
      <c r="CO172" s="76" t="s">
        <v>121</v>
      </c>
      <c r="CP172" s="76" t="s">
        <v>121</v>
      </c>
      <c r="CQ172" s="76" t="s">
        <v>121</v>
      </c>
      <c r="CR172" s="76" t="s">
        <v>121</v>
      </c>
      <c r="CS172" s="76" t="s">
        <v>121</v>
      </c>
      <c r="CT172" s="76" t="s">
        <v>121</v>
      </c>
      <c r="CU172" s="76" t="s">
        <v>121</v>
      </c>
      <c r="CV172" s="76" t="s">
        <v>121</v>
      </c>
      <c r="CW172" s="76" t="s">
        <v>121</v>
      </c>
      <c r="CX172" s="76" t="s">
        <v>121</v>
      </c>
      <c r="CY172" s="76" t="s">
        <v>121</v>
      </c>
      <c r="CZ172" s="76" t="s">
        <v>121</v>
      </c>
      <c r="DA172" s="90">
        <v>11666392.8528</v>
      </c>
      <c r="DB172" s="91">
        <v>1</v>
      </c>
      <c r="DC172" s="13">
        <v>1</v>
      </c>
      <c r="DD172" s="13"/>
      <c r="DE172" s="75" t="str" cm="1">
        <f t="array" ref="DE172">+IF(AND(C172&lt;&gt;"Vehículos Eléctricos",C172&lt;&gt;"Vehículos Híbridos",AA172="PERCENTIL 50"),
     IF(VLOOKUP(_xlfn.TEXTJOIN("_",FALSE,C172:E172),[1]BD_Perc!$A:$P,_xlfn.IFS([1]BD!AB172="Intervalo de precio 1",12,[1]BD!AB172="Intervalo de precio 2",13),FALSE)&lt;=1,
     VLOOKUP(_xlfn.TEXTJOIN("_",FALSE,C172:E172),[1]BD_Perc!$A:$P,16,FALSE),"Ok P50"),
     "Ok P30/70 ó Híbrido/Eléctrico")</f>
        <v>Ok P30/70 ó Híbrido/Eléctrico</v>
      </c>
      <c r="DF172" s="75" t="str">
        <f t="shared" si="15"/>
        <v>Vehículos Convencionales_Camperos/Camionetas_4x2</v>
      </c>
      <c r="DG172" s="19">
        <f t="shared" si="16"/>
        <v>197664000</v>
      </c>
      <c r="DH172" s="13">
        <v>1</v>
      </c>
      <c r="DI172" s="13">
        <v>1</v>
      </c>
      <c r="DJ172" s="13" t="b">
        <f>+DC172=[2]BD!DC172</f>
        <v>1</v>
      </c>
    </row>
    <row r="173" spans="1:114" ht="25.5" x14ac:dyDescent="0.25">
      <c r="A173" s="76">
        <v>225</v>
      </c>
      <c r="B173" s="59" t="s">
        <v>257</v>
      </c>
      <c r="C173" s="59" t="s">
        <v>0</v>
      </c>
      <c r="D173" s="59" t="s">
        <v>320</v>
      </c>
      <c r="E173" s="59" t="s">
        <v>126</v>
      </c>
      <c r="F173" s="59" t="s">
        <v>121</v>
      </c>
      <c r="G173" s="77" t="s">
        <v>465</v>
      </c>
      <c r="H173" s="59" t="s">
        <v>463</v>
      </c>
      <c r="I173" s="79">
        <v>6206092</v>
      </c>
      <c r="J173" s="76" t="s">
        <v>466</v>
      </c>
      <c r="K173" s="78" t="s">
        <v>145</v>
      </c>
      <c r="L173" s="80">
        <v>147</v>
      </c>
      <c r="M173" s="81" t="s">
        <v>121</v>
      </c>
      <c r="N173" s="82">
        <v>116600000</v>
      </c>
      <c r="O173" s="83">
        <f>+IFERROR(VLOOKUP(I173,[1]Precio_Fasecolda!A:C,3,FALSE),IFERROR(VLOOKUP(I173,[1]Precio_Fasecolda!B:C,2,FALSE),N173))</f>
        <v>116600000</v>
      </c>
      <c r="P173" s="83">
        <f t="shared" si="12"/>
        <v>0</v>
      </c>
      <c r="Q173" s="76" t="s">
        <v>126</v>
      </c>
      <c r="R173" s="76" t="s">
        <v>148</v>
      </c>
      <c r="S173" s="76" t="s">
        <v>128</v>
      </c>
      <c r="T173" s="76" t="s">
        <v>121</v>
      </c>
      <c r="U173" s="76" t="s">
        <v>121</v>
      </c>
      <c r="V173" s="59" t="s">
        <v>121</v>
      </c>
      <c r="W173" s="76" t="s">
        <v>121</v>
      </c>
      <c r="X173" s="76" t="s">
        <v>121</v>
      </c>
      <c r="Y173" s="84" t="str">
        <f t="shared" si="13"/>
        <v>N.A.</v>
      </c>
      <c r="Z173" s="85">
        <f t="shared" si="14"/>
        <v>111936000</v>
      </c>
      <c r="AA173" s="76" t="str">
        <f>+IFERROR(VLOOKUP(_xlfn.TEXTJOIN("_", FALSE, C173:E173), [1]BD_Perc!$A:$O, 15, FALSE),"Segmentación no encontrada o vehículo inactivo")</f>
        <v>PERCENTIL 30-70</v>
      </c>
      <c r="AB173" s="76" t="str" cm="1">
        <f t="array" ref="AB173">_xlfn.IFS(
    AA173 = "PERCENTIL 50",
    _xlfn.IFS(
        [1]BD!DG173 &lt; VLOOKUP(_xlfn.TEXTJOIN("_", FALSE, C173:E173), [1]BD_Perc!$A:$O, 11, FALSE), "Intervalo de precio 1",
        [1]BD!DG173 &gt;= VLOOKUP(_xlfn.TEXTJOIN("_", FALSE, C173:E173), [1]BD_Perc!$A:$O, 11, FALSE), "Intervalo de precio 2"
    ),
    AA173 = "PERCENTIL 30-70",
    _xlfn.IFS(
        [1]BD!DG173 &lt; VLOOKUP(_xlfn.TEXTJOIN("_", FALSE, C173:E173), [1]BD_Perc!$A:$O, 6, FALSE), "Intervalo de precio 1",
        [1]BD!DG173 &lt; VLOOKUP(_xlfn.TEXTJOIN("_", FALSE, C173:E173), [1]BD_Perc!$A:$O, 7, FALSE), "Intervalo de precio 2",
        [1]BD!DG173 &gt;= VLOOKUP(_xlfn.TEXTJOIN("_", FALSE, C173:E173), [1]BD_Perc!$A:$O, 7, FALSE), "Intervalo de precio 3"
    ),
    AA173="Segmentación no encontrada o vehículo inactivo","Segmentación no encontrada o vehículo inactivo"
)</f>
        <v>Intervalo de precio 2</v>
      </c>
      <c r="AC173" s="86" t="s">
        <v>149</v>
      </c>
      <c r="AD173" s="86" t="b">
        <f t="shared" si="17"/>
        <v>1</v>
      </c>
      <c r="AE173" s="98">
        <v>0.04</v>
      </c>
      <c r="AF173" s="98">
        <v>0.04</v>
      </c>
      <c r="AG173" s="98">
        <v>0.04</v>
      </c>
      <c r="AH173" s="98">
        <v>0.04</v>
      </c>
      <c r="AI173" s="98">
        <v>0.04</v>
      </c>
      <c r="AJ173" s="98">
        <v>0.04</v>
      </c>
      <c r="AK173" s="76" t="s">
        <v>130</v>
      </c>
      <c r="AL173" s="76" t="s">
        <v>130</v>
      </c>
      <c r="AM173" s="76" t="s">
        <v>130</v>
      </c>
      <c r="AN173" s="93">
        <v>1</v>
      </c>
      <c r="AO173" s="72">
        <v>9311595.7410000004</v>
      </c>
      <c r="AP173" s="72">
        <v>631865.34180000005</v>
      </c>
      <c r="AQ173" s="72">
        <v>759501.55260000005</v>
      </c>
      <c r="AR173" s="72" t="s">
        <v>121</v>
      </c>
      <c r="AS173" s="72" t="s">
        <v>121</v>
      </c>
      <c r="AT173" s="72">
        <v>10144824.879000001</v>
      </c>
      <c r="AU173" s="72" t="s">
        <v>121</v>
      </c>
      <c r="AV173" s="72">
        <v>391755.47879999998</v>
      </c>
      <c r="AW173" s="72">
        <v>417029.92379999999</v>
      </c>
      <c r="AX173" s="72" t="s">
        <v>121</v>
      </c>
      <c r="AY173" s="72" t="s">
        <v>121</v>
      </c>
      <c r="AZ173" s="72" t="s">
        <v>121</v>
      </c>
      <c r="BA173" s="72" t="s">
        <v>121</v>
      </c>
      <c r="BB173" s="72" t="s">
        <v>121</v>
      </c>
      <c r="BC173" s="72" t="s">
        <v>121</v>
      </c>
      <c r="BD173" s="72">
        <v>3209874.5447999998</v>
      </c>
      <c r="BE173" s="72" t="s">
        <v>121</v>
      </c>
      <c r="BF173" s="72">
        <v>4635136.0776000004</v>
      </c>
      <c r="BG173" s="72">
        <v>3032952.3755999999</v>
      </c>
      <c r="BH173" s="72" t="s">
        <v>121</v>
      </c>
      <c r="BI173" s="72" t="s">
        <v>121</v>
      </c>
      <c r="BJ173" s="72">
        <v>192402.04199999999</v>
      </c>
      <c r="BK173" s="72">
        <v>1637793.5238000001</v>
      </c>
      <c r="BL173" s="72">
        <v>1486741.4225999999</v>
      </c>
      <c r="BM173" s="72">
        <v>4162875.5616000001</v>
      </c>
      <c r="BN173" s="72">
        <v>122437.9506</v>
      </c>
      <c r="BO173" s="72">
        <v>2527461.3672000002</v>
      </c>
      <c r="BP173" s="72">
        <v>839571.20519999997</v>
      </c>
      <c r="BQ173" s="72" t="s">
        <v>121</v>
      </c>
      <c r="BR173" s="72" t="s">
        <v>121</v>
      </c>
      <c r="BS173" s="72" t="s">
        <v>121</v>
      </c>
      <c r="BT173" s="72">
        <v>10276007.4186</v>
      </c>
      <c r="BU173" s="72">
        <v>122437.9506</v>
      </c>
      <c r="BV173" s="72" t="s">
        <v>121</v>
      </c>
      <c r="BW173" s="72" t="s">
        <v>121</v>
      </c>
      <c r="BX173" s="72" t="s">
        <v>121</v>
      </c>
      <c r="BY173" s="72">
        <v>798677.73300000001</v>
      </c>
      <c r="BZ173" s="72" t="s">
        <v>121</v>
      </c>
      <c r="CA173" s="72" t="s">
        <v>121</v>
      </c>
      <c r="CB173" s="72" t="s">
        <v>121</v>
      </c>
      <c r="CC173" s="72" t="s">
        <v>121</v>
      </c>
      <c r="CD173" s="72" t="s">
        <v>121</v>
      </c>
      <c r="CE173" s="59" t="s">
        <v>131</v>
      </c>
      <c r="CF173" s="59" t="s">
        <v>131</v>
      </c>
      <c r="CG173" s="59" t="s">
        <v>131</v>
      </c>
      <c r="CH173" s="59" t="s">
        <v>130</v>
      </c>
      <c r="CI173" s="59" t="s">
        <v>130</v>
      </c>
      <c r="CJ173" s="59" t="s">
        <v>131</v>
      </c>
      <c r="CK173" s="59" t="s">
        <v>131</v>
      </c>
      <c r="CL173" s="59" t="s">
        <v>121</v>
      </c>
      <c r="CM173" s="76" t="s">
        <v>121</v>
      </c>
      <c r="CN173" s="76" t="s">
        <v>121</v>
      </c>
      <c r="CO173" s="76" t="s">
        <v>121</v>
      </c>
      <c r="CP173" s="76" t="s">
        <v>121</v>
      </c>
      <c r="CQ173" s="76" t="s">
        <v>121</v>
      </c>
      <c r="CR173" s="76" t="s">
        <v>121</v>
      </c>
      <c r="CS173" s="76" t="s">
        <v>121</v>
      </c>
      <c r="CT173" s="76" t="s">
        <v>121</v>
      </c>
      <c r="CU173" s="76" t="s">
        <v>121</v>
      </c>
      <c r="CV173" s="76" t="s">
        <v>121</v>
      </c>
      <c r="CW173" s="76" t="s">
        <v>121</v>
      </c>
      <c r="CX173" s="76" t="s">
        <v>121</v>
      </c>
      <c r="CY173" s="76" t="s">
        <v>121</v>
      </c>
      <c r="CZ173" s="76" t="s">
        <v>121</v>
      </c>
      <c r="DA173" s="90">
        <v>11767991.377800001</v>
      </c>
      <c r="DB173" s="91">
        <v>1</v>
      </c>
      <c r="DC173" s="13">
        <v>1</v>
      </c>
      <c r="DD173" s="13"/>
      <c r="DE173" s="75" t="str" cm="1">
        <f t="array" ref="DE173">+IF(AND(C173&lt;&gt;"Vehículos Eléctricos",C173&lt;&gt;"Vehículos Híbridos",AA173="PERCENTIL 50"),
     IF(VLOOKUP(_xlfn.TEXTJOIN("_",FALSE,C173:E173),[1]BD_Perc!$A:$P,_xlfn.IFS([1]BD!AB173="Intervalo de precio 1",12,[1]BD!AB173="Intervalo de precio 2",13),FALSE)&lt;=1,
     VLOOKUP(_xlfn.TEXTJOIN("_",FALSE,C173:E173),[1]BD_Perc!$A:$P,16,FALSE),"Ok P50"),
     "Ok P30/70 ó Híbrido/Eléctrico")</f>
        <v>Ok P30/70 ó Híbrido/Eléctrico</v>
      </c>
      <c r="DF173" s="75" t="str">
        <f t="shared" si="15"/>
        <v>Vehículos Convencionales_Camperos/Camionetas_4x2</v>
      </c>
      <c r="DG173" s="19">
        <f t="shared" si="16"/>
        <v>111936000</v>
      </c>
      <c r="DH173" s="13">
        <v>1</v>
      </c>
      <c r="DI173" s="13">
        <v>1</v>
      </c>
      <c r="DJ173" s="13" t="b">
        <f>+DC173=[2]BD!DC173</f>
        <v>1</v>
      </c>
    </row>
    <row r="174" spans="1:114" ht="25.5" x14ac:dyDescent="0.25">
      <c r="A174" s="76">
        <v>226</v>
      </c>
      <c r="B174" s="59" t="s">
        <v>257</v>
      </c>
      <c r="C174" s="59" t="s">
        <v>0</v>
      </c>
      <c r="D174" s="59" t="s">
        <v>320</v>
      </c>
      <c r="E174" s="59" t="s">
        <v>327</v>
      </c>
      <c r="F174" s="59" t="s">
        <v>121</v>
      </c>
      <c r="G174" s="77" t="s">
        <v>467</v>
      </c>
      <c r="H174" s="59" t="s">
        <v>463</v>
      </c>
      <c r="I174" s="79">
        <v>6206093</v>
      </c>
      <c r="J174" s="76" t="s">
        <v>468</v>
      </c>
      <c r="K174" s="78" t="s">
        <v>145</v>
      </c>
      <c r="L174" s="80">
        <v>147</v>
      </c>
      <c r="M174" s="81" t="s">
        <v>121</v>
      </c>
      <c r="N174" s="82">
        <v>127000000</v>
      </c>
      <c r="O174" s="83">
        <f>+IFERROR(VLOOKUP(I174,[1]Precio_Fasecolda!A:C,3,FALSE),IFERROR(VLOOKUP(I174,[1]Precio_Fasecolda!B:C,2,FALSE),N174))</f>
        <v>127000000</v>
      </c>
      <c r="P174" s="83">
        <f t="shared" si="12"/>
        <v>0</v>
      </c>
      <c r="Q174" s="76" t="s">
        <v>327</v>
      </c>
      <c r="R174" s="76" t="s">
        <v>148</v>
      </c>
      <c r="S174" s="76" t="s">
        <v>128</v>
      </c>
      <c r="T174" s="76" t="s">
        <v>121</v>
      </c>
      <c r="U174" s="76" t="s">
        <v>121</v>
      </c>
      <c r="V174" s="59" t="s">
        <v>121</v>
      </c>
      <c r="W174" s="76" t="s">
        <v>121</v>
      </c>
      <c r="X174" s="76" t="s">
        <v>121</v>
      </c>
      <c r="Y174" s="84" t="str">
        <f t="shared" si="13"/>
        <v>N.A.</v>
      </c>
      <c r="Z174" s="85">
        <f t="shared" si="14"/>
        <v>121920000</v>
      </c>
      <c r="AA174" s="76" t="str">
        <f>+IFERROR(VLOOKUP(_xlfn.TEXTJOIN("_", FALSE, C174:E174), [1]BD_Perc!$A:$O, 15, FALSE),"Segmentación no encontrada o vehículo inactivo")</f>
        <v>PERCENTIL 30-70</v>
      </c>
      <c r="AB174" s="76" t="str" cm="1">
        <f t="array" ref="AB174">_xlfn.IFS(
    AA174 = "PERCENTIL 50",
    _xlfn.IFS(
        [1]BD!DG174 &lt; VLOOKUP(_xlfn.TEXTJOIN("_", FALSE, C174:E174), [1]BD_Perc!$A:$O, 11, FALSE), "Intervalo de precio 1",
        [1]BD!DG174 &gt;= VLOOKUP(_xlfn.TEXTJOIN("_", FALSE, C174:E174), [1]BD_Perc!$A:$O, 11, FALSE), "Intervalo de precio 2"
    ),
    AA174 = "PERCENTIL 30-70",
    _xlfn.IFS(
        [1]BD!DG174 &lt; VLOOKUP(_xlfn.TEXTJOIN("_", FALSE, C174:E174), [1]BD_Perc!$A:$O, 6, FALSE), "Intervalo de precio 1",
        [1]BD!DG174 &lt; VLOOKUP(_xlfn.TEXTJOIN("_", FALSE, C174:E174), [1]BD_Perc!$A:$O, 7, FALSE), "Intervalo de precio 2",
        [1]BD!DG174 &gt;= VLOOKUP(_xlfn.TEXTJOIN("_", FALSE, C174:E174), [1]BD_Perc!$A:$O, 7, FALSE), "Intervalo de precio 3"
    ),
    AA174="Segmentación no encontrada o vehículo inactivo","Segmentación no encontrada o vehículo inactivo"
)</f>
        <v>Intervalo de precio 1</v>
      </c>
      <c r="AC174" s="86" t="s">
        <v>129</v>
      </c>
      <c r="AD174" s="86" t="b">
        <f t="shared" si="17"/>
        <v>1</v>
      </c>
      <c r="AE174" s="98">
        <v>0.04</v>
      </c>
      <c r="AF174" s="98">
        <v>0.04</v>
      </c>
      <c r="AG174" s="98">
        <v>0.04</v>
      </c>
      <c r="AH174" s="98">
        <v>0.04</v>
      </c>
      <c r="AI174" s="98">
        <v>0.04</v>
      </c>
      <c r="AJ174" s="98">
        <v>0.04</v>
      </c>
      <c r="AK174" s="76" t="s">
        <v>130</v>
      </c>
      <c r="AL174" s="76" t="s">
        <v>130</v>
      </c>
      <c r="AM174" s="76" t="s">
        <v>130</v>
      </c>
      <c r="AN174" s="93">
        <v>1</v>
      </c>
      <c r="AO174" s="72">
        <v>9311595.7410000004</v>
      </c>
      <c r="AP174" s="72">
        <v>631865.34180000005</v>
      </c>
      <c r="AQ174" s="72">
        <v>759501.55260000005</v>
      </c>
      <c r="AR174" s="72" t="s">
        <v>121</v>
      </c>
      <c r="AS174" s="72" t="s">
        <v>121</v>
      </c>
      <c r="AT174" s="72">
        <v>10144824.879000001</v>
      </c>
      <c r="AU174" s="72" t="s">
        <v>121</v>
      </c>
      <c r="AV174" s="72">
        <v>391755.47879999998</v>
      </c>
      <c r="AW174" s="72">
        <v>417029.92379999999</v>
      </c>
      <c r="AX174" s="72" t="s">
        <v>121</v>
      </c>
      <c r="AY174" s="72" t="s">
        <v>121</v>
      </c>
      <c r="AZ174" s="72" t="s">
        <v>121</v>
      </c>
      <c r="BA174" s="72" t="s">
        <v>121</v>
      </c>
      <c r="BB174" s="72" t="s">
        <v>121</v>
      </c>
      <c r="BC174" s="72" t="s">
        <v>121</v>
      </c>
      <c r="BD174" s="72">
        <v>3209874.5447999998</v>
      </c>
      <c r="BE174" s="72" t="s">
        <v>121</v>
      </c>
      <c r="BF174" s="72">
        <v>4635136.0776000004</v>
      </c>
      <c r="BG174" s="72">
        <v>3032952.3755999999</v>
      </c>
      <c r="BH174" s="72" t="s">
        <v>121</v>
      </c>
      <c r="BI174" s="72" t="s">
        <v>121</v>
      </c>
      <c r="BJ174" s="72">
        <v>192402.04199999999</v>
      </c>
      <c r="BK174" s="72">
        <v>1637793.5238000001</v>
      </c>
      <c r="BL174" s="72">
        <v>1486741.4225999999</v>
      </c>
      <c r="BM174" s="72">
        <v>4162875.5616000001</v>
      </c>
      <c r="BN174" s="72">
        <v>122437.9506</v>
      </c>
      <c r="BO174" s="72">
        <v>2527461.3672000002</v>
      </c>
      <c r="BP174" s="72">
        <v>839571.20519999997</v>
      </c>
      <c r="BQ174" s="72" t="s">
        <v>121</v>
      </c>
      <c r="BR174" s="72" t="s">
        <v>121</v>
      </c>
      <c r="BS174" s="72" t="s">
        <v>121</v>
      </c>
      <c r="BT174" s="72">
        <v>10276007.4186</v>
      </c>
      <c r="BU174" s="72">
        <v>122437.9506</v>
      </c>
      <c r="BV174" s="72" t="s">
        <v>121</v>
      </c>
      <c r="BW174" s="72" t="s">
        <v>121</v>
      </c>
      <c r="BX174" s="72" t="s">
        <v>121</v>
      </c>
      <c r="BY174" s="72">
        <v>798677.73300000001</v>
      </c>
      <c r="BZ174" s="72" t="s">
        <v>121</v>
      </c>
      <c r="CA174" s="72" t="s">
        <v>121</v>
      </c>
      <c r="CB174" s="72" t="s">
        <v>121</v>
      </c>
      <c r="CC174" s="72" t="s">
        <v>121</v>
      </c>
      <c r="CD174" s="72" t="s">
        <v>121</v>
      </c>
      <c r="CE174" s="59" t="s">
        <v>130</v>
      </c>
      <c r="CF174" s="59" t="s">
        <v>130</v>
      </c>
      <c r="CG174" s="59" t="s">
        <v>131</v>
      </c>
      <c r="CH174" s="59" t="s">
        <v>130</v>
      </c>
      <c r="CI174" s="59" t="s">
        <v>130</v>
      </c>
      <c r="CJ174" s="59" t="s">
        <v>131</v>
      </c>
      <c r="CK174" s="59" t="s">
        <v>131</v>
      </c>
      <c r="CL174" s="59" t="s">
        <v>121</v>
      </c>
      <c r="CM174" s="76" t="s">
        <v>121</v>
      </c>
      <c r="CN174" s="76" t="s">
        <v>121</v>
      </c>
      <c r="CO174" s="76" t="s">
        <v>121</v>
      </c>
      <c r="CP174" s="76" t="s">
        <v>121</v>
      </c>
      <c r="CQ174" s="76" t="s">
        <v>121</v>
      </c>
      <c r="CR174" s="76" t="s">
        <v>121</v>
      </c>
      <c r="CS174" s="76" t="s">
        <v>121</v>
      </c>
      <c r="CT174" s="76" t="s">
        <v>121</v>
      </c>
      <c r="CU174" s="76" t="s">
        <v>121</v>
      </c>
      <c r="CV174" s="76" t="s">
        <v>121</v>
      </c>
      <c r="CW174" s="76" t="s">
        <v>121</v>
      </c>
      <c r="CX174" s="76" t="s">
        <v>121</v>
      </c>
      <c r="CY174" s="76" t="s">
        <v>121</v>
      </c>
      <c r="CZ174" s="76" t="s">
        <v>121</v>
      </c>
      <c r="DA174" s="90">
        <v>12202244.8212</v>
      </c>
      <c r="DB174" s="91">
        <v>1</v>
      </c>
      <c r="DC174" s="13">
        <v>1</v>
      </c>
      <c r="DD174" s="13"/>
      <c r="DE174" s="75" t="str" cm="1">
        <f t="array" ref="DE174">+IF(AND(C174&lt;&gt;"Vehículos Eléctricos",C174&lt;&gt;"Vehículos Híbridos",AA174="PERCENTIL 50"),
     IF(VLOOKUP(_xlfn.TEXTJOIN("_",FALSE,C174:E174),[1]BD_Perc!$A:$P,_xlfn.IFS([1]BD!AB174="Intervalo de precio 1",12,[1]BD!AB174="Intervalo de precio 2",13),FALSE)&lt;=1,
     VLOOKUP(_xlfn.TEXTJOIN("_",FALSE,C174:E174),[1]BD_Perc!$A:$P,16,FALSE),"Ok P50"),
     "Ok P30/70 ó Híbrido/Eléctrico")</f>
        <v>Ok P30/70 ó Híbrido/Eléctrico</v>
      </c>
      <c r="DF174" s="75" t="str">
        <f t="shared" si="15"/>
        <v>Vehículos Convencionales_Camperos/Camionetas_4x4</v>
      </c>
      <c r="DG174" s="19">
        <f t="shared" si="16"/>
        <v>121920000</v>
      </c>
      <c r="DH174" s="13">
        <v>1</v>
      </c>
      <c r="DI174" s="13">
        <v>1</v>
      </c>
      <c r="DJ174" s="13" t="b">
        <f>+DC174=[2]BD!DC174</f>
        <v>1</v>
      </c>
    </row>
    <row r="175" spans="1:114" ht="25.5" x14ac:dyDescent="0.25">
      <c r="A175" s="76">
        <v>227</v>
      </c>
      <c r="B175" s="59" t="s">
        <v>257</v>
      </c>
      <c r="C175" s="59" t="s">
        <v>0</v>
      </c>
      <c r="D175" s="59" t="s">
        <v>320</v>
      </c>
      <c r="E175" s="59" t="s">
        <v>126</v>
      </c>
      <c r="F175" s="59" t="s">
        <v>121</v>
      </c>
      <c r="G175" s="77" t="s">
        <v>469</v>
      </c>
      <c r="H175" s="59" t="s">
        <v>463</v>
      </c>
      <c r="I175" s="79">
        <v>6206097</v>
      </c>
      <c r="J175" s="76" t="s">
        <v>470</v>
      </c>
      <c r="K175" s="78" t="s">
        <v>145</v>
      </c>
      <c r="L175" s="80">
        <v>147</v>
      </c>
      <c r="M175" s="81" t="s">
        <v>121</v>
      </c>
      <c r="N175" s="82">
        <v>141900000</v>
      </c>
      <c r="O175" s="83">
        <f>+IFERROR(VLOOKUP(I175,[1]Precio_Fasecolda!A:C,3,FALSE),IFERROR(VLOOKUP(I175,[1]Precio_Fasecolda!B:C,2,FALSE),N175))</f>
        <v>141900000</v>
      </c>
      <c r="P175" s="83">
        <f t="shared" si="12"/>
        <v>0</v>
      </c>
      <c r="Q175" s="76" t="s">
        <v>126</v>
      </c>
      <c r="R175" s="76" t="s">
        <v>148</v>
      </c>
      <c r="S175" s="76" t="s">
        <v>128</v>
      </c>
      <c r="T175" s="76" t="s">
        <v>121</v>
      </c>
      <c r="U175" s="76" t="s">
        <v>121</v>
      </c>
      <c r="V175" s="59" t="s">
        <v>121</v>
      </c>
      <c r="W175" s="76" t="s">
        <v>121</v>
      </c>
      <c r="X175" s="76" t="s">
        <v>121</v>
      </c>
      <c r="Y175" s="84" t="str">
        <f t="shared" si="13"/>
        <v>N.A.</v>
      </c>
      <c r="Z175" s="85">
        <f t="shared" si="14"/>
        <v>136224000</v>
      </c>
      <c r="AA175" s="76" t="str">
        <f>+IFERROR(VLOOKUP(_xlfn.TEXTJOIN("_", FALSE, C175:E175), [1]BD_Perc!$A:$O, 15, FALSE),"Segmentación no encontrada o vehículo inactivo")</f>
        <v>PERCENTIL 30-70</v>
      </c>
      <c r="AB175" s="76" t="str" cm="1">
        <f t="array" ref="AB175">_xlfn.IFS(
    AA175 = "PERCENTIL 50",
    _xlfn.IFS(
        [1]BD!DG175 &lt; VLOOKUP(_xlfn.TEXTJOIN("_", FALSE, C175:E175), [1]BD_Perc!$A:$O, 11, FALSE), "Intervalo de precio 1",
        [1]BD!DG175 &gt;= VLOOKUP(_xlfn.TEXTJOIN("_", FALSE, C175:E175), [1]BD_Perc!$A:$O, 11, FALSE), "Intervalo de precio 2"
    ),
    AA175 = "PERCENTIL 30-70",
    _xlfn.IFS(
        [1]BD!DG175 &lt; VLOOKUP(_xlfn.TEXTJOIN("_", FALSE, C175:E175), [1]BD_Perc!$A:$O, 6, FALSE), "Intervalo de precio 1",
        [1]BD!DG175 &lt; VLOOKUP(_xlfn.TEXTJOIN("_", FALSE, C175:E175), [1]BD_Perc!$A:$O, 7, FALSE), "Intervalo de precio 2",
        [1]BD!DG175 &gt;= VLOOKUP(_xlfn.TEXTJOIN("_", FALSE, C175:E175), [1]BD_Perc!$A:$O, 7, FALSE), "Intervalo de precio 3"
    ),
    AA175="Segmentación no encontrada o vehículo inactivo","Segmentación no encontrada o vehículo inactivo"
)</f>
        <v>Intervalo de precio 3</v>
      </c>
      <c r="AC175" s="86" t="s">
        <v>156</v>
      </c>
      <c r="AD175" s="86" t="b">
        <f t="shared" si="17"/>
        <v>1</v>
      </c>
      <c r="AE175" s="87">
        <v>0.04</v>
      </c>
      <c r="AF175" s="87">
        <v>0.04</v>
      </c>
      <c r="AG175" s="87">
        <v>0.04</v>
      </c>
      <c r="AH175" s="87">
        <v>0.04</v>
      </c>
      <c r="AI175" s="87">
        <v>0.04</v>
      </c>
      <c r="AJ175" s="87">
        <v>0.04</v>
      </c>
      <c r="AK175" s="76" t="s">
        <v>130</v>
      </c>
      <c r="AL175" s="76" t="s">
        <v>130</v>
      </c>
      <c r="AM175" s="76" t="s">
        <v>130</v>
      </c>
      <c r="AN175" s="88">
        <v>1</v>
      </c>
      <c r="AO175" s="72">
        <v>9311595.7410000004</v>
      </c>
      <c r="AP175" s="72">
        <v>631865.34180000005</v>
      </c>
      <c r="AQ175" s="72">
        <v>759501.55260000005</v>
      </c>
      <c r="AR175" s="72" t="s">
        <v>121</v>
      </c>
      <c r="AS175" s="72" t="s">
        <v>121</v>
      </c>
      <c r="AT175" s="72">
        <v>10144824.879000001</v>
      </c>
      <c r="AU175" s="72" t="s">
        <v>121</v>
      </c>
      <c r="AV175" s="72">
        <v>391755.47879999998</v>
      </c>
      <c r="AW175" s="72">
        <v>417029.92379999999</v>
      </c>
      <c r="AX175" s="72" t="s">
        <v>121</v>
      </c>
      <c r="AY175" s="72" t="s">
        <v>121</v>
      </c>
      <c r="AZ175" s="72" t="s">
        <v>121</v>
      </c>
      <c r="BA175" s="72" t="s">
        <v>121</v>
      </c>
      <c r="BB175" s="72" t="s">
        <v>121</v>
      </c>
      <c r="BC175" s="72" t="s">
        <v>121</v>
      </c>
      <c r="BD175" s="72">
        <v>3209874.5447999998</v>
      </c>
      <c r="BE175" s="72" t="s">
        <v>121</v>
      </c>
      <c r="BF175" s="72">
        <v>4635136.0776000004</v>
      </c>
      <c r="BG175" s="72">
        <v>3032952.3755999999</v>
      </c>
      <c r="BH175" s="72" t="s">
        <v>121</v>
      </c>
      <c r="BI175" s="72" t="s">
        <v>121</v>
      </c>
      <c r="BJ175" s="72">
        <v>192402.04199999999</v>
      </c>
      <c r="BK175" s="72">
        <v>1637793.5238000001</v>
      </c>
      <c r="BL175" s="72">
        <v>1486741.4225999999</v>
      </c>
      <c r="BM175" s="72">
        <v>4162875.5616000001</v>
      </c>
      <c r="BN175" s="72">
        <v>122437.9506</v>
      </c>
      <c r="BO175" s="72">
        <v>2527461.3672000002</v>
      </c>
      <c r="BP175" s="72">
        <v>839571.20519999997</v>
      </c>
      <c r="BQ175" s="72" t="s">
        <v>121</v>
      </c>
      <c r="BR175" s="72" t="s">
        <v>121</v>
      </c>
      <c r="BS175" s="72" t="s">
        <v>121</v>
      </c>
      <c r="BT175" s="72">
        <v>10276007.4186</v>
      </c>
      <c r="BU175" s="72">
        <v>122437.9506</v>
      </c>
      <c r="BV175" s="72" t="s">
        <v>121</v>
      </c>
      <c r="BW175" s="72" t="s">
        <v>121</v>
      </c>
      <c r="BX175" s="72" t="s">
        <v>121</v>
      </c>
      <c r="BY175" s="72">
        <v>798677.73300000001</v>
      </c>
      <c r="BZ175" s="72" t="s">
        <v>121</v>
      </c>
      <c r="CA175" s="72" t="s">
        <v>121</v>
      </c>
      <c r="CB175" s="72" t="s">
        <v>121</v>
      </c>
      <c r="CC175" s="72" t="s">
        <v>121</v>
      </c>
      <c r="CD175" s="72" t="s">
        <v>121</v>
      </c>
      <c r="CE175" s="59" t="s">
        <v>130</v>
      </c>
      <c r="CF175" s="59" t="s">
        <v>130</v>
      </c>
      <c r="CG175" s="59" t="s">
        <v>131</v>
      </c>
      <c r="CH175" s="59" t="s">
        <v>131</v>
      </c>
      <c r="CI175" s="59" t="s">
        <v>131</v>
      </c>
      <c r="CJ175" s="59" t="s">
        <v>131</v>
      </c>
      <c r="CK175" s="59" t="s">
        <v>131</v>
      </c>
      <c r="CL175" s="59" t="s">
        <v>121</v>
      </c>
      <c r="CM175" s="76" t="s">
        <v>121</v>
      </c>
      <c r="CN175" s="76" t="s">
        <v>121</v>
      </c>
      <c r="CO175" s="76" t="s">
        <v>121</v>
      </c>
      <c r="CP175" s="76" t="s">
        <v>121</v>
      </c>
      <c r="CQ175" s="76" t="s">
        <v>121</v>
      </c>
      <c r="CR175" s="76" t="s">
        <v>121</v>
      </c>
      <c r="CS175" s="76" t="s">
        <v>121</v>
      </c>
      <c r="CT175" s="76" t="s">
        <v>121</v>
      </c>
      <c r="CU175" s="76" t="s">
        <v>121</v>
      </c>
      <c r="CV175" s="76" t="s">
        <v>121</v>
      </c>
      <c r="CW175" s="76" t="s">
        <v>121</v>
      </c>
      <c r="CX175" s="76" t="s">
        <v>121</v>
      </c>
      <c r="CY175" s="76" t="s">
        <v>121</v>
      </c>
      <c r="CZ175" s="76" t="s">
        <v>121</v>
      </c>
      <c r="DA175" s="90">
        <v>11767990.3236</v>
      </c>
      <c r="DB175" s="91">
        <v>1</v>
      </c>
      <c r="DC175" s="13">
        <v>1</v>
      </c>
      <c r="DD175" s="13"/>
      <c r="DE175" s="75" t="str" cm="1">
        <f t="array" ref="DE175">+IF(AND(C175&lt;&gt;"Vehículos Eléctricos",C175&lt;&gt;"Vehículos Híbridos",AA175="PERCENTIL 50"),
     IF(VLOOKUP(_xlfn.TEXTJOIN("_",FALSE,C175:E175),[1]BD_Perc!$A:$P,_xlfn.IFS([1]BD!AB175="Intervalo de precio 1",12,[1]BD!AB175="Intervalo de precio 2",13),FALSE)&lt;=1,
     VLOOKUP(_xlfn.TEXTJOIN("_",FALSE,C175:E175),[1]BD_Perc!$A:$P,16,FALSE),"Ok P50"),
     "Ok P30/70 ó Híbrido/Eléctrico")</f>
        <v>Ok P30/70 ó Híbrido/Eléctrico</v>
      </c>
      <c r="DF175" s="75" t="str">
        <f t="shared" si="15"/>
        <v>Vehículos Convencionales_Camperos/Camionetas_4x2</v>
      </c>
      <c r="DG175" s="19">
        <f t="shared" si="16"/>
        <v>136224000</v>
      </c>
      <c r="DH175" s="13">
        <v>1</v>
      </c>
      <c r="DI175" s="13">
        <v>1</v>
      </c>
      <c r="DJ175" s="13" t="b">
        <f>+DC175=[2]BD!DC175</f>
        <v>1</v>
      </c>
    </row>
    <row r="176" spans="1:114" ht="25.5" x14ac:dyDescent="0.25">
      <c r="A176" s="76">
        <v>228</v>
      </c>
      <c r="B176" s="59" t="s">
        <v>257</v>
      </c>
      <c r="C176" s="59" t="s">
        <v>0</v>
      </c>
      <c r="D176" s="59" t="s">
        <v>320</v>
      </c>
      <c r="E176" s="59" t="s">
        <v>327</v>
      </c>
      <c r="F176" s="59" t="s">
        <v>121</v>
      </c>
      <c r="G176" s="77" t="s">
        <v>471</v>
      </c>
      <c r="H176" s="59" t="s">
        <v>463</v>
      </c>
      <c r="I176" s="79">
        <v>6206095</v>
      </c>
      <c r="J176" s="76" t="s">
        <v>472</v>
      </c>
      <c r="K176" s="78" t="s">
        <v>145</v>
      </c>
      <c r="L176" s="80">
        <v>147</v>
      </c>
      <c r="M176" s="81" t="s">
        <v>121</v>
      </c>
      <c r="N176" s="82">
        <v>161900000</v>
      </c>
      <c r="O176" s="83">
        <f>+IFERROR(VLOOKUP(I176,[1]Precio_Fasecolda!A:C,3,FALSE),IFERROR(VLOOKUP(I176,[1]Precio_Fasecolda!B:C,2,FALSE),N176))</f>
        <v>161900000</v>
      </c>
      <c r="P176" s="83">
        <f t="shared" si="12"/>
        <v>0</v>
      </c>
      <c r="Q176" s="76" t="s">
        <v>327</v>
      </c>
      <c r="R176" s="76" t="s">
        <v>148</v>
      </c>
      <c r="S176" s="76" t="s">
        <v>128</v>
      </c>
      <c r="T176" s="76" t="s">
        <v>121</v>
      </c>
      <c r="U176" s="76" t="s">
        <v>121</v>
      </c>
      <c r="V176" s="59" t="s">
        <v>121</v>
      </c>
      <c r="W176" s="76" t="s">
        <v>121</v>
      </c>
      <c r="X176" s="76" t="s">
        <v>121</v>
      </c>
      <c r="Y176" s="84" t="str">
        <f t="shared" si="13"/>
        <v>N.A.</v>
      </c>
      <c r="Z176" s="85">
        <f t="shared" si="14"/>
        <v>155424000</v>
      </c>
      <c r="AA176" s="76" t="str">
        <f>+IFERROR(VLOOKUP(_xlfn.TEXTJOIN("_", FALSE, C176:E176), [1]BD_Perc!$A:$O, 15, FALSE),"Segmentación no encontrada o vehículo inactivo")</f>
        <v>PERCENTIL 30-70</v>
      </c>
      <c r="AB176" s="76" t="str" cm="1">
        <f t="array" ref="AB176">_xlfn.IFS(
    AA176 = "PERCENTIL 50",
    _xlfn.IFS(
        [1]BD!DG176 &lt; VLOOKUP(_xlfn.TEXTJOIN("_", FALSE, C176:E176), [1]BD_Perc!$A:$O, 11, FALSE), "Intervalo de precio 1",
        [1]BD!DG176 &gt;= VLOOKUP(_xlfn.TEXTJOIN("_", FALSE, C176:E176), [1]BD_Perc!$A:$O, 11, FALSE), "Intervalo de precio 2"
    ),
    AA176 = "PERCENTIL 30-70",
    _xlfn.IFS(
        [1]BD!DG176 &lt; VLOOKUP(_xlfn.TEXTJOIN("_", FALSE, C176:E176), [1]BD_Perc!$A:$O, 6, FALSE), "Intervalo de precio 1",
        [1]BD!DG176 &lt; VLOOKUP(_xlfn.TEXTJOIN("_", FALSE, C176:E176), [1]BD_Perc!$A:$O, 7, FALSE), "Intervalo de precio 2",
        [1]BD!DG176 &gt;= VLOOKUP(_xlfn.TEXTJOIN("_", FALSE, C176:E176), [1]BD_Perc!$A:$O, 7, FALSE), "Intervalo de precio 3"
    ),
    AA176="Segmentación no encontrada o vehículo inactivo","Segmentación no encontrada o vehículo inactivo"
)</f>
        <v>Intervalo de precio 1</v>
      </c>
      <c r="AC176" s="86" t="s">
        <v>129</v>
      </c>
      <c r="AD176" s="86" t="b">
        <f t="shared" si="17"/>
        <v>1</v>
      </c>
      <c r="AE176" s="87">
        <v>0.04</v>
      </c>
      <c r="AF176" s="87">
        <v>0.04</v>
      </c>
      <c r="AG176" s="87">
        <v>0.04</v>
      </c>
      <c r="AH176" s="87">
        <v>0.04</v>
      </c>
      <c r="AI176" s="87">
        <v>0.04</v>
      </c>
      <c r="AJ176" s="87">
        <v>0.04</v>
      </c>
      <c r="AK176" s="76" t="s">
        <v>130</v>
      </c>
      <c r="AL176" s="76" t="s">
        <v>130</v>
      </c>
      <c r="AM176" s="76" t="s">
        <v>130</v>
      </c>
      <c r="AN176" s="88">
        <v>1</v>
      </c>
      <c r="AO176" s="72">
        <v>9311595.7410000004</v>
      </c>
      <c r="AP176" s="72">
        <v>631865.34180000005</v>
      </c>
      <c r="AQ176" s="72">
        <v>759501.55260000005</v>
      </c>
      <c r="AR176" s="72" t="s">
        <v>121</v>
      </c>
      <c r="AS176" s="72" t="s">
        <v>121</v>
      </c>
      <c r="AT176" s="72">
        <v>10144824.879000001</v>
      </c>
      <c r="AU176" s="72" t="s">
        <v>121</v>
      </c>
      <c r="AV176" s="72">
        <v>391755.47879999998</v>
      </c>
      <c r="AW176" s="72">
        <v>417029.92379999999</v>
      </c>
      <c r="AX176" s="72" t="s">
        <v>121</v>
      </c>
      <c r="AY176" s="72" t="s">
        <v>121</v>
      </c>
      <c r="AZ176" s="72" t="s">
        <v>121</v>
      </c>
      <c r="BA176" s="72" t="s">
        <v>121</v>
      </c>
      <c r="BB176" s="72" t="s">
        <v>121</v>
      </c>
      <c r="BC176" s="72" t="s">
        <v>121</v>
      </c>
      <c r="BD176" s="72">
        <v>3209874.5447999998</v>
      </c>
      <c r="BE176" s="72" t="s">
        <v>121</v>
      </c>
      <c r="BF176" s="72">
        <v>4635136.0776000004</v>
      </c>
      <c r="BG176" s="72">
        <v>3032952.3755999999</v>
      </c>
      <c r="BH176" s="72" t="s">
        <v>121</v>
      </c>
      <c r="BI176" s="72" t="s">
        <v>121</v>
      </c>
      <c r="BJ176" s="72">
        <v>192402.04199999999</v>
      </c>
      <c r="BK176" s="72">
        <v>1637793.5238000001</v>
      </c>
      <c r="BL176" s="72">
        <v>1486741.4225999999</v>
      </c>
      <c r="BM176" s="72">
        <v>4162875.5616000001</v>
      </c>
      <c r="BN176" s="72">
        <v>122437.9506</v>
      </c>
      <c r="BO176" s="72">
        <v>2527461.3672000002</v>
      </c>
      <c r="BP176" s="72">
        <v>839571.20519999997</v>
      </c>
      <c r="BQ176" s="72" t="s">
        <v>121</v>
      </c>
      <c r="BR176" s="72" t="s">
        <v>121</v>
      </c>
      <c r="BS176" s="72" t="s">
        <v>121</v>
      </c>
      <c r="BT176" s="72">
        <v>10276007.4186</v>
      </c>
      <c r="BU176" s="72">
        <v>122437.9506</v>
      </c>
      <c r="BV176" s="72" t="s">
        <v>121</v>
      </c>
      <c r="BW176" s="72" t="s">
        <v>121</v>
      </c>
      <c r="BX176" s="72" t="s">
        <v>121</v>
      </c>
      <c r="BY176" s="72">
        <v>798677.73300000001</v>
      </c>
      <c r="BZ176" s="72" t="s">
        <v>121</v>
      </c>
      <c r="CA176" s="72" t="s">
        <v>121</v>
      </c>
      <c r="CB176" s="72" t="s">
        <v>121</v>
      </c>
      <c r="CC176" s="72" t="s">
        <v>121</v>
      </c>
      <c r="CD176" s="72" t="s">
        <v>121</v>
      </c>
      <c r="CE176" s="59" t="s">
        <v>130</v>
      </c>
      <c r="CF176" s="59" t="s">
        <v>130</v>
      </c>
      <c r="CG176" s="59" t="s">
        <v>131</v>
      </c>
      <c r="CH176" s="59" t="s">
        <v>131</v>
      </c>
      <c r="CI176" s="59" t="s">
        <v>131</v>
      </c>
      <c r="CJ176" s="59" t="s">
        <v>131</v>
      </c>
      <c r="CK176" s="59" t="s">
        <v>131</v>
      </c>
      <c r="CL176" s="59" t="s">
        <v>121</v>
      </c>
      <c r="CM176" s="76" t="s">
        <v>121</v>
      </c>
      <c r="CN176" s="76" t="s">
        <v>121</v>
      </c>
      <c r="CO176" s="76" t="s">
        <v>121</v>
      </c>
      <c r="CP176" s="76" t="s">
        <v>121</v>
      </c>
      <c r="CQ176" s="76" t="s">
        <v>121</v>
      </c>
      <c r="CR176" s="76" t="s">
        <v>121</v>
      </c>
      <c r="CS176" s="76" t="s">
        <v>121</v>
      </c>
      <c r="CT176" s="76" t="s">
        <v>121</v>
      </c>
      <c r="CU176" s="76" t="s">
        <v>121</v>
      </c>
      <c r="CV176" s="76" t="s">
        <v>121</v>
      </c>
      <c r="CW176" s="76" t="s">
        <v>121</v>
      </c>
      <c r="CX176" s="76" t="s">
        <v>121</v>
      </c>
      <c r="CY176" s="76" t="s">
        <v>121</v>
      </c>
      <c r="CZ176" s="76" t="s">
        <v>121</v>
      </c>
      <c r="DA176" s="90">
        <v>12202244.8212</v>
      </c>
      <c r="DB176" s="91">
        <v>1</v>
      </c>
      <c r="DC176" s="13">
        <v>1</v>
      </c>
      <c r="DD176" s="13"/>
      <c r="DE176" s="75" t="str" cm="1">
        <f t="array" ref="DE176">+IF(AND(C176&lt;&gt;"Vehículos Eléctricos",C176&lt;&gt;"Vehículos Híbridos",AA176="PERCENTIL 50"),
     IF(VLOOKUP(_xlfn.TEXTJOIN("_",FALSE,C176:E176),[1]BD_Perc!$A:$P,_xlfn.IFS([1]BD!AB176="Intervalo de precio 1",12,[1]BD!AB176="Intervalo de precio 2",13),FALSE)&lt;=1,
     VLOOKUP(_xlfn.TEXTJOIN("_",FALSE,C176:E176),[1]BD_Perc!$A:$P,16,FALSE),"Ok P50"),
     "Ok P30/70 ó Híbrido/Eléctrico")</f>
        <v>Ok P30/70 ó Híbrido/Eléctrico</v>
      </c>
      <c r="DF176" s="75" t="str">
        <f t="shared" si="15"/>
        <v>Vehículos Convencionales_Camperos/Camionetas_4x4</v>
      </c>
      <c r="DG176" s="19">
        <f t="shared" si="16"/>
        <v>155424000</v>
      </c>
      <c r="DH176" s="13">
        <v>1</v>
      </c>
      <c r="DI176" s="13">
        <v>1</v>
      </c>
      <c r="DJ176" s="13" t="b">
        <f>+DC176=[2]BD!DC176</f>
        <v>1</v>
      </c>
    </row>
    <row r="177" spans="1:114" ht="25.5" x14ac:dyDescent="0.25">
      <c r="A177" s="76">
        <v>236</v>
      </c>
      <c r="B177" s="59" t="s">
        <v>257</v>
      </c>
      <c r="C177" s="59" t="s">
        <v>0</v>
      </c>
      <c r="D177" s="59" t="s">
        <v>320</v>
      </c>
      <c r="E177" s="59" t="s">
        <v>126</v>
      </c>
      <c r="F177" s="59" t="s">
        <v>121</v>
      </c>
      <c r="G177" s="77" t="s">
        <v>473</v>
      </c>
      <c r="H177" s="59" t="s">
        <v>259</v>
      </c>
      <c r="I177" s="79">
        <v>8006057</v>
      </c>
      <c r="J177" s="76" t="s">
        <v>474</v>
      </c>
      <c r="K177" s="78" t="s">
        <v>346</v>
      </c>
      <c r="L177" s="80">
        <v>170</v>
      </c>
      <c r="M177" s="81" t="s">
        <v>121</v>
      </c>
      <c r="N177" s="82">
        <v>118700000</v>
      </c>
      <c r="O177" s="83">
        <f>+IFERROR(VLOOKUP(I177,[1]Precio_Fasecolda!A:C,3,FALSE),IFERROR(VLOOKUP(I177,[1]Precio_Fasecolda!B:C,2,FALSE),N177))</f>
        <v>118700000</v>
      </c>
      <c r="P177" s="83">
        <f t="shared" si="12"/>
        <v>0</v>
      </c>
      <c r="Q177" s="76" t="s">
        <v>126</v>
      </c>
      <c r="R177" s="76" t="s">
        <v>148</v>
      </c>
      <c r="S177" s="76" t="s">
        <v>128</v>
      </c>
      <c r="T177" s="76" t="s">
        <v>121</v>
      </c>
      <c r="U177" s="76" t="s">
        <v>121</v>
      </c>
      <c r="V177" s="59" t="s">
        <v>121</v>
      </c>
      <c r="W177" s="76" t="s">
        <v>121</v>
      </c>
      <c r="X177" s="76" t="s">
        <v>121</v>
      </c>
      <c r="Y177" s="84" t="str">
        <f t="shared" si="13"/>
        <v>N.A.</v>
      </c>
      <c r="Z177" s="85">
        <f t="shared" si="14"/>
        <v>118700000</v>
      </c>
      <c r="AA177" s="76" t="str">
        <f>+IFERROR(VLOOKUP(_xlfn.TEXTJOIN("_", FALSE, C177:E177), [1]BD_Perc!$A:$O, 15, FALSE),"Segmentación no encontrada o vehículo inactivo")</f>
        <v>PERCENTIL 30-70</v>
      </c>
      <c r="AB177" s="76" t="str" cm="1">
        <f t="array" ref="AB177">_xlfn.IFS(
    AA177 = "PERCENTIL 50",
    _xlfn.IFS(
        [1]BD!DG177 &lt; VLOOKUP(_xlfn.TEXTJOIN("_", FALSE, C177:E177), [1]BD_Perc!$A:$O, 11, FALSE), "Intervalo de precio 1",
        [1]BD!DG177 &gt;= VLOOKUP(_xlfn.TEXTJOIN("_", FALSE, C177:E177), [1]BD_Perc!$A:$O, 11, FALSE), "Intervalo de precio 2"
    ),
    AA177 = "PERCENTIL 30-70",
    _xlfn.IFS(
        [1]BD!DG177 &lt; VLOOKUP(_xlfn.TEXTJOIN("_", FALSE, C177:E177), [1]BD_Perc!$A:$O, 6, FALSE), "Intervalo de precio 1",
        [1]BD!DG177 &lt; VLOOKUP(_xlfn.TEXTJOIN("_", FALSE, C177:E177), [1]BD_Perc!$A:$O, 7, FALSE), "Intervalo de precio 2",
        [1]BD!DG177 &gt;= VLOOKUP(_xlfn.TEXTJOIN("_", FALSE, C177:E177), [1]BD_Perc!$A:$O, 7, FALSE), "Intervalo de precio 3"
    ),
    AA177="Segmentación no encontrada o vehículo inactivo","Segmentación no encontrada o vehículo inactivo"
)</f>
        <v>Intervalo de precio 2</v>
      </c>
      <c r="AC177" s="86" t="s">
        <v>149</v>
      </c>
      <c r="AD177" s="86" t="b">
        <f t="shared" si="17"/>
        <v>1</v>
      </c>
      <c r="AE177" s="87">
        <v>0</v>
      </c>
      <c r="AF177" s="87">
        <v>0.01</v>
      </c>
      <c r="AG177" s="87">
        <v>1.4999999999999999E-2</v>
      </c>
      <c r="AH177" s="87">
        <v>0.02</v>
      </c>
      <c r="AI177" s="87">
        <v>2.5000000000000001E-2</v>
      </c>
      <c r="AJ177" s="87">
        <v>0.03</v>
      </c>
      <c r="AK177" s="76" t="s">
        <v>130</v>
      </c>
      <c r="AL177" s="76" t="s">
        <v>130</v>
      </c>
      <c r="AM177" s="76" t="s">
        <v>130</v>
      </c>
      <c r="AN177" s="88">
        <v>1</v>
      </c>
      <c r="AO177" s="72">
        <v>9311595.7410000004</v>
      </c>
      <c r="AP177" s="72">
        <v>631865.34180000005</v>
      </c>
      <c r="AQ177" s="72">
        <v>489750.74819999997</v>
      </c>
      <c r="AR177" s="72" t="s">
        <v>121</v>
      </c>
      <c r="AS177" s="72" t="s">
        <v>121</v>
      </c>
      <c r="AT177" s="72">
        <v>10144824.879000001</v>
      </c>
      <c r="AU177" s="72" t="s">
        <v>121</v>
      </c>
      <c r="AV177" s="72">
        <v>664661.50379999995</v>
      </c>
      <c r="AW177" s="72">
        <v>332330.22480000003</v>
      </c>
      <c r="AX177" s="72" t="s">
        <v>121</v>
      </c>
      <c r="AY177" s="72" t="s">
        <v>121</v>
      </c>
      <c r="AZ177" s="72" t="s">
        <v>121</v>
      </c>
      <c r="BA177" s="72" t="s">
        <v>121</v>
      </c>
      <c r="BB177" s="72" t="s">
        <v>121</v>
      </c>
      <c r="BC177" s="72" t="s">
        <v>121</v>
      </c>
      <c r="BD177" s="72">
        <v>2314069.1490000002</v>
      </c>
      <c r="BE177" s="72" t="s">
        <v>121</v>
      </c>
      <c r="BF177" s="72">
        <v>682152.79020000005</v>
      </c>
      <c r="BG177" s="72">
        <v>909536.35080000001</v>
      </c>
      <c r="BH177" s="72">
        <v>1696634.7509999999</v>
      </c>
      <c r="BI177" s="72">
        <v>2098930.1214000001</v>
      </c>
      <c r="BJ177" s="72">
        <v>192402.04199999999</v>
      </c>
      <c r="BK177" s="72" t="s">
        <v>121</v>
      </c>
      <c r="BL177" s="72">
        <v>1486741.4225999999</v>
      </c>
      <c r="BM177" s="72">
        <v>4162875.5616000001</v>
      </c>
      <c r="BN177" s="72">
        <v>122437.9506</v>
      </c>
      <c r="BO177" s="72">
        <v>2527461.3672000002</v>
      </c>
      <c r="BP177" s="72">
        <v>1661652.1782</v>
      </c>
      <c r="BQ177" s="72" t="s">
        <v>121</v>
      </c>
      <c r="BR177" s="72" t="s">
        <v>121</v>
      </c>
      <c r="BS177" s="72" t="s">
        <v>121</v>
      </c>
      <c r="BT177" s="72">
        <v>10276007.4186</v>
      </c>
      <c r="BU177" s="72">
        <v>227383.5606</v>
      </c>
      <c r="BV177" s="72" t="s">
        <v>121</v>
      </c>
      <c r="BW177" s="72" t="s">
        <v>121</v>
      </c>
      <c r="BX177" s="72" t="s">
        <v>121</v>
      </c>
      <c r="BY177" s="72">
        <v>839571.20519999997</v>
      </c>
      <c r="BZ177" s="72" t="s">
        <v>121</v>
      </c>
      <c r="CA177" s="72" t="s">
        <v>121</v>
      </c>
      <c r="CB177" s="72" t="s">
        <v>121</v>
      </c>
      <c r="CC177" s="72" t="s">
        <v>121</v>
      </c>
      <c r="CD177" s="72" t="s">
        <v>121</v>
      </c>
      <c r="CE177" s="59" t="s">
        <v>130</v>
      </c>
      <c r="CF177" s="59" t="s">
        <v>130</v>
      </c>
      <c r="CG177" s="59" t="s">
        <v>131</v>
      </c>
      <c r="CH177" s="59" t="s">
        <v>131</v>
      </c>
      <c r="CI177" s="59" t="s">
        <v>131</v>
      </c>
      <c r="CJ177" s="59" t="s">
        <v>130</v>
      </c>
      <c r="CK177" s="59" t="s">
        <v>131</v>
      </c>
      <c r="CL177" s="59" t="s">
        <v>121</v>
      </c>
      <c r="CM177" s="76" t="s">
        <v>121</v>
      </c>
      <c r="CN177" s="76" t="s">
        <v>121</v>
      </c>
      <c r="CO177" s="76" t="s">
        <v>121</v>
      </c>
      <c r="CP177" s="76" t="s">
        <v>121</v>
      </c>
      <c r="CQ177" s="76" t="s">
        <v>121</v>
      </c>
      <c r="CR177" s="76" t="s">
        <v>121</v>
      </c>
      <c r="CS177" s="76" t="s">
        <v>121</v>
      </c>
      <c r="CT177" s="76" t="s">
        <v>121</v>
      </c>
      <c r="CU177" s="76" t="s">
        <v>121</v>
      </c>
      <c r="CV177" s="76" t="s">
        <v>121</v>
      </c>
      <c r="CW177" s="76" t="s">
        <v>121</v>
      </c>
      <c r="CX177" s="76" t="s">
        <v>121</v>
      </c>
      <c r="CY177" s="76" t="s">
        <v>121</v>
      </c>
      <c r="CZ177" s="76" t="s">
        <v>121</v>
      </c>
      <c r="DA177" s="90">
        <v>5493947.4869999997</v>
      </c>
      <c r="DB177" s="91">
        <v>1</v>
      </c>
      <c r="DC177" s="13">
        <v>1</v>
      </c>
      <c r="DD177" s="13"/>
      <c r="DE177" s="75" t="str" cm="1">
        <f t="array" ref="DE177">+IF(AND(C177&lt;&gt;"Vehículos Eléctricos",C177&lt;&gt;"Vehículos Híbridos",AA177="PERCENTIL 50"),
     IF(VLOOKUP(_xlfn.TEXTJOIN("_",FALSE,C177:E177),[1]BD_Perc!$A:$P,_xlfn.IFS([1]BD!AB177="Intervalo de precio 1",12,[1]BD!AB177="Intervalo de precio 2",13),FALSE)&lt;=1,
     VLOOKUP(_xlfn.TEXTJOIN("_",FALSE,C177:E177),[1]BD_Perc!$A:$P,16,FALSE),"Ok P50"),
     "Ok P30/70 ó Híbrido/Eléctrico")</f>
        <v>Ok P30/70 ó Híbrido/Eléctrico</v>
      </c>
      <c r="DF177" s="75" t="str">
        <f t="shared" si="15"/>
        <v>Vehículos Convencionales_Camperos/Camionetas_4x2</v>
      </c>
      <c r="DG177" s="19">
        <f t="shared" si="16"/>
        <v>118700000</v>
      </c>
      <c r="DH177" s="13">
        <v>1</v>
      </c>
      <c r="DI177" s="13">
        <v>1</v>
      </c>
      <c r="DJ177" s="13" t="b">
        <f>+DC177=[2]BD!DC177</f>
        <v>1</v>
      </c>
    </row>
    <row r="178" spans="1:114" ht="25.5" x14ac:dyDescent="0.25">
      <c r="A178" s="76">
        <v>237</v>
      </c>
      <c r="B178" s="59" t="s">
        <v>257</v>
      </c>
      <c r="C178" s="59" t="s">
        <v>0</v>
      </c>
      <c r="D178" s="59" t="s">
        <v>320</v>
      </c>
      <c r="E178" s="59" t="s">
        <v>327</v>
      </c>
      <c r="F178" s="59" t="s">
        <v>121</v>
      </c>
      <c r="G178" s="77" t="s">
        <v>475</v>
      </c>
      <c r="H178" s="59" t="s">
        <v>259</v>
      </c>
      <c r="I178" s="79">
        <v>8006058</v>
      </c>
      <c r="J178" s="76" t="s">
        <v>476</v>
      </c>
      <c r="K178" s="78" t="s">
        <v>163</v>
      </c>
      <c r="L178" s="80">
        <v>170</v>
      </c>
      <c r="M178" s="81" t="s">
        <v>121</v>
      </c>
      <c r="N178" s="82">
        <v>151000000</v>
      </c>
      <c r="O178" s="83">
        <f>+IFERROR(VLOOKUP(I178,[1]Precio_Fasecolda!A:C,3,FALSE),IFERROR(VLOOKUP(I178,[1]Precio_Fasecolda!B:C,2,FALSE),N178))</f>
        <v>151000000</v>
      </c>
      <c r="P178" s="83">
        <f t="shared" si="12"/>
        <v>0</v>
      </c>
      <c r="Q178" s="76" t="s">
        <v>327</v>
      </c>
      <c r="R178" s="76" t="s">
        <v>148</v>
      </c>
      <c r="S178" s="76" t="s">
        <v>128</v>
      </c>
      <c r="T178" s="76" t="s">
        <v>121</v>
      </c>
      <c r="U178" s="76" t="s">
        <v>121</v>
      </c>
      <c r="V178" s="59" t="s">
        <v>121</v>
      </c>
      <c r="W178" s="76" t="s">
        <v>121</v>
      </c>
      <c r="X178" s="76" t="s">
        <v>121</v>
      </c>
      <c r="Y178" s="84" t="str">
        <f t="shared" si="13"/>
        <v>N.A.</v>
      </c>
      <c r="Z178" s="85">
        <f t="shared" si="14"/>
        <v>151000000</v>
      </c>
      <c r="AA178" s="76" t="str">
        <f>+IFERROR(VLOOKUP(_xlfn.TEXTJOIN("_", FALSE, C178:E178), [1]BD_Perc!$A:$O, 15, FALSE),"Segmentación no encontrada o vehículo inactivo")</f>
        <v>PERCENTIL 30-70</v>
      </c>
      <c r="AB178" s="76" t="str" cm="1">
        <f t="array" ref="AB178">_xlfn.IFS(
    AA178 = "PERCENTIL 50",
    _xlfn.IFS(
        [1]BD!DG178 &lt; VLOOKUP(_xlfn.TEXTJOIN("_", FALSE, C178:E178), [1]BD_Perc!$A:$O, 11, FALSE), "Intervalo de precio 1",
        [1]BD!DG178 &gt;= VLOOKUP(_xlfn.TEXTJOIN("_", FALSE, C178:E178), [1]BD_Perc!$A:$O, 11, FALSE), "Intervalo de precio 2"
    ),
    AA178 = "PERCENTIL 30-70",
    _xlfn.IFS(
        [1]BD!DG178 &lt; VLOOKUP(_xlfn.TEXTJOIN("_", FALSE, C178:E178), [1]BD_Perc!$A:$O, 6, FALSE), "Intervalo de precio 1",
        [1]BD!DG178 &lt; VLOOKUP(_xlfn.TEXTJOIN("_", FALSE, C178:E178), [1]BD_Perc!$A:$O, 7, FALSE), "Intervalo de precio 2",
        [1]BD!DG178 &gt;= VLOOKUP(_xlfn.TEXTJOIN("_", FALSE, C178:E178), [1]BD_Perc!$A:$O, 7, FALSE), "Intervalo de precio 3"
    ),
    AA178="Segmentación no encontrada o vehículo inactivo","Segmentación no encontrada o vehículo inactivo"
)</f>
        <v>Intervalo de precio 1</v>
      </c>
      <c r="AC178" s="86" t="s">
        <v>129</v>
      </c>
      <c r="AD178" s="86" t="b">
        <f t="shared" si="17"/>
        <v>1</v>
      </c>
      <c r="AE178" s="87">
        <v>0</v>
      </c>
      <c r="AF178" s="87">
        <v>0.01</v>
      </c>
      <c r="AG178" s="87">
        <v>1.4999999999999999E-2</v>
      </c>
      <c r="AH178" s="87">
        <v>0.02</v>
      </c>
      <c r="AI178" s="87">
        <v>2.5000000000000001E-2</v>
      </c>
      <c r="AJ178" s="87">
        <v>0.03</v>
      </c>
      <c r="AK178" s="76" t="s">
        <v>130</v>
      </c>
      <c r="AL178" s="76" t="s">
        <v>130</v>
      </c>
      <c r="AM178" s="76" t="s">
        <v>130</v>
      </c>
      <c r="AN178" s="88">
        <v>1</v>
      </c>
      <c r="AO178" s="72">
        <v>9311595.7410000004</v>
      </c>
      <c r="AP178" s="72">
        <v>631865.34180000005</v>
      </c>
      <c r="AQ178" s="72">
        <v>489750.74819999997</v>
      </c>
      <c r="AR178" s="72" t="s">
        <v>121</v>
      </c>
      <c r="AS178" s="72" t="s">
        <v>121</v>
      </c>
      <c r="AT178" s="72">
        <v>10144824.879000001</v>
      </c>
      <c r="AU178" s="72" t="s">
        <v>121</v>
      </c>
      <c r="AV178" s="72">
        <v>664661.50379999995</v>
      </c>
      <c r="AW178" s="72">
        <v>332330.22480000003</v>
      </c>
      <c r="AX178" s="72" t="s">
        <v>121</v>
      </c>
      <c r="AY178" s="72" t="s">
        <v>121</v>
      </c>
      <c r="AZ178" s="72" t="s">
        <v>121</v>
      </c>
      <c r="BA178" s="72" t="s">
        <v>121</v>
      </c>
      <c r="BB178" s="72" t="s">
        <v>121</v>
      </c>
      <c r="BC178" s="72" t="s">
        <v>121</v>
      </c>
      <c r="BD178" s="72">
        <v>2314069.1490000002</v>
      </c>
      <c r="BE178" s="72" t="s">
        <v>121</v>
      </c>
      <c r="BF178" s="72">
        <v>682152.79020000005</v>
      </c>
      <c r="BG178" s="72">
        <v>909536.35080000001</v>
      </c>
      <c r="BH178" s="72">
        <v>1696634.7509999999</v>
      </c>
      <c r="BI178" s="72">
        <v>2098930.1214000001</v>
      </c>
      <c r="BJ178" s="72">
        <v>192402.04199999999</v>
      </c>
      <c r="BK178" s="72" t="s">
        <v>121</v>
      </c>
      <c r="BL178" s="72">
        <v>1486741.4225999999</v>
      </c>
      <c r="BM178" s="72">
        <v>4162875.5616000001</v>
      </c>
      <c r="BN178" s="72">
        <v>122437.9506</v>
      </c>
      <c r="BO178" s="72">
        <v>2527461.3672000002</v>
      </c>
      <c r="BP178" s="72">
        <v>1661652.1782</v>
      </c>
      <c r="BQ178" s="72" t="s">
        <v>121</v>
      </c>
      <c r="BR178" s="72" t="s">
        <v>121</v>
      </c>
      <c r="BS178" s="72" t="s">
        <v>121</v>
      </c>
      <c r="BT178" s="72">
        <v>10276007.4186</v>
      </c>
      <c r="BU178" s="72">
        <v>227383.5606</v>
      </c>
      <c r="BV178" s="72" t="s">
        <v>121</v>
      </c>
      <c r="BW178" s="72" t="s">
        <v>121</v>
      </c>
      <c r="BX178" s="72" t="s">
        <v>121</v>
      </c>
      <c r="BY178" s="72">
        <v>839571.20519999997</v>
      </c>
      <c r="BZ178" s="72" t="s">
        <v>121</v>
      </c>
      <c r="CA178" s="72" t="s">
        <v>121</v>
      </c>
      <c r="CB178" s="72" t="s">
        <v>121</v>
      </c>
      <c r="CC178" s="72" t="s">
        <v>121</v>
      </c>
      <c r="CD178" s="72" t="s">
        <v>121</v>
      </c>
      <c r="CE178" s="59" t="s">
        <v>130</v>
      </c>
      <c r="CF178" s="59" t="s">
        <v>130</v>
      </c>
      <c r="CG178" s="59" t="s">
        <v>131</v>
      </c>
      <c r="CH178" s="59" t="s">
        <v>131</v>
      </c>
      <c r="CI178" s="59" t="s">
        <v>131</v>
      </c>
      <c r="CJ178" s="59" t="s">
        <v>130</v>
      </c>
      <c r="CK178" s="59" t="s">
        <v>131</v>
      </c>
      <c r="CL178" s="59" t="s">
        <v>121</v>
      </c>
      <c r="CM178" s="76" t="s">
        <v>121</v>
      </c>
      <c r="CN178" s="76" t="s">
        <v>121</v>
      </c>
      <c r="CO178" s="76" t="s">
        <v>121</v>
      </c>
      <c r="CP178" s="76" t="s">
        <v>121</v>
      </c>
      <c r="CQ178" s="76" t="s">
        <v>121</v>
      </c>
      <c r="CR178" s="76" t="s">
        <v>121</v>
      </c>
      <c r="CS178" s="76" t="s">
        <v>121</v>
      </c>
      <c r="CT178" s="76" t="s">
        <v>121</v>
      </c>
      <c r="CU178" s="76" t="s">
        <v>121</v>
      </c>
      <c r="CV178" s="76" t="s">
        <v>121</v>
      </c>
      <c r="CW178" s="76" t="s">
        <v>121</v>
      </c>
      <c r="CX178" s="76" t="s">
        <v>121</v>
      </c>
      <c r="CY178" s="76" t="s">
        <v>121</v>
      </c>
      <c r="CZ178" s="76" t="s">
        <v>121</v>
      </c>
      <c r="DA178" s="90">
        <v>5493947.4869999997</v>
      </c>
      <c r="DB178" s="91">
        <v>1</v>
      </c>
      <c r="DC178" s="13">
        <v>1</v>
      </c>
      <c r="DD178" s="13"/>
      <c r="DE178" s="75" t="str" cm="1">
        <f t="array" ref="DE178">+IF(AND(C178&lt;&gt;"Vehículos Eléctricos",C178&lt;&gt;"Vehículos Híbridos",AA178="PERCENTIL 50"),
     IF(VLOOKUP(_xlfn.TEXTJOIN("_",FALSE,C178:E178),[1]BD_Perc!$A:$P,_xlfn.IFS([1]BD!AB178="Intervalo de precio 1",12,[1]BD!AB178="Intervalo de precio 2",13),FALSE)&lt;=1,
     VLOOKUP(_xlfn.TEXTJOIN("_",FALSE,C178:E178),[1]BD_Perc!$A:$P,16,FALSE),"Ok P50"),
     "Ok P30/70 ó Híbrido/Eléctrico")</f>
        <v>Ok P30/70 ó Híbrido/Eléctrico</v>
      </c>
      <c r="DF178" s="75" t="str">
        <f t="shared" si="15"/>
        <v>Vehículos Convencionales_Camperos/Camionetas_4x4</v>
      </c>
      <c r="DG178" s="19">
        <f t="shared" si="16"/>
        <v>151000000</v>
      </c>
      <c r="DH178" s="13">
        <v>1</v>
      </c>
      <c r="DI178" s="13">
        <v>1</v>
      </c>
      <c r="DJ178" s="13" t="b">
        <f>+DC178=[2]BD!DC178</f>
        <v>1</v>
      </c>
    </row>
    <row r="179" spans="1:114" ht="25.5" x14ac:dyDescent="0.25">
      <c r="A179" s="76">
        <v>238</v>
      </c>
      <c r="B179" s="59" t="s">
        <v>257</v>
      </c>
      <c r="C179" s="59" t="s">
        <v>0</v>
      </c>
      <c r="D179" s="59" t="s">
        <v>320</v>
      </c>
      <c r="E179" s="59" t="s">
        <v>126</v>
      </c>
      <c r="F179" s="59" t="s">
        <v>121</v>
      </c>
      <c r="G179" s="77" t="s">
        <v>477</v>
      </c>
      <c r="H179" s="59" t="s">
        <v>279</v>
      </c>
      <c r="I179" s="79">
        <v>9206076</v>
      </c>
      <c r="J179" s="76" t="s">
        <v>478</v>
      </c>
      <c r="K179" s="78" t="s">
        <v>145</v>
      </c>
      <c r="L179" s="80">
        <v>110</v>
      </c>
      <c r="M179" s="81" t="s">
        <v>121</v>
      </c>
      <c r="N179" s="82">
        <v>97000000</v>
      </c>
      <c r="O179" s="83">
        <f>+IFERROR(VLOOKUP(I179,[1]Precio_Fasecolda!A:C,3,FALSE),IFERROR(VLOOKUP(I179,[1]Precio_Fasecolda!B:C,2,FALSE),N179))</f>
        <v>97000000</v>
      </c>
      <c r="P179" s="83">
        <f t="shared" si="12"/>
        <v>0</v>
      </c>
      <c r="Q179" s="76" t="s">
        <v>126</v>
      </c>
      <c r="R179" s="76" t="s">
        <v>127</v>
      </c>
      <c r="S179" s="76" t="s">
        <v>128</v>
      </c>
      <c r="T179" s="76" t="s">
        <v>121</v>
      </c>
      <c r="U179" s="76" t="s">
        <v>121</v>
      </c>
      <c r="V179" s="59" t="s">
        <v>121</v>
      </c>
      <c r="W179" s="76" t="s">
        <v>121</v>
      </c>
      <c r="X179" s="76" t="s">
        <v>121</v>
      </c>
      <c r="Y179" s="84" t="str">
        <f t="shared" si="13"/>
        <v>N.A.</v>
      </c>
      <c r="Z179" s="85">
        <f t="shared" si="14"/>
        <v>89240000</v>
      </c>
      <c r="AA179" s="76" t="str">
        <f>+IFERROR(VLOOKUP(_xlfn.TEXTJOIN("_", FALSE, C179:E179), [1]BD_Perc!$A:$O, 15, FALSE),"Segmentación no encontrada o vehículo inactivo")</f>
        <v>PERCENTIL 30-70</v>
      </c>
      <c r="AB179" s="76" t="str" cm="1">
        <f t="array" ref="AB179">_xlfn.IFS(
    AA179 = "PERCENTIL 50",
    _xlfn.IFS(
        [1]BD!DG179 &lt; VLOOKUP(_xlfn.TEXTJOIN("_", FALSE, C179:E179), [1]BD_Perc!$A:$O, 11, FALSE), "Intervalo de precio 1",
        [1]BD!DG179 &gt;= VLOOKUP(_xlfn.TEXTJOIN("_", FALSE, C179:E179), [1]BD_Perc!$A:$O, 11, FALSE), "Intervalo de precio 2"
    ),
    AA179 = "PERCENTIL 30-70",
    _xlfn.IFS(
        [1]BD!DG179 &lt; VLOOKUP(_xlfn.TEXTJOIN("_", FALSE, C179:E179), [1]BD_Perc!$A:$O, 6, FALSE), "Intervalo de precio 1",
        [1]BD!DG179 &lt; VLOOKUP(_xlfn.TEXTJOIN("_", FALSE, C179:E179), [1]BD_Perc!$A:$O, 7, FALSE), "Intervalo de precio 2",
        [1]BD!DG179 &gt;= VLOOKUP(_xlfn.TEXTJOIN("_", FALSE, C179:E179), [1]BD_Perc!$A:$O, 7, FALSE), "Intervalo de precio 3"
    ),
    AA179="Segmentación no encontrada o vehículo inactivo","Segmentación no encontrada o vehículo inactivo"
)</f>
        <v>Intervalo de precio 1</v>
      </c>
      <c r="AC179" s="86" t="s">
        <v>129</v>
      </c>
      <c r="AD179" s="86" t="b">
        <f t="shared" si="17"/>
        <v>1</v>
      </c>
      <c r="AE179" s="87">
        <v>0.08</v>
      </c>
      <c r="AF179" s="87">
        <v>0.08</v>
      </c>
      <c r="AG179" s="87">
        <v>0.08</v>
      </c>
      <c r="AH179" s="87">
        <v>0.08</v>
      </c>
      <c r="AI179" s="87">
        <v>0.08</v>
      </c>
      <c r="AJ179" s="87">
        <v>0.08</v>
      </c>
      <c r="AK179" s="76" t="s">
        <v>130</v>
      </c>
      <c r="AL179" s="76" t="s">
        <v>130</v>
      </c>
      <c r="AM179" s="76" t="s">
        <v>130</v>
      </c>
      <c r="AN179" s="88">
        <v>1</v>
      </c>
      <c r="AO179" s="72">
        <v>9311595.7410000004</v>
      </c>
      <c r="AP179" s="72">
        <v>631865.34180000005</v>
      </c>
      <c r="AQ179" s="72">
        <v>489750.74819999997</v>
      </c>
      <c r="AR179" s="72" t="s">
        <v>121</v>
      </c>
      <c r="AS179" s="72" t="s">
        <v>121</v>
      </c>
      <c r="AT179" s="72">
        <v>10144824.879000001</v>
      </c>
      <c r="AU179" s="72" t="s">
        <v>121</v>
      </c>
      <c r="AV179" s="72" t="s">
        <v>121</v>
      </c>
      <c r="AW179" s="72">
        <v>332330.22480000003</v>
      </c>
      <c r="AX179" s="72" t="s">
        <v>121</v>
      </c>
      <c r="AY179" s="72" t="s">
        <v>121</v>
      </c>
      <c r="AZ179" s="72" t="s">
        <v>121</v>
      </c>
      <c r="BA179" s="72" t="s">
        <v>121</v>
      </c>
      <c r="BB179" s="72" t="s">
        <v>121</v>
      </c>
      <c r="BC179" s="72" t="s">
        <v>121</v>
      </c>
      <c r="BD179" s="72">
        <v>2314069.1490000002</v>
      </c>
      <c r="BE179" s="72" t="s">
        <v>121</v>
      </c>
      <c r="BF179" s="72">
        <v>682152.79020000005</v>
      </c>
      <c r="BG179" s="72">
        <v>909536.35080000001</v>
      </c>
      <c r="BH179" s="72" t="s">
        <v>121</v>
      </c>
      <c r="BI179" s="72" t="s">
        <v>121</v>
      </c>
      <c r="BJ179" s="72">
        <v>192402.04199999999</v>
      </c>
      <c r="BK179" s="72" t="s">
        <v>121</v>
      </c>
      <c r="BL179" s="72">
        <v>1486741.4225999999</v>
      </c>
      <c r="BM179" s="72">
        <v>4162875.5616000001</v>
      </c>
      <c r="BN179" s="72">
        <v>122437.9506</v>
      </c>
      <c r="BO179" s="72">
        <v>2527461.3672000002</v>
      </c>
      <c r="BP179" s="72">
        <v>4984957.5888</v>
      </c>
      <c r="BQ179" s="72" t="s">
        <v>121</v>
      </c>
      <c r="BR179" s="72" t="s">
        <v>121</v>
      </c>
      <c r="BS179" s="72" t="s">
        <v>121</v>
      </c>
      <c r="BT179" s="72">
        <v>10276007.4186</v>
      </c>
      <c r="BU179" s="72">
        <v>227383.5606</v>
      </c>
      <c r="BV179" s="72" t="s">
        <v>121</v>
      </c>
      <c r="BW179" s="72" t="s">
        <v>121</v>
      </c>
      <c r="BX179" s="72" t="s">
        <v>121</v>
      </c>
      <c r="BY179" s="72">
        <v>839571.20519999997</v>
      </c>
      <c r="BZ179" s="72" t="s">
        <v>121</v>
      </c>
      <c r="CA179" s="72" t="s">
        <v>121</v>
      </c>
      <c r="CB179" s="72" t="s">
        <v>121</v>
      </c>
      <c r="CC179" s="72" t="s">
        <v>121</v>
      </c>
      <c r="CD179" s="72" t="s">
        <v>121</v>
      </c>
      <c r="CE179" s="59" t="s">
        <v>130</v>
      </c>
      <c r="CF179" s="59" t="s">
        <v>130</v>
      </c>
      <c r="CG179" s="59" t="s">
        <v>131</v>
      </c>
      <c r="CH179" s="59" t="s">
        <v>130</v>
      </c>
      <c r="CI179" s="59" t="s">
        <v>130</v>
      </c>
      <c r="CJ179" s="59" t="s">
        <v>131</v>
      </c>
      <c r="CK179" s="59" t="s">
        <v>131</v>
      </c>
      <c r="CL179" s="59" t="s">
        <v>121</v>
      </c>
      <c r="CM179" s="76" t="s">
        <v>121</v>
      </c>
      <c r="CN179" s="76" t="s">
        <v>121</v>
      </c>
      <c r="CO179" s="76" t="s">
        <v>121</v>
      </c>
      <c r="CP179" s="76" t="s">
        <v>121</v>
      </c>
      <c r="CQ179" s="76" t="s">
        <v>121</v>
      </c>
      <c r="CR179" s="76" t="s">
        <v>121</v>
      </c>
      <c r="CS179" s="76" t="s">
        <v>121</v>
      </c>
      <c r="CT179" s="76" t="s">
        <v>121</v>
      </c>
      <c r="CU179" s="76" t="s">
        <v>121</v>
      </c>
      <c r="CV179" s="76" t="s">
        <v>121</v>
      </c>
      <c r="CW179" s="76" t="s">
        <v>121</v>
      </c>
      <c r="CX179" s="76" t="s">
        <v>121</v>
      </c>
      <c r="CY179" s="76" t="s">
        <v>121</v>
      </c>
      <c r="CZ179" s="76" t="s">
        <v>121</v>
      </c>
      <c r="DA179" s="90">
        <v>12803468.785800001</v>
      </c>
      <c r="DB179" s="91">
        <v>1</v>
      </c>
      <c r="DC179" s="13">
        <v>1</v>
      </c>
      <c r="DD179" s="13"/>
      <c r="DE179" s="75" t="str" cm="1">
        <f t="array" ref="DE179">+IF(AND(C179&lt;&gt;"Vehículos Eléctricos",C179&lt;&gt;"Vehículos Híbridos",AA179="PERCENTIL 50"),
     IF(VLOOKUP(_xlfn.TEXTJOIN("_",FALSE,C179:E179),[1]BD_Perc!$A:$P,_xlfn.IFS([1]BD!AB179="Intervalo de precio 1",12,[1]BD!AB179="Intervalo de precio 2",13),FALSE)&lt;=1,
     VLOOKUP(_xlfn.TEXTJOIN("_",FALSE,C179:E179),[1]BD_Perc!$A:$P,16,FALSE),"Ok P50"),
     "Ok P30/70 ó Híbrido/Eléctrico")</f>
        <v>Ok P30/70 ó Híbrido/Eléctrico</v>
      </c>
      <c r="DF179" s="75" t="str">
        <f t="shared" si="15"/>
        <v>Vehículos Convencionales_Camperos/Camionetas_4x2</v>
      </c>
      <c r="DG179" s="19">
        <f t="shared" si="16"/>
        <v>89240000</v>
      </c>
      <c r="DH179" s="13">
        <v>1</v>
      </c>
      <c r="DI179" s="13">
        <v>1</v>
      </c>
      <c r="DJ179" s="13" t="b">
        <f>+DC179=[2]BD!DC179</f>
        <v>1</v>
      </c>
    </row>
    <row r="180" spans="1:114" ht="25.5" x14ac:dyDescent="0.25">
      <c r="A180" s="76">
        <v>239</v>
      </c>
      <c r="B180" s="59" t="s">
        <v>257</v>
      </c>
      <c r="C180" s="59" t="s">
        <v>0</v>
      </c>
      <c r="D180" s="59" t="s">
        <v>320</v>
      </c>
      <c r="E180" s="59" t="s">
        <v>126</v>
      </c>
      <c r="F180" s="59" t="s">
        <v>121</v>
      </c>
      <c r="G180" s="77" t="s">
        <v>479</v>
      </c>
      <c r="H180" s="59" t="s">
        <v>279</v>
      </c>
      <c r="I180" s="79">
        <v>9206077</v>
      </c>
      <c r="J180" s="76" t="s">
        <v>480</v>
      </c>
      <c r="K180" s="78" t="s">
        <v>145</v>
      </c>
      <c r="L180" s="80">
        <v>110</v>
      </c>
      <c r="M180" s="81" t="s">
        <v>121</v>
      </c>
      <c r="N180" s="82">
        <v>89200000</v>
      </c>
      <c r="O180" s="83">
        <f>+IFERROR(VLOOKUP(I180,[1]Precio_Fasecolda!A:C,3,FALSE),IFERROR(VLOOKUP(I180,[1]Precio_Fasecolda!B:C,2,FALSE),N180))</f>
        <v>89200000</v>
      </c>
      <c r="P180" s="83">
        <f t="shared" si="12"/>
        <v>0</v>
      </c>
      <c r="Q180" s="76" t="s">
        <v>126</v>
      </c>
      <c r="R180" s="76" t="s">
        <v>148</v>
      </c>
      <c r="S180" s="76" t="s">
        <v>128</v>
      </c>
      <c r="T180" s="76" t="s">
        <v>121</v>
      </c>
      <c r="U180" s="76" t="s">
        <v>121</v>
      </c>
      <c r="V180" s="59" t="s">
        <v>121</v>
      </c>
      <c r="W180" s="76" t="s">
        <v>121</v>
      </c>
      <c r="X180" s="76" t="s">
        <v>121</v>
      </c>
      <c r="Y180" s="84" t="str">
        <f t="shared" si="13"/>
        <v>N.A.</v>
      </c>
      <c r="Z180" s="85">
        <f t="shared" si="14"/>
        <v>82064000</v>
      </c>
      <c r="AA180" s="76" t="str">
        <f>+IFERROR(VLOOKUP(_xlfn.TEXTJOIN("_", FALSE, C180:E180), [1]BD_Perc!$A:$O, 15, FALSE),"Segmentación no encontrada o vehículo inactivo")</f>
        <v>PERCENTIL 30-70</v>
      </c>
      <c r="AB180" s="76" t="str" cm="1">
        <f t="array" ref="AB180">_xlfn.IFS(
    AA180 = "PERCENTIL 50",
    _xlfn.IFS(
        [1]BD!DG180 &lt; VLOOKUP(_xlfn.TEXTJOIN("_", FALSE, C180:E180), [1]BD_Perc!$A:$O, 11, FALSE), "Intervalo de precio 1",
        [1]BD!DG180 &gt;= VLOOKUP(_xlfn.TEXTJOIN("_", FALSE, C180:E180), [1]BD_Perc!$A:$O, 11, FALSE), "Intervalo de precio 2"
    ),
    AA180 = "PERCENTIL 30-70",
    _xlfn.IFS(
        [1]BD!DG180 &lt; VLOOKUP(_xlfn.TEXTJOIN("_", FALSE, C180:E180), [1]BD_Perc!$A:$O, 6, FALSE), "Intervalo de precio 1",
        [1]BD!DG180 &lt; VLOOKUP(_xlfn.TEXTJOIN("_", FALSE, C180:E180), [1]BD_Perc!$A:$O, 7, FALSE), "Intervalo de precio 2",
        [1]BD!DG180 &gt;= VLOOKUP(_xlfn.TEXTJOIN("_", FALSE, C180:E180), [1]BD_Perc!$A:$O, 7, FALSE), "Intervalo de precio 3"
    ),
    AA180="Segmentación no encontrada o vehículo inactivo","Segmentación no encontrada o vehículo inactivo"
)</f>
        <v>Intervalo de precio 1</v>
      </c>
      <c r="AC180" s="86" t="s">
        <v>129</v>
      </c>
      <c r="AD180" s="86" t="b">
        <f t="shared" si="17"/>
        <v>1</v>
      </c>
      <c r="AE180" s="87">
        <v>0.08</v>
      </c>
      <c r="AF180" s="87">
        <v>0.08</v>
      </c>
      <c r="AG180" s="87">
        <v>0.08</v>
      </c>
      <c r="AH180" s="87">
        <v>0.08</v>
      </c>
      <c r="AI180" s="87">
        <v>0.08</v>
      </c>
      <c r="AJ180" s="87">
        <v>0.08</v>
      </c>
      <c r="AK180" s="76" t="s">
        <v>130</v>
      </c>
      <c r="AL180" s="76" t="s">
        <v>130</v>
      </c>
      <c r="AM180" s="76" t="s">
        <v>130</v>
      </c>
      <c r="AN180" s="88">
        <v>1</v>
      </c>
      <c r="AO180" s="72">
        <v>9311595.7410000004</v>
      </c>
      <c r="AP180" s="72">
        <v>631865.34180000005</v>
      </c>
      <c r="AQ180" s="72">
        <v>489750.74819999997</v>
      </c>
      <c r="AR180" s="72" t="s">
        <v>121</v>
      </c>
      <c r="AS180" s="72" t="s">
        <v>121</v>
      </c>
      <c r="AT180" s="72">
        <v>10144824.879000001</v>
      </c>
      <c r="AU180" s="72" t="s">
        <v>121</v>
      </c>
      <c r="AV180" s="72" t="s">
        <v>121</v>
      </c>
      <c r="AW180" s="72">
        <v>332330.22480000003</v>
      </c>
      <c r="AX180" s="72" t="s">
        <v>121</v>
      </c>
      <c r="AY180" s="72" t="s">
        <v>121</v>
      </c>
      <c r="AZ180" s="72" t="s">
        <v>121</v>
      </c>
      <c r="BA180" s="72" t="s">
        <v>121</v>
      </c>
      <c r="BB180" s="72" t="s">
        <v>121</v>
      </c>
      <c r="BC180" s="72" t="s">
        <v>121</v>
      </c>
      <c r="BD180" s="72">
        <v>2314069.1490000002</v>
      </c>
      <c r="BE180" s="72" t="s">
        <v>121</v>
      </c>
      <c r="BF180" s="72">
        <v>682152.79020000005</v>
      </c>
      <c r="BG180" s="72">
        <v>909536.35080000001</v>
      </c>
      <c r="BH180" s="72" t="s">
        <v>121</v>
      </c>
      <c r="BI180" s="72" t="s">
        <v>121</v>
      </c>
      <c r="BJ180" s="72">
        <v>192402.04199999999</v>
      </c>
      <c r="BK180" s="72" t="s">
        <v>121</v>
      </c>
      <c r="BL180" s="72">
        <v>1486741.4225999999</v>
      </c>
      <c r="BM180" s="72">
        <v>4162875.5616000001</v>
      </c>
      <c r="BN180" s="72">
        <v>122437.9506</v>
      </c>
      <c r="BO180" s="72">
        <v>2527461.3672000002</v>
      </c>
      <c r="BP180" s="72">
        <v>4984957.5888</v>
      </c>
      <c r="BQ180" s="72" t="s">
        <v>121</v>
      </c>
      <c r="BR180" s="72" t="s">
        <v>121</v>
      </c>
      <c r="BS180" s="72" t="s">
        <v>121</v>
      </c>
      <c r="BT180" s="72">
        <v>10276007.4186</v>
      </c>
      <c r="BU180" s="72">
        <v>227383.5606</v>
      </c>
      <c r="BV180" s="72" t="s">
        <v>121</v>
      </c>
      <c r="BW180" s="72" t="s">
        <v>121</v>
      </c>
      <c r="BX180" s="72" t="s">
        <v>121</v>
      </c>
      <c r="BY180" s="72">
        <v>839571.20519999997</v>
      </c>
      <c r="BZ180" s="72" t="s">
        <v>121</v>
      </c>
      <c r="CA180" s="72" t="s">
        <v>121</v>
      </c>
      <c r="CB180" s="72" t="s">
        <v>121</v>
      </c>
      <c r="CC180" s="72" t="s">
        <v>121</v>
      </c>
      <c r="CD180" s="72" t="s">
        <v>121</v>
      </c>
      <c r="CE180" s="59" t="s">
        <v>130</v>
      </c>
      <c r="CF180" s="59" t="s">
        <v>130</v>
      </c>
      <c r="CG180" s="59" t="s">
        <v>131</v>
      </c>
      <c r="CH180" s="59" t="s">
        <v>130</v>
      </c>
      <c r="CI180" s="59" t="s">
        <v>130</v>
      </c>
      <c r="CJ180" s="59" t="s">
        <v>131</v>
      </c>
      <c r="CK180" s="59" t="s">
        <v>131</v>
      </c>
      <c r="CL180" s="59" t="s">
        <v>121</v>
      </c>
      <c r="CM180" s="76" t="s">
        <v>121</v>
      </c>
      <c r="CN180" s="76" t="s">
        <v>121</v>
      </c>
      <c r="CO180" s="76" t="s">
        <v>121</v>
      </c>
      <c r="CP180" s="76" t="s">
        <v>121</v>
      </c>
      <c r="CQ180" s="76" t="s">
        <v>121</v>
      </c>
      <c r="CR180" s="76" t="s">
        <v>121</v>
      </c>
      <c r="CS180" s="76" t="s">
        <v>121</v>
      </c>
      <c r="CT180" s="76" t="s">
        <v>121</v>
      </c>
      <c r="CU180" s="76" t="s">
        <v>121</v>
      </c>
      <c r="CV180" s="76" t="s">
        <v>121</v>
      </c>
      <c r="CW180" s="76" t="s">
        <v>121</v>
      </c>
      <c r="CX180" s="76" t="s">
        <v>121</v>
      </c>
      <c r="CY180" s="76" t="s">
        <v>121</v>
      </c>
      <c r="CZ180" s="76" t="s">
        <v>121</v>
      </c>
      <c r="DA180" s="90">
        <v>12803468.785800001</v>
      </c>
      <c r="DB180" s="91">
        <v>1</v>
      </c>
      <c r="DC180" s="13">
        <v>1</v>
      </c>
      <c r="DD180" s="13"/>
      <c r="DE180" s="75" t="str" cm="1">
        <f t="array" ref="DE180">+IF(AND(C180&lt;&gt;"Vehículos Eléctricos",C180&lt;&gt;"Vehículos Híbridos",AA180="PERCENTIL 50"),
     IF(VLOOKUP(_xlfn.TEXTJOIN("_",FALSE,C180:E180),[1]BD_Perc!$A:$P,_xlfn.IFS([1]BD!AB180="Intervalo de precio 1",12,[1]BD!AB180="Intervalo de precio 2",13),FALSE)&lt;=1,
     VLOOKUP(_xlfn.TEXTJOIN("_",FALSE,C180:E180),[1]BD_Perc!$A:$P,16,FALSE),"Ok P50"),
     "Ok P30/70 ó Híbrido/Eléctrico")</f>
        <v>Ok P30/70 ó Híbrido/Eléctrico</v>
      </c>
      <c r="DF180" s="75" t="str">
        <f t="shared" si="15"/>
        <v>Vehículos Convencionales_Camperos/Camionetas_4x2</v>
      </c>
      <c r="DG180" s="19">
        <f t="shared" si="16"/>
        <v>82064000</v>
      </c>
      <c r="DH180" s="13">
        <v>1</v>
      </c>
      <c r="DI180" s="13">
        <v>1</v>
      </c>
      <c r="DJ180" s="13" t="b">
        <f>+DC180=[2]BD!DC180</f>
        <v>1</v>
      </c>
    </row>
    <row r="181" spans="1:114" ht="25.5" x14ac:dyDescent="0.25">
      <c r="A181" s="76">
        <v>240</v>
      </c>
      <c r="B181" s="59" t="s">
        <v>257</v>
      </c>
      <c r="C181" s="59" t="s">
        <v>0</v>
      </c>
      <c r="D181" s="59" t="s">
        <v>320</v>
      </c>
      <c r="E181" s="59" t="s">
        <v>126</v>
      </c>
      <c r="F181" s="59" t="s">
        <v>121</v>
      </c>
      <c r="G181" s="77" t="s">
        <v>481</v>
      </c>
      <c r="H181" s="59" t="s">
        <v>279</v>
      </c>
      <c r="I181" s="79">
        <v>9206070</v>
      </c>
      <c r="J181" s="76" t="s">
        <v>482</v>
      </c>
      <c r="K181" s="78" t="s">
        <v>145</v>
      </c>
      <c r="L181" s="80">
        <v>150</v>
      </c>
      <c r="M181" s="81" t="s">
        <v>121</v>
      </c>
      <c r="N181" s="82">
        <v>143400000</v>
      </c>
      <c r="O181" s="83">
        <f>+IFERROR(VLOOKUP(I181,[1]Precio_Fasecolda!A:C,3,FALSE),IFERROR(VLOOKUP(I181,[1]Precio_Fasecolda!B:C,2,FALSE),N181))</f>
        <v>143400000</v>
      </c>
      <c r="P181" s="83">
        <f t="shared" si="12"/>
        <v>0</v>
      </c>
      <c r="Q181" s="76" t="s">
        <v>126</v>
      </c>
      <c r="R181" s="76" t="s">
        <v>148</v>
      </c>
      <c r="S181" s="76" t="s">
        <v>128</v>
      </c>
      <c r="T181" s="76" t="s">
        <v>121</v>
      </c>
      <c r="U181" s="76" t="s">
        <v>121</v>
      </c>
      <c r="V181" s="59" t="s">
        <v>121</v>
      </c>
      <c r="W181" s="76" t="s">
        <v>121</v>
      </c>
      <c r="X181" s="76" t="s">
        <v>121</v>
      </c>
      <c r="Y181" s="84" t="str">
        <f t="shared" si="13"/>
        <v>N.A.</v>
      </c>
      <c r="Z181" s="85">
        <f t="shared" si="14"/>
        <v>131928000</v>
      </c>
      <c r="AA181" s="76" t="str">
        <f>+IFERROR(VLOOKUP(_xlfn.TEXTJOIN("_", FALSE, C181:E181), [1]BD_Perc!$A:$O, 15, FALSE),"Segmentación no encontrada o vehículo inactivo")</f>
        <v>PERCENTIL 30-70</v>
      </c>
      <c r="AB181" s="76" t="str" cm="1">
        <f t="array" ref="AB181">_xlfn.IFS(
    AA181 = "PERCENTIL 50",
    _xlfn.IFS(
        [1]BD!DG181 &lt; VLOOKUP(_xlfn.TEXTJOIN("_", FALSE, C181:E181), [1]BD_Perc!$A:$O, 11, FALSE), "Intervalo de precio 1",
        [1]BD!DG181 &gt;= VLOOKUP(_xlfn.TEXTJOIN("_", FALSE, C181:E181), [1]BD_Perc!$A:$O, 11, FALSE), "Intervalo de precio 2"
    ),
    AA181 = "PERCENTIL 30-70",
    _xlfn.IFS(
        [1]BD!DG181 &lt; VLOOKUP(_xlfn.TEXTJOIN("_", FALSE, C181:E181), [1]BD_Perc!$A:$O, 6, FALSE), "Intervalo de precio 1",
        [1]BD!DG181 &lt; VLOOKUP(_xlfn.TEXTJOIN("_", FALSE, C181:E181), [1]BD_Perc!$A:$O, 7, FALSE), "Intervalo de precio 2",
        [1]BD!DG181 &gt;= VLOOKUP(_xlfn.TEXTJOIN("_", FALSE, C181:E181), [1]BD_Perc!$A:$O, 7, FALSE), "Intervalo de precio 3"
    ),
    AA181="Segmentación no encontrada o vehículo inactivo","Segmentación no encontrada o vehículo inactivo"
)</f>
        <v>Intervalo de precio 3</v>
      </c>
      <c r="AC181" s="86" t="s">
        <v>156</v>
      </c>
      <c r="AD181" s="86" t="b">
        <f t="shared" si="17"/>
        <v>1</v>
      </c>
      <c r="AE181" s="87">
        <v>0.08</v>
      </c>
      <c r="AF181" s="87">
        <v>0.08</v>
      </c>
      <c r="AG181" s="87">
        <v>0.08</v>
      </c>
      <c r="AH181" s="87">
        <v>0.08</v>
      </c>
      <c r="AI181" s="87">
        <v>0.08</v>
      </c>
      <c r="AJ181" s="87">
        <v>0.08</v>
      </c>
      <c r="AK181" s="76" t="s">
        <v>130</v>
      </c>
      <c r="AL181" s="76" t="s">
        <v>130</v>
      </c>
      <c r="AM181" s="76" t="s">
        <v>130</v>
      </c>
      <c r="AN181" s="88">
        <v>1</v>
      </c>
      <c r="AO181" s="72">
        <v>9311595.7410000004</v>
      </c>
      <c r="AP181" s="72">
        <v>631865.34180000005</v>
      </c>
      <c r="AQ181" s="72">
        <v>489750.74819999997</v>
      </c>
      <c r="AR181" s="72" t="s">
        <v>121</v>
      </c>
      <c r="AS181" s="72" t="s">
        <v>121</v>
      </c>
      <c r="AT181" s="72">
        <v>10144824.879000001</v>
      </c>
      <c r="AU181" s="72" t="s">
        <v>121</v>
      </c>
      <c r="AV181" s="72" t="s">
        <v>121</v>
      </c>
      <c r="AW181" s="72">
        <v>332330.22480000003</v>
      </c>
      <c r="AX181" s="72" t="s">
        <v>121</v>
      </c>
      <c r="AY181" s="72" t="s">
        <v>121</v>
      </c>
      <c r="AZ181" s="72" t="s">
        <v>121</v>
      </c>
      <c r="BA181" s="72" t="s">
        <v>121</v>
      </c>
      <c r="BB181" s="72" t="s">
        <v>121</v>
      </c>
      <c r="BC181" s="72" t="s">
        <v>121</v>
      </c>
      <c r="BD181" s="72">
        <v>2314069.1490000002</v>
      </c>
      <c r="BE181" s="72" t="s">
        <v>121</v>
      </c>
      <c r="BF181" s="72">
        <v>682152.79020000005</v>
      </c>
      <c r="BG181" s="72">
        <v>909536.35080000001</v>
      </c>
      <c r="BH181" s="72" t="s">
        <v>121</v>
      </c>
      <c r="BI181" s="72" t="s">
        <v>121</v>
      </c>
      <c r="BJ181" s="72">
        <v>192402.04199999999</v>
      </c>
      <c r="BK181" s="72" t="s">
        <v>121</v>
      </c>
      <c r="BL181" s="72">
        <v>1486741.4225999999</v>
      </c>
      <c r="BM181" s="72">
        <v>4162875.5616000001</v>
      </c>
      <c r="BN181" s="72">
        <v>122437.9506</v>
      </c>
      <c r="BO181" s="72">
        <v>2527461.3672000002</v>
      </c>
      <c r="BP181" s="72">
        <v>4984957.5888</v>
      </c>
      <c r="BQ181" s="72" t="s">
        <v>121</v>
      </c>
      <c r="BR181" s="72" t="s">
        <v>121</v>
      </c>
      <c r="BS181" s="72" t="s">
        <v>121</v>
      </c>
      <c r="BT181" s="72">
        <v>10276007.4186</v>
      </c>
      <c r="BU181" s="72">
        <v>227383.5606</v>
      </c>
      <c r="BV181" s="72" t="s">
        <v>121</v>
      </c>
      <c r="BW181" s="72" t="s">
        <v>121</v>
      </c>
      <c r="BX181" s="72" t="s">
        <v>121</v>
      </c>
      <c r="BY181" s="72">
        <v>839571.20519999997</v>
      </c>
      <c r="BZ181" s="72" t="s">
        <v>121</v>
      </c>
      <c r="CA181" s="72" t="s">
        <v>121</v>
      </c>
      <c r="CB181" s="72" t="s">
        <v>121</v>
      </c>
      <c r="CC181" s="72" t="s">
        <v>121</v>
      </c>
      <c r="CD181" s="72" t="s">
        <v>121</v>
      </c>
      <c r="CE181" s="59" t="s">
        <v>130</v>
      </c>
      <c r="CF181" s="59" t="s">
        <v>131</v>
      </c>
      <c r="CG181" s="59" t="s">
        <v>131</v>
      </c>
      <c r="CH181" s="59" t="s">
        <v>131</v>
      </c>
      <c r="CI181" s="59" t="s">
        <v>131</v>
      </c>
      <c r="CJ181" s="59" t="s">
        <v>130</v>
      </c>
      <c r="CK181" s="59" t="s">
        <v>131</v>
      </c>
      <c r="CL181" s="59" t="s">
        <v>121</v>
      </c>
      <c r="CM181" s="76" t="s">
        <v>121</v>
      </c>
      <c r="CN181" s="76" t="s">
        <v>121</v>
      </c>
      <c r="CO181" s="76" t="s">
        <v>121</v>
      </c>
      <c r="CP181" s="76" t="s">
        <v>121</v>
      </c>
      <c r="CQ181" s="76" t="s">
        <v>121</v>
      </c>
      <c r="CR181" s="76" t="s">
        <v>121</v>
      </c>
      <c r="CS181" s="76" t="s">
        <v>121</v>
      </c>
      <c r="CT181" s="76" t="s">
        <v>121</v>
      </c>
      <c r="CU181" s="76" t="s">
        <v>121</v>
      </c>
      <c r="CV181" s="76" t="s">
        <v>121</v>
      </c>
      <c r="CW181" s="76" t="s">
        <v>121</v>
      </c>
      <c r="CX181" s="76" t="s">
        <v>121</v>
      </c>
      <c r="CY181" s="76" t="s">
        <v>121</v>
      </c>
      <c r="CZ181" s="76" t="s">
        <v>121</v>
      </c>
      <c r="DA181" s="90">
        <v>13730495.368799999</v>
      </c>
      <c r="DB181" s="91">
        <v>1</v>
      </c>
      <c r="DC181" s="13">
        <v>1</v>
      </c>
      <c r="DD181" s="13"/>
      <c r="DE181" s="75" t="str" cm="1">
        <f t="array" ref="DE181">+IF(AND(C181&lt;&gt;"Vehículos Eléctricos",C181&lt;&gt;"Vehículos Híbridos",AA181="PERCENTIL 50"),
     IF(VLOOKUP(_xlfn.TEXTJOIN("_",FALSE,C181:E181),[1]BD_Perc!$A:$P,_xlfn.IFS([1]BD!AB181="Intervalo de precio 1",12,[1]BD!AB181="Intervalo de precio 2",13),FALSE)&lt;=1,
     VLOOKUP(_xlfn.TEXTJOIN("_",FALSE,C181:E181),[1]BD_Perc!$A:$P,16,FALSE),"Ok P50"),
     "Ok P30/70 ó Híbrido/Eléctrico")</f>
        <v>Ok P30/70 ó Híbrido/Eléctrico</v>
      </c>
      <c r="DF181" s="75" t="str">
        <f t="shared" si="15"/>
        <v>Vehículos Convencionales_Camperos/Camionetas_4x2</v>
      </c>
      <c r="DG181" s="19">
        <f t="shared" si="16"/>
        <v>131928000</v>
      </c>
      <c r="DH181" s="13">
        <v>1</v>
      </c>
      <c r="DI181" s="13">
        <v>1</v>
      </c>
      <c r="DJ181" s="13" t="b">
        <f>+DC181=[2]BD!DC181</f>
        <v>1</v>
      </c>
    </row>
    <row r="182" spans="1:114" ht="25.5" x14ac:dyDescent="0.25">
      <c r="A182" s="76">
        <v>241</v>
      </c>
      <c r="B182" s="59" t="s">
        <v>257</v>
      </c>
      <c r="C182" s="59" t="s">
        <v>0</v>
      </c>
      <c r="D182" s="59" t="s">
        <v>320</v>
      </c>
      <c r="E182" s="59" t="s">
        <v>327</v>
      </c>
      <c r="F182" s="59" t="s">
        <v>121</v>
      </c>
      <c r="G182" s="77" t="s">
        <v>483</v>
      </c>
      <c r="H182" s="59" t="s">
        <v>279</v>
      </c>
      <c r="I182" s="79">
        <v>9206072</v>
      </c>
      <c r="J182" s="76" t="s">
        <v>484</v>
      </c>
      <c r="K182" s="78" t="s">
        <v>163</v>
      </c>
      <c r="L182" s="80">
        <v>180</v>
      </c>
      <c r="M182" s="81" t="s">
        <v>121</v>
      </c>
      <c r="N182" s="82">
        <v>153800000</v>
      </c>
      <c r="O182" s="83">
        <f>+IFERROR(VLOOKUP(I182,[1]Precio_Fasecolda!A:C,3,FALSE),IFERROR(VLOOKUP(I182,[1]Precio_Fasecolda!B:C,2,FALSE),N182))</f>
        <v>153800000</v>
      </c>
      <c r="P182" s="83">
        <f t="shared" si="12"/>
        <v>0</v>
      </c>
      <c r="Q182" s="76" t="s">
        <v>327</v>
      </c>
      <c r="R182" s="76" t="s">
        <v>148</v>
      </c>
      <c r="S182" s="76" t="s">
        <v>128</v>
      </c>
      <c r="T182" s="76" t="s">
        <v>121</v>
      </c>
      <c r="U182" s="76" t="s">
        <v>121</v>
      </c>
      <c r="V182" s="59" t="s">
        <v>121</v>
      </c>
      <c r="W182" s="76" t="s">
        <v>121</v>
      </c>
      <c r="X182" s="76" t="s">
        <v>121</v>
      </c>
      <c r="Y182" s="84" t="str">
        <f t="shared" si="13"/>
        <v>N.A.</v>
      </c>
      <c r="Z182" s="85">
        <f t="shared" si="14"/>
        <v>141496000</v>
      </c>
      <c r="AA182" s="76" t="str">
        <f>+IFERROR(VLOOKUP(_xlfn.TEXTJOIN("_", FALSE, C182:E182), [1]BD_Perc!$A:$O, 15, FALSE),"Segmentación no encontrada o vehículo inactivo")</f>
        <v>PERCENTIL 30-70</v>
      </c>
      <c r="AB182" s="76" t="str" cm="1">
        <f t="array" ref="AB182">_xlfn.IFS(
    AA182 = "PERCENTIL 50",
    _xlfn.IFS(
        [1]BD!DG182 &lt; VLOOKUP(_xlfn.TEXTJOIN("_", FALSE, C182:E182), [1]BD_Perc!$A:$O, 11, FALSE), "Intervalo de precio 1",
        [1]BD!DG182 &gt;= VLOOKUP(_xlfn.TEXTJOIN("_", FALSE, C182:E182), [1]BD_Perc!$A:$O, 11, FALSE), "Intervalo de precio 2"
    ),
    AA182 = "PERCENTIL 30-70",
    _xlfn.IFS(
        [1]BD!DG182 &lt; VLOOKUP(_xlfn.TEXTJOIN("_", FALSE, C182:E182), [1]BD_Perc!$A:$O, 6, FALSE), "Intervalo de precio 1",
        [1]BD!DG182 &lt; VLOOKUP(_xlfn.TEXTJOIN("_", FALSE, C182:E182), [1]BD_Perc!$A:$O, 7, FALSE), "Intervalo de precio 2",
        [1]BD!DG182 &gt;= VLOOKUP(_xlfn.TEXTJOIN("_", FALSE, C182:E182), [1]BD_Perc!$A:$O, 7, FALSE), "Intervalo de precio 3"
    ),
    AA182="Segmentación no encontrada o vehículo inactivo","Segmentación no encontrada o vehículo inactivo"
)</f>
        <v>Intervalo de precio 1</v>
      </c>
      <c r="AC182" s="86" t="s">
        <v>129</v>
      </c>
      <c r="AD182" s="86" t="b">
        <f t="shared" si="17"/>
        <v>1</v>
      </c>
      <c r="AE182" s="87">
        <v>0.08</v>
      </c>
      <c r="AF182" s="87">
        <v>0.08</v>
      </c>
      <c r="AG182" s="87">
        <v>0.08</v>
      </c>
      <c r="AH182" s="87">
        <v>0.08</v>
      </c>
      <c r="AI182" s="87">
        <v>0.08</v>
      </c>
      <c r="AJ182" s="87">
        <v>0.08</v>
      </c>
      <c r="AK182" s="76" t="s">
        <v>130</v>
      </c>
      <c r="AL182" s="76" t="s">
        <v>130</v>
      </c>
      <c r="AM182" s="76" t="s">
        <v>130</v>
      </c>
      <c r="AN182" s="88">
        <v>1</v>
      </c>
      <c r="AO182" s="72">
        <v>9311595.7410000004</v>
      </c>
      <c r="AP182" s="72">
        <v>631865.34180000005</v>
      </c>
      <c r="AQ182" s="72">
        <v>489750.74819999997</v>
      </c>
      <c r="AR182" s="72" t="s">
        <v>121</v>
      </c>
      <c r="AS182" s="72" t="s">
        <v>121</v>
      </c>
      <c r="AT182" s="72">
        <v>10144824.879000001</v>
      </c>
      <c r="AU182" s="72" t="s">
        <v>121</v>
      </c>
      <c r="AV182" s="72" t="s">
        <v>121</v>
      </c>
      <c r="AW182" s="72">
        <v>332330.22480000003</v>
      </c>
      <c r="AX182" s="72" t="s">
        <v>121</v>
      </c>
      <c r="AY182" s="72" t="s">
        <v>121</v>
      </c>
      <c r="AZ182" s="72" t="s">
        <v>121</v>
      </c>
      <c r="BA182" s="72" t="s">
        <v>121</v>
      </c>
      <c r="BB182" s="72" t="s">
        <v>121</v>
      </c>
      <c r="BC182" s="72" t="s">
        <v>121</v>
      </c>
      <c r="BD182" s="72">
        <v>2314069.1490000002</v>
      </c>
      <c r="BE182" s="72" t="s">
        <v>121</v>
      </c>
      <c r="BF182" s="72">
        <v>682152.79020000005</v>
      </c>
      <c r="BG182" s="72">
        <v>909536.35080000001</v>
      </c>
      <c r="BH182" s="72" t="s">
        <v>121</v>
      </c>
      <c r="BI182" s="72" t="s">
        <v>121</v>
      </c>
      <c r="BJ182" s="72">
        <v>192402.04199999999</v>
      </c>
      <c r="BK182" s="72" t="s">
        <v>121</v>
      </c>
      <c r="BL182" s="72">
        <v>1486741.4225999999</v>
      </c>
      <c r="BM182" s="72">
        <v>4162875.5616000001</v>
      </c>
      <c r="BN182" s="72">
        <v>122437.9506</v>
      </c>
      <c r="BO182" s="72">
        <v>2527461.3672000002</v>
      </c>
      <c r="BP182" s="72">
        <v>4984957.5888</v>
      </c>
      <c r="BQ182" s="72" t="s">
        <v>121</v>
      </c>
      <c r="BR182" s="72" t="s">
        <v>121</v>
      </c>
      <c r="BS182" s="72" t="s">
        <v>121</v>
      </c>
      <c r="BT182" s="72">
        <v>10276007.4186</v>
      </c>
      <c r="BU182" s="72">
        <v>227383.5606</v>
      </c>
      <c r="BV182" s="72" t="s">
        <v>121</v>
      </c>
      <c r="BW182" s="72" t="s">
        <v>121</v>
      </c>
      <c r="BX182" s="72" t="s">
        <v>121</v>
      </c>
      <c r="BY182" s="72">
        <v>839571.20519999997</v>
      </c>
      <c r="BZ182" s="72" t="s">
        <v>121</v>
      </c>
      <c r="CA182" s="72" t="s">
        <v>121</v>
      </c>
      <c r="CB182" s="72" t="s">
        <v>121</v>
      </c>
      <c r="CC182" s="72" t="s">
        <v>121</v>
      </c>
      <c r="CD182" s="72" t="s">
        <v>121</v>
      </c>
      <c r="CE182" s="59" t="s">
        <v>130</v>
      </c>
      <c r="CF182" s="59" t="s">
        <v>131</v>
      </c>
      <c r="CG182" s="59" t="s">
        <v>131</v>
      </c>
      <c r="CH182" s="59" t="s">
        <v>130</v>
      </c>
      <c r="CI182" s="59" t="s">
        <v>131</v>
      </c>
      <c r="CJ182" s="59" t="s">
        <v>130</v>
      </c>
      <c r="CK182" s="59" t="s">
        <v>131</v>
      </c>
      <c r="CL182" s="59" t="s">
        <v>121</v>
      </c>
      <c r="CM182" s="76" t="s">
        <v>121</v>
      </c>
      <c r="CN182" s="76" t="s">
        <v>121</v>
      </c>
      <c r="CO182" s="76" t="s">
        <v>121</v>
      </c>
      <c r="CP182" s="76" t="s">
        <v>121</v>
      </c>
      <c r="CQ182" s="76" t="s">
        <v>121</v>
      </c>
      <c r="CR182" s="76" t="s">
        <v>121</v>
      </c>
      <c r="CS182" s="76" t="s">
        <v>121</v>
      </c>
      <c r="CT182" s="76" t="s">
        <v>121</v>
      </c>
      <c r="CU182" s="76" t="s">
        <v>121</v>
      </c>
      <c r="CV182" s="76" t="s">
        <v>121</v>
      </c>
      <c r="CW182" s="76" t="s">
        <v>121</v>
      </c>
      <c r="CX182" s="76" t="s">
        <v>121</v>
      </c>
      <c r="CY182" s="76" t="s">
        <v>121</v>
      </c>
      <c r="CZ182" s="76" t="s">
        <v>121</v>
      </c>
      <c r="DA182" s="90">
        <v>13045019.7402</v>
      </c>
      <c r="DB182" s="91">
        <v>1</v>
      </c>
      <c r="DC182" s="13">
        <v>1</v>
      </c>
      <c r="DD182" s="13"/>
      <c r="DE182" s="75" t="str" cm="1">
        <f t="array" ref="DE182">+IF(AND(C182&lt;&gt;"Vehículos Eléctricos",C182&lt;&gt;"Vehículos Híbridos",AA182="PERCENTIL 50"),
     IF(VLOOKUP(_xlfn.TEXTJOIN("_",FALSE,C182:E182),[1]BD_Perc!$A:$P,_xlfn.IFS([1]BD!AB182="Intervalo de precio 1",12,[1]BD!AB182="Intervalo de precio 2",13),FALSE)&lt;=1,
     VLOOKUP(_xlfn.TEXTJOIN("_",FALSE,C182:E182),[1]BD_Perc!$A:$P,16,FALSE),"Ok P50"),
     "Ok P30/70 ó Híbrido/Eléctrico")</f>
        <v>Ok P30/70 ó Híbrido/Eléctrico</v>
      </c>
      <c r="DF182" s="75" t="str">
        <f t="shared" si="15"/>
        <v>Vehículos Convencionales_Camperos/Camionetas_4x4</v>
      </c>
      <c r="DG182" s="19">
        <f t="shared" si="16"/>
        <v>141496000</v>
      </c>
      <c r="DH182" s="13">
        <v>1</v>
      </c>
      <c r="DI182" s="13">
        <v>1</v>
      </c>
      <c r="DJ182" s="13" t="b">
        <f>+DC182=[2]BD!DC182</f>
        <v>1</v>
      </c>
    </row>
    <row r="183" spans="1:114" ht="25.5" x14ac:dyDescent="0.25">
      <c r="A183" s="76">
        <v>242</v>
      </c>
      <c r="B183" s="59" t="s">
        <v>257</v>
      </c>
      <c r="C183" s="59" t="s">
        <v>0</v>
      </c>
      <c r="D183" s="59" t="s">
        <v>320</v>
      </c>
      <c r="E183" s="59" t="s">
        <v>327</v>
      </c>
      <c r="F183" s="59" t="s">
        <v>121</v>
      </c>
      <c r="G183" s="77" t="s">
        <v>485</v>
      </c>
      <c r="H183" s="59" t="s">
        <v>279</v>
      </c>
      <c r="I183" s="79">
        <v>9208021</v>
      </c>
      <c r="J183" s="76" t="s">
        <v>486</v>
      </c>
      <c r="K183" s="78" t="s">
        <v>336</v>
      </c>
      <c r="L183" s="80">
        <v>335</v>
      </c>
      <c r="M183" s="81" t="s">
        <v>121</v>
      </c>
      <c r="N183" s="82">
        <v>250000000</v>
      </c>
      <c r="O183" s="83">
        <f>+IFERROR(VLOOKUP(I183,[1]Precio_Fasecolda!A:C,3,FALSE),IFERROR(VLOOKUP(I183,[1]Precio_Fasecolda!B:C,2,FALSE),N183))</f>
        <v>250000000</v>
      </c>
      <c r="P183" s="83">
        <f t="shared" si="12"/>
        <v>0</v>
      </c>
      <c r="Q183" s="76" t="s">
        <v>327</v>
      </c>
      <c r="R183" s="76" t="s">
        <v>148</v>
      </c>
      <c r="S183" s="76" t="s">
        <v>128</v>
      </c>
      <c r="T183" s="76" t="s">
        <v>121</v>
      </c>
      <c r="U183" s="76" t="s">
        <v>121</v>
      </c>
      <c r="V183" s="59" t="s">
        <v>121</v>
      </c>
      <c r="W183" s="76" t="s">
        <v>121</v>
      </c>
      <c r="X183" s="76" t="s">
        <v>121</v>
      </c>
      <c r="Y183" s="84" t="str">
        <f t="shared" si="13"/>
        <v>N.A.</v>
      </c>
      <c r="Z183" s="85">
        <f t="shared" si="14"/>
        <v>230000000</v>
      </c>
      <c r="AA183" s="76" t="str">
        <f>+IFERROR(VLOOKUP(_xlfn.TEXTJOIN("_", FALSE, C183:E183), [1]BD_Perc!$A:$O, 15, FALSE),"Segmentación no encontrada o vehículo inactivo")</f>
        <v>PERCENTIL 30-70</v>
      </c>
      <c r="AB183" s="76" t="str" cm="1">
        <f t="array" ref="AB183">_xlfn.IFS(
    AA183 = "PERCENTIL 50",
    _xlfn.IFS(
        [1]BD!DG183 &lt; VLOOKUP(_xlfn.TEXTJOIN("_", FALSE, C183:E183), [1]BD_Perc!$A:$O, 11, FALSE), "Intervalo de precio 1",
        [1]BD!DG183 &gt;= VLOOKUP(_xlfn.TEXTJOIN("_", FALSE, C183:E183), [1]BD_Perc!$A:$O, 11, FALSE), "Intervalo de precio 2"
    ),
    AA183 = "PERCENTIL 30-70",
    _xlfn.IFS(
        [1]BD!DG183 &lt; VLOOKUP(_xlfn.TEXTJOIN("_", FALSE, C183:E183), [1]BD_Perc!$A:$O, 6, FALSE), "Intervalo de precio 1",
        [1]BD!DG183 &lt; VLOOKUP(_xlfn.TEXTJOIN("_", FALSE, C183:E183), [1]BD_Perc!$A:$O, 7, FALSE), "Intervalo de precio 2",
        [1]BD!DG183 &gt;= VLOOKUP(_xlfn.TEXTJOIN("_", FALSE, C183:E183), [1]BD_Perc!$A:$O, 7, FALSE), "Intervalo de precio 3"
    ),
    AA183="Segmentación no encontrada o vehículo inactivo","Segmentación no encontrada o vehículo inactivo"
)</f>
        <v>Intervalo de precio 2</v>
      </c>
      <c r="AC183" s="86" t="s">
        <v>149</v>
      </c>
      <c r="AD183" s="86" t="b">
        <f t="shared" si="17"/>
        <v>1</v>
      </c>
      <c r="AE183" s="87">
        <v>0.08</v>
      </c>
      <c r="AF183" s="87">
        <v>0.08</v>
      </c>
      <c r="AG183" s="87">
        <v>0.08</v>
      </c>
      <c r="AH183" s="87">
        <v>0.08</v>
      </c>
      <c r="AI183" s="87">
        <v>0.08</v>
      </c>
      <c r="AJ183" s="87">
        <v>0.08</v>
      </c>
      <c r="AK183" s="76" t="s">
        <v>130</v>
      </c>
      <c r="AL183" s="76" t="s">
        <v>130</v>
      </c>
      <c r="AM183" s="76" t="s">
        <v>130</v>
      </c>
      <c r="AN183" s="88">
        <v>1</v>
      </c>
      <c r="AO183" s="72">
        <v>9311595.7410000004</v>
      </c>
      <c r="AP183" s="72">
        <v>631865.34180000005</v>
      </c>
      <c r="AQ183" s="72">
        <v>489750.74819999997</v>
      </c>
      <c r="AR183" s="72" t="s">
        <v>121</v>
      </c>
      <c r="AS183" s="72" t="s">
        <v>121</v>
      </c>
      <c r="AT183" s="72">
        <v>10144824.879000001</v>
      </c>
      <c r="AU183" s="72" t="s">
        <v>121</v>
      </c>
      <c r="AV183" s="72" t="s">
        <v>121</v>
      </c>
      <c r="AW183" s="72">
        <v>332330.22480000003</v>
      </c>
      <c r="AX183" s="72" t="s">
        <v>121</v>
      </c>
      <c r="AY183" s="72" t="s">
        <v>121</v>
      </c>
      <c r="AZ183" s="72" t="s">
        <v>121</v>
      </c>
      <c r="BA183" s="72" t="s">
        <v>121</v>
      </c>
      <c r="BB183" s="72" t="s">
        <v>121</v>
      </c>
      <c r="BC183" s="72" t="s">
        <v>121</v>
      </c>
      <c r="BD183" s="72">
        <v>2314069.1490000002</v>
      </c>
      <c r="BE183" s="72" t="s">
        <v>121</v>
      </c>
      <c r="BF183" s="72">
        <v>682152.79020000005</v>
      </c>
      <c r="BG183" s="72">
        <v>909536.35080000001</v>
      </c>
      <c r="BH183" s="72" t="s">
        <v>121</v>
      </c>
      <c r="BI183" s="72" t="s">
        <v>121</v>
      </c>
      <c r="BJ183" s="72">
        <v>192402.04199999999</v>
      </c>
      <c r="BK183" s="72" t="s">
        <v>121</v>
      </c>
      <c r="BL183" s="72">
        <v>1486741.4225999999</v>
      </c>
      <c r="BM183" s="72">
        <v>4162875.5616000001</v>
      </c>
      <c r="BN183" s="72">
        <v>122437.9506</v>
      </c>
      <c r="BO183" s="72">
        <v>2527461.3672000002</v>
      </c>
      <c r="BP183" s="72">
        <v>4984957.5888</v>
      </c>
      <c r="BQ183" s="72" t="s">
        <v>121</v>
      </c>
      <c r="BR183" s="72" t="s">
        <v>121</v>
      </c>
      <c r="BS183" s="72" t="s">
        <v>121</v>
      </c>
      <c r="BT183" s="72">
        <v>10276007.4186</v>
      </c>
      <c r="BU183" s="72">
        <v>227383.5606</v>
      </c>
      <c r="BV183" s="72" t="s">
        <v>121</v>
      </c>
      <c r="BW183" s="72" t="s">
        <v>121</v>
      </c>
      <c r="BX183" s="72" t="s">
        <v>121</v>
      </c>
      <c r="BY183" s="72">
        <v>839571.20519999997</v>
      </c>
      <c r="BZ183" s="72" t="s">
        <v>121</v>
      </c>
      <c r="CA183" s="72" t="s">
        <v>121</v>
      </c>
      <c r="CB183" s="72" t="s">
        <v>121</v>
      </c>
      <c r="CC183" s="72" t="s">
        <v>121</v>
      </c>
      <c r="CD183" s="72" t="s">
        <v>121</v>
      </c>
      <c r="CE183" s="59" t="s">
        <v>130</v>
      </c>
      <c r="CF183" s="59" t="s">
        <v>131</v>
      </c>
      <c r="CG183" s="59" t="s">
        <v>131</v>
      </c>
      <c r="CH183" s="59" t="s">
        <v>130</v>
      </c>
      <c r="CI183" s="59" t="s">
        <v>130</v>
      </c>
      <c r="CJ183" s="59" t="s">
        <v>130</v>
      </c>
      <c r="CK183" s="59" t="s">
        <v>131</v>
      </c>
      <c r="CL183" s="59" t="s">
        <v>121</v>
      </c>
      <c r="CM183" s="76" t="s">
        <v>121</v>
      </c>
      <c r="CN183" s="76" t="s">
        <v>121</v>
      </c>
      <c r="CO183" s="76" t="s">
        <v>121</v>
      </c>
      <c r="CP183" s="76" t="s">
        <v>121</v>
      </c>
      <c r="CQ183" s="76" t="s">
        <v>121</v>
      </c>
      <c r="CR183" s="76" t="s">
        <v>121</v>
      </c>
      <c r="CS183" s="76" t="s">
        <v>121</v>
      </c>
      <c r="CT183" s="76" t="s">
        <v>121</v>
      </c>
      <c r="CU183" s="76" t="s">
        <v>121</v>
      </c>
      <c r="CV183" s="76" t="s">
        <v>121</v>
      </c>
      <c r="CW183" s="76" t="s">
        <v>121</v>
      </c>
      <c r="CX183" s="76" t="s">
        <v>121</v>
      </c>
      <c r="CY183" s="76" t="s">
        <v>121</v>
      </c>
      <c r="CZ183" s="76" t="s">
        <v>121</v>
      </c>
      <c r="DA183" s="90">
        <v>13045019.7402</v>
      </c>
      <c r="DB183" s="91">
        <v>1</v>
      </c>
      <c r="DC183" s="13">
        <v>1</v>
      </c>
      <c r="DD183" s="13"/>
      <c r="DE183" s="75" t="str" cm="1">
        <f t="array" ref="DE183">+IF(AND(C183&lt;&gt;"Vehículos Eléctricos",C183&lt;&gt;"Vehículos Híbridos",AA183="PERCENTIL 50"),
     IF(VLOOKUP(_xlfn.TEXTJOIN("_",FALSE,C183:E183),[1]BD_Perc!$A:$P,_xlfn.IFS([1]BD!AB183="Intervalo de precio 1",12,[1]BD!AB183="Intervalo de precio 2",13),FALSE)&lt;=1,
     VLOOKUP(_xlfn.TEXTJOIN("_",FALSE,C183:E183),[1]BD_Perc!$A:$P,16,FALSE),"Ok P50"),
     "Ok P30/70 ó Híbrido/Eléctrico")</f>
        <v>Ok P30/70 ó Híbrido/Eléctrico</v>
      </c>
      <c r="DF183" s="75" t="str">
        <f t="shared" si="15"/>
        <v>Vehículos Convencionales_Camperos/Camionetas_4x4</v>
      </c>
      <c r="DG183" s="19">
        <f t="shared" si="16"/>
        <v>230000000</v>
      </c>
      <c r="DH183" s="13">
        <v>1</v>
      </c>
      <c r="DI183" s="13">
        <v>1</v>
      </c>
      <c r="DJ183" s="13" t="b">
        <f>+DC183=[2]BD!DC183</f>
        <v>1</v>
      </c>
    </row>
    <row r="184" spans="1:114" ht="51" x14ac:dyDescent="0.25">
      <c r="A184" s="76">
        <v>243</v>
      </c>
      <c r="B184" s="59" t="s">
        <v>257</v>
      </c>
      <c r="C184" s="59" t="s">
        <v>0</v>
      </c>
      <c r="D184" s="59" t="s">
        <v>320</v>
      </c>
      <c r="E184" s="59" t="s">
        <v>126</v>
      </c>
      <c r="F184" s="59" t="s">
        <v>121</v>
      </c>
      <c r="G184" s="77" t="s">
        <v>487</v>
      </c>
      <c r="H184" s="78" t="s">
        <v>243</v>
      </c>
      <c r="I184" s="79">
        <v>5606105</v>
      </c>
      <c r="J184" s="76" t="s">
        <v>488</v>
      </c>
      <c r="K184" s="78" t="s">
        <v>346</v>
      </c>
      <c r="L184" s="80">
        <v>153</v>
      </c>
      <c r="M184" s="81" t="s">
        <v>121</v>
      </c>
      <c r="N184" s="82">
        <v>117500000</v>
      </c>
      <c r="O184" s="83">
        <f>+IFERROR(VLOOKUP(I184,[1]Precio_Fasecolda!A:C,3,FALSE),IFERROR(VLOOKUP(I184,[1]Precio_Fasecolda!B:C,2,FALSE),N184))</f>
        <v>117500000</v>
      </c>
      <c r="P184" s="83">
        <f t="shared" si="12"/>
        <v>0</v>
      </c>
      <c r="Q184" s="76" t="s">
        <v>126</v>
      </c>
      <c r="R184" s="76" t="s">
        <v>148</v>
      </c>
      <c r="S184" s="76" t="s">
        <v>128</v>
      </c>
      <c r="T184" s="76" t="s">
        <v>121</v>
      </c>
      <c r="U184" s="76" t="s">
        <v>121</v>
      </c>
      <c r="V184" s="59" t="s">
        <v>121</v>
      </c>
      <c r="W184" s="76" t="s">
        <v>121</v>
      </c>
      <c r="X184" s="76" t="s">
        <v>121</v>
      </c>
      <c r="Y184" s="84" t="str">
        <f t="shared" si="13"/>
        <v>N.A.</v>
      </c>
      <c r="Z184" s="85">
        <f t="shared" si="14"/>
        <v>117500000</v>
      </c>
      <c r="AA184" s="76" t="str">
        <f>+IFERROR(VLOOKUP(_xlfn.TEXTJOIN("_", FALSE, C184:E184), [1]BD_Perc!$A:$O, 15, FALSE),"Segmentación no encontrada o vehículo inactivo")</f>
        <v>PERCENTIL 30-70</v>
      </c>
      <c r="AB184" s="76" t="str" cm="1">
        <f t="array" ref="AB184">_xlfn.IFS(
    AA184 = "PERCENTIL 50",
    _xlfn.IFS(
        [1]BD!DG184 &lt; VLOOKUP(_xlfn.TEXTJOIN("_", FALSE, C184:E184), [1]BD_Perc!$A:$O, 11, FALSE), "Intervalo de precio 1",
        [1]BD!DG184 &gt;= VLOOKUP(_xlfn.TEXTJOIN("_", FALSE, C184:E184), [1]BD_Perc!$A:$O, 11, FALSE), "Intervalo de precio 2"
    ),
    AA184 = "PERCENTIL 30-70",
    _xlfn.IFS(
        [1]BD!DG184 &lt; VLOOKUP(_xlfn.TEXTJOIN("_", FALSE, C184:E184), [1]BD_Perc!$A:$O, 6, FALSE), "Intervalo de precio 1",
        [1]BD!DG184 &lt; VLOOKUP(_xlfn.TEXTJOIN("_", FALSE, C184:E184), [1]BD_Perc!$A:$O, 7, FALSE), "Intervalo de precio 2",
        [1]BD!DG184 &gt;= VLOOKUP(_xlfn.TEXTJOIN("_", FALSE, C184:E184), [1]BD_Perc!$A:$O, 7, FALSE), "Intervalo de precio 3"
    ),
    AA184="Segmentación no encontrada o vehículo inactivo","Segmentación no encontrada o vehículo inactivo"
)</f>
        <v>Intervalo de precio 2</v>
      </c>
      <c r="AC184" s="86" t="s">
        <v>149</v>
      </c>
      <c r="AD184" s="86" t="b">
        <f t="shared" si="17"/>
        <v>1</v>
      </c>
      <c r="AE184" s="87">
        <v>0</v>
      </c>
      <c r="AF184" s="87">
        <v>0</v>
      </c>
      <c r="AG184" s="87">
        <v>0</v>
      </c>
      <c r="AH184" s="87">
        <v>0</v>
      </c>
      <c r="AI184" s="87">
        <v>0</v>
      </c>
      <c r="AJ184" s="87">
        <v>0</v>
      </c>
      <c r="AK184" s="76" t="s">
        <v>131</v>
      </c>
      <c r="AL184" s="76" t="s">
        <v>131</v>
      </c>
      <c r="AM184" s="76" t="s">
        <v>131</v>
      </c>
      <c r="AN184" s="88">
        <v>0</v>
      </c>
      <c r="AO184" s="72">
        <v>9311595.7410000004</v>
      </c>
      <c r="AP184" s="72">
        <v>631865.34180000005</v>
      </c>
      <c r="AQ184" s="72" t="s">
        <v>121</v>
      </c>
      <c r="AR184" s="72" t="s">
        <v>121</v>
      </c>
      <c r="AS184" s="72" t="s">
        <v>121</v>
      </c>
      <c r="AT184" s="72">
        <v>10144824.879000001</v>
      </c>
      <c r="AU184" s="72" t="s">
        <v>121</v>
      </c>
      <c r="AV184" s="72">
        <v>839571.20519999997</v>
      </c>
      <c r="AW184" s="72">
        <v>332330.22480000003</v>
      </c>
      <c r="AX184" s="72" t="s">
        <v>121</v>
      </c>
      <c r="AY184" s="72" t="s">
        <v>121</v>
      </c>
      <c r="AZ184" s="72" t="s">
        <v>121</v>
      </c>
      <c r="BA184" s="72" t="s">
        <v>121</v>
      </c>
      <c r="BB184" s="72" t="s">
        <v>121</v>
      </c>
      <c r="BC184" s="72" t="s">
        <v>121</v>
      </c>
      <c r="BD184" s="72">
        <v>2112048.5861999998</v>
      </c>
      <c r="BE184" s="72" t="s">
        <v>121</v>
      </c>
      <c r="BF184" s="72">
        <v>682152.79020000005</v>
      </c>
      <c r="BG184" s="72">
        <v>909536.35080000001</v>
      </c>
      <c r="BH184" s="72">
        <v>787097.34600000002</v>
      </c>
      <c r="BI184" s="72">
        <v>1924018.3115999999</v>
      </c>
      <c r="BJ184" s="72">
        <v>192402.04199999999</v>
      </c>
      <c r="BK184" s="72" t="s">
        <v>121</v>
      </c>
      <c r="BL184" s="72">
        <v>1399286.0448</v>
      </c>
      <c r="BM184" s="72">
        <v>4162875.5616000001</v>
      </c>
      <c r="BN184" s="72">
        <v>122437.9506</v>
      </c>
      <c r="BO184" s="72">
        <v>2527461.3672000002</v>
      </c>
      <c r="BP184" s="72">
        <v>839571.20519999997</v>
      </c>
      <c r="BQ184" s="72" t="s">
        <v>121</v>
      </c>
      <c r="BR184" s="72" t="s">
        <v>121</v>
      </c>
      <c r="BS184" s="72" t="s">
        <v>121</v>
      </c>
      <c r="BT184" s="72">
        <v>10276007.4186</v>
      </c>
      <c r="BU184" s="72">
        <v>227383.5606</v>
      </c>
      <c r="BV184" s="72">
        <v>6296788.2558000004</v>
      </c>
      <c r="BW184" s="72">
        <v>7870985.0561999995</v>
      </c>
      <c r="BX184" s="72" t="s">
        <v>121</v>
      </c>
      <c r="BY184" s="72">
        <v>798677.73300000001</v>
      </c>
      <c r="BZ184" s="72" t="s">
        <v>121</v>
      </c>
      <c r="CA184" s="72" t="s">
        <v>121</v>
      </c>
      <c r="CB184" s="72" t="s">
        <v>121</v>
      </c>
      <c r="CC184" s="72" t="s">
        <v>121</v>
      </c>
      <c r="CD184" s="72" t="s">
        <v>121</v>
      </c>
      <c r="CE184" s="59" t="s">
        <v>130</v>
      </c>
      <c r="CF184" s="59" t="s">
        <v>130</v>
      </c>
      <c r="CG184" s="59" t="s">
        <v>131</v>
      </c>
      <c r="CH184" s="59" t="s">
        <v>131</v>
      </c>
      <c r="CI184" s="59" t="s">
        <v>130</v>
      </c>
      <c r="CJ184" s="59" t="s">
        <v>131</v>
      </c>
      <c r="CK184" s="59" t="s">
        <v>131</v>
      </c>
      <c r="CL184" s="59" t="s">
        <v>121</v>
      </c>
      <c r="CM184" s="76" t="s">
        <v>121</v>
      </c>
      <c r="CN184" s="76" t="s">
        <v>121</v>
      </c>
      <c r="CO184" s="76" t="s">
        <v>121</v>
      </c>
      <c r="CP184" s="76" t="s">
        <v>121</v>
      </c>
      <c r="CQ184" s="76" t="s">
        <v>121</v>
      </c>
      <c r="CR184" s="76" t="s">
        <v>121</v>
      </c>
      <c r="CS184" s="76" t="s">
        <v>121</v>
      </c>
      <c r="CT184" s="76" t="s">
        <v>121</v>
      </c>
      <c r="CU184" s="76" t="s">
        <v>121</v>
      </c>
      <c r="CV184" s="76" t="s">
        <v>121</v>
      </c>
      <c r="CW184" s="76" t="s">
        <v>121</v>
      </c>
      <c r="CX184" s="76" t="s">
        <v>121</v>
      </c>
      <c r="CY184" s="76" t="s">
        <v>121</v>
      </c>
      <c r="CZ184" s="76" t="s">
        <v>121</v>
      </c>
      <c r="DA184" s="90">
        <v>12908415.449999999</v>
      </c>
      <c r="DB184" s="91">
        <v>1</v>
      </c>
      <c r="DC184" s="13">
        <v>1</v>
      </c>
      <c r="DD184" s="13"/>
      <c r="DE184" s="75" t="str" cm="1">
        <f t="array" ref="DE184">+IF(AND(C184&lt;&gt;"Vehículos Eléctricos",C184&lt;&gt;"Vehículos Híbridos",AA184="PERCENTIL 50"),
     IF(VLOOKUP(_xlfn.TEXTJOIN("_",FALSE,C184:E184),[1]BD_Perc!$A:$P,_xlfn.IFS([1]BD!AB184="Intervalo de precio 1",12,[1]BD!AB184="Intervalo de precio 2",13),FALSE)&lt;=1,
     VLOOKUP(_xlfn.TEXTJOIN("_",FALSE,C184:E184),[1]BD_Perc!$A:$P,16,FALSE),"Ok P50"),
     "Ok P30/70 ó Híbrido/Eléctrico")</f>
        <v>Ok P30/70 ó Híbrido/Eléctrico</v>
      </c>
      <c r="DF184" s="75" t="str">
        <f t="shared" si="15"/>
        <v>Vehículos Convencionales_Camperos/Camionetas_4x2</v>
      </c>
      <c r="DG184" s="19">
        <f t="shared" si="16"/>
        <v>117500000</v>
      </c>
      <c r="DH184" s="13">
        <v>1</v>
      </c>
      <c r="DI184" s="13">
        <v>1</v>
      </c>
      <c r="DJ184" s="13" t="b">
        <f>+DC184=[2]BD!DC184</f>
        <v>1</v>
      </c>
    </row>
    <row r="185" spans="1:114" ht="51" x14ac:dyDescent="0.25">
      <c r="A185" s="76">
        <v>244</v>
      </c>
      <c r="B185" s="59" t="s">
        <v>257</v>
      </c>
      <c r="C185" s="59" t="s">
        <v>0</v>
      </c>
      <c r="D185" s="59" t="s">
        <v>320</v>
      </c>
      <c r="E185" s="59" t="s">
        <v>126</v>
      </c>
      <c r="F185" s="59" t="s">
        <v>121</v>
      </c>
      <c r="G185" s="77" t="s">
        <v>489</v>
      </c>
      <c r="H185" s="78" t="s">
        <v>243</v>
      </c>
      <c r="I185" s="79">
        <v>5606106</v>
      </c>
      <c r="J185" s="76" t="s">
        <v>490</v>
      </c>
      <c r="K185" s="78" t="s">
        <v>346</v>
      </c>
      <c r="L185" s="80">
        <v>188</v>
      </c>
      <c r="M185" s="81" t="s">
        <v>121</v>
      </c>
      <c r="N185" s="82">
        <v>149600000</v>
      </c>
      <c r="O185" s="83">
        <f>+IFERROR(VLOOKUP(I185,[1]Precio_Fasecolda!A:C,3,FALSE),IFERROR(VLOOKUP(I185,[1]Precio_Fasecolda!B:C,2,FALSE),N185))</f>
        <v>149600000</v>
      </c>
      <c r="P185" s="83">
        <f t="shared" si="12"/>
        <v>0</v>
      </c>
      <c r="Q185" s="76" t="s">
        <v>126</v>
      </c>
      <c r="R185" s="76" t="s">
        <v>148</v>
      </c>
      <c r="S185" s="76" t="s">
        <v>128</v>
      </c>
      <c r="T185" s="76" t="s">
        <v>121</v>
      </c>
      <c r="U185" s="76" t="s">
        <v>121</v>
      </c>
      <c r="V185" s="59" t="s">
        <v>121</v>
      </c>
      <c r="W185" s="76" t="s">
        <v>121</v>
      </c>
      <c r="X185" s="76" t="s">
        <v>121</v>
      </c>
      <c r="Y185" s="84" t="str">
        <f t="shared" si="13"/>
        <v>N.A.</v>
      </c>
      <c r="Z185" s="85">
        <f t="shared" si="14"/>
        <v>149600000</v>
      </c>
      <c r="AA185" s="76" t="str">
        <f>+IFERROR(VLOOKUP(_xlfn.TEXTJOIN("_", FALSE, C185:E185), [1]BD_Perc!$A:$O, 15, FALSE),"Segmentación no encontrada o vehículo inactivo")</f>
        <v>PERCENTIL 30-70</v>
      </c>
      <c r="AB185" s="76" t="str" cm="1">
        <f t="array" ref="AB185">_xlfn.IFS(
    AA185 = "PERCENTIL 50",
    _xlfn.IFS(
        [1]BD!DG185 &lt; VLOOKUP(_xlfn.TEXTJOIN("_", FALSE, C185:E185), [1]BD_Perc!$A:$O, 11, FALSE), "Intervalo de precio 1",
        [1]BD!DG185 &gt;= VLOOKUP(_xlfn.TEXTJOIN("_", FALSE, C185:E185), [1]BD_Perc!$A:$O, 11, FALSE), "Intervalo de precio 2"
    ),
    AA185 = "PERCENTIL 30-70",
    _xlfn.IFS(
        [1]BD!DG185 &lt; VLOOKUP(_xlfn.TEXTJOIN("_", FALSE, C185:E185), [1]BD_Perc!$A:$O, 6, FALSE), "Intervalo de precio 1",
        [1]BD!DG185 &lt; VLOOKUP(_xlfn.TEXTJOIN("_", FALSE, C185:E185), [1]BD_Perc!$A:$O, 7, FALSE), "Intervalo de precio 2",
        [1]BD!DG185 &gt;= VLOOKUP(_xlfn.TEXTJOIN("_", FALSE, C185:E185), [1]BD_Perc!$A:$O, 7, FALSE), "Intervalo de precio 3"
    ),
    AA185="Segmentación no encontrada o vehículo inactivo","Segmentación no encontrada o vehículo inactivo"
)</f>
        <v>Intervalo de precio 3</v>
      </c>
      <c r="AC185" s="86" t="s">
        <v>156</v>
      </c>
      <c r="AD185" s="86" t="b">
        <f t="shared" si="17"/>
        <v>1</v>
      </c>
      <c r="AE185" s="87">
        <v>0</v>
      </c>
      <c r="AF185" s="87">
        <v>0</v>
      </c>
      <c r="AG185" s="87">
        <v>0</v>
      </c>
      <c r="AH185" s="87">
        <v>0</v>
      </c>
      <c r="AI185" s="87">
        <v>0</v>
      </c>
      <c r="AJ185" s="87">
        <v>0</v>
      </c>
      <c r="AK185" s="76" t="s">
        <v>131</v>
      </c>
      <c r="AL185" s="76" t="s">
        <v>131</v>
      </c>
      <c r="AM185" s="76" t="s">
        <v>131</v>
      </c>
      <c r="AN185" s="88">
        <v>0</v>
      </c>
      <c r="AO185" s="72">
        <v>9311595.7410000004</v>
      </c>
      <c r="AP185" s="72">
        <v>631865.34180000005</v>
      </c>
      <c r="AQ185" s="72" t="s">
        <v>121</v>
      </c>
      <c r="AR185" s="72" t="s">
        <v>121</v>
      </c>
      <c r="AS185" s="72" t="s">
        <v>121</v>
      </c>
      <c r="AT185" s="72">
        <v>10144824.879000001</v>
      </c>
      <c r="AU185" s="72" t="s">
        <v>121</v>
      </c>
      <c r="AV185" s="72">
        <v>839571.20519999997</v>
      </c>
      <c r="AW185" s="72">
        <v>332330.22480000003</v>
      </c>
      <c r="AX185" s="72" t="s">
        <v>121</v>
      </c>
      <c r="AY185" s="72" t="s">
        <v>121</v>
      </c>
      <c r="AZ185" s="72" t="s">
        <v>121</v>
      </c>
      <c r="BA185" s="72" t="s">
        <v>121</v>
      </c>
      <c r="BB185" s="72" t="s">
        <v>121</v>
      </c>
      <c r="BC185" s="72" t="s">
        <v>121</v>
      </c>
      <c r="BD185" s="72">
        <v>2112048.5861999998</v>
      </c>
      <c r="BE185" s="72" t="s">
        <v>121</v>
      </c>
      <c r="BF185" s="72">
        <v>682152.79020000005</v>
      </c>
      <c r="BG185" s="72">
        <v>909536.35080000001</v>
      </c>
      <c r="BH185" s="72">
        <v>787097.34600000002</v>
      </c>
      <c r="BI185" s="72">
        <v>1924018.3115999999</v>
      </c>
      <c r="BJ185" s="72">
        <v>192402.04199999999</v>
      </c>
      <c r="BK185" s="72" t="s">
        <v>121</v>
      </c>
      <c r="BL185" s="72">
        <v>1399286.0448</v>
      </c>
      <c r="BM185" s="72">
        <v>4162875.5616000001</v>
      </c>
      <c r="BN185" s="72">
        <v>122437.9506</v>
      </c>
      <c r="BO185" s="72">
        <v>2527461.3672000002</v>
      </c>
      <c r="BP185" s="72">
        <v>839571.20519999997</v>
      </c>
      <c r="BQ185" s="72" t="s">
        <v>121</v>
      </c>
      <c r="BR185" s="72" t="s">
        <v>121</v>
      </c>
      <c r="BS185" s="72" t="s">
        <v>121</v>
      </c>
      <c r="BT185" s="72">
        <v>10276007.4186</v>
      </c>
      <c r="BU185" s="72">
        <v>227383.5606</v>
      </c>
      <c r="BV185" s="72">
        <v>6296788.2558000004</v>
      </c>
      <c r="BW185" s="72">
        <v>7870985.0561999995</v>
      </c>
      <c r="BX185" s="72" t="s">
        <v>121</v>
      </c>
      <c r="BY185" s="72">
        <v>798677.73300000001</v>
      </c>
      <c r="BZ185" s="72" t="s">
        <v>121</v>
      </c>
      <c r="CA185" s="72" t="s">
        <v>121</v>
      </c>
      <c r="CB185" s="72" t="s">
        <v>121</v>
      </c>
      <c r="CC185" s="72" t="s">
        <v>121</v>
      </c>
      <c r="CD185" s="72" t="s">
        <v>121</v>
      </c>
      <c r="CE185" s="59" t="s">
        <v>130</v>
      </c>
      <c r="CF185" s="59" t="s">
        <v>130</v>
      </c>
      <c r="CG185" s="59" t="s">
        <v>130</v>
      </c>
      <c r="CH185" s="59" t="s">
        <v>131</v>
      </c>
      <c r="CI185" s="59" t="s">
        <v>130</v>
      </c>
      <c r="CJ185" s="59" t="s">
        <v>131</v>
      </c>
      <c r="CK185" s="59" t="s">
        <v>131</v>
      </c>
      <c r="CL185" s="59" t="s">
        <v>121</v>
      </c>
      <c r="CM185" s="76" t="s">
        <v>121</v>
      </c>
      <c r="CN185" s="76" t="s">
        <v>121</v>
      </c>
      <c r="CO185" s="76" t="s">
        <v>121</v>
      </c>
      <c r="CP185" s="76" t="s">
        <v>121</v>
      </c>
      <c r="CQ185" s="76" t="s">
        <v>121</v>
      </c>
      <c r="CR185" s="76" t="s">
        <v>121</v>
      </c>
      <c r="CS185" s="76" t="s">
        <v>121</v>
      </c>
      <c r="CT185" s="76" t="s">
        <v>121</v>
      </c>
      <c r="CU185" s="76" t="s">
        <v>121</v>
      </c>
      <c r="CV185" s="76" t="s">
        <v>121</v>
      </c>
      <c r="CW185" s="76" t="s">
        <v>121</v>
      </c>
      <c r="CX185" s="76" t="s">
        <v>121</v>
      </c>
      <c r="CY185" s="76" t="s">
        <v>121</v>
      </c>
      <c r="CZ185" s="76" t="s">
        <v>121</v>
      </c>
      <c r="DA185" s="90">
        <v>12908415.449999999</v>
      </c>
      <c r="DB185" s="91">
        <v>1</v>
      </c>
      <c r="DC185" s="13">
        <v>1</v>
      </c>
      <c r="DD185" s="13"/>
      <c r="DE185" s="75" t="str" cm="1">
        <f t="array" ref="DE185">+IF(AND(C185&lt;&gt;"Vehículos Eléctricos",C185&lt;&gt;"Vehículos Híbridos",AA185="PERCENTIL 50"),
     IF(VLOOKUP(_xlfn.TEXTJOIN("_",FALSE,C185:E185),[1]BD_Perc!$A:$P,_xlfn.IFS([1]BD!AB185="Intervalo de precio 1",12,[1]BD!AB185="Intervalo de precio 2",13),FALSE)&lt;=1,
     VLOOKUP(_xlfn.TEXTJOIN("_",FALSE,C185:E185),[1]BD_Perc!$A:$P,16,FALSE),"Ok P50"),
     "Ok P30/70 ó Híbrido/Eléctrico")</f>
        <v>Ok P30/70 ó Híbrido/Eléctrico</v>
      </c>
      <c r="DF185" s="75" t="str">
        <f t="shared" si="15"/>
        <v>Vehículos Convencionales_Camperos/Camionetas_4x2</v>
      </c>
      <c r="DG185" s="19">
        <f t="shared" si="16"/>
        <v>149600000</v>
      </c>
      <c r="DH185" s="13">
        <v>1</v>
      </c>
      <c r="DI185" s="13">
        <v>1</v>
      </c>
      <c r="DJ185" s="13" t="b">
        <f>+DC185=[2]BD!DC185</f>
        <v>1</v>
      </c>
    </row>
    <row r="186" spans="1:114" ht="25.5" x14ac:dyDescent="0.25">
      <c r="A186" s="76">
        <v>245</v>
      </c>
      <c r="B186" s="59" t="s">
        <v>257</v>
      </c>
      <c r="C186" s="59" t="s">
        <v>0</v>
      </c>
      <c r="D186" s="59" t="s">
        <v>320</v>
      </c>
      <c r="E186" s="59" t="s">
        <v>126</v>
      </c>
      <c r="F186" s="59" t="s">
        <v>121</v>
      </c>
      <c r="G186" s="77" t="s">
        <v>491</v>
      </c>
      <c r="H186" s="78" t="s">
        <v>243</v>
      </c>
      <c r="I186" s="79">
        <v>5606097</v>
      </c>
      <c r="J186" s="76" t="s">
        <v>492</v>
      </c>
      <c r="K186" s="78" t="s">
        <v>346</v>
      </c>
      <c r="L186" s="80">
        <v>153</v>
      </c>
      <c r="M186" s="81" t="s">
        <v>121</v>
      </c>
      <c r="N186" s="82">
        <v>85900000</v>
      </c>
      <c r="O186" s="83">
        <f>+IFERROR(VLOOKUP(I186,[1]Precio_Fasecolda!A:C,3,FALSE),IFERROR(VLOOKUP(I186,[1]Precio_Fasecolda!B:C,2,FALSE),N186))</f>
        <v>85900000</v>
      </c>
      <c r="P186" s="83">
        <f t="shared" si="12"/>
        <v>0</v>
      </c>
      <c r="Q186" s="76" t="s">
        <v>126</v>
      </c>
      <c r="R186" s="76" t="s">
        <v>127</v>
      </c>
      <c r="S186" s="76" t="s">
        <v>128</v>
      </c>
      <c r="T186" s="76" t="s">
        <v>121</v>
      </c>
      <c r="U186" s="76" t="s">
        <v>121</v>
      </c>
      <c r="V186" s="59" t="s">
        <v>121</v>
      </c>
      <c r="W186" s="76" t="s">
        <v>121</v>
      </c>
      <c r="X186" s="76" t="s">
        <v>121</v>
      </c>
      <c r="Y186" s="84" t="str">
        <f t="shared" si="13"/>
        <v>N.A.</v>
      </c>
      <c r="Z186" s="85">
        <f t="shared" si="14"/>
        <v>85900000</v>
      </c>
      <c r="AA186" s="76" t="str">
        <f>+IFERROR(VLOOKUP(_xlfn.TEXTJOIN("_", FALSE, C186:E186), [1]BD_Perc!$A:$O, 15, FALSE),"Segmentación no encontrada o vehículo inactivo")</f>
        <v>PERCENTIL 30-70</v>
      </c>
      <c r="AB186" s="76" t="str" cm="1">
        <f t="array" ref="AB186">_xlfn.IFS(
    AA186 = "PERCENTIL 50",
    _xlfn.IFS(
        [1]BD!DG186 &lt; VLOOKUP(_xlfn.TEXTJOIN("_", FALSE, C186:E186), [1]BD_Perc!$A:$O, 11, FALSE), "Intervalo de precio 1",
        [1]BD!DG186 &gt;= VLOOKUP(_xlfn.TEXTJOIN("_", FALSE, C186:E186), [1]BD_Perc!$A:$O, 11, FALSE), "Intervalo de precio 2"
    ),
    AA186 = "PERCENTIL 30-70",
    _xlfn.IFS(
        [1]BD!DG186 &lt; VLOOKUP(_xlfn.TEXTJOIN("_", FALSE, C186:E186), [1]BD_Perc!$A:$O, 6, FALSE), "Intervalo de precio 1",
        [1]BD!DG186 &lt; VLOOKUP(_xlfn.TEXTJOIN("_", FALSE, C186:E186), [1]BD_Perc!$A:$O, 7, FALSE), "Intervalo de precio 2",
        [1]BD!DG186 &gt;= VLOOKUP(_xlfn.TEXTJOIN("_", FALSE, C186:E186), [1]BD_Perc!$A:$O, 7, FALSE), "Intervalo de precio 3"
    ),
    AA186="Segmentación no encontrada o vehículo inactivo","Segmentación no encontrada o vehículo inactivo"
)</f>
        <v>Intervalo de precio 1</v>
      </c>
      <c r="AC186" s="86" t="s">
        <v>129</v>
      </c>
      <c r="AD186" s="86" t="b">
        <f t="shared" si="17"/>
        <v>1</v>
      </c>
      <c r="AE186" s="87">
        <v>0</v>
      </c>
      <c r="AF186" s="87">
        <v>0</v>
      </c>
      <c r="AG186" s="87">
        <v>0</v>
      </c>
      <c r="AH186" s="87">
        <v>0</v>
      </c>
      <c r="AI186" s="87">
        <v>0</v>
      </c>
      <c r="AJ186" s="87">
        <v>0</v>
      </c>
      <c r="AK186" s="76" t="s">
        <v>131</v>
      </c>
      <c r="AL186" s="76" t="s">
        <v>131</v>
      </c>
      <c r="AM186" s="76" t="s">
        <v>131</v>
      </c>
      <c r="AN186" s="88">
        <v>0</v>
      </c>
      <c r="AO186" s="72">
        <v>9311595.7410000004</v>
      </c>
      <c r="AP186" s="72">
        <v>631865.34180000005</v>
      </c>
      <c r="AQ186" s="72" t="s">
        <v>121</v>
      </c>
      <c r="AR186" s="72" t="s">
        <v>121</v>
      </c>
      <c r="AS186" s="72" t="s">
        <v>121</v>
      </c>
      <c r="AT186" s="72">
        <v>10144824.879000001</v>
      </c>
      <c r="AU186" s="72" t="s">
        <v>121</v>
      </c>
      <c r="AV186" s="72">
        <v>839571.20519999997</v>
      </c>
      <c r="AW186" s="72">
        <v>332330.22480000003</v>
      </c>
      <c r="AX186" s="72" t="s">
        <v>121</v>
      </c>
      <c r="AY186" s="72" t="s">
        <v>121</v>
      </c>
      <c r="AZ186" s="72" t="s">
        <v>121</v>
      </c>
      <c r="BA186" s="72" t="s">
        <v>121</v>
      </c>
      <c r="BB186" s="72" t="s">
        <v>121</v>
      </c>
      <c r="BC186" s="72" t="s">
        <v>121</v>
      </c>
      <c r="BD186" s="72">
        <v>2112048.5861999998</v>
      </c>
      <c r="BE186" s="72" t="s">
        <v>121</v>
      </c>
      <c r="BF186" s="72">
        <v>682152.79020000005</v>
      </c>
      <c r="BG186" s="72">
        <v>909536.35080000001</v>
      </c>
      <c r="BH186" s="72">
        <v>787097.34600000002</v>
      </c>
      <c r="BI186" s="72">
        <v>1924018.3115999999</v>
      </c>
      <c r="BJ186" s="72">
        <v>192402.04199999999</v>
      </c>
      <c r="BK186" s="72" t="s">
        <v>121</v>
      </c>
      <c r="BL186" s="72">
        <v>1399286.0448</v>
      </c>
      <c r="BM186" s="72">
        <v>4162875.5616000001</v>
      </c>
      <c r="BN186" s="72">
        <v>122437.9506</v>
      </c>
      <c r="BO186" s="72">
        <v>2527461.3672000002</v>
      </c>
      <c r="BP186" s="72">
        <v>839571.20519999997</v>
      </c>
      <c r="BQ186" s="72" t="s">
        <v>121</v>
      </c>
      <c r="BR186" s="72" t="s">
        <v>121</v>
      </c>
      <c r="BS186" s="72" t="s">
        <v>121</v>
      </c>
      <c r="BT186" s="72">
        <v>10276007.4186</v>
      </c>
      <c r="BU186" s="72">
        <v>227383.5606</v>
      </c>
      <c r="BV186" s="72">
        <v>6296788.2558000004</v>
      </c>
      <c r="BW186" s="72">
        <v>7870985.0561999995</v>
      </c>
      <c r="BX186" s="72" t="s">
        <v>121</v>
      </c>
      <c r="BY186" s="72">
        <v>798677.73300000001</v>
      </c>
      <c r="BZ186" s="72" t="s">
        <v>121</v>
      </c>
      <c r="CA186" s="72" t="s">
        <v>121</v>
      </c>
      <c r="CB186" s="72" t="s">
        <v>121</v>
      </c>
      <c r="CC186" s="72" t="s">
        <v>121</v>
      </c>
      <c r="CD186" s="72" t="s">
        <v>121</v>
      </c>
      <c r="CE186" s="59" t="s">
        <v>130</v>
      </c>
      <c r="CF186" s="59" t="s">
        <v>130</v>
      </c>
      <c r="CG186" s="59" t="s">
        <v>130</v>
      </c>
      <c r="CH186" s="59" t="s">
        <v>130</v>
      </c>
      <c r="CI186" s="59" t="s">
        <v>130</v>
      </c>
      <c r="CJ186" s="59" t="s">
        <v>131</v>
      </c>
      <c r="CK186" s="59" t="s">
        <v>131</v>
      </c>
      <c r="CL186" s="59" t="s">
        <v>121</v>
      </c>
      <c r="CM186" s="76" t="s">
        <v>121</v>
      </c>
      <c r="CN186" s="76" t="s">
        <v>121</v>
      </c>
      <c r="CO186" s="76" t="s">
        <v>121</v>
      </c>
      <c r="CP186" s="76" t="s">
        <v>121</v>
      </c>
      <c r="CQ186" s="76" t="s">
        <v>121</v>
      </c>
      <c r="CR186" s="76" t="s">
        <v>121</v>
      </c>
      <c r="CS186" s="76" t="s">
        <v>121</v>
      </c>
      <c r="CT186" s="76" t="s">
        <v>121</v>
      </c>
      <c r="CU186" s="76" t="s">
        <v>121</v>
      </c>
      <c r="CV186" s="76" t="s">
        <v>121</v>
      </c>
      <c r="CW186" s="76" t="s">
        <v>121</v>
      </c>
      <c r="CX186" s="76" t="s">
        <v>121</v>
      </c>
      <c r="CY186" s="76" t="s">
        <v>121</v>
      </c>
      <c r="CZ186" s="76" t="s">
        <v>121</v>
      </c>
      <c r="DA186" s="90">
        <v>12908415.449999999</v>
      </c>
      <c r="DB186" s="91">
        <v>1</v>
      </c>
      <c r="DC186" s="13">
        <v>1</v>
      </c>
      <c r="DD186" s="13"/>
      <c r="DE186" s="75" t="str" cm="1">
        <f t="array" ref="DE186">+IF(AND(C186&lt;&gt;"Vehículos Eléctricos",C186&lt;&gt;"Vehículos Híbridos",AA186="PERCENTIL 50"),
     IF(VLOOKUP(_xlfn.TEXTJOIN("_",FALSE,C186:E186),[1]BD_Perc!$A:$P,_xlfn.IFS([1]BD!AB186="Intervalo de precio 1",12,[1]BD!AB186="Intervalo de precio 2",13),FALSE)&lt;=1,
     VLOOKUP(_xlfn.TEXTJOIN("_",FALSE,C186:E186),[1]BD_Perc!$A:$P,16,FALSE),"Ok P50"),
     "Ok P30/70 ó Híbrido/Eléctrico")</f>
        <v>Ok P30/70 ó Híbrido/Eléctrico</v>
      </c>
      <c r="DF186" s="75" t="str">
        <f t="shared" si="15"/>
        <v>Vehículos Convencionales_Camperos/Camionetas_4x2</v>
      </c>
      <c r="DG186" s="19">
        <f t="shared" si="16"/>
        <v>85900000</v>
      </c>
      <c r="DH186" s="13">
        <v>1</v>
      </c>
      <c r="DI186" s="13">
        <v>1</v>
      </c>
      <c r="DJ186" s="13" t="b">
        <f>+DC186=[2]BD!DC186</f>
        <v>1</v>
      </c>
    </row>
    <row r="187" spans="1:114" ht="38.25" x14ac:dyDescent="0.25">
      <c r="A187" s="76">
        <v>258</v>
      </c>
      <c r="B187" s="59" t="s">
        <v>307</v>
      </c>
      <c r="C187" s="59" t="s">
        <v>0</v>
      </c>
      <c r="D187" s="59" t="s">
        <v>320</v>
      </c>
      <c r="E187" s="59" t="s">
        <v>126</v>
      </c>
      <c r="F187" s="59" t="s">
        <v>121</v>
      </c>
      <c r="G187" s="77" t="s">
        <v>493</v>
      </c>
      <c r="H187" s="78" t="s">
        <v>309</v>
      </c>
      <c r="I187" s="79">
        <v>3206105</v>
      </c>
      <c r="J187" s="76" t="s">
        <v>494</v>
      </c>
      <c r="K187" s="78" t="s">
        <v>145</v>
      </c>
      <c r="L187" s="80">
        <v>121</v>
      </c>
      <c r="M187" s="81" t="s">
        <v>121</v>
      </c>
      <c r="N187" s="82">
        <v>98400000</v>
      </c>
      <c r="O187" s="83">
        <f>+IFERROR(VLOOKUP(I187,[1]Precio_Fasecolda!A:C,3,FALSE),IFERROR(VLOOKUP(I187,[1]Precio_Fasecolda!B:C,2,FALSE),N187))</f>
        <v>98400000</v>
      </c>
      <c r="P187" s="83">
        <f t="shared" si="12"/>
        <v>0</v>
      </c>
      <c r="Q187" s="76" t="s">
        <v>126</v>
      </c>
      <c r="R187" s="76" t="s">
        <v>127</v>
      </c>
      <c r="S187" s="76" t="s">
        <v>128</v>
      </c>
      <c r="T187" s="76" t="s">
        <v>121</v>
      </c>
      <c r="U187" s="76" t="s">
        <v>121</v>
      </c>
      <c r="V187" s="59" t="s">
        <v>121</v>
      </c>
      <c r="W187" s="76" t="s">
        <v>121</v>
      </c>
      <c r="X187" s="76" t="s">
        <v>121</v>
      </c>
      <c r="Y187" s="84" t="str">
        <f t="shared" si="13"/>
        <v>N.A.</v>
      </c>
      <c r="Z187" s="85">
        <f t="shared" si="14"/>
        <v>97416000</v>
      </c>
      <c r="AA187" s="76" t="str">
        <f>+IFERROR(VLOOKUP(_xlfn.TEXTJOIN("_", FALSE, C187:E187), [1]BD_Perc!$A:$O, 15, FALSE),"Segmentación no encontrada o vehículo inactivo")</f>
        <v>PERCENTIL 30-70</v>
      </c>
      <c r="AB187" s="76" t="str" cm="1">
        <f t="array" ref="AB187">_xlfn.IFS(
    AA187 = "PERCENTIL 50",
    _xlfn.IFS(
        [1]BD!DG187 &lt; VLOOKUP(_xlfn.TEXTJOIN("_", FALSE, C187:E187), [1]BD_Perc!$A:$O, 11, FALSE), "Intervalo de precio 1",
        [1]BD!DG187 &gt;= VLOOKUP(_xlfn.TEXTJOIN("_", FALSE, C187:E187), [1]BD_Perc!$A:$O, 11, FALSE), "Intervalo de precio 2"
    ),
    AA187 = "PERCENTIL 30-70",
    _xlfn.IFS(
        [1]BD!DG187 &lt; VLOOKUP(_xlfn.TEXTJOIN("_", FALSE, C187:E187), [1]BD_Perc!$A:$O, 6, FALSE), "Intervalo de precio 1",
        [1]BD!DG187 &lt; VLOOKUP(_xlfn.TEXTJOIN("_", FALSE, C187:E187), [1]BD_Perc!$A:$O, 7, FALSE), "Intervalo de precio 2",
        [1]BD!DG187 &gt;= VLOOKUP(_xlfn.TEXTJOIN("_", FALSE, C187:E187), [1]BD_Perc!$A:$O, 7, FALSE), "Intervalo de precio 3"
    ),
    AA187="Segmentación no encontrada o vehículo inactivo","Segmentación no encontrada o vehículo inactivo"
)</f>
        <v>Intervalo de precio 1</v>
      </c>
      <c r="AC187" s="86" t="s">
        <v>129</v>
      </c>
      <c r="AD187" s="86" t="b">
        <f t="shared" si="17"/>
        <v>1</v>
      </c>
      <c r="AE187" s="87">
        <v>0.01</v>
      </c>
      <c r="AF187" s="87">
        <v>0.01</v>
      </c>
      <c r="AG187" s="87">
        <v>0.01</v>
      </c>
      <c r="AH187" s="87">
        <v>0.01</v>
      </c>
      <c r="AI187" s="87">
        <v>0.01</v>
      </c>
      <c r="AJ187" s="87">
        <v>0.02</v>
      </c>
      <c r="AK187" s="76" t="s">
        <v>130</v>
      </c>
      <c r="AL187" s="76" t="s">
        <v>130</v>
      </c>
      <c r="AM187" s="76" t="s">
        <v>130</v>
      </c>
      <c r="AN187" s="88">
        <v>0.5</v>
      </c>
      <c r="AO187" s="72">
        <v>9311595.7410000004</v>
      </c>
      <c r="AP187" s="72">
        <v>811138.37699999998</v>
      </c>
      <c r="AQ187" s="72">
        <v>663658.95959999994</v>
      </c>
      <c r="AR187" s="72" t="s">
        <v>121</v>
      </c>
      <c r="AS187" s="72" t="s">
        <v>121</v>
      </c>
      <c r="AT187" s="72">
        <v>8657050.3403999992</v>
      </c>
      <c r="AU187" s="72" t="s">
        <v>121</v>
      </c>
      <c r="AV187" s="72">
        <v>958616.7402</v>
      </c>
      <c r="AW187" s="72">
        <v>51617.8488</v>
      </c>
      <c r="AX187" s="72">
        <v>412942.7904</v>
      </c>
      <c r="AY187" s="72" t="s">
        <v>121</v>
      </c>
      <c r="AZ187" s="72" t="s">
        <v>121</v>
      </c>
      <c r="BA187" s="72" t="s">
        <v>121</v>
      </c>
      <c r="BB187" s="72" t="s">
        <v>121</v>
      </c>
      <c r="BC187" s="72" t="s">
        <v>121</v>
      </c>
      <c r="BD187" s="72">
        <v>5161784.88</v>
      </c>
      <c r="BE187" s="72">
        <v>3244550.3454</v>
      </c>
      <c r="BF187" s="72">
        <v>1401056.0466</v>
      </c>
      <c r="BG187" s="72">
        <v>3539509.1801999998</v>
      </c>
      <c r="BH187" s="72" t="s">
        <v>121</v>
      </c>
      <c r="BI187" s="72">
        <v>560422.20779999997</v>
      </c>
      <c r="BJ187" s="72">
        <v>324455.35080000001</v>
      </c>
      <c r="BK187" s="72">
        <v>958616.7402</v>
      </c>
      <c r="BL187" s="72">
        <v>1106097.2117999999</v>
      </c>
      <c r="BM187" s="72">
        <v>2285932.551</v>
      </c>
      <c r="BN187" s="72">
        <v>221219.6532</v>
      </c>
      <c r="BO187" s="72">
        <v>1401056.0466</v>
      </c>
      <c r="BP187" s="72">
        <v>250715.11499999999</v>
      </c>
      <c r="BQ187" s="72" t="s">
        <v>121</v>
      </c>
      <c r="BR187" s="72" t="s">
        <v>121</v>
      </c>
      <c r="BS187" s="72" t="s">
        <v>121</v>
      </c>
      <c r="BT187" s="72">
        <v>7371028.5977999996</v>
      </c>
      <c r="BU187" s="72">
        <v>191723.1372</v>
      </c>
      <c r="BV187" s="72">
        <v>3244550.3454</v>
      </c>
      <c r="BW187" s="72">
        <v>6636582.2165999999</v>
      </c>
      <c r="BX187" s="72" t="s">
        <v>121</v>
      </c>
      <c r="BY187" s="72">
        <v>516178.48800000001</v>
      </c>
      <c r="BZ187" s="72" t="s">
        <v>121</v>
      </c>
      <c r="CA187" s="72" t="s">
        <v>121</v>
      </c>
      <c r="CB187" s="72" t="s">
        <v>121</v>
      </c>
      <c r="CC187" s="72" t="s">
        <v>121</v>
      </c>
      <c r="CD187" s="72" t="s">
        <v>121</v>
      </c>
      <c r="CE187" s="59" t="s">
        <v>131</v>
      </c>
      <c r="CF187" s="59" t="s">
        <v>131</v>
      </c>
      <c r="CG187" s="59" t="s">
        <v>131</v>
      </c>
      <c r="CH187" s="59" t="s">
        <v>131</v>
      </c>
      <c r="CI187" s="59" t="s">
        <v>131</v>
      </c>
      <c r="CJ187" s="59" t="s">
        <v>131</v>
      </c>
      <c r="CK187" s="59" t="s">
        <v>131</v>
      </c>
      <c r="CL187" s="59" t="s">
        <v>121</v>
      </c>
      <c r="CM187" s="76" t="s">
        <v>121</v>
      </c>
      <c r="CN187" s="76" t="s">
        <v>121</v>
      </c>
      <c r="CO187" s="76" t="s">
        <v>121</v>
      </c>
      <c r="CP187" s="76" t="s">
        <v>121</v>
      </c>
      <c r="CQ187" s="76" t="s">
        <v>121</v>
      </c>
      <c r="CR187" s="76" t="s">
        <v>121</v>
      </c>
      <c r="CS187" s="76" t="s">
        <v>121</v>
      </c>
      <c r="CT187" s="76" t="s">
        <v>121</v>
      </c>
      <c r="CU187" s="76" t="s">
        <v>121</v>
      </c>
      <c r="CV187" s="76" t="s">
        <v>121</v>
      </c>
      <c r="CW187" s="76" t="s">
        <v>121</v>
      </c>
      <c r="CX187" s="76" t="s">
        <v>121</v>
      </c>
      <c r="CY187" s="76" t="s">
        <v>121</v>
      </c>
      <c r="CZ187" s="76" t="s">
        <v>121</v>
      </c>
      <c r="DA187" s="90">
        <v>10692268.830600001</v>
      </c>
      <c r="DB187" s="91">
        <v>1</v>
      </c>
      <c r="DC187" s="13">
        <v>1</v>
      </c>
      <c r="DD187" s="13"/>
      <c r="DE187" s="75" t="str" cm="1">
        <f t="array" ref="DE187">+IF(AND(C187&lt;&gt;"Vehículos Eléctricos",C187&lt;&gt;"Vehículos Híbridos",AA187="PERCENTIL 50"),
     IF(VLOOKUP(_xlfn.TEXTJOIN("_",FALSE,C187:E187),[1]BD_Perc!$A:$P,_xlfn.IFS([1]BD!AB187="Intervalo de precio 1",12,[1]BD!AB187="Intervalo de precio 2",13),FALSE)&lt;=1,
     VLOOKUP(_xlfn.TEXTJOIN("_",FALSE,C187:E187),[1]BD_Perc!$A:$P,16,FALSE),"Ok P50"),
     "Ok P30/70 ó Híbrido/Eléctrico")</f>
        <v>Ok P30/70 ó Híbrido/Eléctrico</v>
      </c>
      <c r="DF187" s="75" t="str">
        <f t="shared" si="15"/>
        <v>Vehículos Convencionales_Camperos/Camionetas_4x2</v>
      </c>
      <c r="DG187" s="19">
        <f t="shared" si="16"/>
        <v>97416000</v>
      </c>
      <c r="DH187" s="13">
        <v>1</v>
      </c>
      <c r="DI187" s="13">
        <v>1</v>
      </c>
      <c r="DJ187" s="13" t="b">
        <f>+DC187=[2]BD!DC187</f>
        <v>1</v>
      </c>
    </row>
    <row r="188" spans="1:114" ht="38.25" x14ac:dyDescent="0.25">
      <c r="A188" s="76">
        <v>259</v>
      </c>
      <c r="B188" s="59" t="s">
        <v>307</v>
      </c>
      <c r="C188" s="59" t="s">
        <v>0</v>
      </c>
      <c r="D188" s="59" t="s">
        <v>320</v>
      </c>
      <c r="E188" s="59" t="s">
        <v>126</v>
      </c>
      <c r="F188" s="59" t="s">
        <v>121</v>
      </c>
      <c r="G188" s="77" t="s">
        <v>495</v>
      </c>
      <c r="H188" s="78" t="s">
        <v>309</v>
      </c>
      <c r="I188" s="79">
        <v>3206098</v>
      </c>
      <c r="J188" s="76" t="s">
        <v>496</v>
      </c>
      <c r="K188" s="78" t="s">
        <v>145</v>
      </c>
      <c r="L188" s="80">
        <v>121</v>
      </c>
      <c r="M188" s="81" t="s">
        <v>121</v>
      </c>
      <c r="N188" s="82">
        <v>102600000</v>
      </c>
      <c r="O188" s="83">
        <f>+IFERROR(VLOOKUP(I188,[1]Precio_Fasecolda!A:C,3,FALSE),IFERROR(VLOOKUP(I188,[1]Precio_Fasecolda!B:C,2,FALSE),N188))</f>
        <v>102600000</v>
      </c>
      <c r="P188" s="83">
        <f t="shared" si="12"/>
        <v>0</v>
      </c>
      <c r="Q188" s="76" t="s">
        <v>126</v>
      </c>
      <c r="R188" s="76" t="s">
        <v>148</v>
      </c>
      <c r="S188" s="76" t="s">
        <v>128</v>
      </c>
      <c r="T188" s="76" t="s">
        <v>121</v>
      </c>
      <c r="U188" s="76" t="s">
        <v>121</v>
      </c>
      <c r="V188" s="59" t="s">
        <v>121</v>
      </c>
      <c r="W188" s="76" t="s">
        <v>121</v>
      </c>
      <c r="X188" s="76" t="s">
        <v>121</v>
      </c>
      <c r="Y188" s="84" t="str">
        <f t="shared" si="13"/>
        <v>N.A.</v>
      </c>
      <c r="Z188" s="85">
        <f t="shared" si="14"/>
        <v>101574000</v>
      </c>
      <c r="AA188" s="76" t="str">
        <f>+IFERROR(VLOOKUP(_xlfn.TEXTJOIN("_", FALSE, C188:E188), [1]BD_Perc!$A:$O, 15, FALSE),"Segmentación no encontrada o vehículo inactivo")</f>
        <v>PERCENTIL 30-70</v>
      </c>
      <c r="AB188" s="76" t="str" cm="1">
        <f t="array" ref="AB188">_xlfn.IFS(
    AA188 = "PERCENTIL 50",
    _xlfn.IFS(
        [1]BD!DG188 &lt; VLOOKUP(_xlfn.TEXTJOIN("_", FALSE, C188:E188), [1]BD_Perc!$A:$O, 11, FALSE), "Intervalo de precio 1",
        [1]BD!DG188 &gt;= VLOOKUP(_xlfn.TEXTJOIN("_", FALSE, C188:E188), [1]BD_Perc!$A:$O, 11, FALSE), "Intervalo de precio 2"
    ),
    AA188 = "PERCENTIL 30-70",
    _xlfn.IFS(
        [1]BD!DG188 &lt; VLOOKUP(_xlfn.TEXTJOIN("_", FALSE, C188:E188), [1]BD_Perc!$A:$O, 6, FALSE), "Intervalo de precio 1",
        [1]BD!DG188 &lt; VLOOKUP(_xlfn.TEXTJOIN("_", FALSE, C188:E188), [1]BD_Perc!$A:$O, 7, FALSE), "Intervalo de precio 2",
        [1]BD!DG188 &gt;= VLOOKUP(_xlfn.TEXTJOIN("_", FALSE, C188:E188), [1]BD_Perc!$A:$O, 7, FALSE), "Intervalo de precio 3"
    ),
    AA188="Segmentación no encontrada o vehículo inactivo","Segmentación no encontrada o vehículo inactivo"
)</f>
        <v>Intervalo de precio 1</v>
      </c>
      <c r="AC188" s="86" t="s">
        <v>129</v>
      </c>
      <c r="AD188" s="86" t="b">
        <f t="shared" si="17"/>
        <v>1</v>
      </c>
      <c r="AE188" s="87">
        <v>0.01</v>
      </c>
      <c r="AF188" s="87">
        <v>0.01</v>
      </c>
      <c r="AG188" s="87">
        <v>0.01</v>
      </c>
      <c r="AH188" s="87">
        <v>0.01</v>
      </c>
      <c r="AI188" s="87">
        <v>0.01</v>
      </c>
      <c r="AJ188" s="87">
        <v>0.02</v>
      </c>
      <c r="AK188" s="76" t="s">
        <v>130</v>
      </c>
      <c r="AL188" s="76" t="s">
        <v>130</v>
      </c>
      <c r="AM188" s="76" t="s">
        <v>130</v>
      </c>
      <c r="AN188" s="88">
        <v>0.5</v>
      </c>
      <c r="AO188" s="72">
        <v>9311595.7410000004</v>
      </c>
      <c r="AP188" s="72">
        <v>811138.37699999998</v>
      </c>
      <c r="AQ188" s="72">
        <v>663658.95959999994</v>
      </c>
      <c r="AR188" s="72" t="s">
        <v>121</v>
      </c>
      <c r="AS188" s="72" t="s">
        <v>121</v>
      </c>
      <c r="AT188" s="72">
        <v>8657050.3403999992</v>
      </c>
      <c r="AU188" s="72" t="s">
        <v>121</v>
      </c>
      <c r="AV188" s="72">
        <v>958616.7402</v>
      </c>
      <c r="AW188" s="72">
        <v>51617.8488</v>
      </c>
      <c r="AX188" s="72">
        <v>412942.7904</v>
      </c>
      <c r="AY188" s="72" t="s">
        <v>121</v>
      </c>
      <c r="AZ188" s="72" t="s">
        <v>121</v>
      </c>
      <c r="BA188" s="72" t="s">
        <v>121</v>
      </c>
      <c r="BB188" s="72" t="s">
        <v>121</v>
      </c>
      <c r="BC188" s="72" t="s">
        <v>121</v>
      </c>
      <c r="BD188" s="72">
        <v>5161784.88</v>
      </c>
      <c r="BE188" s="72">
        <v>3244550.3454</v>
      </c>
      <c r="BF188" s="72">
        <v>1401056.0466</v>
      </c>
      <c r="BG188" s="72">
        <v>3539509.1801999998</v>
      </c>
      <c r="BH188" s="72" t="s">
        <v>121</v>
      </c>
      <c r="BI188" s="72">
        <v>560422.20779999997</v>
      </c>
      <c r="BJ188" s="72">
        <v>324455.35080000001</v>
      </c>
      <c r="BK188" s="72">
        <v>958616.7402</v>
      </c>
      <c r="BL188" s="72">
        <v>1106097.2117999999</v>
      </c>
      <c r="BM188" s="72">
        <v>2285932.551</v>
      </c>
      <c r="BN188" s="72">
        <v>221219.6532</v>
      </c>
      <c r="BO188" s="72">
        <v>1401056.0466</v>
      </c>
      <c r="BP188" s="72">
        <v>250715.11499999999</v>
      </c>
      <c r="BQ188" s="72" t="s">
        <v>121</v>
      </c>
      <c r="BR188" s="72" t="s">
        <v>121</v>
      </c>
      <c r="BS188" s="72" t="s">
        <v>121</v>
      </c>
      <c r="BT188" s="72">
        <v>7371028.5977999996</v>
      </c>
      <c r="BU188" s="72">
        <v>191723.1372</v>
      </c>
      <c r="BV188" s="72">
        <v>3244550.3454</v>
      </c>
      <c r="BW188" s="72">
        <v>6636582.2165999999</v>
      </c>
      <c r="BX188" s="72" t="s">
        <v>121</v>
      </c>
      <c r="BY188" s="72">
        <v>516178.48800000001</v>
      </c>
      <c r="BZ188" s="72" t="s">
        <v>121</v>
      </c>
      <c r="CA188" s="72" t="s">
        <v>121</v>
      </c>
      <c r="CB188" s="72" t="s">
        <v>121</v>
      </c>
      <c r="CC188" s="72" t="s">
        <v>121</v>
      </c>
      <c r="CD188" s="72" t="s">
        <v>121</v>
      </c>
      <c r="CE188" s="59" t="s">
        <v>131</v>
      </c>
      <c r="CF188" s="59" t="s">
        <v>131</v>
      </c>
      <c r="CG188" s="59" t="s">
        <v>131</v>
      </c>
      <c r="CH188" s="59" t="s">
        <v>131</v>
      </c>
      <c r="CI188" s="59" t="s">
        <v>131</v>
      </c>
      <c r="CJ188" s="59" t="s">
        <v>131</v>
      </c>
      <c r="CK188" s="59" t="s">
        <v>131</v>
      </c>
      <c r="CL188" s="59" t="s">
        <v>121</v>
      </c>
      <c r="CM188" s="76" t="s">
        <v>121</v>
      </c>
      <c r="CN188" s="76" t="s">
        <v>121</v>
      </c>
      <c r="CO188" s="76" t="s">
        <v>121</v>
      </c>
      <c r="CP188" s="76" t="s">
        <v>121</v>
      </c>
      <c r="CQ188" s="76" t="s">
        <v>121</v>
      </c>
      <c r="CR188" s="76" t="s">
        <v>121</v>
      </c>
      <c r="CS188" s="76" t="s">
        <v>121</v>
      </c>
      <c r="CT188" s="76" t="s">
        <v>121</v>
      </c>
      <c r="CU188" s="76" t="s">
        <v>121</v>
      </c>
      <c r="CV188" s="76" t="s">
        <v>121</v>
      </c>
      <c r="CW188" s="76" t="s">
        <v>121</v>
      </c>
      <c r="CX188" s="76" t="s">
        <v>121</v>
      </c>
      <c r="CY188" s="76" t="s">
        <v>121</v>
      </c>
      <c r="CZ188" s="76" t="s">
        <v>121</v>
      </c>
      <c r="DA188" s="90">
        <v>10692268.830600001</v>
      </c>
      <c r="DB188" s="91">
        <v>1</v>
      </c>
      <c r="DC188" s="13">
        <v>1</v>
      </c>
      <c r="DD188" s="13"/>
      <c r="DE188" s="75" t="str" cm="1">
        <f t="array" ref="DE188">+IF(AND(C188&lt;&gt;"Vehículos Eléctricos",C188&lt;&gt;"Vehículos Híbridos",AA188="PERCENTIL 50"),
     IF(VLOOKUP(_xlfn.TEXTJOIN("_",FALSE,C188:E188),[1]BD_Perc!$A:$P,_xlfn.IFS([1]BD!AB188="Intervalo de precio 1",12,[1]BD!AB188="Intervalo de precio 2",13),FALSE)&lt;=1,
     VLOOKUP(_xlfn.TEXTJOIN("_",FALSE,C188:E188),[1]BD_Perc!$A:$P,16,FALSE),"Ok P50"),
     "Ok P30/70 ó Híbrido/Eléctrico")</f>
        <v>Ok P30/70 ó Híbrido/Eléctrico</v>
      </c>
      <c r="DF188" s="75" t="str">
        <f t="shared" si="15"/>
        <v>Vehículos Convencionales_Camperos/Camionetas_4x2</v>
      </c>
      <c r="DG188" s="19">
        <f t="shared" si="16"/>
        <v>101574000</v>
      </c>
      <c r="DH188" s="13">
        <v>1</v>
      </c>
      <c r="DI188" s="13">
        <v>1</v>
      </c>
      <c r="DJ188" s="13" t="b">
        <f>+DC188=[2]BD!DC188</f>
        <v>1</v>
      </c>
    </row>
    <row r="189" spans="1:114" ht="63.75" x14ac:dyDescent="0.25">
      <c r="A189" s="76">
        <v>260</v>
      </c>
      <c r="B189" s="59" t="s">
        <v>307</v>
      </c>
      <c r="C189" s="59" t="s">
        <v>0</v>
      </c>
      <c r="D189" s="59" t="s">
        <v>320</v>
      </c>
      <c r="E189" s="59" t="s">
        <v>126</v>
      </c>
      <c r="F189" s="59" t="s">
        <v>121</v>
      </c>
      <c r="G189" s="77" t="s">
        <v>497</v>
      </c>
      <c r="H189" s="78" t="s">
        <v>309</v>
      </c>
      <c r="I189" s="79">
        <v>3206103</v>
      </c>
      <c r="J189" s="76" t="s">
        <v>498</v>
      </c>
      <c r="K189" s="78" t="s">
        <v>346</v>
      </c>
      <c r="L189" s="80">
        <v>155</v>
      </c>
      <c r="M189" s="81" t="s">
        <v>121</v>
      </c>
      <c r="N189" s="82">
        <v>122100000</v>
      </c>
      <c r="O189" s="83">
        <f>+IFERROR(VLOOKUP(I189,[1]Precio_Fasecolda!A:C,3,FALSE),IFERROR(VLOOKUP(I189,[1]Precio_Fasecolda!B:C,2,FALSE),N189))</f>
        <v>122100000</v>
      </c>
      <c r="P189" s="83">
        <f t="shared" si="12"/>
        <v>0</v>
      </c>
      <c r="Q189" s="76" t="s">
        <v>126</v>
      </c>
      <c r="R189" s="76" t="s">
        <v>127</v>
      </c>
      <c r="S189" s="76" t="s">
        <v>128</v>
      </c>
      <c r="T189" s="76" t="s">
        <v>121</v>
      </c>
      <c r="U189" s="76" t="s">
        <v>121</v>
      </c>
      <c r="V189" s="59" t="s">
        <v>121</v>
      </c>
      <c r="W189" s="76" t="s">
        <v>121</v>
      </c>
      <c r="X189" s="76" t="s">
        <v>121</v>
      </c>
      <c r="Y189" s="84" t="str">
        <f t="shared" si="13"/>
        <v>N.A.</v>
      </c>
      <c r="Z189" s="85">
        <f t="shared" si="14"/>
        <v>120879000</v>
      </c>
      <c r="AA189" s="76" t="str">
        <f>+IFERROR(VLOOKUP(_xlfn.TEXTJOIN("_", FALSE, C189:E189), [1]BD_Perc!$A:$O, 15, FALSE),"Segmentación no encontrada o vehículo inactivo")</f>
        <v>PERCENTIL 30-70</v>
      </c>
      <c r="AB189" s="76" t="str" cm="1">
        <f t="array" ref="AB189">_xlfn.IFS(
    AA189 = "PERCENTIL 50",
    _xlfn.IFS(
        [1]BD!DG189 &lt; VLOOKUP(_xlfn.TEXTJOIN("_", FALSE, C189:E189), [1]BD_Perc!$A:$O, 11, FALSE), "Intervalo de precio 1",
        [1]BD!DG189 &gt;= VLOOKUP(_xlfn.TEXTJOIN("_", FALSE, C189:E189), [1]BD_Perc!$A:$O, 11, FALSE), "Intervalo de precio 2"
    ),
    AA189 = "PERCENTIL 30-70",
    _xlfn.IFS(
        [1]BD!DG189 &lt; VLOOKUP(_xlfn.TEXTJOIN("_", FALSE, C189:E189), [1]BD_Perc!$A:$O, 6, FALSE), "Intervalo de precio 1",
        [1]BD!DG189 &lt; VLOOKUP(_xlfn.TEXTJOIN("_", FALSE, C189:E189), [1]BD_Perc!$A:$O, 7, FALSE), "Intervalo de precio 2",
        [1]BD!DG189 &gt;= VLOOKUP(_xlfn.TEXTJOIN("_", FALSE, C189:E189), [1]BD_Perc!$A:$O, 7, FALSE), "Intervalo de precio 3"
    ),
    AA189="Segmentación no encontrada o vehículo inactivo","Segmentación no encontrada o vehículo inactivo"
)</f>
        <v>Intervalo de precio 2</v>
      </c>
      <c r="AC189" s="86" t="s">
        <v>149</v>
      </c>
      <c r="AD189" s="86" t="b">
        <f t="shared" si="17"/>
        <v>1</v>
      </c>
      <c r="AE189" s="87">
        <v>0.01</v>
      </c>
      <c r="AF189" s="87">
        <v>0.01</v>
      </c>
      <c r="AG189" s="87">
        <v>0.01</v>
      </c>
      <c r="AH189" s="87">
        <v>0.01</v>
      </c>
      <c r="AI189" s="87">
        <v>0.01</v>
      </c>
      <c r="AJ189" s="87">
        <v>0.02</v>
      </c>
      <c r="AK189" s="76" t="s">
        <v>130</v>
      </c>
      <c r="AL189" s="76" t="s">
        <v>130</v>
      </c>
      <c r="AM189" s="76" t="s">
        <v>130</v>
      </c>
      <c r="AN189" s="88">
        <v>0.5</v>
      </c>
      <c r="AO189" s="72">
        <v>9311595.7410000004</v>
      </c>
      <c r="AP189" s="72">
        <v>811138.37699999998</v>
      </c>
      <c r="AQ189" s="72">
        <v>663658.95959999994</v>
      </c>
      <c r="AR189" s="72" t="s">
        <v>121</v>
      </c>
      <c r="AS189" s="72" t="s">
        <v>121</v>
      </c>
      <c r="AT189" s="72">
        <v>8657050.3403999992</v>
      </c>
      <c r="AU189" s="72" t="s">
        <v>121</v>
      </c>
      <c r="AV189" s="72" t="s">
        <v>121</v>
      </c>
      <c r="AW189" s="72">
        <v>51617.8488</v>
      </c>
      <c r="AX189" s="72">
        <v>412942.7904</v>
      </c>
      <c r="AY189" s="72" t="s">
        <v>121</v>
      </c>
      <c r="AZ189" s="72" t="s">
        <v>121</v>
      </c>
      <c r="BA189" s="72" t="s">
        <v>121</v>
      </c>
      <c r="BB189" s="72" t="s">
        <v>121</v>
      </c>
      <c r="BC189" s="72" t="s">
        <v>121</v>
      </c>
      <c r="BD189" s="72">
        <v>6636582.2165999999</v>
      </c>
      <c r="BE189" s="72">
        <v>3244550.3454</v>
      </c>
      <c r="BF189" s="72">
        <v>1401056.0466</v>
      </c>
      <c r="BG189" s="72">
        <v>3539509.1801999998</v>
      </c>
      <c r="BH189" s="72" t="s">
        <v>121</v>
      </c>
      <c r="BI189" s="72" t="s">
        <v>121</v>
      </c>
      <c r="BJ189" s="72">
        <v>324455.35080000001</v>
      </c>
      <c r="BK189" s="72">
        <v>958616.7402</v>
      </c>
      <c r="BL189" s="72">
        <v>1106097.2117999999</v>
      </c>
      <c r="BM189" s="72">
        <v>2285932.551</v>
      </c>
      <c r="BN189" s="72">
        <v>221219.6532</v>
      </c>
      <c r="BO189" s="72">
        <v>1401056.0466</v>
      </c>
      <c r="BP189" s="72">
        <v>250715.11499999999</v>
      </c>
      <c r="BQ189" s="72" t="s">
        <v>121</v>
      </c>
      <c r="BR189" s="72" t="s">
        <v>121</v>
      </c>
      <c r="BS189" s="72" t="s">
        <v>121</v>
      </c>
      <c r="BT189" s="72">
        <v>7371028.5977999996</v>
      </c>
      <c r="BU189" s="72">
        <v>191723.1372</v>
      </c>
      <c r="BV189" s="72">
        <v>3244550.3454</v>
      </c>
      <c r="BW189" s="72">
        <v>6636582.2165999999</v>
      </c>
      <c r="BX189" s="72" t="s">
        <v>121</v>
      </c>
      <c r="BY189" s="72">
        <v>516178.48800000001</v>
      </c>
      <c r="BZ189" s="72" t="s">
        <v>121</v>
      </c>
      <c r="CA189" s="72" t="s">
        <v>121</v>
      </c>
      <c r="CB189" s="72" t="s">
        <v>121</v>
      </c>
      <c r="CC189" s="72" t="s">
        <v>121</v>
      </c>
      <c r="CD189" s="72" t="s">
        <v>121</v>
      </c>
      <c r="CE189" s="59" t="s">
        <v>131</v>
      </c>
      <c r="CF189" s="59" t="s">
        <v>131</v>
      </c>
      <c r="CG189" s="59" t="s">
        <v>131</v>
      </c>
      <c r="CH189" s="59" t="s">
        <v>131</v>
      </c>
      <c r="CI189" s="59" t="s">
        <v>131</v>
      </c>
      <c r="CJ189" s="59" t="s">
        <v>131</v>
      </c>
      <c r="CK189" s="59" t="s">
        <v>131</v>
      </c>
      <c r="CL189" s="59" t="s">
        <v>121</v>
      </c>
      <c r="CM189" s="76" t="s">
        <v>121</v>
      </c>
      <c r="CN189" s="76" t="s">
        <v>121</v>
      </c>
      <c r="CO189" s="76" t="s">
        <v>121</v>
      </c>
      <c r="CP189" s="76" t="s">
        <v>121</v>
      </c>
      <c r="CQ189" s="76" t="s">
        <v>121</v>
      </c>
      <c r="CR189" s="76" t="s">
        <v>121</v>
      </c>
      <c r="CS189" s="76" t="s">
        <v>121</v>
      </c>
      <c r="CT189" s="76" t="s">
        <v>121</v>
      </c>
      <c r="CU189" s="76" t="s">
        <v>121</v>
      </c>
      <c r="CV189" s="76" t="s">
        <v>121</v>
      </c>
      <c r="CW189" s="76" t="s">
        <v>121</v>
      </c>
      <c r="CX189" s="76" t="s">
        <v>121</v>
      </c>
      <c r="CY189" s="76" t="s">
        <v>121</v>
      </c>
      <c r="CZ189" s="76" t="s">
        <v>121</v>
      </c>
      <c r="DA189" s="90">
        <v>10692268.830600001</v>
      </c>
      <c r="DB189" s="91">
        <v>1</v>
      </c>
      <c r="DC189" s="13">
        <v>1</v>
      </c>
      <c r="DD189" s="13"/>
      <c r="DE189" s="75" t="str" cm="1">
        <f t="array" ref="DE189">+IF(AND(C189&lt;&gt;"Vehículos Eléctricos",C189&lt;&gt;"Vehículos Híbridos",AA189="PERCENTIL 50"),
     IF(VLOOKUP(_xlfn.TEXTJOIN("_",FALSE,C189:E189),[1]BD_Perc!$A:$P,_xlfn.IFS([1]BD!AB189="Intervalo de precio 1",12,[1]BD!AB189="Intervalo de precio 2",13),FALSE)&lt;=1,
     VLOOKUP(_xlfn.TEXTJOIN("_",FALSE,C189:E189),[1]BD_Perc!$A:$P,16,FALSE),"Ok P50"),
     "Ok P30/70 ó Híbrido/Eléctrico")</f>
        <v>Ok P30/70 ó Híbrido/Eléctrico</v>
      </c>
      <c r="DF189" s="75" t="str">
        <f t="shared" si="15"/>
        <v>Vehículos Convencionales_Camperos/Camionetas_4x2</v>
      </c>
      <c r="DG189" s="19">
        <f t="shared" si="16"/>
        <v>120879000</v>
      </c>
      <c r="DH189" s="13">
        <v>1</v>
      </c>
      <c r="DI189" s="13">
        <v>1</v>
      </c>
      <c r="DJ189" s="13" t="b">
        <f>+DC189=[2]BD!DC189</f>
        <v>1</v>
      </c>
    </row>
    <row r="190" spans="1:114" ht="51" x14ac:dyDescent="0.25">
      <c r="A190" s="76">
        <v>261</v>
      </c>
      <c r="B190" s="59" t="s">
        <v>307</v>
      </c>
      <c r="C190" s="59" t="s">
        <v>0</v>
      </c>
      <c r="D190" s="59" t="s">
        <v>320</v>
      </c>
      <c r="E190" s="59" t="s">
        <v>327</v>
      </c>
      <c r="F190" s="59" t="s">
        <v>121</v>
      </c>
      <c r="G190" s="77" t="s">
        <v>499</v>
      </c>
      <c r="H190" s="78" t="s">
        <v>309</v>
      </c>
      <c r="I190" s="79">
        <v>3208059</v>
      </c>
      <c r="J190" s="76" t="s">
        <v>500</v>
      </c>
      <c r="K190" s="78" t="s">
        <v>163</v>
      </c>
      <c r="L190" s="80">
        <v>155</v>
      </c>
      <c r="M190" s="81" t="s">
        <v>121</v>
      </c>
      <c r="N190" s="82">
        <v>152000000</v>
      </c>
      <c r="O190" s="83">
        <f>+IFERROR(VLOOKUP(I190,[1]Precio_Fasecolda!A:C,3,FALSE),IFERROR(VLOOKUP(I190,[1]Precio_Fasecolda!B:C,2,FALSE),N190))</f>
        <v>152000000</v>
      </c>
      <c r="P190" s="83">
        <f t="shared" si="12"/>
        <v>0</v>
      </c>
      <c r="Q190" s="76" t="s">
        <v>327</v>
      </c>
      <c r="R190" s="76" t="s">
        <v>148</v>
      </c>
      <c r="S190" s="76" t="s">
        <v>128</v>
      </c>
      <c r="T190" s="76" t="s">
        <v>121</v>
      </c>
      <c r="U190" s="76" t="s">
        <v>121</v>
      </c>
      <c r="V190" s="59" t="s">
        <v>121</v>
      </c>
      <c r="W190" s="76" t="s">
        <v>121</v>
      </c>
      <c r="X190" s="76" t="s">
        <v>121</v>
      </c>
      <c r="Y190" s="84" t="str">
        <f t="shared" si="13"/>
        <v>N.A.</v>
      </c>
      <c r="Z190" s="85">
        <f t="shared" si="14"/>
        <v>150480000</v>
      </c>
      <c r="AA190" s="76" t="str">
        <f>+IFERROR(VLOOKUP(_xlfn.TEXTJOIN("_", FALSE, C190:E190), [1]BD_Perc!$A:$O, 15, FALSE),"Segmentación no encontrada o vehículo inactivo")</f>
        <v>PERCENTIL 30-70</v>
      </c>
      <c r="AB190" s="76" t="str" cm="1">
        <f t="array" ref="AB190">_xlfn.IFS(
    AA190 = "PERCENTIL 50",
    _xlfn.IFS(
        [1]BD!DG190 &lt; VLOOKUP(_xlfn.TEXTJOIN("_", FALSE, C190:E190), [1]BD_Perc!$A:$O, 11, FALSE), "Intervalo de precio 1",
        [1]BD!DG190 &gt;= VLOOKUP(_xlfn.TEXTJOIN("_", FALSE, C190:E190), [1]BD_Perc!$A:$O, 11, FALSE), "Intervalo de precio 2"
    ),
    AA190 = "PERCENTIL 30-70",
    _xlfn.IFS(
        [1]BD!DG190 &lt; VLOOKUP(_xlfn.TEXTJOIN("_", FALSE, C190:E190), [1]BD_Perc!$A:$O, 6, FALSE), "Intervalo de precio 1",
        [1]BD!DG190 &lt; VLOOKUP(_xlfn.TEXTJOIN("_", FALSE, C190:E190), [1]BD_Perc!$A:$O, 7, FALSE), "Intervalo de precio 2",
        [1]BD!DG190 &gt;= VLOOKUP(_xlfn.TEXTJOIN("_", FALSE, C190:E190), [1]BD_Perc!$A:$O, 7, FALSE), "Intervalo de precio 3"
    ),
    AA190="Segmentación no encontrada o vehículo inactivo","Segmentación no encontrada o vehículo inactivo"
)</f>
        <v>Intervalo de precio 1</v>
      </c>
      <c r="AC190" s="86" t="s">
        <v>129</v>
      </c>
      <c r="AD190" s="86" t="b">
        <f t="shared" si="17"/>
        <v>1</v>
      </c>
      <c r="AE190" s="87">
        <v>0.01</v>
      </c>
      <c r="AF190" s="87">
        <v>0.01</v>
      </c>
      <c r="AG190" s="87">
        <v>0.01</v>
      </c>
      <c r="AH190" s="87">
        <v>0.01</v>
      </c>
      <c r="AI190" s="87">
        <v>0.01</v>
      </c>
      <c r="AJ190" s="87">
        <v>0.02</v>
      </c>
      <c r="AK190" s="76" t="s">
        <v>130</v>
      </c>
      <c r="AL190" s="76" t="s">
        <v>130</v>
      </c>
      <c r="AM190" s="76" t="s">
        <v>130</v>
      </c>
      <c r="AN190" s="88">
        <v>0.5</v>
      </c>
      <c r="AO190" s="72">
        <v>9311595.7410000004</v>
      </c>
      <c r="AP190" s="72">
        <v>811138.37699999998</v>
      </c>
      <c r="AQ190" s="72">
        <v>663658.95959999994</v>
      </c>
      <c r="AR190" s="72" t="s">
        <v>121</v>
      </c>
      <c r="AS190" s="72" t="s">
        <v>121</v>
      </c>
      <c r="AT190" s="72">
        <v>8657050.3403999992</v>
      </c>
      <c r="AU190" s="72" t="s">
        <v>121</v>
      </c>
      <c r="AV190" s="72" t="s">
        <v>121</v>
      </c>
      <c r="AW190" s="72">
        <v>51617.8488</v>
      </c>
      <c r="AX190" s="72">
        <v>412942.7904</v>
      </c>
      <c r="AY190" s="72" t="s">
        <v>121</v>
      </c>
      <c r="AZ190" s="72" t="s">
        <v>121</v>
      </c>
      <c r="BA190" s="72" t="s">
        <v>121</v>
      </c>
      <c r="BB190" s="72" t="s">
        <v>121</v>
      </c>
      <c r="BC190" s="72" t="s">
        <v>121</v>
      </c>
      <c r="BD190" s="72">
        <v>6636582.2165999999</v>
      </c>
      <c r="BE190" s="72">
        <v>3244550.3454</v>
      </c>
      <c r="BF190" s="72">
        <v>1401056.0466</v>
      </c>
      <c r="BG190" s="72">
        <v>3539509.1801999998</v>
      </c>
      <c r="BH190" s="72" t="s">
        <v>121</v>
      </c>
      <c r="BI190" s="72" t="s">
        <v>121</v>
      </c>
      <c r="BJ190" s="72">
        <v>324455.35080000001</v>
      </c>
      <c r="BK190" s="72">
        <v>958616.7402</v>
      </c>
      <c r="BL190" s="72">
        <v>1106097.2117999999</v>
      </c>
      <c r="BM190" s="72">
        <v>2285932.551</v>
      </c>
      <c r="BN190" s="72">
        <v>221219.6532</v>
      </c>
      <c r="BO190" s="72">
        <v>1401056.0466</v>
      </c>
      <c r="BP190" s="72">
        <v>250715.11499999999</v>
      </c>
      <c r="BQ190" s="72" t="s">
        <v>121</v>
      </c>
      <c r="BR190" s="72" t="s">
        <v>121</v>
      </c>
      <c r="BS190" s="72" t="s">
        <v>121</v>
      </c>
      <c r="BT190" s="72">
        <v>7371028.5977999996</v>
      </c>
      <c r="BU190" s="72">
        <v>191723.1372</v>
      </c>
      <c r="BV190" s="72">
        <v>3244550.3454</v>
      </c>
      <c r="BW190" s="72">
        <v>6636582.2165999999</v>
      </c>
      <c r="BX190" s="72" t="s">
        <v>121</v>
      </c>
      <c r="BY190" s="72">
        <v>516178.48800000001</v>
      </c>
      <c r="BZ190" s="72" t="s">
        <v>121</v>
      </c>
      <c r="CA190" s="72" t="s">
        <v>121</v>
      </c>
      <c r="CB190" s="72" t="s">
        <v>121</v>
      </c>
      <c r="CC190" s="72" t="s">
        <v>121</v>
      </c>
      <c r="CD190" s="72" t="s">
        <v>121</v>
      </c>
      <c r="CE190" s="59" t="s">
        <v>130</v>
      </c>
      <c r="CF190" s="59" t="s">
        <v>130</v>
      </c>
      <c r="CG190" s="59" t="s">
        <v>130</v>
      </c>
      <c r="CH190" s="59" t="s">
        <v>130</v>
      </c>
      <c r="CI190" s="59" t="s">
        <v>130</v>
      </c>
      <c r="CJ190" s="59" t="s">
        <v>131</v>
      </c>
      <c r="CK190" s="59" t="s">
        <v>131</v>
      </c>
      <c r="CL190" s="59" t="s">
        <v>121</v>
      </c>
      <c r="CM190" s="76" t="s">
        <v>121</v>
      </c>
      <c r="CN190" s="76" t="s">
        <v>121</v>
      </c>
      <c r="CO190" s="76" t="s">
        <v>121</v>
      </c>
      <c r="CP190" s="76" t="s">
        <v>121</v>
      </c>
      <c r="CQ190" s="76" t="s">
        <v>121</v>
      </c>
      <c r="CR190" s="76" t="s">
        <v>121</v>
      </c>
      <c r="CS190" s="76" t="s">
        <v>121</v>
      </c>
      <c r="CT190" s="76" t="s">
        <v>121</v>
      </c>
      <c r="CU190" s="76" t="s">
        <v>121</v>
      </c>
      <c r="CV190" s="76" t="s">
        <v>121</v>
      </c>
      <c r="CW190" s="76" t="s">
        <v>121</v>
      </c>
      <c r="CX190" s="76" t="s">
        <v>121</v>
      </c>
      <c r="CY190" s="76" t="s">
        <v>121</v>
      </c>
      <c r="CZ190" s="76" t="s">
        <v>121</v>
      </c>
      <c r="DA190" s="90">
        <v>10692268.830600001</v>
      </c>
      <c r="DB190" s="91">
        <v>1</v>
      </c>
      <c r="DC190" s="13">
        <v>1</v>
      </c>
      <c r="DD190" s="13"/>
      <c r="DE190" s="75" t="str" cm="1">
        <f t="array" ref="DE190">+IF(AND(C190&lt;&gt;"Vehículos Eléctricos",C190&lt;&gt;"Vehículos Híbridos",AA190="PERCENTIL 50"),
     IF(VLOOKUP(_xlfn.TEXTJOIN("_",FALSE,C190:E190),[1]BD_Perc!$A:$P,_xlfn.IFS([1]BD!AB190="Intervalo de precio 1",12,[1]BD!AB190="Intervalo de precio 2",13),FALSE)&lt;=1,
     VLOOKUP(_xlfn.TEXTJOIN("_",FALSE,C190:E190),[1]BD_Perc!$A:$P,16,FALSE),"Ok P50"),
     "Ok P30/70 ó Híbrido/Eléctrico")</f>
        <v>Ok P30/70 ó Híbrido/Eléctrico</v>
      </c>
      <c r="DF190" s="75" t="str">
        <f t="shared" si="15"/>
        <v>Vehículos Convencionales_Camperos/Camionetas_4x4</v>
      </c>
      <c r="DG190" s="19">
        <f t="shared" si="16"/>
        <v>150480000</v>
      </c>
      <c r="DH190" s="13">
        <v>1</v>
      </c>
      <c r="DI190" s="13">
        <v>1</v>
      </c>
      <c r="DJ190" s="13" t="b">
        <f>+DC190=[2]BD!DC190</f>
        <v>1</v>
      </c>
    </row>
    <row r="191" spans="1:114" ht="38.25" x14ac:dyDescent="0.25">
      <c r="A191" s="76">
        <v>262</v>
      </c>
      <c r="B191" s="59" t="s">
        <v>307</v>
      </c>
      <c r="C191" s="59" t="s">
        <v>0</v>
      </c>
      <c r="D191" s="59" t="s">
        <v>320</v>
      </c>
      <c r="E191" s="59" t="s">
        <v>126</v>
      </c>
      <c r="F191" s="59" t="s">
        <v>121</v>
      </c>
      <c r="G191" s="77" t="s">
        <v>501</v>
      </c>
      <c r="H191" s="78" t="s">
        <v>309</v>
      </c>
      <c r="I191" s="79">
        <v>3206100</v>
      </c>
      <c r="J191" s="76" t="s">
        <v>502</v>
      </c>
      <c r="K191" s="78" t="s">
        <v>346</v>
      </c>
      <c r="L191" s="80">
        <v>170</v>
      </c>
      <c r="M191" s="81" t="s">
        <v>121</v>
      </c>
      <c r="N191" s="82">
        <v>158000000</v>
      </c>
      <c r="O191" s="83">
        <f>+IFERROR(VLOOKUP(I191,[1]Precio_Fasecolda!A:C,3,FALSE),IFERROR(VLOOKUP(I191,[1]Precio_Fasecolda!B:C,2,FALSE),N191))</f>
        <v>158000000</v>
      </c>
      <c r="P191" s="83">
        <f t="shared" si="12"/>
        <v>0</v>
      </c>
      <c r="Q191" s="76" t="s">
        <v>126</v>
      </c>
      <c r="R191" s="76" t="s">
        <v>148</v>
      </c>
      <c r="S191" s="76" t="s">
        <v>128</v>
      </c>
      <c r="T191" s="76" t="s">
        <v>121</v>
      </c>
      <c r="U191" s="76" t="s">
        <v>121</v>
      </c>
      <c r="V191" s="59" t="s">
        <v>121</v>
      </c>
      <c r="W191" s="76" t="s">
        <v>121</v>
      </c>
      <c r="X191" s="76" t="s">
        <v>121</v>
      </c>
      <c r="Y191" s="84" t="str">
        <f t="shared" si="13"/>
        <v>N.A.</v>
      </c>
      <c r="Z191" s="85">
        <f t="shared" si="14"/>
        <v>156420000</v>
      </c>
      <c r="AA191" s="76" t="str">
        <f>+IFERROR(VLOOKUP(_xlfn.TEXTJOIN("_", FALSE, C191:E191), [1]BD_Perc!$A:$O, 15, FALSE),"Segmentación no encontrada o vehículo inactivo")</f>
        <v>PERCENTIL 30-70</v>
      </c>
      <c r="AB191" s="76" t="str" cm="1">
        <f t="array" ref="AB191">_xlfn.IFS(
    AA191 = "PERCENTIL 50",
    _xlfn.IFS(
        [1]BD!DG191 &lt; VLOOKUP(_xlfn.TEXTJOIN("_", FALSE, C191:E191), [1]BD_Perc!$A:$O, 11, FALSE), "Intervalo de precio 1",
        [1]BD!DG191 &gt;= VLOOKUP(_xlfn.TEXTJOIN("_", FALSE, C191:E191), [1]BD_Perc!$A:$O, 11, FALSE), "Intervalo de precio 2"
    ),
    AA191 = "PERCENTIL 30-70",
    _xlfn.IFS(
        [1]BD!DG191 &lt; VLOOKUP(_xlfn.TEXTJOIN("_", FALSE, C191:E191), [1]BD_Perc!$A:$O, 6, FALSE), "Intervalo de precio 1",
        [1]BD!DG191 &lt; VLOOKUP(_xlfn.TEXTJOIN("_", FALSE, C191:E191), [1]BD_Perc!$A:$O, 7, FALSE), "Intervalo de precio 2",
        [1]BD!DG191 &gt;= VLOOKUP(_xlfn.TEXTJOIN("_", FALSE, C191:E191), [1]BD_Perc!$A:$O, 7, FALSE), "Intervalo de precio 3"
    ),
    AA191="Segmentación no encontrada o vehículo inactivo","Segmentación no encontrada o vehículo inactivo"
)</f>
        <v>Intervalo de precio 3</v>
      </c>
      <c r="AC191" s="86" t="s">
        <v>156</v>
      </c>
      <c r="AD191" s="86" t="b">
        <f t="shared" si="17"/>
        <v>1</v>
      </c>
      <c r="AE191" s="87">
        <v>0.01</v>
      </c>
      <c r="AF191" s="87">
        <v>0.01</v>
      </c>
      <c r="AG191" s="87">
        <v>0.01</v>
      </c>
      <c r="AH191" s="87">
        <v>0.01</v>
      </c>
      <c r="AI191" s="87">
        <v>0.01</v>
      </c>
      <c r="AJ191" s="87">
        <v>0.02</v>
      </c>
      <c r="AK191" s="76" t="s">
        <v>130</v>
      </c>
      <c r="AL191" s="76" t="s">
        <v>130</v>
      </c>
      <c r="AM191" s="76" t="s">
        <v>130</v>
      </c>
      <c r="AN191" s="88">
        <v>0.5</v>
      </c>
      <c r="AO191" s="72">
        <v>9311595.7410000004</v>
      </c>
      <c r="AP191" s="72">
        <v>811138.37699999998</v>
      </c>
      <c r="AQ191" s="72">
        <v>663658.95959999994</v>
      </c>
      <c r="AR191" s="72" t="s">
        <v>121</v>
      </c>
      <c r="AS191" s="72" t="s">
        <v>121</v>
      </c>
      <c r="AT191" s="72">
        <v>8657050.3403999992</v>
      </c>
      <c r="AU191" s="72" t="s">
        <v>121</v>
      </c>
      <c r="AV191" s="72" t="s">
        <v>121</v>
      </c>
      <c r="AW191" s="72">
        <v>51617.8488</v>
      </c>
      <c r="AX191" s="72">
        <v>412942.7904</v>
      </c>
      <c r="AY191" s="72" t="s">
        <v>121</v>
      </c>
      <c r="AZ191" s="72" t="s">
        <v>121</v>
      </c>
      <c r="BA191" s="72" t="s">
        <v>121</v>
      </c>
      <c r="BB191" s="72" t="s">
        <v>121</v>
      </c>
      <c r="BC191" s="72" t="s">
        <v>121</v>
      </c>
      <c r="BD191" s="72">
        <v>6636582.2165999999</v>
      </c>
      <c r="BE191" s="72">
        <v>3244550.3454</v>
      </c>
      <c r="BF191" s="72">
        <v>1401056.0466</v>
      </c>
      <c r="BG191" s="72">
        <v>3539509.1801999998</v>
      </c>
      <c r="BH191" s="72" t="s">
        <v>121</v>
      </c>
      <c r="BI191" s="72" t="s">
        <v>121</v>
      </c>
      <c r="BJ191" s="72">
        <v>324455.35080000001</v>
      </c>
      <c r="BK191" s="72">
        <v>958616.7402</v>
      </c>
      <c r="BL191" s="72">
        <v>1106097.2117999999</v>
      </c>
      <c r="BM191" s="72">
        <v>2285932.551</v>
      </c>
      <c r="BN191" s="72">
        <v>221219.6532</v>
      </c>
      <c r="BO191" s="72">
        <v>1401056.0466</v>
      </c>
      <c r="BP191" s="72">
        <v>250715.11499999999</v>
      </c>
      <c r="BQ191" s="72" t="s">
        <v>121</v>
      </c>
      <c r="BR191" s="72" t="s">
        <v>121</v>
      </c>
      <c r="BS191" s="72" t="s">
        <v>121</v>
      </c>
      <c r="BT191" s="72">
        <v>7371028.5977999996</v>
      </c>
      <c r="BU191" s="72">
        <v>191723.1372</v>
      </c>
      <c r="BV191" s="72">
        <v>3244550.3454</v>
      </c>
      <c r="BW191" s="72">
        <v>6636582.2165999999</v>
      </c>
      <c r="BX191" s="72" t="s">
        <v>121</v>
      </c>
      <c r="BY191" s="72">
        <v>516178.48800000001</v>
      </c>
      <c r="BZ191" s="72" t="s">
        <v>121</v>
      </c>
      <c r="CA191" s="72" t="s">
        <v>121</v>
      </c>
      <c r="CB191" s="72" t="s">
        <v>121</v>
      </c>
      <c r="CC191" s="72" t="s">
        <v>121</v>
      </c>
      <c r="CD191" s="72" t="s">
        <v>121</v>
      </c>
      <c r="CE191" s="59" t="s">
        <v>130</v>
      </c>
      <c r="CF191" s="59" t="s">
        <v>130</v>
      </c>
      <c r="CG191" s="59" t="s">
        <v>131</v>
      </c>
      <c r="CH191" s="59" t="s">
        <v>131</v>
      </c>
      <c r="CI191" s="59" t="s">
        <v>130</v>
      </c>
      <c r="CJ191" s="59" t="s">
        <v>131</v>
      </c>
      <c r="CK191" s="59" t="s">
        <v>131</v>
      </c>
      <c r="CL191" s="59" t="s">
        <v>121</v>
      </c>
      <c r="CM191" s="76" t="s">
        <v>121</v>
      </c>
      <c r="CN191" s="76" t="s">
        <v>121</v>
      </c>
      <c r="CO191" s="76" t="s">
        <v>121</v>
      </c>
      <c r="CP191" s="76" t="s">
        <v>121</v>
      </c>
      <c r="CQ191" s="76" t="s">
        <v>121</v>
      </c>
      <c r="CR191" s="76" t="s">
        <v>121</v>
      </c>
      <c r="CS191" s="76" t="s">
        <v>121</v>
      </c>
      <c r="CT191" s="76" t="s">
        <v>121</v>
      </c>
      <c r="CU191" s="76" t="s">
        <v>121</v>
      </c>
      <c r="CV191" s="76" t="s">
        <v>121</v>
      </c>
      <c r="CW191" s="76" t="s">
        <v>121</v>
      </c>
      <c r="CX191" s="76" t="s">
        <v>121</v>
      </c>
      <c r="CY191" s="76" t="s">
        <v>121</v>
      </c>
      <c r="CZ191" s="76" t="s">
        <v>121</v>
      </c>
      <c r="DA191" s="90">
        <v>12310120.052999999</v>
      </c>
      <c r="DB191" s="91">
        <v>1</v>
      </c>
      <c r="DC191" s="13">
        <v>1</v>
      </c>
      <c r="DD191" s="13"/>
      <c r="DE191" s="75" t="str" cm="1">
        <f t="array" ref="DE191">+IF(AND(C191&lt;&gt;"Vehículos Eléctricos",C191&lt;&gt;"Vehículos Híbridos",AA191="PERCENTIL 50"),
     IF(VLOOKUP(_xlfn.TEXTJOIN("_",FALSE,C191:E191),[1]BD_Perc!$A:$P,_xlfn.IFS([1]BD!AB191="Intervalo de precio 1",12,[1]BD!AB191="Intervalo de precio 2",13),FALSE)&lt;=1,
     VLOOKUP(_xlfn.TEXTJOIN("_",FALSE,C191:E191),[1]BD_Perc!$A:$P,16,FALSE),"Ok P50"),
     "Ok P30/70 ó Híbrido/Eléctrico")</f>
        <v>Ok P30/70 ó Híbrido/Eléctrico</v>
      </c>
      <c r="DF191" s="75" t="str">
        <f t="shared" si="15"/>
        <v>Vehículos Convencionales_Camperos/Camionetas_4x2</v>
      </c>
      <c r="DG191" s="19">
        <f t="shared" si="16"/>
        <v>156420000</v>
      </c>
      <c r="DH191" s="13">
        <v>1</v>
      </c>
      <c r="DI191" s="13">
        <v>1</v>
      </c>
      <c r="DJ191" s="13" t="b">
        <f>+DC191=[2]BD!DC191</f>
        <v>1</v>
      </c>
    </row>
    <row r="192" spans="1:114" ht="38.25" x14ac:dyDescent="0.25">
      <c r="A192" s="76">
        <v>263</v>
      </c>
      <c r="B192" s="59" t="s">
        <v>307</v>
      </c>
      <c r="C192" s="59" t="s">
        <v>0</v>
      </c>
      <c r="D192" s="59" t="s">
        <v>320</v>
      </c>
      <c r="E192" s="59" t="s">
        <v>126</v>
      </c>
      <c r="F192" s="59" t="s">
        <v>121</v>
      </c>
      <c r="G192" s="77" t="s">
        <v>503</v>
      </c>
      <c r="H192" s="78" t="s">
        <v>309</v>
      </c>
      <c r="I192" s="79">
        <v>3206101</v>
      </c>
      <c r="J192" s="76" t="s">
        <v>504</v>
      </c>
      <c r="K192" s="78" t="s">
        <v>346</v>
      </c>
      <c r="L192" s="80">
        <v>170</v>
      </c>
      <c r="M192" s="81" t="s">
        <v>121</v>
      </c>
      <c r="N192" s="82">
        <v>176000000</v>
      </c>
      <c r="O192" s="83">
        <f>+IFERROR(VLOOKUP(I192,[1]Precio_Fasecolda!A:C,3,FALSE),IFERROR(VLOOKUP(I192,[1]Precio_Fasecolda!B:C,2,FALSE),N192))</f>
        <v>176000000</v>
      </c>
      <c r="P192" s="83">
        <f t="shared" si="12"/>
        <v>0</v>
      </c>
      <c r="Q192" s="76" t="s">
        <v>126</v>
      </c>
      <c r="R192" s="76" t="s">
        <v>148</v>
      </c>
      <c r="S192" s="76" t="s">
        <v>128</v>
      </c>
      <c r="T192" s="76" t="s">
        <v>121</v>
      </c>
      <c r="U192" s="76" t="s">
        <v>121</v>
      </c>
      <c r="V192" s="59" t="s">
        <v>121</v>
      </c>
      <c r="W192" s="76" t="s">
        <v>121</v>
      </c>
      <c r="X192" s="76" t="s">
        <v>121</v>
      </c>
      <c r="Y192" s="84" t="str">
        <f t="shared" si="13"/>
        <v>N.A.</v>
      </c>
      <c r="Z192" s="85">
        <f t="shared" si="14"/>
        <v>174240000</v>
      </c>
      <c r="AA192" s="76" t="str">
        <f>+IFERROR(VLOOKUP(_xlfn.TEXTJOIN("_", FALSE, C192:E192), [1]BD_Perc!$A:$O, 15, FALSE),"Segmentación no encontrada o vehículo inactivo")</f>
        <v>PERCENTIL 30-70</v>
      </c>
      <c r="AB192" s="76" t="str" cm="1">
        <f t="array" ref="AB192">_xlfn.IFS(
    AA192 = "PERCENTIL 50",
    _xlfn.IFS(
        [1]BD!DG192 &lt; VLOOKUP(_xlfn.TEXTJOIN("_", FALSE, C192:E192), [1]BD_Perc!$A:$O, 11, FALSE), "Intervalo de precio 1",
        [1]BD!DG192 &gt;= VLOOKUP(_xlfn.TEXTJOIN("_", FALSE, C192:E192), [1]BD_Perc!$A:$O, 11, FALSE), "Intervalo de precio 2"
    ),
    AA192 = "PERCENTIL 30-70",
    _xlfn.IFS(
        [1]BD!DG192 &lt; VLOOKUP(_xlfn.TEXTJOIN("_", FALSE, C192:E192), [1]BD_Perc!$A:$O, 6, FALSE), "Intervalo de precio 1",
        [1]BD!DG192 &lt; VLOOKUP(_xlfn.TEXTJOIN("_", FALSE, C192:E192), [1]BD_Perc!$A:$O, 7, FALSE), "Intervalo de precio 2",
        [1]BD!DG192 &gt;= VLOOKUP(_xlfn.TEXTJOIN("_", FALSE, C192:E192), [1]BD_Perc!$A:$O, 7, FALSE), "Intervalo de precio 3"
    ),
    AA192="Segmentación no encontrada o vehículo inactivo","Segmentación no encontrada o vehículo inactivo"
)</f>
        <v>Intervalo de precio 3</v>
      </c>
      <c r="AC192" s="86" t="s">
        <v>156</v>
      </c>
      <c r="AD192" s="86" t="b">
        <f t="shared" si="17"/>
        <v>1</v>
      </c>
      <c r="AE192" s="87">
        <v>0.01</v>
      </c>
      <c r="AF192" s="87">
        <v>0.01</v>
      </c>
      <c r="AG192" s="87">
        <v>0.01</v>
      </c>
      <c r="AH192" s="87">
        <v>0.01</v>
      </c>
      <c r="AI192" s="87">
        <v>0.01</v>
      </c>
      <c r="AJ192" s="87">
        <v>0.02</v>
      </c>
      <c r="AK192" s="76" t="s">
        <v>130</v>
      </c>
      <c r="AL192" s="76" t="s">
        <v>130</v>
      </c>
      <c r="AM192" s="76" t="s">
        <v>130</v>
      </c>
      <c r="AN192" s="88">
        <v>0.5</v>
      </c>
      <c r="AO192" s="72">
        <v>9311595.7410000004</v>
      </c>
      <c r="AP192" s="72">
        <v>811138.37699999998</v>
      </c>
      <c r="AQ192" s="72">
        <v>663658.95959999994</v>
      </c>
      <c r="AR192" s="72" t="s">
        <v>121</v>
      </c>
      <c r="AS192" s="72" t="s">
        <v>121</v>
      </c>
      <c r="AT192" s="72">
        <v>8657050.3403999992</v>
      </c>
      <c r="AU192" s="72" t="s">
        <v>121</v>
      </c>
      <c r="AV192" s="72" t="s">
        <v>121</v>
      </c>
      <c r="AW192" s="72">
        <v>51617.8488</v>
      </c>
      <c r="AX192" s="72">
        <v>412942.7904</v>
      </c>
      <c r="AY192" s="72" t="s">
        <v>121</v>
      </c>
      <c r="AZ192" s="72" t="s">
        <v>121</v>
      </c>
      <c r="BA192" s="72" t="s">
        <v>121</v>
      </c>
      <c r="BB192" s="72" t="s">
        <v>121</v>
      </c>
      <c r="BC192" s="72" t="s">
        <v>121</v>
      </c>
      <c r="BD192" s="72">
        <v>6636582.2165999999</v>
      </c>
      <c r="BE192" s="72">
        <v>3244550.3454</v>
      </c>
      <c r="BF192" s="72">
        <v>1401056.0466</v>
      </c>
      <c r="BG192" s="72">
        <v>3539509.1801999998</v>
      </c>
      <c r="BH192" s="72" t="s">
        <v>121</v>
      </c>
      <c r="BI192" s="72" t="s">
        <v>121</v>
      </c>
      <c r="BJ192" s="72">
        <v>324455.35080000001</v>
      </c>
      <c r="BK192" s="72">
        <v>958616.7402</v>
      </c>
      <c r="BL192" s="72">
        <v>1106097.2117999999</v>
      </c>
      <c r="BM192" s="72">
        <v>2285932.551</v>
      </c>
      <c r="BN192" s="72">
        <v>221219.6532</v>
      </c>
      <c r="BO192" s="72">
        <v>1401056.0466</v>
      </c>
      <c r="BP192" s="72">
        <v>250715.11499999999</v>
      </c>
      <c r="BQ192" s="72" t="s">
        <v>121</v>
      </c>
      <c r="BR192" s="72" t="s">
        <v>121</v>
      </c>
      <c r="BS192" s="72" t="s">
        <v>121</v>
      </c>
      <c r="BT192" s="72">
        <v>7371028.5977999996</v>
      </c>
      <c r="BU192" s="72">
        <v>191723.1372</v>
      </c>
      <c r="BV192" s="72">
        <v>3244550.3454</v>
      </c>
      <c r="BW192" s="72">
        <v>6636582.2165999999</v>
      </c>
      <c r="BX192" s="72" t="s">
        <v>121</v>
      </c>
      <c r="BY192" s="72">
        <v>516178.48800000001</v>
      </c>
      <c r="BZ192" s="72" t="s">
        <v>121</v>
      </c>
      <c r="CA192" s="72" t="s">
        <v>121</v>
      </c>
      <c r="CB192" s="72" t="s">
        <v>121</v>
      </c>
      <c r="CC192" s="72" t="s">
        <v>121</v>
      </c>
      <c r="CD192" s="72" t="s">
        <v>121</v>
      </c>
      <c r="CE192" s="59" t="s">
        <v>130</v>
      </c>
      <c r="CF192" s="59" t="s">
        <v>130</v>
      </c>
      <c r="CG192" s="59" t="s">
        <v>131</v>
      </c>
      <c r="CH192" s="59" t="s">
        <v>130</v>
      </c>
      <c r="CI192" s="59" t="s">
        <v>130</v>
      </c>
      <c r="CJ192" s="59" t="s">
        <v>131</v>
      </c>
      <c r="CK192" s="59" t="s">
        <v>131</v>
      </c>
      <c r="CL192" s="59" t="s">
        <v>121</v>
      </c>
      <c r="CM192" s="76" t="s">
        <v>121</v>
      </c>
      <c r="CN192" s="76" t="s">
        <v>121</v>
      </c>
      <c r="CO192" s="76" t="s">
        <v>121</v>
      </c>
      <c r="CP192" s="76" t="s">
        <v>121</v>
      </c>
      <c r="CQ192" s="76" t="s">
        <v>121</v>
      </c>
      <c r="CR192" s="76" t="s">
        <v>121</v>
      </c>
      <c r="CS192" s="76" t="s">
        <v>121</v>
      </c>
      <c r="CT192" s="76" t="s">
        <v>121</v>
      </c>
      <c r="CU192" s="76" t="s">
        <v>121</v>
      </c>
      <c r="CV192" s="76" t="s">
        <v>121</v>
      </c>
      <c r="CW192" s="76" t="s">
        <v>121</v>
      </c>
      <c r="CX192" s="76" t="s">
        <v>121</v>
      </c>
      <c r="CY192" s="76" t="s">
        <v>121</v>
      </c>
      <c r="CZ192" s="76" t="s">
        <v>121</v>
      </c>
      <c r="DA192" s="90">
        <v>12310120.052999999</v>
      </c>
      <c r="DB192" s="91">
        <v>1</v>
      </c>
      <c r="DC192" s="13">
        <v>1</v>
      </c>
      <c r="DD192" s="13"/>
      <c r="DE192" s="75" t="str" cm="1">
        <f t="array" ref="DE192">+IF(AND(C192&lt;&gt;"Vehículos Eléctricos",C192&lt;&gt;"Vehículos Híbridos",AA192="PERCENTIL 50"),
     IF(VLOOKUP(_xlfn.TEXTJOIN("_",FALSE,C192:E192),[1]BD_Perc!$A:$P,_xlfn.IFS([1]BD!AB192="Intervalo de precio 1",12,[1]BD!AB192="Intervalo de precio 2",13),FALSE)&lt;=1,
     VLOOKUP(_xlfn.TEXTJOIN("_",FALSE,C192:E192),[1]BD_Perc!$A:$P,16,FALSE),"Ok P50"),
     "Ok P30/70 ó Híbrido/Eléctrico")</f>
        <v>Ok P30/70 ó Híbrido/Eléctrico</v>
      </c>
      <c r="DF192" s="75" t="str">
        <f t="shared" si="15"/>
        <v>Vehículos Convencionales_Camperos/Camionetas_4x2</v>
      </c>
      <c r="DG192" s="19">
        <f t="shared" si="16"/>
        <v>174240000</v>
      </c>
      <c r="DH192" s="13">
        <v>1</v>
      </c>
      <c r="DI192" s="13">
        <v>1</v>
      </c>
      <c r="DJ192" s="13" t="b">
        <f>+DC192=[2]BD!DC192</f>
        <v>1</v>
      </c>
    </row>
    <row r="193" spans="1:114" ht="38.25" x14ac:dyDescent="0.25">
      <c r="A193" s="76">
        <v>264</v>
      </c>
      <c r="B193" s="59" t="s">
        <v>307</v>
      </c>
      <c r="C193" s="59" t="s">
        <v>0</v>
      </c>
      <c r="D193" s="59" t="s">
        <v>320</v>
      </c>
      <c r="E193" s="59" t="s">
        <v>327</v>
      </c>
      <c r="F193" s="59" t="s">
        <v>121</v>
      </c>
      <c r="G193" s="77" t="s">
        <v>505</v>
      </c>
      <c r="H193" s="78" t="s">
        <v>309</v>
      </c>
      <c r="I193" s="79">
        <v>3208058</v>
      </c>
      <c r="J193" s="76" t="s">
        <v>506</v>
      </c>
      <c r="K193" s="78" t="s">
        <v>360</v>
      </c>
      <c r="L193" s="80">
        <v>276</v>
      </c>
      <c r="M193" s="81" t="s">
        <v>121</v>
      </c>
      <c r="N193" s="82">
        <v>189400000</v>
      </c>
      <c r="O193" s="83">
        <f>+IFERROR(VLOOKUP(I193,[1]Precio_Fasecolda!A:C,3,FALSE),IFERROR(VLOOKUP(I193,[1]Precio_Fasecolda!B:C,2,FALSE),N193))</f>
        <v>189400000</v>
      </c>
      <c r="P193" s="83">
        <f t="shared" si="12"/>
        <v>0</v>
      </c>
      <c r="Q193" s="76" t="s">
        <v>327</v>
      </c>
      <c r="R193" s="76" t="s">
        <v>148</v>
      </c>
      <c r="S193" s="76" t="s">
        <v>128</v>
      </c>
      <c r="T193" s="76" t="s">
        <v>121</v>
      </c>
      <c r="U193" s="76" t="s">
        <v>121</v>
      </c>
      <c r="V193" s="59" t="s">
        <v>121</v>
      </c>
      <c r="W193" s="76" t="s">
        <v>121</v>
      </c>
      <c r="X193" s="76" t="s">
        <v>121</v>
      </c>
      <c r="Y193" s="84" t="str">
        <f t="shared" si="13"/>
        <v>N.A.</v>
      </c>
      <c r="Z193" s="85">
        <f t="shared" si="14"/>
        <v>187506000</v>
      </c>
      <c r="AA193" s="76" t="str">
        <f>+IFERROR(VLOOKUP(_xlfn.TEXTJOIN("_", FALSE, C193:E193), [1]BD_Perc!$A:$O, 15, FALSE),"Segmentación no encontrada o vehículo inactivo")</f>
        <v>PERCENTIL 30-70</v>
      </c>
      <c r="AB193" s="76" t="str" cm="1">
        <f t="array" ref="AB193">_xlfn.IFS(
    AA193 = "PERCENTIL 50",
    _xlfn.IFS(
        [1]BD!DG193 &lt; VLOOKUP(_xlfn.TEXTJOIN("_", FALSE, C193:E193), [1]BD_Perc!$A:$O, 11, FALSE), "Intervalo de precio 1",
        [1]BD!DG193 &gt;= VLOOKUP(_xlfn.TEXTJOIN("_", FALSE, C193:E193), [1]BD_Perc!$A:$O, 11, FALSE), "Intervalo de precio 2"
    ),
    AA193 = "PERCENTIL 30-70",
    _xlfn.IFS(
        [1]BD!DG193 &lt; VLOOKUP(_xlfn.TEXTJOIN("_", FALSE, C193:E193), [1]BD_Perc!$A:$O, 6, FALSE), "Intervalo de precio 1",
        [1]BD!DG193 &lt; VLOOKUP(_xlfn.TEXTJOIN("_", FALSE, C193:E193), [1]BD_Perc!$A:$O, 7, FALSE), "Intervalo de precio 2",
        [1]BD!DG193 &gt;= VLOOKUP(_xlfn.TEXTJOIN("_", FALSE, C193:E193), [1]BD_Perc!$A:$O, 7, FALSE), "Intervalo de precio 3"
    ),
    AA193="Segmentación no encontrada o vehículo inactivo","Segmentación no encontrada o vehículo inactivo"
)</f>
        <v>Intervalo de precio 1</v>
      </c>
      <c r="AC193" s="86" t="s">
        <v>129</v>
      </c>
      <c r="AD193" s="86" t="b">
        <f t="shared" si="17"/>
        <v>1</v>
      </c>
      <c r="AE193" s="87">
        <v>0.01</v>
      </c>
      <c r="AF193" s="87">
        <v>0.01</v>
      </c>
      <c r="AG193" s="87">
        <v>0.01</v>
      </c>
      <c r="AH193" s="87">
        <v>0.01</v>
      </c>
      <c r="AI193" s="87">
        <v>0.01</v>
      </c>
      <c r="AJ193" s="87">
        <v>0.02</v>
      </c>
      <c r="AK193" s="76" t="s">
        <v>130</v>
      </c>
      <c r="AL193" s="76" t="s">
        <v>130</v>
      </c>
      <c r="AM193" s="76" t="s">
        <v>130</v>
      </c>
      <c r="AN193" s="88">
        <v>0.5</v>
      </c>
      <c r="AO193" s="72">
        <v>9311595.7410000004</v>
      </c>
      <c r="AP193" s="72">
        <v>811138.37699999998</v>
      </c>
      <c r="AQ193" s="72">
        <v>663658.95959999994</v>
      </c>
      <c r="AR193" s="72" t="s">
        <v>121</v>
      </c>
      <c r="AS193" s="72" t="s">
        <v>121</v>
      </c>
      <c r="AT193" s="72">
        <v>8657050.3403999992</v>
      </c>
      <c r="AU193" s="72" t="s">
        <v>121</v>
      </c>
      <c r="AV193" s="72" t="s">
        <v>121</v>
      </c>
      <c r="AW193" s="72">
        <v>51617.8488</v>
      </c>
      <c r="AX193" s="72">
        <v>412942.7904</v>
      </c>
      <c r="AY193" s="72" t="s">
        <v>121</v>
      </c>
      <c r="AZ193" s="72" t="s">
        <v>121</v>
      </c>
      <c r="BA193" s="72" t="s">
        <v>121</v>
      </c>
      <c r="BB193" s="72" t="s">
        <v>121</v>
      </c>
      <c r="BC193" s="72" t="s">
        <v>121</v>
      </c>
      <c r="BD193" s="72">
        <v>6636582.2165999999</v>
      </c>
      <c r="BE193" s="72">
        <v>3244550.3454</v>
      </c>
      <c r="BF193" s="72">
        <v>1401056.0466</v>
      </c>
      <c r="BG193" s="72">
        <v>3539509.1801999998</v>
      </c>
      <c r="BH193" s="72" t="s">
        <v>121</v>
      </c>
      <c r="BI193" s="72" t="s">
        <v>121</v>
      </c>
      <c r="BJ193" s="72">
        <v>324455.35080000001</v>
      </c>
      <c r="BK193" s="72">
        <v>958616.7402</v>
      </c>
      <c r="BL193" s="72">
        <v>1106097.2117999999</v>
      </c>
      <c r="BM193" s="72">
        <v>2285932.551</v>
      </c>
      <c r="BN193" s="72">
        <v>221219.6532</v>
      </c>
      <c r="BO193" s="72">
        <v>1401056.0466</v>
      </c>
      <c r="BP193" s="72">
        <v>250715.11499999999</v>
      </c>
      <c r="BQ193" s="72" t="s">
        <v>121</v>
      </c>
      <c r="BR193" s="72" t="s">
        <v>121</v>
      </c>
      <c r="BS193" s="72" t="s">
        <v>121</v>
      </c>
      <c r="BT193" s="72">
        <v>7371028.5977999996</v>
      </c>
      <c r="BU193" s="72">
        <v>191723.1372</v>
      </c>
      <c r="BV193" s="72">
        <v>3244550.3454</v>
      </c>
      <c r="BW193" s="72">
        <v>6636582.2165999999</v>
      </c>
      <c r="BX193" s="72" t="s">
        <v>121</v>
      </c>
      <c r="BY193" s="72">
        <v>516178.48800000001</v>
      </c>
      <c r="BZ193" s="72" t="s">
        <v>121</v>
      </c>
      <c r="CA193" s="72" t="s">
        <v>121</v>
      </c>
      <c r="CB193" s="72" t="s">
        <v>121</v>
      </c>
      <c r="CC193" s="72" t="s">
        <v>121</v>
      </c>
      <c r="CD193" s="72" t="s">
        <v>121</v>
      </c>
      <c r="CE193" s="59" t="s">
        <v>130</v>
      </c>
      <c r="CF193" s="59" t="s">
        <v>130</v>
      </c>
      <c r="CG193" s="59" t="s">
        <v>130</v>
      </c>
      <c r="CH193" s="59" t="s">
        <v>130</v>
      </c>
      <c r="CI193" s="59" t="s">
        <v>130</v>
      </c>
      <c r="CJ193" s="59" t="s">
        <v>131</v>
      </c>
      <c r="CK193" s="59" t="s">
        <v>131</v>
      </c>
      <c r="CL193" s="59" t="s">
        <v>121</v>
      </c>
      <c r="CM193" s="76" t="s">
        <v>121</v>
      </c>
      <c r="CN193" s="76" t="s">
        <v>121</v>
      </c>
      <c r="CO193" s="76" t="s">
        <v>121</v>
      </c>
      <c r="CP193" s="76" t="s">
        <v>121</v>
      </c>
      <c r="CQ193" s="76" t="s">
        <v>121</v>
      </c>
      <c r="CR193" s="76" t="s">
        <v>121</v>
      </c>
      <c r="CS193" s="76" t="s">
        <v>121</v>
      </c>
      <c r="CT193" s="76" t="s">
        <v>121</v>
      </c>
      <c r="CU193" s="76" t="s">
        <v>121</v>
      </c>
      <c r="CV193" s="76" t="s">
        <v>121</v>
      </c>
      <c r="CW193" s="76" t="s">
        <v>121</v>
      </c>
      <c r="CX193" s="76" t="s">
        <v>121</v>
      </c>
      <c r="CY193" s="76" t="s">
        <v>121</v>
      </c>
      <c r="CZ193" s="76" t="s">
        <v>121</v>
      </c>
      <c r="DA193" s="90">
        <v>12310120.052999999</v>
      </c>
      <c r="DB193" s="91">
        <v>1</v>
      </c>
      <c r="DC193" s="13">
        <v>1</v>
      </c>
      <c r="DD193" s="13"/>
      <c r="DE193" s="75" t="str" cm="1">
        <f t="array" ref="DE193">+IF(AND(C193&lt;&gt;"Vehículos Eléctricos",C193&lt;&gt;"Vehículos Híbridos",AA193="PERCENTIL 50"),
     IF(VLOOKUP(_xlfn.TEXTJOIN("_",FALSE,C193:E193),[1]BD_Perc!$A:$P,_xlfn.IFS([1]BD!AB193="Intervalo de precio 1",12,[1]BD!AB193="Intervalo de precio 2",13),FALSE)&lt;=1,
     VLOOKUP(_xlfn.TEXTJOIN("_",FALSE,C193:E193),[1]BD_Perc!$A:$P,16,FALSE),"Ok P50"),
     "Ok P30/70 ó Híbrido/Eléctrico")</f>
        <v>Ok P30/70 ó Híbrido/Eléctrico</v>
      </c>
      <c r="DF193" s="75" t="str">
        <f t="shared" si="15"/>
        <v>Vehículos Convencionales_Camperos/Camionetas_4x4</v>
      </c>
      <c r="DG193" s="19">
        <f t="shared" si="16"/>
        <v>187506000</v>
      </c>
      <c r="DH193" s="13">
        <v>1</v>
      </c>
      <c r="DI193" s="13">
        <v>1</v>
      </c>
      <c r="DJ193" s="13" t="b">
        <f>+DC193=[2]BD!DC193</f>
        <v>1</v>
      </c>
    </row>
    <row r="194" spans="1:114" ht="25.5" x14ac:dyDescent="0.25">
      <c r="A194" s="76">
        <v>265</v>
      </c>
      <c r="B194" s="59" t="s">
        <v>313</v>
      </c>
      <c r="C194" s="59" t="s">
        <v>0</v>
      </c>
      <c r="D194" s="59" t="s">
        <v>320</v>
      </c>
      <c r="E194" s="59" t="s">
        <v>126</v>
      </c>
      <c r="F194" s="59" t="s">
        <v>121</v>
      </c>
      <c r="G194" s="77" t="s">
        <v>507</v>
      </c>
      <c r="H194" s="59" t="s">
        <v>161</v>
      </c>
      <c r="I194" s="79">
        <v>9006165</v>
      </c>
      <c r="J194" s="76" t="s">
        <v>508</v>
      </c>
      <c r="K194" s="78" t="s">
        <v>145</v>
      </c>
      <c r="L194" s="80">
        <v>103</v>
      </c>
      <c r="M194" s="81" t="s">
        <v>121</v>
      </c>
      <c r="N194" s="82">
        <v>112300000</v>
      </c>
      <c r="O194" s="83">
        <f>+IFERROR(VLOOKUP(I194,[1]Precio_Fasecolda!A:C,3,FALSE),IFERROR(VLOOKUP(I194,[1]Precio_Fasecolda!B:C,2,FALSE),N194))</f>
        <v>112300000</v>
      </c>
      <c r="P194" s="83">
        <f t="shared" si="12"/>
        <v>0</v>
      </c>
      <c r="Q194" s="76" t="s">
        <v>126</v>
      </c>
      <c r="R194" s="76" t="s">
        <v>148</v>
      </c>
      <c r="S194" s="76" t="s">
        <v>128</v>
      </c>
      <c r="T194" s="76" t="s">
        <v>121</v>
      </c>
      <c r="U194" s="76" t="s">
        <v>121</v>
      </c>
      <c r="V194" s="59" t="s">
        <v>121</v>
      </c>
      <c r="W194" s="76" t="s">
        <v>121</v>
      </c>
      <c r="X194" s="76" t="s">
        <v>121</v>
      </c>
      <c r="Y194" s="84" t="str">
        <f t="shared" si="13"/>
        <v>N.A.</v>
      </c>
      <c r="Z194" s="85">
        <f t="shared" si="14"/>
        <v>111177000</v>
      </c>
      <c r="AA194" s="76" t="str">
        <f>+IFERROR(VLOOKUP(_xlfn.TEXTJOIN("_", FALSE, C194:E194), [1]BD_Perc!$A:$O, 15, FALSE),"Segmentación no encontrada o vehículo inactivo")</f>
        <v>PERCENTIL 30-70</v>
      </c>
      <c r="AB194" s="76" t="str" cm="1">
        <f t="array" ref="AB194">_xlfn.IFS(
    AA194 = "PERCENTIL 50",
    _xlfn.IFS(
        [1]BD!DG194 &lt; VLOOKUP(_xlfn.TEXTJOIN("_", FALSE, C194:E194), [1]BD_Perc!$A:$O, 11, FALSE), "Intervalo de precio 1",
        [1]BD!DG194 &gt;= VLOOKUP(_xlfn.TEXTJOIN("_", FALSE, C194:E194), [1]BD_Perc!$A:$O, 11, FALSE), "Intervalo de precio 2"
    ),
    AA194 = "PERCENTIL 30-70",
    _xlfn.IFS(
        [1]BD!DG194 &lt; VLOOKUP(_xlfn.TEXTJOIN("_", FALSE, C194:E194), [1]BD_Perc!$A:$O, 6, FALSE), "Intervalo de precio 1",
        [1]BD!DG194 &lt; VLOOKUP(_xlfn.TEXTJOIN("_", FALSE, C194:E194), [1]BD_Perc!$A:$O, 7, FALSE), "Intervalo de precio 2",
        [1]BD!DG194 &gt;= VLOOKUP(_xlfn.TEXTJOIN("_", FALSE, C194:E194), [1]BD_Perc!$A:$O, 7, FALSE), "Intervalo de precio 3"
    ),
    AA194="Segmentación no encontrada o vehículo inactivo","Segmentación no encontrada o vehículo inactivo"
)</f>
        <v>Intervalo de precio 2</v>
      </c>
      <c r="AC194" s="86" t="s">
        <v>149</v>
      </c>
      <c r="AD194" s="86" t="b">
        <f t="shared" si="17"/>
        <v>1</v>
      </c>
      <c r="AE194" s="87">
        <v>0.01</v>
      </c>
      <c r="AF194" s="87">
        <v>0.01</v>
      </c>
      <c r="AG194" s="87">
        <v>0.01</v>
      </c>
      <c r="AH194" s="87">
        <v>0.01</v>
      </c>
      <c r="AI194" s="87">
        <v>0.01</v>
      </c>
      <c r="AJ194" s="87">
        <v>0.01</v>
      </c>
      <c r="AK194" s="76" t="s">
        <v>130</v>
      </c>
      <c r="AL194" s="76" t="s">
        <v>130</v>
      </c>
      <c r="AM194" s="76" t="s">
        <v>130</v>
      </c>
      <c r="AN194" s="88">
        <v>0</v>
      </c>
      <c r="AO194" s="72">
        <v>9311595.7410000004</v>
      </c>
      <c r="AP194" s="72">
        <v>93576.062999999995</v>
      </c>
      <c r="AQ194" s="72" t="s">
        <v>121</v>
      </c>
      <c r="AR194" s="72" t="s">
        <v>121</v>
      </c>
      <c r="AS194" s="72" t="s">
        <v>121</v>
      </c>
      <c r="AT194" s="72">
        <v>7846298.8547999999</v>
      </c>
      <c r="AU194" s="72" t="s">
        <v>121</v>
      </c>
      <c r="AV194" s="72" t="s">
        <v>121</v>
      </c>
      <c r="AW194" s="72">
        <v>52635.1518</v>
      </c>
      <c r="AX194" s="72" t="s">
        <v>121</v>
      </c>
      <c r="AY194" s="72" t="s">
        <v>121</v>
      </c>
      <c r="AZ194" s="72" t="s">
        <v>121</v>
      </c>
      <c r="BA194" s="72" t="s">
        <v>121</v>
      </c>
      <c r="BB194" s="72" t="s">
        <v>121</v>
      </c>
      <c r="BC194" s="72" t="s">
        <v>121</v>
      </c>
      <c r="BD194" s="72" t="s">
        <v>121</v>
      </c>
      <c r="BE194" s="72" t="s">
        <v>121</v>
      </c>
      <c r="BF194" s="72" t="s">
        <v>121</v>
      </c>
      <c r="BG194" s="72">
        <v>2115739.3404000001</v>
      </c>
      <c r="BH194" s="72" t="s">
        <v>121</v>
      </c>
      <c r="BI194" s="72" t="s">
        <v>121</v>
      </c>
      <c r="BJ194" s="72" t="s">
        <v>121</v>
      </c>
      <c r="BK194" s="72" t="s">
        <v>121</v>
      </c>
      <c r="BL194" s="72">
        <v>1005897.6102</v>
      </c>
      <c r="BM194" s="72" t="s">
        <v>121</v>
      </c>
      <c r="BN194" s="72">
        <v>78077.214600000007</v>
      </c>
      <c r="BO194" s="72">
        <v>1638225.7457999999</v>
      </c>
      <c r="BP194" s="72" t="s">
        <v>121</v>
      </c>
      <c r="BQ194" s="72" t="s">
        <v>121</v>
      </c>
      <c r="BR194" s="72" t="s">
        <v>121</v>
      </c>
      <c r="BS194" s="72" t="s">
        <v>121</v>
      </c>
      <c r="BT194" s="72">
        <v>16915769.102400001</v>
      </c>
      <c r="BU194" s="72">
        <v>218732.7954</v>
      </c>
      <c r="BV194" s="72" t="s">
        <v>121</v>
      </c>
      <c r="BW194" s="72" t="s">
        <v>121</v>
      </c>
      <c r="BX194" s="72" t="s">
        <v>121</v>
      </c>
      <c r="BY194" s="72">
        <v>1003537.2564</v>
      </c>
      <c r="BZ194" s="72" t="s">
        <v>121</v>
      </c>
      <c r="CA194" s="72" t="s">
        <v>121</v>
      </c>
      <c r="CB194" s="72" t="s">
        <v>121</v>
      </c>
      <c r="CC194" s="72" t="s">
        <v>121</v>
      </c>
      <c r="CD194" s="72" t="s">
        <v>121</v>
      </c>
      <c r="CE194" s="89" t="s">
        <v>130</v>
      </c>
      <c r="CF194" s="89" t="s">
        <v>130</v>
      </c>
      <c r="CG194" s="89" t="s">
        <v>130</v>
      </c>
      <c r="CH194" s="89" t="s">
        <v>130</v>
      </c>
      <c r="CI194" s="89" t="s">
        <v>130</v>
      </c>
      <c r="CJ194" s="89" t="s">
        <v>131</v>
      </c>
      <c r="CK194" s="89" t="s">
        <v>131</v>
      </c>
      <c r="CL194" s="59" t="s">
        <v>121</v>
      </c>
      <c r="CM194" s="76" t="s">
        <v>121</v>
      </c>
      <c r="CN194" s="76" t="s">
        <v>121</v>
      </c>
      <c r="CO194" s="76" t="s">
        <v>121</v>
      </c>
      <c r="CP194" s="76" t="s">
        <v>121</v>
      </c>
      <c r="CQ194" s="76" t="s">
        <v>121</v>
      </c>
      <c r="CR194" s="76" t="s">
        <v>121</v>
      </c>
      <c r="CS194" s="76" t="s">
        <v>121</v>
      </c>
      <c r="CT194" s="76" t="s">
        <v>121</v>
      </c>
      <c r="CU194" s="76" t="s">
        <v>121</v>
      </c>
      <c r="CV194" s="76" t="s">
        <v>121</v>
      </c>
      <c r="CW194" s="76" t="s">
        <v>121</v>
      </c>
      <c r="CX194" s="76" t="s">
        <v>121</v>
      </c>
      <c r="CY194" s="76" t="s">
        <v>121</v>
      </c>
      <c r="CZ194" s="76" t="s">
        <v>121</v>
      </c>
      <c r="DA194" s="90">
        <v>4461207.8364000004</v>
      </c>
      <c r="DB194" s="91">
        <v>1</v>
      </c>
      <c r="DC194" s="13">
        <v>1</v>
      </c>
      <c r="DD194" s="13"/>
      <c r="DE194" s="75" t="str" cm="1">
        <f t="array" ref="DE194">+IF(AND(C194&lt;&gt;"Vehículos Eléctricos",C194&lt;&gt;"Vehículos Híbridos",AA194="PERCENTIL 50"),
     IF(VLOOKUP(_xlfn.TEXTJOIN("_",FALSE,C194:E194),[1]BD_Perc!$A:$P,_xlfn.IFS([1]BD!AB194="Intervalo de precio 1",12,[1]BD!AB194="Intervalo de precio 2",13),FALSE)&lt;=1,
     VLOOKUP(_xlfn.TEXTJOIN("_",FALSE,C194:E194),[1]BD_Perc!$A:$P,16,FALSE),"Ok P50"),
     "Ok P30/70 ó Híbrido/Eléctrico")</f>
        <v>Ok P30/70 ó Híbrido/Eléctrico</v>
      </c>
      <c r="DF194" s="75" t="str">
        <f t="shared" si="15"/>
        <v>Vehículos Convencionales_Camperos/Camionetas_4x2</v>
      </c>
      <c r="DG194" s="19">
        <f t="shared" si="16"/>
        <v>111177000</v>
      </c>
      <c r="DH194" s="13">
        <v>1</v>
      </c>
      <c r="DI194" s="13">
        <v>1</v>
      </c>
      <c r="DJ194" s="13" t="b">
        <f>+DC194=[2]BD!DC194</f>
        <v>1</v>
      </c>
    </row>
    <row r="195" spans="1:114" ht="25.5" x14ac:dyDescent="0.25">
      <c r="A195" s="76">
        <v>266</v>
      </c>
      <c r="B195" s="59" t="s">
        <v>313</v>
      </c>
      <c r="C195" s="59" t="s">
        <v>0</v>
      </c>
      <c r="D195" s="59" t="s">
        <v>320</v>
      </c>
      <c r="E195" s="59" t="s">
        <v>126</v>
      </c>
      <c r="F195" s="59" t="s">
        <v>121</v>
      </c>
      <c r="G195" s="77" t="s">
        <v>509</v>
      </c>
      <c r="H195" s="59" t="s">
        <v>161</v>
      </c>
      <c r="I195" s="79">
        <v>9006167</v>
      </c>
      <c r="J195" s="76" t="s">
        <v>510</v>
      </c>
      <c r="K195" s="78" t="s">
        <v>346</v>
      </c>
      <c r="L195" s="80">
        <v>170</v>
      </c>
      <c r="M195" s="81" t="s">
        <v>121</v>
      </c>
      <c r="N195" s="82">
        <v>136700000</v>
      </c>
      <c r="O195" s="83">
        <f>+IFERROR(VLOOKUP(I195,[1]Precio_Fasecolda!A:C,3,FALSE),IFERROR(VLOOKUP(I195,[1]Precio_Fasecolda!B:C,2,FALSE),N195))</f>
        <v>136700000</v>
      </c>
      <c r="P195" s="83">
        <f t="shared" si="12"/>
        <v>0</v>
      </c>
      <c r="Q195" s="76" t="s">
        <v>126</v>
      </c>
      <c r="R195" s="76" t="s">
        <v>148</v>
      </c>
      <c r="S195" s="76" t="s">
        <v>128</v>
      </c>
      <c r="T195" s="76" t="s">
        <v>121</v>
      </c>
      <c r="U195" s="76" t="s">
        <v>121</v>
      </c>
      <c r="V195" s="59" t="s">
        <v>121</v>
      </c>
      <c r="W195" s="76" t="s">
        <v>121</v>
      </c>
      <c r="X195" s="76" t="s">
        <v>121</v>
      </c>
      <c r="Y195" s="84" t="str">
        <f t="shared" si="13"/>
        <v>N.A.</v>
      </c>
      <c r="Z195" s="85">
        <f t="shared" si="14"/>
        <v>135333000</v>
      </c>
      <c r="AA195" s="76" t="str">
        <f>+IFERROR(VLOOKUP(_xlfn.TEXTJOIN("_", FALSE, C195:E195), [1]BD_Perc!$A:$O, 15, FALSE),"Segmentación no encontrada o vehículo inactivo")</f>
        <v>PERCENTIL 30-70</v>
      </c>
      <c r="AB195" s="76" t="str" cm="1">
        <f t="array" ref="AB195">_xlfn.IFS(
    AA195 = "PERCENTIL 50",
    _xlfn.IFS(
        [1]BD!DG195 &lt; VLOOKUP(_xlfn.TEXTJOIN("_", FALSE, C195:E195), [1]BD_Perc!$A:$O, 11, FALSE), "Intervalo de precio 1",
        [1]BD!DG195 &gt;= VLOOKUP(_xlfn.TEXTJOIN("_", FALSE, C195:E195), [1]BD_Perc!$A:$O, 11, FALSE), "Intervalo de precio 2"
    ),
    AA195 = "PERCENTIL 30-70",
    _xlfn.IFS(
        [1]BD!DG195 &lt; VLOOKUP(_xlfn.TEXTJOIN("_", FALSE, C195:E195), [1]BD_Perc!$A:$O, 6, FALSE), "Intervalo de precio 1",
        [1]BD!DG195 &lt; VLOOKUP(_xlfn.TEXTJOIN("_", FALSE, C195:E195), [1]BD_Perc!$A:$O, 7, FALSE), "Intervalo de precio 2",
        [1]BD!DG195 &gt;= VLOOKUP(_xlfn.TEXTJOIN("_", FALSE, C195:E195), [1]BD_Perc!$A:$O, 7, FALSE), "Intervalo de precio 3"
    ),
    AA195="Segmentación no encontrada o vehículo inactivo","Segmentación no encontrada o vehículo inactivo"
)</f>
        <v>Intervalo de precio 3</v>
      </c>
      <c r="AC195" s="86" t="s">
        <v>156</v>
      </c>
      <c r="AD195" s="86" t="b">
        <f t="shared" si="17"/>
        <v>1</v>
      </c>
      <c r="AE195" s="87">
        <v>0.01</v>
      </c>
      <c r="AF195" s="87">
        <v>0.01</v>
      </c>
      <c r="AG195" s="87">
        <v>0.01</v>
      </c>
      <c r="AH195" s="87">
        <v>0.01</v>
      </c>
      <c r="AI195" s="87">
        <v>0.01</v>
      </c>
      <c r="AJ195" s="87">
        <v>0.01</v>
      </c>
      <c r="AK195" s="76" t="s">
        <v>130</v>
      </c>
      <c r="AL195" s="76" t="s">
        <v>130</v>
      </c>
      <c r="AM195" s="76" t="s">
        <v>130</v>
      </c>
      <c r="AN195" s="88">
        <v>0</v>
      </c>
      <c r="AO195" s="72">
        <v>9311595.7410000004</v>
      </c>
      <c r="AP195" s="72">
        <v>93576.062999999995</v>
      </c>
      <c r="AQ195" s="72">
        <v>1049806.0944000001</v>
      </c>
      <c r="AR195" s="72" t="s">
        <v>121</v>
      </c>
      <c r="AS195" s="72" t="s">
        <v>121</v>
      </c>
      <c r="AT195" s="72">
        <v>7846298.8547999999</v>
      </c>
      <c r="AU195" s="72" t="s">
        <v>121</v>
      </c>
      <c r="AV195" s="72">
        <v>642360.95700000005</v>
      </c>
      <c r="AW195" s="72">
        <v>52635.1518</v>
      </c>
      <c r="AX195" s="72" t="s">
        <v>121</v>
      </c>
      <c r="AY195" s="72" t="s">
        <v>121</v>
      </c>
      <c r="AZ195" s="72" t="s">
        <v>121</v>
      </c>
      <c r="BA195" s="72" t="s">
        <v>121</v>
      </c>
      <c r="BB195" s="72" t="s">
        <v>121</v>
      </c>
      <c r="BC195" s="72" t="s">
        <v>121</v>
      </c>
      <c r="BD195" s="72" t="s">
        <v>121</v>
      </c>
      <c r="BE195" s="72" t="s">
        <v>121</v>
      </c>
      <c r="BF195" s="72" t="s">
        <v>121</v>
      </c>
      <c r="BG195" s="72">
        <v>2115739.3404000001</v>
      </c>
      <c r="BH195" s="72" t="s">
        <v>121</v>
      </c>
      <c r="BI195" s="72" t="s">
        <v>121</v>
      </c>
      <c r="BJ195" s="72" t="s">
        <v>121</v>
      </c>
      <c r="BK195" s="72" t="s">
        <v>121</v>
      </c>
      <c r="BL195" s="72">
        <v>892762.97459999996</v>
      </c>
      <c r="BM195" s="72" t="s">
        <v>121</v>
      </c>
      <c r="BN195" s="72">
        <v>78077.214600000007</v>
      </c>
      <c r="BO195" s="72">
        <v>1638225.7457999999</v>
      </c>
      <c r="BP195" s="72" t="s">
        <v>121</v>
      </c>
      <c r="BQ195" s="72" t="s">
        <v>121</v>
      </c>
      <c r="BR195" s="72" t="s">
        <v>121</v>
      </c>
      <c r="BS195" s="72" t="s">
        <v>121</v>
      </c>
      <c r="BT195" s="72">
        <v>16915769.102400001</v>
      </c>
      <c r="BU195" s="72">
        <v>218732.7954</v>
      </c>
      <c r="BV195" s="72" t="s">
        <v>121</v>
      </c>
      <c r="BW195" s="72" t="s">
        <v>121</v>
      </c>
      <c r="BX195" s="72" t="s">
        <v>121</v>
      </c>
      <c r="BY195" s="72">
        <v>758402.022</v>
      </c>
      <c r="BZ195" s="72" t="s">
        <v>121</v>
      </c>
      <c r="CA195" s="72" t="s">
        <v>121</v>
      </c>
      <c r="CB195" s="72" t="s">
        <v>121</v>
      </c>
      <c r="CC195" s="72" t="s">
        <v>121</v>
      </c>
      <c r="CD195" s="72" t="s">
        <v>121</v>
      </c>
      <c r="CE195" s="89" t="s">
        <v>130</v>
      </c>
      <c r="CF195" s="89" t="s">
        <v>130</v>
      </c>
      <c r="CG195" s="89" t="s">
        <v>130</v>
      </c>
      <c r="CH195" s="89" t="s">
        <v>130</v>
      </c>
      <c r="CI195" s="89" t="s">
        <v>131</v>
      </c>
      <c r="CJ195" s="89" t="s">
        <v>131</v>
      </c>
      <c r="CK195" s="89" t="s">
        <v>131</v>
      </c>
      <c r="CL195" s="59" t="s">
        <v>121</v>
      </c>
      <c r="CM195" s="76" t="s">
        <v>121</v>
      </c>
      <c r="CN195" s="76" t="s">
        <v>121</v>
      </c>
      <c r="CO195" s="76" t="s">
        <v>121</v>
      </c>
      <c r="CP195" s="76" t="s">
        <v>121</v>
      </c>
      <c r="CQ195" s="76" t="s">
        <v>121</v>
      </c>
      <c r="CR195" s="76" t="s">
        <v>121</v>
      </c>
      <c r="CS195" s="76" t="s">
        <v>121</v>
      </c>
      <c r="CT195" s="76" t="s">
        <v>121</v>
      </c>
      <c r="CU195" s="76" t="s">
        <v>121</v>
      </c>
      <c r="CV195" s="76" t="s">
        <v>121</v>
      </c>
      <c r="CW195" s="76" t="s">
        <v>121</v>
      </c>
      <c r="CX195" s="76" t="s">
        <v>121</v>
      </c>
      <c r="CY195" s="76" t="s">
        <v>121</v>
      </c>
      <c r="CZ195" s="76" t="s">
        <v>121</v>
      </c>
      <c r="DA195" s="90">
        <v>4461207.8364000004</v>
      </c>
      <c r="DB195" s="91">
        <v>1</v>
      </c>
      <c r="DC195" s="13">
        <v>1</v>
      </c>
      <c r="DD195" s="13"/>
      <c r="DE195" s="75" t="str" cm="1">
        <f t="array" ref="DE195">+IF(AND(C195&lt;&gt;"Vehículos Eléctricos",C195&lt;&gt;"Vehículos Híbridos",AA195="PERCENTIL 50"),
     IF(VLOOKUP(_xlfn.TEXTJOIN("_",FALSE,C195:E195),[1]BD_Perc!$A:$P,_xlfn.IFS([1]BD!AB195="Intervalo de precio 1",12,[1]BD!AB195="Intervalo de precio 2",13),FALSE)&lt;=1,
     VLOOKUP(_xlfn.TEXTJOIN("_",FALSE,C195:E195),[1]BD_Perc!$A:$P,16,FALSE),"Ok P50"),
     "Ok P30/70 ó Híbrido/Eléctrico")</f>
        <v>Ok P30/70 ó Híbrido/Eléctrico</v>
      </c>
      <c r="DF195" s="75" t="str">
        <f t="shared" si="15"/>
        <v>Vehículos Convencionales_Camperos/Camionetas_4x2</v>
      </c>
      <c r="DG195" s="19">
        <f t="shared" si="16"/>
        <v>135333000</v>
      </c>
      <c r="DH195" s="13">
        <v>1</v>
      </c>
      <c r="DI195" s="13">
        <v>1</v>
      </c>
      <c r="DJ195" s="13" t="b">
        <f>+DC195=[2]BD!DC195</f>
        <v>1</v>
      </c>
    </row>
    <row r="196" spans="1:114" ht="25.5" x14ac:dyDescent="0.25">
      <c r="A196" s="76">
        <v>267</v>
      </c>
      <c r="B196" s="59" t="s">
        <v>313</v>
      </c>
      <c r="C196" s="59" t="s">
        <v>0</v>
      </c>
      <c r="D196" s="59" t="s">
        <v>320</v>
      </c>
      <c r="E196" s="59" t="s">
        <v>126</v>
      </c>
      <c r="F196" s="59" t="s">
        <v>121</v>
      </c>
      <c r="G196" s="77" t="s">
        <v>511</v>
      </c>
      <c r="H196" s="59" t="s">
        <v>161</v>
      </c>
      <c r="I196" s="79">
        <v>9006168</v>
      </c>
      <c r="J196" s="76" t="s">
        <v>512</v>
      </c>
      <c r="K196" s="78" t="s">
        <v>346</v>
      </c>
      <c r="L196" s="80">
        <v>204</v>
      </c>
      <c r="M196" s="81" t="s">
        <v>121</v>
      </c>
      <c r="N196" s="82">
        <v>161300000</v>
      </c>
      <c r="O196" s="83">
        <f>+IFERROR(VLOOKUP(I196,[1]Precio_Fasecolda!A:C,3,FALSE),IFERROR(VLOOKUP(I196,[1]Precio_Fasecolda!B:C,2,FALSE),N196))</f>
        <v>161300000</v>
      </c>
      <c r="P196" s="83">
        <f t="shared" si="12"/>
        <v>0</v>
      </c>
      <c r="Q196" s="76" t="s">
        <v>126</v>
      </c>
      <c r="R196" s="76" t="s">
        <v>148</v>
      </c>
      <c r="S196" s="76" t="s">
        <v>128</v>
      </c>
      <c r="T196" s="76" t="s">
        <v>121</v>
      </c>
      <c r="U196" s="76" t="s">
        <v>121</v>
      </c>
      <c r="V196" s="59" t="s">
        <v>121</v>
      </c>
      <c r="W196" s="76" t="s">
        <v>121</v>
      </c>
      <c r="X196" s="76" t="s">
        <v>121</v>
      </c>
      <c r="Y196" s="84" t="str">
        <f t="shared" si="13"/>
        <v>N.A.</v>
      </c>
      <c r="Z196" s="85">
        <f t="shared" si="14"/>
        <v>159687000</v>
      </c>
      <c r="AA196" s="76" t="str">
        <f>+IFERROR(VLOOKUP(_xlfn.TEXTJOIN("_", FALSE, C196:E196), [1]BD_Perc!$A:$O, 15, FALSE),"Segmentación no encontrada o vehículo inactivo")</f>
        <v>PERCENTIL 30-70</v>
      </c>
      <c r="AB196" s="76" t="str" cm="1">
        <f t="array" ref="AB196">_xlfn.IFS(
    AA196 = "PERCENTIL 50",
    _xlfn.IFS(
        [1]BD!DG196 &lt; VLOOKUP(_xlfn.TEXTJOIN("_", FALSE, C196:E196), [1]BD_Perc!$A:$O, 11, FALSE), "Intervalo de precio 1",
        [1]BD!DG196 &gt;= VLOOKUP(_xlfn.TEXTJOIN("_", FALSE, C196:E196), [1]BD_Perc!$A:$O, 11, FALSE), "Intervalo de precio 2"
    ),
    AA196 = "PERCENTIL 30-70",
    _xlfn.IFS(
        [1]BD!DG196 &lt; VLOOKUP(_xlfn.TEXTJOIN("_", FALSE, C196:E196), [1]BD_Perc!$A:$O, 6, FALSE), "Intervalo de precio 1",
        [1]BD!DG196 &lt; VLOOKUP(_xlfn.TEXTJOIN("_", FALSE, C196:E196), [1]BD_Perc!$A:$O, 7, FALSE), "Intervalo de precio 2",
        [1]BD!DG196 &gt;= VLOOKUP(_xlfn.TEXTJOIN("_", FALSE, C196:E196), [1]BD_Perc!$A:$O, 7, FALSE), "Intervalo de precio 3"
    ),
    AA196="Segmentación no encontrada o vehículo inactivo","Segmentación no encontrada o vehículo inactivo"
)</f>
        <v>Intervalo de precio 3</v>
      </c>
      <c r="AC196" s="86" t="s">
        <v>156</v>
      </c>
      <c r="AD196" s="86" t="b">
        <f t="shared" si="17"/>
        <v>1</v>
      </c>
      <c r="AE196" s="87">
        <v>0.01</v>
      </c>
      <c r="AF196" s="87">
        <v>0.01</v>
      </c>
      <c r="AG196" s="87">
        <v>0.01</v>
      </c>
      <c r="AH196" s="87">
        <v>0.01</v>
      </c>
      <c r="AI196" s="87">
        <v>0.01</v>
      </c>
      <c r="AJ196" s="87">
        <v>0.01</v>
      </c>
      <c r="AK196" s="76" t="s">
        <v>130</v>
      </c>
      <c r="AL196" s="76" t="s">
        <v>130</v>
      </c>
      <c r="AM196" s="76" t="s">
        <v>130</v>
      </c>
      <c r="AN196" s="88">
        <v>0</v>
      </c>
      <c r="AO196" s="72">
        <v>9311595.7410000004</v>
      </c>
      <c r="AP196" s="72">
        <v>93576.062999999995</v>
      </c>
      <c r="AQ196" s="72">
        <v>1049806.0944000001</v>
      </c>
      <c r="AR196" s="72" t="s">
        <v>121</v>
      </c>
      <c r="AS196" s="72" t="s">
        <v>121</v>
      </c>
      <c r="AT196" s="72">
        <v>7846298.8547999999</v>
      </c>
      <c r="AU196" s="72" t="s">
        <v>121</v>
      </c>
      <c r="AV196" s="72" t="s">
        <v>121</v>
      </c>
      <c r="AW196" s="72">
        <v>52635.1518</v>
      </c>
      <c r="AX196" s="72" t="s">
        <v>121</v>
      </c>
      <c r="AY196" s="72" t="s">
        <v>121</v>
      </c>
      <c r="AZ196" s="72" t="s">
        <v>121</v>
      </c>
      <c r="BA196" s="72" t="s">
        <v>121</v>
      </c>
      <c r="BB196" s="72" t="s">
        <v>121</v>
      </c>
      <c r="BC196" s="72" t="s">
        <v>121</v>
      </c>
      <c r="BD196" s="72" t="s">
        <v>121</v>
      </c>
      <c r="BE196" s="72" t="s">
        <v>121</v>
      </c>
      <c r="BF196" s="72" t="s">
        <v>121</v>
      </c>
      <c r="BG196" s="72">
        <v>2115739.3404000001</v>
      </c>
      <c r="BH196" s="72" t="s">
        <v>121</v>
      </c>
      <c r="BI196" s="72" t="s">
        <v>121</v>
      </c>
      <c r="BJ196" s="72" t="s">
        <v>121</v>
      </c>
      <c r="BK196" s="72" t="s">
        <v>121</v>
      </c>
      <c r="BL196" s="72">
        <v>1145259.6876000001</v>
      </c>
      <c r="BM196" s="72" t="s">
        <v>121</v>
      </c>
      <c r="BN196" s="72">
        <v>78077.214600000007</v>
      </c>
      <c r="BO196" s="72">
        <v>1638225.7457999999</v>
      </c>
      <c r="BP196" s="72" t="s">
        <v>121</v>
      </c>
      <c r="BQ196" s="72" t="s">
        <v>121</v>
      </c>
      <c r="BR196" s="72" t="s">
        <v>121</v>
      </c>
      <c r="BS196" s="72" t="s">
        <v>121</v>
      </c>
      <c r="BT196" s="72">
        <v>16915769.102400001</v>
      </c>
      <c r="BU196" s="72">
        <v>218732.7954</v>
      </c>
      <c r="BV196" s="72" t="s">
        <v>121</v>
      </c>
      <c r="BW196" s="72" t="s">
        <v>121</v>
      </c>
      <c r="BX196" s="72" t="s">
        <v>121</v>
      </c>
      <c r="BY196" s="72">
        <v>758402.022</v>
      </c>
      <c r="BZ196" s="72" t="s">
        <v>121</v>
      </c>
      <c r="CA196" s="72" t="s">
        <v>121</v>
      </c>
      <c r="CB196" s="72" t="s">
        <v>121</v>
      </c>
      <c r="CC196" s="72" t="s">
        <v>121</v>
      </c>
      <c r="CD196" s="72" t="s">
        <v>121</v>
      </c>
      <c r="CE196" s="89" t="s">
        <v>130</v>
      </c>
      <c r="CF196" s="89" t="s">
        <v>130</v>
      </c>
      <c r="CG196" s="89" t="s">
        <v>130</v>
      </c>
      <c r="CH196" s="89" t="s">
        <v>130</v>
      </c>
      <c r="CI196" s="89" t="s">
        <v>131</v>
      </c>
      <c r="CJ196" s="89" t="s">
        <v>131</v>
      </c>
      <c r="CK196" s="89" t="s">
        <v>131</v>
      </c>
      <c r="CL196" s="59" t="s">
        <v>121</v>
      </c>
      <c r="CM196" s="76" t="s">
        <v>121</v>
      </c>
      <c r="CN196" s="76" t="s">
        <v>121</v>
      </c>
      <c r="CO196" s="76" t="s">
        <v>121</v>
      </c>
      <c r="CP196" s="76" t="s">
        <v>121</v>
      </c>
      <c r="CQ196" s="76" t="s">
        <v>121</v>
      </c>
      <c r="CR196" s="76" t="s">
        <v>121</v>
      </c>
      <c r="CS196" s="76" t="s">
        <v>121</v>
      </c>
      <c r="CT196" s="76" t="s">
        <v>121</v>
      </c>
      <c r="CU196" s="76" t="s">
        <v>121</v>
      </c>
      <c r="CV196" s="76" t="s">
        <v>121</v>
      </c>
      <c r="CW196" s="76" t="s">
        <v>121</v>
      </c>
      <c r="CX196" s="76" t="s">
        <v>121</v>
      </c>
      <c r="CY196" s="76" t="s">
        <v>121</v>
      </c>
      <c r="CZ196" s="76" t="s">
        <v>121</v>
      </c>
      <c r="DA196" s="90">
        <v>4461207.8364000004</v>
      </c>
      <c r="DB196" s="91">
        <v>1</v>
      </c>
      <c r="DC196" s="13">
        <v>1</v>
      </c>
      <c r="DD196" s="13"/>
      <c r="DE196" s="75" t="str" cm="1">
        <f t="array" ref="DE196">+IF(AND(C196&lt;&gt;"Vehículos Eléctricos",C196&lt;&gt;"Vehículos Híbridos",AA196="PERCENTIL 50"),
     IF(VLOOKUP(_xlfn.TEXTJOIN("_",FALSE,C196:E196),[1]BD_Perc!$A:$P,_xlfn.IFS([1]BD!AB196="Intervalo de precio 1",12,[1]BD!AB196="Intervalo de precio 2",13),FALSE)&lt;=1,
     VLOOKUP(_xlfn.TEXTJOIN("_",FALSE,C196:E196),[1]BD_Perc!$A:$P,16,FALSE),"Ok P50"),
     "Ok P30/70 ó Híbrido/Eléctrico")</f>
        <v>Ok P30/70 ó Híbrido/Eléctrico</v>
      </c>
      <c r="DF196" s="75" t="str">
        <f t="shared" si="15"/>
        <v>Vehículos Convencionales_Camperos/Camionetas_4x2</v>
      </c>
      <c r="DG196" s="19">
        <f t="shared" si="16"/>
        <v>159687000</v>
      </c>
      <c r="DH196" s="13">
        <v>1</v>
      </c>
      <c r="DI196" s="13">
        <v>1</v>
      </c>
      <c r="DJ196" s="13" t="b">
        <f>+DC196=[2]BD!DC196</f>
        <v>1</v>
      </c>
    </row>
    <row r="197" spans="1:114" ht="25.5" x14ac:dyDescent="0.25">
      <c r="A197" s="76">
        <v>268</v>
      </c>
      <c r="B197" s="59" t="s">
        <v>313</v>
      </c>
      <c r="C197" s="59" t="s">
        <v>0</v>
      </c>
      <c r="D197" s="59" t="s">
        <v>320</v>
      </c>
      <c r="E197" s="59" t="s">
        <v>327</v>
      </c>
      <c r="F197" s="59" t="s">
        <v>121</v>
      </c>
      <c r="G197" s="77" t="s">
        <v>513</v>
      </c>
      <c r="H197" s="59" t="s">
        <v>161</v>
      </c>
      <c r="I197" s="79">
        <v>9006169</v>
      </c>
      <c r="J197" s="76" t="s">
        <v>514</v>
      </c>
      <c r="K197" s="78" t="s">
        <v>355</v>
      </c>
      <c r="L197" s="80">
        <v>204</v>
      </c>
      <c r="M197" s="81" t="s">
        <v>121</v>
      </c>
      <c r="N197" s="82">
        <v>172200000</v>
      </c>
      <c r="O197" s="83">
        <f>+IFERROR(VLOOKUP(I197,[1]Precio_Fasecolda!A:C,3,FALSE),IFERROR(VLOOKUP(I197,[1]Precio_Fasecolda!B:C,2,FALSE),N197))</f>
        <v>172200000</v>
      </c>
      <c r="P197" s="83">
        <f t="shared" si="12"/>
        <v>0</v>
      </c>
      <c r="Q197" s="76" t="s">
        <v>327</v>
      </c>
      <c r="R197" s="76" t="s">
        <v>148</v>
      </c>
      <c r="S197" s="76" t="s">
        <v>128</v>
      </c>
      <c r="T197" s="76" t="s">
        <v>121</v>
      </c>
      <c r="U197" s="76" t="s">
        <v>121</v>
      </c>
      <c r="V197" s="59" t="s">
        <v>121</v>
      </c>
      <c r="W197" s="76" t="s">
        <v>121</v>
      </c>
      <c r="X197" s="76" t="s">
        <v>121</v>
      </c>
      <c r="Y197" s="84" t="str">
        <f t="shared" si="13"/>
        <v>N.A.</v>
      </c>
      <c r="Z197" s="85">
        <f t="shared" si="14"/>
        <v>170478000</v>
      </c>
      <c r="AA197" s="76" t="str">
        <f>+IFERROR(VLOOKUP(_xlfn.TEXTJOIN("_", FALSE, C197:E197), [1]BD_Perc!$A:$O, 15, FALSE),"Segmentación no encontrada o vehículo inactivo")</f>
        <v>PERCENTIL 30-70</v>
      </c>
      <c r="AB197" s="76" t="str" cm="1">
        <f t="array" ref="AB197">_xlfn.IFS(
    AA197 = "PERCENTIL 50",
    _xlfn.IFS(
        [1]BD!DG197 &lt; VLOOKUP(_xlfn.TEXTJOIN("_", FALSE, C197:E197), [1]BD_Perc!$A:$O, 11, FALSE), "Intervalo de precio 1",
        [1]BD!DG197 &gt;= VLOOKUP(_xlfn.TEXTJOIN("_", FALSE, C197:E197), [1]BD_Perc!$A:$O, 11, FALSE), "Intervalo de precio 2"
    ),
    AA197 = "PERCENTIL 30-70",
    _xlfn.IFS(
        [1]BD!DG197 &lt; VLOOKUP(_xlfn.TEXTJOIN("_", FALSE, C197:E197), [1]BD_Perc!$A:$O, 6, FALSE), "Intervalo de precio 1",
        [1]BD!DG197 &lt; VLOOKUP(_xlfn.TEXTJOIN("_", FALSE, C197:E197), [1]BD_Perc!$A:$O, 7, FALSE), "Intervalo de precio 2",
        [1]BD!DG197 &gt;= VLOOKUP(_xlfn.TEXTJOIN("_", FALSE, C197:E197), [1]BD_Perc!$A:$O, 7, FALSE), "Intervalo de precio 3"
    ),
    AA197="Segmentación no encontrada o vehículo inactivo","Segmentación no encontrada o vehículo inactivo"
)</f>
        <v>Intervalo de precio 1</v>
      </c>
      <c r="AC197" s="86" t="s">
        <v>129</v>
      </c>
      <c r="AD197" s="86" t="b">
        <f t="shared" si="17"/>
        <v>1</v>
      </c>
      <c r="AE197" s="87">
        <v>0.01</v>
      </c>
      <c r="AF197" s="87">
        <v>0.01</v>
      </c>
      <c r="AG197" s="87">
        <v>0.01</v>
      </c>
      <c r="AH197" s="87">
        <v>0.01</v>
      </c>
      <c r="AI197" s="87">
        <v>0.01</v>
      </c>
      <c r="AJ197" s="87">
        <v>0.01</v>
      </c>
      <c r="AK197" s="76" t="s">
        <v>130</v>
      </c>
      <c r="AL197" s="76" t="s">
        <v>130</v>
      </c>
      <c r="AM197" s="76" t="s">
        <v>130</v>
      </c>
      <c r="AN197" s="88">
        <v>0</v>
      </c>
      <c r="AO197" s="72">
        <v>9311595.7410000004</v>
      </c>
      <c r="AP197" s="72">
        <v>93576.062999999995</v>
      </c>
      <c r="AQ197" s="72">
        <v>1049806.0944000001</v>
      </c>
      <c r="AR197" s="72" t="s">
        <v>121</v>
      </c>
      <c r="AS197" s="72" t="s">
        <v>121</v>
      </c>
      <c r="AT197" s="72">
        <v>7846298.8547999999</v>
      </c>
      <c r="AU197" s="72" t="s">
        <v>121</v>
      </c>
      <c r="AV197" s="72" t="s">
        <v>121</v>
      </c>
      <c r="AW197" s="72">
        <v>52635.1518</v>
      </c>
      <c r="AX197" s="72" t="s">
        <v>121</v>
      </c>
      <c r="AY197" s="72" t="s">
        <v>121</v>
      </c>
      <c r="AZ197" s="72" t="s">
        <v>121</v>
      </c>
      <c r="BA197" s="72" t="s">
        <v>121</v>
      </c>
      <c r="BB197" s="72" t="s">
        <v>121</v>
      </c>
      <c r="BC197" s="72" t="s">
        <v>121</v>
      </c>
      <c r="BD197" s="72" t="s">
        <v>121</v>
      </c>
      <c r="BE197" s="72" t="s">
        <v>121</v>
      </c>
      <c r="BF197" s="72" t="s">
        <v>121</v>
      </c>
      <c r="BG197" s="72">
        <v>2115739.3404000001</v>
      </c>
      <c r="BH197" s="72" t="s">
        <v>121</v>
      </c>
      <c r="BI197" s="72" t="s">
        <v>121</v>
      </c>
      <c r="BJ197" s="72" t="s">
        <v>121</v>
      </c>
      <c r="BK197" s="72" t="s">
        <v>121</v>
      </c>
      <c r="BL197" s="72">
        <v>1305157.581</v>
      </c>
      <c r="BM197" s="72" t="s">
        <v>121</v>
      </c>
      <c r="BN197" s="72">
        <v>78077.214600000007</v>
      </c>
      <c r="BO197" s="72">
        <v>1638225.7457999999</v>
      </c>
      <c r="BP197" s="72" t="s">
        <v>121</v>
      </c>
      <c r="BQ197" s="72" t="s">
        <v>121</v>
      </c>
      <c r="BR197" s="72" t="s">
        <v>121</v>
      </c>
      <c r="BS197" s="72" t="s">
        <v>121</v>
      </c>
      <c r="BT197" s="72">
        <v>16915769.102400001</v>
      </c>
      <c r="BU197" s="72">
        <v>218732.7954</v>
      </c>
      <c r="BV197" s="72" t="s">
        <v>121</v>
      </c>
      <c r="BW197" s="72" t="s">
        <v>121</v>
      </c>
      <c r="BX197" s="72" t="s">
        <v>121</v>
      </c>
      <c r="BY197" s="72">
        <v>758402.022</v>
      </c>
      <c r="BZ197" s="72" t="s">
        <v>121</v>
      </c>
      <c r="CA197" s="72" t="s">
        <v>121</v>
      </c>
      <c r="CB197" s="72" t="s">
        <v>121</v>
      </c>
      <c r="CC197" s="72" t="s">
        <v>121</v>
      </c>
      <c r="CD197" s="72" t="s">
        <v>121</v>
      </c>
      <c r="CE197" s="89" t="s">
        <v>130</v>
      </c>
      <c r="CF197" s="89" t="s">
        <v>130</v>
      </c>
      <c r="CG197" s="89" t="s">
        <v>130</v>
      </c>
      <c r="CH197" s="89" t="s">
        <v>130</v>
      </c>
      <c r="CI197" s="89" t="s">
        <v>131</v>
      </c>
      <c r="CJ197" s="89" t="s">
        <v>131</v>
      </c>
      <c r="CK197" s="89" t="s">
        <v>131</v>
      </c>
      <c r="CL197" s="59" t="s">
        <v>121</v>
      </c>
      <c r="CM197" s="76" t="s">
        <v>121</v>
      </c>
      <c r="CN197" s="76" t="s">
        <v>121</v>
      </c>
      <c r="CO197" s="76" t="s">
        <v>121</v>
      </c>
      <c r="CP197" s="76" t="s">
        <v>121</v>
      </c>
      <c r="CQ197" s="76" t="s">
        <v>121</v>
      </c>
      <c r="CR197" s="76" t="s">
        <v>121</v>
      </c>
      <c r="CS197" s="76" t="s">
        <v>121</v>
      </c>
      <c r="CT197" s="76" t="s">
        <v>121</v>
      </c>
      <c r="CU197" s="76" t="s">
        <v>121</v>
      </c>
      <c r="CV197" s="76" t="s">
        <v>121</v>
      </c>
      <c r="CW197" s="76" t="s">
        <v>121</v>
      </c>
      <c r="CX197" s="76" t="s">
        <v>121</v>
      </c>
      <c r="CY197" s="76" t="s">
        <v>121</v>
      </c>
      <c r="CZ197" s="76" t="s">
        <v>121</v>
      </c>
      <c r="DA197" s="90">
        <v>4461207.8364000004</v>
      </c>
      <c r="DB197" s="91">
        <v>1</v>
      </c>
      <c r="DC197" s="13">
        <v>1</v>
      </c>
      <c r="DD197" s="13"/>
      <c r="DE197" s="75" t="str" cm="1">
        <f t="array" ref="DE197">+IF(AND(C197&lt;&gt;"Vehículos Eléctricos",C197&lt;&gt;"Vehículos Híbridos",AA197="PERCENTIL 50"),
     IF(VLOOKUP(_xlfn.TEXTJOIN("_",FALSE,C197:E197),[1]BD_Perc!$A:$P,_xlfn.IFS([1]BD!AB197="Intervalo de precio 1",12,[1]BD!AB197="Intervalo de precio 2",13),FALSE)&lt;=1,
     VLOOKUP(_xlfn.TEXTJOIN("_",FALSE,C197:E197),[1]BD_Perc!$A:$P,16,FALSE),"Ok P50"),
     "Ok P30/70 ó Híbrido/Eléctrico")</f>
        <v>Ok P30/70 ó Híbrido/Eléctrico</v>
      </c>
      <c r="DF197" s="75" t="str">
        <f t="shared" si="15"/>
        <v>Vehículos Convencionales_Camperos/Camionetas_4x4</v>
      </c>
      <c r="DG197" s="19">
        <f t="shared" si="16"/>
        <v>170478000</v>
      </c>
      <c r="DH197" s="13">
        <v>1</v>
      </c>
      <c r="DI197" s="13">
        <v>1</v>
      </c>
      <c r="DJ197" s="13" t="b">
        <f>+DC197=[2]BD!DC197</f>
        <v>1</v>
      </c>
    </row>
    <row r="198" spans="1:114" ht="25.5" x14ac:dyDescent="0.25">
      <c r="A198" s="76">
        <v>269</v>
      </c>
      <c r="B198" s="59" t="s">
        <v>313</v>
      </c>
      <c r="C198" s="59" t="s">
        <v>0</v>
      </c>
      <c r="D198" s="59" t="s">
        <v>320</v>
      </c>
      <c r="E198" s="59" t="s">
        <v>126</v>
      </c>
      <c r="F198" s="59" t="s">
        <v>121</v>
      </c>
      <c r="G198" s="77" t="s">
        <v>515</v>
      </c>
      <c r="H198" s="59" t="s">
        <v>161</v>
      </c>
      <c r="I198" s="79">
        <v>9006170</v>
      </c>
      <c r="J198" s="76" t="s">
        <v>516</v>
      </c>
      <c r="K198" s="78" t="s">
        <v>346</v>
      </c>
      <c r="L198" s="80">
        <v>164</v>
      </c>
      <c r="M198" s="81" t="s">
        <v>121</v>
      </c>
      <c r="N198" s="82">
        <v>222300000</v>
      </c>
      <c r="O198" s="83">
        <f>+IFERROR(VLOOKUP(I198,[1]Precio_Fasecolda!A:C,3,FALSE),IFERROR(VLOOKUP(I198,[1]Precio_Fasecolda!B:C,2,FALSE),N198))</f>
        <v>222300000</v>
      </c>
      <c r="P198" s="83">
        <f t="shared" ref="P198:P261" si="18">N198-O198</f>
        <v>0</v>
      </c>
      <c r="Q198" s="76" t="s">
        <v>126</v>
      </c>
      <c r="R198" s="76" t="s">
        <v>148</v>
      </c>
      <c r="S198" s="76" t="s">
        <v>128</v>
      </c>
      <c r="T198" s="76" t="s">
        <v>121</v>
      </c>
      <c r="U198" s="76" t="s">
        <v>121</v>
      </c>
      <c r="V198" s="59" t="s">
        <v>121</v>
      </c>
      <c r="W198" s="76" t="s">
        <v>121</v>
      </c>
      <c r="X198" s="76" t="s">
        <v>121</v>
      </c>
      <c r="Y198" s="84" t="str">
        <f t="shared" ref="Y198:Y261" si="19">+IF(E198=$F$1,N198+BZ198,"N.A.")</f>
        <v>N.A.</v>
      </c>
      <c r="Z198" s="85">
        <f t="shared" ref="Z198:Z261" si="20">+(((N198)-(N198*AE198)/100%))</f>
        <v>220077000</v>
      </c>
      <c r="AA198" s="76" t="str">
        <f>+IFERROR(VLOOKUP(_xlfn.TEXTJOIN("_", FALSE, C198:E198), [1]BD_Perc!$A:$O, 15, FALSE),"Segmentación no encontrada o vehículo inactivo")</f>
        <v>PERCENTIL 30-70</v>
      </c>
      <c r="AB198" s="76" t="str" cm="1">
        <f t="array" ref="AB198">_xlfn.IFS(
    AA198 = "PERCENTIL 50",
    _xlfn.IFS(
        [1]BD!DG198 &lt; VLOOKUP(_xlfn.TEXTJOIN("_", FALSE, C198:E198), [1]BD_Perc!$A:$O, 11, FALSE), "Intervalo de precio 1",
        [1]BD!DG198 &gt;= VLOOKUP(_xlfn.TEXTJOIN("_", FALSE, C198:E198), [1]BD_Perc!$A:$O, 11, FALSE), "Intervalo de precio 2"
    ),
    AA198 = "PERCENTIL 30-70",
    _xlfn.IFS(
        [1]BD!DG198 &lt; VLOOKUP(_xlfn.TEXTJOIN("_", FALSE, C198:E198), [1]BD_Perc!$A:$O, 6, FALSE), "Intervalo de precio 1",
        [1]BD!DG198 &lt; VLOOKUP(_xlfn.TEXTJOIN("_", FALSE, C198:E198), [1]BD_Perc!$A:$O, 7, FALSE), "Intervalo de precio 2",
        [1]BD!DG198 &gt;= VLOOKUP(_xlfn.TEXTJOIN("_", FALSE, C198:E198), [1]BD_Perc!$A:$O, 7, FALSE), "Intervalo de precio 3"
    ),
    AA198="Segmentación no encontrada o vehículo inactivo","Segmentación no encontrada o vehículo inactivo"
)</f>
        <v>Intervalo de precio 3</v>
      </c>
      <c r="AC198" s="86" t="s">
        <v>156</v>
      </c>
      <c r="AD198" s="86" t="b">
        <f t="shared" si="17"/>
        <v>1</v>
      </c>
      <c r="AE198" s="87">
        <v>0.01</v>
      </c>
      <c r="AF198" s="87">
        <v>0.04</v>
      </c>
      <c r="AG198" s="87">
        <v>0.05</v>
      </c>
      <c r="AH198" s="87">
        <v>0.05</v>
      </c>
      <c r="AI198" s="87">
        <v>0.05</v>
      </c>
      <c r="AJ198" s="87">
        <v>0.06</v>
      </c>
      <c r="AK198" s="76" t="s">
        <v>130</v>
      </c>
      <c r="AL198" s="76" t="s">
        <v>130</v>
      </c>
      <c r="AM198" s="76" t="s">
        <v>130</v>
      </c>
      <c r="AN198" s="88">
        <v>0</v>
      </c>
      <c r="AO198" s="72">
        <v>9311595.7410000004</v>
      </c>
      <c r="AP198" s="72">
        <v>93576.062999999995</v>
      </c>
      <c r="AQ198" s="72">
        <v>695918.53379999998</v>
      </c>
      <c r="AR198" s="72" t="s">
        <v>121</v>
      </c>
      <c r="AS198" s="72" t="s">
        <v>121</v>
      </c>
      <c r="AT198" s="72">
        <v>7846298.8547999999</v>
      </c>
      <c r="AU198" s="72" t="s">
        <v>121</v>
      </c>
      <c r="AV198" s="72">
        <v>567277.67039999994</v>
      </c>
      <c r="AW198" s="72">
        <v>52635.1518</v>
      </c>
      <c r="AX198" s="72">
        <v>530486.09039999999</v>
      </c>
      <c r="AY198" s="72" t="s">
        <v>121</v>
      </c>
      <c r="AZ198" s="72" t="s">
        <v>121</v>
      </c>
      <c r="BA198" s="72" t="s">
        <v>121</v>
      </c>
      <c r="BB198" s="72" t="s">
        <v>121</v>
      </c>
      <c r="BC198" s="72" t="s">
        <v>121</v>
      </c>
      <c r="BD198" s="72" t="s">
        <v>121</v>
      </c>
      <c r="BE198" s="72" t="s">
        <v>121</v>
      </c>
      <c r="BF198" s="72" t="s">
        <v>121</v>
      </c>
      <c r="BG198" s="72">
        <v>2115739.3404000001</v>
      </c>
      <c r="BH198" s="72" t="s">
        <v>121</v>
      </c>
      <c r="BI198" s="72" t="s">
        <v>121</v>
      </c>
      <c r="BJ198" s="72" t="s">
        <v>121</v>
      </c>
      <c r="BK198" s="72">
        <v>1561438.872</v>
      </c>
      <c r="BL198" s="72">
        <v>1355595.78</v>
      </c>
      <c r="BM198" s="72">
        <v>1278707.703</v>
      </c>
      <c r="BN198" s="72">
        <v>78077.214600000007</v>
      </c>
      <c r="BO198" s="72">
        <v>1638225.7457999999</v>
      </c>
      <c r="BP198" s="72" t="s">
        <v>121</v>
      </c>
      <c r="BQ198" s="72" t="s">
        <v>121</v>
      </c>
      <c r="BR198" s="72" t="s">
        <v>121</v>
      </c>
      <c r="BS198" s="72" t="s">
        <v>121</v>
      </c>
      <c r="BT198" s="72">
        <v>16915769.102400001</v>
      </c>
      <c r="BU198" s="72">
        <v>218732.7954</v>
      </c>
      <c r="BV198" s="72">
        <v>13180413.808800001</v>
      </c>
      <c r="BW198" s="72" t="s">
        <v>121</v>
      </c>
      <c r="BX198" s="72" t="s">
        <v>121</v>
      </c>
      <c r="BY198" s="72">
        <v>1554025.7376000001</v>
      </c>
      <c r="BZ198" s="72" t="s">
        <v>121</v>
      </c>
      <c r="CA198" s="72" t="s">
        <v>121</v>
      </c>
      <c r="CB198" s="72" t="s">
        <v>121</v>
      </c>
      <c r="CC198" s="72" t="s">
        <v>121</v>
      </c>
      <c r="CD198" s="72" t="s">
        <v>121</v>
      </c>
      <c r="CE198" s="89" t="s">
        <v>130</v>
      </c>
      <c r="CF198" s="89" t="s">
        <v>130</v>
      </c>
      <c r="CG198" s="89" t="s">
        <v>130</v>
      </c>
      <c r="CH198" s="89" t="s">
        <v>131</v>
      </c>
      <c r="CI198" s="89" t="s">
        <v>130</v>
      </c>
      <c r="CJ198" s="89" t="s">
        <v>130</v>
      </c>
      <c r="CK198" s="89" t="s">
        <v>131</v>
      </c>
      <c r="CL198" s="59" t="s">
        <v>121</v>
      </c>
      <c r="CM198" s="76" t="s">
        <v>121</v>
      </c>
      <c r="CN198" s="76" t="s">
        <v>121</v>
      </c>
      <c r="CO198" s="76" t="s">
        <v>121</v>
      </c>
      <c r="CP198" s="76" t="s">
        <v>121</v>
      </c>
      <c r="CQ198" s="76" t="s">
        <v>121</v>
      </c>
      <c r="CR198" s="76" t="s">
        <v>121</v>
      </c>
      <c r="CS198" s="76" t="s">
        <v>121</v>
      </c>
      <c r="CT198" s="76" t="s">
        <v>121</v>
      </c>
      <c r="CU198" s="76" t="s">
        <v>121</v>
      </c>
      <c r="CV198" s="76" t="s">
        <v>121</v>
      </c>
      <c r="CW198" s="76" t="s">
        <v>121</v>
      </c>
      <c r="CX198" s="76" t="s">
        <v>121</v>
      </c>
      <c r="CY198" s="76" t="s">
        <v>121</v>
      </c>
      <c r="CZ198" s="76" t="s">
        <v>121</v>
      </c>
      <c r="DA198" s="90">
        <v>4828336.1490000002</v>
      </c>
      <c r="DB198" s="91">
        <v>1</v>
      </c>
      <c r="DC198" s="13">
        <v>1</v>
      </c>
      <c r="DD198" s="13"/>
      <c r="DE198" s="75" t="str" cm="1">
        <f t="array" ref="DE198">+IF(AND(C198&lt;&gt;"Vehículos Eléctricos",C198&lt;&gt;"Vehículos Híbridos",AA198="PERCENTIL 50"),
     IF(VLOOKUP(_xlfn.TEXTJOIN("_",FALSE,C198:E198),[1]BD_Perc!$A:$P,_xlfn.IFS([1]BD!AB198="Intervalo de precio 1",12,[1]BD!AB198="Intervalo de precio 2",13),FALSE)&lt;=1,
     VLOOKUP(_xlfn.TEXTJOIN("_",FALSE,C198:E198),[1]BD_Perc!$A:$P,16,FALSE),"Ok P50"),
     "Ok P30/70 ó Híbrido/Eléctrico")</f>
        <v>Ok P30/70 ó Híbrido/Eléctrico</v>
      </c>
      <c r="DF198" s="75" t="str">
        <f t="shared" ref="DF198:DF261" si="21">+_xlfn.TEXTJOIN("_",FALSE,C198:E198)</f>
        <v>Vehículos Convencionales_Camperos/Camionetas_4x2</v>
      </c>
      <c r="DG198" s="19">
        <f t="shared" ref="DG198:DG261" si="22">+IF(C198=$F$1,Z198+BZ198,Z198)</f>
        <v>220077000</v>
      </c>
      <c r="DH198" s="13">
        <v>1</v>
      </c>
      <c r="DI198" s="13">
        <v>1</v>
      </c>
      <c r="DJ198" s="13" t="b">
        <f>+DC198=[2]BD!DC198</f>
        <v>1</v>
      </c>
    </row>
    <row r="199" spans="1:114" ht="25.5" x14ac:dyDescent="0.25">
      <c r="A199" s="76">
        <v>270</v>
      </c>
      <c r="B199" s="59" t="s">
        <v>313</v>
      </c>
      <c r="C199" s="59" t="s">
        <v>0</v>
      </c>
      <c r="D199" s="59" t="s">
        <v>320</v>
      </c>
      <c r="E199" s="59" t="s">
        <v>126</v>
      </c>
      <c r="F199" s="59" t="s">
        <v>121</v>
      </c>
      <c r="G199" s="77" t="s">
        <v>517</v>
      </c>
      <c r="H199" s="59" t="s">
        <v>161</v>
      </c>
      <c r="I199" s="79">
        <v>9006172</v>
      </c>
      <c r="J199" s="76" t="s">
        <v>518</v>
      </c>
      <c r="K199" s="78" t="s">
        <v>346</v>
      </c>
      <c r="L199" s="80">
        <v>164</v>
      </c>
      <c r="M199" s="81" t="s">
        <v>121</v>
      </c>
      <c r="N199" s="82">
        <v>226900000</v>
      </c>
      <c r="O199" s="83">
        <f>+IFERROR(VLOOKUP(I199,[1]Precio_Fasecolda!A:C,3,FALSE),IFERROR(VLOOKUP(I199,[1]Precio_Fasecolda!B:C,2,FALSE),N199))</f>
        <v>226900000</v>
      </c>
      <c r="P199" s="83">
        <f t="shared" si="18"/>
        <v>0</v>
      </c>
      <c r="Q199" s="76" t="s">
        <v>126</v>
      </c>
      <c r="R199" s="76" t="s">
        <v>148</v>
      </c>
      <c r="S199" s="76" t="s">
        <v>128</v>
      </c>
      <c r="T199" s="76" t="s">
        <v>121</v>
      </c>
      <c r="U199" s="76" t="s">
        <v>121</v>
      </c>
      <c r="V199" s="59" t="s">
        <v>121</v>
      </c>
      <c r="W199" s="76" t="s">
        <v>121</v>
      </c>
      <c r="X199" s="76" t="s">
        <v>121</v>
      </c>
      <c r="Y199" s="84" t="str">
        <f t="shared" si="19"/>
        <v>N.A.</v>
      </c>
      <c r="Z199" s="85">
        <f t="shared" si="20"/>
        <v>224631000</v>
      </c>
      <c r="AA199" s="76" t="str">
        <f>+IFERROR(VLOOKUP(_xlfn.TEXTJOIN("_", FALSE, C199:E199), [1]BD_Perc!$A:$O, 15, FALSE),"Segmentación no encontrada o vehículo inactivo")</f>
        <v>PERCENTIL 30-70</v>
      </c>
      <c r="AB199" s="76" t="str" cm="1">
        <f t="array" ref="AB199">_xlfn.IFS(
    AA199 = "PERCENTIL 50",
    _xlfn.IFS(
        [1]BD!DG199 &lt; VLOOKUP(_xlfn.TEXTJOIN("_", FALSE, C199:E199), [1]BD_Perc!$A:$O, 11, FALSE), "Intervalo de precio 1",
        [1]BD!DG199 &gt;= VLOOKUP(_xlfn.TEXTJOIN("_", FALSE, C199:E199), [1]BD_Perc!$A:$O, 11, FALSE), "Intervalo de precio 2"
    ),
    AA199 = "PERCENTIL 30-70",
    _xlfn.IFS(
        [1]BD!DG199 &lt; VLOOKUP(_xlfn.TEXTJOIN("_", FALSE, C199:E199), [1]BD_Perc!$A:$O, 6, FALSE), "Intervalo de precio 1",
        [1]BD!DG199 &lt; VLOOKUP(_xlfn.TEXTJOIN("_", FALSE, C199:E199), [1]BD_Perc!$A:$O, 7, FALSE), "Intervalo de precio 2",
        [1]BD!DG199 &gt;= VLOOKUP(_xlfn.TEXTJOIN("_", FALSE, C199:E199), [1]BD_Perc!$A:$O, 7, FALSE), "Intervalo de precio 3"
    ),
    AA199="Segmentación no encontrada o vehículo inactivo","Segmentación no encontrada o vehículo inactivo"
)</f>
        <v>Intervalo de precio 3</v>
      </c>
      <c r="AC199" s="86" t="s">
        <v>156</v>
      </c>
      <c r="AD199" s="86" t="b">
        <f t="shared" ref="AD199:AD262" si="23">+AC199=AB199</f>
        <v>1</v>
      </c>
      <c r="AE199" s="87">
        <v>0.01</v>
      </c>
      <c r="AF199" s="87">
        <v>0.04</v>
      </c>
      <c r="AG199" s="87">
        <v>0.05</v>
      </c>
      <c r="AH199" s="87">
        <v>0.05</v>
      </c>
      <c r="AI199" s="87">
        <v>0.05</v>
      </c>
      <c r="AJ199" s="87">
        <v>0.06</v>
      </c>
      <c r="AK199" s="76" t="s">
        <v>130</v>
      </c>
      <c r="AL199" s="76" t="s">
        <v>130</v>
      </c>
      <c r="AM199" s="76" t="s">
        <v>130</v>
      </c>
      <c r="AN199" s="88">
        <v>0</v>
      </c>
      <c r="AO199" s="72">
        <v>9311595.7410000004</v>
      </c>
      <c r="AP199" s="72">
        <v>93576.062999999995</v>
      </c>
      <c r="AQ199" s="72">
        <v>695918.53379999998</v>
      </c>
      <c r="AR199" s="72" t="s">
        <v>121</v>
      </c>
      <c r="AS199" s="72" t="s">
        <v>121</v>
      </c>
      <c r="AT199" s="72">
        <v>7846298.8547999999</v>
      </c>
      <c r="AU199" s="72" t="s">
        <v>121</v>
      </c>
      <c r="AV199" s="72" t="s">
        <v>121</v>
      </c>
      <c r="AW199" s="72">
        <v>52635.1518</v>
      </c>
      <c r="AX199" s="72" t="s">
        <v>121</v>
      </c>
      <c r="AY199" s="72" t="s">
        <v>121</v>
      </c>
      <c r="AZ199" s="72" t="s">
        <v>121</v>
      </c>
      <c r="BA199" s="72" t="s">
        <v>121</v>
      </c>
      <c r="BB199" s="72" t="s">
        <v>121</v>
      </c>
      <c r="BC199" s="72" t="s">
        <v>121</v>
      </c>
      <c r="BD199" s="72" t="s">
        <v>121</v>
      </c>
      <c r="BE199" s="72" t="s">
        <v>121</v>
      </c>
      <c r="BF199" s="72" t="s">
        <v>121</v>
      </c>
      <c r="BG199" s="72">
        <v>2115739.3404000001</v>
      </c>
      <c r="BH199" s="72" t="s">
        <v>121</v>
      </c>
      <c r="BI199" s="72" t="s">
        <v>121</v>
      </c>
      <c r="BJ199" s="72" t="s">
        <v>121</v>
      </c>
      <c r="BK199" s="72">
        <v>1561438.872</v>
      </c>
      <c r="BL199" s="72">
        <v>1552301.0663999999</v>
      </c>
      <c r="BM199" s="72">
        <v>1278707.703</v>
      </c>
      <c r="BN199" s="72">
        <v>78077.214600000007</v>
      </c>
      <c r="BO199" s="72">
        <v>1638225.7457999999</v>
      </c>
      <c r="BP199" s="72" t="s">
        <v>121</v>
      </c>
      <c r="BQ199" s="72" t="s">
        <v>121</v>
      </c>
      <c r="BR199" s="72" t="s">
        <v>121</v>
      </c>
      <c r="BS199" s="72" t="s">
        <v>121</v>
      </c>
      <c r="BT199" s="72">
        <v>16915769.102400001</v>
      </c>
      <c r="BU199" s="72">
        <v>218732.7954</v>
      </c>
      <c r="BV199" s="72">
        <v>13180413.808800001</v>
      </c>
      <c r="BW199" s="72" t="s">
        <v>121</v>
      </c>
      <c r="BX199" s="72" t="s">
        <v>121</v>
      </c>
      <c r="BY199" s="72">
        <v>1554025.7376000001</v>
      </c>
      <c r="BZ199" s="72" t="s">
        <v>121</v>
      </c>
      <c r="CA199" s="72" t="s">
        <v>121</v>
      </c>
      <c r="CB199" s="72" t="s">
        <v>121</v>
      </c>
      <c r="CC199" s="72" t="s">
        <v>121</v>
      </c>
      <c r="CD199" s="72" t="s">
        <v>121</v>
      </c>
      <c r="CE199" s="89" t="s">
        <v>130</v>
      </c>
      <c r="CF199" s="89" t="s">
        <v>130</v>
      </c>
      <c r="CG199" s="89" t="s">
        <v>130</v>
      </c>
      <c r="CH199" s="89" t="s">
        <v>131</v>
      </c>
      <c r="CI199" s="89" t="s">
        <v>130</v>
      </c>
      <c r="CJ199" s="89" t="s">
        <v>130</v>
      </c>
      <c r="CK199" s="89" t="s">
        <v>131</v>
      </c>
      <c r="CL199" s="59" t="s">
        <v>121</v>
      </c>
      <c r="CM199" s="76" t="s">
        <v>121</v>
      </c>
      <c r="CN199" s="76" t="s">
        <v>121</v>
      </c>
      <c r="CO199" s="76" t="s">
        <v>121</v>
      </c>
      <c r="CP199" s="76" t="s">
        <v>121</v>
      </c>
      <c r="CQ199" s="76" t="s">
        <v>121</v>
      </c>
      <c r="CR199" s="76" t="s">
        <v>121</v>
      </c>
      <c r="CS199" s="76" t="s">
        <v>121</v>
      </c>
      <c r="CT199" s="76" t="s">
        <v>121</v>
      </c>
      <c r="CU199" s="76" t="s">
        <v>121</v>
      </c>
      <c r="CV199" s="76" t="s">
        <v>121</v>
      </c>
      <c r="CW199" s="76" t="s">
        <v>121</v>
      </c>
      <c r="CX199" s="76" t="s">
        <v>121</v>
      </c>
      <c r="CY199" s="76" t="s">
        <v>121</v>
      </c>
      <c r="CZ199" s="76" t="s">
        <v>121</v>
      </c>
      <c r="DA199" s="90">
        <v>4828336.1490000002</v>
      </c>
      <c r="DB199" s="91">
        <v>1</v>
      </c>
      <c r="DC199" s="13">
        <v>1</v>
      </c>
      <c r="DD199" s="13"/>
      <c r="DE199" s="75" t="str" cm="1">
        <f t="array" ref="DE199">+IF(AND(C199&lt;&gt;"Vehículos Eléctricos",C199&lt;&gt;"Vehículos Híbridos",AA199="PERCENTIL 50"),
     IF(VLOOKUP(_xlfn.TEXTJOIN("_",FALSE,C199:E199),[1]BD_Perc!$A:$P,_xlfn.IFS([1]BD!AB199="Intervalo de precio 1",12,[1]BD!AB199="Intervalo de precio 2",13),FALSE)&lt;=1,
     VLOOKUP(_xlfn.TEXTJOIN("_",FALSE,C199:E199),[1]BD_Perc!$A:$P,16,FALSE),"Ok P50"),
     "Ok P30/70 ó Híbrido/Eléctrico")</f>
        <v>Ok P30/70 ó Híbrido/Eléctrico</v>
      </c>
      <c r="DF199" s="75" t="str">
        <f t="shared" si="21"/>
        <v>Vehículos Convencionales_Camperos/Camionetas_4x2</v>
      </c>
      <c r="DG199" s="19">
        <f t="shared" si="22"/>
        <v>224631000</v>
      </c>
      <c r="DH199" s="13">
        <v>1</v>
      </c>
      <c r="DI199" s="13">
        <v>1</v>
      </c>
      <c r="DJ199" s="13" t="b">
        <f>+DC199=[2]BD!DC199</f>
        <v>1</v>
      </c>
    </row>
    <row r="200" spans="1:114" ht="25.5" x14ac:dyDescent="0.25">
      <c r="A200" s="76">
        <v>271</v>
      </c>
      <c r="B200" s="59" t="s">
        <v>313</v>
      </c>
      <c r="C200" s="59" t="s">
        <v>0</v>
      </c>
      <c r="D200" s="59" t="s">
        <v>320</v>
      </c>
      <c r="E200" s="59" t="s">
        <v>126</v>
      </c>
      <c r="F200" s="59" t="s">
        <v>121</v>
      </c>
      <c r="G200" s="77" t="s">
        <v>519</v>
      </c>
      <c r="H200" s="59" t="s">
        <v>161</v>
      </c>
      <c r="I200" s="79">
        <v>9006171</v>
      </c>
      <c r="J200" s="76" t="s">
        <v>520</v>
      </c>
      <c r="K200" s="78" t="s">
        <v>145</v>
      </c>
      <c r="L200" s="80">
        <v>147</v>
      </c>
      <c r="M200" s="81" t="s">
        <v>121</v>
      </c>
      <c r="N200" s="82">
        <v>234100000</v>
      </c>
      <c r="O200" s="83">
        <f>+IFERROR(VLOOKUP(I200,[1]Precio_Fasecolda!A:C,3,FALSE),IFERROR(VLOOKUP(I200,[1]Precio_Fasecolda!B:C,2,FALSE),N200))</f>
        <v>234100000</v>
      </c>
      <c r="P200" s="83">
        <f t="shared" si="18"/>
        <v>0</v>
      </c>
      <c r="Q200" s="76" t="s">
        <v>126</v>
      </c>
      <c r="R200" s="76" t="s">
        <v>148</v>
      </c>
      <c r="S200" s="76" t="s">
        <v>349</v>
      </c>
      <c r="T200" s="76" t="s">
        <v>121</v>
      </c>
      <c r="U200" s="76" t="s">
        <v>121</v>
      </c>
      <c r="V200" s="59" t="s">
        <v>121</v>
      </c>
      <c r="W200" s="76" t="s">
        <v>121</v>
      </c>
      <c r="X200" s="76" t="s">
        <v>121</v>
      </c>
      <c r="Y200" s="84" t="str">
        <f t="shared" si="19"/>
        <v>N.A.</v>
      </c>
      <c r="Z200" s="85">
        <f t="shared" si="20"/>
        <v>231759000</v>
      </c>
      <c r="AA200" s="76" t="str">
        <f>+IFERROR(VLOOKUP(_xlfn.TEXTJOIN("_", FALSE, C200:E200), [1]BD_Perc!$A:$O, 15, FALSE),"Segmentación no encontrada o vehículo inactivo")</f>
        <v>PERCENTIL 30-70</v>
      </c>
      <c r="AB200" s="76" t="str" cm="1">
        <f t="array" ref="AB200">_xlfn.IFS(
    AA200 = "PERCENTIL 50",
    _xlfn.IFS(
        [1]BD!DG200 &lt; VLOOKUP(_xlfn.TEXTJOIN("_", FALSE, C200:E200), [1]BD_Perc!$A:$O, 11, FALSE), "Intervalo de precio 1",
        [1]BD!DG200 &gt;= VLOOKUP(_xlfn.TEXTJOIN("_", FALSE, C200:E200), [1]BD_Perc!$A:$O, 11, FALSE), "Intervalo de precio 2"
    ),
    AA200 = "PERCENTIL 30-70",
    _xlfn.IFS(
        [1]BD!DG200 &lt; VLOOKUP(_xlfn.TEXTJOIN("_", FALSE, C200:E200), [1]BD_Perc!$A:$O, 6, FALSE), "Intervalo de precio 1",
        [1]BD!DG200 &lt; VLOOKUP(_xlfn.TEXTJOIN("_", FALSE, C200:E200), [1]BD_Perc!$A:$O, 7, FALSE), "Intervalo de precio 2",
        [1]BD!DG200 &gt;= VLOOKUP(_xlfn.TEXTJOIN("_", FALSE, C200:E200), [1]BD_Perc!$A:$O, 7, FALSE), "Intervalo de precio 3"
    ),
    AA200="Segmentación no encontrada o vehículo inactivo","Segmentación no encontrada o vehículo inactivo"
)</f>
        <v>Intervalo de precio 3</v>
      </c>
      <c r="AC200" s="86" t="s">
        <v>156</v>
      </c>
      <c r="AD200" s="86" t="b">
        <f t="shared" si="23"/>
        <v>1</v>
      </c>
      <c r="AE200" s="87">
        <v>0.01</v>
      </c>
      <c r="AF200" s="87">
        <v>0.04</v>
      </c>
      <c r="AG200" s="87">
        <v>0.05</v>
      </c>
      <c r="AH200" s="87">
        <v>0.05</v>
      </c>
      <c r="AI200" s="87">
        <v>0.05</v>
      </c>
      <c r="AJ200" s="87">
        <v>0.06</v>
      </c>
      <c r="AK200" s="76" t="s">
        <v>130</v>
      </c>
      <c r="AL200" s="76" t="s">
        <v>130</v>
      </c>
      <c r="AM200" s="76" t="s">
        <v>130</v>
      </c>
      <c r="AN200" s="88">
        <v>0</v>
      </c>
      <c r="AO200" s="72">
        <v>9311595.7410000004</v>
      </c>
      <c r="AP200" s="72">
        <v>93576.062999999995</v>
      </c>
      <c r="AQ200" s="72">
        <v>695918.53379999998</v>
      </c>
      <c r="AR200" s="72" t="s">
        <v>121</v>
      </c>
      <c r="AS200" s="72" t="s">
        <v>121</v>
      </c>
      <c r="AT200" s="72">
        <v>7846298.8547999999</v>
      </c>
      <c r="AU200" s="72" t="s">
        <v>121</v>
      </c>
      <c r="AV200" s="72">
        <v>567277.67039999994</v>
      </c>
      <c r="AW200" s="72">
        <v>52635.1518</v>
      </c>
      <c r="AX200" s="72">
        <v>530486.09039999999</v>
      </c>
      <c r="AY200" s="72" t="s">
        <v>121</v>
      </c>
      <c r="AZ200" s="72" t="s">
        <v>121</v>
      </c>
      <c r="BA200" s="72" t="s">
        <v>121</v>
      </c>
      <c r="BB200" s="72" t="s">
        <v>121</v>
      </c>
      <c r="BC200" s="72" t="s">
        <v>121</v>
      </c>
      <c r="BD200" s="72" t="s">
        <v>121</v>
      </c>
      <c r="BE200" s="72" t="s">
        <v>121</v>
      </c>
      <c r="BF200" s="72" t="s">
        <v>121</v>
      </c>
      <c r="BG200" s="72">
        <v>2115739.3404000001</v>
      </c>
      <c r="BH200" s="72" t="s">
        <v>121</v>
      </c>
      <c r="BI200" s="72" t="s">
        <v>121</v>
      </c>
      <c r="BJ200" s="72" t="s">
        <v>121</v>
      </c>
      <c r="BK200" s="72">
        <v>1561438.872</v>
      </c>
      <c r="BL200" s="72">
        <v>1127678.7941999999</v>
      </c>
      <c r="BM200" s="72">
        <v>1278707.703</v>
      </c>
      <c r="BN200" s="72">
        <v>78077.214600000007</v>
      </c>
      <c r="BO200" s="72">
        <v>1638225.7457999999</v>
      </c>
      <c r="BP200" s="72" t="s">
        <v>121</v>
      </c>
      <c r="BQ200" s="72" t="s">
        <v>121</v>
      </c>
      <c r="BR200" s="72" t="s">
        <v>121</v>
      </c>
      <c r="BS200" s="72" t="s">
        <v>121</v>
      </c>
      <c r="BT200" s="72">
        <v>16915769.102400001</v>
      </c>
      <c r="BU200" s="72">
        <v>218732.7954</v>
      </c>
      <c r="BV200" s="72">
        <v>13180413.808800001</v>
      </c>
      <c r="BW200" s="72" t="s">
        <v>121</v>
      </c>
      <c r="BX200" s="72" t="s">
        <v>121</v>
      </c>
      <c r="BY200" s="72">
        <v>1554025.7376000001</v>
      </c>
      <c r="BZ200" s="72" t="s">
        <v>121</v>
      </c>
      <c r="CA200" s="72" t="s">
        <v>121</v>
      </c>
      <c r="CB200" s="72" t="s">
        <v>121</v>
      </c>
      <c r="CC200" s="72" t="s">
        <v>121</v>
      </c>
      <c r="CD200" s="72" t="s">
        <v>121</v>
      </c>
      <c r="CE200" s="89" t="s">
        <v>130</v>
      </c>
      <c r="CF200" s="89" t="s">
        <v>130</v>
      </c>
      <c r="CG200" s="89" t="s">
        <v>130</v>
      </c>
      <c r="CH200" s="89" t="s">
        <v>131</v>
      </c>
      <c r="CI200" s="89" t="s">
        <v>130</v>
      </c>
      <c r="CJ200" s="89" t="s">
        <v>130</v>
      </c>
      <c r="CK200" s="89" t="s">
        <v>131</v>
      </c>
      <c r="CL200" s="59" t="s">
        <v>121</v>
      </c>
      <c r="CM200" s="76" t="s">
        <v>121</v>
      </c>
      <c r="CN200" s="76" t="s">
        <v>121</v>
      </c>
      <c r="CO200" s="76" t="s">
        <v>121</v>
      </c>
      <c r="CP200" s="76" t="s">
        <v>121</v>
      </c>
      <c r="CQ200" s="76" t="s">
        <v>121</v>
      </c>
      <c r="CR200" s="76" t="s">
        <v>121</v>
      </c>
      <c r="CS200" s="76" t="s">
        <v>121</v>
      </c>
      <c r="CT200" s="76" t="s">
        <v>121</v>
      </c>
      <c r="CU200" s="76" t="s">
        <v>121</v>
      </c>
      <c r="CV200" s="76" t="s">
        <v>121</v>
      </c>
      <c r="CW200" s="76" t="s">
        <v>121</v>
      </c>
      <c r="CX200" s="76" t="s">
        <v>121</v>
      </c>
      <c r="CY200" s="76" t="s">
        <v>121</v>
      </c>
      <c r="CZ200" s="76" t="s">
        <v>121</v>
      </c>
      <c r="DA200" s="90">
        <v>4828336.1490000002</v>
      </c>
      <c r="DB200" s="91">
        <v>1</v>
      </c>
      <c r="DC200" s="13">
        <v>1</v>
      </c>
      <c r="DD200" s="13"/>
      <c r="DE200" s="75" t="str" cm="1">
        <f t="array" ref="DE200">+IF(AND(C200&lt;&gt;"Vehículos Eléctricos",C200&lt;&gt;"Vehículos Híbridos",AA200="PERCENTIL 50"),
     IF(VLOOKUP(_xlfn.TEXTJOIN("_",FALSE,C200:E200),[1]BD_Perc!$A:$P,_xlfn.IFS([1]BD!AB200="Intervalo de precio 1",12,[1]BD!AB200="Intervalo de precio 2",13),FALSE)&lt;=1,
     VLOOKUP(_xlfn.TEXTJOIN("_",FALSE,C200:E200),[1]BD_Perc!$A:$P,16,FALSE),"Ok P50"),
     "Ok P30/70 ó Híbrido/Eléctrico")</f>
        <v>Ok P30/70 ó Híbrido/Eléctrico</v>
      </c>
      <c r="DF200" s="75" t="str">
        <f t="shared" si="21"/>
        <v>Vehículos Convencionales_Camperos/Camionetas_4x2</v>
      </c>
      <c r="DG200" s="19">
        <f t="shared" si="22"/>
        <v>231759000</v>
      </c>
      <c r="DH200" s="13">
        <v>1</v>
      </c>
      <c r="DI200" s="13">
        <v>1</v>
      </c>
      <c r="DJ200" s="13" t="b">
        <f>+DC200=[2]BD!DC200</f>
        <v>1</v>
      </c>
    </row>
    <row r="201" spans="1:114" ht="25.5" x14ac:dyDescent="0.25">
      <c r="A201" s="76">
        <v>272</v>
      </c>
      <c r="B201" s="59" t="s">
        <v>313</v>
      </c>
      <c r="C201" s="59" t="s">
        <v>0</v>
      </c>
      <c r="D201" s="59" t="s">
        <v>320</v>
      </c>
      <c r="E201" s="59" t="s">
        <v>327</v>
      </c>
      <c r="F201" s="59" t="s">
        <v>121</v>
      </c>
      <c r="G201" s="77" t="s">
        <v>521</v>
      </c>
      <c r="H201" s="59" t="s">
        <v>161</v>
      </c>
      <c r="I201" s="79">
        <v>9008226</v>
      </c>
      <c r="J201" s="76" t="s">
        <v>522</v>
      </c>
      <c r="K201" s="78" t="s">
        <v>163</v>
      </c>
      <c r="L201" s="80">
        <v>174</v>
      </c>
      <c r="M201" s="81" t="s">
        <v>121</v>
      </c>
      <c r="N201" s="82">
        <v>271400000</v>
      </c>
      <c r="O201" s="83">
        <f>+IFERROR(VLOOKUP(I201,[1]Precio_Fasecolda!A:C,3,FALSE),IFERROR(VLOOKUP(I201,[1]Precio_Fasecolda!B:C,2,FALSE),N201))</f>
        <v>271400000</v>
      </c>
      <c r="P201" s="83">
        <f t="shared" si="18"/>
        <v>0</v>
      </c>
      <c r="Q201" s="76" t="s">
        <v>327</v>
      </c>
      <c r="R201" s="76" t="s">
        <v>148</v>
      </c>
      <c r="S201" s="76" t="s">
        <v>349</v>
      </c>
      <c r="T201" s="76" t="s">
        <v>121</v>
      </c>
      <c r="U201" s="76" t="s">
        <v>121</v>
      </c>
      <c r="V201" s="59" t="s">
        <v>121</v>
      </c>
      <c r="W201" s="76" t="s">
        <v>121</v>
      </c>
      <c r="X201" s="76" t="s">
        <v>121</v>
      </c>
      <c r="Y201" s="84" t="str">
        <f t="shared" si="19"/>
        <v>N.A.</v>
      </c>
      <c r="Z201" s="85">
        <f t="shared" si="20"/>
        <v>268686000</v>
      </c>
      <c r="AA201" s="76" t="str">
        <f>+IFERROR(VLOOKUP(_xlfn.TEXTJOIN("_", FALSE, C201:E201), [1]BD_Perc!$A:$O, 15, FALSE),"Segmentación no encontrada o vehículo inactivo")</f>
        <v>PERCENTIL 30-70</v>
      </c>
      <c r="AB201" s="76" t="str" cm="1">
        <f t="array" ref="AB201">_xlfn.IFS(
    AA201 = "PERCENTIL 50",
    _xlfn.IFS(
        [1]BD!DG201 &lt; VLOOKUP(_xlfn.TEXTJOIN("_", FALSE, C201:E201), [1]BD_Perc!$A:$O, 11, FALSE), "Intervalo de precio 1",
        [1]BD!DG201 &gt;= VLOOKUP(_xlfn.TEXTJOIN("_", FALSE, C201:E201), [1]BD_Perc!$A:$O, 11, FALSE), "Intervalo de precio 2"
    ),
    AA201 = "PERCENTIL 30-70",
    _xlfn.IFS(
        [1]BD!DG201 &lt; VLOOKUP(_xlfn.TEXTJOIN("_", FALSE, C201:E201), [1]BD_Perc!$A:$O, 6, FALSE), "Intervalo de precio 1",
        [1]BD!DG201 &lt; VLOOKUP(_xlfn.TEXTJOIN("_", FALSE, C201:E201), [1]BD_Perc!$A:$O, 7, FALSE), "Intervalo de precio 2",
        [1]BD!DG201 &gt;= VLOOKUP(_xlfn.TEXTJOIN("_", FALSE, C201:E201), [1]BD_Perc!$A:$O, 7, FALSE), "Intervalo de precio 3"
    ),
    AA201="Segmentación no encontrada o vehículo inactivo","Segmentación no encontrada o vehículo inactivo"
)</f>
        <v>Intervalo de precio 2</v>
      </c>
      <c r="AC201" s="86" t="s">
        <v>149</v>
      </c>
      <c r="AD201" s="86" t="b">
        <f t="shared" si="23"/>
        <v>1</v>
      </c>
      <c r="AE201" s="87">
        <v>0.01</v>
      </c>
      <c r="AF201" s="87">
        <v>0.04</v>
      </c>
      <c r="AG201" s="87">
        <v>0.05</v>
      </c>
      <c r="AH201" s="87">
        <v>0.05</v>
      </c>
      <c r="AI201" s="87">
        <v>0.05</v>
      </c>
      <c r="AJ201" s="87">
        <v>0.06</v>
      </c>
      <c r="AK201" s="76" t="s">
        <v>130</v>
      </c>
      <c r="AL201" s="76" t="s">
        <v>130</v>
      </c>
      <c r="AM201" s="76" t="s">
        <v>130</v>
      </c>
      <c r="AN201" s="88">
        <v>0</v>
      </c>
      <c r="AO201" s="72">
        <v>9311595.7410000004</v>
      </c>
      <c r="AP201" s="72">
        <v>93576.062999999995</v>
      </c>
      <c r="AQ201" s="72">
        <v>695918.53379999998</v>
      </c>
      <c r="AR201" s="72" t="s">
        <v>121</v>
      </c>
      <c r="AS201" s="72" t="s">
        <v>121</v>
      </c>
      <c r="AT201" s="72">
        <v>7846298.8547999999</v>
      </c>
      <c r="AU201" s="72" t="s">
        <v>121</v>
      </c>
      <c r="AV201" s="72">
        <v>567277.67039999994</v>
      </c>
      <c r="AW201" s="72">
        <v>52635.1518</v>
      </c>
      <c r="AX201" s="72">
        <v>530486.09039999999</v>
      </c>
      <c r="AY201" s="72" t="s">
        <v>121</v>
      </c>
      <c r="AZ201" s="72" t="s">
        <v>121</v>
      </c>
      <c r="BA201" s="72" t="s">
        <v>121</v>
      </c>
      <c r="BB201" s="72" t="s">
        <v>121</v>
      </c>
      <c r="BC201" s="72" t="s">
        <v>121</v>
      </c>
      <c r="BD201" s="72" t="s">
        <v>121</v>
      </c>
      <c r="BE201" s="72" t="s">
        <v>121</v>
      </c>
      <c r="BF201" s="72" t="s">
        <v>121</v>
      </c>
      <c r="BG201" s="72">
        <v>2115739.3404000001</v>
      </c>
      <c r="BH201" s="72" t="s">
        <v>121</v>
      </c>
      <c r="BI201" s="72" t="s">
        <v>121</v>
      </c>
      <c r="BJ201" s="72" t="s">
        <v>121</v>
      </c>
      <c r="BK201" s="72">
        <v>1561438.872</v>
      </c>
      <c r="BL201" s="72">
        <v>1355595.78</v>
      </c>
      <c r="BM201" s="72">
        <v>1278707.703</v>
      </c>
      <c r="BN201" s="72">
        <v>78077.214600000007</v>
      </c>
      <c r="BO201" s="72">
        <v>1638225.7457999999</v>
      </c>
      <c r="BP201" s="72" t="s">
        <v>121</v>
      </c>
      <c r="BQ201" s="72" t="s">
        <v>121</v>
      </c>
      <c r="BR201" s="72" t="s">
        <v>121</v>
      </c>
      <c r="BS201" s="72" t="s">
        <v>121</v>
      </c>
      <c r="BT201" s="72">
        <v>16915769.102400001</v>
      </c>
      <c r="BU201" s="72">
        <v>218732.7954</v>
      </c>
      <c r="BV201" s="72">
        <v>13180413.808800001</v>
      </c>
      <c r="BW201" s="72" t="s">
        <v>121</v>
      </c>
      <c r="BX201" s="72" t="s">
        <v>121</v>
      </c>
      <c r="BY201" s="72">
        <v>1554025.7376000001</v>
      </c>
      <c r="BZ201" s="72" t="s">
        <v>121</v>
      </c>
      <c r="CA201" s="72" t="s">
        <v>121</v>
      </c>
      <c r="CB201" s="72" t="s">
        <v>121</v>
      </c>
      <c r="CC201" s="72" t="s">
        <v>121</v>
      </c>
      <c r="CD201" s="72" t="s">
        <v>121</v>
      </c>
      <c r="CE201" s="89" t="s">
        <v>130</v>
      </c>
      <c r="CF201" s="89" t="s">
        <v>130</v>
      </c>
      <c r="CG201" s="89" t="s">
        <v>130</v>
      </c>
      <c r="CH201" s="89" t="s">
        <v>131</v>
      </c>
      <c r="CI201" s="89" t="s">
        <v>130</v>
      </c>
      <c r="CJ201" s="89" t="s">
        <v>130</v>
      </c>
      <c r="CK201" s="89" t="s">
        <v>131</v>
      </c>
      <c r="CL201" s="59" t="s">
        <v>121</v>
      </c>
      <c r="CM201" s="76" t="s">
        <v>121</v>
      </c>
      <c r="CN201" s="76" t="s">
        <v>121</v>
      </c>
      <c r="CO201" s="76" t="s">
        <v>121</v>
      </c>
      <c r="CP201" s="76" t="s">
        <v>121</v>
      </c>
      <c r="CQ201" s="76" t="s">
        <v>121</v>
      </c>
      <c r="CR201" s="76" t="s">
        <v>121</v>
      </c>
      <c r="CS201" s="76" t="s">
        <v>121</v>
      </c>
      <c r="CT201" s="76" t="s">
        <v>121</v>
      </c>
      <c r="CU201" s="76" t="s">
        <v>121</v>
      </c>
      <c r="CV201" s="76" t="s">
        <v>121</v>
      </c>
      <c r="CW201" s="76" t="s">
        <v>121</v>
      </c>
      <c r="CX201" s="76" t="s">
        <v>121</v>
      </c>
      <c r="CY201" s="76" t="s">
        <v>121</v>
      </c>
      <c r="CZ201" s="76" t="s">
        <v>121</v>
      </c>
      <c r="DA201" s="90">
        <v>4828336.1490000002</v>
      </c>
      <c r="DB201" s="91">
        <v>1</v>
      </c>
      <c r="DC201" s="13">
        <v>1</v>
      </c>
      <c r="DD201" s="13"/>
      <c r="DE201" s="75" t="str" cm="1">
        <f t="array" ref="DE201">+IF(AND(C201&lt;&gt;"Vehículos Eléctricos",C201&lt;&gt;"Vehículos Híbridos",AA201="PERCENTIL 50"),
     IF(VLOOKUP(_xlfn.TEXTJOIN("_",FALSE,C201:E201),[1]BD_Perc!$A:$P,_xlfn.IFS([1]BD!AB201="Intervalo de precio 1",12,[1]BD!AB201="Intervalo de precio 2",13),FALSE)&lt;=1,
     VLOOKUP(_xlfn.TEXTJOIN("_",FALSE,C201:E201),[1]BD_Perc!$A:$P,16,FALSE),"Ok P50"),
     "Ok P30/70 ó Híbrido/Eléctrico")</f>
        <v>Ok P30/70 ó Híbrido/Eléctrico</v>
      </c>
      <c r="DF201" s="75" t="str">
        <f t="shared" si="21"/>
        <v>Vehículos Convencionales_Camperos/Camionetas_4x4</v>
      </c>
      <c r="DG201" s="19">
        <f t="shared" si="22"/>
        <v>268686000</v>
      </c>
      <c r="DH201" s="13">
        <v>1</v>
      </c>
      <c r="DI201" s="13">
        <v>1</v>
      </c>
      <c r="DJ201" s="13" t="b">
        <f>+DC201=[2]BD!DC201</f>
        <v>1</v>
      </c>
    </row>
    <row r="202" spans="1:114" ht="38.25" x14ac:dyDescent="0.25">
      <c r="A202" s="76">
        <v>273</v>
      </c>
      <c r="B202" s="59" t="s">
        <v>313</v>
      </c>
      <c r="C202" s="59" t="s">
        <v>0</v>
      </c>
      <c r="D202" s="59" t="s">
        <v>320</v>
      </c>
      <c r="E202" s="59" t="s">
        <v>327</v>
      </c>
      <c r="F202" s="59" t="s">
        <v>121</v>
      </c>
      <c r="G202" s="77" t="s">
        <v>523</v>
      </c>
      <c r="H202" s="59" t="s">
        <v>161</v>
      </c>
      <c r="I202" s="79">
        <v>9008227</v>
      </c>
      <c r="J202" s="76" t="s">
        <v>524</v>
      </c>
      <c r="K202" s="78" t="s">
        <v>163</v>
      </c>
      <c r="L202" s="80">
        <v>163</v>
      </c>
      <c r="M202" s="81" t="s">
        <v>121</v>
      </c>
      <c r="N202" s="82">
        <v>263000000</v>
      </c>
      <c r="O202" s="83">
        <f>+IFERROR(VLOOKUP(I202,[1]Precio_Fasecolda!A:C,3,FALSE),IFERROR(VLOOKUP(I202,[1]Precio_Fasecolda!B:C,2,FALSE),N202))</f>
        <v>263000000</v>
      </c>
      <c r="P202" s="83">
        <f t="shared" si="18"/>
        <v>0</v>
      </c>
      <c r="Q202" s="76" t="s">
        <v>327</v>
      </c>
      <c r="R202" s="76" t="s">
        <v>148</v>
      </c>
      <c r="S202" s="76" t="s">
        <v>349</v>
      </c>
      <c r="T202" s="76" t="s">
        <v>121</v>
      </c>
      <c r="U202" s="76" t="s">
        <v>121</v>
      </c>
      <c r="V202" s="59" t="s">
        <v>121</v>
      </c>
      <c r="W202" s="76" t="s">
        <v>121</v>
      </c>
      <c r="X202" s="76" t="s">
        <v>121</v>
      </c>
      <c r="Y202" s="84" t="str">
        <f t="shared" si="19"/>
        <v>N.A.</v>
      </c>
      <c r="Z202" s="85">
        <f t="shared" si="20"/>
        <v>260370000</v>
      </c>
      <c r="AA202" s="76" t="str">
        <f>+IFERROR(VLOOKUP(_xlfn.TEXTJOIN("_", FALSE, C202:E202), [1]BD_Perc!$A:$O, 15, FALSE),"Segmentación no encontrada o vehículo inactivo")</f>
        <v>PERCENTIL 30-70</v>
      </c>
      <c r="AB202" s="76" t="str" cm="1">
        <f t="array" ref="AB202">_xlfn.IFS(
    AA202 = "PERCENTIL 50",
    _xlfn.IFS(
        [1]BD!DG202 &lt; VLOOKUP(_xlfn.TEXTJOIN("_", FALSE, C202:E202), [1]BD_Perc!$A:$O, 11, FALSE), "Intervalo de precio 1",
        [1]BD!DG202 &gt;= VLOOKUP(_xlfn.TEXTJOIN("_", FALSE, C202:E202), [1]BD_Perc!$A:$O, 11, FALSE), "Intervalo de precio 2"
    ),
    AA202 = "PERCENTIL 30-70",
    _xlfn.IFS(
        [1]BD!DG202 &lt; VLOOKUP(_xlfn.TEXTJOIN("_", FALSE, C202:E202), [1]BD_Perc!$A:$O, 6, FALSE), "Intervalo de precio 1",
        [1]BD!DG202 &lt; VLOOKUP(_xlfn.TEXTJOIN("_", FALSE, C202:E202), [1]BD_Perc!$A:$O, 7, FALSE), "Intervalo de precio 2",
        [1]BD!DG202 &gt;= VLOOKUP(_xlfn.TEXTJOIN("_", FALSE, C202:E202), [1]BD_Perc!$A:$O, 7, FALSE), "Intervalo de precio 3"
    ),
    AA202="Segmentación no encontrada o vehículo inactivo","Segmentación no encontrada o vehículo inactivo"
)</f>
        <v>Intervalo de precio 2</v>
      </c>
      <c r="AC202" s="86" t="s">
        <v>149</v>
      </c>
      <c r="AD202" s="86" t="b">
        <f t="shared" si="23"/>
        <v>1</v>
      </c>
      <c r="AE202" s="87">
        <v>0.01</v>
      </c>
      <c r="AF202" s="87">
        <v>0.04</v>
      </c>
      <c r="AG202" s="87">
        <v>0.05</v>
      </c>
      <c r="AH202" s="87">
        <v>0.05</v>
      </c>
      <c r="AI202" s="87">
        <v>0.05</v>
      </c>
      <c r="AJ202" s="87">
        <v>0.06</v>
      </c>
      <c r="AK202" s="76" t="s">
        <v>130</v>
      </c>
      <c r="AL202" s="76" t="s">
        <v>130</v>
      </c>
      <c r="AM202" s="76" t="s">
        <v>130</v>
      </c>
      <c r="AN202" s="88">
        <v>0</v>
      </c>
      <c r="AO202" s="72">
        <v>9311595.7410000004</v>
      </c>
      <c r="AP202" s="72">
        <v>93576.062999999995</v>
      </c>
      <c r="AQ202" s="72">
        <v>695918.53379999998</v>
      </c>
      <c r="AR202" s="72" t="s">
        <v>121</v>
      </c>
      <c r="AS202" s="72" t="s">
        <v>121</v>
      </c>
      <c r="AT202" s="72">
        <v>7846298.8547999999</v>
      </c>
      <c r="AU202" s="72" t="s">
        <v>121</v>
      </c>
      <c r="AV202" s="72" t="s">
        <v>121</v>
      </c>
      <c r="AW202" s="72">
        <v>52635.1518</v>
      </c>
      <c r="AX202" s="72" t="s">
        <v>121</v>
      </c>
      <c r="AY202" s="72" t="s">
        <v>121</v>
      </c>
      <c r="AZ202" s="72" t="s">
        <v>121</v>
      </c>
      <c r="BA202" s="72" t="s">
        <v>121</v>
      </c>
      <c r="BB202" s="72" t="s">
        <v>121</v>
      </c>
      <c r="BC202" s="72" t="s">
        <v>121</v>
      </c>
      <c r="BD202" s="72" t="s">
        <v>121</v>
      </c>
      <c r="BE202" s="72" t="s">
        <v>121</v>
      </c>
      <c r="BF202" s="72" t="s">
        <v>121</v>
      </c>
      <c r="BG202" s="72">
        <v>2115739.3404000001</v>
      </c>
      <c r="BH202" s="72" t="s">
        <v>121</v>
      </c>
      <c r="BI202" s="72" t="s">
        <v>121</v>
      </c>
      <c r="BJ202" s="72" t="s">
        <v>121</v>
      </c>
      <c r="BK202" s="72">
        <v>1561438.872</v>
      </c>
      <c r="BL202" s="72">
        <v>1538851.5828</v>
      </c>
      <c r="BM202" s="72">
        <v>1278707.703</v>
      </c>
      <c r="BN202" s="72">
        <v>78077.214600000007</v>
      </c>
      <c r="BO202" s="72">
        <v>1638225.7457999999</v>
      </c>
      <c r="BP202" s="72" t="s">
        <v>121</v>
      </c>
      <c r="BQ202" s="72" t="s">
        <v>121</v>
      </c>
      <c r="BR202" s="72" t="s">
        <v>121</v>
      </c>
      <c r="BS202" s="72" t="s">
        <v>121</v>
      </c>
      <c r="BT202" s="72">
        <v>16915769.102400001</v>
      </c>
      <c r="BU202" s="72">
        <v>218732.7954</v>
      </c>
      <c r="BV202" s="72">
        <v>13180413.808800001</v>
      </c>
      <c r="BW202" s="72" t="s">
        <v>121</v>
      </c>
      <c r="BX202" s="72" t="s">
        <v>121</v>
      </c>
      <c r="BY202" s="72">
        <v>1554025.7376000001</v>
      </c>
      <c r="BZ202" s="72" t="s">
        <v>121</v>
      </c>
      <c r="CA202" s="72" t="s">
        <v>121</v>
      </c>
      <c r="CB202" s="72" t="s">
        <v>121</v>
      </c>
      <c r="CC202" s="72" t="s">
        <v>121</v>
      </c>
      <c r="CD202" s="72" t="s">
        <v>121</v>
      </c>
      <c r="CE202" s="89" t="s">
        <v>130</v>
      </c>
      <c r="CF202" s="89" t="s">
        <v>130</v>
      </c>
      <c r="CG202" s="89" t="s">
        <v>130</v>
      </c>
      <c r="CH202" s="89" t="s">
        <v>130</v>
      </c>
      <c r="CI202" s="89" t="s">
        <v>131</v>
      </c>
      <c r="CJ202" s="89" t="s">
        <v>130</v>
      </c>
      <c r="CK202" s="89" t="s">
        <v>131</v>
      </c>
      <c r="CL202" s="59" t="s">
        <v>121</v>
      </c>
      <c r="CM202" s="76" t="s">
        <v>121</v>
      </c>
      <c r="CN202" s="76" t="s">
        <v>121</v>
      </c>
      <c r="CO202" s="76" t="s">
        <v>121</v>
      </c>
      <c r="CP202" s="76" t="s">
        <v>121</v>
      </c>
      <c r="CQ202" s="76" t="s">
        <v>121</v>
      </c>
      <c r="CR202" s="76" t="s">
        <v>121</v>
      </c>
      <c r="CS202" s="76" t="s">
        <v>121</v>
      </c>
      <c r="CT202" s="76" t="s">
        <v>121</v>
      </c>
      <c r="CU202" s="76" t="s">
        <v>121</v>
      </c>
      <c r="CV202" s="76" t="s">
        <v>121</v>
      </c>
      <c r="CW202" s="76" t="s">
        <v>121</v>
      </c>
      <c r="CX202" s="76" t="s">
        <v>121</v>
      </c>
      <c r="CY202" s="76" t="s">
        <v>121</v>
      </c>
      <c r="CZ202" s="76" t="s">
        <v>121</v>
      </c>
      <c r="DA202" s="90">
        <v>4828336.1490000002</v>
      </c>
      <c r="DB202" s="91">
        <v>1</v>
      </c>
      <c r="DC202" s="13">
        <v>1</v>
      </c>
      <c r="DD202" s="13"/>
      <c r="DE202" s="75" t="str" cm="1">
        <f t="array" ref="DE202">+IF(AND(C202&lt;&gt;"Vehículos Eléctricos",C202&lt;&gt;"Vehículos Híbridos",AA202="PERCENTIL 50"),
     IF(VLOOKUP(_xlfn.TEXTJOIN("_",FALSE,C202:E202),[1]BD_Perc!$A:$P,_xlfn.IFS([1]BD!AB202="Intervalo de precio 1",12,[1]BD!AB202="Intervalo de precio 2",13),FALSE)&lt;=1,
     VLOOKUP(_xlfn.TEXTJOIN("_",FALSE,C202:E202),[1]BD_Perc!$A:$P,16,FALSE),"Ok P50"),
     "Ok P30/70 ó Híbrido/Eléctrico")</f>
        <v>Ok P30/70 ó Híbrido/Eléctrico</v>
      </c>
      <c r="DF202" s="75" t="str">
        <f t="shared" si="21"/>
        <v>Vehículos Convencionales_Camperos/Camionetas_4x4</v>
      </c>
      <c r="DG202" s="19">
        <f t="shared" si="22"/>
        <v>260370000</v>
      </c>
      <c r="DH202" s="13">
        <v>1</v>
      </c>
      <c r="DI202" s="13">
        <v>1</v>
      </c>
      <c r="DJ202" s="13" t="b">
        <f>+DC202=[2]BD!DC202</f>
        <v>1</v>
      </c>
    </row>
    <row r="203" spans="1:114" ht="25.5" x14ac:dyDescent="0.25">
      <c r="A203" s="76">
        <v>274</v>
      </c>
      <c r="B203" s="59" t="s">
        <v>313</v>
      </c>
      <c r="C203" s="59" t="s">
        <v>0</v>
      </c>
      <c r="D203" s="59" t="s">
        <v>320</v>
      </c>
      <c r="E203" s="59" t="s">
        <v>327</v>
      </c>
      <c r="F203" s="59" t="s">
        <v>121</v>
      </c>
      <c r="G203" s="77" t="s">
        <v>525</v>
      </c>
      <c r="H203" s="59" t="s">
        <v>161</v>
      </c>
      <c r="I203" s="79">
        <v>9008205</v>
      </c>
      <c r="J203" s="76" t="s">
        <v>526</v>
      </c>
      <c r="K203" s="78" t="s">
        <v>360</v>
      </c>
      <c r="L203" s="80">
        <v>275</v>
      </c>
      <c r="M203" s="81" t="s">
        <v>121</v>
      </c>
      <c r="N203" s="82">
        <v>246900000</v>
      </c>
      <c r="O203" s="83">
        <f>+IFERROR(VLOOKUP(I203,[1]Precio_Fasecolda!A:C,3,FALSE),IFERROR(VLOOKUP(I203,[1]Precio_Fasecolda!B:C,2,FALSE),N203))</f>
        <v>246900000</v>
      </c>
      <c r="P203" s="83">
        <f t="shared" si="18"/>
        <v>0</v>
      </c>
      <c r="Q203" s="76" t="s">
        <v>327</v>
      </c>
      <c r="R203" s="76" t="s">
        <v>148</v>
      </c>
      <c r="S203" s="76" t="s">
        <v>128</v>
      </c>
      <c r="T203" s="76" t="s">
        <v>121</v>
      </c>
      <c r="U203" s="76" t="s">
        <v>121</v>
      </c>
      <c r="V203" s="59" t="s">
        <v>121</v>
      </c>
      <c r="W203" s="76" t="s">
        <v>121</v>
      </c>
      <c r="X203" s="76" t="s">
        <v>121</v>
      </c>
      <c r="Y203" s="84" t="str">
        <f t="shared" si="19"/>
        <v>N.A.</v>
      </c>
      <c r="Z203" s="85">
        <f t="shared" si="20"/>
        <v>244431000</v>
      </c>
      <c r="AA203" s="76" t="str">
        <f>+IFERROR(VLOOKUP(_xlfn.TEXTJOIN("_", FALSE, C203:E203), [1]BD_Perc!$A:$O, 15, FALSE),"Segmentación no encontrada o vehículo inactivo")</f>
        <v>PERCENTIL 30-70</v>
      </c>
      <c r="AB203" s="76" t="str" cm="1">
        <f t="array" ref="AB203">_xlfn.IFS(
    AA203 = "PERCENTIL 50",
    _xlfn.IFS(
        [1]BD!DG203 &lt; VLOOKUP(_xlfn.TEXTJOIN("_", FALSE, C203:E203), [1]BD_Perc!$A:$O, 11, FALSE), "Intervalo de precio 1",
        [1]BD!DG203 &gt;= VLOOKUP(_xlfn.TEXTJOIN("_", FALSE, C203:E203), [1]BD_Perc!$A:$O, 11, FALSE), "Intervalo de precio 2"
    ),
    AA203 = "PERCENTIL 30-70",
    _xlfn.IFS(
        [1]BD!DG203 &lt; VLOOKUP(_xlfn.TEXTJOIN("_", FALSE, C203:E203), [1]BD_Perc!$A:$O, 6, FALSE), "Intervalo de precio 1",
        [1]BD!DG203 &lt; VLOOKUP(_xlfn.TEXTJOIN("_", FALSE, C203:E203), [1]BD_Perc!$A:$O, 7, FALSE), "Intervalo de precio 2",
        [1]BD!DG203 &gt;= VLOOKUP(_xlfn.TEXTJOIN("_", FALSE, C203:E203), [1]BD_Perc!$A:$O, 7, FALSE), "Intervalo de precio 3"
    ),
    AA203="Segmentación no encontrada o vehículo inactivo","Segmentación no encontrada o vehículo inactivo"
)</f>
        <v>Intervalo de precio 2</v>
      </c>
      <c r="AC203" s="86" t="s">
        <v>149</v>
      </c>
      <c r="AD203" s="86" t="b">
        <f t="shared" si="23"/>
        <v>1</v>
      </c>
      <c r="AE203" s="87">
        <v>0.01</v>
      </c>
      <c r="AF203" s="87">
        <v>0.01</v>
      </c>
      <c r="AG203" s="87">
        <v>0.01</v>
      </c>
      <c r="AH203" s="87">
        <v>0.01</v>
      </c>
      <c r="AI203" s="87">
        <v>0.01</v>
      </c>
      <c r="AJ203" s="87">
        <v>0.01</v>
      </c>
      <c r="AK203" s="76" t="s">
        <v>130</v>
      </c>
      <c r="AL203" s="76" t="s">
        <v>130</v>
      </c>
      <c r="AM203" s="76" t="s">
        <v>130</v>
      </c>
      <c r="AN203" s="88">
        <v>0</v>
      </c>
      <c r="AO203" s="72">
        <v>9311595.7410000004</v>
      </c>
      <c r="AP203" s="72">
        <v>93576.062999999995</v>
      </c>
      <c r="AQ203" s="72">
        <v>695918.53379999998</v>
      </c>
      <c r="AR203" s="72" t="s">
        <v>121</v>
      </c>
      <c r="AS203" s="72" t="s">
        <v>121</v>
      </c>
      <c r="AT203" s="72">
        <v>7846298.8547999999</v>
      </c>
      <c r="AU203" s="72" t="s">
        <v>121</v>
      </c>
      <c r="AV203" s="72">
        <v>396617.44919999997</v>
      </c>
      <c r="AW203" s="72">
        <v>52635.1518</v>
      </c>
      <c r="AX203" s="72">
        <v>530486.09039999999</v>
      </c>
      <c r="AY203" s="72" t="s">
        <v>121</v>
      </c>
      <c r="AZ203" s="72" t="s">
        <v>121</v>
      </c>
      <c r="BA203" s="72" t="s">
        <v>121</v>
      </c>
      <c r="BB203" s="72" t="s">
        <v>121</v>
      </c>
      <c r="BC203" s="72" t="s">
        <v>121</v>
      </c>
      <c r="BD203" s="72" t="s">
        <v>121</v>
      </c>
      <c r="BE203" s="72" t="s">
        <v>121</v>
      </c>
      <c r="BF203" s="72" t="s">
        <v>121</v>
      </c>
      <c r="BG203" s="72">
        <v>2115739.3404000001</v>
      </c>
      <c r="BH203" s="72" t="s">
        <v>121</v>
      </c>
      <c r="BI203" s="72" t="s">
        <v>121</v>
      </c>
      <c r="BJ203" s="72" t="s">
        <v>121</v>
      </c>
      <c r="BK203" s="72">
        <v>1561438.872</v>
      </c>
      <c r="BL203" s="72">
        <v>1432932.9461999999</v>
      </c>
      <c r="BM203" s="72">
        <v>1278707.703</v>
      </c>
      <c r="BN203" s="72">
        <v>78077.214600000007</v>
      </c>
      <c r="BO203" s="72">
        <v>1638225.7457999999</v>
      </c>
      <c r="BP203" s="72" t="s">
        <v>121</v>
      </c>
      <c r="BQ203" s="72" t="s">
        <v>121</v>
      </c>
      <c r="BR203" s="72" t="s">
        <v>121</v>
      </c>
      <c r="BS203" s="72" t="s">
        <v>121</v>
      </c>
      <c r="BT203" s="72">
        <v>16915769.102400001</v>
      </c>
      <c r="BU203" s="72">
        <v>218732.7954</v>
      </c>
      <c r="BV203" s="72">
        <v>12327504.8652</v>
      </c>
      <c r="BW203" s="72">
        <v>4158538.5828</v>
      </c>
      <c r="BX203" s="72" t="s">
        <v>121</v>
      </c>
      <c r="BY203" s="72">
        <v>1226043.0336</v>
      </c>
      <c r="BZ203" s="72" t="s">
        <v>121</v>
      </c>
      <c r="CA203" s="72" t="s">
        <v>121</v>
      </c>
      <c r="CB203" s="72" t="s">
        <v>121</v>
      </c>
      <c r="CC203" s="72" t="s">
        <v>121</v>
      </c>
      <c r="CD203" s="72" t="s">
        <v>121</v>
      </c>
      <c r="CE203" s="89" t="s">
        <v>130</v>
      </c>
      <c r="CF203" s="89" t="s">
        <v>130</v>
      </c>
      <c r="CG203" s="89" t="s">
        <v>130</v>
      </c>
      <c r="CH203" s="89" t="s">
        <v>130</v>
      </c>
      <c r="CI203" s="89" t="s">
        <v>131</v>
      </c>
      <c r="CJ203" s="89" t="s">
        <v>130</v>
      </c>
      <c r="CK203" s="89" t="s">
        <v>131</v>
      </c>
      <c r="CL203" s="59" t="s">
        <v>121</v>
      </c>
      <c r="CM203" s="76" t="s">
        <v>121</v>
      </c>
      <c r="CN203" s="76" t="s">
        <v>121</v>
      </c>
      <c r="CO203" s="76" t="s">
        <v>121</v>
      </c>
      <c r="CP203" s="76" t="s">
        <v>121</v>
      </c>
      <c r="CQ203" s="76" t="s">
        <v>121</v>
      </c>
      <c r="CR203" s="76" t="s">
        <v>121</v>
      </c>
      <c r="CS203" s="76" t="s">
        <v>121</v>
      </c>
      <c r="CT203" s="76" t="s">
        <v>121</v>
      </c>
      <c r="CU203" s="76" t="s">
        <v>121</v>
      </c>
      <c r="CV203" s="76" t="s">
        <v>121</v>
      </c>
      <c r="CW203" s="76" t="s">
        <v>121</v>
      </c>
      <c r="CX203" s="76" t="s">
        <v>121</v>
      </c>
      <c r="CY203" s="76" t="s">
        <v>121</v>
      </c>
      <c r="CZ203" s="76" t="s">
        <v>121</v>
      </c>
      <c r="DA203" s="90">
        <v>4828336.1490000002</v>
      </c>
      <c r="DB203" s="91">
        <v>1</v>
      </c>
      <c r="DC203" s="13">
        <v>1</v>
      </c>
      <c r="DD203" s="13"/>
      <c r="DE203" s="75" t="str" cm="1">
        <f t="array" ref="DE203">+IF(AND(C203&lt;&gt;"Vehículos Eléctricos",C203&lt;&gt;"Vehículos Híbridos",AA203="PERCENTIL 50"),
     IF(VLOOKUP(_xlfn.TEXTJOIN("_",FALSE,C203:E203),[1]BD_Perc!$A:$P,_xlfn.IFS([1]BD!AB203="Intervalo de precio 1",12,[1]BD!AB203="Intervalo de precio 2",13),FALSE)&lt;=1,
     VLOOKUP(_xlfn.TEXTJOIN("_",FALSE,C203:E203),[1]BD_Perc!$A:$P,16,FALSE),"Ok P50"),
     "Ok P30/70 ó Híbrido/Eléctrico")</f>
        <v>Ok P30/70 ó Híbrido/Eléctrico</v>
      </c>
      <c r="DF203" s="75" t="str">
        <f t="shared" si="21"/>
        <v>Vehículos Convencionales_Camperos/Camionetas_4x4</v>
      </c>
      <c r="DG203" s="19">
        <f t="shared" si="22"/>
        <v>244431000</v>
      </c>
      <c r="DH203" s="13">
        <v>1</v>
      </c>
      <c r="DI203" s="13">
        <v>1</v>
      </c>
      <c r="DJ203" s="13" t="b">
        <f>+DC203=[2]BD!DC203</f>
        <v>1</v>
      </c>
    </row>
    <row r="204" spans="1:114" ht="25.5" x14ac:dyDescent="0.25">
      <c r="A204" s="76">
        <v>275</v>
      </c>
      <c r="B204" s="59" t="s">
        <v>313</v>
      </c>
      <c r="C204" s="59" t="s">
        <v>0</v>
      </c>
      <c r="D204" s="59" t="s">
        <v>320</v>
      </c>
      <c r="E204" s="59" t="s">
        <v>327</v>
      </c>
      <c r="F204" s="59" t="s">
        <v>121</v>
      </c>
      <c r="G204" s="77" t="s">
        <v>527</v>
      </c>
      <c r="H204" s="59" t="s">
        <v>161</v>
      </c>
      <c r="I204" s="79">
        <v>9008204</v>
      </c>
      <c r="J204" s="76" t="s">
        <v>528</v>
      </c>
      <c r="K204" s="78" t="s">
        <v>360</v>
      </c>
      <c r="L204" s="80">
        <v>275</v>
      </c>
      <c r="M204" s="81" t="s">
        <v>121</v>
      </c>
      <c r="N204" s="82">
        <v>290500000</v>
      </c>
      <c r="O204" s="83">
        <f>+IFERROR(VLOOKUP(I204,[1]Precio_Fasecolda!A:C,3,FALSE),IFERROR(VLOOKUP(I204,[1]Precio_Fasecolda!B:C,2,FALSE),N204))</f>
        <v>290500000</v>
      </c>
      <c r="P204" s="83">
        <f t="shared" si="18"/>
        <v>0</v>
      </c>
      <c r="Q204" s="76" t="s">
        <v>327</v>
      </c>
      <c r="R204" s="76" t="s">
        <v>148</v>
      </c>
      <c r="S204" s="76" t="s">
        <v>128</v>
      </c>
      <c r="T204" s="76" t="s">
        <v>121</v>
      </c>
      <c r="U204" s="76" t="s">
        <v>121</v>
      </c>
      <c r="V204" s="59" t="s">
        <v>121</v>
      </c>
      <c r="W204" s="76" t="s">
        <v>121</v>
      </c>
      <c r="X204" s="76" t="s">
        <v>121</v>
      </c>
      <c r="Y204" s="84" t="str">
        <f t="shared" si="19"/>
        <v>N.A.</v>
      </c>
      <c r="Z204" s="85">
        <f t="shared" si="20"/>
        <v>287595000</v>
      </c>
      <c r="AA204" s="76" t="str">
        <f>+IFERROR(VLOOKUP(_xlfn.TEXTJOIN("_", FALSE, C204:E204), [1]BD_Perc!$A:$O, 15, FALSE),"Segmentación no encontrada o vehículo inactivo")</f>
        <v>PERCENTIL 30-70</v>
      </c>
      <c r="AB204" s="76" t="str" cm="1">
        <f t="array" ref="AB204">_xlfn.IFS(
    AA204 = "PERCENTIL 50",
    _xlfn.IFS(
        [1]BD!DG204 &lt; VLOOKUP(_xlfn.TEXTJOIN("_", FALSE, C204:E204), [1]BD_Perc!$A:$O, 11, FALSE), "Intervalo de precio 1",
        [1]BD!DG204 &gt;= VLOOKUP(_xlfn.TEXTJOIN("_", FALSE, C204:E204), [1]BD_Perc!$A:$O, 11, FALSE), "Intervalo de precio 2"
    ),
    AA204 = "PERCENTIL 30-70",
    _xlfn.IFS(
        [1]BD!DG204 &lt; VLOOKUP(_xlfn.TEXTJOIN("_", FALSE, C204:E204), [1]BD_Perc!$A:$O, 6, FALSE), "Intervalo de precio 1",
        [1]BD!DG204 &lt; VLOOKUP(_xlfn.TEXTJOIN("_", FALSE, C204:E204), [1]BD_Perc!$A:$O, 7, FALSE), "Intervalo de precio 2",
        [1]BD!DG204 &gt;= VLOOKUP(_xlfn.TEXTJOIN("_", FALSE, C204:E204), [1]BD_Perc!$A:$O, 7, FALSE), "Intervalo de precio 3"
    ),
    AA204="Segmentación no encontrada o vehículo inactivo","Segmentación no encontrada o vehículo inactivo"
)</f>
        <v>Intervalo de precio 2</v>
      </c>
      <c r="AC204" s="86" t="s">
        <v>149</v>
      </c>
      <c r="AD204" s="86" t="b">
        <f t="shared" si="23"/>
        <v>1</v>
      </c>
      <c r="AE204" s="87">
        <v>0.01</v>
      </c>
      <c r="AF204" s="87">
        <v>0.01</v>
      </c>
      <c r="AG204" s="87">
        <v>0.01</v>
      </c>
      <c r="AH204" s="87">
        <v>0.01</v>
      </c>
      <c r="AI204" s="87">
        <v>0.01</v>
      </c>
      <c r="AJ204" s="87">
        <v>0.01</v>
      </c>
      <c r="AK204" s="76" t="s">
        <v>130</v>
      </c>
      <c r="AL204" s="76" t="s">
        <v>130</v>
      </c>
      <c r="AM204" s="76" t="s">
        <v>130</v>
      </c>
      <c r="AN204" s="88">
        <v>0</v>
      </c>
      <c r="AO204" s="72">
        <v>9311595.7410000004</v>
      </c>
      <c r="AP204" s="72">
        <v>93576.062999999995</v>
      </c>
      <c r="AQ204" s="72">
        <v>695918.53379999998</v>
      </c>
      <c r="AR204" s="72" t="s">
        <v>121</v>
      </c>
      <c r="AS204" s="72" t="s">
        <v>121</v>
      </c>
      <c r="AT204" s="72">
        <v>7846298.8547999999</v>
      </c>
      <c r="AU204" s="72" t="s">
        <v>121</v>
      </c>
      <c r="AV204" s="72" t="s">
        <v>121</v>
      </c>
      <c r="AW204" s="72">
        <v>52635.1518</v>
      </c>
      <c r="AX204" s="72" t="s">
        <v>121</v>
      </c>
      <c r="AY204" s="72" t="s">
        <v>121</v>
      </c>
      <c r="AZ204" s="72" t="s">
        <v>121</v>
      </c>
      <c r="BA204" s="72" t="s">
        <v>121</v>
      </c>
      <c r="BB204" s="72" t="s">
        <v>121</v>
      </c>
      <c r="BC204" s="72" t="s">
        <v>121</v>
      </c>
      <c r="BD204" s="72" t="s">
        <v>121</v>
      </c>
      <c r="BE204" s="72" t="s">
        <v>121</v>
      </c>
      <c r="BF204" s="72" t="s">
        <v>121</v>
      </c>
      <c r="BG204" s="72">
        <v>2115739.3404000001</v>
      </c>
      <c r="BH204" s="72" t="s">
        <v>121</v>
      </c>
      <c r="BI204" s="72" t="s">
        <v>121</v>
      </c>
      <c r="BJ204" s="72" t="s">
        <v>121</v>
      </c>
      <c r="BK204" s="72">
        <v>1561438.872</v>
      </c>
      <c r="BL204" s="72">
        <v>1538851.5828</v>
      </c>
      <c r="BM204" s="72">
        <v>1278707.703</v>
      </c>
      <c r="BN204" s="72">
        <v>78077.214600000007</v>
      </c>
      <c r="BO204" s="72">
        <v>1638225.7457999999</v>
      </c>
      <c r="BP204" s="72" t="s">
        <v>121</v>
      </c>
      <c r="BQ204" s="72" t="s">
        <v>121</v>
      </c>
      <c r="BR204" s="72" t="s">
        <v>121</v>
      </c>
      <c r="BS204" s="72" t="s">
        <v>121</v>
      </c>
      <c r="BT204" s="72">
        <v>16915769.102400001</v>
      </c>
      <c r="BU204" s="72">
        <v>218732.7954</v>
      </c>
      <c r="BV204" s="72">
        <v>12327504.8652</v>
      </c>
      <c r="BW204" s="72">
        <v>4158538.5828</v>
      </c>
      <c r="BX204" s="72" t="s">
        <v>121</v>
      </c>
      <c r="BY204" s="72">
        <v>1226043.0336</v>
      </c>
      <c r="BZ204" s="72" t="s">
        <v>121</v>
      </c>
      <c r="CA204" s="72" t="s">
        <v>121</v>
      </c>
      <c r="CB204" s="72" t="s">
        <v>121</v>
      </c>
      <c r="CC204" s="72" t="s">
        <v>121</v>
      </c>
      <c r="CD204" s="72" t="s">
        <v>121</v>
      </c>
      <c r="CE204" s="89" t="s">
        <v>130</v>
      </c>
      <c r="CF204" s="89" t="s">
        <v>130</v>
      </c>
      <c r="CG204" s="89" t="s">
        <v>130</v>
      </c>
      <c r="CH204" s="89" t="s">
        <v>130</v>
      </c>
      <c r="CI204" s="89" t="s">
        <v>131</v>
      </c>
      <c r="CJ204" s="89" t="s">
        <v>130</v>
      </c>
      <c r="CK204" s="89" t="s">
        <v>131</v>
      </c>
      <c r="CL204" s="59" t="s">
        <v>121</v>
      </c>
      <c r="CM204" s="76" t="s">
        <v>121</v>
      </c>
      <c r="CN204" s="76" t="s">
        <v>121</v>
      </c>
      <c r="CO204" s="76" t="s">
        <v>121</v>
      </c>
      <c r="CP204" s="76" t="s">
        <v>121</v>
      </c>
      <c r="CQ204" s="76" t="s">
        <v>121</v>
      </c>
      <c r="CR204" s="76" t="s">
        <v>121</v>
      </c>
      <c r="CS204" s="76" t="s">
        <v>121</v>
      </c>
      <c r="CT204" s="76" t="s">
        <v>121</v>
      </c>
      <c r="CU204" s="76" t="s">
        <v>121</v>
      </c>
      <c r="CV204" s="76" t="s">
        <v>121</v>
      </c>
      <c r="CW204" s="76" t="s">
        <v>121</v>
      </c>
      <c r="CX204" s="76" t="s">
        <v>121</v>
      </c>
      <c r="CY204" s="76" t="s">
        <v>121</v>
      </c>
      <c r="CZ204" s="76" t="s">
        <v>121</v>
      </c>
      <c r="DA204" s="90">
        <v>4828336.1490000002</v>
      </c>
      <c r="DB204" s="91">
        <v>1</v>
      </c>
      <c r="DC204" s="13">
        <v>1</v>
      </c>
      <c r="DD204" s="13"/>
      <c r="DE204" s="75" t="str" cm="1">
        <f t="array" ref="DE204">+IF(AND(C204&lt;&gt;"Vehículos Eléctricos",C204&lt;&gt;"Vehículos Híbridos",AA204="PERCENTIL 50"),
     IF(VLOOKUP(_xlfn.TEXTJOIN("_",FALSE,C204:E204),[1]BD_Perc!$A:$P,_xlfn.IFS([1]BD!AB204="Intervalo de precio 1",12,[1]BD!AB204="Intervalo de precio 2",13),FALSE)&lt;=1,
     VLOOKUP(_xlfn.TEXTJOIN("_",FALSE,C204:E204),[1]BD_Perc!$A:$P,16,FALSE),"Ok P50"),
     "Ok P30/70 ó Híbrido/Eléctrico")</f>
        <v>Ok P30/70 ó Híbrido/Eléctrico</v>
      </c>
      <c r="DF204" s="75" t="str">
        <f t="shared" si="21"/>
        <v>Vehículos Convencionales_Camperos/Camionetas_4x4</v>
      </c>
      <c r="DG204" s="19">
        <f t="shared" si="22"/>
        <v>287595000</v>
      </c>
      <c r="DH204" s="13">
        <v>1</v>
      </c>
      <c r="DI204" s="13">
        <v>1</v>
      </c>
      <c r="DJ204" s="13" t="b">
        <f>+DC204=[2]BD!DC204</f>
        <v>1</v>
      </c>
    </row>
    <row r="205" spans="1:114" ht="38.25" x14ac:dyDescent="0.25">
      <c r="A205" s="76">
        <v>276</v>
      </c>
      <c r="B205" s="59" t="s">
        <v>313</v>
      </c>
      <c r="C205" s="59" t="s">
        <v>0</v>
      </c>
      <c r="D205" s="59" t="s">
        <v>320</v>
      </c>
      <c r="E205" s="59" t="s">
        <v>327</v>
      </c>
      <c r="F205" s="59" t="s">
        <v>121</v>
      </c>
      <c r="G205" s="77" t="s">
        <v>529</v>
      </c>
      <c r="H205" s="59" t="s">
        <v>161</v>
      </c>
      <c r="I205" s="79">
        <v>9008206</v>
      </c>
      <c r="J205" s="76" t="s">
        <v>530</v>
      </c>
      <c r="K205" s="78" t="s">
        <v>336</v>
      </c>
      <c r="L205" s="80">
        <v>305</v>
      </c>
      <c r="M205" s="81" t="s">
        <v>121</v>
      </c>
      <c r="N205" s="82">
        <v>504500000</v>
      </c>
      <c r="O205" s="83">
        <f>+IFERROR(VLOOKUP(I205,[1]Precio_Fasecolda!A:C,3,FALSE),IFERROR(VLOOKUP(I205,[1]Precio_Fasecolda!B:C,2,FALSE),N205))</f>
        <v>504500000</v>
      </c>
      <c r="P205" s="83">
        <f t="shared" si="18"/>
        <v>0</v>
      </c>
      <c r="Q205" s="76" t="s">
        <v>327</v>
      </c>
      <c r="R205" s="76" t="s">
        <v>148</v>
      </c>
      <c r="S205" s="76" t="s">
        <v>128</v>
      </c>
      <c r="T205" s="76" t="s">
        <v>121</v>
      </c>
      <c r="U205" s="76" t="s">
        <v>121</v>
      </c>
      <c r="V205" s="59" t="s">
        <v>121</v>
      </c>
      <c r="W205" s="76" t="s">
        <v>121</v>
      </c>
      <c r="X205" s="76" t="s">
        <v>121</v>
      </c>
      <c r="Y205" s="84" t="str">
        <f t="shared" si="19"/>
        <v>N.A.</v>
      </c>
      <c r="Z205" s="85">
        <f t="shared" si="20"/>
        <v>499455000</v>
      </c>
      <c r="AA205" s="76" t="str">
        <f>+IFERROR(VLOOKUP(_xlfn.TEXTJOIN("_", FALSE, C205:E205), [1]BD_Perc!$A:$O, 15, FALSE),"Segmentación no encontrada o vehículo inactivo")</f>
        <v>PERCENTIL 30-70</v>
      </c>
      <c r="AB205" s="76" t="str" cm="1">
        <f t="array" ref="AB205">_xlfn.IFS(
    AA205 = "PERCENTIL 50",
    _xlfn.IFS(
        [1]BD!DG205 &lt; VLOOKUP(_xlfn.TEXTJOIN("_", FALSE, C205:E205), [1]BD_Perc!$A:$O, 11, FALSE), "Intervalo de precio 1",
        [1]BD!DG205 &gt;= VLOOKUP(_xlfn.TEXTJOIN("_", FALSE, C205:E205), [1]BD_Perc!$A:$O, 11, FALSE), "Intervalo de precio 2"
    ),
    AA205 = "PERCENTIL 30-70",
    _xlfn.IFS(
        [1]BD!DG205 &lt; VLOOKUP(_xlfn.TEXTJOIN("_", FALSE, C205:E205), [1]BD_Perc!$A:$O, 6, FALSE), "Intervalo de precio 1",
        [1]BD!DG205 &lt; VLOOKUP(_xlfn.TEXTJOIN("_", FALSE, C205:E205), [1]BD_Perc!$A:$O, 7, FALSE), "Intervalo de precio 2",
        [1]BD!DG205 &gt;= VLOOKUP(_xlfn.TEXTJOIN("_", FALSE, C205:E205), [1]BD_Perc!$A:$O, 7, FALSE), "Intervalo de precio 3"
    ),
    AA205="Segmentación no encontrada o vehículo inactivo","Segmentación no encontrada o vehículo inactivo"
)</f>
        <v>Intervalo de precio 3</v>
      </c>
      <c r="AC205" s="86" t="s">
        <v>156</v>
      </c>
      <c r="AD205" s="86" t="b">
        <f t="shared" si="23"/>
        <v>1</v>
      </c>
      <c r="AE205" s="87">
        <v>0.01</v>
      </c>
      <c r="AF205" s="87">
        <v>0.02</v>
      </c>
      <c r="AG205" s="87">
        <v>0.02</v>
      </c>
      <c r="AH205" s="87">
        <v>0.02</v>
      </c>
      <c r="AI205" s="87">
        <v>0.02</v>
      </c>
      <c r="AJ205" s="87">
        <v>0.02</v>
      </c>
      <c r="AK205" s="76" t="s">
        <v>130</v>
      </c>
      <c r="AL205" s="76" t="s">
        <v>130</v>
      </c>
      <c r="AM205" s="76" t="s">
        <v>130</v>
      </c>
      <c r="AN205" s="88">
        <v>0</v>
      </c>
      <c r="AO205" s="72">
        <v>9311595.7410000004</v>
      </c>
      <c r="AP205" s="72">
        <v>93576.062999999995</v>
      </c>
      <c r="AQ205" s="72" t="s">
        <v>121</v>
      </c>
      <c r="AR205" s="72" t="s">
        <v>121</v>
      </c>
      <c r="AS205" s="72" t="s">
        <v>121</v>
      </c>
      <c r="AT205" s="72">
        <v>7846298.8547999999</v>
      </c>
      <c r="AU205" s="72" t="s">
        <v>121</v>
      </c>
      <c r="AV205" s="72" t="s">
        <v>121</v>
      </c>
      <c r="AW205" s="72">
        <v>52635.1518</v>
      </c>
      <c r="AX205" s="72" t="s">
        <v>121</v>
      </c>
      <c r="AY205" s="72" t="s">
        <v>121</v>
      </c>
      <c r="AZ205" s="72" t="s">
        <v>121</v>
      </c>
      <c r="BA205" s="72" t="s">
        <v>121</v>
      </c>
      <c r="BB205" s="72" t="s">
        <v>121</v>
      </c>
      <c r="BC205" s="72" t="s">
        <v>121</v>
      </c>
      <c r="BD205" s="72" t="s">
        <v>121</v>
      </c>
      <c r="BE205" s="72" t="s">
        <v>121</v>
      </c>
      <c r="BF205" s="72" t="s">
        <v>121</v>
      </c>
      <c r="BG205" s="72">
        <v>2115739.3404000001</v>
      </c>
      <c r="BH205" s="72" t="s">
        <v>121</v>
      </c>
      <c r="BI205" s="72" t="s">
        <v>121</v>
      </c>
      <c r="BJ205" s="72" t="s">
        <v>121</v>
      </c>
      <c r="BK205" s="72" t="s">
        <v>121</v>
      </c>
      <c r="BL205" s="72">
        <v>1639724.8182000001</v>
      </c>
      <c r="BM205" s="72" t="s">
        <v>121</v>
      </c>
      <c r="BN205" s="72">
        <v>78077.214600000007</v>
      </c>
      <c r="BO205" s="72">
        <v>1638225.7457999999</v>
      </c>
      <c r="BP205" s="72" t="s">
        <v>121</v>
      </c>
      <c r="BQ205" s="72" t="s">
        <v>121</v>
      </c>
      <c r="BR205" s="72" t="s">
        <v>121</v>
      </c>
      <c r="BS205" s="72" t="s">
        <v>121</v>
      </c>
      <c r="BT205" s="72">
        <v>16915769.102400001</v>
      </c>
      <c r="BU205" s="72">
        <v>218732.7954</v>
      </c>
      <c r="BV205" s="72">
        <v>13159905.402000001</v>
      </c>
      <c r="BW205" s="72">
        <v>4158538.5828</v>
      </c>
      <c r="BX205" s="72" t="s">
        <v>121</v>
      </c>
      <c r="BY205" s="72">
        <v>1196057.3688000001</v>
      </c>
      <c r="BZ205" s="72" t="s">
        <v>121</v>
      </c>
      <c r="CA205" s="72" t="s">
        <v>121</v>
      </c>
      <c r="CB205" s="72" t="s">
        <v>121</v>
      </c>
      <c r="CC205" s="72" t="s">
        <v>121</v>
      </c>
      <c r="CD205" s="72" t="s">
        <v>121</v>
      </c>
      <c r="CE205" s="89" t="s">
        <v>130</v>
      </c>
      <c r="CF205" s="89" t="s">
        <v>130</v>
      </c>
      <c r="CG205" s="89" t="s">
        <v>130</v>
      </c>
      <c r="CH205" s="89" t="s">
        <v>130</v>
      </c>
      <c r="CI205" s="89" t="s">
        <v>130</v>
      </c>
      <c r="CJ205" s="89" t="s">
        <v>130</v>
      </c>
      <c r="CK205" s="89" t="s">
        <v>131</v>
      </c>
      <c r="CL205" s="59" t="s">
        <v>121</v>
      </c>
      <c r="CM205" s="76" t="s">
        <v>121</v>
      </c>
      <c r="CN205" s="76" t="s">
        <v>121</v>
      </c>
      <c r="CO205" s="76" t="s">
        <v>121</v>
      </c>
      <c r="CP205" s="76" t="s">
        <v>121</v>
      </c>
      <c r="CQ205" s="76" t="s">
        <v>121</v>
      </c>
      <c r="CR205" s="76" t="s">
        <v>121</v>
      </c>
      <c r="CS205" s="76" t="s">
        <v>121</v>
      </c>
      <c r="CT205" s="76" t="s">
        <v>121</v>
      </c>
      <c r="CU205" s="76" t="s">
        <v>121</v>
      </c>
      <c r="CV205" s="76" t="s">
        <v>121</v>
      </c>
      <c r="CW205" s="76" t="s">
        <v>121</v>
      </c>
      <c r="CX205" s="76" t="s">
        <v>121</v>
      </c>
      <c r="CY205" s="76" t="s">
        <v>121</v>
      </c>
      <c r="CZ205" s="76" t="s">
        <v>121</v>
      </c>
      <c r="DA205" s="90">
        <v>5731182.5466</v>
      </c>
      <c r="DB205" s="91">
        <v>1</v>
      </c>
      <c r="DC205" s="13">
        <v>1</v>
      </c>
      <c r="DD205" s="13"/>
      <c r="DE205" s="75" t="str" cm="1">
        <f t="array" ref="DE205">+IF(AND(C205&lt;&gt;"Vehículos Eléctricos",C205&lt;&gt;"Vehículos Híbridos",AA205="PERCENTIL 50"),
     IF(VLOOKUP(_xlfn.TEXTJOIN("_",FALSE,C205:E205),[1]BD_Perc!$A:$P,_xlfn.IFS([1]BD!AB205="Intervalo de precio 1",12,[1]BD!AB205="Intervalo de precio 2",13),FALSE)&lt;=1,
     VLOOKUP(_xlfn.TEXTJOIN("_",FALSE,C205:E205),[1]BD_Perc!$A:$P,16,FALSE),"Ok P50"),
     "Ok P30/70 ó Híbrido/Eléctrico")</f>
        <v>Ok P30/70 ó Híbrido/Eléctrico</v>
      </c>
      <c r="DF205" s="75" t="str">
        <f t="shared" si="21"/>
        <v>Vehículos Convencionales_Camperos/Camionetas_4x4</v>
      </c>
      <c r="DG205" s="19">
        <f t="shared" si="22"/>
        <v>499455000</v>
      </c>
      <c r="DH205" s="13">
        <v>1</v>
      </c>
      <c r="DI205" s="13">
        <v>1</v>
      </c>
      <c r="DJ205" s="13" t="b">
        <f>+DC205=[2]BD!DC205</f>
        <v>1</v>
      </c>
    </row>
    <row r="206" spans="1:114" ht="25.5" x14ac:dyDescent="0.25">
      <c r="A206" s="76">
        <v>277</v>
      </c>
      <c r="B206" s="59" t="s">
        <v>313</v>
      </c>
      <c r="C206" s="59" t="s">
        <v>0</v>
      </c>
      <c r="D206" s="59" t="s">
        <v>320</v>
      </c>
      <c r="E206" s="59" t="s">
        <v>327</v>
      </c>
      <c r="F206" s="59" t="s">
        <v>121</v>
      </c>
      <c r="G206" s="77" t="s">
        <v>531</v>
      </c>
      <c r="H206" s="59" t="s">
        <v>161</v>
      </c>
      <c r="I206" s="79">
        <v>9008201</v>
      </c>
      <c r="J206" s="76" t="s">
        <v>532</v>
      </c>
      <c r="K206" s="78" t="s">
        <v>360</v>
      </c>
      <c r="L206" s="80">
        <v>262</v>
      </c>
      <c r="M206" s="81" t="s">
        <v>121</v>
      </c>
      <c r="N206" s="82">
        <v>508300000</v>
      </c>
      <c r="O206" s="83">
        <f>+IFERROR(VLOOKUP(I206,[1]Precio_Fasecolda!A:C,3,FALSE),IFERROR(VLOOKUP(I206,[1]Precio_Fasecolda!B:C,2,FALSE),N206))</f>
        <v>508300000</v>
      </c>
      <c r="P206" s="83">
        <f t="shared" si="18"/>
        <v>0</v>
      </c>
      <c r="Q206" s="76" t="s">
        <v>327</v>
      </c>
      <c r="R206" s="76" t="s">
        <v>148</v>
      </c>
      <c r="S206" s="76" t="s">
        <v>349</v>
      </c>
      <c r="T206" s="76" t="s">
        <v>121</v>
      </c>
      <c r="U206" s="76" t="s">
        <v>121</v>
      </c>
      <c r="V206" s="59" t="s">
        <v>121</v>
      </c>
      <c r="W206" s="76" t="s">
        <v>121</v>
      </c>
      <c r="X206" s="76" t="s">
        <v>121</v>
      </c>
      <c r="Y206" s="84" t="str">
        <f t="shared" si="19"/>
        <v>N.A.</v>
      </c>
      <c r="Z206" s="85">
        <f t="shared" si="20"/>
        <v>503217000</v>
      </c>
      <c r="AA206" s="76" t="str">
        <f>+IFERROR(VLOOKUP(_xlfn.TEXTJOIN("_", FALSE, C206:E206), [1]BD_Perc!$A:$O, 15, FALSE),"Segmentación no encontrada o vehículo inactivo")</f>
        <v>PERCENTIL 30-70</v>
      </c>
      <c r="AB206" s="76" t="str" cm="1">
        <f t="array" ref="AB206">_xlfn.IFS(
    AA206 = "PERCENTIL 50",
    _xlfn.IFS(
        [1]BD!DG206 &lt; VLOOKUP(_xlfn.TEXTJOIN("_", FALSE, C206:E206), [1]BD_Perc!$A:$O, 11, FALSE), "Intervalo de precio 1",
        [1]BD!DG206 &gt;= VLOOKUP(_xlfn.TEXTJOIN("_", FALSE, C206:E206), [1]BD_Perc!$A:$O, 11, FALSE), "Intervalo de precio 2"
    ),
    AA206 = "PERCENTIL 30-70",
    _xlfn.IFS(
        [1]BD!DG206 &lt; VLOOKUP(_xlfn.TEXTJOIN("_", FALSE, C206:E206), [1]BD_Perc!$A:$O, 6, FALSE), "Intervalo de precio 1",
        [1]BD!DG206 &lt; VLOOKUP(_xlfn.TEXTJOIN("_", FALSE, C206:E206), [1]BD_Perc!$A:$O, 7, FALSE), "Intervalo de precio 2",
        [1]BD!DG206 &gt;= VLOOKUP(_xlfn.TEXTJOIN("_", FALSE, C206:E206), [1]BD_Perc!$A:$O, 7, FALSE), "Intervalo de precio 3"
    ),
    AA206="Segmentación no encontrada o vehículo inactivo","Segmentación no encontrada o vehículo inactivo"
)</f>
        <v>Intervalo de precio 3</v>
      </c>
      <c r="AC206" s="86" t="s">
        <v>156</v>
      </c>
      <c r="AD206" s="86" t="b">
        <f t="shared" si="23"/>
        <v>1</v>
      </c>
      <c r="AE206" s="87">
        <v>0.01</v>
      </c>
      <c r="AF206" s="87">
        <v>0.02</v>
      </c>
      <c r="AG206" s="87">
        <v>0.02</v>
      </c>
      <c r="AH206" s="87">
        <v>0.02</v>
      </c>
      <c r="AI206" s="87">
        <v>0.02</v>
      </c>
      <c r="AJ206" s="87">
        <v>0.02</v>
      </c>
      <c r="AK206" s="76" t="s">
        <v>130</v>
      </c>
      <c r="AL206" s="76" t="s">
        <v>130</v>
      </c>
      <c r="AM206" s="76" t="s">
        <v>130</v>
      </c>
      <c r="AN206" s="88">
        <v>0</v>
      </c>
      <c r="AO206" s="72">
        <v>9311595.7410000004</v>
      </c>
      <c r="AP206" s="72">
        <v>93576.062999999995</v>
      </c>
      <c r="AQ206" s="72" t="s">
        <v>121</v>
      </c>
      <c r="AR206" s="72" t="s">
        <v>121</v>
      </c>
      <c r="AS206" s="72" t="s">
        <v>121</v>
      </c>
      <c r="AT206" s="72">
        <v>7846298.8547999999</v>
      </c>
      <c r="AU206" s="72" t="s">
        <v>121</v>
      </c>
      <c r="AV206" s="72" t="s">
        <v>121</v>
      </c>
      <c r="AW206" s="72">
        <v>52635.1518</v>
      </c>
      <c r="AX206" s="72" t="s">
        <v>121</v>
      </c>
      <c r="AY206" s="72" t="s">
        <v>121</v>
      </c>
      <c r="AZ206" s="72" t="s">
        <v>121</v>
      </c>
      <c r="BA206" s="72" t="s">
        <v>121</v>
      </c>
      <c r="BB206" s="72" t="s">
        <v>121</v>
      </c>
      <c r="BC206" s="72" t="s">
        <v>121</v>
      </c>
      <c r="BD206" s="72" t="s">
        <v>121</v>
      </c>
      <c r="BE206" s="72" t="s">
        <v>121</v>
      </c>
      <c r="BF206" s="72" t="s">
        <v>121</v>
      </c>
      <c r="BG206" s="72">
        <v>2115739.3404000001</v>
      </c>
      <c r="BH206" s="72" t="s">
        <v>121</v>
      </c>
      <c r="BI206" s="72" t="s">
        <v>121</v>
      </c>
      <c r="BJ206" s="72" t="s">
        <v>121</v>
      </c>
      <c r="BK206" s="72" t="s">
        <v>121</v>
      </c>
      <c r="BL206" s="72">
        <v>1639724.8182000001</v>
      </c>
      <c r="BM206" s="72" t="s">
        <v>121</v>
      </c>
      <c r="BN206" s="72">
        <v>78077.214600000007</v>
      </c>
      <c r="BO206" s="72">
        <v>1638225.7457999999</v>
      </c>
      <c r="BP206" s="72" t="s">
        <v>121</v>
      </c>
      <c r="BQ206" s="72" t="s">
        <v>121</v>
      </c>
      <c r="BR206" s="72" t="s">
        <v>121</v>
      </c>
      <c r="BS206" s="72" t="s">
        <v>121</v>
      </c>
      <c r="BT206" s="72">
        <v>16915769.102400001</v>
      </c>
      <c r="BU206" s="72">
        <v>218732.7954</v>
      </c>
      <c r="BV206" s="72">
        <v>13159905.402000001</v>
      </c>
      <c r="BW206" s="72">
        <v>4158538.5828</v>
      </c>
      <c r="BX206" s="72" t="s">
        <v>121</v>
      </c>
      <c r="BY206" s="72">
        <v>1196057.3688000001</v>
      </c>
      <c r="BZ206" s="72" t="s">
        <v>121</v>
      </c>
      <c r="CA206" s="72" t="s">
        <v>121</v>
      </c>
      <c r="CB206" s="72" t="s">
        <v>121</v>
      </c>
      <c r="CC206" s="72" t="s">
        <v>121</v>
      </c>
      <c r="CD206" s="72" t="s">
        <v>121</v>
      </c>
      <c r="CE206" s="89" t="s">
        <v>130</v>
      </c>
      <c r="CF206" s="89" t="s">
        <v>130</v>
      </c>
      <c r="CG206" s="89" t="s">
        <v>130</v>
      </c>
      <c r="CH206" s="89" t="s">
        <v>130</v>
      </c>
      <c r="CI206" s="89" t="s">
        <v>130</v>
      </c>
      <c r="CJ206" s="89" t="s">
        <v>130</v>
      </c>
      <c r="CK206" s="89" t="s">
        <v>131</v>
      </c>
      <c r="CL206" s="59" t="s">
        <v>121</v>
      </c>
      <c r="CM206" s="76" t="s">
        <v>121</v>
      </c>
      <c r="CN206" s="76" t="s">
        <v>121</v>
      </c>
      <c r="CO206" s="76" t="s">
        <v>121</v>
      </c>
      <c r="CP206" s="76" t="s">
        <v>121</v>
      </c>
      <c r="CQ206" s="76" t="s">
        <v>121</v>
      </c>
      <c r="CR206" s="76" t="s">
        <v>121</v>
      </c>
      <c r="CS206" s="76" t="s">
        <v>121</v>
      </c>
      <c r="CT206" s="76" t="s">
        <v>121</v>
      </c>
      <c r="CU206" s="76" t="s">
        <v>121</v>
      </c>
      <c r="CV206" s="76" t="s">
        <v>121</v>
      </c>
      <c r="CW206" s="76" t="s">
        <v>121</v>
      </c>
      <c r="CX206" s="76" t="s">
        <v>121</v>
      </c>
      <c r="CY206" s="76" t="s">
        <v>121</v>
      </c>
      <c r="CZ206" s="76" t="s">
        <v>121</v>
      </c>
      <c r="DA206" s="90">
        <v>5731182.5466</v>
      </c>
      <c r="DB206" s="91">
        <v>1</v>
      </c>
      <c r="DC206" s="13">
        <v>1</v>
      </c>
      <c r="DD206" s="13"/>
      <c r="DE206" s="75" t="str" cm="1">
        <f t="array" ref="DE206">+IF(AND(C206&lt;&gt;"Vehículos Eléctricos",C206&lt;&gt;"Vehículos Híbridos",AA206="PERCENTIL 50"),
     IF(VLOOKUP(_xlfn.TEXTJOIN("_",FALSE,C206:E206),[1]BD_Perc!$A:$P,_xlfn.IFS([1]BD!AB206="Intervalo de precio 1",12,[1]BD!AB206="Intervalo de precio 2",13),FALSE)&lt;=1,
     VLOOKUP(_xlfn.TEXTJOIN("_",FALSE,C206:E206),[1]BD_Perc!$A:$P,16,FALSE),"Ok P50"),
     "Ok P30/70 ó Híbrido/Eléctrico")</f>
        <v>Ok P30/70 ó Híbrido/Eléctrico</v>
      </c>
      <c r="DF206" s="75" t="str">
        <f t="shared" si="21"/>
        <v>Vehículos Convencionales_Camperos/Camionetas_4x4</v>
      </c>
      <c r="DG206" s="19">
        <f t="shared" si="22"/>
        <v>503217000</v>
      </c>
      <c r="DH206" s="13">
        <v>1</v>
      </c>
      <c r="DI206" s="13">
        <v>1</v>
      </c>
      <c r="DJ206" s="13" t="b">
        <f>+DC206=[2]BD!DC206</f>
        <v>1</v>
      </c>
    </row>
    <row r="207" spans="1:114" ht="25.5" x14ac:dyDescent="0.25">
      <c r="A207" s="76">
        <v>278</v>
      </c>
      <c r="B207" s="59" t="s">
        <v>313</v>
      </c>
      <c r="C207" s="59" t="s">
        <v>0</v>
      </c>
      <c r="D207" s="59" t="s">
        <v>320</v>
      </c>
      <c r="E207" s="59" t="s">
        <v>327</v>
      </c>
      <c r="F207" s="59" t="s">
        <v>121</v>
      </c>
      <c r="G207" s="77" t="s">
        <v>369</v>
      </c>
      <c r="H207" s="59" t="s">
        <v>161</v>
      </c>
      <c r="I207" s="79">
        <v>9008143</v>
      </c>
      <c r="J207" s="76" t="s">
        <v>533</v>
      </c>
      <c r="K207" s="78" t="s">
        <v>355</v>
      </c>
      <c r="L207" s="80">
        <v>231</v>
      </c>
      <c r="M207" s="81" t="s">
        <v>121</v>
      </c>
      <c r="N207" s="82">
        <v>242900000</v>
      </c>
      <c r="O207" s="83">
        <f>+IFERROR(VLOOKUP(I207,[1]Precio_Fasecolda!A:C,3,FALSE),IFERROR(VLOOKUP(I207,[1]Precio_Fasecolda!B:C,2,FALSE),N207))</f>
        <v>242900000</v>
      </c>
      <c r="P207" s="83">
        <f t="shared" si="18"/>
        <v>0</v>
      </c>
      <c r="Q207" s="76" t="s">
        <v>327</v>
      </c>
      <c r="R207" s="76" t="s">
        <v>127</v>
      </c>
      <c r="S207" s="76" t="s">
        <v>128</v>
      </c>
      <c r="T207" s="76" t="s">
        <v>121</v>
      </c>
      <c r="U207" s="76" t="s">
        <v>121</v>
      </c>
      <c r="V207" s="59" t="s">
        <v>121</v>
      </c>
      <c r="W207" s="76" t="s">
        <v>121</v>
      </c>
      <c r="X207" s="76" t="s">
        <v>121</v>
      </c>
      <c r="Y207" s="84" t="str">
        <f t="shared" si="19"/>
        <v>N.A.</v>
      </c>
      <c r="Z207" s="85">
        <f t="shared" si="20"/>
        <v>240471000</v>
      </c>
      <c r="AA207" s="76" t="str">
        <f>+IFERROR(VLOOKUP(_xlfn.TEXTJOIN("_", FALSE, C207:E207), [1]BD_Perc!$A:$O, 15, FALSE),"Segmentación no encontrada o vehículo inactivo")</f>
        <v>PERCENTIL 30-70</v>
      </c>
      <c r="AB207" s="76" t="str" cm="1">
        <f t="array" ref="AB207">_xlfn.IFS(
    AA207 = "PERCENTIL 50",
    _xlfn.IFS(
        [1]BD!DG207 &lt; VLOOKUP(_xlfn.TEXTJOIN("_", FALSE, C207:E207), [1]BD_Perc!$A:$O, 11, FALSE), "Intervalo de precio 1",
        [1]BD!DG207 &gt;= VLOOKUP(_xlfn.TEXTJOIN("_", FALSE, C207:E207), [1]BD_Perc!$A:$O, 11, FALSE), "Intervalo de precio 2"
    ),
    AA207 = "PERCENTIL 30-70",
    _xlfn.IFS(
        [1]BD!DG207 &lt; VLOOKUP(_xlfn.TEXTJOIN("_", FALSE, C207:E207), [1]BD_Perc!$A:$O, 6, FALSE), "Intervalo de precio 1",
        [1]BD!DG207 &lt; VLOOKUP(_xlfn.TEXTJOIN("_", FALSE, C207:E207), [1]BD_Perc!$A:$O, 7, FALSE), "Intervalo de precio 2",
        [1]BD!DG207 &gt;= VLOOKUP(_xlfn.TEXTJOIN("_", FALSE, C207:E207), [1]BD_Perc!$A:$O, 7, FALSE), "Intervalo de precio 3"
    ),
    AA207="Segmentación no encontrada o vehículo inactivo","Segmentación no encontrada o vehículo inactivo"
)</f>
        <v>Intervalo de precio 2</v>
      </c>
      <c r="AC207" s="86" t="s">
        <v>149</v>
      </c>
      <c r="AD207" s="86" t="b">
        <f t="shared" si="23"/>
        <v>1</v>
      </c>
      <c r="AE207" s="87">
        <v>0.01</v>
      </c>
      <c r="AF207" s="87">
        <v>0.03</v>
      </c>
      <c r="AG207" s="87">
        <v>0.04</v>
      </c>
      <c r="AH207" s="87">
        <v>0.05</v>
      </c>
      <c r="AI207" s="87">
        <v>0.05</v>
      </c>
      <c r="AJ207" s="87">
        <v>5.5E-2</v>
      </c>
      <c r="AK207" s="76" t="s">
        <v>130</v>
      </c>
      <c r="AL207" s="76" t="s">
        <v>130</v>
      </c>
      <c r="AM207" s="76" t="s">
        <v>130</v>
      </c>
      <c r="AN207" s="88">
        <v>0</v>
      </c>
      <c r="AO207" s="72">
        <v>9311595.7410000004</v>
      </c>
      <c r="AP207" s="72">
        <v>93576.062999999995</v>
      </c>
      <c r="AQ207" s="72">
        <v>695918.53379999998</v>
      </c>
      <c r="AR207" s="72" t="s">
        <v>121</v>
      </c>
      <c r="AS207" s="72" t="s">
        <v>121</v>
      </c>
      <c r="AT207" s="72">
        <v>7846298.8547999999</v>
      </c>
      <c r="AU207" s="72" t="s">
        <v>121</v>
      </c>
      <c r="AV207" s="72" t="s">
        <v>121</v>
      </c>
      <c r="AW207" s="72">
        <v>52635.1518</v>
      </c>
      <c r="AX207" s="72" t="s">
        <v>121</v>
      </c>
      <c r="AY207" s="72" t="s">
        <v>121</v>
      </c>
      <c r="AZ207" s="72" t="s">
        <v>121</v>
      </c>
      <c r="BA207" s="72" t="s">
        <v>121</v>
      </c>
      <c r="BB207" s="72" t="s">
        <v>121</v>
      </c>
      <c r="BC207" s="72" t="s">
        <v>121</v>
      </c>
      <c r="BD207" s="72" t="s">
        <v>121</v>
      </c>
      <c r="BE207" s="72" t="s">
        <v>121</v>
      </c>
      <c r="BF207" s="72" t="s">
        <v>121</v>
      </c>
      <c r="BG207" s="72">
        <v>2115739.3404000001</v>
      </c>
      <c r="BH207" s="72" t="s">
        <v>121</v>
      </c>
      <c r="BI207" s="72" t="s">
        <v>121</v>
      </c>
      <c r="BJ207" s="72" t="s">
        <v>121</v>
      </c>
      <c r="BK207" s="72" t="s">
        <v>121</v>
      </c>
      <c r="BL207" s="72">
        <v>1625031.3785999999</v>
      </c>
      <c r="BM207" s="72" t="s">
        <v>121</v>
      </c>
      <c r="BN207" s="72">
        <v>78077.214600000007</v>
      </c>
      <c r="BO207" s="72">
        <v>1638225.7457999999</v>
      </c>
      <c r="BP207" s="72" t="s">
        <v>121</v>
      </c>
      <c r="BQ207" s="72" t="s">
        <v>121</v>
      </c>
      <c r="BR207" s="72" t="s">
        <v>121</v>
      </c>
      <c r="BS207" s="72" t="s">
        <v>121</v>
      </c>
      <c r="BT207" s="72">
        <v>16915769.102400001</v>
      </c>
      <c r="BU207" s="72">
        <v>218732.7954</v>
      </c>
      <c r="BV207" s="72">
        <v>7534337.8824000005</v>
      </c>
      <c r="BW207" s="72">
        <v>4158538.5828</v>
      </c>
      <c r="BX207" s="72" t="s">
        <v>121</v>
      </c>
      <c r="BY207" s="72" t="s">
        <v>121</v>
      </c>
      <c r="BZ207" s="72" t="s">
        <v>121</v>
      </c>
      <c r="CA207" s="72" t="s">
        <v>121</v>
      </c>
      <c r="CB207" s="72" t="s">
        <v>121</v>
      </c>
      <c r="CC207" s="72" t="s">
        <v>121</v>
      </c>
      <c r="CD207" s="72" t="s">
        <v>121</v>
      </c>
      <c r="CE207" s="89" t="s">
        <v>131</v>
      </c>
      <c r="CF207" s="89" t="s">
        <v>131</v>
      </c>
      <c r="CG207" s="89" t="s">
        <v>131</v>
      </c>
      <c r="CH207" s="89" t="s">
        <v>131</v>
      </c>
      <c r="CI207" s="89" t="s">
        <v>131</v>
      </c>
      <c r="CJ207" s="89" t="s">
        <v>131</v>
      </c>
      <c r="CK207" s="89" t="s">
        <v>131</v>
      </c>
      <c r="CL207" s="59" t="s">
        <v>121</v>
      </c>
      <c r="CM207" s="76" t="s">
        <v>121</v>
      </c>
      <c r="CN207" s="76" t="s">
        <v>121</v>
      </c>
      <c r="CO207" s="76" t="s">
        <v>121</v>
      </c>
      <c r="CP207" s="76" t="s">
        <v>121</v>
      </c>
      <c r="CQ207" s="76" t="s">
        <v>121</v>
      </c>
      <c r="CR207" s="76" t="s">
        <v>121</v>
      </c>
      <c r="CS207" s="76" t="s">
        <v>121</v>
      </c>
      <c r="CT207" s="76" t="s">
        <v>121</v>
      </c>
      <c r="CU207" s="76" t="s">
        <v>121</v>
      </c>
      <c r="CV207" s="76" t="s">
        <v>121</v>
      </c>
      <c r="CW207" s="76" t="s">
        <v>121</v>
      </c>
      <c r="CX207" s="76" t="s">
        <v>121</v>
      </c>
      <c r="CY207" s="76" t="s">
        <v>121</v>
      </c>
      <c r="CZ207" s="76" t="s">
        <v>121</v>
      </c>
      <c r="DA207" s="90">
        <v>4828336.1490000002</v>
      </c>
      <c r="DB207" s="91">
        <v>1</v>
      </c>
      <c r="DC207" s="13">
        <v>1</v>
      </c>
      <c r="DD207" s="13"/>
      <c r="DE207" s="75" t="str" cm="1">
        <f t="array" ref="DE207">+IF(AND(C207&lt;&gt;"Vehículos Eléctricos",C207&lt;&gt;"Vehículos Híbridos",AA207="PERCENTIL 50"),
     IF(VLOOKUP(_xlfn.TEXTJOIN("_",FALSE,C207:E207),[1]BD_Perc!$A:$P,_xlfn.IFS([1]BD!AB207="Intervalo de precio 1",12,[1]BD!AB207="Intervalo de precio 2",13),FALSE)&lt;=1,
     VLOOKUP(_xlfn.TEXTJOIN("_",FALSE,C207:E207),[1]BD_Perc!$A:$P,16,FALSE),"Ok P50"),
     "Ok P30/70 ó Híbrido/Eléctrico")</f>
        <v>Ok P30/70 ó Híbrido/Eléctrico</v>
      </c>
      <c r="DF207" s="75" t="str">
        <f t="shared" si="21"/>
        <v>Vehículos Convencionales_Camperos/Camionetas_4x4</v>
      </c>
      <c r="DG207" s="19">
        <f t="shared" si="22"/>
        <v>240471000</v>
      </c>
      <c r="DH207" s="13">
        <v>1</v>
      </c>
      <c r="DI207" s="13">
        <v>1</v>
      </c>
      <c r="DJ207" s="13" t="b">
        <f>+DC207=[2]BD!DC207</f>
        <v>1</v>
      </c>
    </row>
    <row r="208" spans="1:114" ht="25.5" x14ac:dyDescent="0.25">
      <c r="A208" s="76">
        <v>279</v>
      </c>
      <c r="B208" s="59" t="s">
        <v>313</v>
      </c>
      <c r="C208" s="59" t="s">
        <v>0</v>
      </c>
      <c r="D208" s="59" t="s">
        <v>320</v>
      </c>
      <c r="E208" s="59" t="s">
        <v>327</v>
      </c>
      <c r="F208" s="59" t="s">
        <v>121</v>
      </c>
      <c r="G208" s="77" t="s">
        <v>534</v>
      </c>
      <c r="H208" s="59" t="s">
        <v>161</v>
      </c>
      <c r="I208" s="79">
        <v>9008230</v>
      </c>
      <c r="J208" s="76" t="s">
        <v>535</v>
      </c>
      <c r="K208" s="78" t="s">
        <v>355</v>
      </c>
      <c r="L208" s="80">
        <v>201</v>
      </c>
      <c r="M208" s="81" t="s">
        <v>121</v>
      </c>
      <c r="N208" s="82">
        <v>329000000</v>
      </c>
      <c r="O208" s="83">
        <f>+IFERROR(VLOOKUP(I208,[1]Precio_Fasecolda!A:C,3,FALSE),IFERROR(VLOOKUP(I208,[1]Precio_Fasecolda!B:C,2,FALSE),N208))</f>
        <v>329000000</v>
      </c>
      <c r="P208" s="83">
        <f t="shared" si="18"/>
        <v>0</v>
      </c>
      <c r="Q208" s="76" t="s">
        <v>327</v>
      </c>
      <c r="R208" s="76" t="s">
        <v>148</v>
      </c>
      <c r="S208" s="76" t="s">
        <v>349</v>
      </c>
      <c r="T208" s="76" t="s">
        <v>121</v>
      </c>
      <c r="U208" s="76" t="s">
        <v>121</v>
      </c>
      <c r="V208" s="59" t="s">
        <v>121</v>
      </c>
      <c r="W208" s="76" t="s">
        <v>121</v>
      </c>
      <c r="X208" s="76" t="s">
        <v>121</v>
      </c>
      <c r="Y208" s="84" t="str">
        <f t="shared" si="19"/>
        <v>N.A.</v>
      </c>
      <c r="Z208" s="85">
        <f t="shared" si="20"/>
        <v>325710000</v>
      </c>
      <c r="AA208" s="76" t="str">
        <f>+IFERROR(VLOOKUP(_xlfn.TEXTJOIN("_", FALSE, C208:E208), [1]BD_Perc!$A:$O, 15, FALSE),"Segmentación no encontrada o vehículo inactivo")</f>
        <v>PERCENTIL 30-70</v>
      </c>
      <c r="AB208" s="76" t="str" cm="1">
        <f t="array" ref="AB208">_xlfn.IFS(
    AA208 = "PERCENTIL 50",
    _xlfn.IFS(
        [1]BD!DG208 &lt; VLOOKUP(_xlfn.TEXTJOIN("_", FALSE, C208:E208), [1]BD_Perc!$A:$O, 11, FALSE), "Intervalo de precio 1",
        [1]BD!DG208 &gt;= VLOOKUP(_xlfn.TEXTJOIN("_", FALSE, C208:E208), [1]BD_Perc!$A:$O, 11, FALSE), "Intervalo de precio 2"
    ),
    AA208 = "PERCENTIL 30-70",
    _xlfn.IFS(
        [1]BD!DG208 &lt; VLOOKUP(_xlfn.TEXTJOIN("_", FALSE, C208:E208), [1]BD_Perc!$A:$O, 6, FALSE), "Intervalo de precio 1",
        [1]BD!DG208 &lt; VLOOKUP(_xlfn.TEXTJOIN("_", FALSE, C208:E208), [1]BD_Perc!$A:$O, 7, FALSE), "Intervalo de precio 2",
        [1]BD!DG208 &gt;= VLOOKUP(_xlfn.TEXTJOIN("_", FALSE, C208:E208), [1]BD_Perc!$A:$O, 7, FALSE), "Intervalo de precio 3"
    ),
    AA208="Segmentación no encontrada o vehículo inactivo","Segmentación no encontrada o vehículo inactivo"
)</f>
        <v>Intervalo de precio 3</v>
      </c>
      <c r="AC208" s="86" t="s">
        <v>156</v>
      </c>
      <c r="AD208" s="86" t="b">
        <f t="shared" si="23"/>
        <v>1</v>
      </c>
      <c r="AE208" s="87">
        <v>0.01</v>
      </c>
      <c r="AF208" s="87">
        <v>0.04</v>
      </c>
      <c r="AG208" s="87">
        <v>0.04</v>
      </c>
      <c r="AH208" s="87">
        <v>0.05</v>
      </c>
      <c r="AI208" s="87">
        <v>0.05</v>
      </c>
      <c r="AJ208" s="87">
        <v>5.5E-2</v>
      </c>
      <c r="AK208" s="76" t="s">
        <v>130</v>
      </c>
      <c r="AL208" s="76" t="s">
        <v>130</v>
      </c>
      <c r="AM208" s="76" t="s">
        <v>130</v>
      </c>
      <c r="AN208" s="88">
        <v>0</v>
      </c>
      <c r="AO208" s="72">
        <v>9311595.7410000004</v>
      </c>
      <c r="AP208" s="72">
        <v>93576.062999999995</v>
      </c>
      <c r="AQ208" s="72">
        <v>695918.53379999998</v>
      </c>
      <c r="AR208" s="72" t="s">
        <v>121</v>
      </c>
      <c r="AS208" s="72" t="s">
        <v>121</v>
      </c>
      <c r="AT208" s="72">
        <v>7846298.8547999999</v>
      </c>
      <c r="AU208" s="72" t="s">
        <v>121</v>
      </c>
      <c r="AV208" s="72">
        <v>396617.44919999997</v>
      </c>
      <c r="AW208" s="72">
        <v>52635.1518</v>
      </c>
      <c r="AX208" s="72">
        <v>267696.16859999998</v>
      </c>
      <c r="AY208" s="72" t="s">
        <v>121</v>
      </c>
      <c r="AZ208" s="72" t="s">
        <v>121</v>
      </c>
      <c r="BA208" s="72" t="s">
        <v>121</v>
      </c>
      <c r="BB208" s="72" t="s">
        <v>121</v>
      </c>
      <c r="BC208" s="72" t="s">
        <v>121</v>
      </c>
      <c r="BD208" s="72" t="s">
        <v>121</v>
      </c>
      <c r="BE208" s="72" t="s">
        <v>121</v>
      </c>
      <c r="BF208" s="72" t="s">
        <v>121</v>
      </c>
      <c r="BG208" s="72">
        <v>2115739.3404000001</v>
      </c>
      <c r="BH208" s="72" t="s">
        <v>121</v>
      </c>
      <c r="BI208" s="72">
        <v>956506.23179999995</v>
      </c>
      <c r="BJ208" s="72" t="s">
        <v>121</v>
      </c>
      <c r="BK208" s="72">
        <v>1692835.4142</v>
      </c>
      <c r="BL208" s="72">
        <v>1115598.7164</v>
      </c>
      <c r="BM208" s="72" t="s">
        <v>121</v>
      </c>
      <c r="BN208" s="72">
        <v>78077.214600000007</v>
      </c>
      <c r="BO208" s="72">
        <v>1638225.7457999999</v>
      </c>
      <c r="BP208" s="72" t="s">
        <v>121</v>
      </c>
      <c r="BQ208" s="72" t="s">
        <v>121</v>
      </c>
      <c r="BR208" s="72" t="s">
        <v>121</v>
      </c>
      <c r="BS208" s="72" t="s">
        <v>121</v>
      </c>
      <c r="BT208" s="72">
        <v>16915769.102400001</v>
      </c>
      <c r="BU208" s="72">
        <v>218732.7954</v>
      </c>
      <c r="BV208" s="72">
        <v>10119552.542400001</v>
      </c>
      <c r="BW208" s="72">
        <v>4158538.5828</v>
      </c>
      <c r="BX208" s="72" t="s">
        <v>121</v>
      </c>
      <c r="BY208" s="72">
        <v>1357025.2752</v>
      </c>
      <c r="BZ208" s="72" t="s">
        <v>121</v>
      </c>
      <c r="CA208" s="72" t="s">
        <v>121</v>
      </c>
      <c r="CB208" s="72" t="s">
        <v>121</v>
      </c>
      <c r="CC208" s="72" t="s">
        <v>121</v>
      </c>
      <c r="CD208" s="72" t="s">
        <v>121</v>
      </c>
      <c r="CE208" s="89" t="s">
        <v>131</v>
      </c>
      <c r="CF208" s="89" t="s">
        <v>131</v>
      </c>
      <c r="CG208" s="89" t="s">
        <v>130</v>
      </c>
      <c r="CH208" s="89" t="s">
        <v>131</v>
      </c>
      <c r="CI208" s="89" t="s">
        <v>131</v>
      </c>
      <c r="CJ208" s="89" t="s">
        <v>130</v>
      </c>
      <c r="CK208" s="89" t="s">
        <v>131</v>
      </c>
      <c r="CL208" s="59" t="s">
        <v>121</v>
      </c>
      <c r="CM208" s="76" t="s">
        <v>121</v>
      </c>
      <c r="CN208" s="76" t="s">
        <v>121</v>
      </c>
      <c r="CO208" s="76" t="s">
        <v>121</v>
      </c>
      <c r="CP208" s="76" t="s">
        <v>121</v>
      </c>
      <c r="CQ208" s="76" t="s">
        <v>121</v>
      </c>
      <c r="CR208" s="76" t="s">
        <v>121</v>
      </c>
      <c r="CS208" s="76" t="s">
        <v>121</v>
      </c>
      <c r="CT208" s="76" t="s">
        <v>121</v>
      </c>
      <c r="CU208" s="76" t="s">
        <v>121</v>
      </c>
      <c r="CV208" s="76" t="s">
        <v>121</v>
      </c>
      <c r="CW208" s="76" t="s">
        <v>121</v>
      </c>
      <c r="CX208" s="76" t="s">
        <v>121</v>
      </c>
      <c r="CY208" s="76" t="s">
        <v>121</v>
      </c>
      <c r="CZ208" s="76" t="s">
        <v>121</v>
      </c>
      <c r="DA208" s="90">
        <v>5013614.9616</v>
      </c>
      <c r="DB208" s="91">
        <v>1</v>
      </c>
      <c r="DC208" s="13">
        <v>1</v>
      </c>
      <c r="DD208" s="13"/>
      <c r="DE208" s="75" t="str" cm="1">
        <f t="array" ref="DE208">+IF(AND(C208&lt;&gt;"Vehículos Eléctricos",C208&lt;&gt;"Vehículos Híbridos",AA208="PERCENTIL 50"),
     IF(VLOOKUP(_xlfn.TEXTJOIN("_",FALSE,C208:E208),[1]BD_Perc!$A:$P,_xlfn.IFS([1]BD!AB208="Intervalo de precio 1",12,[1]BD!AB208="Intervalo de precio 2",13),FALSE)&lt;=1,
     VLOOKUP(_xlfn.TEXTJOIN("_",FALSE,C208:E208),[1]BD_Perc!$A:$P,16,FALSE),"Ok P50"),
     "Ok P30/70 ó Híbrido/Eléctrico")</f>
        <v>Ok P30/70 ó Híbrido/Eléctrico</v>
      </c>
      <c r="DF208" s="75" t="str">
        <f t="shared" si="21"/>
        <v>Vehículos Convencionales_Camperos/Camionetas_4x4</v>
      </c>
      <c r="DG208" s="19">
        <f t="shared" si="22"/>
        <v>325710000</v>
      </c>
      <c r="DH208" s="13">
        <v>1</v>
      </c>
      <c r="DI208" s="13">
        <v>1</v>
      </c>
      <c r="DJ208" s="13" t="b">
        <f>+DC208=[2]BD!DC208</f>
        <v>1</v>
      </c>
    </row>
    <row r="209" spans="1:114" ht="25.5" x14ac:dyDescent="0.25">
      <c r="A209" s="76">
        <v>280</v>
      </c>
      <c r="B209" s="59" t="s">
        <v>313</v>
      </c>
      <c r="C209" s="59" t="s">
        <v>0</v>
      </c>
      <c r="D209" s="59" t="s">
        <v>320</v>
      </c>
      <c r="E209" s="59" t="s">
        <v>327</v>
      </c>
      <c r="F209" s="59" t="s">
        <v>121</v>
      </c>
      <c r="G209" s="77" t="s">
        <v>536</v>
      </c>
      <c r="H209" s="59" t="s">
        <v>161</v>
      </c>
      <c r="I209" s="79">
        <v>9008231</v>
      </c>
      <c r="J209" s="76" t="s">
        <v>537</v>
      </c>
      <c r="K209" s="78" t="s">
        <v>355</v>
      </c>
      <c r="L209" s="80">
        <v>201</v>
      </c>
      <c r="M209" s="81" t="s">
        <v>121</v>
      </c>
      <c r="N209" s="82">
        <v>395900000</v>
      </c>
      <c r="O209" s="83">
        <f>+IFERROR(VLOOKUP(I209,[1]Precio_Fasecolda!A:C,3,FALSE),IFERROR(VLOOKUP(I209,[1]Precio_Fasecolda!B:C,2,FALSE),N209))</f>
        <v>395900000</v>
      </c>
      <c r="P209" s="83">
        <f t="shared" si="18"/>
        <v>0</v>
      </c>
      <c r="Q209" s="76" t="s">
        <v>327</v>
      </c>
      <c r="R209" s="76" t="s">
        <v>148</v>
      </c>
      <c r="S209" s="76" t="s">
        <v>349</v>
      </c>
      <c r="T209" s="76" t="s">
        <v>121</v>
      </c>
      <c r="U209" s="76" t="s">
        <v>121</v>
      </c>
      <c r="V209" s="59" t="s">
        <v>121</v>
      </c>
      <c r="W209" s="76" t="s">
        <v>121</v>
      </c>
      <c r="X209" s="76" t="s">
        <v>121</v>
      </c>
      <c r="Y209" s="84" t="str">
        <f t="shared" si="19"/>
        <v>N.A.</v>
      </c>
      <c r="Z209" s="85">
        <f t="shared" si="20"/>
        <v>391941000</v>
      </c>
      <c r="AA209" s="76" t="str">
        <f>+IFERROR(VLOOKUP(_xlfn.TEXTJOIN("_", FALSE, C209:E209), [1]BD_Perc!$A:$O, 15, FALSE),"Segmentación no encontrada o vehículo inactivo")</f>
        <v>PERCENTIL 30-70</v>
      </c>
      <c r="AB209" s="76" t="str" cm="1">
        <f t="array" ref="AB209">_xlfn.IFS(
    AA209 = "PERCENTIL 50",
    _xlfn.IFS(
        [1]BD!DG209 &lt; VLOOKUP(_xlfn.TEXTJOIN("_", FALSE, C209:E209), [1]BD_Perc!$A:$O, 11, FALSE), "Intervalo de precio 1",
        [1]BD!DG209 &gt;= VLOOKUP(_xlfn.TEXTJOIN("_", FALSE, C209:E209), [1]BD_Perc!$A:$O, 11, FALSE), "Intervalo de precio 2"
    ),
    AA209 = "PERCENTIL 30-70",
    _xlfn.IFS(
        [1]BD!DG209 &lt; VLOOKUP(_xlfn.TEXTJOIN("_", FALSE, C209:E209), [1]BD_Perc!$A:$O, 6, FALSE), "Intervalo de precio 1",
        [1]BD!DG209 &lt; VLOOKUP(_xlfn.TEXTJOIN("_", FALSE, C209:E209), [1]BD_Perc!$A:$O, 7, FALSE), "Intervalo de precio 2",
        [1]BD!DG209 &gt;= VLOOKUP(_xlfn.TEXTJOIN("_", FALSE, C209:E209), [1]BD_Perc!$A:$O, 7, FALSE), "Intervalo de precio 3"
    ),
    AA209="Segmentación no encontrada o vehículo inactivo","Segmentación no encontrada o vehículo inactivo"
)</f>
        <v>Intervalo de precio 3</v>
      </c>
      <c r="AC209" s="86" t="s">
        <v>156</v>
      </c>
      <c r="AD209" s="86" t="b">
        <f t="shared" si="23"/>
        <v>1</v>
      </c>
      <c r="AE209" s="87">
        <v>0.01</v>
      </c>
      <c r="AF209" s="87">
        <v>0.03</v>
      </c>
      <c r="AG209" s="87">
        <v>0.03</v>
      </c>
      <c r="AH209" s="87">
        <v>0.04</v>
      </c>
      <c r="AI209" s="87">
        <v>0.04</v>
      </c>
      <c r="AJ209" s="87">
        <v>0.05</v>
      </c>
      <c r="AK209" s="76" t="s">
        <v>130</v>
      </c>
      <c r="AL209" s="76" t="s">
        <v>130</v>
      </c>
      <c r="AM209" s="76" t="s">
        <v>130</v>
      </c>
      <c r="AN209" s="88">
        <v>0</v>
      </c>
      <c r="AO209" s="72">
        <v>9311595.7410000004</v>
      </c>
      <c r="AP209" s="72">
        <v>93576.062999999995</v>
      </c>
      <c r="AQ209" s="72">
        <v>695918.53379999998</v>
      </c>
      <c r="AR209" s="72" t="s">
        <v>121</v>
      </c>
      <c r="AS209" s="72" t="s">
        <v>121</v>
      </c>
      <c r="AT209" s="72">
        <v>7846298.8547999999</v>
      </c>
      <c r="AU209" s="72" t="s">
        <v>121</v>
      </c>
      <c r="AV209" s="72">
        <v>396617.44919999997</v>
      </c>
      <c r="AW209" s="72">
        <v>52635.1518</v>
      </c>
      <c r="AX209" s="72">
        <v>267696.16859999998</v>
      </c>
      <c r="AY209" s="72" t="s">
        <v>121</v>
      </c>
      <c r="AZ209" s="72" t="s">
        <v>121</v>
      </c>
      <c r="BA209" s="72" t="s">
        <v>121</v>
      </c>
      <c r="BB209" s="72" t="s">
        <v>121</v>
      </c>
      <c r="BC209" s="72" t="s">
        <v>121</v>
      </c>
      <c r="BD209" s="72" t="s">
        <v>121</v>
      </c>
      <c r="BE209" s="72" t="s">
        <v>121</v>
      </c>
      <c r="BF209" s="72" t="s">
        <v>121</v>
      </c>
      <c r="BG209" s="72">
        <v>2115739.3404000001</v>
      </c>
      <c r="BH209" s="72" t="s">
        <v>121</v>
      </c>
      <c r="BI209" s="72" t="s">
        <v>121</v>
      </c>
      <c r="BJ209" s="72" t="s">
        <v>121</v>
      </c>
      <c r="BK209" s="72">
        <v>1692835.4142</v>
      </c>
      <c r="BL209" s="72">
        <v>1115598.7164</v>
      </c>
      <c r="BM209" s="72" t="s">
        <v>121</v>
      </c>
      <c r="BN209" s="72">
        <v>78077.214600000007</v>
      </c>
      <c r="BO209" s="72">
        <v>1638225.7457999999</v>
      </c>
      <c r="BP209" s="72" t="s">
        <v>121</v>
      </c>
      <c r="BQ209" s="72" t="s">
        <v>121</v>
      </c>
      <c r="BR209" s="72" t="s">
        <v>121</v>
      </c>
      <c r="BS209" s="72" t="s">
        <v>121</v>
      </c>
      <c r="BT209" s="72">
        <v>16915769.102400001</v>
      </c>
      <c r="BU209" s="72">
        <v>218732.7954</v>
      </c>
      <c r="BV209" s="72">
        <v>10119552.542400001</v>
      </c>
      <c r="BW209" s="72">
        <v>4158538.5828</v>
      </c>
      <c r="BX209" s="72" t="s">
        <v>121</v>
      </c>
      <c r="BY209" s="72">
        <v>1357025.2752</v>
      </c>
      <c r="BZ209" s="72" t="s">
        <v>121</v>
      </c>
      <c r="CA209" s="72" t="s">
        <v>121</v>
      </c>
      <c r="CB209" s="72" t="s">
        <v>121</v>
      </c>
      <c r="CC209" s="72" t="s">
        <v>121</v>
      </c>
      <c r="CD209" s="72" t="s">
        <v>121</v>
      </c>
      <c r="CE209" s="89" t="s">
        <v>130</v>
      </c>
      <c r="CF209" s="89" t="s">
        <v>130</v>
      </c>
      <c r="CG209" s="89" t="s">
        <v>130</v>
      </c>
      <c r="CH209" s="89" t="s">
        <v>130</v>
      </c>
      <c r="CI209" s="89" t="s">
        <v>131</v>
      </c>
      <c r="CJ209" s="89" t="s">
        <v>130</v>
      </c>
      <c r="CK209" s="89" t="s">
        <v>131</v>
      </c>
      <c r="CL209" s="59" t="s">
        <v>121</v>
      </c>
      <c r="CM209" s="76" t="s">
        <v>121</v>
      </c>
      <c r="CN209" s="76" t="s">
        <v>121</v>
      </c>
      <c r="CO209" s="76" t="s">
        <v>121</v>
      </c>
      <c r="CP209" s="76" t="s">
        <v>121</v>
      </c>
      <c r="CQ209" s="76" t="s">
        <v>121</v>
      </c>
      <c r="CR209" s="76" t="s">
        <v>121</v>
      </c>
      <c r="CS209" s="76" t="s">
        <v>121</v>
      </c>
      <c r="CT209" s="76" t="s">
        <v>121</v>
      </c>
      <c r="CU209" s="76" t="s">
        <v>121</v>
      </c>
      <c r="CV209" s="76" t="s">
        <v>121</v>
      </c>
      <c r="CW209" s="76" t="s">
        <v>121</v>
      </c>
      <c r="CX209" s="76" t="s">
        <v>121</v>
      </c>
      <c r="CY209" s="76" t="s">
        <v>121</v>
      </c>
      <c r="CZ209" s="76" t="s">
        <v>121</v>
      </c>
      <c r="DA209" s="90">
        <v>5013614.9616</v>
      </c>
      <c r="DB209" s="91">
        <v>1</v>
      </c>
      <c r="DC209" s="13">
        <v>1</v>
      </c>
      <c r="DD209" s="13"/>
      <c r="DE209" s="75" t="str" cm="1">
        <f t="array" ref="DE209">+IF(AND(C209&lt;&gt;"Vehículos Eléctricos",C209&lt;&gt;"Vehículos Híbridos",AA209="PERCENTIL 50"),
     IF(VLOOKUP(_xlfn.TEXTJOIN("_",FALSE,C209:E209),[1]BD_Perc!$A:$P,_xlfn.IFS([1]BD!AB209="Intervalo de precio 1",12,[1]BD!AB209="Intervalo de precio 2",13),FALSE)&lt;=1,
     VLOOKUP(_xlfn.TEXTJOIN("_",FALSE,C209:E209),[1]BD_Perc!$A:$P,16,FALSE),"Ok P50"),
     "Ok P30/70 ó Híbrido/Eléctrico")</f>
        <v>Ok P30/70 ó Híbrido/Eléctrico</v>
      </c>
      <c r="DF209" s="75" t="str">
        <f t="shared" si="21"/>
        <v>Vehículos Convencionales_Camperos/Camionetas_4x4</v>
      </c>
      <c r="DG209" s="19">
        <f t="shared" si="22"/>
        <v>391941000</v>
      </c>
      <c r="DH209" s="13">
        <v>1</v>
      </c>
      <c r="DI209" s="13">
        <v>1</v>
      </c>
      <c r="DJ209" s="13" t="b">
        <f>+DC209=[2]BD!DC209</f>
        <v>1</v>
      </c>
    </row>
    <row r="210" spans="1:114" ht="25.5" x14ac:dyDescent="0.25">
      <c r="A210" s="76">
        <v>281</v>
      </c>
      <c r="B210" s="59" t="s">
        <v>313</v>
      </c>
      <c r="C210" s="59" t="s">
        <v>0</v>
      </c>
      <c r="D210" s="59" t="s">
        <v>320</v>
      </c>
      <c r="E210" s="59" t="s">
        <v>327</v>
      </c>
      <c r="F210" s="59" t="s">
        <v>121</v>
      </c>
      <c r="G210" s="77" t="s">
        <v>538</v>
      </c>
      <c r="H210" s="59" t="s">
        <v>161</v>
      </c>
      <c r="I210" s="79">
        <v>9008221</v>
      </c>
      <c r="J210" s="76" t="s">
        <v>539</v>
      </c>
      <c r="K210" s="78" t="s">
        <v>360</v>
      </c>
      <c r="L210" s="80">
        <v>271</v>
      </c>
      <c r="M210" s="81" t="s">
        <v>121</v>
      </c>
      <c r="N210" s="82">
        <v>319000000</v>
      </c>
      <c r="O210" s="83">
        <f>+IFERROR(VLOOKUP(I210,[1]Precio_Fasecolda!A:C,3,FALSE),IFERROR(VLOOKUP(I210,[1]Precio_Fasecolda!B:C,2,FALSE),N210))</f>
        <v>319000000</v>
      </c>
      <c r="P210" s="83">
        <f t="shared" si="18"/>
        <v>0</v>
      </c>
      <c r="Q210" s="76" t="s">
        <v>327</v>
      </c>
      <c r="R210" s="76" t="s">
        <v>148</v>
      </c>
      <c r="S210" s="76" t="s">
        <v>128</v>
      </c>
      <c r="T210" s="76" t="s">
        <v>121</v>
      </c>
      <c r="U210" s="76" t="s">
        <v>121</v>
      </c>
      <c r="V210" s="59" t="s">
        <v>121</v>
      </c>
      <c r="W210" s="76" t="s">
        <v>121</v>
      </c>
      <c r="X210" s="76" t="s">
        <v>121</v>
      </c>
      <c r="Y210" s="84" t="str">
        <f t="shared" si="19"/>
        <v>N.A.</v>
      </c>
      <c r="Z210" s="85">
        <f t="shared" si="20"/>
        <v>315810000</v>
      </c>
      <c r="AA210" s="76" t="str">
        <f>+IFERROR(VLOOKUP(_xlfn.TEXTJOIN("_", FALSE, C210:E210), [1]BD_Perc!$A:$O, 15, FALSE),"Segmentación no encontrada o vehículo inactivo")</f>
        <v>PERCENTIL 30-70</v>
      </c>
      <c r="AB210" s="76" t="str" cm="1">
        <f t="array" ref="AB210">_xlfn.IFS(
    AA210 = "PERCENTIL 50",
    _xlfn.IFS(
        [1]BD!DG210 &lt; VLOOKUP(_xlfn.TEXTJOIN("_", FALSE, C210:E210), [1]BD_Perc!$A:$O, 11, FALSE), "Intervalo de precio 1",
        [1]BD!DG210 &gt;= VLOOKUP(_xlfn.TEXTJOIN("_", FALSE, C210:E210), [1]BD_Perc!$A:$O, 11, FALSE), "Intervalo de precio 2"
    ),
    AA210 = "PERCENTIL 30-70",
    _xlfn.IFS(
        [1]BD!DG210 &lt; VLOOKUP(_xlfn.TEXTJOIN("_", FALSE, C210:E210), [1]BD_Perc!$A:$O, 6, FALSE), "Intervalo de precio 1",
        [1]BD!DG210 &lt; VLOOKUP(_xlfn.TEXTJOIN("_", FALSE, C210:E210), [1]BD_Perc!$A:$O, 7, FALSE), "Intervalo de precio 2",
        [1]BD!DG210 &gt;= VLOOKUP(_xlfn.TEXTJOIN("_", FALSE, C210:E210), [1]BD_Perc!$A:$O, 7, FALSE), "Intervalo de precio 3"
    ),
    AA210="Segmentación no encontrada o vehículo inactivo","Segmentación no encontrada o vehículo inactivo"
)</f>
        <v>Intervalo de precio 2</v>
      </c>
      <c r="AC210" s="86" t="s">
        <v>149</v>
      </c>
      <c r="AD210" s="86" t="b">
        <f t="shared" si="23"/>
        <v>1</v>
      </c>
      <c r="AE210" s="87">
        <v>0.01</v>
      </c>
      <c r="AF210" s="87">
        <v>0.03</v>
      </c>
      <c r="AG210" s="87">
        <v>0.03</v>
      </c>
      <c r="AH210" s="87">
        <v>0.04</v>
      </c>
      <c r="AI210" s="87">
        <v>0.04</v>
      </c>
      <c r="AJ210" s="87">
        <v>0.05</v>
      </c>
      <c r="AK210" s="76" t="s">
        <v>130</v>
      </c>
      <c r="AL210" s="76" t="s">
        <v>130</v>
      </c>
      <c r="AM210" s="76" t="s">
        <v>130</v>
      </c>
      <c r="AN210" s="88">
        <v>0</v>
      </c>
      <c r="AO210" s="72">
        <v>9311595.7410000004</v>
      </c>
      <c r="AP210" s="72">
        <v>93576.062999999995</v>
      </c>
      <c r="AQ210" s="72">
        <v>695918.53379999998</v>
      </c>
      <c r="AR210" s="72" t="s">
        <v>121</v>
      </c>
      <c r="AS210" s="72" t="s">
        <v>121</v>
      </c>
      <c r="AT210" s="72">
        <v>7846298.8547999999</v>
      </c>
      <c r="AU210" s="72" t="s">
        <v>121</v>
      </c>
      <c r="AV210" s="72">
        <v>396617.44919999997</v>
      </c>
      <c r="AW210" s="72">
        <v>52635.1518</v>
      </c>
      <c r="AX210" s="72">
        <v>267696.16859999998</v>
      </c>
      <c r="AY210" s="72" t="s">
        <v>121</v>
      </c>
      <c r="AZ210" s="72" t="s">
        <v>121</v>
      </c>
      <c r="BA210" s="72" t="s">
        <v>121</v>
      </c>
      <c r="BB210" s="72" t="s">
        <v>121</v>
      </c>
      <c r="BC210" s="72" t="s">
        <v>121</v>
      </c>
      <c r="BD210" s="72" t="s">
        <v>121</v>
      </c>
      <c r="BE210" s="72" t="s">
        <v>121</v>
      </c>
      <c r="BF210" s="72" t="s">
        <v>121</v>
      </c>
      <c r="BG210" s="72">
        <v>2115739.3404000001</v>
      </c>
      <c r="BH210" s="72" t="s">
        <v>121</v>
      </c>
      <c r="BI210" s="72" t="s">
        <v>121</v>
      </c>
      <c r="BJ210" s="72" t="s">
        <v>121</v>
      </c>
      <c r="BK210" s="72">
        <v>1692835.4142</v>
      </c>
      <c r="BL210" s="72">
        <v>1115598.7164</v>
      </c>
      <c r="BM210" s="72" t="s">
        <v>121</v>
      </c>
      <c r="BN210" s="72">
        <v>78077.214600000007</v>
      </c>
      <c r="BO210" s="72">
        <v>1638225.7457999999</v>
      </c>
      <c r="BP210" s="72" t="s">
        <v>121</v>
      </c>
      <c r="BQ210" s="72" t="s">
        <v>121</v>
      </c>
      <c r="BR210" s="72" t="s">
        <v>121</v>
      </c>
      <c r="BS210" s="72" t="s">
        <v>121</v>
      </c>
      <c r="BT210" s="72">
        <v>16915769.102400001</v>
      </c>
      <c r="BU210" s="72">
        <v>218732.7954</v>
      </c>
      <c r="BV210" s="72">
        <v>10119552.542400001</v>
      </c>
      <c r="BW210" s="72">
        <v>4158538.5828</v>
      </c>
      <c r="BX210" s="72" t="s">
        <v>121</v>
      </c>
      <c r="BY210" s="72">
        <v>1357025.2752</v>
      </c>
      <c r="BZ210" s="72" t="s">
        <v>121</v>
      </c>
      <c r="CA210" s="72" t="s">
        <v>121</v>
      </c>
      <c r="CB210" s="72" t="s">
        <v>121</v>
      </c>
      <c r="CC210" s="72" t="s">
        <v>121</v>
      </c>
      <c r="CD210" s="72" t="s">
        <v>121</v>
      </c>
      <c r="CE210" s="89" t="s">
        <v>130</v>
      </c>
      <c r="CF210" s="89" t="s">
        <v>130</v>
      </c>
      <c r="CG210" s="89" t="s">
        <v>130</v>
      </c>
      <c r="CH210" s="89" t="s">
        <v>130</v>
      </c>
      <c r="CI210" s="89" t="s">
        <v>131</v>
      </c>
      <c r="CJ210" s="89" t="s">
        <v>130</v>
      </c>
      <c r="CK210" s="89" t="s">
        <v>131</v>
      </c>
      <c r="CL210" s="59" t="s">
        <v>121</v>
      </c>
      <c r="CM210" s="76" t="s">
        <v>121</v>
      </c>
      <c r="CN210" s="76" t="s">
        <v>121</v>
      </c>
      <c r="CO210" s="76" t="s">
        <v>121</v>
      </c>
      <c r="CP210" s="76" t="s">
        <v>121</v>
      </c>
      <c r="CQ210" s="76" t="s">
        <v>121</v>
      </c>
      <c r="CR210" s="76" t="s">
        <v>121</v>
      </c>
      <c r="CS210" s="76" t="s">
        <v>121</v>
      </c>
      <c r="CT210" s="76" t="s">
        <v>121</v>
      </c>
      <c r="CU210" s="76" t="s">
        <v>121</v>
      </c>
      <c r="CV210" s="76" t="s">
        <v>121</v>
      </c>
      <c r="CW210" s="76" t="s">
        <v>121</v>
      </c>
      <c r="CX210" s="76" t="s">
        <v>121</v>
      </c>
      <c r="CY210" s="76" t="s">
        <v>121</v>
      </c>
      <c r="CZ210" s="76" t="s">
        <v>121</v>
      </c>
      <c r="DA210" s="90">
        <v>5013614.9616</v>
      </c>
      <c r="DB210" s="91">
        <v>1</v>
      </c>
      <c r="DC210" s="13">
        <v>1</v>
      </c>
      <c r="DD210" s="13"/>
      <c r="DE210" s="75" t="str" cm="1">
        <f t="array" ref="DE210">+IF(AND(C210&lt;&gt;"Vehículos Eléctricos",C210&lt;&gt;"Vehículos Híbridos",AA210="PERCENTIL 50"),
     IF(VLOOKUP(_xlfn.TEXTJOIN("_",FALSE,C210:E210),[1]BD_Perc!$A:$P,_xlfn.IFS([1]BD!AB210="Intervalo de precio 1",12,[1]BD!AB210="Intervalo de precio 2",13),FALSE)&lt;=1,
     VLOOKUP(_xlfn.TEXTJOIN("_",FALSE,C210:E210),[1]BD_Perc!$A:$P,16,FALSE),"Ok P50"),
     "Ok P30/70 ó Híbrido/Eléctrico")</f>
        <v>Ok P30/70 ó Híbrido/Eléctrico</v>
      </c>
      <c r="DF210" s="75" t="str">
        <f t="shared" si="21"/>
        <v>Vehículos Convencionales_Camperos/Camionetas_4x4</v>
      </c>
      <c r="DG210" s="19">
        <f t="shared" si="22"/>
        <v>315810000</v>
      </c>
      <c r="DH210" s="13">
        <v>1</v>
      </c>
      <c r="DI210" s="13">
        <v>1</v>
      </c>
      <c r="DJ210" s="13" t="b">
        <f>+DC210=[2]BD!DC210</f>
        <v>1</v>
      </c>
    </row>
    <row r="211" spans="1:114" ht="25.5" x14ac:dyDescent="0.25">
      <c r="A211" s="76">
        <v>282</v>
      </c>
      <c r="B211" s="59" t="s">
        <v>313</v>
      </c>
      <c r="C211" s="59" t="s">
        <v>0</v>
      </c>
      <c r="D211" s="59" t="s">
        <v>320</v>
      </c>
      <c r="E211" s="59" t="s">
        <v>327</v>
      </c>
      <c r="F211" s="59" t="s">
        <v>121</v>
      </c>
      <c r="G211" s="77" t="s">
        <v>540</v>
      </c>
      <c r="H211" s="59" t="s">
        <v>161</v>
      </c>
      <c r="I211" s="79">
        <v>9008225</v>
      </c>
      <c r="J211" s="76" t="s">
        <v>541</v>
      </c>
      <c r="K211" s="78" t="s">
        <v>360</v>
      </c>
      <c r="L211" s="80">
        <v>271</v>
      </c>
      <c r="M211" s="81" t="s">
        <v>121</v>
      </c>
      <c r="N211" s="82">
        <v>425900000</v>
      </c>
      <c r="O211" s="83">
        <f>+IFERROR(VLOOKUP(I211,[1]Precio_Fasecolda!A:C,3,FALSE),IFERROR(VLOOKUP(I211,[1]Precio_Fasecolda!B:C,2,FALSE),N211))</f>
        <v>425900000</v>
      </c>
      <c r="P211" s="83">
        <f t="shared" si="18"/>
        <v>0</v>
      </c>
      <c r="Q211" s="76" t="s">
        <v>327</v>
      </c>
      <c r="R211" s="76" t="s">
        <v>148</v>
      </c>
      <c r="S211" s="76" t="s">
        <v>128</v>
      </c>
      <c r="T211" s="76" t="s">
        <v>121</v>
      </c>
      <c r="U211" s="76" t="s">
        <v>121</v>
      </c>
      <c r="V211" s="59" t="s">
        <v>121</v>
      </c>
      <c r="W211" s="76" t="s">
        <v>121</v>
      </c>
      <c r="X211" s="76" t="s">
        <v>121</v>
      </c>
      <c r="Y211" s="84" t="str">
        <f t="shared" si="19"/>
        <v>N.A.</v>
      </c>
      <c r="Z211" s="85">
        <f t="shared" si="20"/>
        <v>421641000</v>
      </c>
      <c r="AA211" s="76" t="str">
        <f>+IFERROR(VLOOKUP(_xlfn.TEXTJOIN("_", FALSE, C211:E211), [1]BD_Perc!$A:$O, 15, FALSE),"Segmentación no encontrada o vehículo inactivo")</f>
        <v>PERCENTIL 30-70</v>
      </c>
      <c r="AB211" s="76" t="str" cm="1">
        <f t="array" ref="AB211">_xlfn.IFS(
    AA211 = "PERCENTIL 50",
    _xlfn.IFS(
        [1]BD!DG211 &lt; VLOOKUP(_xlfn.TEXTJOIN("_", FALSE, C211:E211), [1]BD_Perc!$A:$O, 11, FALSE), "Intervalo de precio 1",
        [1]BD!DG211 &gt;= VLOOKUP(_xlfn.TEXTJOIN("_", FALSE, C211:E211), [1]BD_Perc!$A:$O, 11, FALSE), "Intervalo de precio 2"
    ),
    AA211 = "PERCENTIL 30-70",
    _xlfn.IFS(
        [1]BD!DG211 &lt; VLOOKUP(_xlfn.TEXTJOIN("_", FALSE, C211:E211), [1]BD_Perc!$A:$O, 6, FALSE), "Intervalo de precio 1",
        [1]BD!DG211 &lt; VLOOKUP(_xlfn.TEXTJOIN("_", FALSE, C211:E211), [1]BD_Perc!$A:$O, 7, FALSE), "Intervalo de precio 2",
        [1]BD!DG211 &gt;= VLOOKUP(_xlfn.TEXTJOIN("_", FALSE, C211:E211), [1]BD_Perc!$A:$O, 7, FALSE), "Intervalo de precio 3"
    ),
    AA211="Segmentación no encontrada o vehículo inactivo","Segmentación no encontrada o vehículo inactivo"
)</f>
        <v>Intervalo de precio 3</v>
      </c>
      <c r="AC211" s="86" t="s">
        <v>156</v>
      </c>
      <c r="AD211" s="86" t="b">
        <f t="shared" si="23"/>
        <v>1</v>
      </c>
      <c r="AE211" s="87">
        <v>0.01</v>
      </c>
      <c r="AF211" s="87">
        <v>0.01</v>
      </c>
      <c r="AG211" s="87">
        <v>0.01</v>
      </c>
      <c r="AH211" s="87">
        <v>0.01</v>
      </c>
      <c r="AI211" s="87">
        <v>0.01</v>
      </c>
      <c r="AJ211" s="87">
        <v>0.01</v>
      </c>
      <c r="AK211" s="76" t="s">
        <v>130</v>
      </c>
      <c r="AL211" s="76" t="s">
        <v>130</v>
      </c>
      <c r="AM211" s="76" t="s">
        <v>130</v>
      </c>
      <c r="AN211" s="88">
        <v>0</v>
      </c>
      <c r="AO211" s="72">
        <v>9311595.7410000004</v>
      </c>
      <c r="AP211" s="72">
        <v>93576.062999999995</v>
      </c>
      <c r="AQ211" s="72">
        <v>695918.53379999998</v>
      </c>
      <c r="AR211" s="72" t="s">
        <v>121</v>
      </c>
      <c r="AS211" s="72" t="s">
        <v>121</v>
      </c>
      <c r="AT211" s="72">
        <v>7846298.8547999999</v>
      </c>
      <c r="AU211" s="72" t="s">
        <v>121</v>
      </c>
      <c r="AV211" s="72" t="s">
        <v>121</v>
      </c>
      <c r="AW211" s="72">
        <v>52635.1518</v>
      </c>
      <c r="AX211" s="72" t="s">
        <v>121</v>
      </c>
      <c r="AY211" s="72" t="s">
        <v>121</v>
      </c>
      <c r="AZ211" s="72" t="s">
        <v>121</v>
      </c>
      <c r="BA211" s="72" t="s">
        <v>121</v>
      </c>
      <c r="BB211" s="72" t="s">
        <v>121</v>
      </c>
      <c r="BC211" s="72" t="s">
        <v>121</v>
      </c>
      <c r="BD211" s="72" t="s">
        <v>121</v>
      </c>
      <c r="BE211" s="72" t="s">
        <v>121</v>
      </c>
      <c r="BF211" s="72" t="s">
        <v>121</v>
      </c>
      <c r="BG211" s="72">
        <v>2115739.3404000001</v>
      </c>
      <c r="BH211" s="72" t="s">
        <v>121</v>
      </c>
      <c r="BI211" s="72" t="s">
        <v>121</v>
      </c>
      <c r="BJ211" s="72" t="s">
        <v>121</v>
      </c>
      <c r="BK211" s="72">
        <v>1692835.4142</v>
      </c>
      <c r="BL211" s="72">
        <v>1538851.5828</v>
      </c>
      <c r="BM211" s="72" t="s">
        <v>121</v>
      </c>
      <c r="BN211" s="72">
        <v>78077.214600000007</v>
      </c>
      <c r="BO211" s="72">
        <v>1638225.7457999999</v>
      </c>
      <c r="BP211" s="72" t="s">
        <v>121</v>
      </c>
      <c r="BQ211" s="72" t="s">
        <v>121</v>
      </c>
      <c r="BR211" s="72" t="s">
        <v>121</v>
      </c>
      <c r="BS211" s="72" t="s">
        <v>121</v>
      </c>
      <c r="BT211" s="72">
        <v>16915769.102400001</v>
      </c>
      <c r="BU211" s="72">
        <v>218732.7954</v>
      </c>
      <c r="BV211" s="72">
        <v>10119552.542400001</v>
      </c>
      <c r="BW211" s="72">
        <v>4158538.5828</v>
      </c>
      <c r="BX211" s="72" t="s">
        <v>121</v>
      </c>
      <c r="BY211" s="72">
        <v>1357025.2752</v>
      </c>
      <c r="BZ211" s="72" t="s">
        <v>121</v>
      </c>
      <c r="CA211" s="72" t="s">
        <v>121</v>
      </c>
      <c r="CB211" s="72" t="s">
        <v>121</v>
      </c>
      <c r="CC211" s="72" t="s">
        <v>121</v>
      </c>
      <c r="CD211" s="72" t="s">
        <v>121</v>
      </c>
      <c r="CE211" s="89" t="s">
        <v>130</v>
      </c>
      <c r="CF211" s="89" t="s">
        <v>130</v>
      </c>
      <c r="CG211" s="89" t="s">
        <v>130</v>
      </c>
      <c r="CH211" s="89" t="s">
        <v>130</v>
      </c>
      <c r="CI211" s="89" t="s">
        <v>131</v>
      </c>
      <c r="CJ211" s="89" t="s">
        <v>130</v>
      </c>
      <c r="CK211" s="89" t="s">
        <v>131</v>
      </c>
      <c r="CL211" s="59" t="s">
        <v>121</v>
      </c>
      <c r="CM211" s="76" t="s">
        <v>121</v>
      </c>
      <c r="CN211" s="76" t="s">
        <v>121</v>
      </c>
      <c r="CO211" s="76" t="s">
        <v>121</v>
      </c>
      <c r="CP211" s="76" t="s">
        <v>121</v>
      </c>
      <c r="CQ211" s="76" t="s">
        <v>121</v>
      </c>
      <c r="CR211" s="76" t="s">
        <v>121</v>
      </c>
      <c r="CS211" s="76" t="s">
        <v>121</v>
      </c>
      <c r="CT211" s="76" t="s">
        <v>121</v>
      </c>
      <c r="CU211" s="76" t="s">
        <v>121</v>
      </c>
      <c r="CV211" s="76" t="s">
        <v>121</v>
      </c>
      <c r="CW211" s="76" t="s">
        <v>121</v>
      </c>
      <c r="CX211" s="76" t="s">
        <v>121</v>
      </c>
      <c r="CY211" s="76" t="s">
        <v>121</v>
      </c>
      <c r="CZ211" s="76" t="s">
        <v>121</v>
      </c>
      <c r="DA211" s="90">
        <v>5013614.9616</v>
      </c>
      <c r="DB211" s="91">
        <v>1</v>
      </c>
      <c r="DC211" s="13">
        <v>1</v>
      </c>
      <c r="DD211" s="13"/>
      <c r="DE211" s="75" t="str" cm="1">
        <f t="array" ref="DE211">+IF(AND(C211&lt;&gt;"Vehículos Eléctricos",C211&lt;&gt;"Vehículos Híbridos",AA211="PERCENTIL 50"),
     IF(VLOOKUP(_xlfn.TEXTJOIN("_",FALSE,C211:E211),[1]BD_Perc!$A:$P,_xlfn.IFS([1]BD!AB211="Intervalo de precio 1",12,[1]BD!AB211="Intervalo de precio 2",13),FALSE)&lt;=1,
     VLOOKUP(_xlfn.TEXTJOIN("_",FALSE,C211:E211),[1]BD_Perc!$A:$P,16,FALSE),"Ok P50"),
     "Ok P30/70 ó Híbrido/Eléctrico")</f>
        <v>Ok P30/70 ó Híbrido/Eléctrico</v>
      </c>
      <c r="DF211" s="75" t="str">
        <f t="shared" si="21"/>
        <v>Vehículos Convencionales_Camperos/Camionetas_4x4</v>
      </c>
      <c r="DG211" s="19">
        <f t="shared" si="22"/>
        <v>421641000</v>
      </c>
      <c r="DH211" s="13">
        <v>1</v>
      </c>
      <c r="DI211" s="13">
        <v>1</v>
      </c>
      <c r="DJ211" s="13" t="b">
        <f>+DC211=[2]BD!DC211</f>
        <v>1</v>
      </c>
    </row>
    <row r="212" spans="1:114" ht="25.5" x14ac:dyDescent="0.25">
      <c r="A212" s="76">
        <v>283</v>
      </c>
      <c r="B212" s="59" t="s">
        <v>313</v>
      </c>
      <c r="C212" s="59" t="s">
        <v>0</v>
      </c>
      <c r="D212" s="59" t="s">
        <v>320</v>
      </c>
      <c r="E212" s="59" t="s">
        <v>327</v>
      </c>
      <c r="F212" s="59" t="s">
        <v>121</v>
      </c>
      <c r="G212" s="77" t="s">
        <v>542</v>
      </c>
      <c r="H212" s="59" t="s">
        <v>161</v>
      </c>
      <c r="I212" s="79">
        <v>9008232</v>
      </c>
      <c r="J212" s="76" t="s">
        <v>543</v>
      </c>
      <c r="K212" s="78" t="s">
        <v>355</v>
      </c>
      <c r="L212" s="80">
        <v>201</v>
      </c>
      <c r="M212" s="81" t="s">
        <v>121</v>
      </c>
      <c r="N212" s="82">
        <v>509900000</v>
      </c>
      <c r="O212" s="83">
        <f>+IFERROR(VLOOKUP(I212,[1]Precio_Fasecolda!A:C,3,FALSE),IFERROR(VLOOKUP(I212,[1]Precio_Fasecolda!B:C,2,FALSE),N212))</f>
        <v>509900000</v>
      </c>
      <c r="P212" s="83">
        <f t="shared" si="18"/>
        <v>0</v>
      </c>
      <c r="Q212" s="76" t="s">
        <v>327</v>
      </c>
      <c r="R212" s="76" t="s">
        <v>148</v>
      </c>
      <c r="S212" s="76" t="s">
        <v>349</v>
      </c>
      <c r="T212" s="76" t="s">
        <v>121</v>
      </c>
      <c r="U212" s="76" t="s">
        <v>121</v>
      </c>
      <c r="V212" s="59" t="s">
        <v>121</v>
      </c>
      <c r="W212" s="76" t="s">
        <v>121</v>
      </c>
      <c r="X212" s="76" t="s">
        <v>121</v>
      </c>
      <c r="Y212" s="84" t="str">
        <f t="shared" si="19"/>
        <v>N.A.</v>
      </c>
      <c r="Z212" s="85">
        <f t="shared" si="20"/>
        <v>504801000</v>
      </c>
      <c r="AA212" s="76" t="str">
        <f>+IFERROR(VLOOKUP(_xlfn.TEXTJOIN("_", FALSE, C212:E212), [1]BD_Perc!$A:$O, 15, FALSE),"Segmentación no encontrada o vehículo inactivo")</f>
        <v>PERCENTIL 30-70</v>
      </c>
      <c r="AB212" s="76" t="str" cm="1">
        <f t="array" ref="AB212">_xlfn.IFS(
    AA212 = "PERCENTIL 50",
    _xlfn.IFS(
        [1]BD!DG212 &lt; VLOOKUP(_xlfn.TEXTJOIN("_", FALSE, C212:E212), [1]BD_Perc!$A:$O, 11, FALSE), "Intervalo de precio 1",
        [1]BD!DG212 &gt;= VLOOKUP(_xlfn.TEXTJOIN("_", FALSE, C212:E212), [1]BD_Perc!$A:$O, 11, FALSE), "Intervalo de precio 2"
    ),
    AA212 = "PERCENTIL 30-70",
    _xlfn.IFS(
        [1]BD!DG212 &lt; VLOOKUP(_xlfn.TEXTJOIN("_", FALSE, C212:E212), [1]BD_Perc!$A:$O, 6, FALSE), "Intervalo de precio 1",
        [1]BD!DG212 &lt; VLOOKUP(_xlfn.TEXTJOIN("_", FALSE, C212:E212), [1]BD_Perc!$A:$O, 7, FALSE), "Intervalo de precio 2",
        [1]BD!DG212 &gt;= VLOOKUP(_xlfn.TEXTJOIN("_", FALSE, C212:E212), [1]BD_Perc!$A:$O, 7, FALSE), "Intervalo de precio 3"
    ),
    AA212="Segmentación no encontrada o vehículo inactivo","Segmentación no encontrada o vehículo inactivo"
)</f>
        <v>Intervalo de precio 3</v>
      </c>
      <c r="AC212" s="86" t="s">
        <v>156</v>
      </c>
      <c r="AD212" s="86" t="b">
        <f t="shared" si="23"/>
        <v>1</v>
      </c>
      <c r="AE212" s="87">
        <v>0.01</v>
      </c>
      <c r="AF212" s="87">
        <v>0.01</v>
      </c>
      <c r="AG212" s="87">
        <v>0.01</v>
      </c>
      <c r="AH212" s="87">
        <v>0.01</v>
      </c>
      <c r="AI212" s="87">
        <v>0.01</v>
      </c>
      <c r="AJ212" s="87">
        <v>0.01</v>
      </c>
      <c r="AK212" s="76" t="s">
        <v>130</v>
      </c>
      <c r="AL212" s="76" t="s">
        <v>130</v>
      </c>
      <c r="AM212" s="76" t="s">
        <v>130</v>
      </c>
      <c r="AN212" s="88">
        <v>0</v>
      </c>
      <c r="AO212" s="72">
        <v>9311595.7410000004</v>
      </c>
      <c r="AP212" s="72">
        <v>93576.062999999995</v>
      </c>
      <c r="AQ212" s="72">
        <v>695918.53379999998</v>
      </c>
      <c r="AR212" s="72" t="s">
        <v>121</v>
      </c>
      <c r="AS212" s="72" t="s">
        <v>121</v>
      </c>
      <c r="AT212" s="72">
        <v>7846298.8547999999</v>
      </c>
      <c r="AU212" s="72" t="s">
        <v>121</v>
      </c>
      <c r="AV212" s="72" t="s">
        <v>121</v>
      </c>
      <c r="AW212" s="72">
        <v>52635.1518</v>
      </c>
      <c r="AX212" s="72" t="s">
        <v>121</v>
      </c>
      <c r="AY212" s="72" t="s">
        <v>121</v>
      </c>
      <c r="AZ212" s="72" t="s">
        <v>121</v>
      </c>
      <c r="BA212" s="72" t="s">
        <v>121</v>
      </c>
      <c r="BB212" s="72" t="s">
        <v>121</v>
      </c>
      <c r="BC212" s="72" t="s">
        <v>121</v>
      </c>
      <c r="BD212" s="72" t="s">
        <v>121</v>
      </c>
      <c r="BE212" s="72" t="s">
        <v>121</v>
      </c>
      <c r="BF212" s="72" t="s">
        <v>121</v>
      </c>
      <c r="BG212" s="72">
        <v>2115739.3404000001</v>
      </c>
      <c r="BH212" s="72" t="s">
        <v>121</v>
      </c>
      <c r="BI212" s="72" t="s">
        <v>121</v>
      </c>
      <c r="BJ212" s="72" t="s">
        <v>121</v>
      </c>
      <c r="BK212" s="72">
        <v>1692835.4142</v>
      </c>
      <c r="BL212" s="72">
        <v>1538851.5828</v>
      </c>
      <c r="BM212" s="72" t="s">
        <v>121</v>
      </c>
      <c r="BN212" s="72">
        <v>78077.214600000007</v>
      </c>
      <c r="BO212" s="72">
        <v>1638225.7457999999</v>
      </c>
      <c r="BP212" s="72" t="s">
        <v>121</v>
      </c>
      <c r="BQ212" s="72" t="s">
        <v>121</v>
      </c>
      <c r="BR212" s="72" t="s">
        <v>121</v>
      </c>
      <c r="BS212" s="72" t="s">
        <v>121</v>
      </c>
      <c r="BT212" s="72">
        <v>16915769.102400001</v>
      </c>
      <c r="BU212" s="72">
        <v>218732.7954</v>
      </c>
      <c r="BV212" s="72">
        <v>10119552.542400001</v>
      </c>
      <c r="BW212" s="72">
        <v>4158538.5828</v>
      </c>
      <c r="BX212" s="72" t="s">
        <v>121</v>
      </c>
      <c r="BY212" s="72">
        <v>1357025.2752</v>
      </c>
      <c r="BZ212" s="72" t="s">
        <v>121</v>
      </c>
      <c r="CA212" s="72" t="s">
        <v>121</v>
      </c>
      <c r="CB212" s="72" t="s">
        <v>121</v>
      </c>
      <c r="CC212" s="72" t="s">
        <v>121</v>
      </c>
      <c r="CD212" s="72" t="s">
        <v>121</v>
      </c>
      <c r="CE212" s="89" t="s">
        <v>130</v>
      </c>
      <c r="CF212" s="89" t="s">
        <v>130</v>
      </c>
      <c r="CG212" s="89" t="s">
        <v>130</v>
      </c>
      <c r="CH212" s="89" t="s">
        <v>130</v>
      </c>
      <c r="CI212" s="89" t="s">
        <v>131</v>
      </c>
      <c r="CJ212" s="89" t="s">
        <v>130</v>
      </c>
      <c r="CK212" s="89" t="s">
        <v>131</v>
      </c>
      <c r="CL212" s="59" t="s">
        <v>121</v>
      </c>
      <c r="CM212" s="76" t="s">
        <v>121</v>
      </c>
      <c r="CN212" s="76" t="s">
        <v>121</v>
      </c>
      <c r="CO212" s="76" t="s">
        <v>121</v>
      </c>
      <c r="CP212" s="76" t="s">
        <v>121</v>
      </c>
      <c r="CQ212" s="76" t="s">
        <v>121</v>
      </c>
      <c r="CR212" s="76" t="s">
        <v>121</v>
      </c>
      <c r="CS212" s="76" t="s">
        <v>121</v>
      </c>
      <c r="CT212" s="76" t="s">
        <v>121</v>
      </c>
      <c r="CU212" s="76" t="s">
        <v>121</v>
      </c>
      <c r="CV212" s="76" t="s">
        <v>121</v>
      </c>
      <c r="CW212" s="76" t="s">
        <v>121</v>
      </c>
      <c r="CX212" s="76" t="s">
        <v>121</v>
      </c>
      <c r="CY212" s="76" t="s">
        <v>121</v>
      </c>
      <c r="CZ212" s="76" t="s">
        <v>121</v>
      </c>
      <c r="DA212" s="90">
        <v>5013614.9616</v>
      </c>
      <c r="DB212" s="91">
        <v>1</v>
      </c>
      <c r="DC212" s="13">
        <v>1</v>
      </c>
      <c r="DD212" s="13"/>
      <c r="DE212" s="75" t="str" cm="1">
        <f t="array" ref="DE212">+IF(AND(C212&lt;&gt;"Vehículos Eléctricos",C212&lt;&gt;"Vehículos Híbridos",AA212="PERCENTIL 50"),
     IF(VLOOKUP(_xlfn.TEXTJOIN("_",FALSE,C212:E212),[1]BD_Perc!$A:$P,_xlfn.IFS([1]BD!AB212="Intervalo de precio 1",12,[1]BD!AB212="Intervalo de precio 2",13),FALSE)&lt;=1,
     VLOOKUP(_xlfn.TEXTJOIN("_",FALSE,C212:E212),[1]BD_Perc!$A:$P,16,FALSE),"Ok P50"),
     "Ok P30/70 ó Híbrido/Eléctrico")</f>
        <v>Ok P30/70 ó Híbrido/Eléctrico</v>
      </c>
      <c r="DF212" s="75" t="str">
        <f t="shared" si="21"/>
        <v>Vehículos Convencionales_Camperos/Camionetas_4x4</v>
      </c>
      <c r="DG212" s="19">
        <f t="shared" si="22"/>
        <v>504801000</v>
      </c>
      <c r="DH212" s="13">
        <v>1</v>
      </c>
      <c r="DI212" s="13">
        <v>1</v>
      </c>
      <c r="DJ212" s="13" t="b">
        <f>+DC212=[2]BD!DC212</f>
        <v>1</v>
      </c>
    </row>
    <row r="213" spans="1:114" ht="51" x14ac:dyDescent="0.25">
      <c r="A213" s="76">
        <v>284</v>
      </c>
      <c r="B213" s="59" t="s">
        <v>118</v>
      </c>
      <c r="C213" s="59" t="s">
        <v>0</v>
      </c>
      <c r="D213" s="59" t="s">
        <v>544</v>
      </c>
      <c r="E213" s="59" t="s">
        <v>545</v>
      </c>
      <c r="F213" s="59" t="s">
        <v>327</v>
      </c>
      <c r="G213" s="77" t="s">
        <v>546</v>
      </c>
      <c r="H213" s="78" t="s">
        <v>123</v>
      </c>
      <c r="I213" s="79">
        <v>1621096</v>
      </c>
      <c r="J213" s="76" t="s">
        <v>547</v>
      </c>
      <c r="K213" s="78" t="s">
        <v>145</v>
      </c>
      <c r="L213" s="80">
        <v>130</v>
      </c>
      <c r="M213" s="81" t="s">
        <v>121</v>
      </c>
      <c r="N213" s="82">
        <v>148000000</v>
      </c>
      <c r="O213" s="83">
        <f>+IFERROR(VLOOKUP(I213,[1]Precio_Fasecolda!A:C,3,FALSE),IFERROR(VLOOKUP(I213,[1]Precio_Fasecolda!B:C,2,FALSE),N213))</f>
        <v>148000000</v>
      </c>
      <c r="P213" s="83">
        <f t="shared" si="18"/>
        <v>0</v>
      </c>
      <c r="Q213" s="76" t="s">
        <v>327</v>
      </c>
      <c r="R213" s="76" t="s">
        <v>127</v>
      </c>
      <c r="S213" s="76" t="s">
        <v>349</v>
      </c>
      <c r="T213" s="76" t="s">
        <v>121</v>
      </c>
      <c r="U213" s="76" t="s">
        <v>121</v>
      </c>
      <c r="V213" s="59" t="s">
        <v>121</v>
      </c>
      <c r="W213" s="76" t="s">
        <v>121</v>
      </c>
      <c r="X213" s="76" t="s">
        <v>121</v>
      </c>
      <c r="Y213" s="84" t="str">
        <f t="shared" si="19"/>
        <v>N.A.</v>
      </c>
      <c r="Z213" s="85">
        <f t="shared" si="20"/>
        <v>137640000</v>
      </c>
      <c r="AA213" s="76" t="str">
        <f>+IFERROR(VLOOKUP(_xlfn.TEXTJOIN("_", FALSE, C213:E213), [1]BD_Perc!$A:$O, 15, FALSE),"Segmentación no encontrada o vehículo inactivo")</f>
        <v>PERCENTIL 30-70</v>
      </c>
      <c r="AB213" s="76" t="str" cm="1">
        <f t="array" ref="AB213">_xlfn.IFS(
    AA213 = "PERCENTIL 50",
    _xlfn.IFS(
        [1]BD!DG213 &lt; VLOOKUP(_xlfn.TEXTJOIN("_", FALSE, C213:E213), [1]BD_Perc!$A:$O, 11, FALSE), "Intervalo de precio 1",
        [1]BD!DG213 &gt;= VLOOKUP(_xlfn.TEXTJOIN("_", FALSE, C213:E213), [1]BD_Perc!$A:$O, 11, FALSE), "Intervalo de precio 2"
    ),
    AA213 = "PERCENTIL 30-70",
    _xlfn.IFS(
        [1]BD!DG213 &lt; VLOOKUP(_xlfn.TEXTJOIN("_", FALSE, C213:E213), [1]BD_Perc!$A:$O, 6, FALSE), "Intervalo de precio 1",
        [1]BD!DG213 &lt; VLOOKUP(_xlfn.TEXTJOIN("_", FALSE, C213:E213), [1]BD_Perc!$A:$O, 7, FALSE), "Intervalo de precio 2",
        [1]BD!DG213 &gt;= VLOOKUP(_xlfn.TEXTJOIN("_", FALSE, C213:E213), [1]BD_Perc!$A:$O, 7, FALSE), "Intervalo de precio 3"
    ),
    AA213="Segmentación no encontrada o vehículo inactivo","Segmentación no encontrada o vehículo inactivo"
)</f>
        <v>Intervalo de precio 1</v>
      </c>
      <c r="AC213" s="99" t="s">
        <v>129</v>
      </c>
      <c r="AD213" s="86" t="b">
        <f t="shared" si="23"/>
        <v>1</v>
      </c>
      <c r="AE213" s="87">
        <v>7.0000000000000007E-2</v>
      </c>
      <c r="AF213" s="87">
        <v>7.0000000000000007E-2</v>
      </c>
      <c r="AG213" s="87">
        <v>7.0000000000000007E-2</v>
      </c>
      <c r="AH213" s="87">
        <v>7.0000000000000007E-2</v>
      </c>
      <c r="AI213" s="87">
        <v>0.08</v>
      </c>
      <c r="AJ213" s="87">
        <v>0.09</v>
      </c>
      <c r="AK213" s="76" t="s">
        <v>130</v>
      </c>
      <c r="AL213" s="76" t="s">
        <v>130</v>
      </c>
      <c r="AM213" s="76" t="s">
        <v>130</v>
      </c>
      <c r="AN213" s="88">
        <v>1</v>
      </c>
      <c r="AO213" s="72" t="s">
        <v>121</v>
      </c>
      <c r="AP213" s="72">
        <v>573594.43680000002</v>
      </c>
      <c r="AQ213" s="72">
        <v>819420.17220000003</v>
      </c>
      <c r="AR213" s="72">
        <v>1625103.0641999999</v>
      </c>
      <c r="AS213" s="72">
        <v>1625103.0641999999</v>
      </c>
      <c r="AT213" s="72">
        <v>12374399.898</v>
      </c>
      <c r="AU213" s="72" t="s">
        <v>121</v>
      </c>
      <c r="AV213" s="72">
        <v>1486131.0408000001</v>
      </c>
      <c r="AW213" s="72">
        <v>137673.24900000001</v>
      </c>
      <c r="AX213" s="72">
        <v>657289.48320000002</v>
      </c>
      <c r="AY213" s="72" t="s">
        <v>121</v>
      </c>
      <c r="AZ213" s="72" t="s">
        <v>121</v>
      </c>
      <c r="BA213" s="72" t="s">
        <v>121</v>
      </c>
      <c r="BB213" s="72" t="s">
        <v>121</v>
      </c>
      <c r="BC213" s="72">
        <v>2111870.4264000002</v>
      </c>
      <c r="BD213" s="72">
        <v>4929669.0155999996</v>
      </c>
      <c r="BE213" s="72">
        <v>6194467.6037999997</v>
      </c>
      <c r="BF213" s="72">
        <v>3098649.0654000002</v>
      </c>
      <c r="BG213" s="72">
        <v>4381926.7253999999</v>
      </c>
      <c r="BH213" s="72">
        <v>1466576.6850000001</v>
      </c>
      <c r="BI213" s="72">
        <v>1643223.7080000001</v>
      </c>
      <c r="BJ213" s="72">
        <v>185872.3272</v>
      </c>
      <c r="BK213" s="72">
        <v>2164015.3752000001</v>
      </c>
      <c r="BL213" s="72">
        <v>1414104.9342</v>
      </c>
      <c r="BM213" s="72">
        <v>5247358.5108000003</v>
      </c>
      <c r="BN213" s="72">
        <v>139405.2996</v>
      </c>
      <c r="BO213" s="72">
        <v>2484553.3188</v>
      </c>
      <c r="BP213" s="72" t="s">
        <v>121</v>
      </c>
      <c r="BQ213" s="72">
        <v>2111870.4264000002</v>
      </c>
      <c r="BR213" s="72">
        <v>3702728.8577999999</v>
      </c>
      <c r="BS213" s="72">
        <v>2190963.8898</v>
      </c>
      <c r="BT213" s="72">
        <v>8457120.2562000006</v>
      </c>
      <c r="BU213" s="72">
        <v>139405.2996</v>
      </c>
      <c r="BV213" s="72">
        <v>7628803.6902000001</v>
      </c>
      <c r="BW213" s="72">
        <v>12739008.672599999</v>
      </c>
      <c r="BX213" s="72" t="s">
        <v>121</v>
      </c>
      <c r="BY213" s="72">
        <v>1084260.513</v>
      </c>
      <c r="BZ213" s="72" t="s">
        <v>121</v>
      </c>
      <c r="CA213" s="72">
        <v>15574099.304400001</v>
      </c>
      <c r="CB213" s="72" t="s">
        <v>121</v>
      </c>
      <c r="CC213" s="72" t="s">
        <v>121</v>
      </c>
      <c r="CD213" s="72" t="s">
        <v>121</v>
      </c>
      <c r="CE213" s="89" t="s">
        <v>131</v>
      </c>
      <c r="CF213" s="89" t="s">
        <v>131</v>
      </c>
      <c r="CG213" s="89" t="s">
        <v>131</v>
      </c>
      <c r="CH213" s="89" t="s">
        <v>131</v>
      </c>
      <c r="CI213" s="89" t="s">
        <v>131</v>
      </c>
      <c r="CJ213" s="89" t="s">
        <v>131</v>
      </c>
      <c r="CK213" s="89" t="s">
        <v>131</v>
      </c>
      <c r="CL213" s="59" t="s">
        <v>121</v>
      </c>
      <c r="CM213" s="76" t="s">
        <v>121</v>
      </c>
      <c r="CN213" s="76" t="s">
        <v>121</v>
      </c>
      <c r="CO213" s="76" t="s">
        <v>121</v>
      </c>
      <c r="CP213" s="76" t="s">
        <v>121</v>
      </c>
      <c r="CQ213" s="76" t="s">
        <v>121</v>
      </c>
      <c r="CR213" s="76" t="s">
        <v>121</v>
      </c>
      <c r="CS213" s="76" t="s">
        <v>121</v>
      </c>
      <c r="CT213" s="76" t="s">
        <v>121</v>
      </c>
      <c r="CU213" s="76" t="s">
        <v>121</v>
      </c>
      <c r="CV213" s="76" t="s">
        <v>121</v>
      </c>
      <c r="CW213" s="76" t="s">
        <v>121</v>
      </c>
      <c r="CX213" s="76" t="s">
        <v>121</v>
      </c>
      <c r="CY213" s="76" t="s">
        <v>121</v>
      </c>
      <c r="CZ213" s="76" t="s">
        <v>121</v>
      </c>
      <c r="DA213" s="90">
        <v>17026222.907400001</v>
      </c>
      <c r="DB213" s="91">
        <v>1</v>
      </c>
      <c r="DC213" s="13">
        <v>1</v>
      </c>
      <c r="DD213" s="13"/>
      <c r="DE213" s="75" t="str" cm="1">
        <f t="array" ref="DE213">+IF(AND(C213&lt;&gt;"Vehículos Eléctricos",C213&lt;&gt;"Vehículos Híbridos",AA213="PERCENTIL 50"),
     IF(VLOOKUP(_xlfn.TEXTJOIN("_",FALSE,C213:E213),[1]BD_Perc!$A:$P,_xlfn.IFS([1]BD!AB213="Intervalo de precio 1",12,[1]BD!AB213="Intervalo de precio 2",13),FALSE)&lt;=1,
     VLOOKUP(_xlfn.TEXTJOIN("_",FALSE,C213:E213),[1]BD_Perc!$A:$P,16,FALSE),"Ok P50"),
     "Ok P30/70 ó Híbrido/Eléctrico")</f>
        <v>Ok P30/70 ó Híbrido/Eléctrico</v>
      </c>
      <c r="DF213" s="75" t="str">
        <f t="shared" si="21"/>
        <v>Vehículos Convencionales_Pick Up_PICKUP DOBLE CAB - PLATON</v>
      </c>
      <c r="DG213" s="19">
        <f t="shared" si="22"/>
        <v>137640000</v>
      </c>
      <c r="DH213" s="13">
        <v>1</v>
      </c>
      <c r="DI213" s="13">
        <v>1</v>
      </c>
      <c r="DJ213" s="13" t="b">
        <f>+DC213=[2]BD!DC213</f>
        <v>1</v>
      </c>
    </row>
    <row r="214" spans="1:114" ht="51" x14ac:dyDescent="0.25">
      <c r="A214" s="76">
        <v>285</v>
      </c>
      <c r="B214" s="59" t="s">
        <v>118</v>
      </c>
      <c r="C214" s="59" t="s">
        <v>0</v>
      </c>
      <c r="D214" s="59" t="s">
        <v>544</v>
      </c>
      <c r="E214" s="59" t="s">
        <v>545</v>
      </c>
      <c r="F214" s="59" t="s">
        <v>327</v>
      </c>
      <c r="G214" s="77" t="s">
        <v>548</v>
      </c>
      <c r="H214" s="78" t="s">
        <v>123</v>
      </c>
      <c r="I214" s="79">
        <v>1621095</v>
      </c>
      <c r="J214" s="76" t="s">
        <v>549</v>
      </c>
      <c r="K214" s="78" t="s">
        <v>145</v>
      </c>
      <c r="L214" s="80">
        <v>130</v>
      </c>
      <c r="M214" s="81" t="s">
        <v>121</v>
      </c>
      <c r="N214" s="82">
        <v>153000000</v>
      </c>
      <c r="O214" s="83">
        <f>+IFERROR(VLOOKUP(I214,[1]Precio_Fasecolda!A:C,3,FALSE),IFERROR(VLOOKUP(I214,[1]Precio_Fasecolda!B:C,2,FALSE),N214))</f>
        <v>153000000</v>
      </c>
      <c r="P214" s="83">
        <f t="shared" si="18"/>
        <v>0</v>
      </c>
      <c r="Q214" s="76" t="s">
        <v>327</v>
      </c>
      <c r="R214" s="76" t="s">
        <v>127</v>
      </c>
      <c r="S214" s="76" t="s">
        <v>349</v>
      </c>
      <c r="T214" s="76" t="s">
        <v>121</v>
      </c>
      <c r="U214" s="76" t="s">
        <v>121</v>
      </c>
      <c r="V214" s="59" t="s">
        <v>121</v>
      </c>
      <c r="W214" s="76" t="s">
        <v>121</v>
      </c>
      <c r="X214" s="76" t="s">
        <v>121</v>
      </c>
      <c r="Y214" s="84" t="str">
        <f t="shared" si="19"/>
        <v>N.A.</v>
      </c>
      <c r="Z214" s="85">
        <f t="shared" si="20"/>
        <v>140760000</v>
      </c>
      <c r="AA214" s="76" t="str">
        <f>+IFERROR(VLOOKUP(_xlfn.TEXTJOIN("_", FALSE, C214:E214), [1]BD_Perc!$A:$O, 15, FALSE),"Segmentación no encontrada o vehículo inactivo")</f>
        <v>PERCENTIL 30-70</v>
      </c>
      <c r="AB214" s="76" t="str" cm="1">
        <f t="array" ref="AB214">_xlfn.IFS(
    AA214 = "PERCENTIL 50",
    _xlfn.IFS(
        [1]BD!DG214 &lt; VLOOKUP(_xlfn.TEXTJOIN("_", FALSE, C214:E214), [1]BD_Perc!$A:$O, 11, FALSE), "Intervalo de precio 1",
        [1]BD!DG214 &gt;= VLOOKUP(_xlfn.TEXTJOIN("_", FALSE, C214:E214), [1]BD_Perc!$A:$O, 11, FALSE), "Intervalo de precio 2"
    ),
    AA214 = "PERCENTIL 30-70",
    _xlfn.IFS(
        [1]BD!DG214 &lt; VLOOKUP(_xlfn.TEXTJOIN("_", FALSE, C214:E214), [1]BD_Perc!$A:$O, 6, FALSE), "Intervalo de precio 1",
        [1]BD!DG214 &lt; VLOOKUP(_xlfn.TEXTJOIN("_", FALSE, C214:E214), [1]BD_Perc!$A:$O, 7, FALSE), "Intervalo de precio 2",
        [1]BD!DG214 &gt;= VLOOKUP(_xlfn.TEXTJOIN("_", FALSE, C214:E214), [1]BD_Perc!$A:$O, 7, FALSE), "Intervalo de precio 3"
    ),
    AA214="Segmentación no encontrada o vehículo inactivo","Segmentación no encontrada o vehículo inactivo"
)</f>
        <v>Intervalo de precio 1</v>
      </c>
      <c r="AC214" s="99" t="s">
        <v>129</v>
      </c>
      <c r="AD214" s="86" t="b">
        <f t="shared" si="23"/>
        <v>1</v>
      </c>
      <c r="AE214" s="87">
        <v>0.08</v>
      </c>
      <c r="AF214" s="87">
        <v>0.08</v>
      </c>
      <c r="AG214" s="87">
        <v>0.08</v>
      </c>
      <c r="AH214" s="87">
        <v>0.08</v>
      </c>
      <c r="AI214" s="87">
        <v>0.09</v>
      </c>
      <c r="AJ214" s="87">
        <v>0.1</v>
      </c>
      <c r="AK214" s="76" t="s">
        <v>130</v>
      </c>
      <c r="AL214" s="76" t="s">
        <v>130</v>
      </c>
      <c r="AM214" s="76" t="s">
        <v>130</v>
      </c>
      <c r="AN214" s="88">
        <v>1</v>
      </c>
      <c r="AO214" s="72" t="s">
        <v>121</v>
      </c>
      <c r="AP214" s="72">
        <v>573594.43680000002</v>
      </c>
      <c r="AQ214" s="72" t="s">
        <v>121</v>
      </c>
      <c r="AR214" s="72">
        <v>1625103.0641999999</v>
      </c>
      <c r="AS214" s="72">
        <v>1625103.0641999999</v>
      </c>
      <c r="AT214" s="72">
        <v>12374399.898</v>
      </c>
      <c r="AU214" s="72" t="s">
        <v>121</v>
      </c>
      <c r="AV214" s="72">
        <v>1486131.0408000001</v>
      </c>
      <c r="AW214" s="72">
        <v>137673.24900000001</v>
      </c>
      <c r="AX214" s="72">
        <v>657289.48320000002</v>
      </c>
      <c r="AY214" s="72" t="s">
        <v>121</v>
      </c>
      <c r="AZ214" s="72" t="s">
        <v>121</v>
      </c>
      <c r="BA214" s="72" t="s">
        <v>121</v>
      </c>
      <c r="BB214" s="72" t="s">
        <v>121</v>
      </c>
      <c r="BC214" s="72">
        <v>2111870.4264000002</v>
      </c>
      <c r="BD214" s="72">
        <v>4929669.0155999996</v>
      </c>
      <c r="BE214" s="72">
        <v>6194467.6037999997</v>
      </c>
      <c r="BF214" s="72">
        <v>3098649.0654000002</v>
      </c>
      <c r="BG214" s="72">
        <v>4381926.7253999999</v>
      </c>
      <c r="BH214" s="72" t="s">
        <v>121</v>
      </c>
      <c r="BI214" s="72" t="s">
        <v>121</v>
      </c>
      <c r="BJ214" s="72">
        <v>185872.3272</v>
      </c>
      <c r="BK214" s="72">
        <v>2164015.3752000001</v>
      </c>
      <c r="BL214" s="72">
        <v>1414104.9342</v>
      </c>
      <c r="BM214" s="72">
        <v>5247358.5108000003</v>
      </c>
      <c r="BN214" s="72">
        <v>139405.2996</v>
      </c>
      <c r="BO214" s="72">
        <v>2484553.3188</v>
      </c>
      <c r="BP214" s="72" t="s">
        <v>121</v>
      </c>
      <c r="BQ214" s="72">
        <v>2111870.4264000002</v>
      </c>
      <c r="BR214" s="72">
        <v>3702728.8577999999</v>
      </c>
      <c r="BS214" s="72">
        <v>2190963.8898</v>
      </c>
      <c r="BT214" s="72">
        <v>8457120.2562000006</v>
      </c>
      <c r="BU214" s="72">
        <v>139405.2996</v>
      </c>
      <c r="BV214" s="72">
        <v>7628803.6902000001</v>
      </c>
      <c r="BW214" s="72">
        <v>12739008.672599999</v>
      </c>
      <c r="BX214" s="72" t="s">
        <v>121</v>
      </c>
      <c r="BY214" s="72">
        <v>1084260.513</v>
      </c>
      <c r="BZ214" s="72" t="s">
        <v>121</v>
      </c>
      <c r="CA214" s="72">
        <v>15574099.304400001</v>
      </c>
      <c r="CB214" s="72" t="s">
        <v>121</v>
      </c>
      <c r="CC214" s="72" t="s">
        <v>121</v>
      </c>
      <c r="CD214" s="72" t="s">
        <v>121</v>
      </c>
      <c r="CE214" s="89" t="s">
        <v>131</v>
      </c>
      <c r="CF214" s="89" t="s">
        <v>131</v>
      </c>
      <c r="CG214" s="89" t="s">
        <v>130</v>
      </c>
      <c r="CH214" s="89" t="s">
        <v>131</v>
      </c>
      <c r="CI214" s="89" t="s">
        <v>131</v>
      </c>
      <c r="CJ214" s="89" t="s">
        <v>131</v>
      </c>
      <c r="CK214" s="89" t="s">
        <v>131</v>
      </c>
      <c r="CL214" s="59" t="s">
        <v>121</v>
      </c>
      <c r="CM214" s="76" t="s">
        <v>121</v>
      </c>
      <c r="CN214" s="76" t="s">
        <v>121</v>
      </c>
      <c r="CO214" s="76" t="s">
        <v>121</v>
      </c>
      <c r="CP214" s="76" t="s">
        <v>121</v>
      </c>
      <c r="CQ214" s="76" t="s">
        <v>121</v>
      </c>
      <c r="CR214" s="76" t="s">
        <v>121</v>
      </c>
      <c r="CS214" s="76" t="s">
        <v>121</v>
      </c>
      <c r="CT214" s="76" t="s">
        <v>121</v>
      </c>
      <c r="CU214" s="76" t="s">
        <v>121</v>
      </c>
      <c r="CV214" s="76" t="s">
        <v>121</v>
      </c>
      <c r="CW214" s="76" t="s">
        <v>121</v>
      </c>
      <c r="CX214" s="76" t="s">
        <v>121</v>
      </c>
      <c r="CY214" s="76" t="s">
        <v>121</v>
      </c>
      <c r="CZ214" s="76" t="s">
        <v>121</v>
      </c>
      <c r="DA214" s="90">
        <v>17026222.907400001</v>
      </c>
      <c r="DB214" s="91">
        <v>1</v>
      </c>
      <c r="DC214" s="13">
        <v>1</v>
      </c>
      <c r="DD214" s="13"/>
      <c r="DE214" s="75" t="str" cm="1">
        <f t="array" ref="DE214">+IF(AND(C214&lt;&gt;"Vehículos Eléctricos",C214&lt;&gt;"Vehículos Híbridos",AA214="PERCENTIL 50"),
     IF(VLOOKUP(_xlfn.TEXTJOIN("_",FALSE,C214:E214),[1]BD_Perc!$A:$P,_xlfn.IFS([1]BD!AB214="Intervalo de precio 1",12,[1]BD!AB214="Intervalo de precio 2",13),FALSE)&lt;=1,
     VLOOKUP(_xlfn.TEXTJOIN("_",FALSE,C214:E214),[1]BD_Perc!$A:$P,16,FALSE),"Ok P50"),
     "Ok P30/70 ó Híbrido/Eléctrico")</f>
        <v>Ok P30/70 ó Híbrido/Eléctrico</v>
      </c>
      <c r="DF214" s="75" t="str">
        <f t="shared" si="21"/>
        <v>Vehículos Convencionales_Pick Up_PICKUP DOBLE CAB - PLATON</v>
      </c>
      <c r="DG214" s="19">
        <f t="shared" si="22"/>
        <v>140760000</v>
      </c>
      <c r="DH214" s="13">
        <v>1</v>
      </c>
      <c r="DI214" s="13">
        <v>1</v>
      </c>
      <c r="DJ214" s="13" t="b">
        <f>+DC214=[2]BD!DC214</f>
        <v>1</v>
      </c>
    </row>
    <row r="215" spans="1:114" ht="38.25" x14ac:dyDescent="0.25">
      <c r="A215" s="76">
        <v>286</v>
      </c>
      <c r="B215" s="59" t="s">
        <v>118</v>
      </c>
      <c r="C215" s="59" t="s">
        <v>0</v>
      </c>
      <c r="D215" s="59" t="s">
        <v>544</v>
      </c>
      <c r="E215" s="59" t="s">
        <v>545</v>
      </c>
      <c r="F215" s="59" t="s">
        <v>327</v>
      </c>
      <c r="G215" s="77" t="s">
        <v>550</v>
      </c>
      <c r="H215" s="78" t="s">
        <v>123</v>
      </c>
      <c r="I215" s="79">
        <v>1621100</v>
      </c>
      <c r="J215" s="76" t="s">
        <v>551</v>
      </c>
      <c r="K215" s="78" t="s">
        <v>163</v>
      </c>
      <c r="L215" s="80">
        <v>197</v>
      </c>
      <c r="M215" s="81" t="s">
        <v>121</v>
      </c>
      <c r="N215" s="82">
        <v>224700000</v>
      </c>
      <c r="O215" s="83">
        <f>+IFERROR(VLOOKUP(I215,[1]Precio_Fasecolda!A:C,3,FALSE),IFERROR(VLOOKUP(I215,[1]Precio_Fasecolda!B:C,2,FALSE),N215))</f>
        <v>224700000</v>
      </c>
      <c r="P215" s="83">
        <f t="shared" si="18"/>
        <v>0</v>
      </c>
      <c r="Q215" s="76" t="s">
        <v>327</v>
      </c>
      <c r="R215" s="76" t="s">
        <v>127</v>
      </c>
      <c r="S215" s="76" t="s">
        <v>349</v>
      </c>
      <c r="T215" s="76" t="s">
        <v>121</v>
      </c>
      <c r="U215" s="76" t="s">
        <v>121</v>
      </c>
      <c r="V215" s="59" t="s">
        <v>121</v>
      </c>
      <c r="W215" s="76" t="s">
        <v>121</v>
      </c>
      <c r="X215" s="76" t="s">
        <v>121</v>
      </c>
      <c r="Y215" s="84" t="str">
        <f t="shared" si="19"/>
        <v>N.A.</v>
      </c>
      <c r="Z215" s="85">
        <f t="shared" si="20"/>
        <v>211218000</v>
      </c>
      <c r="AA215" s="76" t="str">
        <f>+IFERROR(VLOOKUP(_xlfn.TEXTJOIN("_", FALSE, C215:E215), [1]BD_Perc!$A:$O, 15, FALSE),"Segmentación no encontrada o vehículo inactivo")</f>
        <v>PERCENTIL 30-70</v>
      </c>
      <c r="AB215" s="76" t="str" cm="1">
        <f t="array" ref="AB215">_xlfn.IFS(
    AA215 = "PERCENTIL 50",
    _xlfn.IFS(
        [1]BD!DG215 &lt; VLOOKUP(_xlfn.TEXTJOIN("_", FALSE, C215:E215), [1]BD_Perc!$A:$O, 11, FALSE), "Intervalo de precio 1",
        [1]BD!DG215 &gt;= VLOOKUP(_xlfn.TEXTJOIN("_", FALSE, C215:E215), [1]BD_Perc!$A:$O, 11, FALSE), "Intervalo de precio 2"
    ),
    AA215 = "PERCENTIL 30-70",
    _xlfn.IFS(
        [1]BD!DG215 &lt; VLOOKUP(_xlfn.TEXTJOIN("_", FALSE, C215:E215), [1]BD_Perc!$A:$O, 6, FALSE), "Intervalo de precio 1",
        [1]BD!DG215 &lt; VLOOKUP(_xlfn.TEXTJOIN("_", FALSE, C215:E215), [1]BD_Perc!$A:$O, 7, FALSE), "Intervalo de precio 2",
        [1]BD!DG215 &gt;= VLOOKUP(_xlfn.TEXTJOIN("_", FALSE, C215:E215), [1]BD_Perc!$A:$O, 7, FALSE), "Intervalo de precio 3"
    ),
    AA215="Segmentación no encontrada o vehículo inactivo","Segmentación no encontrada o vehículo inactivo"
)</f>
        <v>Intervalo de precio 2</v>
      </c>
      <c r="AC215" s="99" t="s">
        <v>149</v>
      </c>
      <c r="AD215" s="86" t="b">
        <f t="shared" si="23"/>
        <v>1</v>
      </c>
      <c r="AE215" s="87">
        <v>0.06</v>
      </c>
      <c r="AF215" s="87">
        <v>0.06</v>
      </c>
      <c r="AG215" s="87">
        <v>0.06</v>
      </c>
      <c r="AH215" s="87">
        <v>0.06</v>
      </c>
      <c r="AI215" s="87">
        <v>7.0000000000000007E-2</v>
      </c>
      <c r="AJ215" s="87">
        <v>0.08</v>
      </c>
      <c r="AK215" s="76" t="s">
        <v>130</v>
      </c>
      <c r="AL215" s="76" t="s">
        <v>130</v>
      </c>
      <c r="AM215" s="76" t="s">
        <v>130</v>
      </c>
      <c r="AN215" s="88">
        <v>1</v>
      </c>
      <c r="AO215" s="72" t="s">
        <v>121</v>
      </c>
      <c r="AP215" s="72">
        <v>573594.43680000002</v>
      </c>
      <c r="AQ215" s="72" t="s">
        <v>121</v>
      </c>
      <c r="AR215" s="72">
        <v>1625103.0641999999</v>
      </c>
      <c r="AS215" s="72">
        <v>1625103.0641999999</v>
      </c>
      <c r="AT215" s="72">
        <v>12374399.898</v>
      </c>
      <c r="AU215" s="72" t="s">
        <v>121</v>
      </c>
      <c r="AV215" s="72" t="s">
        <v>121</v>
      </c>
      <c r="AW215" s="72">
        <v>137673.24900000001</v>
      </c>
      <c r="AX215" s="72" t="s">
        <v>121</v>
      </c>
      <c r="AY215" s="72" t="s">
        <v>121</v>
      </c>
      <c r="AZ215" s="72" t="s">
        <v>121</v>
      </c>
      <c r="BA215" s="72" t="s">
        <v>121</v>
      </c>
      <c r="BB215" s="72" t="s">
        <v>121</v>
      </c>
      <c r="BC215" s="72">
        <v>2111870.4264000002</v>
      </c>
      <c r="BD215" s="72" t="s">
        <v>121</v>
      </c>
      <c r="BE215" s="72">
        <v>6194467.6037999997</v>
      </c>
      <c r="BF215" s="72">
        <v>3098649.0654000002</v>
      </c>
      <c r="BG215" s="72">
        <v>4381926.7253999999</v>
      </c>
      <c r="BH215" s="72" t="s">
        <v>121</v>
      </c>
      <c r="BI215" s="72" t="s">
        <v>121</v>
      </c>
      <c r="BJ215" s="72">
        <v>185872.3272</v>
      </c>
      <c r="BK215" s="72">
        <v>2164015.3752000001</v>
      </c>
      <c r="BL215" s="72" t="s">
        <v>121</v>
      </c>
      <c r="BM215" s="72">
        <v>5247358.5108000003</v>
      </c>
      <c r="BN215" s="72">
        <v>139405.2996</v>
      </c>
      <c r="BO215" s="72">
        <v>2484553.3188</v>
      </c>
      <c r="BP215" s="72" t="s">
        <v>121</v>
      </c>
      <c r="BQ215" s="72">
        <v>2111870.4264000002</v>
      </c>
      <c r="BR215" s="72">
        <v>3702728.8577999999</v>
      </c>
      <c r="BS215" s="72">
        <v>2190963.8898</v>
      </c>
      <c r="BT215" s="72">
        <v>8457120.2562000006</v>
      </c>
      <c r="BU215" s="72">
        <v>139405.2996</v>
      </c>
      <c r="BV215" s="72">
        <v>7628803.6902000001</v>
      </c>
      <c r="BW215" s="72">
        <v>12739008.672599999</v>
      </c>
      <c r="BX215" s="72" t="s">
        <v>121</v>
      </c>
      <c r="BY215" s="72">
        <v>1084260.513</v>
      </c>
      <c r="BZ215" s="72" t="s">
        <v>121</v>
      </c>
      <c r="CA215" s="72">
        <v>15574099.304400001</v>
      </c>
      <c r="CB215" s="72" t="s">
        <v>121</v>
      </c>
      <c r="CC215" s="72" t="s">
        <v>121</v>
      </c>
      <c r="CD215" s="72" t="s">
        <v>121</v>
      </c>
      <c r="CE215" s="89" t="s">
        <v>130</v>
      </c>
      <c r="CF215" s="89" t="s">
        <v>130</v>
      </c>
      <c r="CG215" s="89" t="s">
        <v>130</v>
      </c>
      <c r="CH215" s="89" t="s">
        <v>130</v>
      </c>
      <c r="CI215" s="89" t="s">
        <v>130</v>
      </c>
      <c r="CJ215" s="89" t="s">
        <v>131</v>
      </c>
      <c r="CK215" s="89" t="s">
        <v>131</v>
      </c>
      <c r="CL215" s="59" t="s">
        <v>121</v>
      </c>
      <c r="CM215" s="76" t="s">
        <v>121</v>
      </c>
      <c r="CN215" s="76" t="s">
        <v>121</v>
      </c>
      <c r="CO215" s="76" t="s">
        <v>121</v>
      </c>
      <c r="CP215" s="76" t="s">
        <v>121</v>
      </c>
      <c r="CQ215" s="76" t="s">
        <v>121</v>
      </c>
      <c r="CR215" s="76" t="s">
        <v>121</v>
      </c>
      <c r="CS215" s="76" t="s">
        <v>121</v>
      </c>
      <c r="CT215" s="76" t="s">
        <v>121</v>
      </c>
      <c r="CU215" s="76" t="s">
        <v>121</v>
      </c>
      <c r="CV215" s="76" t="s">
        <v>121</v>
      </c>
      <c r="CW215" s="76" t="s">
        <v>121</v>
      </c>
      <c r="CX215" s="76" t="s">
        <v>121</v>
      </c>
      <c r="CY215" s="76" t="s">
        <v>121</v>
      </c>
      <c r="CZ215" s="76" t="s">
        <v>121</v>
      </c>
      <c r="DA215" s="90">
        <v>13326436.321800001</v>
      </c>
      <c r="DB215" s="91">
        <v>1</v>
      </c>
      <c r="DC215" s="13">
        <v>1</v>
      </c>
      <c r="DD215" s="13"/>
      <c r="DE215" s="75" t="str" cm="1">
        <f t="array" ref="DE215">+IF(AND(C215&lt;&gt;"Vehículos Eléctricos",C215&lt;&gt;"Vehículos Híbridos",AA215="PERCENTIL 50"),
     IF(VLOOKUP(_xlfn.TEXTJOIN("_",FALSE,C215:E215),[1]BD_Perc!$A:$P,_xlfn.IFS([1]BD!AB215="Intervalo de precio 1",12,[1]BD!AB215="Intervalo de precio 2",13),FALSE)&lt;=1,
     VLOOKUP(_xlfn.TEXTJOIN("_",FALSE,C215:E215),[1]BD_Perc!$A:$P,16,FALSE),"Ok P50"),
     "Ok P30/70 ó Híbrido/Eléctrico")</f>
        <v>Ok P30/70 ó Híbrido/Eléctrico</v>
      </c>
      <c r="DF215" s="75" t="str">
        <f t="shared" si="21"/>
        <v>Vehículos Convencionales_Pick Up_PICKUP DOBLE CAB - PLATON</v>
      </c>
      <c r="DG215" s="19">
        <f t="shared" si="22"/>
        <v>211218000</v>
      </c>
      <c r="DH215" s="13">
        <v>1</v>
      </c>
      <c r="DI215" s="13">
        <v>1</v>
      </c>
      <c r="DJ215" s="13" t="b">
        <f>+DC215=[2]BD!DC215</f>
        <v>1</v>
      </c>
    </row>
    <row r="216" spans="1:114" ht="51" x14ac:dyDescent="0.25">
      <c r="A216" s="76">
        <v>287</v>
      </c>
      <c r="B216" s="59" t="s">
        <v>118</v>
      </c>
      <c r="C216" s="59" t="s">
        <v>0</v>
      </c>
      <c r="D216" s="59" t="s">
        <v>544</v>
      </c>
      <c r="E216" s="59" t="s">
        <v>545</v>
      </c>
      <c r="F216" s="59" t="s">
        <v>327</v>
      </c>
      <c r="G216" s="77" t="s">
        <v>552</v>
      </c>
      <c r="H216" s="78" t="s">
        <v>123</v>
      </c>
      <c r="I216" s="79">
        <v>1621101</v>
      </c>
      <c r="J216" s="76" t="s">
        <v>553</v>
      </c>
      <c r="K216" s="78" t="s">
        <v>163</v>
      </c>
      <c r="L216" s="80">
        <v>197</v>
      </c>
      <c r="M216" s="81" t="s">
        <v>121</v>
      </c>
      <c r="N216" s="82">
        <v>244300000</v>
      </c>
      <c r="O216" s="83">
        <f>+IFERROR(VLOOKUP(I216,[1]Precio_Fasecolda!A:C,3,FALSE),IFERROR(VLOOKUP(I216,[1]Precio_Fasecolda!B:C,2,FALSE),N216))</f>
        <v>244300000</v>
      </c>
      <c r="P216" s="83">
        <f t="shared" si="18"/>
        <v>0</v>
      </c>
      <c r="Q216" s="76" t="s">
        <v>327</v>
      </c>
      <c r="R216" s="76" t="s">
        <v>148</v>
      </c>
      <c r="S216" s="76" t="s">
        <v>349</v>
      </c>
      <c r="T216" s="76" t="s">
        <v>121</v>
      </c>
      <c r="U216" s="76" t="s">
        <v>121</v>
      </c>
      <c r="V216" s="59" t="s">
        <v>121</v>
      </c>
      <c r="W216" s="76" t="s">
        <v>121</v>
      </c>
      <c r="X216" s="76" t="s">
        <v>121</v>
      </c>
      <c r="Y216" s="84" t="str">
        <f t="shared" si="19"/>
        <v>N.A.</v>
      </c>
      <c r="Z216" s="85">
        <f t="shared" si="20"/>
        <v>229642000</v>
      </c>
      <c r="AA216" s="76" t="str">
        <f>+IFERROR(VLOOKUP(_xlfn.TEXTJOIN("_", FALSE, C216:E216), [1]BD_Perc!$A:$O, 15, FALSE),"Segmentación no encontrada o vehículo inactivo")</f>
        <v>PERCENTIL 30-70</v>
      </c>
      <c r="AB216" s="76" t="str" cm="1">
        <f t="array" ref="AB216">_xlfn.IFS(
    AA216 = "PERCENTIL 50",
    _xlfn.IFS(
        [1]BD!DG216 &lt; VLOOKUP(_xlfn.TEXTJOIN("_", FALSE, C216:E216), [1]BD_Perc!$A:$O, 11, FALSE), "Intervalo de precio 1",
        [1]BD!DG216 &gt;= VLOOKUP(_xlfn.TEXTJOIN("_", FALSE, C216:E216), [1]BD_Perc!$A:$O, 11, FALSE), "Intervalo de precio 2"
    ),
    AA216 = "PERCENTIL 30-70",
    _xlfn.IFS(
        [1]BD!DG216 &lt; VLOOKUP(_xlfn.TEXTJOIN("_", FALSE, C216:E216), [1]BD_Perc!$A:$O, 6, FALSE), "Intervalo de precio 1",
        [1]BD!DG216 &lt; VLOOKUP(_xlfn.TEXTJOIN("_", FALSE, C216:E216), [1]BD_Perc!$A:$O, 7, FALSE), "Intervalo de precio 2",
        [1]BD!DG216 &gt;= VLOOKUP(_xlfn.TEXTJOIN("_", FALSE, C216:E216), [1]BD_Perc!$A:$O, 7, FALSE), "Intervalo de precio 3"
    ),
    AA216="Segmentación no encontrada o vehículo inactivo","Segmentación no encontrada o vehículo inactivo"
)</f>
        <v>Intervalo de precio 3</v>
      </c>
      <c r="AC216" s="99" t="s">
        <v>156</v>
      </c>
      <c r="AD216" s="86" t="b">
        <f t="shared" si="23"/>
        <v>1</v>
      </c>
      <c r="AE216" s="87">
        <v>0.06</v>
      </c>
      <c r="AF216" s="87">
        <v>0.06</v>
      </c>
      <c r="AG216" s="87">
        <v>0.06</v>
      </c>
      <c r="AH216" s="87">
        <v>0.06</v>
      </c>
      <c r="AI216" s="87">
        <v>7.0000000000000007E-2</v>
      </c>
      <c r="AJ216" s="87">
        <v>0.08</v>
      </c>
      <c r="AK216" s="76" t="s">
        <v>130</v>
      </c>
      <c r="AL216" s="76" t="s">
        <v>130</v>
      </c>
      <c r="AM216" s="76" t="s">
        <v>130</v>
      </c>
      <c r="AN216" s="88">
        <v>1</v>
      </c>
      <c r="AO216" s="72" t="s">
        <v>121</v>
      </c>
      <c r="AP216" s="72">
        <v>573594.43680000002</v>
      </c>
      <c r="AQ216" s="72" t="s">
        <v>121</v>
      </c>
      <c r="AR216" s="72">
        <v>1625103.0641999999</v>
      </c>
      <c r="AS216" s="72">
        <v>1625103.0641999999</v>
      </c>
      <c r="AT216" s="72">
        <v>12374399.898</v>
      </c>
      <c r="AU216" s="72" t="s">
        <v>121</v>
      </c>
      <c r="AV216" s="72" t="s">
        <v>121</v>
      </c>
      <c r="AW216" s="72">
        <v>137673.24900000001</v>
      </c>
      <c r="AX216" s="72" t="s">
        <v>121</v>
      </c>
      <c r="AY216" s="72" t="s">
        <v>121</v>
      </c>
      <c r="AZ216" s="72" t="s">
        <v>121</v>
      </c>
      <c r="BA216" s="72" t="s">
        <v>121</v>
      </c>
      <c r="BB216" s="72" t="s">
        <v>121</v>
      </c>
      <c r="BC216" s="72">
        <v>2111870.4264000002</v>
      </c>
      <c r="BD216" s="72" t="s">
        <v>121</v>
      </c>
      <c r="BE216" s="72">
        <v>6194467.6037999997</v>
      </c>
      <c r="BF216" s="72">
        <v>3098649.0654000002</v>
      </c>
      <c r="BG216" s="72">
        <v>4381926.7253999999</v>
      </c>
      <c r="BH216" s="72" t="s">
        <v>121</v>
      </c>
      <c r="BI216" s="72" t="s">
        <v>121</v>
      </c>
      <c r="BJ216" s="72">
        <v>185872.3272</v>
      </c>
      <c r="BK216" s="72">
        <v>2164015.3752000001</v>
      </c>
      <c r="BL216" s="72" t="s">
        <v>121</v>
      </c>
      <c r="BM216" s="72">
        <v>5247358.5108000003</v>
      </c>
      <c r="BN216" s="72">
        <v>139405.2996</v>
      </c>
      <c r="BO216" s="72">
        <v>2484553.3188</v>
      </c>
      <c r="BP216" s="72" t="s">
        <v>121</v>
      </c>
      <c r="BQ216" s="72">
        <v>2111870.4264000002</v>
      </c>
      <c r="BR216" s="72">
        <v>3702728.8577999999</v>
      </c>
      <c r="BS216" s="72">
        <v>2190963.8898</v>
      </c>
      <c r="BT216" s="72">
        <v>8457120.2562000006</v>
      </c>
      <c r="BU216" s="72">
        <v>139405.2996</v>
      </c>
      <c r="BV216" s="72">
        <v>7628803.6902000001</v>
      </c>
      <c r="BW216" s="72">
        <v>12739008.672599999</v>
      </c>
      <c r="BX216" s="72" t="s">
        <v>121</v>
      </c>
      <c r="BY216" s="72">
        <v>1084260.513</v>
      </c>
      <c r="BZ216" s="72" t="s">
        <v>121</v>
      </c>
      <c r="CA216" s="72">
        <v>15574099.304400001</v>
      </c>
      <c r="CB216" s="72" t="s">
        <v>121</v>
      </c>
      <c r="CC216" s="72" t="s">
        <v>121</v>
      </c>
      <c r="CD216" s="72" t="s">
        <v>121</v>
      </c>
      <c r="CE216" s="89" t="s">
        <v>130</v>
      </c>
      <c r="CF216" s="89" t="s">
        <v>130</v>
      </c>
      <c r="CG216" s="89" t="s">
        <v>130</v>
      </c>
      <c r="CH216" s="89" t="s">
        <v>130</v>
      </c>
      <c r="CI216" s="89" t="s">
        <v>130</v>
      </c>
      <c r="CJ216" s="89" t="s">
        <v>131</v>
      </c>
      <c r="CK216" s="89" t="s">
        <v>131</v>
      </c>
      <c r="CL216" s="59" t="s">
        <v>121</v>
      </c>
      <c r="CM216" s="76" t="s">
        <v>121</v>
      </c>
      <c r="CN216" s="76" t="s">
        <v>121</v>
      </c>
      <c r="CO216" s="76" t="s">
        <v>121</v>
      </c>
      <c r="CP216" s="76" t="s">
        <v>121</v>
      </c>
      <c r="CQ216" s="76" t="s">
        <v>121</v>
      </c>
      <c r="CR216" s="76" t="s">
        <v>121</v>
      </c>
      <c r="CS216" s="76" t="s">
        <v>121</v>
      </c>
      <c r="CT216" s="76" t="s">
        <v>121</v>
      </c>
      <c r="CU216" s="76" t="s">
        <v>121</v>
      </c>
      <c r="CV216" s="76" t="s">
        <v>121</v>
      </c>
      <c r="CW216" s="76" t="s">
        <v>121</v>
      </c>
      <c r="CX216" s="76" t="s">
        <v>121</v>
      </c>
      <c r="CY216" s="76" t="s">
        <v>121</v>
      </c>
      <c r="CZ216" s="76" t="s">
        <v>121</v>
      </c>
      <c r="DA216" s="90">
        <v>13326436.321800001</v>
      </c>
      <c r="DB216" s="91">
        <v>1</v>
      </c>
      <c r="DC216" s="13">
        <v>1</v>
      </c>
      <c r="DD216" s="13"/>
      <c r="DE216" s="75" t="str" cm="1">
        <f t="array" ref="DE216">+IF(AND(C216&lt;&gt;"Vehículos Eléctricos",C216&lt;&gt;"Vehículos Híbridos",AA216="PERCENTIL 50"),
     IF(VLOOKUP(_xlfn.TEXTJOIN("_",FALSE,C216:E216),[1]BD_Perc!$A:$P,_xlfn.IFS([1]BD!AB216="Intervalo de precio 1",12,[1]BD!AB216="Intervalo de precio 2",13),FALSE)&lt;=1,
     VLOOKUP(_xlfn.TEXTJOIN("_",FALSE,C216:E216),[1]BD_Perc!$A:$P,16,FALSE),"Ok P50"),
     "Ok P30/70 ó Híbrido/Eléctrico")</f>
        <v>Ok P30/70 ó Híbrido/Eléctrico</v>
      </c>
      <c r="DF216" s="75" t="str">
        <f t="shared" si="21"/>
        <v>Vehículos Convencionales_Pick Up_PICKUP DOBLE CAB - PLATON</v>
      </c>
      <c r="DG216" s="19">
        <f t="shared" si="22"/>
        <v>229642000</v>
      </c>
      <c r="DH216" s="13">
        <v>1</v>
      </c>
      <c r="DI216" s="13">
        <v>1</v>
      </c>
      <c r="DJ216" s="13" t="b">
        <f>+DC216=[2]BD!DC216</f>
        <v>1</v>
      </c>
    </row>
    <row r="217" spans="1:114" ht="38.25" hidden="1" x14ac:dyDescent="0.25">
      <c r="A217" s="76">
        <v>288</v>
      </c>
      <c r="B217" s="59" t="s">
        <v>159</v>
      </c>
      <c r="C217" s="59" t="s">
        <v>0</v>
      </c>
      <c r="D217" s="59" t="s">
        <v>544</v>
      </c>
      <c r="E217" s="59" t="s">
        <v>545</v>
      </c>
      <c r="F217" s="59" t="s">
        <v>327</v>
      </c>
      <c r="G217" s="77" t="s">
        <v>554</v>
      </c>
      <c r="H217" s="59" t="s">
        <v>161</v>
      </c>
      <c r="I217" s="79">
        <v>9021083</v>
      </c>
      <c r="J217" s="76" t="s">
        <v>555</v>
      </c>
      <c r="K217" s="78" t="s">
        <v>145</v>
      </c>
      <c r="L217" s="80">
        <v>147</v>
      </c>
      <c r="M217" s="81" t="s">
        <v>121</v>
      </c>
      <c r="N217" s="82">
        <v>215900000</v>
      </c>
      <c r="O217" s="83">
        <f>+IFERROR(VLOOKUP(I217,[1]Precio_Fasecolda!A:C,3,FALSE),IFERROR(VLOOKUP(I217,[1]Precio_Fasecolda!B:C,2,FALSE),N217))</f>
        <v>215900000</v>
      </c>
      <c r="P217" s="83">
        <f t="shared" si="18"/>
        <v>0</v>
      </c>
      <c r="Q217" s="76" t="s">
        <v>327</v>
      </c>
      <c r="R217" s="76" t="s">
        <v>127</v>
      </c>
      <c r="S217" s="76" t="s">
        <v>349</v>
      </c>
      <c r="T217" s="76" t="s">
        <v>121</v>
      </c>
      <c r="U217" s="76" t="s">
        <v>121</v>
      </c>
      <c r="V217" s="59" t="s">
        <v>121</v>
      </c>
      <c r="W217" s="76" t="s">
        <v>121</v>
      </c>
      <c r="X217" s="76" t="s">
        <v>121</v>
      </c>
      <c r="Y217" s="84" t="str">
        <f t="shared" si="19"/>
        <v>N.A.</v>
      </c>
      <c r="Z217" s="85">
        <f t="shared" si="20"/>
        <v>215900000</v>
      </c>
      <c r="AA217" s="76" t="str">
        <f>+IFERROR(VLOOKUP(_xlfn.TEXTJOIN("_", FALSE, C217:E217), [1]BD_Perc!$A:$O, 15, FALSE),"Segmentación no encontrada o vehículo inactivo")</f>
        <v>PERCENTIL 30-70</v>
      </c>
      <c r="AB217" s="76" t="str" cm="1">
        <f t="array" ref="AB217">_xlfn.IFS(
    AA217 = "PERCENTIL 50",
    _xlfn.IFS(
        [1]BD!DG217 &lt; VLOOKUP(_xlfn.TEXTJOIN("_", FALSE, C217:E217), [1]BD_Perc!$A:$O, 11, FALSE), "Intervalo de precio 1",
        [1]BD!DG217 &gt;= VLOOKUP(_xlfn.TEXTJOIN("_", FALSE, C217:E217), [1]BD_Perc!$A:$O, 11, FALSE), "Intervalo de precio 2"
    ),
    AA217 = "PERCENTIL 30-70",
    _xlfn.IFS(
        [1]BD!DG217 &lt; VLOOKUP(_xlfn.TEXTJOIN("_", FALSE, C217:E217), [1]BD_Perc!$A:$O, 6, FALSE), "Intervalo de precio 1",
        [1]BD!DG217 &lt; VLOOKUP(_xlfn.TEXTJOIN("_", FALSE, C217:E217), [1]BD_Perc!$A:$O, 7, FALSE), "Intervalo de precio 2",
        [1]BD!DG217 &gt;= VLOOKUP(_xlfn.TEXTJOIN("_", FALSE, C217:E217), [1]BD_Perc!$A:$O, 7, FALSE), "Intervalo de precio 3"
    ),
    AA217="Segmentación no encontrada o vehículo inactivo","Segmentación no encontrada o vehículo inactivo"
)</f>
        <v>Intervalo de precio 2</v>
      </c>
      <c r="AC217" s="99" t="s">
        <v>149</v>
      </c>
      <c r="AD217" s="86" t="b">
        <f t="shared" si="23"/>
        <v>1</v>
      </c>
      <c r="AE217" s="87">
        <v>0</v>
      </c>
      <c r="AF217" s="87">
        <v>0.03</v>
      </c>
      <c r="AG217" s="87">
        <v>0.04</v>
      </c>
      <c r="AH217" s="87">
        <v>0.05</v>
      </c>
      <c r="AI217" s="87">
        <v>0.06</v>
      </c>
      <c r="AJ217" s="87">
        <v>7.0000000000000007E-2</v>
      </c>
      <c r="AK217" s="76" t="s">
        <v>130</v>
      </c>
      <c r="AL217" s="76" t="s">
        <v>131</v>
      </c>
      <c r="AM217" s="76" t="s">
        <v>131</v>
      </c>
      <c r="AN217" s="88">
        <v>0</v>
      </c>
      <c r="AO217" s="72">
        <v>9311595.7410000004</v>
      </c>
      <c r="AP217" s="72">
        <v>310869.87540000002</v>
      </c>
      <c r="AQ217" s="72">
        <v>699456.429</v>
      </c>
      <c r="AR217" s="72">
        <v>1056957.7871999999</v>
      </c>
      <c r="AS217" s="72">
        <v>1942934.8764</v>
      </c>
      <c r="AT217" s="72">
        <v>12745655.4036</v>
      </c>
      <c r="AU217" s="72" t="s">
        <v>121</v>
      </c>
      <c r="AV217" s="72">
        <v>512934.71460000001</v>
      </c>
      <c r="AW217" s="72">
        <v>139891.28580000001</v>
      </c>
      <c r="AX217" s="72">
        <v>419673.85739999998</v>
      </c>
      <c r="AY217" s="72" t="s">
        <v>121</v>
      </c>
      <c r="AZ217" s="72" t="s">
        <v>121</v>
      </c>
      <c r="BA217" s="72" t="s">
        <v>121</v>
      </c>
      <c r="BB217" s="72" t="s">
        <v>121</v>
      </c>
      <c r="BC217" s="72">
        <v>1321196.1798</v>
      </c>
      <c r="BD217" s="72" t="s">
        <v>121</v>
      </c>
      <c r="BE217" s="72">
        <v>1865217.1440000001</v>
      </c>
      <c r="BF217" s="72">
        <v>1865217.1440000001</v>
      </c>
      <c r="BG217" s="72">
        <v>1865217.1440000001</v>
      </c>
      <c r="BH217" s="72" t="s">
        <v>121</v>
      </c>
      <c r="BI217" s="72" t="s">
        <v>121</v>
      </c>
      <c r="BJ217" s="72">
        <v>699457.48320000002</v>
      </c>
      <c r="BK217" s="72">
        <v>1865217.1440000001</v>
      </c>
      <c r="BL217" s="72">
        <v>1398912.858</v>
      </c>
      <c r="BM217" s="72">
        <v>1321196.1798</v>
      </c>
      <c r="BN217" s="72">
        <v>108805.0362</v>
      </c>
      <c r="BO217" s="72">
        <v>2331521.4300000002</v>
      </c>
      <c r="BP217" s="72">
        <v>1865217.1440000001</v>
      </c>
      <c r="BQ217" s="72">
        <v>1942934.8764</v>
      </c>
      <c r="BR217" s="72">
        <v>1942934.8764</v>
      </c>
      <c r="BS217" s="72">
        <v>1119130.2864000001</v>
      </c>
      <c r="BT217" s="72" t="s">
        <v>121</v>
      </c>
      <c r="BU217" s="72">
        <v>108805.0362</v>
      </c>
      <c r="BV217" s="72">
        <v>4352174.0388000002</v>
      </c>
      <c r="BW217" s="72">
        <v>5502391.6289999997</v>
      </c>
      <c r="BX217" s="72" t="s">
        <v>121</v>
      </c>
      <c r="BY217" s="72">
        <v>544024.12679999997</v>
      </c>
      <c r="BZ217" s="72" t="s">
        <v>121</v>
      </c>
      <c r="CA217" s="72" t="s">
        <v>121</v>
      </c>
      <c r="CB217" s="72" t="s">
        <v>121</v>
      </c>
      <c r="CC217" s="72" t="s">
        <v>121</v>
      </c>
      <c r="CD217" s="72" t="s">
        <v>121</v>
      </c>
      <c r="CE217" s="89" t="s">
        <v>130</v>
      </c>
      <c r="CF217" s="89" t="s">
        <v>130</v>
      </c>
      <c r="CG217" s="89" t="s">
        <v>130</v>
      </c>
      <c r="CH217" s="89" t="s">
        <v>131</v>
      </c>
      <c r="CI217" s="89" t="s">
        <v>130</v>
      </c>
      <c r="CJ217" s="89" t="s">
        <v>131</v>
      </c>
      <c r="CK217" s="89" t="s">
        <v>131</v>
      </c>
      <c r="CL217" s="59" t="s">
        <v>121</v>
      </c>
      <c r="CM217" s="76" t="s">
        <v>121</v>
      </c>
      <c r="CN217" s="76" t="s">
        <v>121</v>
      </c>
      <c r="CO217" s="76" t="s">
        <v>121</v>
      </c>
      <c r="CP217" s="76" t="s">
        <v>121</v>
      </c>
      <c r="CQ217" s="76" t="s">
        <v>121</v>
      </c>
      <c r="CR217" s="76" t="s">
        <v>121</v>
      </c>
      <c r="CS217" s="76" t="s">
        <v>121</v>
      </c>
      <c r="CT217" s="76" t="s">
        <v>121</v>
      </c>
      <c r="CU217" s="76" t="s">
        <v>121</v>
      </c>
      <c r="CV217" s="76" t="s">
        <v>121</v>
      </c>
      <c r="CW217" s="76" t="s">
        <v>121</v>
      </c>
      <c r="CX217" s="76" t="s">
        <v>121</v>
      </c>
      <c r="CY217" s="76" t="s">
        <v>121</v>
      </c>
      <c r="CZ217" s="76" t="s">
        <v>121</v>
      </c>
      <c r="DA217" s="90">
        <v>9326087.8284000009</v>
      </c>
      <c r="DB217" s="91">
        <v>0</v>
      </c>
      <c r="DC217" s="13">
        <v>0</v>
      </c>
      <c r="DD217" s="13" t="s">
        <v>556</v>
      </c>
      <c r="DE217" s="75" t="str" cm="1">
        <f t="array" ref="DE217">+IF(AND(C217&lt;&gt;"Vehículos Eléctricos",C217&lt;&gt;"Vehículos Híbridos",AA217="PERCENTIL 50"),
     IF(VLOOKUP(_xlfn.TEXTJOIN("_",FALSE,C217:E217),[1]BD_Perc!$A:$P,_xlfn.IFS([1]BD!AB217="Intervalo de precio 1",12,[1]BD!AB217="Intervalo de precio 2",13),FALSE)&lt;=1,
     VLOOKUP(_xlfn.TEXTJOIN("_",FALSE,C217:E217),[1]BD_Perc!$A:$P,16,FALSE),"Ok P50"),
     "Ok P30/70 ó Híbrido/Eléctrico")</f>
        <v>Ok P30/70 ó Híbrido/Eléctrico</v>
      </c>
      <c r="DF217" s="75" t="str">
        <f t="shared" si="21"/>
        <v>Vehículos Convencionales_Pick Up_PICKUP DOBLE CAB - PLATON</v>
      </c>
      <c r="DG217" s="19">
        <f t="shared" si="22"/>
        <v>215900000</v>
      </c>
      <c r="DH217" s="13">
        <v>0</v>
      </c>
      <c r="DI217" s="13">
        <v>1</v>
      </c>
      <c r="DJ217" s="13" t="b">
        <f>+DC217=[2]BD!DC217</f>
        <v>1</v>
      </c>
    </row>
    <row r="218" spans="1:114" ht="38.25" hidden="1" x14ac:dyDescent="0.25">
      <c r="A218" s="76">
        <v>290</v>
      </c>
      <c r="B218" s="59" t="s">
        <v>159</v>
      </c>
      <c r="C218" s="59" t="s">
        <v>0</v>
      </c>
      <c r="D218" s="59" t="s">
        <v>544</v>
      </c>
      <c r="E218" s="59" t="s">
        <v>545</v>
      </c>
      <c r="F218" s="59" t="s">
        <v>327</v>
      </c>
      <c r="G218" s="77" t="s">
        <v>557</v>
      </c>
      <c r="H218" s="59" t="s">
        <v>161</v>
      </c>
      <c r="I218" s="79">
        <v>9021086</v>
      </c>
      <c r="J218" s="76" t="s">
        <v>558</v>
      </c>
      <c r="K218" s="78" t="s">
        <v>163</v>
      </c>
      <c r="L218" s="80">
        <v>174</v>
      </c>
      <c r="M218" s="81" t="s">
        <v>121</v>
      </c>
      <c r="N218" s="82">
        <v>280500000</v>
      </c>
      <c r="O218" s="83">
        <f>+IFERROR(VLOOKUP(I218,[1]Precio_Fasecolda!A:C,3,FALSE),IFERROR(VLOOKUP(I218,[1]Precio_Fasecolda!B:C,2,FALSE),N218))</f>
        <v>280500000</v>
      </c>
      <c r="P218" s="83">
        <f t="shared" si="18"/>
        <v>0</v>
      </c>
      <c r="Q218" s="76" t="s">
        <v>327</v>
      </c>
      <c r="R218" s="76" t="s">
        <v>148</v>
      </c>
      <c r="S218" s="76" t="s">
        <v>349</v>
      </c>
      <c r="T218" s="76" t="s">
        <v>121</v>
      </c>
      <c r="U218" s="76" t="s">
        <v>121</v>
      </c>
      <c r="V218" s="59" t="s">
        <v>121</v>
      </c>
      <c r="W218" s="76" t="s">
        <v>121</v>
      </c>
      <c r="X218" s="76" t="s">
        <v>121</v>
      </c>
      <c r="Y218" s="84" t="str">
        <f t="shared" si="19"/>
        <v>N.A.</v>
      </c>
      <c r="Z218" s="85">
        <f t="shared" si="20"/>
        <v>280500000</v>
      </c>
      <c r="AA218" s="76" t="str">
        <f>+IFERROR(VLOOKUP(_xlfn.TEXTJOIN("_", FALSE, C218:E218), [1]BD_Perc!$A:$O, 15, FALSE),"Segmentación no encontrada o vehículo inactivo")</f>
        <v>PERCENTIL 30-70</v>
      </c>
      <c r="AB218" s="76" t="str" cm="1">
        <f t="array" ref="AB218">_xlfn.IFS(
    AA218 = "PERCENTIL 50",
    _xlfn.IFS(
        [1]BD!DG218 &lt; VLOOKUP(_xlfn.TEXTJOIN("_", FALSE, C218:E218), [1]BD_Perc!$A:$O, 11, FALSE), "Intervalo de precio 1",
        [1]BD!DG218 &gt;= VLOOKUP(_xlfn.TEXTJOIN("_", FALSE, C218:E218), [1]BD_Perc!$A:$O, 11, FALSE), "Intervalo de precio 2"
    ),
    AA218 = "PERCENTIL 30-70",
    _xlfn.IFS(
        [1]BD!DG218 &lt; VLOOKUP(_xlfn.TEXTJOIN("_", FALSE, C218:E218), [1]BD_Perc!$A:$O, 6, FALSE), "Intervalo de precio 1",
        [1]BD!DG218 &lt; VLOOKUP(_xlfn.TEXTJOIN("_", FALSE, C218:E218), [1]BD_Perc!$A:$O, 7, FALSE), "Intervalo de precio 2",
        [1]BD!DG218 &gt;= VLOOKUP(_xlfn.TEXTJOIN("_", FALSE, C218:E218), [1]BD_Perc!$A:$O, 7, FALSE), "Intervalo de precio 3"
    ),
    AA218="Segmentación no encontrada o vehículo inactivo","Segmentación no encontrada o vehículo inactivo"
)</f>
        <v>Intervalo de precio 3</v>
      </c>
      <c r="AC218" s="99" t="s">
        <v>156</v>
      </c>
      <c r="AD218" s="86" t="b">
        <f t="shared" si="23"/>
        <v>1</v>
      </c>
      <c r="AE218" s="87">
        <v>0</v>
      </c>
      <c r="AF218" s="87">
        <v>0.03</v>
      </c>
      <c r="AG218" s="87">
        <v>0.04</v>
      </c>
      <c r="AH218" s="87">
        <v>0.04</v>
      </c>
      <c r="AI218" s="87">
        <v>0.05</v>
      </c>
      <c r="AJ218" s="87">
        <v>0.06</v>
      </c>
      <c r="AK218" s="76" t="s">
        <v>130</v>
      </c>
      <c r="AL218" s="76" t="s">
        <v>131</v>
      </c>
      <c r="AM218" s="76" t="s">
        <v>131</v>
      </c>
      <c r="AN218" s="88">
        <v>0</v>
      </c>
      <c r="AO218" s="72">
        <v>9311595.7410000004</v>
      </c>
      <c r="AP218" s="72">
        <v>310869.87540000002</v>
      </c>
      <c r="AQ218" s="72" t="s">
        <v>121</v>
      </c>
      <c r="AR218" s="72">
        <v>1056957.7871999999</v>
      </c>
      <c r="AS218" s="72">
        <v>1119130.2864000001</v>
      </c>
      <c r="AT218" s="72">
        <v>8082609.3810000001</v>
      </c>
      <c r="AU218" s="72" t="s">
        <v>121</v>
      </c>
      <c r="AV218" s="72">
        <v>512934.71460000001</v>
      </c>
      <c r="AW218" s="72">
        <v>139891.28580000001</v>
      </c>
      <c r="AX218" s="72">
        <v>419673.85739999998</v>
      </c>
      <c r="AY218" s="72" t="s">
        <v>121</v>
      </c>
      <c r="AZ218" s="72" t="s">
        <v>121</v>
      </c>
      <c r="BA218" s="72" t="s">
        <v>121</v>
      </c>
      <c r="BB218" s="72" t="s">
        <v>121</v>
      </c>
      <c r="BC218" s="72">
        <v>839348.76899999997</v>
      </c>
      <c r="BD218" s="72" t="s">
        <v>121</v>
      </c>
      <c r="BE218" s="72">
        <v>1041413.6082</v>
      </c>
      <c r="BF218" s="72">
        <v>1476630.5904000001</v>
      </c>
      <c r="BG218" s="72">
        <v>108805.0362</v>
      </c>
      <c r="BH218" s="72" t="s">
        <v>121</v>
      </c>
      <c r="BI218" s="72" t="s">
        <v>121</v>
      </c>
      <c r="BJ218" s="72">
        <v>559565.14320000005</v>
      </c>
      <c r="BK218" s="72">
        <v>854890.83959999995</v>
      </c>
      <c r="BL218" s="72">
        <v>1398912.858</v>
      </c>
      <c r="BM218" s="72">
        <v>435216.98219999997</v>
      </c>
      <c r="BN218" s="72">
        <v>93260.857199999999</v>
      </c>
      <c r="BO218" s="72">
        <v>2331521.4300000002</v>
      </c>
      <c r="BP218" s="72">
        <v>186521.7144</v>
      </c>
      <c r="BQ218" s="72">
        <v>1243478.4473999999</v>
      </c>
      <c r="BR218" s="72">
        <v>1430000.1617999999</v>
      </c>
      <c r="BS218" s="72">
        <v>1119130.2864000001</v>
      </c>
      <c r="BT218" s="72" t="s">
        <v>121</v>
      </c>
      <c r="BU218" s="72">
        <v>85489.294800000003</v>
      </c>
      <c r="BV218" s="72">
        <v>4352174.0388000002</v>
      </c>
      <c r="BW218" s="72">
        <v>5502391.6289999997</v>
      </c>
      <c r="BX218" s="72" t="s">
        <v>121</v>
      </c>
      <c r="BY218" s="72">
        <v>404130.73259999999</v>
      </c>
      <c r="BZ218" s="72" t="s">
        <v>121</v>
      </c>
      <c r="CA218" s="72" t="s">
        <v>121</v>
      </c>
      <c r="CB218" s="72" t="s">
        <v>121</v>
      </c>
      <c r="CC218" s="72" t="s">
        <v>121</v>
      </c>
      <c r="CD218" s="72" t="s">
        <v>121</v>
      </c>
      <c r="CE218" s="89" t="s">
        <v>130</v>
      </c>
      <c r="CF218" s="89" t="s">
        <v>130</v>
      </c>
      <c r="CG218" s="89" t="s">
        <v>130</v>
      </c>
      <c r="CH218" s="89" t="s">
        <v>131</v>
      </c>
      <c r="CI218" s="89" t="s">
        <v>130</v>
      </c>
      <c r="CJ218" s="89" t="s">
        <v>131</v>
      </c>
      <c r="CK218" s="89" t="s">
        <v>131</v>
      </c>
      <c r="CL218" s="59" t="s">
        <v>121</v>
      </c>
      <c r="CM218" s="76" t="s">
        <v>121</v>
      </c>
      <c r="CN218" s="76" t="s">
        <v>121</v>
      </c>
      <c r="CO218" s="76" t="s">
        <v>121</v>
      </c>
      <c r="CP218" s="76" t="s">
        <v>121</v>
      </c>
      <c r="CQ218" s="76" t="s">
        <v>121</v>
      </c>
      <c r="CR218" s="76" t="s">
        <v>121</v>
      </c>
      <c r="CS218" s="76" t="s">
        <v>121</v>
      </c>
      <c r="CT218" s="76" t="s">
        <v>121</v>
      </c>
      <c r="CU218" s="76" t="s">
        <v>121</v>
      </c>
      <c r="CV218" s="76" t="s">
        <v>121</v>
      </c>
      <c r="CW218" s="76" t="s">
        <v>121</v>
      </c>
      <c r="CX218" s="76" t="s">
        <v>121</v>
      </c>
      <c r="CY218" s="76" t="s">
        <v>121</v>
      </c>
      <c r="CZ218" s="76" t="s">
        <v>121</v>
      </c>
      <c r="DA218" s="90">
        <v>9326087.8284000009</v>
      </c>
      <c r="DB218" s="91">
        <v>0</v>
      </c>
      <c r="DC218" s="13">
        <v>0</v>
      </c>
      <c r="DD218" s="13" t="s">
        <v>556</v>
      </c>
      <c r="DE218" s="75" t="str" cm="1">
        <f t="array" ref="DE218">+IF(AND(C218&lt;&gt;"Vehículos Eléctricos",C218&lt;&gt;"Vehículos Híbridos",AA218="PERCENTIL 50"),
     IF(VLOOKUP(_xlfn.TEXTJOIN("_",FALSE,C218:E218),[1]BD_Perc!$A:$P,_xlfn.IFS([1]BD!AB218="Intervalo de precio 1",12,[1]BD!AB218="Intervalo de precio 2",13),FALSE)&lt;=1,
     VLOOKUP(_xlfn.TEXTJOIN("_",FALSE,C218:E218),[1]BD_Perc!$A:$P,16,FALSE),"Ok P50"),
     "Ok P30/70 ó Híbrido/Eléctrico")</f>
        <v>Ok P30/70 ó Híbrido/Eléctrico</v>
      </c>
      <c r="DF218" s="75" t="str">
        <f t="shared" si="21"/>
        <v>Vehículos Convencionales_Pick Up_PICKUP DOBLE CAB - PLATON</v>
      </c>
      <c r="DG218" s="19">
        <f t="shared" si="22"/>
        <v>280500000</v>
      </c>
      <c r="DH218" s="13">
        <v>0</v>
      </c>
      <c r="DI218" s="13">
        <v>1</v>
      </c>
      <c r="DJ218" s="13" t="b">
        <f>+DC218=[2]BD!DC218</f>
        <v>1</v>
      </c>
    </row>
    <row r="219" spans="1:114" ht="38.25" x14ac:dyDescent="0.25">
      <c r="A219" s="76">
        <v>300</v>
      </c>
      <c r="B219" s="59" t="s">
        <v>166</v>
      </c>
      <c r="C219" s="59" t="s">
        <v>0</v>
      </c>
      <c r="D219" s="59" t="s">
        <v>544</v>
      </c>
      <c r="E219" s="59" t="s">
        <v>545</v>
      </c>
      <c r="F219" s="59" t="s">
        <v>126</v>
      </c>
      <c r="G219" s="77" t="s">
        <v>559</v>
      </c>
      <c r="H219" s="59" t="s">
        <v>168</v>
      </c>
      <c r="I219" s="79">
        <v>6421074</v>
      </c>
      <c r="J219" s="76" t="s">
        <v>560</v>
      </c>
      <c r="K219" s="78" t="s">
        <v>163</v>
      </c>
      <c r="L219" s="80">
        <v>158</v>
      </c>
      <c r="M219" s="81" t="s">
        <v>121</v>
      </c>
      <c r="N219" s="82">
        <v>135000000</v>
      </c>
      <c r="O219" s="83">
        <f>+IFERROR(VLOOKUP(I219,[1]Precio_Fasecolda!A:C,3,FALSE),IFERROR(VLOOKUP(I219,[1]Precio_Fasecolda!B:C,2,FALSE),N219))</f>
        <v>135000000</v>
      </c>
      <c r="P219" s="83">
        <f t="shared" si="18"/>
        <v>0</v>
      </c>
      <c r="Q219" s="76" t="s">
        <v>126</v>
      </c>
      <c r="R219" s="76" t="s">
        <v>127</v>
      </c>
      <c r="S219" s="76" t="s">
        <v>128</v>
      </c>
      <c r="T219" s="76" t="s">
        <v>121</v>
      </c>
      <c r="U219" s="76" t="s">
        <v>121</v>
      </c>
      <c r="V219" s="59" t="s">
        <v>121</v>
      </c>
      <c r="W219" s="76" t="s">
        <v>121</v>
      </c>
      <c r="X219" s="76" t="s">
        <v>121</v>
      </c>
      <c r="Y219" s="84" t="str">
        <f t="shared" si="19"/>
        <v>N.A.</v>
      </c>
      <c r="Z219" s="85">
        <f t="shared" si="20"/>
        <v>122850000</v>
      </c>
      <c r="AA219" s="76" t="str">
        <f>+IFERROR(VLOOKUP(_xlfn.TEXTJOIN("_", FALSE, C219:E219), [1]BD_Perc!$A:$O, 15, FALSE),"Segmentación no encontrada o vehículo inactivo")</f>
        <v>PERCENTIL 30-70</v>
      </c>
      <c r="AB219" s="76" t="str" cm="1">
        <f t="array" ref="AB219">_xlfn.IFS(
    AA219 = "PERCENTIL 50",
    _xlfn.IFS(
        [1]BD!DG219 &lt; VLOOKUP(_xlfn.TEXTJOIN("_", FALSE, C219:E219), [1]BD_Perc!$A:$O, 11, FALSE), "Intervalo de precio 1",
        [1]BD!DG219 &gt;= VLOOKUP(_xlfn.TEXTJOIN("_", FALSE, C219:E219), [1]BD_Perc!$A:$O, 11, FALSE), "Intervalo de precio 2"
    ),
    AA219 = "PERCENTIL 30-70",
    _xlfn.IFS(
        [1]BD!DG219 &lt; VLOOKUP(_xlfn.TEXTJOIN("_", FALSE, C219:E219), [1]BD_Perc!$A:$O, 6, FALSE), "Intervalo de precio 1",
        [1]BD!DG219 &lt; VLOOKUP(_xlfn.TEXTJOIN("_", FALSE, C219:E219), [1]BD_Perc!$A:$O, 7, FALSE), "Intervalo de precio 2",
        [1]BD!DG219 &gt;= VLOOKUP(_xlfn.TEXTJOIN("_", FALSE, C219:E219), [1]BD_Perc!$A:$O, 7, FALSE), "Intervalo de precio 3"
    ),
    AA219="Segmentación no encontrada o vehículo inactivo","Segmentación no encontrada o vehículo inactivo"
)</f>
        <v>Intervalo de precio 1</v>
      </c>
      <c r="AC219" s="99" t="s">
        <v>129</v>
      </c>
      <c r="AD219" s="86" t="b">
        <f t="shared" si="23"/>
        <v>1</v>
      </c>
      <c r="AE219" s="92">
        <v>0.09</v>
      </c>
      <c r="AF219" s="92">
        <v>0.1</v>
      </c>
      <c r="AG219" s="92">
        <v>0.1</v>
      </c>
      <c r="AH219" s="92">
        <v>0.11</v>
      </c>
      <c r="AI219" s="92">
        <v>0.11</v>
      </c>
      <c r="AJ219" s="92">
        <v>0.11</v>
      </c>
      <c r="AK219" s="76" t="s">
        <v>130</v>
      </c>
      <c r="AL219" s="76" t="s">
        <v>130</v>
      </c>
      <c r="AM219" s="76" t="s">
        <v>130</v>
      </c>
      <c r="AN219" s="93">
        <v>1</v>
      </c>
      <c r="AO219" s="72">
        <v>9311595.7410000004</v>
      </c>
      <c r="AP219" s="72">
        <v>635094.35640000005</v>
      </c>
      <c r="AQ219" s="72">
        <v>759804.10800000001</v>
      </c>
      <c r="AR219" s="72">
        <v>1069414.2143999999</v>
      </c>
      <c r="AS219" s="72">
        <v>984355.03319999995</v>
      </c>
      <c r="AT219" s="72">
        <v>7887452.7143999999</v>
      </c>
      <c r="AU219" s="72" t="s">
        <v>121</v>
      </c>
      <c r="AV219" s="72">
        <v>1337155.7135999999</v>
      </c>
      <c r="AW219" s="72">
        <v>965676.71759999997</v>
      </c>
      <c r="AX219" s="72">
        <v>585006.15179999999</v>
      </c>
      <c r="AY219" s="72" t="s">
        <v>121</v>
      </c>
      <c r="AZ219" s="72" t="s">
        <v>121</v>
      </c>
      <c r="BA219" s="72" t="s">
        <v>121</v>
      </c>
      <c r="BB219" s="72" t="s">
        <v>121</v>
      </c>
      <c r="BC219" s="72">
        <v>1337155.7135999999</v>
      </c>
      <c r="BD219" s="72">
        <v>3257415.8021999998</v>
      </c>
      <c r="BE219" s="72">
        <v>2792581.071</v>
      </c>
      <c r="BF219" s="72">
        <v>2067577.1592000001</v>
      </c>
      <c r="BG219" s="72">
        <v>2114245.5389999999</v>
      </c>
      <c r="BH219" s="72" t="s">
        <v>121</v>
      </c>
      <c r="BI219" s="72">
        <v>1370584.3955999999</v>
      </c>
      <c r="BJ219" s="72">
        <v>183859.85939999999</v>
      </c>
      <c r="BK219" s="72">
        <v>2340022.4988000002</v>
      </c>
      <c r="BL219" s="72">
        <v>716798.01899999997</v>
      </c>
      <c r="BM219" s="72">
        <v>3999765.5208000001</v>
      </c>
      <c r="BN219" s="72">
        <v>75215.061600000001</v>
      </c>
      <c r="BO219" s="72">
        <v>1788445.0290000001</v>
      </c>
      <c r="BP219" s="72">
        <v>802292.58479999995</v>
      </c>
      <c r="BQ219" s="72">
        <v>1148617.3145999999</v>
      </c>
      <c r="BR219" s="72" t="s">
        <v>121</v>
      </c>
      <c r="BS219" s="72" t="s">
        <v>121</v>
      </c>
      <c r="BT219" s="72">
        <v>7521497.7264</v>
      </c>
      <c r="BU219" s="72">
        <v>126027.5016</v>
      </c>
      <c r="BV219" s="72">
        <v>6283793.1324000005</v>
      </c>
      <c r="BW219" s="72">
        <v>8440792.8066000007</v>
      </c>
      <c r="BX219" s="72" t="s">
        <v>121</v>
      </c>
      <c r="BY219" s="72">
        <v>752149.56180000002</v>
      </c>
      <c r="BZ219" s="72" t="s">
        <v>121</v>
      </c>
      <c r="CA219" s="72" t="s">
        <v>121</v>
      </c>
      <c r="CB219" s="72" t="s">
        <v>121</v>
      </c>
      <c r="CC219" s="72" t="s">
        <v>121</v>
      </c>
      <c r="CD219" s="72" t="s">
        <v>121</v>
      </c>
      <c r="CE219" s="89" t="s">
        <v>131</v>
      </c>
      <c r="CF219" s="89" t="s">
        <v>131</v>
      </c>
      <c r="CG219" s="89" t="s">
        <v>130</v>
      </c>
      <c r="CH219" s="89" t="s">
        <v>131</v>
      </c>
      <c r="CI219" s="89" t="s">
        <v>130</v>
      </c>
      <c r="CJ219" s="89" t="s">
        <v>131</v>
      </c>
      <c r="CK219" s="89" t="s">
        <v>131</v>
      </c>
      <c r="CL219" s="59" t="s">
        <v>121</v>
      </c>
      <c r="CM219" s="76" t="s">
        <v>121</v>
      </c>
      <c r="CN219" s="76" t="s">
        <v>121</v>
      </c>
      <c r="CO219" s="76" t="s">
        <v>121</v>
      </c>
      <c r="CP219" s="76" t="s">
        <v>121</v>
      </c>
      <c r="CQ219" s="76" t="s">
        <v>121</v>
      </c>
      <c r="CR219" s="76" t="s">
        <v>121</v>
      </c>
      <c r="CS219" s="76" t="s">
        <v>121</v>
      </c>
      <c r="CT219" s="76" t="s">
        <v>121</v>
      </c>
      <c r="CU219" s="76" t="s">
        <v>121</v>
      </c>
      <c r="CV219" s="76" t="s">
        <v>121</v>
      </c>
      <c r="CW219" s="76" t="s">
        <v>121</v>
      </c>
      <c r="CX219" s="76" t="s">
        <v>121</v>
      </c>
      <c r="CY219" s="76" t="s">
        <v>121</v>
      </c>
      <c r="CZ219" s="76" t="s">
        <v>121</v>
      </c>
      <c r="DA219" s="90">
        <v>7020065.3880000003</v>
      </c>
      <c r="DB219" s="91">
        <v>1</v>
      </c>
      <c r="DC219" s="13">
        <v>1</v>
      </c>
      <c r="DD219" s="13"/>
      <c r="DE219" s="75" t="str" cm="1">
        <f t="array" ref="DE219">+IF(AND(C219&lt;&gt;"Vehículos Eléctricos",C219&lt;&gt;"Vehículos Híbridos",AA219="PERCENTIL 50"),
     IF(VLOOKUP(_xlfn.TEXTJOIN("_",FALSE,C219:E219),[1]BD_Perc!$A:$P,_xlfn.IFS([1]BD!AB219="Intervalo de precio 1",12,[1]BD!AB219="Intervalo de precio 2",13),FALSE)&lt;=1,
     VLOOKUP(_xlfn.TEXTJOIN("_",FALSE,C219:E219),[1]BD_Perc!$A:$P,16,FALSE),"Ok P50"),
     "Ok P30/70 ó Híbrido/Eléctrico")</f>
        <v>Ok P30/70 ó Híbrido/Eléctrico</v>
      </c>
      <c r="DF219" s="75" t="str">
        <f t="shared" si="21"/>
        <v>Vehículos Convencionales_Pick Up_PICKUP DOBLE CAB - PLATON</v>
      </c>
      <c r="DG219" s="19">
        <f t="shared" si="22"/>
        <v>122850000</v>
      </c>
      <c r="DH219" s="13">
        <v>1</v>
      </c>
      <c r="DI219" s="13">
        <v>1</v>
      </c>
      <c r="DJ219" s="13" t="b">
        <f>+DC219=[2]BD!DC219</f>
        <v>1</v>
      </c>
    </row>
    <row r="220" spans="1:114" ht="51" x14ac:dyDescent="0.25">
      <c r="A220" s="76">
        <v>303</v>
      </c>
      <c r="B220" s="59" t="s">
        <v>178</v>
      </c>
      <c r="C220" s="59" t="s">
        <v>0</v>
      </c>
      <c r="D220" s="59" t="s">
        <v>544</v>
      </c>
      <c r="E220" s="59" t="s">
        <v>545</v>
      </c>
      <c r="F220" s="59" t="s">
        <v>126</v>
      </c>
      <c r="G220" s="77" t="s">
        <v>561</v>
      </c>
      <c r="H220" s="59" t="s">
        <v>398</v>
      </c>
      <c r="I220" s="79">
        <v>3042076</v>
      </c>
      <c r="J220" s="76" t="s">
        <v>562</v>
      </c>
      <c r="K220" s="78" t="s">
        <v>163</v>
      </c>
      <c r="L220" s="80">
        <v>164</v>
      </c>
      <c r="M220" s="81" t="s">
        <v>121</v>
      </c>
      <c r="N220" s="82">
        <v>190000000</v>
      </c>
      <c r="O220" s="83">
        <f>+IFERROR(VLOOKUP(I220,[1]Precio_Fasecolda!A:C,3,FALSE),IFERROR(VLOOKUP(I220,[1]Precio_Fasecolda!B:C,2,FALSE),N220))</f>
        <v>171000000</v>
      </c>
      <c r="P220" s="83">
        <f t="shared" si="18"/>
        <v>19000000</v>
      </c>
      <c r="Q220" s="76" t="s">
        <v>126</v>
      </c>
      <c r="R220" s="76" t="s">
        <v>127</v>
      </c>
      <c r="S220" s="76" t="s">
        <v>128</v>
      </c>
      <c r="T220" s="76" t="s">
        <v>121</v>
      </c>
      <c r="U220" s="76" t="s">
        <v>121</v>
      </c>
      <c r="V220" s="59" t="s">
        <v>121</v>
      </c>
      <c r="W220" s="76" t="s">
        <v>121</v>
      </c>
      <c r="X220" s="76" t="s">
        <v>121</v>
      </c>
      <c r="Y220" s="84" t="str">
        <f t="shared" si="19"/>
        <v>N.A.</v>
      </c>
      <c r="Z220" s="85">
        <f t="shared" si="20"/>
        <v>185820000</v>
      </c>
      <c r="AA220" s="76" t="str">
        <f>+IFERROR(VLOOKUP(_xlfn.TEXTJOIN("_", FALSE, C220:E220), [1]BD_Perc!$A:$O, 15, FALSE),"Segmentación no encontrada o vehículo inactivo")</f>
        <v>PERCENTIL 30-70</v>
      </c>
      <c r="AB220" s="76" t="str" cm="1">
        <f t="array" ref="AB220">_xlfn.IFS(
    AA220 = "PERCENTIL 50",
    _xlfn.IFS(
        [1]BD!DG220 &lt; VLOOKUP(_xlfn.TEXTJOIN("_", FALSE, C220:E220), [1]BD_Perc!$A:$O, 11, FALSE), "Intervalo de precio 1",
        [1]BD!DG220 &gt;= VLOOKUP(_xlfn.TEXTJOIN("_", FALSE, C220:E220), [1]BD_Perc!$A:$O, 11, FALSE), "Intervalo de precio 2"
    ),
    AA220 = "PERCENTIL 30-70",
    _xlfn.IFS(
        [1]BD!DG220 &lt; VLOOKUP(_xlfn.TEXTJOIN("_", FALSE, C220:E220), [1]BD_Perc!$A:$O, 6, FALSE), "Intervalo de precio 1",
        [1]BD!DG220 &lt; VLOOKUP(_xlfn.TEXTJOIN("_", FALSE, C220:E220), [1]BD_Perc!$A:$O, 7, FALSE), "Intervalo de precio 2",
        [1]BD!DG220 &gt;= VLOOKUP(_xlfn.TEXTJOIN("_", FALSE, C220:E220), [1]BD_Perc!$A:$O, 7, FALSE), "Intervalo de precio 3"
    ),
    AA220="Segmentación no encontrada o vehículo inactivo","Segmentación no encontrada o vehículo inactivo"
)</f>
        <v>Intervalo de precio 2</v>
      </c>
      <c r="AC220" s="99" t="s">
        <v>149</v>
      </c>
      <c r="AD220" s="86" t="b">
        <f t="shared" si="23"/>
        <v>1</v>
      </c>
      <c r="AE220" s="94">
        <v>2.1999999999999999E-2</v>
      </c>
      <c r="AF220" s="94">
        <v>2.5999999999999999E-2</v>
      </c>
      <c r="AG220" s="94">
        <v>3.1E-2</v>
      </c>
      <c r="AH220" s="94">
        <v>3.2000000000000001E-2</v>
      </c>
      <c r="AI220" s="94">
        <v>3.3000000000000002E-2</v>
      </c>
      <c r="AJ220" s="94">
        <v>3.4000000000000002E-2</v>
      </c>
      <c r="AK220" s="76" t="s">
        <v>130</v>
      </c>
      <c r="AL220" s="76" t="s">
        <v>130</v>
      </c>
      <c r="AM220" s="76" t="s">
        <v>130</v>
      </c>
      <c r="AN220" s="88">
        <v>0.05</v>
      </c>
      <c r="AO220" s="72">
        <v>9311595.7410000004</v>
      </c>
      <c r="AP220" s="72">
        <v>235904.65919999999</v>
      </c>
      <c r="AQ220" s="72">
        <v>851877.93599999999</v>
      </c>
      <c r="AR220" s="72">
        <v>4691876.2841999996</v>
      </c>
      <c r="AS220" s="72">
        <v>1572695.6196000001</v>
      </c>
      <c r="AT220" s="72">
        <v>9043002.4482000005</v>
      </c>
      <c r="AU220" s="72" t="s">
        <v>121</v>
      </c>
      <c r="AV220" s="72">
        <v>851877.93599999999</v>
      </c>
      <c r="AW220" s="72">
        <v>52422.203399999999</v>
      </c>
      <c r="AX220" s="72">
        <v>393174.43200000003</v>
      </c>
      <c r="AY220" s="72" t="s">
        <v>121</v>
      </c>
      <c r="AZ220" s="72" t="s">
        <v>121</v>
      </c>
      <c r="BA220" s="72" t="s">
        <v>121</v>
      </c>
      <c r="BB220" s="72" t="s">
        <v>121</v>
      </c>
      <c r="BC220" s="72">
        <v>1441638.5297999999</v>
      </c>
      <c r="BD220" s="72">
        <v>2490102.6275999998</v>
      </c>
      <c r="BE220" s="72">
        <v>2490102.6275999998</v>
      </c>
      <c r="BF220" s="72">
        <v>3132286.4789999998</v>
      </c>
      <c r="BG220" s="72" t="s">
        <v>121</v>
      </c>
      <c r="BH220" s="72" t="s">
        <v>121</v>
      </c>
      <c r="BI220" s="72">
        <v>1769282.8355999999</v>
      </c>
      <c r="BJ220" s="72">
        <v>917405.95380000002</v>
      </c>
      <c r="BK220" s="72">
        <v>1376108.4036000001</v>
      </c>
      <c r="BL220" s="72" t="s">
        <v>121</v>
      </c>
      <c r="BM220" s="72">
        <v>3394402.767</v>
      </c>
      <c r="BN220" s="72">
        <v>77325.570000000007</v>
      </c>
      <c r="BO220" s="72" t="s">
        <v>121</v>
      </c>
      <c r="BP220" s="72">
        <v>642184.90559999994</v>
      </c>
      <c r="BQ220" s="72">
        <v>1297474.5714</v>
      </c>
      <c r="BR220" s="72" t="s">
        <v>121</v>
      </c>
      <c r="BS220" s="72">
        <v>1179522.2418</v>
      </c>
      <c r="BT220" s="72" t="s">
        <v>121</v>
      </c>
      <c r="BU220" s="72">
        <v>116641.959</v>
      </c>
      <c r="BV220" s="72">
        <v>1559590.8594</v>
      </c>
      <c r="BW220" s="72">
        <v>9043002.4482000005</v>
      </c>
      <c r="BX220" s="72" t="s">
        <v>121</v>
      </c>
      <c r="BY220" s="72">
        <v>380067.56339999998</v>
      </c>
      <c r="BZ220" s="72" t="s">
        <v>121</v>
      </c>
      <c r="CA220" s="72">
        <v>6552899.8206000002</v>
      </c>
      <c r="CB220" s="72" t="s">
        <v>121</v>
      </c>
      <c r="CC220" s="72" t="s">
        <v>121</v>
      </c>
      <c r="CD220" s="72" t="s">
        <v>121</v>
      </c>
      <c r="CE220" s="89" t="s">
        <v>131</v>
      </c>
      <c r="CF220" s="89" t="s">
        <v>131</v>
      </c>
      <c r="CG220" s="89" t="s">
        <v>130</v>
      </c>
      <c r="CH220" s="89" t="s">
        <v>131</v>
      </c>
      <c r="CI220" s="89" t="s">
        <v>130</v>
      </c>
      <c r="CJ220" s="89" t="s">
        <v>131</v>
      </c>
      <c r="CK220" s="89" t="s">
        <v>131</v>
      </c>
      <c r="CL220" s="59" t="s">
        <v>121</v>
      </c>
      <c r="CM220" s="76" t="s">
        <v>121</v>
      </c>
      <c r="CN220" s="76" t="s">
        <v>121</v>
      </c>
      <c r="CO220" s="76" t="s">
        <v>121</v>
      </c>
      <c r="CP220" s="76" t="s">
        <v>121</v>
      </c>
      <c r="CQ220" s="76" t="s">
        <v>121</v>
      </c>
      <c r="CR220" s="76" t="s">
        <v>121</v>
      </c>
      <c r="CS220" s="76" t="s">
        <v>121</v>
      </c>
      <c r="CT220" s="76" t="s">
        <v>121</v>
      </c>
      <c r="CU220" s="76" t="s">
        <v>121</v>
      </c>
      <c r="CV220" s="76" t="s">
        <v>121</v>
      </c>
      <c r="CW220" s="76" t="s">
        <v>121</v>
      </c>
      <c r="CX220" s="76" t="s">
        <v>121</v>
      </c>
      <c r="CY220" s="76" t="s">
        <v>121</v>
      </c>
      <c r="CZ220" s="76" t="s">
        <v>121</v>
      </c>
      <c r="DA220" s="90">
        <v>11951526.5436</v>
      </c>
      <c r="DB220" s="91">
        <v>1</v>
      </c>
      <c r="DC220" s="13">
        <v>1</v>
      </c>
      <c r="DD220" s="13"/>
      <c r="DE220" s="75" t="str" cm="1">
        <f t="array" ref="DE220">+IF(AND(C220&lt;&gt;"Vehículos Eléctricos",C220&lt;&gt;"Vehículos Híbridos",AA220="PERCENTIL 50"),
     IF(VLOOKUP(_xlfn.TEXTJOIN("_",FALSE,C220:E220),[1]BD_Perc!$A:$P,_xlfn.IFS([1]BD!AB220="Intervalo de precio 1",12,[1]BD!AB220="Intervalo de precio 2",13),FALSE)&lt;=1,
     VLOOKUP(_xlfn.TEXTJOIN("_",FALSE,C220:E220),[1]BD_Perc!$A:$P,16,FALSE),"Ok P50"),
     "Ok P30/70 ó Híbrido/Eléctrico")</f>
        <v>Ok P30/70 ó Híbrido/Eléctrico</v>
      </c>
      <c r="DF220" s="75" t="str">
        <f t="shared" si="21"/>
        <v>Vehículos Convencionales_Pick Up_PICKUP DOBLE CAB - PLATON</v>
      </c>
      <c r="DG220" s="19">
        <f t="shared" si="22"/>
        <v>185820000</v>
      </c>
      <c r="DH220" s="13">
        <v>1</v>
      </c>
      <c r="DI220" s="13">
        <v>1</v>
      </c>
      <c r="DJ220" s="13" t="b">
        <f>+DC220=[2]BD!DC220</f>
        <v>1</v>
      </c>
    </row>
    <row r="221" spans="1:114" ht="51" x14ac:dyDescent="0.25">
      <c r="A221" s="76">
        <v>304</v>
      </c>
      <c r="B221" s="59" t="s">
        <v>178</v>
      </c>
      <c r="C221" s="59" t="s">
        <v>0</v>
      </c>
      <c r="D221" s="59" t="s">
        <v>544</v>
      </c>
      <c r="E221" s="59" t="s">
        <v>545</v>
      </c>
      <c r="F221" s="59" t="s">
        <v>327</v>
      </c>
      <c r="G221" s="77" t="s">
        <v>563</v>
      </c>
      <c r="H221" s="59" t="s">
        <v>398</v>
      </c>
      <c r="I221" s="79">
        <v>3042078</v>
      </c>
      <c r="J221" s="76" t="s">
        <v>564</v>
      </c>
      <c r="K221" s="78" t="s">
        <v>565</v>
      </c>
      <c r="L221" s="80">
        <v>237</v>
      </c>
      <c r="M221" s="81" t="s">
        <v>121</v>
      </c>
      <c r="N221" s="82">
        <v>201000000</v>
      </c>
      <c r="O221" s="83">
        <f>+IFERROR(VLOOKUP(I221,[1]Precio_Fasecolda!A:C,3,FALSE),IFERROR(VLOOKUP(I221,[1]Precio_Fasecolda!B:C,2,FALSE),N221))</f>
        <v>201000000</v>
      </c>
      <c r="P221" s="83">
        <f t="shared" si="18"/>
        <v>0</v>
      </c>
      <c r="Q221" s="76" t="s">
        <v>327</v>
      </c>
      <c r="R221" s="76" t="s">
        <v>127</v>
      </c>
      <c r="S221" s="76" t="s">
        <v>349</v>
      </c>
      <c r="T221" s="76" t="s">
        <v>121</v>
      </c>
      <c r="U221" s="76" t="s">
        <v>121</v>
      </c>
      <c r="V221" s="59" t="s">
        <v>121</v>
      </c>
      <c r="W221" s="76" t="s">
        <v>121</v>
      </c>
      <c r="X221" s="76" t="s">
        <v>121</v>
      </c>
      <c r="Y221" s="84" t="str">
        <f t="shared" si="19"/>
        <v>N.A.</v>
      </c>
      <c r="Z221" s="85">
        <f t="shared" si="20"/>
        <v>196578000</v>
      </c>
      <c r="AA221" s="76" t="str">
        <f>+IFERROR(VLOOKUP(_xlfn.TEXTJOIN("_", FALSE, C221:E221), [1]BD_Perc!$A:$O, 15, FALSE),"Segmentación no encontrada o vehículo inactivo")</f>
        <v>PERCENTIL 30-70</v>
      </c>
      <c r="AB221" s="76" t="str" cm="1">
        <f t="array" ref="AB221">_xlfn.IFS(
    AA221 = "PERCENTIL 50",
    _xlfn.IFS(
        [1]BD!DG221 &lt; VLOOKUP(_xlfn.TEXTJOIN("_", FALSE, C221:E221), [1]BD_Perc!$A:$O, 11, FALSE), "Intervalo de precio 1",
        [1]BD!DG221 &gt;= VLOOKUP(_xlfn.TEXTJOIN("_", FALSE, C221:E221), [1]BD_Perc!$A:$O, 11, FALSE), "Intervalo de precio 2"
    ),
    AA221 = "PERCENTIL 30-70",
    _xlfn.IFS(
        [1]BD!DG221 &lt; VLOOKUP(_xlfn.TEXTJOIN("_", FALSE, C221:E221), [1]BD_Perc!$A:$O, 6, FALSE), "Intervalo de precio 1",
        [1]BD!DG221 &lt; VLOOKUP(_xlfn.TEXTJOIN("_", FALSE, C221:E221), [1]BD_Perc!$A:$O, 7, FALSE), "Intervalo de precio 2",
        [1]BD!DG221 &gt;= VLOOKUP(_xlfn.TEXTJOIN("_", FALSE, C221:E221), [1]BD_Perc!$A:$O, 7, FALSE), "Intervalo de precio 3"
    ),
    AA221="Segmentación no encontrada o vehículo inactivo","Segmentación no encontrada o vehículo inactivo"
)</f>
        <v>Intervalo de precio 2</v>
      </c>
      <c r="AC221" s="99" t="s">
        <v>149</v>
      </c>
      <c r="AD221" s="86" t="b">
        <f t="shared" si="23"/>
        <v>1</v>
      </c>
      <c r="AE221" s="94">
        <v>2.1999999999999999E-2</v>
      </c>
      <c r="AF221" s="94">
        <v>2.5999999999999999E-2</v>
      </c>
      <c r="AG221" s="94">
        <v>3.1E-2</v>
      </c>
      <c r="AH221" s="94">
        <v>3.2000000000000001E-2</v>
      </c>
      <c r="AI221" s="94">
        <v>3.3000000000000002E-2</v>
      </c>
      <c r="AJ221" s="94">
        <v>3.4000000000000002E-2</v>
      </c>
      <c r="AK221" s="76" t="s">
        <v>130</v>
      </c>
      <c r="AL221" s="76" t="s">
        <v>130</v>
      </c>
      <c r="AM221" s="76" t="s">
        <v>130</v>
      </c>
      <c r="AN221" s="88">
        <v>0.05</v>
      </c>
      <c r="AO221" s="72">
        <v>9311595.7410000004</v>
      </c>
      <c r="AP221" s="72">
        <v>235904.65919999999</v>
      </c>
      <c r="AQ221" s="72">
        <v>851877.93599999999</v>
      </c>
      <c r="AR221" s="72">
        <v>4691876.2841999996</v>
      </c>
      <c r="AS221" s="72">
        <v>1572695.6196000001</v>
      </c>
      <c r="AT221" s="72">
        <v>9043002.4482000005</v>
      </c>
      <c r="AU221" s="72" t="s">
        <v>121</v>
      </c>
      <c r="AV221" s="72">
        <v>851877.93599999999</v>
      </c>
      <c r="AW221" s="72">
        <v>52422.203399999999</v>
      </c>
      <c r="AX221" s="72">
        <v>393174.43200000003</v>
      </c>
      <c r="AY221" s="72" t="s">
        <v>121</v>
      </c>
      <c r="AZ221" s="72" t="s">
        <v>121</v>
      </c>
      <c r="BA221" s="72" t="s">
        <v>121</v>
      </c>
      <c r="BB221" s="72" t="s">
        <v>121</v>
      </c>
      <c r="BC221" s="72">
        <v>1441638.5297999999</v>
      </c>
      <c r="BD221" s="72">
        <v>2490102.6275999998</v>
      </c>
      <c r="BE221" s="72">
        <v>2490102.6275999998</v>
      </c>
      <c r="BF221" s="72">
        <v>3132286.4789999998</v>
      </c>
      <c r="BG221" s="72" t="s">
        <v>121</v>
      </c>
      <c r="BH221" s="72" t="s">
        <v>121</v>
      </c>
      <c r="BI221" s="72">
        <v>1769282.8355999999</v>
      </c>
      <c r="BJ221" s="72">
        <v>917405.95380000002</v>
      </c>
      <c r="BK221" s="72">
        <v>1376108.4036000001</v>
      </c>
      <c r="BL221" s="72" t="s">
        <v>121</v>
      </c>
      <c r="BM221" s="72">
        <v>3394402.767</v>
      </c>
      <c r="BN221" s="72">
        <v>77325.570000000007</v>
      </c>
      <c r="BO221" s="72" t="s">
        <v>121</v>
      </c>
      <c r="BP221" s="72">
        <v>642184.90559999994</v>
      </c>
      <c r="BQ221" s="72">
        <v>1297474.5714</v>
      </c>
      <c r="BR221" s="72" t="s">
        <v>121</v>
      </c>
      <c r="BS221" s="72">
        <v>1179522.2418</v>
      </c>
      <c r="BT221" s="72" t="s">
        <v>121</v>
      </c>
      <c r="BU221" s="72">
        <v>116641.959</v>
      </c>
      <c r="BV221" s="72">
        <v>1559590.8594</v>
      </c>
      <c r="BW221" s="72">
        <v>9043002.4482000005</v>
      </c>
      <c r="BX221" s="72" t="s">
        <v>121</v>
      </c>
      <c r="BY221" s="72">
        <v>380067.56339999998</v>
      </c>
      <c r="BZ221" s="72" t="s">
        <v>121</v>
      </c>
      <c r="CA221" s="72">
        <v>6552899.8206000002</v>
      </c>
      <c r="CB221" s="72" t="s">
        <v>121</v>
      </c>
      <c r="CC221" s="72" t="s">
        <v>121</v>
      </c>
      <c r="CD221" s="72" t="s">
        <v>121</v>
      </c>
      <c r="CE221" s="89" t="s">
        <v>131</v>
      </c>
      <c r="CF221" s="89" t="s">
        <v>131</v>
      </c>
      <c r="CG221" s="89" t="s">
        <v>130</v>
      </c>
      <c r="CH221" s="89" t="s">
        <v>131</v>
      </c>
      <c r="CI221" s="89" t="s">
        <v>130</v>
      </c>
      <c r="CJ221" s="89" t="s">
        <v>131</v>
      </c>
      <c r="CK221" s="89" t="s">
        <v>131</v>
      </c>
      <c r="CL221" s="59" t="s">
        <v>121</v>
      </c>
      <c r="CM221" s="76" t="s">
        <v>121</v>
      </c>
      <c r="CN221" s="76" t="s">
        <v>121</v>
      </c>
      <c r="CO221" s="76" t="s">
        <v>121</v>
      </c>
      <c r="CP221" s="76" t="s">
        <v>121</v>
      </c>
      <c r="CQ221" s="76" t="s">
        <v>121</v>
      </c>
      <c r="CR221" s="76" t="s">
        <v>121</v>
      </c>
      <c r="CS221" s="76" t="s">
        <v>121</v>
      </c>
      <c r="CT221" s="76" t="s">
        <v>121</v>
      </c>
      <c r="CU221" s="76" t="s">
        <v>121</v>
      </c>
      <c r="CV221" s="76" t="s">
        <v>121</v>
      </c>
      <c r="CW221" s="76" t="s">
        <v>121</v>
      </c>
      <c r="CX221" s="76" t="s">
        <v>121</v>
      </c>
      <c r="CY221" s="76" t="s">
        <v>121</v>
      </c>
      <c r="CZ221" s="76" t="s">
        <v>121</v>
      </c>
      <c r="DA221" s="90">
        <v>11951526.5436</v>
      </c>
      <c r="DB221" s="91">
        <v>1</v>
      </c>
      <c r="DC221" s="13">
        <v>1</v>
      </c>
      <c r="DD221" s="13"/>
      <c r="DE221" s="75" t="str" cm="1">
        <f t="array" ref="DE221">+IF(AND(C221&lt;&gt;"Vehículos Eléctricos",C221&lt;&gt;"Vehículos Híbridos",AA221="PERCENTIL 50"),
     IF(VLOOKUP(_xlfn.TEXTJOIN("_",FALSE,C221:E221),[1]BD_Perc!$A:$P,_xlfn.IFS([1]BD!AB221="Intervalo de precio 1",12,[1]BD!AB221="Intervalo de precio 2",13),FALSE)&lt;=1,
     VLOOKUP(_xlfn.TEXTJOIN("_",FALSE,C221:E221),[1]BD_Perc!$A:$P,16,FALSE),"Ok P50"),
     "Ok P30/70 ó Híbrido/Eléctrico")</f>
        <v>Ok P30/70 ó Híbrido/Eléctrico</v>
      </c>
      <c r="DF221" s="75" t="str">
        <f t="shared" si="21"/>
        <v>Vehículos Convencionales_Pick Up_PICKUP DOBLE CAB - PLATON</v>
      </c>
      <c r="DG221" s="19">
        <f t="shared" si="22"/>
        <v>196578000</v>
      </c>
      <c r="DH221" s="13">
        <v>1</v>
      </c>
      <c r="DI221" s="13">
        <v>1</v>
      </c>
      <c r="DJ221" s="13" t="b">
        <f>+DC221=[2]BD!DC221</f>
        <v>1</v>
      </c>
    </row>
    <row r="222" spans="1:114" ht="51" x14ac:dyDescent="0.25">
      <c r="A222" s="76">
        <v>305</v>
      </c>
      <c r="B222" s="59" t="s">
        <v>178</v>
      </c>
      <c r="C222" s="59" t="s">
        <v>0</v>
      </c>
      <c r="D222" s="59" t="s">
        <v>544</v>
      </c>
      <c r="E222" s="59" t="s">
        <v>545</v>
      </c>
      <c r="F222" s="59" t="s">
        <v>327</v>
      </c>
      <c r="G222" s="77" t="s">
        <v>566</v>
      </c>
      <c r="H222" s="59" t="s">
        <v>398</v>
      </c>
      <c r="I222" s="79">
        <v>3042081</v>
      </c>
      <c r="J222" s="76" t="s">
        <v>567</v>
      </c>
      <c r="K222" s="78" t="s">
        <v>163</v>
      </c>
      <c r="L222" s="80">
        <v>168</v>
      </c>
      <c r="M222" s="81" t="s">
        <v>121</v>
      </c>
      <c r="N222" s="82">
        <v>234000000</v>
      </c>
      <c r="O222" s="83">
        <f>+IFERROR(VLOOKUP(I222,[1]Precio_Fasecolda!A:C,3,FALSE),IFERROR(VLOOKUP(I222,[1]Precio_Fasecolda!B:C,2,FALSE),N222))</f>
        <v>234000000</v>
      </c>
      <c r="P222" s="83">
        <f t="shared" si="18"/>
        <v>0</v>
      </c>
      <c r="Q222" s="76" t="s">
        <v>327</v>
      </c>
      <c r="R222" s="76" t="s">
        <v>148</v>
      </c>
      <c r="S222" s="76" t="s">
        <v>349</v>
      </c>
      <c r="T222" s="76" t="s">
        <v>121</v>
      </c>
      <c r="U222" s="76" t="s">
        <v>121</v>
      </c>
      <c r="V222" s="59" t="s">
        <v>121</v>
      </c>
      <c r="W222" s="76" t="s">
        <v>121</v>
      </c>
      <c r="X222" s="76" t="s">
        <v>121</v>
      </c>
      <c r="Y222" s="84" t="str">
        <f t="shared" si="19"/>
        <v>N.A.</v>
      </c>
      <c r="Z222" s="85">
        <f t="shared" si="20"/>
        <v>228852000</v>
      </c>
      <c r="AA222" s="76" t="str">
        <f>+IFERROR(VLOOKUP(_xlfn.TEXTJOIN("_", FALSE, C222:E222), [1]BD_Perc!$A:$O, 15, FALSE),"Segmentación no encontrada o vehículo inactivo")</f>
        <v>PERCENTIL 30-70</v>
      </c>
      <c r="AB222" s="76" t="str" cm="1">
        <f t="array" ref="AB222">_xlfn.IFS(
    AA222 = "PERCENTIL 50",
    _xlfn.IFS(
        [1]BD!DG222 &lt; VLOOKUP(_xlfn.TEXTJOIN("_", FALSE, C222:E222), [1]BD_Perc!$A:$O, 11, FALSE), "Intervalo de precio 1",
        [1]BD!DG222 &gt;= VLOOKUP(_xlfn.TEXTJOIN("_", FALSE, C222:E222), [1]BD_Perc!$A:$O, 11, FALSE), "Intervalo de precio 2"
    ),
    AA222 = "PERCENTIL 30-70",
    _xlfn.IFS(
        [1]BD!DG222 &lt; VLOOKUP(_xlfn.TEXTJOIN("_", FALSE, C222:E222), [1]BD_Perc!$A:$O, 6, FALSE), "Intervalo de precio 1",
        [1]BD!DG222 &lt; VLOOKUP(_xlfn.TEXTJOIN("_", FALSE, C222:E222), [1]BD_Perc!$A:$O, 7, FALSE), "Intervalo de precio 2",
        [1]BD!DG222 &gt;= VLOOKUP(_xlfn.TEXTJOIN("_", FALSE, C222:E222), [1]BD_Perc!$A:$O, 7, FALSE), "Intervalo de precio 3"
    ),
    AA222="Segmentación no encontrada o vehículo inactivo","Segmentación no encontrada o vehículo inactivo"
)</f>
        <v>Intervalo de precio 2</v>
      </c>
      <c r="AC222" s="99" t="s">
        <v>149</v>
      </c>
      <c r="AD222" s="86" t="b">
        <f t="shared" si="23"/>
        <v>1</v>
      </c>
      <c r="AE222" s="94">
        <v>2.1999999999999999E-2</v>
      </c>
      <c r="AF222" s="94">
        <v>2.5999999999999999E-2</v>
      </c>
      <c r="AG222" s="94">
        <v>3.1E-2</v>
      </c>
      <c r="AH222" s="94">
        <v>3.2000000000000001E-2</v>
      </c>
      <c r="AI222" s="94">
        <v>3.3000000000000002E-2</v>
      </c>
      <c r="AJ222" s="94">
        <v>3.4000000000000002E-2</v>
      </c>
      <c r="AK222" s="76" t="s">
        <v>130</v>
      </c>
      <c r="AL222" s="76" t="s">
        <v>130</v>
      </c>
      <c r="AM222" s="76" t="s">
        <v>130</v>
      </c>
      <c r="AN222" s="88">
        <v>0.05</v>
      </c>
      <c r="AO222" s="72">
        <v>9311595.7410000004</v>
      </c>
      <c r="AP222" s="72">
        <v>235904.65919999999</v>
      </c>
      <c r="AQ222" s="72">
        <v>851877.93599999999</v>
      </c>
      <c r="AR222" s="72">
        <v>4691876.2841999996</v>
      </c>
      <c r="AS222" s="72">
        <v>1572695.6196000001</v>
      </c>
      <c r="AT222" s="72">
        <v>9043002.4482000005</v>
      </c>
      <c r="AU222" s="72" t="s">
        <v>121</v>
      </c>
      <c r="AV222" s="72">
        <v>851877.93599999999</v>
      </c>
      <c r="AW222" s="72">
        <v>52422.203399999999</v>
      </c>
      <c r="AX222" s="72">
        <v>393174.43200000003</v>
      </c>
      <c r="AY222" s="72" t="s">
        <v>121</v>
      </c>
      <c r="AZ222" s="72" t="s">
        <v>121</v>
      </c>
      <c r="BA222" s="72" t="s">
        <v>121</v>
      </c>
      <c r="BB222" s="72" t="s">
        <v>121</v>
      </c>
      <c r="BC222" s="72">
        <v>1441638.5297999999</v>
      </c>
      <c r="BD222" s="72">
        <v>2490102.6275999998</v>
      </c>
      <c r="BE222" s="72">
        <v>2490102.6275999998</v>
      </c>
      <c r="BF222" s="72">
        <v>3132286.4789999998</v>
      </c>
      <c r="BG222" s="72" t="s">
        <v>121</v>
      </c>
      <c r="BH222" s="72" t="s">
        <v>121</v>
      </c>
      <c r="BI222" s="72">
        <v>1769282.8355999999</v>
      </c>
      <c r="BJ222" s="72">
        <v>917405.95380000002</v>
      </c>
      <c r="BK222" s="72">
        <v>1376108.4036000001</v>
      </c>
      <c r="BL222" s="72" t="s">
        <v>121</v>
      </c>
      <c r="BM222" s="72">
        <v>3394402.767</v>
      </c>
      <c r="BN222" s="72">
        <v>77325.570000000007</v>
      </c>
      <c r="BO222" s="72" t="s">
        <v>121</v>
      </c>
      <c r="BP222" s="72">
        <v>642184.90559999994</v>
      </c>
      <c r="BQ222" s="72">
        <v>1297474.5714</v>
      </c>
      <c r="BR222" s="72" t="s">
        <v>121</v>
      </c>
      <c r="BS222" s="72">
        <v>1179522.2418</v>
      </c>
      <c r="BT222" s="72" t="s">
        <v>121</v>
      </c>
      <c r="BU222" s="72">
        <v>116641.959</v>
      </c>
      <c r="BV222" s="72">
        <v>1559590.8594</v>
      </c>
      <c r="BW222" s="72">
        <v>9043002.4482000005</v>
      </c>
      <c r="BX222" s="72" t="s">
        <v>121</v>
      </c>
      <c r="BY222" s="72">
        <v>380067.56339999998</v>
      </c>
      <c r="BZ222" s="72" t="s">
        <v>121</v>
      </c>
      <c r="CA222" s="72">
        <v>6552899.8206000002</v>
      </c>
      <c r="CB222" s="72" t="s">
        <v>121</v>
      </c>
      <c r="CC222" s="72" t="s">
        <v>121</v>
      </c>
      <c r="CD222" s="72" t="s">
        <v>121</v>
      </c>
      <c r="CE222" s="89" t="s">
        <v>131</v>
      </c>
      <c r="CF222" s="89" t="s">
        <v>131</v>
      </c>
      <c r="CG222" s="89" t="s">
        <v>130</v>
      </c>
      <c r="CH222" s="89" t="s">
        <v>131</v>
      </c>
      <c r="CI222" s="89" t="s">
        <v>130</v>
      </c>
      <c r="CJ222" s="89" t="s">
        <v>131</v>
      </c>
      <c r="CK222" s="89" t="s">
        <v>131</v>
      </c>
      <c r="CL222" s="59" t="s">
        <v>121</v>
      </c>
      <c r="CM222" s="76" t="s">
        <v>121</v>
      </c>
      <c r="CN222" s="76" t="s">
        <v>121</v>
      </c>
      <c r="CO222" s="76" t="s">
        <v>121</v>
      </c>
      <c r="CP222" s="76" t="s">
        <v>121</v>
      </c>
      <c r="CQ222" s="76" t="s">
        <v>121</v>
      </c>
      <c r="CR222" s="76" t="s">
        <v>121</v>
      </c>
      <c r="CS222" s="76" t="s">
        <v>121</v>
      </c>
      <c r="CT222" s="76" t="s">
        <v>121</v>
      </c>
      <c r="CU222" s="76" t="s">
        <v>121</v>
      </c>
      <c r="CV222" s="76" t="s">
        <v>121</v>
      </c>
      <c r="CW222" s="76" t="s">
        <v>121</v>
      </c>
      <c r="CX222" s="76" t="s">
        <v>121</v>
      </c>
      <c r="CY222" s="76" t="s">
        <v>121</v>
      </c>
      <c r="CZ222" s="76" t="s">
        <v>121</v>
      </c>
      <c r="DA222" s="90">
        <v>11951526.5436</v>
      </c>
      <c r="DB222" s="91">
        <v>1</v>
      </c>
      <c r="DC222" s="13">
        <v>1</v>
      </c>
      <c r="DD222" s="13"/>
      <c r="DE222" s="75" t="str" cm="1">
        <f t="array" ref="DE222">+IF(AND(C222&lt;&gt;"Vehículos Eléctricos",C222&lt;&gt;"Vehículos Híbridos",AA222="PERCENTIL 50"),
     IF(VLOOKUP(_xlfn.TEXTJOIN("_",FALSE,C222:E222),[1]BD_Perc!$A:$P,_xlfn.IFS([1]BD!AB222="Intervalo de precio 1",12,[1]BD!AB222="Intervalo de precio 2",13),FALSE)&lt;=1,
     VLOOKUP(_xlfn.TEXTJOIN("_",FALSE,C222:E222),[1]BD_Perc!$A:$P,16,FALSE),"Ok P50"),
     "Ok P30/70 ó Híbrido/Eléctrico")</f>
        <v>Ok P30/70 ó Híbrido/Eléctrico</v>
      </c>
      <c r="DF222" s="75" t="str">
        <f t="shared" si="21"/>
        <v>Vehículos Convencionales_Pick Up_PICKUP DOBLE CAB - PLATON</v>
      </c>
      <c r="DG222" s="19">
        <f t="shared" si="22"/>
        <v>228852000</v>
      </c>
      <c r="DH222" s="13">
        <v>1</v>
      </c>
      <c r="DI222" s="13">
        <v>1</v>
      </c>
      <c r="DJ222" s="13" t="b">
        <f>+DC222=[2]BD!DC222</f>
        <v>1</v>
      </c>
    </row>
    <row r="223" spans="1:114" ht="51" x14ac:dyDescent="0.25">
      <c r="A223" s="76">
        <v>307</v>
      </c>
      <c r="B223" s="59" t="s">
        <v>178</v>
      </c>
      <c r="C223" s="59" t="s">
        <v>0</v>
      </c>
      <c r="D223" s="59" t="s">
        <v>544</v>
      </c>
      <c r="E223" s="59" t="s">
        <v>568</v>
      </c>
      <c r="F223" s="59" t="s">
        <v>327</v>
      </c>
      <c r="G223" s="77" t="s">
        <v>569</v>
      </c>
      <c r="H223" s="59" t="s">
        <v>398</v>
      </c>
      <c r="I223" s="79">
        <v>3020097</v>
      </c>
      <c r="J223" s="76" t="s">
        <v>570</v>
      </c>
      <c r="K223" s="78" t="s">
        <v>565</v>
      </c>
      <c r="L223" s="80">
        <v>290</v>
      </c>
      <c r="M223" s="81" t="s">
        <v>121</v>
      </c>
      <c r="N223" s="82">
        <v>205500000</v>
      </c>
      <c r="O223" s="83">
        <f>+IFERROR(VLOOKUP(I223,[1]Precio_Fasecolda!A:C,3,FALSE),IFERROR(VLOOKUP(I223,[1]Precio_Fasecolda!B:C,2,FALSE),N223))</f>
        <v>205500000</v>
      </c>
      <c r="P223" s="83">
        <f t="shared" si="18"/>
        <v>0</v>
      </c>
      <c r="Q223" s="76" t="s">
        <v>327</v>
      </c>
      <c r="R223" s="76" t="s">
        <v>148</v>
      </c>
      <c r="S223" s="76" t="s">
        <v>128</v>
      </c>
      <c r="T223" s="76" t="s">
        <v>121</v>
      </c>
      <c r="U223" s="76" t="s">
        <v>121</v>
      </c>
      <c r="V223" s="59" t="s">
        <v>121</v>
      </c>
      <c r="W223" s="76" t="s">
        <v>121</v>
      </c>
      <c r="X223" s="76" t="s">
        <v>121</v>
      </c>
      <c r="Y223" s="84" t="str">
        <f t="shared" si="19"/>
        <v>N.A.</v>
      </c>
      <c r="Z223" s="85">
        <f t="shared" si="20"/>
        <v>200979000</v>
      </c>
      <c r="AA223" s="76" t="str">
        <f>+IFERROR(VLOOKUP(_xlfn.TEXTJOIN("_", FALSE, C223:E223), [1]BD_Perc!$A:$O, 15, FALSE),"Segmentación no encontrada o vehículo inactivo")</f>
        <v>PERCENTIL 30-70</v>
      </c>
      <c r="AB223" s="76" t="str" cm="1">
        <f t="array" ref="AB223">_xlfn.IFS(
    AA223 = "PERCENTIL 50",
    _xlfn.IFS(
        [1]BD!DG223 &lt; VLOOKUP(_xlfn.TEXTJOIN("_", FALSE, C223:E223), [1]BD_Perc!$A:$O, 11, FALSE), "Intervalo de precio 1",
        [1]BD!DG223 &gt;= VLOOKUP(_xlfn.TEXTJOIN("_", FALSE, C223:E223), [1]BD_Perc!$A:$O, 11, FALSE), "Intervalo de precio 2"
    ),
    AA223 = "PERCENTIL 30-70",
    _xlfn.IFS(
        [1]BD!DG223 &lt; VLOOKUP(_xlfn.TEXTJOIN("_", FALSE, C223:E223), [1]BD_Perc!$A:$O, 6, FALSE), "Intervalo de precio 1",
        [1]BD!DG223 &lt; VLOOKUP(_xlfn.TEXTJOIN("_", FALSE, C223:E223), [1]BD_Perc!$A:$O, 7, FALSE), "Intervalo de precio 2",
        [1]BD!DG223 &gt;= VLOOKUP(_xlfn.TEXTJOIN("_", FALSE, C223:E223), [1]BD_Perc!$A:$O, 7, FALSE), "Intervalo de precio 3"
    ),
    AA223="Segmentación no encontrada o vehículo inactivo","Segmentación no encontrada o vehículo inactivo"
)</f>
        <v>Intervalo de precio 3</v>
      </c>
      <c r="AC223" s="99" t="s">
        <v>156</v>
      </c>
      <c r="AD223" s="86" t="b">
        <f t="shared" si="23"/>
        <v>1</v>
      </c>
      <c r="AE223" s="94">
        <v>2.1999999999999999E-2</v>
      </c>
      <c r="AF223" s="94">
        <v>2.5999999999999999E-2</v>
      </c>
      <c r="AG223" s="94">
        <v>3.1E-2</v>
      </c>
      <c r="AH223" s="94">
        <v>3.2000000000000001E-2</v>
      </c>
      <c r="AI223" s="94">
        <v>3.3000000000000002E-2</v>
      </c>
      <c r="AJ223" s="94">
        <v>3.4000000000000002E-2</v>
      </c>
      <c r="AK223" s="76" t="s">
        <v>130</v>
      </c>
      <c r="AL223" s="76" t="s">
        <v>130</v>
      </c>
      <c r="AM223" s="76" t="s">
        <v>130</v>
      </c>
      <c r="AN223" s="88">
        <v>0.05</v>
      </c>
      <c r="AO223" s="72">
        <v>9311595.7410000004</v>
      </c>
      <c r="AP223" s="72">
        <v>235904.65919999999</v>
      </c>
      <c r="AQ223" s="72" t="s">
        <v>121</v>
      </c>
      <c r="AR223" s="72">
        <v>4691876.2841999996</v>
      </c>
      <c r="AS223" s="72">
        <v>1572695.6196000001</v>
      </c>
      <c r="AT223" s="72">
        <v>9043002.4482000005</v>
      </c>
      <c r="AU223" s="72" t="s">
        <v>121</v>
      </c>
      <c r="AV223" s="72" t="s">
        <v>121</v>
      </c>
      <c r="AW223" s="72">
        <v>52422.203399999999</v>
      </c>
      <c r="AX223" s="72" t="s">
        <v>121</v>
      </c>
      <c r="AY223" s="72" t="s">
        <v>121</v>
      </c>
      <c r="AZ223" s="72" t="s">
        <v>121</v>
      </c>
      <c r="BA223" s="72" t="s">
        <v>121</v>
      </c>
      <c r="BB223" s="72" t="s">
        <v>121</v>
      </c>
      <c r="BC223" s="72">
        <v>1441638.5297999999</v>
      </c>
      <c r="BD223" s="72">
        <v>2490102.6275999998</v>
      </c>
      <c r="BE223" s="72">
        <v>2490102.6275999998</v>
      </c>
      <c r="BF223" s="72">
        <v>3132286.4789999998</v>
      </c>
      <c r="BG223" s="72" t="s">
        <v>121</v>
      </c>
      <c r="BH223" s="72" t="s">
        <v>121</v>
      </c>
      <c r="BI223" s="72">
        <v>1769282.8355999999</v>
      </c>
      <c r="BJ223" s="72">
        <v>917405.95380000002</v>
      </c>
      <c r="BK223" s="72">
        <v>1376108.4036000001</v>
      </c>
      <c r="BL223" s="72" t="s">
        <v>121</v>
      </c>
      <c r="BM223" s="72">
        <v>3394402.767</v>
      </c>
      <c r="BN223" s="72">
        <v>77325.570000000007</v>
      </c>
      <c r="BO223" s="72" t="s">
        <v>121</v>
      </c>
      <c r="BP223" s="72">
        <v>642184.90559999994</v>
      </c>
      <c r="BQ223" s="72">
        <v>1297474.5714</v>
      </c>
      <c r="BR223" s="72" t="s">
        <v>121</v>
      </c>
      <c r="BS223" s="72">
        <v>1179522.2418</v>
      </c>
      <c r="BT223" s="72" t="s">
        <v>121</v>
      </c>
      <c r="BU223" s="72">
        <v>116641.959</v>
      </c>
      <c r="BV223" s="72">
        <v>1559590.8594</v>
      </c>
      <c r="BW223" s="72">
        <v>9043002.4482000005</v>
      </c>
      <c r="BX223" s="72" t="s">
        <v>121</v>
      </c>
      <c r="BY223" s="72">
        <v>380067.56339999998</v>
      </c>
      <c r="BZ223" s="72" t="s">
        <v>121</v>
      </c>
      <c r="CA223" s="72">
        <v>6552899.8206000002</v>
      </c>
      <c r="CB223" s="72" t="s">
        <v>121</v>
      </c>
      <c r="CC223" s="72" t="s">
        <v>121</v>
      </c>
      <c r="CD223" s="72" t="s">
        <v>121</v>
      </c>
      <c r="CE223" s="89" t="s">
        <v>130</v>
      </c>
      <c r="CF223" s="89" t="s">
        <v>130</v>
      </c>
      <c r="CG223" s="89" t="s">
        <v>130</v>
      </c>
      <c r="CH223" s="89" t="s">
        <v>131</v>
      </c>
      <c r="CI223" s="89" t="s">
        <v>131</v>
      </c>
      <c r="CJ223" s="89" t="s">
        <v>131</v>
      </c>
      <c r="CK223" s="89" t="s">
        <v>131</v>
      </c>
      <c r="CL223" s="59" t="s">
        <v>121</v>
      </c>
      <c r="CM223" s="76" t="s">
        <v>121</v>
      </c>
      <c r="CN223" s="76" t="s">
        <v>121</v>
      </c>
      <c r="CO223" s="76" t="s">
        <v>121</v>
      </c>
      <c r="CP223" s="76" t="s">
        <v>121</v>
      </c>
      <c r="CQ223" s="76" t="s">
        <v>121</v>
      </c>
      <c r="CR223" s="76" t="s">
        <v>121</v>
      </c>
      <c r="CS223" s="76" t="s">
        <v>121</v>
      </c>
      <c r="CT223" s="76" t="s">
        <v>121</v>
      </c>
      <c r="CU223" s="76" t="s">
        <v>121</v>
      </c>
      <c r="CV223" s="76" t="s">
        <v>121</v>
      </c>
      <c r="CW223" s="76" t="s">
        <v>121</v>
      </c>
      <c r="CX223" s="76" t="s">
        <v>121</v>
      </c>
      <c r="CY223" s="76" t="s">
        <v>121</v>
      </c>
      <c r="CZ223" s="76" t="s">
        <v>121</v>
      </c>
      <c r="DA223" s="90">
        <v>12082584.6876</v>
      </c>
      <c r="DB223" s="91">
        <v>1</v>
      </c>
      <c r="DC223" s="13">
        <v>1</v>
      </c>
      <c r="DD223" s="13"/>
      <c r="DE223" s="75" t="str" cm="1">
        <f t="array" ref="DE223">+IF(AND(C223&lt;&gt;"Vehículos Eléctricos",C223&lt;&gt;"Vehículos Híbridos",AA223="PERCENTIL 50"),
     IF(VLOOKUP(_xlfn.TEXTJOIN("_",FALSE,C223:E223),[1]BD_Perc!$A:$P,_xlfn.IFS([1]BD!AB223="Intervalo de precio 1",12,[1]BD!AB223="Intervalo de precio 2",13),FALSE)&lt;=1,
     VLOOKUP(_xlfn.TEXTJOIN("_",FALSE,C223:E223),[1]BD_Perc!$A:$P,16,FALSE),"Ok P50"),
     "Ok P30/70 ó Híbrido/Eléctrico")</f>
        <v>Ok P30/70 ó Híbrido/Eléctrico</v>
      </c>
      <c r="DF223" s="75" t="str">
        <f t="shared" si="21"/>
        <v>Vehículos Convencionales_Pick Up_PICKUP SENCILLA - PLATON</v>
      </c>
      <c r="DG223" s="19">
        <f t="shared" si="22"/>
        <v>200979000</v>
      </c>
      <c r="DH223" s="13">
        <v>1</v>
      </c>
      <c r="DI223" s="13">
        <v>1</v>
      </c>
      <c r="DJ223" s="13" t="b">
        <f>+DC223=[2]BD!DC223</f>
        <v>1</v>
      </c>
    </row>
    <row r="224" spans="1:114" ht="51" x14ac:dyDescent="0.25">
      <c r="A224" s="76">
        <v>308</v>
      </c>
      <c r="B224" s="59" t="s">
        <v>178</v>
      </c>
      <c r="C224" s="59" t="s">
        <v>0</v>
      </c>
      <c r="D224" s="59" t="s">
        <v>544</v>
      </c>
      <c r="E224" s="59" t="s">
        <v>545</v>
      </c>
      <c r="F224" s="59" t="s">
        <v>327</v>
      </c>
      <c r="G224" s="77" t="s">
        <v>571</v>
      </c>
      <c r="H224" s="59" t="s">
        <v>398</v>
      </c>
      <c r="I224" s="79">
        <v>3021083</v>
      </c>
      <c r="J224" s="76" t="s">
        <v>572</v>
      </c>
      <c r="K224" s="78" t="s">
        <v>565</v>
      </c>
      <c r="L224" s="80">
        <v>375</v>
      </c>
      <c r="M224" s="81" t="s">
        <v>121</v>
      </c>
      <c r="N224" s="82">
        <v>260000000</v>
      </c>
      <c r="O224" s="83">
        <f>+IFERROR(VLOOKUP(I224,[1]Precio_Fasecolda!A:C,3,FALSE),IFERROR(VLOOKUP(I224,[1]Precio_Fasecolda!B:C,2,FALSE),N224))</f>
        <v>260000000</v>
      </c>
      <c r="P224" s="83">
        <f t="shared" si="18"/>
        <v>0</v>
      </c>
      <c r="Q224" s="76" t="s">
        <v>327</v>
      </c>
      <c r="R224" s="76" t="s">
        <v>148</v>
      </c>
      <c r="S224" s="76" t="s">
        <v>128</v>
      </c>
      <c r="T224" s="76" t="s">
        <v>121</v>
      </c>
      <c r="U224" s="76" t="s">
        <v>121</v>
      </c>
      <c r="V224" s="59" t="s">
        <v>121</v>
      </c>
      <c r="W224" s="76" t="s">
        <v>121</v>
      </c>
      <c r="X224" s="76" t="s">
        <v>121</v>
      </c>
      <c r="Y224" s="84" t="str">
        <f t="shared" si="19"/>
        <v>N.A.</v>
      </c>
      <c r="Z224" s="85">
        <f t="shared" si="20"/>
        <v>254280000</v>
      </c>
      <c r="AA224" s="76" t="str">
        <f>+IFERROR(VLOOKUP(_xlfn.TEXTJOIN("_", FALSE, C224:E224), [1]BD_Perc!$A:$O, 15, FALSE),"Segmentación no encontrada o vehículo inactivo")</f>
        <v>PERCENTIL 30-70</v>
      </c>
      <c r="AB224" s="76" t="str" cm="1">
        <f t="array" ref="AB224">_xlfn.IFS(
    AA224 = "PERCENTIL 50",
    _xlfn.IFS(
        [1]BD!DG224 &lt; VLOOKUP(_xlfn.TEXTJOIN("_", FALSE, C224:E224), [1]BD_Perc!$A:$O, 11, FALSE), "Intervalo de precio 1",
        [1]BD!DG224 &gt;= VLOOKUP(_xlfn.TEXTJOIN("_", FALSE, C224:E224), [1]BD_Perc!$A:$O, 11, FALSE), "Intervalo de precio 2"
    ),
    AA224 = "PERCENTIL 30-70",
    _xlfn.IFS(
        [1]BD!DG224 &lt; VLOOKUP(_xlfn.TEXTJOIN("_", FALSE, C224:E224), [1]BD_Perc!$A:$O, 6, FALSE), "Intervalo de precio 1",
        [1]BD!DG224 &lt; VLOOKUP(_xlfn.TEXTJOIN("_", FALSE, C224:E224), [1]BD_Perc!$A:$O, 7, FALSE), "Intervalo de precio 2",
        [1]BD!DG224 &gt;= VLOOKUP(_xlfn.TEXTJOIN("_", FALSE, C224:E224), [1]BD_Perc!$A:$O, 7, FALSE), "Intervalo de precio 3"
    ),
    AA224="Segmentación no encontrada o vehículo inactivo","Segmentación no encontrada o vehículo inactivo"
)</f>
        <v>Intervalo de precio 3</v>
      </c>
      <c r="AC224" s="99" t="s">
        <v>156</v>
      </c>
      <c r="AD224" s="86" t="b">
        <f t="shared" si="23"/>
        <v>1</v>
      </c>
      <c r="AE224" s="94">
        <v>2.1999999999999999E-2</v>
      </c>
      <c r="AF224" s="94">
        <v>2.5999999999999999E-2</v>
      </c>
      <c r="AG224" s="94">
        <v>3.1E-2</v>
      </c>
      <c r="AH224" s="94">
        <v>3.2000000000000001E-2</v>
      </c>
      <c r="AI224" s="94">
        <v>3.3000000000000002E-2</v>
      </c>
      <c r="AJ224" s="94">
        <v>3.4000000000000002E-2</v>
      </c>
      <c r="AK224" s="76" t="s">
        <v>130</v>
      </c>
      <c r="AL224" s="76" t="s">
        <v>130</v>
      </c>
      <c r="AM224" s="76" t="s">
        <v>130</v>
      </c>
      <c r="AN224" s="88">
        <v>0.05</v>
      </c>
      <c r="AO224" s="72">
        <v>9311595.7410000004</v>
      </c>
      <c r="AP224" s="72">
        <v>235904.65919999999</v>
      </c>
      <c r="AQ224" s="72" t="s">
        <v>121</v>
      </c>
      <c r="AR224" s="72">
        <v>4691876.2841999996</v>
      </c>
      <c r="AS224" s="72">
        <v>1572695.6196000001</v>
      </c>
      <c r="AT224" s="72">
        <v>9043002.4482000005</v>
      </c>
      <c r="AU224" s="72" t="s">
        <v>121</v>
      </c>
      <c r="AV224" s="72" t="s">
        <v>121</v>
      </c>
      <c r="AW224" s="72">
        <v>52422.203399999999</v>
      </c>
      <c r="AX224" s="72" t="s">
        <v>121</v>
      </c>
      <c r="AY224" s="72" t="s">
        <v>121</v>
      </c>
      <c r="AZ224" s="72" t="s">
        <v>121</v>
      </c>
      <c r="BA224" s="72" t="s">
        <v>121</v>
      </c>
      <c r="BB224" s="72" t="s">
        <v>121</v>
      </c>
      <c r="BC224" s="72">
        <v>1441638.5297999999</v>
      </c>
      <c r="BD224" s="72" t="s">
        <v>121</v>
      </c>
      <c r="BE224" s="72">
        <v>2490102.6275999998</v>
      </c>
      <c r="BF224" s="72">
        <v>3132286.4789999998</v>
      </c>
      <c r="BG224" s="72" t="s">
        <v>121</v>
      </c>
      <c r="BH224" s="72" t="s">
        <v>121</v>
      </c>
      <c r="BI224" s="72">
        <v>1769282.8355999999</v>
      </c>
      <c r="BJ224" s="72">
        <v>917405.95380000002</v>
      </c>
      <c r="BK224" s="72">
        <v>1376108.4036000001</v>
      </c>
      <c r="BL224" s="72" t="s">
        <v>121</v>
      </c>
      <c r="BM224" s="72">
        <v>3394402.767</v>
      </c>
      <c r="BN224" s="72">
        <v>77325.570000000007</v>
      </c>
      <c r="BO224" s="72" t="s">
        <v>121</v>
      </c>
      <c r="BP224" s="72">
        <v>642184.90559999994</v>
      </c>
      <c r="BQ224" s="72">
        <v>1297474.5714</v>
      </c>
      <c r="BR224" s="72" t="s">
        <v>121</v>
      </c>
      <c r="BS224" s="72">
        <v>1179522.2418</v>
      </c>
      <c r="BT224" s="72" t="s">
        <v>121</v>
      </c>
      <c r="BU224" s="72">
        <v>116641.959</v>
      </c>
      <c r="BV224" s="72">
        <v>1559590.8594</v>
      </c>
      <c r="BW224" s="72">
        <v>9043002.4482000005</v>
      </c>
      <c r="BX224" s="72" t="s">
        <v>121</v>
      </c>
      <c r="BY224" s="72">
        <v>380067.56339999998</v>
      </c>
      <c r="BZ224" s="72" t="s">
        <v>121</v>
      </c>
      <c r="CA224" s="72">
        <v>6552899.8206000002</v>
      </c>
      <c r="CB224" s="72" t="s">
        <v>121</v>
      </c>
      <c r="CC224" s="72" t="s">
        <v>121</v>
      </c>
      <c r="CD224" s="72" t="s">
        <v>121</v>
      </c>
      <c r="CE224" s="89" t="s">
        <v>130</v>
      </c>
      <c r="CF224" s="89" t="s">
        <v>130</v>
      </c>
      <c r="CG224" s="89" t="s">
        <v>130</v>
      </c>
      <c r="CH224" s="89" t="s">
        <v>130</v>
      </c>
      <c r="CI224" s="89" t="s">
        <v>131</v>
      </c>
      <c r="CJ224" s="89" t="s">
        <v>131</v>
      </c>
      <c r="CK224" s="89" t="s">
        <v>131</v>
      </c>
      <c r="CL224" s="59" t="s">
        <v>121</v>
      </c>
      <c r="CM224" s="76" t="s">
        <v>121</v>
      </c>
      <c r="CN224" s="76" t="s">
        <v>121</v>
      </c>
      <c r="CO224" s="76" t="s">
        <v>121</v>
      </c>
      <c r="CP224" s="76" t="s">
        <v>121</v>
      </c>
      <c r="CQ224" s="76" t="s">
        <v>121</v>
      </c>
      <c r="CR224" s="76" t="s">
        <v>121</v>
      </c>
      <c r="CS224" s="76" t="s">
        <v>121</v>
      </c>
      <c r="CT224" s="76" t="s">
        <v>121</v>
      </c>
      <c r="CU224" s="76" t="s">
        <v>121</v>
      </c>
      <c r="CV224" s="76" t="s">
        <v>121</v>
      </c>
      <c r="CW224" s="76" t="s">
        <v>121</v>
      </c>
      <c r="CX224" s="76" t="s">
        <v>121</v>
      </c>
      <c r="CY224" s="76" t="s">
        <v>121</v>
      </c>
      <c r="CZ224" s="76" t="s">
        <v>121</v>
      </c>
      <c r="DA224" s="90">
        <v>12997438.4232</v>
      </c>
      <c r="DB224" s="91">
        <v>1</v>
      </c>
      <c r="DC224" s="13">
        <v>1</v>
      </c>
      <c r="DD224" s="13"/>
      <c r="DE224" s="75" t="str" cm="1">
        <f t="array" ref="DE224">+IF(AND(C224&lt;&gt;"Vehículos Eléctricos",C224&lt;&gt;"Vehículos Híbridos",AA224="PERCENTIL 50"),
     IF(VLOOKUP(_xlfn.TEXTJOIN("_",FALSE,C224:E224),[1]BD_Perc!$A:$P,_xlfn.IFS([1]BD!AB224="Intervalo de precio 1",12,[1]BD!AB224="Intervalo de precio 2",13),FALSE)&lt;=1,
     VLOOKUP(_xlfn.TEXTJOIN("_",FALSE,C224:E224),[1]BD_Perc!$A:$P,16,FALSE),"Ok P50"),
     "Ok P30/70 ó Híbrido/Eléctrico")</f>
        <v>Ok P30/70 ó Híbrido/Eléctrico</v>
      </c>
      <c r="DF224" s="75" t="str">
        <f t="shared" si="21"/>
        <v>Vehículos Convencionales_Pick Up_PICKUP DOBLE CAB - PLATON</v>
      </c>
      <c r="DG224" s="19">
        <f t="shared" si="22"/>
        <v>254280000</v>
      </c>
      <c r="DH224" s="13">
        <v>1</v>
      </c>
      <c r="DI224" s="13">
        <v>1</v>
      </c>
      <c r="DJ224" s="13" t="b">
        <f>+DC224=[2]BD!DC224</f>
        <v>1</v>
      </c>
    </row>
    <row r="225" spans="1:114" ht="38.25" x14ac:dyDescent="0.25">
      <c r="A225" s="76">
        <v>313</v>
      </c>
      <c r="B225" s="59" t="s">
        <v>426</v>
      </c>
      <c r="C225" s="59" t="s">
        <v>0</v>
      </c>
      <c r="D225" s="59" t="s">
        <v>544</v>
      </c>
      <c r="E225" s="59" t="s">
        <v>545</v>
      </c>
      <c r="F225" s="59" t="s">
        <v>327</v>
      </c>
      <c r="G225" s="77" t="s">
        <v>573</v>
      </c>
      <c r="H225" s="59" t="s">
        <v>161</v>
      </c>
      <c r="I225" s="79">
        <v>9021083</v>
      </c>
      <c r="J225" s="76" t="s">
        <v>574</v>
      </c>
      <c r="K225" s="78" t="s">
        <v>145</v>
      </c>
      <c r="L225" s="80">
        <v>147</v>
      </c>
      <c r="M225" s="81" t="s">
        <v>121</v>
      </c>
      <c r="N225" s="82">
        <v>215900000</v>
      </c>
      <c r="O225" s="83">
        <f>+IFERROR(VLOOKUP(I225,[1]Precio_Fasecolda!A:C,3,FALSE),IFERROR(VLOOKUP(I225,[1]Precio_Fasecolda!B:C,2,FALSE),N225))</f>
        <v>215900000</v>
      </c>
      <c r="P225" s="83">
        <f t="shared" si="18"/>
        <v>0</v>
      </c>
      <c r="Q225" s="76" t="s">
        <v>327</v>
      </c>
      <c r="R225" s="76" t="s">
        <v>127</v>
      </c>
      <c r="S225" s="76" t="s">
        <v>349</v>
      </c>
      <c r="T225" s="76" t="s">
        <v>121</v>
      </c>
      <c r="U225" s="76" t="s">
        <v>121</v>
      </c>
      <c r="V225" s="59" t="s">
        <v>121</v>
      </c>
      <c r="W225" s="76" t="s">
        <v>121</v>
      </c>
      <c r="X225" s="76" t="s">
        <v>121</v>
      </c>
      <c r="Y225" s="84" t="str">
        <f t="shared" si="19"/>
        <v>N.A.</v>
      </c>
      <c r="Z225" s="85">
        <f t="shared" si="20"/>
        <v>215900000</v>
      </c>
      <c r="AA225" s="76" t="str">
        <f>+IFERROR(VLOOKUP(_xlfn.TEXTJOIN("_", FALSE, C225:E225), [1]BD_Perc!$A:$O, 15, FALSE),"Segmentación no encontrada o vehículo inactivo")</f>
        <v>PERCENTIL 30-70</v>
      </c>
      <c r="AB225" s="76" t="str" cm="1">
        <f t="array" ref="AB225">_xlfn.IFS(
    AA225 = "PERCENTIL 50",
    _xlfn.IFS(
        [1]BD!DG225 &lt; VLOOKUP(_xlfn.TEXTJOIN("_", FALSE, C225:E225), [1]BD_Perc!$A:$O, 11, FALSE), "Intervalo de precio 1",
        [1]BD!DG225 &gt;= VLOOKUP(_xlfn.TEXTJOIN("_", FALSE, C225:E225), [1]BD_Perc!$A:$O, 11, FALSE), "Intervalo de precio 2"
    ),
    AA225 = "PERCENTIL 30-70",
    _xlfn.IFS(
        [1]BD!DG225 &lt; VLOOKUP(_xlfn.TEXTJOIN("_", FALSE, C225:E225), [1]BD_Perc!$A:$O, 6, FALSE), "Intervalo de precio 1",
        [1]BD!DG225 &lt; VLOOKUP(_xlfn.TEXTJOIN("_", FALSE, C225:E225), [1]BD_Perc!$A:$O, 7, FALSE), "Intervalo de precio 2",
        [1]BD!DG225 &gt;= VLOOKUP(_xlfn.TEXTJOIN("_", FALSE, C225:E225), [1]BD_Perc!$A:$O, 7, FALSE), "Intervalo de precio 3"
    ),
    AA225="Segmentación no encontrada o vehículo inactivo","Segmentación no encontrada o vehículo inactivo"
)</f>
        <v>Intervalo de precio 2</v>
      </c>
      <c r="AC225" s="99" t="s">
        <v>149</v>
      </c>
      <c r="AD225" s="86" t="b">
        <f t="shared" si="23"/>
        <v>1</v>
      </c>
      <c r="AE225" s="94">
        <v>0</v>
      </c>
      <c r="AF225" s="94">
        <v>5.0000000000000001E-3</v>
      </c>
      <c r="AG225" s="94">
        <v>8.0000000000000002E-3</v>
      </c>
      <c r="AH225" s="94">
        <v>0.01</v>
      </c>
      <c r="AI225" s="94">
        <v>1.4999999999999999E-2</v>
      </c>
      <c r="AJ225" s="94">
        <v>0.02</v>
      </c>
      <c r="AK225" s="76" t="s">
        <v>130</v>
      </c>
      <c r="AL225" s="76" t="s">
        <v>130</v>
      </c>
      <c r="AM225" s="76" t="s">
        <v>130</v>
      </c>
      <c r="AN225" s="88">
        <v>1</v>
      </c>
      <c r="AO225" s="72">
        <v>9311595.7410000004</v>
      </c>
      <c r="AP225" s="72">
        <v>394611.30660000001</v>
      </c>
      <c r="AQ225" s="72">
        <v>387706.2966</v>
      </c>
      <c r="AR225" s="72">
        <v>1578446.2805999999</v>
      </c>
      <c r="AS225" s="72">
        <v>1289064.1638</v>
      </c>
      <c r="AT225" s="72">
        <v>11285897.2842</v>
      </c>
      <c r="AU225" s="72" t="s">
        <v>121</v>
      </c>
      <c r="AV225" s="72">
        <v>852361.8138</v>
      </c>
      <c r="AW225" s="72" t="s">
        <v>121</v>
      </c>
      <c r="AX225" s="72">
        <v>394612.36080000002</v>
      </c>
      <c r="AY225" s="72" t="s">
        <v>121</v>
      </c>
      <c r="AZ225" s="72" t="s">
        <v>121</v>
      </c>
      <c r="BA225" s="72" t="s">
        <v>121</v>
      </c>
      <c r="BB225" s="72" t="s">
        <v>121</v>
      </c>
      <c r="BC225" s="72">
        <v>1413412.3248000001</v>
      </c>
      <c r="BD225" s="72" t="s">
        <v>121</v>
      </c>
      <c r="BE225" s="72">
        <v>1631060.3484</v>
      </c>
      <c r="BF225" s="72">
        <v>3551504.9219999998</v>
      </c>
      <c r="BG225" s="72">
        <v>3683042.727</v>
      </c>
      <c r="BH225" s="72" t="s">
        <v>121</v>
      </c>
      <c r="BI225" s="72" t="s">
        <v>121</v>
      </c>
      <c r="BJ225" s="72" t="s">
        <v>121</v>
      </c>
      <c r="BK225" s="72">
        <v>1535478.1428</v>
      </c>
      <c r="BL225" s="72">
        <v>890031.54240000003</v>
      </c>
      <c r="BM225" s="72">
        <v>1577252.9262000001</v>
      </c>
      <c r="BN225" s="72">
        <v>147011.35260000001</v>
      </c>
      <c r="BO225" s="72">
        <v>1167255.5706</v>
      </c>
      <c r="BP225" s="72">
        <v>894451.80299999996</v>
      </c>
      <c r="BQ225" s="72">
        <v>1413412.3248000001</v>
      </c>
      <c r="BR225" s="72">
        <v>1841521.8906</v>
      </c>
      <c r="BS225" s="72">
        <v>1104912.291</v>
      </c>
      <c r="BT225" s="72">
        <v>7587157.5192</v>
      </c>
      <c r="BU225" s="72">
        <v>75827.551800000001</v>
      </c>
      <c r="BV225" s="72">
        <v>4340729.6436000001</v>
      </c>
      <c r="BW225" s="72">
        <v>10128854.803199999</v>
      </c>
      <c r="BX225" s="72" t="s">
        <v>121</v>
      </c>
      <c r="BY225" s="72">
        <v>1171675.8311999999</v>
      </c>
      <c r="BZ225" s="72" t="s">
        <v>121</v>
      </c>
      <c r="CA225" s="72" t="s">
        <v>121</v>
      </c>
      <c r="CB225" s="72" t="s">
        <v>121</v>
      </c>
      <c r="CC225" s="72" t="s">
        <v>121</v>
      </c>
      <c r="CD225" s="72" t="s">
        <v>121</v>
      </c>
      <c r="CE225" s="59" t="s">
        <v>131</v>
      </c>
      <c r="CF225" s="59" t="s">
        <v>131</v>
      </c>
      <c r="CG225" s="59" t="s">
        <v>131</v>
      </c>
      <c r="CH225" s="59" t="s">
        <v>131</v>
      </c>
      <c r="CI225" s="59" t="s">
        <v>131</v>
      </c>
      <c r="CJ225" s="59" t="s">
        <v>131</v>
      </c>
      <c r="CK225" s="59" t="s">
        <v>131</v>
      </c>
      <c r="CL225" s="59" t="s">
        <v>121</v>
      </c>
      <c r="CM225" s="76" t="s">
        <v>121</v>
      </c>
      <c r="CN225" s="76" t="s">
        <v>121</v>
      </c>
      <c r="CO225" s="76" t="s">
        <v>121</v>
      </c>
      <c r="CP225" s="76" t="s">
        <v>121</v>
      </c>
      <c r="CQ225" s="76" t="s">
        <v>121</v>
      </c>
      <c r="CR225" s="76" t="s">
        <v>121</v>
      </c>
      <c r="CS225" s="76" t="s">
        <v>121</v>
      </c>
      <c r="CT225" s="76" t="s">
        <v>121</v>
      </c>
      <c r="CU225" s="76" t="s">
        <v>121</v>
      </c>
      <c r="CV225" s="76" t="s">
        <v>121</v>
      </c>
      <c r="CW225" s="76" t="s">
        <v>121</v>
      </c>
      <c r="CX225" s="76" t="s">
        <v>121</v>
      </c>
      <c r="CY225" s="76" t="s">
        <v>121</v>
      </c>
      <c r="CZ225" s="76" t="s">
        <v>121</v>
      </c>
      <c r="DA225" s="90">
        <v>19405614.505199999</v>
      </c>
      <c r="DB225" s="91">
        <v>1</v>
      </c>
      <c r="DC225" s="13">
        <v>1</v>
      </c>
      <c r="DD225" s="13"/>
      <c r="DE225" s="75" t="str" cm="1">
        <f t="array" ref="DE225">+IF(AND(C225&lt;&gt;"Vehículos Eléctricos",C225&lt;&gt;"Vehículos Híbridos",AA225="PERCENTIL 50"),
     IF(VLOOKUP(_xlfn.TEXTJOIN("_",FALSE,C225:E225),[1]BD_Perc!$A:$P,_xlfn.IFS([1]BD!AB225="Intervalo de precio 1",12,[1]BD!AB225="Intervalo de precio 2",13),FALSE)&lt;=1,
     VLOOKUP(_xlfn.TEXTJOIN("_",FALSE,C225:E225),[1]BD_Perc!$A:$P,16,FALSE),"Ok P50"),
     "Ok P30/70 ó Híbrido/Eléctrico")</f>
        <v>Ok P30/70 ó Híbrido/Eléctrico</v>
      </c>
      <c r="DF225" s="75" t="str">
        <f t="shared" si="21"/>
        <v>Vehículos Convencionales_Pick Up_PICKUP DOBLE CAB - PLATON</v>
      </c>
      <c r="DG225" s="19">
        <f t="shared" si="22"/>
        <v>215900000</v>
      </c>
      <c r="DH225" s="13">
        <v>1</v>
      </c>
      <c r="DI225" s="13">
        <v>1</v>
      </c>
      <c r="DJ225" s="13" t="b">
        <f>+DC225=[2]BD!DC225</f>
        <v>1</v>
      </c>
    </row>
    <row r="226" spans="1:114" ht="38.25" x14ac:dyDescent="0.25">
      <c r="A226" s="76">
        <v>314</v>
      </c>
      <c r="B226" s="59" t="s">
        <v>426</v>
      </c>
      <c r="C226" s="59" t="s">
        <v>0</v>
      </c>
      <c r="D226" s="59" t="s">
        <v>544</v>
      </c>
      <c r="E226" s="59" t="s">
        <v>545</v>
      </c>
      <c r="F226" s="59" t="s">
        <v>327</v>
      </c>
      <c r="G226" s="77" t="s">
        <v>575</v>
      </c>
      <c r="H226" s="59" t="s">
        <v>161</v>
      </c>
      <c r="I226" s="79">
        <v>9021086</v>
      </c>
      <c r="J226" s="76" t="s">
        <v>576</v>
      </c>
      <c r="K226" s="78" t="s">
        <v>163</v>
      </c>
      <c r="L226" s="80">
        <v>174</v>
      </c>
      <c r="M226" s="81" t="s">
        <v>121</v>
      </c>
      <c r="N226" s="82">
        <v>280500000</v>
      </c>
      <c r="O226" s="83">
        <f>+IFERROR(VLOOKUP(I226,[1]Precio_Fasecolda!A:C,3,FALSE),IFERROR(VLOOKUP(I226,[1]Precio_Fasecolda!B:C,2,FALSE),N226))</f>
        <v>280500000</v>
      </c>
      <c r="P226" s="83">
        <f t="shared" si="18"/>
        <v>0</v>
      </c>
      <c r="Q226" s="76" t="s">
        <v>327</v>
      </c>
      <c r="R226" s="76" t="s">
        <v>148</v>
      </c>
      <c r="S226" s="76" t="s">
        <v>349</v>
      </c>
      <c r="T226" s="76" t="s">
        <v>121</v>
      </c>
      <c r="U226" s="76" t="s">
        <v>121</v>
      </c>
      <c r="V226" s="59" t="s">
        <v>121</v>
      </c>
      <c r="W226" s="76" t="s">
        <v>121</v>
      </c>
      <c r="X226" s="76" t="s">
        <v>121</v>
      </c>
      <c r="Y226" s="84" t="str">
        <f t="shared" si="19"/>
        <v>N.A.</v>
      </c>
      <c r="Z226" s="85">
        <f t="shared" si="20"/>
        <v>280500000</v>
      </c>
      <c r="AA226" s="76" t="str">
        <f>+IFERROR(VLOOKUP(_xlfn.TEXTJOIN("_", FALSE, C226:E226), [1]BD_Perc!$A:$O, 15, FALSE),"Segmentación no encontrada o vehículo inactivo")</f>
        <v>PERCENTIL 30-70</v>
      </c>
      <c r="AB226" s="76" t="str" cm="1">
        <f t="array" ref="AB226">_xlfn.IFS(
    AA226 = "PERCENTIL 50",
    _xlfn.IFS(
        [1]BD!DG226 &lt; VLOOKUP(_xlfn.TEXTJOIN("_", FALSE, C226:E226), [1]BD_Perc!$A:$O, 11, FALSE), "Intervalo de precio 1",
        [1]BD!DG226 &gt;= VLOOKUP(_xlfn.TEXTJOIN("_", FALSE, C226:E226), [1]BD_Perc!$A:$O, 11, FALSE), "Intervalo de precio 2"
    ),
    AA226 = "PERCENTIL 30-70",
    _xlfn.IFS(
        [1]BD!DG226 &lt; VLOOKUP(_xlfn.TEXTJOIN("_", FALSE, C226:E226), [1]BD_Perc!$A:$O, 6, FALSE), "Intervalo de precio 1",
        [1]BD!DG226 &lt; VLOOKUP(_xlfn.TEXTJOIN("_", FALSE, C226:E226), [1]BD_Perc!$A:$O, 7, FALSE), "Intervalo de precio 2",
        [1]BD!DG226 &gt;= VLOOKUP(_xlfn.TEXTJOIN("_", FALSE, C226:E226), [1]BD_Perc!$A:$O, 7, FALSE), "Intervalo de precio 3"
    ),
    AA226="Segmentación no encontrada o vehículo inactivo","Segmentación no encontrada o vehículo inactivo"
)</f>
        <v>Intervalo de precio 3</v>
      </c>
      <c r="AC226" s="99" t="s">
        <v>156</v>
      </c>
      <c r="AD226" s="86" t="b">
        <f t="shared" si="23"/>
        <v>1</v>
      </c>
      <c r="AE226" s="94">
        <v>0</v>
      </c>
      <c r="AF226" s="94">
        <v>5.0000000000000001E-3</v>
      </c>
      <c r="AG226" s="94">
        <v>8.0000000000000002E-3</v>
      </c>
      <c r="AH226" s="94">
        <v>0.01</v>
      </c>
      <c r="AI226" s="94">
        <v>1.4999999999999999E-2</v>
      </c>
      <c r="AJ226" s="94">
        <v>0.02</v>
      </c>
      <c r="AK226" s="76" t="s">
        <v>130</v>
      </c>
      <c r="AL226" s="76" t="s">
        <v>130</v>
      </c>
      <c r="AM226" s="76" t="s">
        <v>130</v>
      </c>
      <c r="AN226" s="88">
        <v>1</v>
      </c>
      <c r="AO226" s="72">
        <v>9311595.7410000004</v>
      </c>
      <c r="AP226" s="72">
        <v>394611.30660000001</v>
      </c>
      <c r="AQ226" s="72">
        <v>387706.2966</v>
      </c>
      <c r="AR226" s="72">
        <v>1578446.2805999999</v>
      </c>
      <c r="AS226" s="72">
        <v>1289064.1638</v>
      </c>
      <c r="AT226" s="72">
        <v>11285897.2842</v>
      </c>
      <c r="AU226" s="72" t="s">
        <v>121</v>
      </c>
      <c r="AV226" s="72">
        <v>852361.8138</v>
      </c>
      <c r="AW226" s="72" t="s">
        <v>121</v>
      </c>
      <c r="AX226" s="72">
        <v>394612.36080000002</v>
      </c>
      <c r="AY226" s="72" t="s">
        <v>121</v>
      </c>
      <c r="AZ226" s="72" t="s">
        <v>121</v>
      </c>
      <c r="BA226" s="72" t="s">
        <v>121</v>
      </c>
      <c r="BB226" s="72" t="s">
        <v>121</v>
      </c>
      <c r="BC226" s="72">
        <v>1413412.3248000001</v>
      </c>
      <c r="BD226" s="72" t="s">
        <v>121</v>
      </c>
      <c r="BE226" s="72">
        <v>1631060.3484</v>
      </c>
      <c r="BF226" s="72">
        <v>3551504.9219999998</v>
      </c>
      <c r="BG226" s="72">
        <v>3683042.727</v>
      </c>
      <c r="BH226" s="72" t="s">
        <v>121</v>
      </c>
      <c r="BI226" s="72" t="s">
        <v>121</v>
      </c>
      <c r="BJ226" s="72" t="s">
        <v>121</v>
      </c>
      <c r="BK226" s="72">
        <v>1535478.1428</v>
      </c>
      <c r="BL226" s="72">
        <v>890031.54240000003</v>
      </c>
      <c r="BM226" s="72">
        <v>1577252.9262000001</v>
      </c>
      <c r="BN226" s="72">
        <v>147011.35260000001</v>
      </c>
      <c r="BO226" s="72">
        <v>1167255.5706</v>
      </c>
      <c r="BP226" s="72">
        <v>894451.80299999996</v>
      </c>
      <c r="BQ226" s="72">
        <v>1413412.3248000001</v>
      </c>
      <c r="BR226" s="72">
        <v>1841521.8906</v>
      </c>
      <c r="BS226" s="72">
        <v>1104912.291</v>
      </c>
      <c r="BT226" s="72">
        <v>7587157.5192</v>
      </c>
      <c r="BU226" s="72">
        <v>75827.551800000001</v>
      </c>
      <c r="BV226" s="72">
        <v>4340729.6436000001</v>
      </c>
      <c r="BW226" s="72">
        <v>10128854.803199999</v>
      </c>
      <c r="BX226" s="72" t="s">
        <v>121</v>
      </c>
      <c r="BY226" s="72">
        <v>1171675.8311999999</v>
      </c>
      <c r="BZ226" s="72" t="s">
        <v>121</v>
      </c>
      <c r="CA226" s="72" t="s">
        <v>121</v>
      </c>
      <c r="CB226" s="72" t="s">
        <v>121</v>
      </c>
      <c r="CC226" s="72" t="s">
        <v>121</v>
      </c>
      <c r="CD226" s="72" t="s">
        <v>121</v>
      </c>
      <c r="CE226" s="59" t="s">
        <v>131</v>
      </c>
      <c r="CF226" s="59" t="s">
        <v>131</v>
      </c>
      <c r="CG226" s="59" t="s">
        <v>131</v>
      </c>
      <c r="CH226" s="59" t="s">
        <v>131</v>
      </c>
      <c r="CI226" s="59" t="s">
        <v>131</v>
      </c>
      <c r="CJ226" s="59" t="s">
        <v>131</v>
      </c>
      <c r="CK226" s="59" t="s">
        <v>131</v>
      </c>
      <c r="CL226" s="59" t="s">
        <v>121</v>
      </c>
      <c r="CM226" s="76" t="s">
        <v>121</v>
      </c>
      <c r="CN226" s="76" t="s">
        <v>121</v>
      </c>
      <c r="CO226" s="76" t="s">
        <v>121</v>
      </c>
      <c r="CP226" s="76" t="s">
        <v>121</v>
      </c>
      <c r="CQ226" s="76" t="s">
        <v>121</v>
      </c>
      <c r="CR226" s="76" t="s">
        <v>121</v>
      </c>
      <c r="CS226" s="76" t="s">
        <v>121</v>
      </c>
      <c r="CT226" s="76" t="s">
        <v>121</v>
      </c>
      <c r="CU226" s="76" t="s">
        <v>121</v>
      </c>
      <c r="CV226" s="76" t="s">
        <v>121</v>
      </c>
      <c r="CW226" s="76" t="s">
        <v>121</v>
      </c>
      <c r="CX226" s="76" t="s">
        <v>121</v>
      </c>
      <c r="CY226" s="76" t="s">
        <v>121</v>
      </c>
      <c r="CZ226" s="76" t="s">
        <v>121</v>
      </c>
      <c r="DA226" s="90">
        <v>19405614.505199999</v>
      </c>
      <c r="DB226" s="91">
        <v>1</v>
      </c>
      <c r="DC226" s="13">
        <v>1</v>
      </c>
      <c r="DD226" s="13"/>
      <c r="DE226" s="75" t="str" cm="1">
        <f t="array" ref="DE226">+IF(AND(C226&lt;&gt;"Vehículos Eléctricos",C226&lt;&gt;"Vehículos Híbridos",AA226="PERCENTIL 50"),
     IF(VLOOKUP(_xlfn.TEXTJOIN("_",FALSE,C226:E226),[1]BD_Perc!$A:$P,_xlfn.IFS([1]BD!AB226="Intervalo de precio 1",12,[1]BD!AB226="Intervalo de precio 2",13),FALSE)&lt;=1,
     VLOOKUP(_xlfn.TEXTJOIN("_",FALSE,C226:E226),[1]BD_Perc!$A:$P,16,FALSE),"Ok P50"),
     "Ok P30/70 ó Híbrido/Eléctrico")</f>
        <v>Ok P30/70 ó Híbrido/Eléctrico</v>
      </c>
      <c r="DF226" s="75" t="str">
        <f t="shared" si="21"/>
        <v>Vehículos Convencionales_Pick Up_PICKUP DOBLE CAB - PLATON</v>
      </c>
      <c r="DG226" s="19">
        <f t="shared" si="22"/>
        <v>280500000</v>
      </c>
      <c r="DH226" s="13">
        <v>1</v>
      </c>
      <c r="DI226" s="13">
        <v>1</v>
      </c>
      <c r="DJ226" s="13" t="b">
        <f>+DC226=[2]BD!DC226</f>
        <v>1</v>
      </c>
    </row>
    <row r="227" spans="1:114" ht="38.25" x14ac:dyDescent="0.25">
      <c r="A227" s="76">
        <v>318</v>
      </c>
      <c r="B227" s="59" t="s">
        <v>245</v>
      </c>
      <c r="C227" s="59" t="s">
        <v>0</v>
      </c>
      <c r="D227" s="59" t="s">
        <v>544</v>
      </c>
      <c r="E227" s="59" t="s">
        <v>568</v>
      </c>
      <c r="F227" s="59" t="s">
        <v>327</v>
      </c>
      <c r="G227" s="77" t="s">
        <v>577</v>
      </c>
      <c r="H227" s="59" t="s">
        <v>398</v>
      </c>
      <c r="I227" s="79">
        <v>3020097</v>
      </c>
      <c r="J227" s="76" t="s">
        <v>578</v>
      </c>
      <c r="K227" s="78" t="s">
        <v>565</v>
      </c>
      <c r="L227" s="80">
        <v>290</v>
      </c>
      <c r="M227" s="81" t="s">
        <v>121</v>
      </c>
      <c r="N227" s="82">
        <v>205500000</v>
      </c>
      <c r="O227" s="83">
        <f>+IFERROR(VLOOKUP(I227,[1]Precio_Fasecolda!A:C,3,FALSE),IFERROR(VLOOKUP(I227,[1]Precio_Fasecolda!B:C,2,FALSE),N227))</f>
        <v>205500000</v>
      </c>
      <c r="P227" s="83">
        <f t="shared" si="18"/>
        <v>0</v>
      </c>
      <c r="Q227" s="76" t="s">
        <v>327</v>
      </c>
      <c r="R227" s="76" t="s">
        <v>148</v>
      </c>
      <c r="S227" s="76" t="s">
        <v>128</v>
      </c>
      <c r="T227" s="76" t="s">
        <v>121</v>
      </c>
      <c r="U227" s="76" t="s">
        <v>121</v>
      </c>
      <c r="V227" s="59" t="s">
        <v>121</v>
      </c>
      <c r="W227" s="76" t="s">
        <v>121</v>
      </c>
      <c r="X227" s="76" t="s">
        <v>121</v>
      </c>
      <c r="Y227" s="84" t="str">
        <f t="shared" si="19"/>
        <v>N.A.</v>
      </c>
      <c r="Z227" s="85">
        <f t="shared" si="20"/>
        <v>195430500</v>
      </c>
      <c r="AA227" s="76" t="str">
        <f>+IFERROR(VLOOKUP(_xlfn.TEXTJOIN("_", FALSE, C227:E227), [1]BD_Perc!$A:$O, 15, FALSE),"Segmentación no encontrada o vehículo inactivo")</f>
        <v>PERCENTIL 30-70</v>
      </c>
      <c r="AB227" s="76" t="str" cm="1">
        <f t="array" ref="AB227">_xlfn.IFS(
    AA227 = "PERCENTIL 50",
    _xlfn.IFS(
        [1]BD!DG227 &lt; VLOOKUP(_xlfn.TEXTJOIN("_", FALSE, C227:E227), [1]BD_Perc!$A:$O, 11, FALSE), "Intervalo de precio 1",
        [1]BD!DG227 &gt;= VLOOKUP(_xlfn.TEXTJOIN("_", FALSE, C227:E227), [1]BD_Perc!$A:$O, 11, FALSE), "Intervalo de precio 2"
    ),
    AA227 = "PERCENTIL 30-70",
    _xlfn.IFS(
        [1]BD!DG227 &lt; VLOOKUP(_xlfn.TEXTJOIN("_", FALSE, C227:E227), [1]BD_Perc!$A:$O, 6, FALSE), "Intervalo de precio 1",
        [1]BD!DG227 &lt; VLOOKUP(_xlfn.TEXTJOIN("_", FALSE, C227:E227), [1]BD_Perc!$A:$O, 7, FALSE), "Intervalo de precio 2",
        [1]BD!DG227 &gt;= VLOOKUP(_xlfn.TEXTJOIN("_", FALSE, C227:E227), [1]BD_Perc!$A:$O, 7, FALSE), "Intervalo de precio 3"
    ),
    AA227="Segmentación no encontrada o vehículo inactivo","Segmentación no encontrada o vehículo inactivo"
)</f>
        <v>Intervalo de precio 3</v>
      </c>
      <c r="AC227" s="99" t="s">
        <v>156</v>
      </c>
      <c r="AD227" s="86" t="b">
        <f t="shared" si="23"/>
        <v>1</v>
      </c>
      <c r="AE227" s="94">
        <v>4.9000000000000002E-2</v>
      </c>
      <c r="AF227" s="94">
        <v>4.9000000000000002E-2</v>
      </c>
      <c r="AG227" s="94">
        <v>4.9000000000000002E-2</v>
      </c>
      <c r="AH227" s="94">
        <v>4.9000000000000002E-2</v>
      </c>
      <c r="AI227" s="94">
        <v>5.5E-2</v>
      </c>
      <c r="AJ227" s="94">
        <v>5.5E-2</v>
      </c>
      <c r="AK227" s="76" t="s">
        <v>130</v>
      </c>
      <c r="AL227" s="76" t="s">
        <v>130</v>
      </c>
      <c r="AM227" s="76" t="s">
        <v>130</v>
      </c>
      <c r="AN227" s="88">
        <v>1</v>
      </c>
      <c r="AO227" s="72">
        <v>9311595.7410000004</v>
      </c>
      <c r="AP227" s="72">
        <v>364767.95880000002</v>
      </c>
      <c r="AQ227" s="72">
        <v>1240208.3189999999</v>
      </c>
      <c r="AR227" s="72">
        <v>3064044.9504</v>
      </c>
      <c r="AS227" s="72">
        <v>2334510.0869999998</v>
      </c>
      <c r="AT227" s="72">
        <v>10213480.7082</v>
      </c>
      <c r="AU227" s="72" t="s">
        <v>121</v>
      </c>
      <c r="AV227" s="72" t="s">
        <v>121</v>
      </c>
      <c r="AW227" s="72">
        <v>364767.95880000002</v>
      </c>
      <c r="AX227" s="72" t="s">
        <v>121</v>
      </c>
      <c r="AY227" s="72" t="s">
        <v>121</v>
      </c>
      <c r="AZ227" s="72" t="s">
        <v>121</v>
      </c>
      <c r="BA227" s="72" t="s">
        <v>121</v>
      </c>
      <c r="BB227" s="72" t="s">
        <v>121</v>
      </c>
      <c r="BC227" s="72">
        <v>2334510.0869999998</v>
      </c>
      <c r="BD227" s="72">
        <v>2772230.7941999999</v>
      </c>
      <c r="BE227" s="72">
        <v>2772230.7941999999</v>
      </c>
      <c r="BF227" s="72">
        <v>2334510.0869999998</v>
      </c>
      <c r="BG227" s="72">
        <v>2334510.0869999998</v>
      </c>
      <c r="BH227" s="72" t="s">
        <v>121</v>
      </c>
      <c r="BI227" s="72">
        <v>4085392.9158000001</v>
      </c>
      <c r="BJ227" s="72">
        <v>437720.7072</v>
      </c>
      <c r="BK227" s="72">
        <v>1750881.7745999999</v>
      </c>
      <c r="BL227" s="72">
        <v>4814926.7249999996</v>
      </c>
      <c r="BM227" s="72">
        <v>4085392.9158000001</v>
      </c>
      <c r="BN227" s="72">
        <v>145907.60519999999</v>
      </c>
      <c r="BO227" s="72">
        <v>3793578.7596</v>
      </c>
      <c r="BP227" s="72">
        <v>875441.41440000001</v>
      </c>
      <c r="BQ227" s="72">
        <v>3647672.2086</v>
      </c>
      <c r="BR227" s="72">
        <v>3647672.2086</v>
      </c>
      <c r="BS227" s="72">
        <v>3647672.2086</v>
      </c>
      <c r="BT227" s="72">
        <v>3209951.5014</v>
      </c>
      <c r="BU227" s="72">
        <v>291814.15620000003</v>
      </c>
      <c r="BV227" s="72">
        <v>2918137.3451999999</v>
      </c>
      <c r="BW227" s="72">
        <v>9483946.8990000002</v>
      </c>
      <c r="BX227" s="72" t="s">
        <v>121</v>
      </c>
      <c r="BY227" s="72">
        <v>1167255.5706</v>
      </c>
      <c r="BZ227" s="72" t="s">
        <v>121</v>
      </c>
      <c r="CA227" s="72">
        <v>9483946.8990000002</v>
      </c>
      <c r="CB227" s="72">
        <v>7295343.3629999999</v>
      </c>
      <c r="CC227" s="72" t="s">
        <v>121</v>
      </c>
      <c r="CD227" s="72">
        <v>14590687.780200001</v>
      </c>
      <c r="CE227" s="89" t="s">
        <v>130</v>
      </c>
      <c r="CF227" s="89" t="s">
        <v>130</v>
      </c>
      <c r="CG227" s="89" t="s">
        <v>130</v>
      </c>
      <c r="CH227" s="89" t="s">
        <v>130</v>
      </c>
      <c r="CI227" s="89" t="s">
        <v>130</v>
      </c>
      <c r="CJ227" s="89" t="s">
        <v>130</v>
      </c>
      <c r="CK227" s="89" t="s">
        <v>131</v>
      </c>
      <c r="CL227" s="59" t="s">
        <v>121</v>
      </c>
      <c r="CM227" s="76" t="s">
        <v>121</v>
      </c>
      <c r="CN227" s="76" t="s">
        <v>121</v>
      </c>
      <c r="CO227" s="76" t="s">
        <v>121</v>
      </c>
      <c r="CP227" s="76" t="s">
        <v>121</v>
      </c>
      <c r="CQ227" s="76" t="s">
        <v>121</v>
      </c>
      <c r="CR227" s="76" t="s">
        <v>121</v>
      </c>
      <c r="CS227" s="76" t="s">
        <v>121</v>
      </c>
      <c r="CT227" s="76" t="s">
        <v>121</v>
      </c>
      <c r="CU227" s="76" t="s">
        <v>121</v>
      </c>
      <c r="CV227" s="76" t="s">
        <v>121</v>
      </c>
      <c r="CW227" s="76" t="s">
        <v>121</v>
      </c>
      <c r="CX227" s="76" t="s">
        <v>121</v>
      </c>
      <c r="CY227" s="76" t="s">
        <v>121</v>
      </c>
      <c r="CZ227" s="76" t="s">
        <v>121</v>
      </c>
      <c r="DA227" s="90">
        <v>14179230.3576</v>
      </c>
      <c r="DB227" s="91">
        <v>1</v>
      </c>
      <c r="DC227" s="13">
        <v>1</v>
      </c>
      <c r="DD227" s="13"/>
      <c r="DE227" s="75" t="str" cm="1">
        <f t="array" ref="DE227">+IF(AND(C227&lt;&gt;"Vehículos Eléctricos",C227&lt;&gt;"Vehículos Híbridos",AA227="PERCENTIL 50"),
     IF(VLOOKUP(_xlfn.TEXTJOIN("_",FALSE,C227:E227),[1]BD_Perc!$A:$P,_xlfn.IFS([1]BD!AB227="Intervalo de precio 1",12,[1]BD!AB227="Intervalo de precio 2",13),FALSE)&lt;=1,
     VLOOKUP(_xlfn.TEXTJOIN("_",FALSE,C227:E227),[1]BD_Perc!$A:$P,16,FALSE),"Ok P50"),
     "Ok P30/70 ó Híbrido/Eléctrico")</f>
        <v>Ok P30/70 ó Híbrido/Eléctrico</v>
      </c>
      <c r="DF227" s="75" t="str">
        <f t="shared" si="21"/>
        <v>Vehículos Convencionales_Pick Up_PICKUP SENCILLA - PLATON</v>
      </c>
      <c r="DG227" s="19">
        <f t="shared" si="22"/>
        <v>195430500</v>
      </c>
      <c r="DH227" s="13">
        <v>1</v>
      </c>
      <c r="DI227" s="13">
        <v>1</v>
      </c>
      <c r="DJ227" s="13" t="b">
        <f>+DC227=[2]BD!DC227</f>
        <v>1</v>
      </c>
    </row>
    <row r="228" spans="1:114" ht="38.25" x14ac:dyDescent="0.25">
      <c r="A228" s="76">
        <v>319</v>
      </c>
      <c r="B228" s="59" t="s">
        <v>245</v>
      </c>
      <c r="C228" s="59" t="s">
        <v>0</v>
      </c>
      <c r="D228" s="59" t="s">
        <v>544</v>
      </c>
      <c r="E228" s="59" t="s">
        <v>545</v>
      </c>
      <c r="F228" s="59" t="s">
        <v>327</v>
      </c>
      <c r="G228" s="77" t="s">
        <v>579</v>
      </c>
      <c r="H228" s="59" t="s">
        <v>398</v>
      </c>
      <c r="I228" s="79">
        <v>3021095</v>
      </c>
      <c r="J228" s="76" t="s">
        <v>580</v>
      </c>
      <c r="K228" s="78" t="s">
        <v>163</v>
      </c>
      <c r="L228" s="80">
        <v>197</v>
      </c>
      <c r="M228" s="81" t="s">
        <v>121</v>
      </c>
      <c r="N228" s="82">
        <v>215000000</v>
      </c>
      <c r="O228" s="83">
        <f>+IFERROR(VLOOKUP(I228,[1]Precio_Fasecolda!A:C,3,FALSE),IFERROR(VLOOKUP(I228,[1]Precio_Fasecolda!B:C,2,FALSE),N228))</f>
        <v>215000000</v>
      </c>
      <c r="P228" s="83">
        <f t="shared" si="18"/>
        <v>0</v>
      </c>
      <c r="Q228" s="76" t="s">
        <v>327</v>
      </c>
      <c r="R228" s="76" t="s">
        <v>148</v>
      </c>
      <c r="S228" s="76" t="s">
        <v>349</v>
      </c>
      <c r="T228" s="76" t="s">
        <v>121</v>
      </c>
      <c r="U228" s="76" t="s">
        <v>121</v>
      </c>
      <c r="V228" s="59" t="s">
        <v>121</v>
      </c>
      <c r="W228" s="76" t="s">
        <v>121</v>
      </c>
      <c r="X228" s="76" t="s">
        <v>121</v>
      </c>
      <c r="Y228" s="84" t="str">
        <f t="shared" si="19"/>
        <v>N.A.</v>
      </c>
      <c r="Z228" s="85">
        <f t="shared" si="20"/>
        <v>204250000</v>
      </c>
      <c r="AA228" s="76" t="str">
        <f>+IFERROR(VLOOKUP(_xlfn.TEXTJOIN("_", FALSE, C228:E228), [1]BD_Perc!$A:$O, 15, FALSE),"Segmentación no encontrada o vehículo inactivo")</f>
        <v>PERCENTIL 30-70</v>
      </c>
      <c r="AB228" s="76" t="str" cm="1">
        <f t="array" ref="AB228">_xlfn.IFS(
    AA228 = "PERCENTIL 50",
    _xlfn.IFS(
        [1]BD!DG228 &lt; VLOOKUP(_xlfn.TEXTJOIN("_", FALSE, C228:E228), [1]BD_Perc!$A:$O, 11, FALSE), "Intervalo de precio 1",
        [1]BD!DG228 &gt;= VLOOKUP(_xlfn.TEXTJOIN("_", FALSE, C228:E228), [1]BD_Perc!$A:$O, 11, FALSE), "Intervalo de precio 2"
    ),
    AA228 = "PERCENTIL 30-70",
    _xlfn.IFS(
        [1]BD!DG228 &lt; VLOOKUP(_xlfn.TEXTJOIN("_", FALSE, C228:E228), [1]BD_Perc!$A:$O, 6, FALSE), "Intervalo de precio 1",
        [1]BD!DG228 &lt; VLOOKUP(_xlfn.TEXTJOIN("_", FALSE, C228:E228), [1]BD_Perc!$A:$O, 7, FALSE), "Intervalo de precio 2",
        [1]BD!DG228 &gt;= VLOOKUP(_xlfn.TEXTJOIN("_", FALSE, C228:E228), [1]BD_Perc!$A:$O, 7, FALSE), "Intervalo de precio 3"
    ),
    AA228="Segmentación no encontrada o vehículo inactivo","Segmentación no encontrada o vehículo inactivo"
)</f>
        <v>Intervalo de precio 2</v>
      </c>
      <c r="AC228" s="99" t="s">
        <v>149</v>
      </c>
      <c r="AD228" s="86" t="b">
        <f t="shared" si="23"/>
        <v>1</v>
      </c>
      <c r="AE228" s="94">
        <v>0.05</v>
      </c>
      <c r="AF228" s="94">
        <v>5.1999999999999998E-2</v>
      </c>
      <c r="AG228" s="94">
        <v>5.2999999999999999E-2</v>
      </c>
      <c r="AH228" s="94">
        <v>0.06</v>
      </c>
      <c r="AI228" s="94">
        <v>7.0000000000000007E-2</v>
      </c>
      <c r="AJ228" s="94">
        <v>7.0000000000000007E-2</v>
      </c>
      <c r="AK228" s="76" t="s">
        <v>130</v>
      </c>
      <c r="AL228" s="76" t="s">
        <v>130</v>
      </c>
      <c r="AM228" s="76" t="s">
        <v>130</v>
      </c>
      <c r="AN228" s="88">
        <v>1</v>
      </c>
      <c r="AO228" s="72">
        <v>9311595.7410000004</v>
      </c>
      <c r="AP228" s="72">
        <v>364767.95880000002</v>
      </c>
      <c r="AQ228" s="72">
        <v>1240208.3189999999</v>
      </c>
      <c r="AR228" s="72">
        <v>3064044.9504</v>
      </c>
      <c r="AS228" s="72">
        <v>2334510.0869999998</v>
      </c>
      <c r="AT228" s="72">
        <v>10213480.7082</v>
      </c>
      <c r="AU228" s="72" t="s">
        <v>121</v>
      </c>
      <c r="AV228" s="72" t="s">
        <v>121</v>
      </c>
      <c r="AW228" s="72">
        <v>364767.95880000002</v>
      </c>
      <c r="AX228" s="72" t="s">
        <v>121</v>
      </c>
      <c r="AY228" s="72" t="s">
        <v>121</v>
      </c>
      <c r="AZ228" s="72" t="s">
        <v>121</v>
      </c>
      <c r="BA228" s="72" t="s">
        <v>121</v>
      </c>
      <c r="BB228" s="72" t="s">
        <v>121</v>
      </c>
      <c r="BC228" s="72">
        <v>2334510.0869999998</v>
      </c>
      <c r="BD228" s="72" t="s">
        <v>121</v>
      </c>
      <c r="BE228" s="72">
        <v>2772230.7941999999</v>
      </c>
      <c r="BF228" s="72">
        <v>2334510.0869999998</v>
      </c>
      <c r="BG228" s="72">
        <v>2334510.0869999998</v>
      </c>
      <c r="BH228" s="72" t="s">
        <v>121</v>
      </c>
      <c r="BI228" s="72" t="s">
        <v>121</v>
      </c>
      <c r="BJ228" s="72">
        <v>437720.7072</v>
      </c>
      <c r="BK228" s="72">
        <v>1750881.7745999999</v>
      </c>
      <c r="BL228" s="72">
        <v>4085392.9158000001</v>
      </c>
      <c r="BM228" s="72">
        <v>4085392.9158000001</v>
      </c>
      <c r="BN228" s="72">
        <v>145907.60519999999</v>
      </c>
      <c r="BO228" s="72">
        <v>3793578.7596</v>
      </c>
      <c r="BP228" s="72">
        <v>875441.41440000001</v>
      </c>
      <c r="BQ228" s="72">
        <v>2772230.7941999999</v>
      </c>
      <c r="BR228" s="72">
        <v>2772230.7941999999</v>
      </c>
      <c r="BS228" s="72">
        <v>2772230.7941999999</v>
      </c>
      <c r="BT228" s="72">
        <v>3209951.5014</v>
      </c>
      <c r="BU228" s="72">
        <v>291814.15620000003</v>
      </c>
      <c r="BV228" s="72">
        <v>2918137.3451999999</v>
      </c>
      <c r="BW228" s="72">
        <v>9483946.8990000002</v>
      </c>
      <c r="BX228" s="72" t="s">
        <v>121</v>
      </c>
      <c r="BY228" s="72">
        <v>1167255.5706</v>
      </c>
      <c r="BZ228" s="72" t="s">
        <v>121</v>
      </c>
      <c r="CA228" s="72">
        <v>9483946.8990000002</v>
      </c>
      <c r="CB228" s="72">
        <v>7295343.3629999999</v>
      </c>
      <c r="CC228" s="72" t="s">
        <v>121</v>
      </c>
      <c r="CD228" s="72">
        <v>14590687.780200001</v>
      </c>
      <c r="CE228" s="89" t="s">
        <v>130</v>
      </c>
      <c r="CF228" s="89" t="s">
        <v>130</v>
      </c>
      <c r="CG228" s="89" t="s">
        <v>130</v>
      </c>
      <c r="CH228" s="89" t="s">
        <v>130</v>
      </c>
      <c r="CI228" s="89" t="s">
        <v>130</v>
      </c>
      <c r="CJ228" s="89" t="s">
        <v>130</v>
      </c>
      <c r="CK228" s="89" t="s">
        <v>131</v>
      </c>
      <c r="CL228" s="59" t="s">
        <v>121</v>
      </c>
      <c r="CM228" s="76" t="s">
        <v>121</v>
      </c>
      <c r="CN228" s="76" t="s">
        <v>121</v>
      </c>
      <c r="CO228" s="76" t="s">
        <v>121</v>
      </c>
      <c r="CP228" s="76" t="s">
        <v>121</v>
      </c>
      <c r="CQ228" s="76" t="s">
        <v>121</v>
      </c>
      <c r="CR228" s="76" t="s">
        <v>121</v>
      </c>
      <c r="CS228" s="76" t="s">
        <v>121</v>
      </c>
      <c r="CT228" s="76" t="s">
        <v>121</v>
      </c>
      <c r="CU228" s="76" t="s">
        <v>121</v>
      </c>
      <c r="CV228" s="76" t="s">
        <v>121</v>
      </c>
      <c r="CW228" s="76" t="s">
        <v>121</v>
      </c>
      <c r="CX228" s="76" t="s">
        <v>121</v>
      </c>
      <c r="CY228" s="76" t="s">
        <v>121</v>
      </c>
      <c r="CZ228" s="76" t="s">
        <v>121</v>
      </c>
      <c r="DA228" s="90">
        <v>14724922.228800001</v>
      </c>
      <c r="DB228" s="91">
        <v>1</v>
      </c>
      <c r="DC228" s="13">
        <v>1</v>
      </c>
      <c r="DD228" s="13"/>
      <c r="DE228" s="75" t="str" cm="1">
        <f t="array" ref="DE228">+IF(AND(C228&lt;&gt;"Vehículos Eléctricos",C228&lt;&gt;"Vehículos Híbridos",AA228="PERCENTIL 50"),
     IF(VLOOKUP(_xlfn.TEXTJOIN("_",FALSE,C228:E228),[1]BD_Perc!$A:$P,_xlfn.IFS([1]BD!AB228="Intervalo de precio 1",12,[1]BD!AB228="Intervalo de precio 2",13),FALSE)&lt;=1,
     VLOOKUP(_xlfn.TEXTJOIN("_",FALSE,C228:E228),[1]BD_Perc!$A:$P,16,FALSE),"Ok P50"),
     "Ok P30/70 ó Híbrido/Eléctrico")</f>
        <v>Ok P30/70 ó Híbrido/Eléctrico</v>
      </c>
      <c r="DF228" s="75" t="str">
        <f t="shared" si="21"/>
        <v>Vehículos Convencionales_Pick Up_PICKUP DOBLE CAB - PLATON</v>
      </c>
      <c r="DG228" s="19">
        <f t="shared" si="22"/>
        <v>204250000</v>
      </c>
      <c r="DH228" s="13">
        <v>1</v>
      </c>
      <c r="DI228" s="13">
        <v>1</v>
      </c>
      <c r="DJ228" s="13" t="b">
        <f>+DC228=[2]BD!DC228</f>
        <v>1</v>
      </c>
    </row>
    <row r="229" spans="1:114" ht="38.25" x14ac:dyDescent="0.25">
      <c r="A229" s="76">
        <v>323</v>
      </c>
      <c r="B229" s="59" t="s">
        <v>245</v>
      </c>
      <c r="C229" s="59" t="s">
        <v>0</v>
      </c>
      <c r="D229" s="59" t="s">
        <v>544</v>
      </c>
      <c r="E229" s="59" t="s">
        <v>545</v>
      </c>
      <c r="F229" s="59" t="s">
        <v>126</v>
      </c>
      <c r="G229" s="77" t="s">
        <v>581</v>
      </c>
      <c r="H229" s="59" t="s">
        <v>582</v>
      </c>
      <c r="I229" s="79">
        <v>40821001</v>
      </c>
      <c r="J229" s="76" t="s">
        <v>583</v>
      </c>
      <c r="K229" s="78" t="s">
        <v>145</v>
      </c>
      <c r="L229" s="80">
        <v>130</v>
      </c>
      <c r="M229" s="81" t="s">
        <v>121</v>
      </c>
      <c r="N229" s="82">
        <v>111500000</v>
      </c>
      <c r="O229" s="83">
        <f>+IFERROR(VLOOKUP(I229,[1]Precio_Fasecolda!A:C,3,FALSE),IFERROR(VLOOKUP(I229,[1]Precio_Fasecolda!B:C,2,FALSE),N229))</f>
        <v>111500000</v>
      </c>
      <c r="P229" s="83">
        <f t="shared" si="18"/>
        <v>0</v>
      </c>
      <c r="Q229" s="76" t="s">
        <v>126</v>
      </c>
      <c r="R229" s="76" t="s">
        <v>148</v>
      </c>
      <c r="S229" s="76" t="s">
        <v>128</v>
      </c>
      <c r="T229" s="76" t="s">
        <v>121</v>
      </c>
      <c r="U229" s="76" t="s">
        <v>121</v>
      </c>
      <c r="V229" s="59" t="s">
        <v>121</v>
      </c>
      <c r="W229" s="76" t="s">
        <v>121</v>
      </c>
      <c r="X229" s="76" t="s">
        <v>121</v>
      </c>
      <c r="Y229" s="84" t="str">
        <f t="shared" si="19"/>
        <v>N.A.</v>
      </c>
      <c r="Z229" s="85">
        <f t="shared" si="20"/>
        <v>105925000</v>
      </c>
      <c r="AA229" s="76" t="str">
        <f>+IFERROR(VLOOKUP(_xlfn.TEXTJOIN("_", FALSE, C229:E229), [1]BD_Perc!$A:$O, 15, FALSE),"Segmentación no encontrada o vehículo inactivo")</f>
        <v>PERCENTIL 30-70</v>
      </c>
      <c r="AB229" s="76" t="str" cm="1">
        <f t="array" ref="AB229">_xlfn.IFS(
    AA229 = "PERCENTIL 50",
    _xlfn.IFS(
        [1]BD!DG229 &lt; VLOOKUP(_xlfn.TEXTJOIN("_", FALSE, C229:E229), [1]BD_Perc!$A:$O, 11, FALSE), "Intervalo de precio 1",
        [1]BD!DG229 &gt;= VLOOKUP(_xlfn.TEXTJOIN("_", FALSE, C229:E229), [1]BD_Perc!$A:$O, 11, FALSE), "Intervalo de precio 2"
    ),
    AA229 = "PERCENTIL 30-70",
    _xlfn.IFS(
        [1]BD!DG229 &lt; VLOOKUP(_xlfn.TEXTJOIN("_", FALSE, C229:E229), [1]BD_Perc!$A:$O, 6, FALSE), "Intervalo de precio 1",
        [1]BD!DG229 &lt; VLOOKUP(_xlfn.TEXTJOIN("_", FALSE, C229:E229), [1]BD_Perc!$A:$O, 7, FALSE), "Intervalo de precio 2",
        [1]BD!DG229 &gt;= VLOOKUP(_xlfn.TEXTJOIN("_", FALSE, C229:E229), [1]BD_Perc!$A:$O, 7, FALSE), "Intervalo de precio 3"
    ),
    AA229="Segmentación no encontrada o vehículo inactivo","Segmentación no encontrada o vehículo inactivo"
)</f>
        <v>Intervalo de precio 1</v>
      </c>
      <c r="AC229" s="99" t="s">
        <v>129</v>
      </c>
      <c r="AD229" s="86" t="b">
        <f t="shared" si="23"/>
        <v>1</v>
      </c>
      <c r="AE229" s="94">
        <v>0.05</v>
      </c>
      <c r="AF229" s="94">
        <v>5.1999999999999998E-2</v>
      </c>
      <c r="AG229" s="94">
        <v>5.2999999999999999E-2</v>
      </c>
      <c r="AH229" s="94">
        <v>0.06</v>
      </c>
      <c r="AI229" s="94">
        <v>7.0000000000000007E-2</v>
      </c>
      <c r="AJ229" s="94">
        <v>7.0000000000000007E-2</v>
      </c>
      <c r="AK229" s="76" t="s">
        <v>130</v>
      </c>
      <c r="AL229" s="76" t="s">
        <v>130</v>
      </c>
      <c r="AM229" s="76" t="s">
        <v>130</v>
      </c>
      <c r="AN229" s="88">
        <v>1</v>
      </c>
      <c r="AO229" s="72">
        <v>9311595.7410000004</v>
      </c>
      <c r="AP229" s="72">
        <v>364767.95880000002</v>
      </c>
      <c r="AQ229" s="72">
        <v>1240208.3189999999</v>
      </c>
      <c r="AR229" s="72">
        <v>3064044.9504</v>
      </c>
      <c r="AS229" s="72">
        <v>2334510.0869999998</v>
      </c>
      <c r="AT229" s="72">
        <v>10213480.7082</v>
      </c>
      <c r="AU229" s="72" t="s">
        <v>121</v>
      </c>
      <c r="AV229" s="72" t="s">
        <v>121</v>
      </c>
      <c r="AW229" s="72">
        <v>364767.95880000002</v>
      </c>
      <c r="AX229" s="72" t="s">
        <v>121</v>
      </c>
      <c r="AY229" s="72" t="s">
        <v>121</v>
      </c>
      <c r="AZ229" s="72" t="s">
        <v>121</v>
      </c>
      <c r="BA229" s="72" t="s">
        <v>121</v>
      </c>
      <c r="BB229" s="72" t="s">
        <v>121</v>
      </c>
      <c r="BC229" s="72" t="s">
        <v>121</v>
      </c>
      <c r="BD229" s="72">
        <v>2772230.7941999999</v>
      </c>
      <c r="BE229" s="72">
        <v>2772230.7941999999</v>
      </c>
      <c r="BF229" s="72">
        <v>2334510.0869999998</v>
      </c>
      <c r="BG229" s="72">
        <v>2334510.0869999998</v>
      </c>
      <c r="BH229" s="72" t="s">
        <v>121</v>
      </c>
      <c r="BI229" s="72" t="s">
        <v>121</v>
      </c>
      <c r="BJ229" s="72">
        <v>437720.7072</v>
      </c>
      <c r="BK229" s="72">
        <v>1750881.7745999999</v>
      </c>
      <c r="BL229" s="72">
        <v>4085392.9158000001</v>
      </c>
      <c r="BM229" s="72">
        <v>4085392.9158000001</v>
      </c>
      <c r="BN229" s="72">
        <v>145907.60519999999</v>
      </c>
      <c r="BO229" s="72">
        <v>3793578.7596</v>
      </c>
      <c r="BP229" s="72">
        <v>875441.41440000001</v>
      </c>
      <c r="BQ229" s="72">
        <v>3647672.2086</v>
      </c>
      <c r="BR229" s="72">
        <v>3647672.2086</v>
      </c>
      <c r="BS229" s="72">
        <v>3647672.2086</v>
      </c>
      <c r="BT229" s="72">
        <v>3209951.5014</v>
      </c>
      <c r="BU229" s="72">
        <v>291814.15620000003</v>
      </c>
      <c r="BV229" s="72">
        <v>2918137.3451999999</v>
      </c>
      <c r="BW229" s="72">
        <v>9483946.8990000002</v>
      </c>
      <c r="BX229" s="72" t="s">
        <v>121</v>
      </c>
      <c r="BY229" s="72">
        <v>1167255.5706</v>
      </c>
      <c r="BZ229" s="72" t="s">
        <v>121</v>
      </c>
      <c r="CA229" s="72">
        <v>9483946.8990000002</v>
      </c>
      <c r="CB229" s="72">
        <v>7295343.3629999999</v>
      </c>
      <c r="CC229" s="72" t="s">
        <v>121</v>
      </c>
      <c r="CD229" s="72">
        <v>14590687.780200001</v>
      </c>
      <c r="CE229" s="89" t="s">
        <v>130</v>
      </c>
      <c r="CF229" s="89" t="s">
        <v>130</v>
      </c>
      <c r="CG229" s="89" t="s">
        <v>130</v>
      </c>
      <c r="CH229" s="89" t="s">
        <v>130</v>
      </c>
      <c r="CI229" s="89" t="s">
        <v>130</v>
      </c>
      <c r="CJ229" s="89" t="s">
        <v>130</v>
      </c>
      <c r="CK229" s="89" t="s">
        <v>131</v>
      </c>
      <c r="CL229" s="59" t="s">
        <v>121</v>
      </c>
      <c r="CM229" s="76" t="s">
        <v>121</v>
      </c>
      <c r="CN229" s="76" t="s">
        <v>121</v>
      </c>
      <c r="CO229" s="76" t="s">
        <v>121</v>
      </c>
      <c r="CP229" s="76" t="s">
        <v>121</v>
      </c>
      <c r="CQ229" s="76" t="s">
        <v>121</v>
      </c>
      <c r="CR229" s="76" t="s">
        <v>121</v>
      </c>
      <c r="CS229" s="76" t="s">
        <v>121</v>
      </c>
      <c r="CT229" s="76" t="s">
        <v>121</v>
      </c>
      <c r="CU229" s="76" t="s">
        <v>121</v>
      </c>
      <c r="CV229" s="76" t="s">
        <v>121</v>
      </c>
      <c r="CW229" s="76" t="s">
        <v>121</v>
      </c>
      <c r="CX229" s="76" t="s">
        <v>121</v>
      </c>
      <c r="CY229" s="76" t="s">
        <v>121</v>
      </c>
      <c r="CZ229" s="76" t="s">
        <v>121</v>
      </c>
      <c r="DA229" s="90">
        <v>5379660.6107999999</v>
      </c>
      <c r="DB229" s="91">
        <v>1</v>
      </c>
      <c r="DC229" s="13">
        <v>1</v>
      </c>
      <c r="DD229" s="13"/>
      <c r="DE229" s="75" t="str" cm="1">
        <f t="array" ref="DE229">+IF(AND(C229&lt;&gt;"Vehículos Eléctricos",C229&lt;&gt;"Vehículos Híbridos",AA229="PERCENTIL 50"),
     IF(VLOOKUP(_xlfn.TEXTJOIN("_",FALSE,C229:E229),[1]BD_Perc!$A:$P,_xlfn.IFS([1]BD!AB229="Intervalo de precio 1",12,[1]BD!AB229="Intervalo de precio 2",13),FALSE)&lt;=1,
     VLOOKUP(_xlfn.TEXTJOIN("_",FALSE,C229:E229),[1]BD_Perc!$A:$P,16,FALSE),"Ok P50"),
     "Ok P30/70 ó Híbrido/Eléctrico")</f>
        <v>Ok P30/70 ó Híbrido/Eléctrico</v>
      </c>
      <c r="DF229" s="75" t="str">
        <f t="shared" si="21"/>
        <v>Vehículos Convencionales_Pick Up_PICKUP DOBLE CAB - PLATON</v>
      </c>
      <c r="DG229" s="19">
        <f t="shared" si="22"/>
        <v>105925000</v>
      </c>
      <c r="DH229" s="13">
        <v>1</v>
      </c>
      <c r="DI229" s="13">
        <v>1</v>
      </c>
      <c r="DJ229" s="13" t="b">
        <f>+DC229=[2]BD!DC229</f>
        <v>1</v>
      </c>
    </row>
    <row r="230" spans="1:114" ht="38.25" x14ac:dyDescent="0.25">
      <c r="A230" s="76">
        <v>324</v>
      </c>
      <c r="B230" s="59" t="s">
        <v>245</v>
      </c>
      <c r="C230" s="59" t="s">
        <v>0</v>
      </c>
      <c r="D230" s="59" t="s">
        <v>544</v>
      </c>
      <c r="E230" s="59" t="s">
        <v>545</v>
      </c>
      <c r="F230" s="59" t="s">
        <v>327</v>
      </c>
      <c r="G230" s="77" t="s">
        <v>584</v>
      </c>
      <c r="H230" s="59" t="s">
        <v>582</v>
      </c>
      <c r="I230" s="79">
        <v>40821005</v>
      </c>
      <c r="J230" s="76" t="s">
        <v>585</v>
      </c>
      <c r="K230" s="78" t="s">
        <v>565</v>
      </c>
      <c r="L230" s="80">
        <v>305</v>
      </c>
      <c r="M230" s="81" t="s">
        <v>121</v>
      </c>
      <c r="N230" s="82">
        <v>268000000</v>
      </c>
      <c r="O230" s="83">
        <f>+IFERROR(VLOOKUP(I230,[1]Precio_Fasecolda!A:C,3,FALSE),IFERROR(VLOOKUP(I230,[1]Precio_Fasecolda!B:C,2,FALSE),N230))</f>
        <v>268000000</v>
      </c>
      <c r="P230" s="83">
        <f t="shared" si="18"/>
        <v>0</v>
      </c>
      <c r="Q230" s="76" t="s">
        <v>327</v>
      </c>
      <c r="R230" s="76" t="s">
        <v>148</v>
      </c>
      <c r="S230" s="76" t="s">
        <v>128</v>
      </c>
      <c r="T230" s="76" t="s">
        <v>121</v>
      </c>
      <c r="U230" s="76" t="s">
        <v>121</v>
      </c>
      <c r="V230" s="59" t="s">
        <v>121</v>
      </c>
      <c r="W230" s="76" t="s">
        <v>121</v>
      </c>
      <c r="X230" s="76" t="s">
        <v>121</v>
      </c>
      <c r="Y230" s="84" t="str">
        <f t="shared" si="19"/>
        <v>N.A.</v>
      </c>
      <c r="Z230" s="85">
        <f t="shared" si="20"/>
        <v>254868000</v>
      </c>
      <c r="AA230" s="76" t="str">
        <f>+IFERROR(VLOOKUP(_xlfn.TEXTJOIN("_", FALSE, C230:E230), [1]BD_Perc!$A:$O, 15, FALSE),"Segmentación no encontrada o vehículo inactivo")</f>
        <v>PERCENTIL 30-70</v>
      </c>
      <c r="AB230" s="76" t="str" cm="1">
        <f t="array" ref="AB230">_xlfn.IFS(
    AA230 = "PERCENTIL 50",
    _xlfn.IFS(
        [1]BD!DG230 &lt; VLOOKUP(_xlfn.TEXTJOIN("_", FALSE, C230:E230), [1]BD_Perc!$A:$O, 11, FALSE), "Intervalo de precio 1",
        [1]BD!DG230 &gt;= VLOOKUP(_xlfn.TEXTJOIN("_", FALSE, C230:E230), [1]BD_Perc!$A:$O, 11, FALSE), "Intervalo de precio 2"
    ),
    AA230 = "PERCENTIL 30-70",
    _xlfn.IFS(
        [1]BD!DG230 &lt; VLOOKUP(_xlfn.TEXTJOIN("_", FALSE, C230:E230), [1]BD_Perc!$A:$O, 6, FALSE), "Intervalo de precio 1",
        [1]BD!DG230 &lt; VLOOKUP(_xlfn.TEXTJOIN("_", FALSE, C230:E230), [1]BD_Perc!$A:$O, 7, FALSE), "Intervalo de precio 2",
        [1]BD!DG230 &gt;= VLOOKUP(_xlfn.TEXTJOIN("_", FALSE, C230:E230), [1]BD_Perc!$A:$O, 7, FALSE), "Intervalo de precio 3"
    ),
    AA230="Segmentación no encontrada o vehículo inactivo","Segmentación no encontrada o vehículo inactivo"
)</f>
        <v>Intervalo de precio 3</v>
      </c>
      <c r="AC230" s="99" t="s">
        <v>156</v>
      </c>
      <c r="AD230" s="86" t="b">
        <f t="shared" si="23"/>
        <v>1</v>
      </c>
      <c r="AE230" s="94">
        <v>4.9000000000000002E-2</v>
      </c>
      <c r="AF230" s="94">
        <v>4.9000000000000002E-2</v>
      </c>
      <c r="AG230" s="94">
        <v>4.9000000000000002E-2</v>
      </c>
      <c r="AH230" s="94">
        <v>4.9000000000000002E-2</v>
      </c>
      <c r="AI230" s="94">
        <v>5.5E-2</v>
      </c>
      <c r="AJ230" s="94">
        <v>5.5E-2</v>
      </c>
      <c r="AK230" s="76" t="s">
        <v>130</v>
      </c>
      <c r="AL230" s="76" t="s">
        <v>130</v>
      </c>
      <c r="AM230" s="76" t="s">
        <v>130</v>
      </c>
      <c r="AN230" s="88">
        <v>1</v>
      </c>
      <c r="AO230" s="72">
        <v>9311595.7410000004</v>
      </c>
      <c r="AP230" s="72">
        <v>364767.95880000002</v>
      </c>
      <c r="AQ230" s="72">
        <v>1240208.3189999999</v>
      </c>
      <c r="AR230" s="72">
        <v>3064044.9504</v>
      </c>
      <c r="AS230" s="72">
        <v>2334510.0869999998</v>
      </c>
      <c r="AT230" s="72">
        <v>10213480.7082</v>
      </c>
      <c r="AU230" s="72" t="s">
        <v>121</v>
      </c>
      <c r="AV230" s="72">
        <v>1240208.3189999999</v>
      </c>
      <c r="AW230" s="72">
        <v>364767.95880000002</v>
      </c>
      <c r="AX230" s="72" t="s">
        <v>121</v>
      </c>
      <c r="AY230" s="72" t="s">
        <v>121</v>
      </c>
      <c r="AZ230" s="72" t="s">
        <v>121</v>
      </c>
      <c r="BA230" s="72" t="s">
        <v>121</v>
      </c>
      <c r="BB230" s="72" t="s">
        <v>121</v>
      </c>
      <c r="BC230" s="72">
        <v>2334510.0869999998</v>
      </c>
      <c r="BD230" s="72">
        <v>2772230.7941999999</v>
      </c>
      <c r="BE230" s="72">
        <v>2772230.7941999999</v>
      </c>
      <c r="BF230" s="72">
        <v>2334510.0869999998</v>
      </c>
      <c r="BG230" s="72">
        <v>2334510.0869999998</v>
      </c>
      <c r="BH230" s="72" t="s">
        <v>121</v>
      </c>
      <c r="BI230" s="72" t="s">
        <v>121</v>
      </c>
      <c r="BJ230" s="72">
        <v>437720.7072</v>
      </c>
      <c r="BK230" s="72">
        <v>1750881.7745999999</v>
      </c>
      <c r="BL230" s="72">
        <v>4085392.9158000001</v>
      </c>
      <c r="BM230" s="72">
        <v>4085392.9158000001</v>
      </c>
      <c r="BN230" s="72">
        <v>145907.60519999999</v>
      </c>
      <c r="BO230" s="72">
        <v>3793578.7596</v>
      </c>
      <c r="BP230" s="72">
        <v>875441.41440000001</v>
      </c>
      <c r="BQ230" s="72">
        <v>3647672.2086</v>
      </c>
      <c r="BR230" s="72">
        <v>3647672.2086</v>
      </c>
      <c r="BS230" s="72">
        <v>3647672.2086</v>
      </c>
      <c r="BT230" s="72">
        <v>3209951.5014</v>
      </c>
      <c r="BU230" s="72">
        <v>291814.15620000003</v>
      </c>
      <c r="BV230" s="72">
        <v>2918137.3451999999</v>
      </c>
      <c r="BW230" s="72">
        <v>9483946.8990000002</v>
      </c>
      <c r="BX230" s="72" t="s">
        <v>121</v>
      </c>
      <c r="BY230" s="72">
        <v>1167255.5706</v>
      </c>
      <c r="BZ230" s="72" t="s">
        <v>121</v>
      </c>
      <c r="CA230" s="72">
        <v>9483946.8990000002</v>
      </c>
      <c r="CB230" s="72">
        <v>7295343.3629999999</v>
      </c>
      <c r="CC230" s="72" t="s">
        <v>121</v>
      </c>
      <c r="CD230" s="72">
        <v>14590687.780200001</v>
      </c>
      <c r="CE230" s="89" t="s">
        <v>130</v>
      </c>
      <c r="CF230" s="89" t="s">
        <v>130</v>
      </c>
      <c r="CG230" s="89" t="s">
        <v>130</v>
      </c>
      <c r="CH230" s="89" t="s">
        <v>130</v>
      </c>
      <c r="CI230" s="89" t="s">
        <v>130</v>
      </c>
      <c r="CJ230" s="89" t="s">
        <v>130</v>
      </c>
      <c r="CK230" s="89" t="s">
        <v>131</v>
      </c>
      <c r="CL230" s="59" t="s">
        <v>121</v>
      </c>
      <c r="CM230" s="76" t="s">
        <v>121</v>
      </c>
      <c r="CN230" s="76" t="s">
        <v>121</v>
      </c>
      <c r="CO230" s="76" t="s">
        <v>121</v>
      </c>
      <c r="CP230" s="76" t="s">
        <v>121</v>
      </c>
      <c r="CQ230" s="76" t="s">
        <v>121</v>
      </c>
      <c r="CR230" s="76" t="s">
        <v>121</v>
      </c>
      <c r="CS230" s="76" t="s">
        <v>121</v>
      </c>
      <c r="CT230" s="76" t="s">
        <v>121</v>
      </c>
      <c r="CU230" s="76" t="s">
        <v>121</v>
      </c>
      <c r="CV230" s="76" t="s">
        <v>121</v>
      </c>
      <c r="CW230" s="76" t="s">
        <v>121</v>
      </c>
      <c r="CX230" s="76" t="s">
        <v>121</v>
      </c>
      <c r="CY230" s="76" t="s">
        <v>121</v>
      </c>
      <c r="CZ230" s="76" t="s">
        <v>121</v>
      </c>
      <c r="DA230" s="90">
        <v>4973965.4453999996</v>
      </c>
      <c r="DB230" s="91">
        <v>1</v>
      </c>
      <c r="DC230" s="13">
        <v>1</v>
      </c>
      <c r="DD230" s="13"/>
      <c r="DE230" s="75" t="str" cm="1">
        <f t="array" ref="DE230">+IF(AND(C230&lt;&gt;"Vehículos Eléctricos",C230&lt;&gt;"Vehículos Híbridos",AA230="PERCENTIL 50"),
     IF(VLOOKUP(_xlfn.TEXTJOIN("_",FALSE,C230:E230),[1]BD_Perc!$A:$P,_xlfn.IFS([1]BD!AB230="Intervalo de precio 1",12,[1]BD!AB230="Intervalo de precio 2",13),FALSE)&lt;=1,
     VLOOKUP(_xlfn.TEXTJOIN("_",FALSE,C230:E230),[1]BD_Perc!$A:$P,16,FALSE),"Ok P50"),
     "Ok P30/70 ó Híbrido/Eléctrico")</f>
        <v>Ok P30/70 ó Híbrido/Eléctrico</v>
      </c>
      <c r="DF230" s="75" t="str">
        <f t="shared" si="21"/>
        <v>Vehículos Convencionales_Pick Up_PICKUP DOBLE CAB - PLATON</v>
      </c>
      <c r="DG230" s="19">
        <f t="shared" si="22"/>
        <v>254868000</v>
      </c>
      <c r="DH230" s="13">
        <v>1</v>
      </c>
      <c r="DI230" s="13">
        <v>1</v>
      </c>
      <c r="DJ230" s="13" t="b">
        <f>+DC230=[2]BD!DC230</f>
        <v>1</v>
      </c>
    </row>
    <row r="231" spans="1:114" ht="38.25" x14ac:dyDescent="0.25">
      <c r="A231" s="76">
        <v>325</v>
      </c>
      <c r="B231" s="59" t="s">
        <v>245</v>
      </c>
      <c r="C231" s="59" t="s">
        <v>0</v>
      </c>
      <c r="D231" s="59" t="s">
        <v>544</v>
      </c>
      <c r="E231" s="59" t="s">
        <v>568</v>
      </c>
      <c r="F231" s="59" t="s">
        <v>126</v>
      </c>
      <c r="G231" s="77" t="s">
        <v>586</v>
      </c>
      <c r="H231" s="59" t="s">
        <v>582</v>
      </c>
      <c r="I231" s="79">
        <v>40820001</v>
      </c>
      <c r="J231" s="76" t="s">
        <v>587</v>
      </c>
      <c r="K231" s="78" t="s">
        <v>145</v>
      </c>
      <c r="L231" s="80">
        <v>86</v>
      </c>
      <c r="M231" s="81" t="s">
        <v>121</v>
      </c>
      <c r="N231" s="82">
        <v>73000000</v>
      </c>
      <c r="O231" s="83">
        <f>+IFERROR(VLOOKUP(I231,[1]Precio_Fasecolda!A:C,3,FALSE),IFERROR(VLOOKUP(I231,[1]Precio_Fasecolda!B:C,2,FALSE),N231))</f>
        <v>73000000</v>
      </c>
      <c r="P231" s="83">
        <f t="shared" si="18"/>
        <v>0</v>
      </c>
      <c r="Q231" s="76" t="s">
        <v>126</v>
      </c>
      <c r="R231" s="76" t="s">
        <v>127</v>
      </c>
      <c r="S231" s="76" t="s">
        <v>128</v>
      </c>
      <c r="T231" s="76" t="s">
        <v>121</v>
      </c>
      <c r="U231" s="76" t="s">
        <v>121</v>
      </c>
      <c r="V231" s="59" t="s">
        <v>121</v>
      </c>
      <c r="W231" s="76" t="s">
        <v>121</v>
      </c>
      <c r="X231" s="76" t="s">
        <v>121</v>
      </c>
      <c r="Y231" s="84" t="str">
        <f t="shared" si="19"/>
        <v>N.A.</v>
      </c>
      <c r="Z231" s="85">
        <f t="shared" si="20"/>
        <v>70080000</v>
      </c>
      <c r="AA231" s="76" t="str">
        <f>+IFERROR(VLOOKUP(_xlfn.TEXTJOIN("_", FALSE, C231:E231), [1]BD_Perc!$A:$O, 15, FALSE),"Segmentación no encontrada o vehículo inactivo")</f>
        <v>PERCENTIL 30-70</v>
      </c>
      <c r="AB231" s="76" t="str" cm="1">
        <f t="array" ref="AB231">_xlfn.IFS(
    AA231 = "PERCENTIL 50",
    _xlfn.IFS(
        [1]BD!DG231 &lt; VLOOKUP(_xlfn.TEXTJOIN("_", FALSE, C231:E231), [1]BD_Perc!$A:$O, 11, FALSE), "Intervalo de precio 1",
        [1]BD!DG231 &gt;= VLOOKUP(_xlfn.TEXTJOIN("_", FALSE, C231:E231), [1]BD_Perc!$A:$O, 11, FALSE), "Intervalo de precio 2"
    ),
    AA231 = "PERCENTIL 30-70",
    _xlfn.IFS(
        [1]BD!DG231 &lt; VLOOKUP(_xlfn.TEXTJOIN("_", FALSE, C231:E231), [1]BD_Perc!$A:$O, 6, FALSE), "Intervalo de precio 1",
        [1]BD!DG231 &lt; VLOOKUP(_xlfn.TEXTJOIN("_", FALSE, C231:E231), [1]BD_Perc!$A:$O, 7, FALSE), "Intervalo de precio 2",
        [1]BD!DG231 &gt;= VLOOKUP(_xlfn.TEXTJOIN("_", FALSE, C231:E231), [1]BD_Perc!$A:$O, 7, FALSE), "Intervalo de precio 3"
    ),
    AA231="Segmentación no encontrada o vehículo inactivo","Segmentación no encontrada o vehículo inactivo"
)</f>
        <v>Intervalo de precio 1</v>
      </c>
      <c r="AC231" s="99" t="s">
        <v>129</v>
      </c>
      <c r="AD231" s="86" t="b">
        <f t="shared" si="23"/>
        <v>1</v>
      </c>
      <c r="AE231" s="94">
        <v>0.04</v>
      </c>
      <c r="AF231" s="94">
        <v>4.4999999999999998E-2</v>
      </c>
      <c r="AG231" s="94">
        <v>0.05</v>
      </c>
      <c r="AH231" s="94">
        <v>5.5E-2</v>
      </c>
      <c r="AI231" s="94">
        <v>6.5000000000000002E-2</v>
      </c>
      <c r="AJ231" s="94">
        <v>7.0000000000000007E-2</v>
      </c>
      <c r="AK231" s="76" t="s">
        <v>130</v>
      </c>
      <c r="AL231" s="76" t="s">
        <v>130</v>
      </c>
      <c r="AM231" s="76" t="s">
        <v>130</v>
      </c>
      <c r="AN231" s="88">
        <v>1</v>
      </c>
      <c r="AO231" s="72">
        <v>9311595.7410000004</v>
      </c>
      <c r="AP231" s="72">
        <v>364767.95880000002</v>
      </c>
      <c r="AQ231" s="72">
        <v>1240208.3189999999</v>
      </c>
      <c r="AR231" s="72">
        <v>3064044.9504</v>
      </c>
      <c r="AS231" s="72">
        <v>2334510.0869999998</v>
      </c>
      <c r="AT231" s="72">
        <v>10213480.7082</v>
      </c>
      <c r="AU231" s="72" t="s">
        <v>121</v>
      </c>
      <c r="AV231" s="72">
        <v>875441.41440000001</v>
      </c>
      <c r="AW231" s="72">
        <v>364767.95880000002</v>
      </c>
      <c r="AX231" s="72" t="s">
        <v>121</v>
      </c>
      <c r="AY231" s="72" t="s">
        <v>121</v>
      </c>
      <c r="AZ231" s="72" t="s">
        <v>121</v>
      </c>
      <c r="BA231" s="72" t="s">
        <v>121</v>
      </c>
      <c r="BB231" s="72" t="s">
        <v>121</v>
      </c>
      <c r="BC231" s="72">
        <v>2334510.0869999998</v>
      </c>
      <c r="BD231" s="72">
        <v>2772230.7941999999</v>
      </c>
      <c r="BE231" s="72">
        <v>2772230.7941999999</v>
      </c>
      <c r="BF231" s="72">
        <v>2334510.0869999998</v>
      </c>
      <c r="BG231" s="72">
        <v>2334510.0869999998</v>
      </c>
      <c r="BH231" s="72" t="s">
        <v>121</v>
      </c>
      <c r="BI231" s="72">
        <v>1896789.3798</v>
      </c>
      <c r="BJ231" s="72">
        <v>437720.7072</v>
      </c>
      <c r="BK231" s="72">
        <v>1750881.7745999999</v>
      </c>
      <c r="BL231" s="72">
        <v>1750881.7745999999</v>
      </c>
      <c r="BM231" s="72">
        <v>4085392.9158000001</v>
      </c>
      <c r="BN231" s="72">
        <v>145907.60519999999</v>
      </c>
      <c r="BO231" s="72">
        <v>3793578.7596</v>
      </c>
      <c r="BP231" s="72">
        <v>875441.41440000001</v>
      </c>
      <c r="BQ231" s="72">
        <v>2772230.7941999999</v>
      </c>
      <c r="BR231" s="72">
        <v>2772230.7941999999</v>
      </c>
      <c r="BS231" s="72">
        <v>2772230.7941999999</v>
      </c>
      <c r="BT231" s="72">
        <v>3209951.5014</v>
      </c>
      <c r="BU231" s="72">
        <v>291814.15620000003</v>
      </c>
      <c r="BV231" s="72">
        <v>2918137.3451999999</v>
      </c>
      <c r="BW231" s="72">
        <v>9483946.8990000002</v>
      </c>
      <c r="BX231" s="72" t="s">
        <v>121</v>
      </c>
      <c r="BY231" s="72">
        <v>1167255.5706</v>
      </c>
      <c r="BZ231" s="72" t="s">
        <v>121</v>
      </c>
      <c r="CA231" s="72">
        <v>9483946.8990000002</v>
      </c>
      <c r="CB231" s="72">
        <v>7295343.3629999999</v>
      </c>
      <c r="CC231" s="72" t="s">
        <v>121</v>
      </c>
      <c r="CD231" s="72">
        <v>14590687.780200001</v>
      </c>
      <c r="CE231" s="89" t="s">
        <v>131</v>
      </c>
      <c r="CF231" s="89" t="s">
        <v>131</v>
      </c>
      <c r="CG231" s="89" t="s">
        <v>130</v>
      </c>
      <c r="CH231" s="89" t="s">
        <v>130</v>
      </c>
      <c r="CI231" s="89" t="s">
        <v>130</v>
      </c>
      <c r="CJ231" s="89" t="s">
        <v>130</v>
      </c>
      <c r="CK231" s="89" t="s">
        <v>131</v>
      </c>
      <c r="CL231" s="59" t="s">
        <v>121</v>
      </c>
      <c r="CM231" s="76" t="s">
        <v>121</v>
      </c>
      <c r="CN231" s="76" t="s">
        <v>121</v>
      </c>
      <c r="CO231" s="76" t="s">
        <v>121</v>
      </c>
      <c r="CP231" s="76" t="s">
        <v>121</v>
      </c>
      <c r="CQ231" s="76" t="s">
        <v>121</v>
      </c>
      <c r="CR231" s="76" t="s">
        <v>121</v>
      </c>
      <c r="CS231" s="76" t="s">
        <v>121</v>
      </c>
      <c r="CT231" s="76" t="s">
        <v>121</v>
      </c>
      <c r="CU231" s="76" t="s">
        <v>121</v>
      </c>
      <c r="CV231" s="76" t="s">
        <v>121</v>
      </c>
      <c r="CW231" s="76" t="s">
        <v>121</v>
      </c>
      <c r="CX231" s="76" t="s">
        <v>121</v>
      </c>
      <c r="CY231" s="76" t="s">
        <v>121</v>
      </c>
      <c r="CZ231" s="76" t="s">
        <v>121</v>
      </c>
      <c r="DA231" s="90">
        <v>5142309.5892000003</v>
      </c>
      <c r="DB231" s="91">
        <v>1</v>
      </c>
      <c r="DC231" s="13">
        <v>1</v>
      </c>
      <c r="DD231" s="13"/>
      <c r="DE231" s="75" t="str" cm="1">
        <f t="array" ref="DE231">+IF(AND(C231&lt;&gt;"Vehículos Eléctricos",C231&lt;&gt;"Vehículos Híbridos",AA231="PERCENTIL 50"),
     IF(VLOOKUP(_xlfn.TEXTJOIN("_",FALSE,C231:E231),[1]BD_Perc!$A:$P,_xlfn.IFS([1]BD!AB231="Intervalo de precio 1",12,[1]BD!AB231="Intervalo de precio 2",13),FALSE)&lt;=1,
     VLOOKUP(_xlfn.TEXTJOIN("_",FALSE,C231:E231),[1]BD_Perc!$A:$P,16,FALSE),"Ok P50"),
     "Ok P30/70 ó Híbrido/Eléctrico")</f>
        <v>Ok P30/70 ó Híbrido/Eléctrico</v>
      </c>
      <c r="DF231" s="75" t="str">
        <f t="shared" si="21"/>
        <v>Vehículos Convencionales_Pick Up_PICKUP SENCILLA - PLATON</v>
      </c>
      <c r="DG231" s="19">
        <f t="shared" si="22"/>
        <v>70080000</v>
      </c>
      <c r="DH231" s="13">
        <v>1</v>
      </c>
      <c r="DI231" s="13">
        <v>1</v>
      </c>
      <c r="DJ231" s="13" t="b">
        <f>+DC231=[2]BD!DC231</f>
        <v>1</v>
      </c>
    </row>
    <row r="232" spans="1:114" ht="38.25" x14ac:dyDescent="0.25">
      <c r="A232" s="76">
        <v>326</v>
      </c>
      <c r="B232" s="59" t="s">
        <v>245</v>
      </c>
      <c r="C232" s="59" t="s">
        <v>0</v>
      </c>
      <c r="D232" s="59" t="s">
        <v>544</v>
      </c>
      <c r="E232" s="59" t="s">
        <v>568</v>
      </c>
      <c r="F232" s="59" t="s">
        <v>327</v>
      </c>
      <c r="G232" s="77" t="s">
        <v>588</v>
      </c>
      <c r="H232" s="59" t="s">
        <v>582</v>
      </c>
      <c r="I232" s="79">
        <v>2420024</v>
      </c>
      <c r="J232" s="76" t="s">
        <v>589</v>
      </c>
      <c r="K232" s="78" t="s">
        <v>565</v>
      </c>
      <c r="L232" s="80">
        <v>305</v>
      </c>
      <c r="M232" s="81" t="s">
        <v>121</v>
      </c>
      <c r="N232" s="82">
        <v>197200000</v>
      </c>
      <c r="O232" s="83">
        <f>+IFERROR(VLOOKUP(I232,[1]Precio_Fasecolda!A:C,3,FALSE),IFERROR(VLOOKUP(I232,[1]Precio_Fasecolda!B:C,2,FALSE),N232))</f>
        <v>197200000</v>
      </c>
      <c r="P232" s="83">
        <f t="shared" si="18"/>
        <v>0</v>
      </c>
      <c r="Q232" s="76" t="s">
        <v>327</v>
      </c>
      <c r="R232" s="76" t="s">
        <v>148</v>
      </c>
      <c r="S232" s="76" t="s">
        <v>128</v>
      </c>
      <c r="T232" s="76" t="s">
        <v>121</v>
      </c>
      <c r="U232" s="76" t="s">
        <v>121</v>
      </c>
      <c r="V232" s="59" t="s">
        <v>121</v>
      </c>
      <c r="W232" s="76" t="s">
        <v>121</v>
      </c>
      <c r="X232" s="76" t="s">
        <v>121</v>
      </c>
      <c r="Y232" s="84" t="str">
        <f t="shared" si="19"/>
        <v>N.A.</v>
      </c>
      <c r="Z232" s="85">
        <f t="shared" si="20"/>
        <v>187537200</v>
      </c>
      <c r="AA232" s="76" t="str">
        <f>+IFERROR(VLOOKUP(_xlfn.TEXTJOIN("_", FALSE, C232:E232), [1]BD_Perc!$A:$O, 15, FALSE),"Segmentación no encontrada o vehículo inactivo")</f>
        <v>PERCENTIL 30-70</v>
      </c>
      <c r="AB232" s="76" t="str" cm="1">
        <f t="array" ref="AB232">_xlfn.IFS(
    AA232 = "PERCENTIL 50",
    _xlfn.IFS(
        [1]BD!DG232 &lt; VLOOKUP(_xlfn.TEXTJOIN("_", FALSE, C232:E232), [1]BD_Perc!$A:$O, 11, FALSE), "Intervalo de precio 1",
        [1]BD!DG232 &gt;= VLOOKUP(_xlfn.TEXTJOIN("_", FALSE, C232:E232), [1]BD_Perc!$A:$O, 11, FALSE), "Intervalo de precio 2"
    ),
    AA232 = "PERCENTIL 30-70",
    _xlfn.IFS(
        [1]BD!DG232 &lt; VLOOKUP(_xlfn.TEXTJOIN("_", FALSE, C232:E232), [1]BD_Perc!$A:$O, 6, FALSE), "Intervalo de precio 1",
        [1]BD!DG232 &lt; VLOOKUP(_xlfn.TEXTJOIN("_", FALSE, C232:E232), [1]BD_Perc!$A:$O, 7, FALSE), "Intervalo de precio 2",
        [1]BD!DG232 &gt;= VLOOKUP(_xlfn.TEXTJOIN("_", FALSE, C232:E232), [1]BD_Perc!$A:$O, 7, FALSE), "Intervalo de precio 3"
    ),
    AA232="Segmentación no encontrada o vehículo inactivo","Segmentación no encontrada o vehículo inactivo"
)</f>
        <v>Intervalo de precio 2</v>
      </c>
      <c r="AC232" s="99" t="s">
        <v>149</v>
      </c>
      <c r="AD232" s="86" t="b">
        <f t="shared" si="23"/>
        <v>1</v>
      </c>
      <c r="AE232" s="94">
        <v>4.9000000000000002E-2</v>
      </c>
      <c r="AF232" s="94">
        <v>4.9000000000000002E-2</v>
      </c>
      <c r="AG232" s="94">
        <v>4.9000000000000002E-2</v>
      </c>
      <c r="AH232" s="94">
        <v>4.9000000000000002E-2</v>
      </c>
      <c r="AI232" s="94">
        <v>5.5E-2</v>
      </c>
      <c r="AJ232" s="94">
        <v>5.5E-2</v>
      </c>
      <c r="AK232" s="76" t="s">
        <v>130</v>
      </c>
      <c r="AL232" s="76" t="s">
        <v>130</v>
      </c>
      <c r="AM232" s="76" t="s">
        <v>130</v>
      </c>
      <c r="AN232" s="88">
        <v>1</v>
      </c>
      <c r="AO232" s="72">
        <v>9311595.7410000004</v>
      </c>
      <c r="AP232" s="72">
        <v>364767.95880000002</v>
      </c>
      <c r="AQ232" s="72">
        <v>1240208.3189999999</v>
      </c>
      <c r="AR232" s="72">
        <v>3064044.9504</v>
      </c>
      <c r="AS232" s="72">
        <v>2334510.0869999998</v>
      </c>
      <c r="AT232" s="72">
        <v>10213480.7082</v>
      </c>
      <c r="AU232" s="72" t="s">
        <v>121</v>
      </c>
      <c r="AV232" s="72">
        <v>1240208.3189999999</v>
      </c>
      <c r="AW232" s="72">
        <v>364767.95880000002</v>
      </c>
      <c r="AX232" s="72" t="s">
        <v>121</v>
      </c>
      <c r="AY232" s="72" t="s">
        <v>121</v>
      </c>
      <c r="AZ232" s="72" t="s">
        <v>121</v>
      </c>
      <c r="BA232" s="72" t="s">
        <v>121</v>
      </c>
      <c r="BB232" s="72" t="s">
        <v>121</v>
      </c>
      <c r="BC232" s="72">
        <v>2334510.0869999998</v>
      </c>
      <c r="BD232" s="72">
        <v>2772230.7941999999</v>
      </c>
      <c r="BE232" s="72">
        <v>2772230.7941999999</v>
      </c>
      <c r="BF232" s="72">
        <v>2334510.0869999998</v>
      </c>
      <c r="BG232" s="72">
        <v>2334510.0869999998</v>
      </c>
      <c r="BH232" s="72" t="s">
        <v>121</v>
      </c>
      <c r="BI232" s="72" t="s">
        <v>121</v>
      </c>
      <c r="BJ232" s="72">
        <v>437720.7072</v>
      </c>
      <c r="BK232" s="72">
        <v>1750881.7745999999</v>
      </c>
      <c r="BL232" s="72">
        <v>4085392.9158000001</v>
      </c>
      <c r="BM232" s="72">
        <v>4085392.9158000001</v>
      </c>
      <c r="BN232" s="72">
        <v>145907.60519999999</v>
      </c>
      <c r="BO232" s="72">
        <v>3793578.7596</v>
      </c>
      <c r="BP232" s="72">
        <v>875441.41440000001</v>
      </c>
      <c r="BQ232" s="72">
        <v>3647672.2086</v>
      </c>
      <c r="BR232" s="72">
        <v>3647672.2086</v>
      </c>
      <c r="BS232" s="72">
        <v>3647672.2086</v>
      </c>
      <c r="BT232" s="72">
        <v>3209951.5014</v>
      </c>
      <c r="BU232" s="72">
        <v>291814.15620000003</v>
      </c>
      <c r="BV232" s="72">
        <v>2918137.3451999999</v>
      </c>
      <c r="BW232" s="72">
        <v>9483946.8990000002</v>
      </c>
      <c r="BX232" s="72" t="s">
        <v>121</v>
      </c>
      <c r="BY232" s="72">
        <v>1167255.5706</v>
      </c>
      <c r="BZ232" s="72" t="s">
        <v>121</v>
      </c>
      <c r="CA232" s="72">
        <v>9483946.8990000002</v>
      </c>
      <c r="CB232" s="72">
        <v>7295343.3629999999</v>
      </c>
      <c r="CC232" s="72" t="s">
        <v>121</v>
      </c>
      <c r="CD232" s="72">
        <v>14590687.780200001</v>
      </c>
      <c r="CE232" s="89" t="s">
        <v>130</v>
      </c>
      <c r="CF232" s="89" t="s">
        <v>130</v>
      </c>
      <c r="CG232" s="89" t="s">
        <v>130</v>
      </c>
      <c r="CH232" s="89" t="s">
        <v>130</v>
      </c>
      <c r="CI232" s="89" t="s">
        <v>130</v>
      </c>
      <c r="CJ232" s="89" t="s">
        <v>130</v>
      </c>
      <c r="CK232" s="89" t="s">
        <v>131</v>
      </c>
      <c r="CL232" s="59" t="s">
        <v>121</v>
      </c>
      <c r="CM232" s="76" t="s">
        <v>121</v>
      </c>
      <c r="CN232" s="76" t="s">
        <v>121</v>
      </c>
      <c r="CO232" s="76" t="s">
        <v>121</v>
      </c>
      <c r="CP232" s="76" t="s">
        <v>121</v>
      </c>
      <c r="CQ232" s="76" t="s">
        <v>121</v>
      </c>
      <c r="CR232" s="76" t="s">
        <v>121</v>
      </c>
      <c r="CS232" s="76" t="s">
        <v>121</v>
      </c>
      <c r="CT232" s="76" t="s">
        <v>121</v>
      </c>
      <c r="CU232" s="76" t="s">
        <v>121</v>
      </c>
      <c r="CV232" s="76" t="s">
        <v>121</v>
      </c>
      <c r="CW232" s="76" t="s">
        <v>121</v>
      </c>
      <c r="CX232" s="76" t="s">
        <v>121</v>
      </c>
      <c r="CY232" s="76" t="s">
        <v>121</v>
      </c>
      <c r="CZ232" s="76" t="s">
        <v>121</v>
      </c>
      <c r="DA232" s="90">
        <v>4973965.4453999996</v>
      </c>
      <c r="DB232" s="91">
        <v>1</v>
      </c>
      <c r="DC232" s="13">
        <v>1</v>
      </c>
      <c r="DD232" s="13"/>
      <c r="DE232" s="75" t="str" cm="1">
        <f t="array" ref="DE232">+IF(AND(C232&lt;&gt;"Vehículos Eléctricos",C232&lt;&gt;"Vehículos Híbridos",AA232="PERCENTIL 50"),
     IF(VLOOKUP(_xlfn.TEXTJOIN("_",FALSE,C232:E232),[1]BD_Perc!$A:$P,_xlfn.IFS([1]BD!AB232="Intervalo de precio 1",12,[1]BD!AB232="Intervalo de precio 2",13),FALSE)&lt;=1,
     VLOOKUP(_xlfn.TEXTJOIN("_",FALSE,C232:E232),[1]BD_Perc!$A:$P,16,FALSE),"Ok P50"),
     "Ok P30/70 ó Híbrido/Eléctrico")</f>
        <v>Ok P30/70 ó Híbrido/Eléctrico</v>
      </c>
      <c r="DF232" s="75" t="str">
        <f t="shared" si="21"/>
        <v>Vehículos Convencionales_Pick Up_PICKUP SENCILLA - PLATON</v>
      </c>
      <c r="DG232" s="19">
        <f t="shared" si="22"/>
        <v>187537200</v>
      </c>
      <c r="DH232" s="13">
        <v>1</v>
      </c>
      <c r="DI232" s="13">
        <v>1</v>
      </c>
      <c r="DJ232" s="13" t="b">
        <f>+DC232=[2]BD!DC232</f>
        <v>1</v>
      </c>
    </row>
    <row r="233" spans="1:114" ht="38.25" x14ac:dyDescent="0.25">
      <c r="A233" s="76">
        <v>329</v>
      </c>
      <c r="B233" s="59" t="s">
        <v>257</v>
      </c>
      <c r="C233" s="59" t="s">
        <v>0</v>
      </c>
      <c r="D233" s="59" t="s">
        <v>544</v>
      </c>
      <c r="E233" s="59" t="s">
        <v>545</v>
      </c>
      <c r="F233" s="59" t="s">
        <v>126</v>
      </c>
      <c r="G233" s="77" t="s">
        <v>590</v>
      </c>
      <c r="H233" s="59" t="s">
        <v>398</v>
      </c>
      <c r="I233" s="79">
        <v>3021092</v>
      </c>
      <c r="J233" s="76" t="s">
        <v>591</v>
      </c>
      <c r="K233" s="78" t="s">
        <v>163</v>
      </c>
      <c r="L233" s="80">
        <v>164</v>
      </c>
      <c r="M233" s="81" t="s">
        <v>121</v>
      </c>
      <c r="N233" s="82">
        <v>115000000</v>
      </c>
      <c r="O233" s="83">
        <f>+IFERROR(VLOOKUP(I233,[1]Precio_Fasecolda!A:C,3,FALSE),IFERROR(VLOOKUP(I233,[1]Precio_Fasecolda!B:C,2,FALSE),N233))</f>
        <v>115000000</v>
      </c>
      <c r="P233" s="83">
        <f t="shared" si="18"/>
        <v>0</v>
      </c>
      <c r="Q233" s="76" t="s">
        <v>126</v>
      </c>
      <c r="R233" s="76" t="s">
        <v>127</v>
      </c>
      <c r="S233" s="76" t="s">
        <v>128</v>
      </c>
      <c r="T233" s="76" t="s">
        <v>121</v>
      </c>
      <c r="U233" s="76" t="s">
        <v>121</v>
      </c>
      <c r="V233" s="59" t="s">
        <v>121</v>
      </c>
      <c r="W233" s="76" t="s">
        <v>121</v>
      </c>
      <c r="X233" s="76" t="s">
        <v>121</v>
      </c>
      <c r="Y233" s="84" t="str">
        <f t="shared" si="19"/>
        <v>N.A.</v>
      </c>
      <c r="Z233" s="85">
        <f t="shared" si="20"/>
        <v>113850000</v>
      </c>
      <c r="AA233" s="76" t="str">
        <f>+IFERROR(VLOOKUP(_xlfn.TEXTJOIN("_", FALSE, C233:E233), [1]BD_Perc!$A:$O, 15, FALSE),"Segmentación no encontrada o vehículo inactivo")</f>
        <v>PERCENTIL 30-70</v>
      </c>
      <c r="AB233" s="76" t="str" cm="1">
        <f t="array" ref="AB233">_xlfn.IFS(
    AA233 = "PERCENTIL 50",
    _xlfn.IFS(
        [1]BD!DG233 &lt; VLOOKUP(_xlfn.TEXTJOIN("_", FALSE, C233:E233), [1]BD_Perc!$A:$O, 11, FALSE), "Intervalo de precio 1",
        [1]BD!DG233 &gt;= VLOOKUP(_xlfn.TEXTJOIN("_", FALSE, C233:E233), [1]BD_Perc!$A:$O, 11, FALSE), "Intervalo de precio 2"
    ),
    AA233 = "PERCENTIL 30-70",
    _xlfn.IFS(
        [1]BD!DG233 &lt; VLOOKUP(_xlfn.TEXTJOIN("_", FALSE, C233:E233), [1]BD_Perc!$A:$O, 6, FALSE), "Intervalo de precio 1",
        [1]BD!DG233 &lt; VLOOKUP(_xlfn.TEXTJOIN("_", FALSE, C233:E233), [1]BD_Perc!$A:$O, 7, FALSE), "Intervalo de precio 2",
        [1]BD!DG233 &gt;= VLOOKUP(_xlfn.TEXTJOIN("_", FALSE, C233:E233), [1]BD_Perc!$A:$O, 7, FALSE), "Intervalo de precio 3"
    ),
    AA233="Segmentación no encontrada o vehículo inactivo","Segmentación no encontrada o vehículo inactivo"
)</f>
        <v>Intervalo de precio 1</v>
      </c>
      <c r="AC233" s="99" t="s">
        <v>129</v>
      </c>
      <c r="AD233" s="86" t="b">
        <f t="shared" si="23"/>
        <v>1</v>
      </c>
      <c r="AE233" s="94">
        <v>0.01</v>
      </c>
      <c r="AF233" s="94">
        <v>1.4999999999999999E-2</v>
      </c>
      <c r="AG233" s="94">
        <v>0.02</v>
      </c>
      <c r="AH233" s="94">
        <v>2.5000000000000001E-2</v>
      </c>
      <c r="AI233" s="94">
        <v>3.5000000000000003E-2</v>
      </c>
      <c r="AJ233" s="94">
        <v>4.4999999999999998E-2</v>
      </c>
      <c r="AK233" s="76" t="s">
        <v>130</v>
      </c>
      <c r="AL233" s="76" t="s">
        <v>130</v>
      </c>
      <c r="AM233" s="76" t="s">
        <v>130</v>
      </c>
      <c r="AN233" s="88">
        <v>0</v>
      </c>
      <c r="AO233" s="72">
        <v>9311595.7410000004</v>
      </c>
      <c r="AP233" s="72">
        <v>631865.34180000005</v>
      </c>
      <c r="AQ233" s="72">
        <v>839571.20519999997</v>
      </c>
      <c r="AR233" s="72">
        <v>1486741.4225999999</v>
      </c>
      <c r="AS233" s="72">
        <v>1924018.3115999999</v>
      </c>
      <c r="AT233" s="72">
        <v>10144824.879000001</v>
      </c>
      <c r="AU233" s="72">
        <v>682152.79020000005</v>
      </c>
      <c r="AV233" s="72">
        <v>1014481.9608</v>
      </c>
      <c r="AW233" s="72">
        <v>332330.22480000003</v>
      </c>
      <c r="AX233" s="72" t="s">
        <v>121</v>
      </c>
      <c r="AY233" s="72" t="s">
        <v>121</v>
      </c>
      <c r="AZ233" s="72" t="s">
        <v>121</v>
      </c>
      <c r="BA233" s="72" t="s">
        <v>121</v>
      </c>
      <c r="BB233" s="72" t="s">
        <v>121</v>
      </c>
      <c r="BC233" s="72">
        <v>1924018.3115999999</v>
      </c>
      <c r="BD233" s="72">
        <v>2314069.1490000002</v>
      </c>
      <c r="BE233" s="72">
        <v>2212194.4235999999</v>
      </c>
      <c r="BF233" s="72">
        <v>682152.79020000005</v>
      </c>
      <c r="BG233" s="72">
        <v>909536.35080000001</v>
      </c>
      <c r="BH233" s="72" t="s">
        <v>121</v>
      </c>
      <c r="BI233" s="72">
        <v>1932941.0604000001</v>
      </c>
      <c r="BJ233" s="72">
        <v>192402.04199999999</v>
      </c>
      <c r="BK233" s="72">
        <v>1714124.9831999999</v>
      </c>
      <c r="BL233" s="72">
        <v>1399286.0448</v>
      </c>
      <c r="BM233" s="72">
        <v>4162875.5616000001</v>
      </c>
      <c r="BN233" s="72">
        <v>122437.9506</v>
      </c>
      <c r="BO233" s="72">
        <v>2527461.3672000002</v>
      </c>
      <c r="BP233" s="72">
        <v>839571.20519999997</v>
      </c>
      <c r="BQ233" s="72">
        <v>1661652.1782</v>
      </c>
      <c r="BR233" s="72">
        <v>2623661.3339999998</v>
      </c>
      <c r="BS233" s="72">
        <v>3148394.6549999998</v>
      </c>
      <c r="BT233" s="72">
        <v>10276007.4186</v>
      </c>
      <c r="BU233" s="72">
        <v>227383.5606</v>
      </c>
      <c r="BV233" s="72">
        <v>6296788.2558000004</v>
      </c>
      <c r="BW233" s="72">
        <v>7870985.0561999995</v>
      </c>
      <c r="BX233" s="72">
        <v>8395717.3230000008</v>
      </c>
      <c r="BY233" s="72">
        <v>798677.73300000001</v>
      </c>
      <c r="BZ233" s="72" t="s">
        <v>121</v>
      </c>
      <c r="CA233" s="72" t="s">
        <v>121</v>
      </c>
      <c r="CB233" s="72" t="s">
        <v>121</v>
      </c>
      <c r="CC233" s="72" t="s">
        <v>121</v>
      </c>
      <c r="CD233" s="72" t="s">
        <v>121</v>
      </c>
      <c r="CE233" s="59" t="s">
        <v>130</v>
      </c>
      <c r="CF233" s="59" t="s">
        <v>130</v>
      </c>
      <c r="CG233" s="59" t="s">
        <v>130</v>
      </c>
      <c r="CH233" s="59" t="s">
        <v>131</v>
      </c>
      <c r="CI233" s="59" t="s">
        <v>131</v>
      </c>
      <c r="CJ233" s="59" t="s">
        <v>131</v>
      </c>
      <c r="CK233" s="59" t="s">
        <v>131</v>
      </c>
      <c r="CL233" s="59" t="s">
        <v>121</v>
      </c>
      <c r="CM233" s="76" t="s">
        <v>121</v>
      </c>
      <c r="CN233" s="76" t="s">
        <v>121</v>
      </c>
      <c r="CO233" s="76" t="s">
        <v>121</v>
      </c>
      <c r="CP233" s="76" t="s">
        <v>121</v>
      </c>
      <c r="CQ233" s="76" t="s">
        <v>121</v>
      </c>
      <c r="CR233" s="76" t="s">
        <v>121</v>
      </c>
      <c r="CS233" s="76" t="s">
        <v>121</v>
      </c>
      <c r="CT233" s="76" t="s">
        <v>121</v>
      </c>
      <c r="CU233" s="76" t="s">
        <v>121</v>
      </c>
      <c r="CV233" s="76" t="s">
        <v>121</v>
      </c>
      <c r="CW233" s="76" t="s">
        <v>121</v>
      </c>
      <c r="CX233" s="76" t="s">
        <v>121</v>
      </c>
      <c r="CY233" s="76" t="s">
        <v>121</v>
      </c>
      <c r="CZ233" s="76" t="s">
        <v>121</v>
      </c>
      <c r="DA233" s="90">
        <v>11369201.2224</v>
      </c>
      <c r="DB233" s="91">
        <v>1</v>
      </c>
      <c r="DC233" s="13">
        <v>1</v>
      </c>
      <c r="DD233" s="13"/>
      <c r="DE233" s="75" t="str" cm="1">
        <f t="array" ref="DE233">+IF(AND(C233&lt;&gt;"Vehículos Eléctricos",C233&lt;&gt;"Vehículos Híbridos",AA233="PERCENTIL 50"),
     IF(VLOOKUP(_xlfn.TEXTJOIN("_",FALSE,C233:E233),[1]BD_Perc!$A:$P,_xlfn.IFS([1]BD!AB233="Intervalo de precio 1",12,[1]BD!AB233="Intervalo de precio 2",13),FALSE)&lt;=1,
     VLOOKUP(_xlfn.TEXTJOIN("_",FALSE,C233:E233),[1]BD_Perc!$A:$P,16,FALSE),"Ok P50"),
     "Ok P30/70 ó Híbrido/Eléctrico")</f>
        <v>Ok P30/70 ó Híbrido/Eléctrico</v>
      </c>
      <c r="DF233" s="75" t="str">
        <f t="shared" si="21"/>
        <v>Vehículos Convencionales_Pick Up_PICKUP DOBLE CAB - PLATON</v>
      </c>
      <c r="DG233" s="19">
        <f t="shared" si="22"/>
        <v>113850000</v>
      </c>
      <c r="DH233" s="13">
        <v>1</v>
      </c>
      <c r="DI233" s="13">
        <v>1</v>
      </c>
      <c r="DJ233" s="13" t="b">
        <f>+DC233=[2]BD!DC233</f>
        <v>1</v>
      </c>
    </row>
    <row r="234" spans="1:114" ht="38.25" x14ac:dyDescent="0.25">
      <c r="A234" s="76">
        <v>330</v>
      </c>
      <c r="B234" s="59" t="s">
        <v>257</v>
      </c>
      <c r="C234" s="59" t="s">
        <v>0</v>
      </c>
      <c r="D234" s="59" t="s">
        <v>544</v>
      </c>
      <c r="E234" s="59" t="s">
        <v>545</v>
      </c>
      <c r="F234" s="59" t="s">
        <v>327</v>
      </c>
      <c r="G234" s="77" t="s">
        <v>592</v>
      </c>
      <c r="H234" s="59" t="s">
        <v>398</v>
      </c>
      <c r="I234" s="79">
        <v>3021106</v>
      </c>
      <c r="J234" s="76" t="s">
        <v>593</v>
      </c>
      <c r="K234" s="78" t="s">
        <v>163</v>
      </c>
      <c r="L234" s="80">
        <v>197</v>
      </c>
      <c r="M234" s="81" t="s">
        <v>121</v>
      </c>
      <c r="N234" s="82">
        <v>235000000</v>
      </c>
      <c r="O234" s="83">
        <f>+IFERROR(VLOOKUP(I234,[1]Precio_Fasecolda!A:C,3,FALSE),IFERROR(VLOOKUP(I234,[1]Precio_Fasecolda!B:C,2,FALSE),N234))</f>
        <v>235000000</v>
      </c>
      <c r="P234" s="83">
        <f t="shared" si="18"/>
        <v>0</v>
      </c>
      <c r="Q234" s="76" t="s">
        <v>327</v>
      </c>
      <c r="R234" s="76" t="s">
        <v>127</v>
      </c>
      <c r="S234" s="76" t="s">
        <v>349</v>
      </c>
      <c r="T234" s="76" t="s">
        <v>121</v>
      </c>
      <c r="U234" s="76" t="s">
        <v>121</v>
      </c>
      <c r="V234" s="59" t="s">
        <v>121</v>
      </c>
      <c r="W234" s="76" t="s">
        <v>121</v>
      </c>
      <c r="X234" s="76" t="s">
        <v>121</v>
      </c>
      <c r="Y234" s="84" t="str">
        <f t="shared" si="19"/>
        <v>N.A.</v>
      </c>
      <c r="Z234" s="85">
        <f t="shared" si="20"/>
        <v>232650000</v>
      </c>
      <c r="AA234" s="76" t="str">
        <f>+IFERROR(VLOOKUP(_xlfn.TEXTJOIN("_", FALSE, C234:E234), [1]BD_Perc!$A:$O, 15, FALSE),"Segmentación no encontrada o vehículo inactivo")</f>
        <v>PERCENTIL 30-70</v>
      </c>
      <c r="AB234" s="76" t="str" cm="1">
        <f t="array" ref="AB234">_xlfn.IFS(
    AA234 = "PERCENTIL 50",
    _xlfn.IFS(
        [1]BD!DG234 &lt; VLOOKUP(_xlfn.TEXTJOIN("_", FALSE, C234:E234), [1]BD_Perc!$A:$O, 11, FALSE), "Intervalo de precio 1",
        [1]BD!DG234 &gt;= VLOOKUP(_xlfn.TEXTJOIN("_", FALSE, C234:E234), [1]BD_Perc!$A:$O, 11, FALSE), "Intervalo de precio 2"
    ),
    AA234 = "PERCENTIL 30-70",
    _xlfn.IFS(
        [1]BD!DG234 &lt; VLOOKUP(_xlfn.TEXTJOIN("_", FALSE, C234:E234), [1]BD_Perc!$A:$O, 6, FALSE), "Intervalo de precio 1",
        [1]BD!DG234 &lt; VLOOKUP(_xlfn.TEXTJOIN("_", FALSE, C234:E234), [1]BD_Perc!$A:$O, 7, FALSE), "Intervalo de precio 2",
        [1]BD!DG234 &gt;= VLOOKUP(_xlfn.TEXTJOIN("_", FALSE, C234:E234), [1]BD_Perc!$A:$O, 7, FALSE), "Intervalo de precio 3"
    ),
    AA234="Segmentación no encontrada o vehículo inactivo","Segmentación no encontrada o vehículo inactivo"
)</f>
        <v>Intervalo de precio 3</v>
      </c>
      <c r="AC234" s="99" t="s">
        <v>156</v>
      </c>
      <c r="AD234" s="86" t="b">
        <f t="shared" si="23"/>
        <v>1</v>
      </c>
      <c r="AE234" s="94">
        <v>0.01</v>
      </c>
      <c r="AF234" s="94">
        <v>1.4999999999999999E-2</v>
      </c>
      <c r="AG234" s="94">
        <v>0.02</v>
      </c>
      <c r="AH234" s="94">
        <v>2.5000000000000001E-2</v>
      </c>
      <c r="AI234" s="94">
        <v>3.5000000000000003E-2</v>
      </c>
      <c r="AJ234" s="94">
        <v>4.4999999999999998E-2</v>
      </c>
      <c r="AK234" s="76" t="s">
        <v>130</v>
      </c>
      <c r="AL234" s="76" t="s">
        <v>130</v>
      </c>
      <c r="AM234" s="76" t="s">
        <v>130</v>
      </c>
      <c r="AN234" s="88">
        <v>0</v>
      </c>
      <c r="AO234" s="72">
        <v>9311595.7410000004</v>
      </c>
      <c r="AP234" s="72">
        <v>631865.34180000005</v>
      </c>
      <c r="AQ234" s="72">
        <v>839571.20519999997</v>
      </c>
      <c r="AR234" s="72">
        <v>1486741.4225999999</v>
      </c>
      <c r="AS234" s="72">
        <v>1924018.3115999999</v>
      </c>
      <c r="AT234" s="72">
        <v>10144824.879000001</v>
      </c>
      <c r="AU234" s="72">
        <v>682152.79020000005</v>
      </c>
      <c r="AV234" s="72">
        <v>1014481.9608</v>
      </c>
      <c r="AW234" s="72">
        <v>332330.22480000003</v>
      </c>
      <c r="AX234" s="72" t="s">
        <v>121</v>
      </c>
      <c r="AY234" s="72" t="s">
        <v>121</v>
      </c>
      <c r="AZ234" s="72" t="s">
        <v>121</v>
      </c>
      <c r="BA234" s="72" t="s">
        <v>121</v>
      </c>
      <c r="BB234" s="72" t="s">
        <v>121</v>
      </c>
      <c r="BC234" s="72">
        <v>1924018.3115999999</v>
      </c>
      <c r="BD234" s="72">
        <v>2314069.1490000002</v>
      </c>
      <c r="BE234" s="72">
        <v>2212194.4235999999</v>
      </c>
      <c r="BF234" s="72">
        <v>682152.79020000005</v>
      </c>
      <c r="BG234" s="72">
        <v>909536.35080000001</v>
      </c>
      <c r="BH234" s="72" t="s">
        <v>121</v>
      </c>
      <c r="BI234" s="72">
        <v>1932941.0604000001</v>
      </c>
      <c r="BJ234" s="72">
        <v>192402.04199999999</v>
      </c>
      <c r="BK234" s="72">
        <v>1714124.9831999999</v>
      </c>
      <c r="BL234" s="72">
        <v>1399286.0448</v>
      </c>
      <c r="BM234" s="72">
        <v>4162875.5616000001</v>
      </c>
      <c r="BN234" s="72">
        <v>122437.9506</v>
      </c>
      <c r="BO234" s="72">
        <v>2527461.3672000002</v>
      </c>
      <c r="BP234" s="72">
        <v>839571.20519999997</v>
      </c>
      <c r="BQ234" s="72">
        <v>1661652.1782</v>
      </c>
      <c r="BR234" s="72">
        <v>2623661.3339999998</v>
      </c>
      <c r="BS234" s="72">
        <v>3148394.6549999998</v>
      </c>
      <c r="BT234" s="72">
        <v>10276007.4186</v>
      </c>
      <c r="BU234" s="72">
        <v>227383.5606</v>
      </c>
      <c r="BV234" s="72">
        <v>6296788.2558000004</v>
      </c>
      <c r="BW234" s="72">
        <v>7870985.0561999995</v>
      </c>
      <c r="BX234" s="72">
        <v>8395717.3230000008</v>
      </c>
      <c r="BY234" s="72">
        <v>798677.73300000001</v>
      </c>
      <c r="BZ234" s="72" t="s">
        <v>121</v>
      </c>
      <c r="CA234" s="72" t="s">
        <v>121</v>
      </c>
      <c r="CB234" s="72" t="s">
        <v>121</v>
      </c>
      <c r="CC234" s="72" t="s">
        <v>121</v>
      </c>
      <c r="CD234" s="72" t="s">
        <v>121</v>
      </c>
      <c r="CE234" s="59" t="s">
        <v>130</v>
      </c>
      <c r="CF234" s="59" t="s">
        <v>130</v>
      </c>
      <c r="CG234" s="59" t="s">
        <v>130</v>
      </c>
      <c r="CH234" s="59" t="s">
        <v>131</v>
      </c>
      <c r="CI234" s="59" t="s">
        <v>131</v>
      </c>
      <c r="CJ234" s="59" t="s">
        <v>131</v>
      </c>
      <c r="CK234" s="59" t="s">
        <v>131</v>
      </c>
      <c r="CL234" s="59" t="s">
        <v>121</v>
      </c>
      <c r="CM234" s="76" t="s">
        <v>121</v>
      </c>
      <c r="CN234" s="76" t="s">
        <v>121</v>
      </c>
      <c r="CO234" s="76" t="s">
        <v>121</v>
      </c>
      <c r="CP234" s="76" t="s">
        <v>121</v>
      </c>
      <c r="CQ234" s="76" t="s">
        <v>121</v>
      </c>
      <c r="CR234" s="76" t="s">
        <v>121</v>
      </c>
      <c r="CS234" s="76" t="s">
        <v>121</v>
      </c>
      <c r="CT234" s="76" t="s">
        <v>121</v>
      </c>
      <c r="CU234" s="76" t="s">
        <v>121</v>
      </c>
      <c r="CV234" s="76" t="s">
        <v>121</v>
      </c>
      <c r="CW234" s="76" t="s">
        <v>121</v>
      </c>
      <c r="CX234" s="76" t="s">
        <v>121</v>
      </c>
      <c r="CY234" s="76" t="s">
        <v>121</v>
      </c>
      <c r="CZ234" s="76" t="s">
        <v>121</v>
      </c>
      <c r="DA234" s="90">
        <v>11369201.2224</v>
      </c>
      <c r="DB234" s="91">
        <v>1</v>
      </c>
      <c r="DC234" s="13">
        <v>1</v>
      </c>
      <c r="DD234" s="13"/>
      <c r="DE234" s="75" t="str" cm="1">
        <f t="array" ref="DE234">+IF(AND(C234&lt;&gt;"Vehículos Eléctricos",C234&lt;&gt;"Vehículos Híbridos",AA234="PERCENTIL 50"),
     IF(VLOOKUP(_xlfn.TEXTJOIN("_",FALSE,C234:E234),[1]BD_Perc!$A:$P,_xlfn.IFS([1]BD!AB234="Intervalo de precio 1",12,[1]BD!AB234="Intervalo de precio 2",13),FALSE)&lt;=1,
     VLOOKUP(_xlfn.TEXTJOIN("_",FALSE,C234:E234),[1]BD_Perc!$A:$P,16,FALSE),"Ok P50"),
     "Ok P30/70 ó Híbrido/Eléctrico")</f>
        <v>Ok P30/70 ó Híbrido/Eléctrico</v>
      </c>
      <c r="DF234" s="75" t="str">
        <f t="shared" si="21"/>
        <v>Vehículos Convencionales_Pick Up_PICKUP DOBLE CAB - PLATON</v>
      </c>
      <c r="DG234" s="19">
        <f t="shared" si="22"/>
        <v>232650000</v>
      </c>
      <c r="DH234" s="13">
        <v>1</v>
      </c>
      <c r="DI234" s="13">
        <v>1</v>
      </c>
      <c r="DJ234" s="13" t="b">
        <f>+DC234=[2]BD!DC234</f>
        <v>1</v>
      </c>
    </row>
    <row r="235" spans="1:114" ht="38.25" x14ac:dyDescent="0.25">
      <c r="A235" s="76">
        <v>331</v>
      </c>
      <c r="B235" s="59" t="s">
        <v>257</v>
      </c>
      <c r="C235" s="59" t="s">
        <v>0</v>
      </c>
      <c r="D235" s="59" t="s">
        <v>544</v>
      </c>
      <c r="E235" s="59" t="s">
        <v>545</v>
      </c>
      <c r="F235" s="59" t="s">
        <v>327</v>
      </c>
      <c r="G235" s="77" t="s">
        <v>594</v>
      </c>
      <c r="H235" s="59" t="s">
        <v>398</v>
      </c>
      <c r="I235" s="79">
        <v>3021105</v>
      </c>
      <c r="J235" s="76" t="s">
        <v>595</v>
      </c>
      <c r="K235" s="78" t="s">
        <v>163</v>
      </c>
      <c r="L235" s="80">
        <v>197</v>
      </c>
      <c r="M235" s="81" t="s">
        <v>121</v>
      </c>
      <c r="N235" s="82">
        <v>234000000</v>
      </c>
      <c r="O235" s="83">
        <f>+IFERROR(VLOOKUP(I235,[1]Precio_Fasecolda!A:C,3,FALSE),IFERROR(VLOOKUP(I235,[1]Precio_Fasecolda!B:C,2,FALSE),N235))</f>
        <v>234000000</v>
      </c>
      <c r="P235" s="83">
        <f t="shared" si="18"/>
        <v>0</v>
      </c>
      <c r="Q235" s="76" t="s">
        <v>327</v>
      </c>
      <c r="R235" s="76" t="s">
        <v>148</v>
      </c>
      <c r="S235" s="76" t="s">
        <v>349</v>
      </c>
      <c r="T235" s="76" t="s">
        <v>121</v>
      </c>
      <c r="U235" s="76" t="s">
        <v>121</v>
      </c>
      <c r="V235" s="59" t="s">
        <v>121</v>
      </c>
      <c r="W235" s="76" t="s">
        <v>121</v>
      </c>
      <c r="X235" s="76" t="s">
        <v>121</v>
      </c>
      <c r="Y235" s="84" t="str">
        <f t="shared" si="19"/>
        <v>N.A.</v>
      </c>
      <c r="Z235" s="85">
        <f t="shared" si="20"/>
        <v>231660000</v>
      </c>
      <c r="AA235" s="76" t="str">
        <f>+IFERROR(VLOOKUP(_xlfn.TEXTJOIN("_", FALSE, C235:E235), [1]BD_Perc!$A:$O, 15, FALSE),"Segmentación no encontrada o vehículo inactivo")</f>
        <v>PERCENTIL 30-70</v>
      </c>
      <c r="AB235" s="76" t="str" cm="1">
        <f t="array" ref="AB235">_xlfn.IFS(
    AA235 = "PERCENTIL 50",
    _xlfn.IFS(
        [1]BD!DG235 &lt; VLOOKUP(_xlfn.TEXTJOIN("_", FALSE, C235:E235), [1]BD_Perc!$A:$O, 11, FALSE), "Intervalo de precio 1",
        [1]BD!DG235 &gt;= VLOOKUP(_xlfn.TEXTJOIN("_", FALSE, C235:E235), [1]BD_Perc!$A:$O, 11, FALSE), "Intervalo de precio 2"
    ),
    AA235 = "PERCENTIL 30-70",
    _xlfn.IFS(
        [1]BD!DG235 &lt; VLOOKUP(_xlfn.TEXTJOIN("_", FALSE, C235:E235), [1]BD_Perc!$A:$O, 6, FALSE), "Intervalo de precio 1",
        [1]BD!DG235 &lt; VLOOKUP(_xlfn.TEXTJOIN("_", FALSE, C235:E235), [1]BD_Perc!$A:$O, 7, FALSE), "Intervalo de precio 2",
        [1]BD!DG235 &gt;= VLOOKUP(_xlfn.TEXTJOIN("_", FALSE, C235:E235), [1]BD_Perc!$A:$O, 7, FALSE), "Intervalo de precio 3"
    ),
    AA235="Segmentación no encontrada o vehículo inactivo","Segmentación no encontrada o vehículo inactivo"
)</f>
        <v>Intervalo de precio 3</v>
      </c>
      <c r="AC235" s="99" t="s">
        <v>156</v>
      </c>
      <c r="AD235" s="86" t="b">
        <f t="shared" si="23"/>
        <v>1</v>
      </c>
      <c r="AE235" s="94">
        <v>0.01</v>
      </c>
      <c r="AF235" s="94">
        <v>1.4999999999999999E-2</v>
      </c>
      <c r="AG235" s="94">
        <v>0.02</v>
      </c>
      <c r="AH235" s="94">
        <v>2.5000000000000001E-2</v>
      </c>
      <c r="AI235" s="94">
        <v>3.5000000000000003E-2</v>
      </c>
      <c r="AJ235" s="94">
        <v>4.4999999999999998E-2</v>
      </c>
      <c r="AK235" s="76" t="s">
        <v>130</v>
      </c>
      <c r="AL235" s="76" t="s">
        <v>130</v>
      </c>
      <c r="AM235" s="76" t="s">
        <v>130</v>
      </c>
      <c r="AN235" s="88">
        <v>0</v>
      </c>
      <c r="AO235" s="72">
        <v>9311595.7410000004</v>
      </c>
      <c r="AP235" s="72">
        <v>631865.34180000005</v>
      </c>
      <c r="AQ235" s="72">
        <v>839571.20519999997</v>
      </c>
      <c r="AR235" s="72">
        <v>1486741.4225999999</v>
      </c>
      <c r="AS235" s="72">
        <v>1924018.3115999999</v>
      </c>
      <c r="AT235" s="72">
        <v>10144824.879000001</v>
      </c>
      <c r="AU235" s="72">
        <v>682152.79020000005</v>
      </c>
      <c r="AV235" s="72">
        <v>1014481.9608</v>
      </c>
      <c r="AW235" s="72">
        <v>332330.22480000003</v>
      </c>
      <c r="AX235" s="72" t="s">
        <v>121</v>
      </c>
      <c r="AY235" s="72" t="s">
        <v>121</v>
      </c>
      <c r="AZ235" s="72" t="s">
        <v>121</v>
      </c>
      <c r="BA235" s="72" t="s">
        <v>121</v>
      </c>
      <c r="BB235" s="72" t="s">
        <v>121</v>
      </c>
      <c r="BC235" s="72">
        <v>1924018.3115999999</v>
      </c>
      <c r="BD235" s="72">
        <v>2314069.1490000002</v>
      </c>
      <c r="BE235" s="72">
        <v>2212194.4235999999</v>
      </c>
      <c r="BF235" s="72">
        <v>682152.79020000005</v>
      </c>
      <c r="BG235" s="72">
        <v>909536.35080000001</v>
      </c>
      <c r="BH235" s="72" t="s">
        <v>121</v>
      </c>
      <c r="BI235" s="72">
        <v>1932941.0604000001</v>
      </c>
      <c r="BJ235" s="72">
        <v>192402.04199999999</v>
      </c>
      <c r="BK235" s="72">
        <v>1714124.9831999999</v>
      </c>
      <c r="BL235" s="72">
        <v>1399286.0448</v>
      </c>
      <c r="BM235" s="72">
        <v>4162875.5616000001</v>
      </c>
      <c r="BN235" s="72">
        <v>122437.9506</v>
      </c>
      <c r="BO235" s="72">
        <v>2527461.3672000002</v>
      </c>
      <c r="BP235" s="72">
        <v>839571.20519999997</v>
      </c>
      <c r="BQ235" s="72">
        <v>1661652.1782</v>
      </c>
      <c r="BR235" s="72">
        <v>2623661.3339999998</v>
      </c>
      <c r="BS235" s="72">
        <v>3148394.6549999998</v>
      </c>
      <c r="BT235" s="72">
        <v>10276007.4186</v>
      </c>
      <c r="BU235" s="72">
        <v>227383.5606</v>
      </c>
      <c r="BV235" s="72">
        <v>6296788.2558000004</v>
      </c>
      <c r="BW235" s="72">
        <v>7870985.0561999995</v>
      </c>
      <c r="BX235" s="72">
        <v>8395717.3230000008</v>
      </c>
      <c r="BY235" s="72">
        <v>798677.73300000001</v>
      </c>
      <c r="BZ235" s="72" t="s">
        <v>121</v>
      </c>
      <c r="CA235" s="72" t="s">
        <v>121</v>
      </c>
      <c r="CB235" s="72" t="s">
        <v>121</v>
      </c>
      <c r="CC235" s="72" t="s">
        <v>121</v>
      </c>
      <c r="CD235" s="72" t="s">
        <v>121</v>
      </c>
      <c r="CE235" s="59" t="s">
        <v>130</v>
      </c>
      <c r="CF235" s="59" t="s">
        <v>130</v>
      </c>
      <c r="CG235" s="59" t="s">
        <v>130</v>
      </c>
      <c r="CH235" s="59" t="s">
        <v>131</v>
      </c>
      <c r="CI235" s="59" t="s">
        <v>131</v>
      </c>
      <c r="CJ235" s="59" t="s">
        <v>131</v>
      </c>
      <c r="CK235" s="59" t="s">
        <v>131</v>
      </c>
      <c r="CL235" s="59" t="s">
        <v>121</v>
      </c>
      <c r="CM235" s="76" t="s">
        <v>121</v>
      </c>
      <c r="CN235" s="76" t="s">
        <v>121</v>
      </c>
      <c r="CO235" s="76" t="s">
        <v>121</v>
      </c>
      <c r="CP235" s="76" t="s">
        <v>121</v>
      </c>
      <c r="CQ235" s="76" t="s">
        <v>121</v>
      </c>
      <c r="CR235" s="76" t="s">
        <v>121</v>
      </c>
      <c r="CS235" s="76" t="s">
        <v>121</v>
      </c>
      <c r="CT235" s="76" t="s">
        <v>121</v>
      </c>
      <c r="CU235" s="76" t="s">
        <v>121</v>
      </c>
      <c r="CV235" s="76" t="s">
        <v>121</v>
      </c>
      <c r="CW235" s="76" t="s">
        <v>121</v>
      </c>
      <c r="CX235" s="76" t="s">
        <v>121</v>
      </c>
      <c r="CY235" s="76" t="s">
        <v>121</v>
      </c>
      <c r="CZ235" s="76" t="s">
        <v>121</v>
      </c>
      <c r="DA235" s="90">
        <v>11911511.220000001</v>
      </c>
      <c r="DB235" s="91">
        <v>1</v>
      </c>
      <c r="DC235" s="13">
        <v>1</v>
      </c>
      <c r="DD235" s="13"/>
      <c r="DE235" s="75" t="str" cm="1">
        <f t="array" ref="DE235">+IF(AND(C235&lt;&gt;"Vehículos Eléctricos",C235&lt;&gt;"Vehículos Híbridos",AA235="PERCENTIL 50"),
     IF(VLOOKUP(_xlfn.TEXTJOIN("_",FALSE,C235:E235),[1]BD_Perc!$A:$P,_xlfn.IFS([1]BD!AB235="Intervalo de precio 1",12,[1]BD!AB235="Intervalo de precio 2",13),FALSE)&lt;=1,
     VLOOKUP(_xlfn.TEXTJOIN("_",FALSE,C235:E235),[1]BD_Perc!$A:$P,16,FALSE),"Ok P50"),
     "Ok P30/70 ó Híbrido/Eléctrico")</f>
        <v>Ok P30/70 ó Híbrido/Eléctrico</v>
      </c>
      <c r="DF235" s="75" t="str">
        <f t="shared" si="21"/>
        <v>Vehículos Convencionales_Pick Up_PICKUP DOBLE CAB - PLATON</v>
      </c>
      <c r="DG235" s="19">
        <f t="shared" si="22"/>
        <v>231660000</v>
      </c>
      <c r="DH235" s="13">
        <v>1</v>
      </c>
      <c r="DI235" s="13">
        <v>1</v>
      </c>
      <c r="DJ235" s="13" t="b">
        <f>+DC235=[2]BD!DC235</f>
        <v>1</v>
      </c>
    </row>
    <row r="236" spans="1:114" ht="38.25" x14ac:dyDescent="0.25">
      <c r="A236" s="76">
        <v>332</v>
      </c>
      <c r="B236" s="59" t="s">
        <v>257</v>
      </c>
      <c r="C236" s="59" t="s">
        <v>0</v>
      </c>
      <c r="D236" s="59" t="s">
        <v>544</v>
      </c>
      <c r="E236" s="59" t="s">
        <v>545</v>
      </c>
      <c r="F236" s="59" t="s">
        <v>327</v>
      </c>
      <c r="G236" s="77" t="s">
        <v>596</v>
      </c>
      <c r="H236" s="59" t="s">
        <v>463</v>
      </c>
      <c r="I236" s="79">
        <v>6221035</v>
      </c>
      <c r="J236" s="76" t="s">
        <v>597</v>
      </c>
      <c r="K236" s="78" t="s">
        <v>145</v>
      </c>
      <c r="L236" s="80">
        <v>134</v>
      </c>
      <c r="M236" s="81" t="s">
        <v>121</v>
      </c>
      <c r="N236" s="82">
        <v>199900000</v>
      </c>
      <c r="O236" s="83">
        <f>+IFERROR(VLOOKUP(I236,[1]Precio_Fasecolda!A:C,3,FALSE),IFERROR(VLOOKUP(I236,[1]Precio_Fasecolda!B:C,2,FALSE),N236))</f>
        <v>199900000</v>
      </c>
      <c r="P236" s="83">
        <f t="shared" si="18"/>
        <v>0</v>
      </c>
      <c r="Q236" s="76" t="s">
        <v>327</v>
      </c>
      <c r="R236" s="76" t="s">
        <v>127</v>
      </c>
      <c r="S236" s="76" t="s">
        <v>349</v>
      </c>
      <c r="T236" s="76" t="s">
        <v>121</v>
      </c>
      <c r="U236" s="76" t="s">
        <v>121</v>
      </c>
      <c r="V236" s="59" t="s">
        <v>121</v>
      </c>
      <c r="W236" s="76" t="s">
        <v>121</v>
      </c>
      <c r="X236" s="76" t="s">
        <v>121</v>
      </c>
      <c r="Y236" s="84" t="str">
        <f t="shared" si="19"/>
        <v>N.A.</v>
      </c>
      <c r="Z236" s="85">
        <f t="shared" si="20"/>
        <v>191904000</v>
      </c>
      <c r="AA236" s="76" t="str">
        <f>+IFERROR(VLOOKUP(_xlfn.TEXTJOIN("_", FALSE, C236:E236), [1]BD_Perc!$A:$O, 15, FALSE),"Segmentación no encontrada o vehículo inactivo")</f>
        <v>PERCENTIL 30-70</v>
      </c>
      <c r="AB236" s="76" t="str" cm="1">
        <f t="array" ref="AB236">_xlfn.IFS(
    AA236 = "PERCENTIL 50",
    _xlfn.IFS(
        [1]BD!DG236 &lt; VLOOKUP(_xlfn.TEXTJOIN("_", FALSE, C236:E236), [1]BD_Perc!$A:$O, 11, FALSE), "Intervalo de precio 1",
        [1]BD!DG236 &gt;= VLOOKUP(_xlfn.TEXTJOIN("_", FALSE, C236:E236), [1]BD_Perc!$A:$O, 11, FALSE), "Intervalo de precio 2"
    ),
    AA236 = "PERCENTIL 30-70",
    _xlfn.IFS(
        [1]BD!DG236 &lt; VLOOKUP(_xlfn.TEXTJOIN("_", FALSE, C236:E236), [1]BD_Perc!$A:$O, 6, FALSE), "Intervalo de precio 1",
        [1]BD!DG236 &lt; VLOOKUP(_xlfn.TEXTJOIN("_", FALSE, C236:E236), [1]BD_Perc!$A:$O, 7, FALSE), "Intervalo de precio 2",
        [1]BD!DG236 &gt;= VLOOKUP(_xlfn.TEXTJOIN("_", FALSE, C236:E236), [1]BD_Perc!$A:$O, 7, FALSE), "Intervalo de precio 3"
    ),
    AA236="Segmentación no encontrada o vehículo inactivo","Segmentación no encontrada o vehículo inactivo"
)</f>
        <v>Intervalo de precio 2</v>
      </c>
      <c r="AC236" s="99" t="s">
        <v>149</v>
      </c>
      <c r="AD236" s="86" t="b">
        <f t="shared" si="23"/>
        <v>1</v>
      </c>
      <c r="AE236" s="94">
        <v>0.04</v>
      </c>
      <c r="AF236" s="94">
        <v>0.04</v>
      </c>
      <c r="AG236" s="94">
        <v>0.04</v>
      </c>
      <c r="AH236" s="94">
        <v>0.04</v>
      </c>
      <c r="AI236" s="94">
        <v>0.04</v>
      </c>
      <c r="AJ236" s="94">
        <v>0.04</v>
      </c>
      <c r="AK236" s="76" t="s">
        <v>130</v>
      </c>
      <c r="AL236" s="76" t="s">
        <v>130</v>
      </c>
      <c r="AM236" s="76" t="s">
        <v>130</v>
      </c>
      <c r="AN236" s="88">
        <v>1</v>
      </c>
      <c r="AO236" s="72">
        <v>9311595.7410000004</v>
      </c>
      <c r="AP236" s="72">
        <v>631865.34180000005</v>
      </c>
      <c r="AQ236" s="72">
        <v>759501.55260000005</v>
      </c>
      <c r="AR236" s="72">
        <v>1238455.1843999999</v>
      </c>
      <c r="AS236" s="72">
        <v>1377466.2132000001</v>
      </c>
      <c r="AT236" s="72">
        <v>10144824.879000001</v>
      </c>
      <c r="AU236" s="72" t="s">
        <v>121</v>
      </c>
      <c r="AV236" s="72">
        <v>391755.47879999998</v>
      </c>
      <c r="AW236" s="72">
        <v>333872.51939999999</v>
      </c>
      <c r="AX236" s="72" t="s">
        <v>121</v>
      </c>
      <c r="AY236" s="72" t="s">
        <v>121</v>
      </c>
      <c r="AZ236" s="72" t="s">
        <v>121</v>
      </c>
      <c r="BA236" s="72" t="s">
        <v>121</v>
      </c>
      <c r="BB236" s="72" t="s">
        <v>121</v>
      </c>
      <c r="BC236" s="72">
        <v>1642849.4669999999</v>
      </c>
      <c r="BD236" s="72">
        <v>2324800.9049999998</v>
      </c>
      <c r="BE236" s="72">
        <v>2212194.4235999999</v>
      </c>
      <c r="BF236" s="72">
        <v>4635136.0776000004</v>
      </c>
      <c r="BG236" s="72">
        <v>3032952.3755999999</v>
      </c>
      <c r="BH236" s="72" t="s">
        <v>121</v>
      </c>
      <c r="BI236" s="72">
        <v>1364828.4635999999</v>
      </c>
      <c r="BJ236" s="72">
        <v>192402.04199999999</v>
      </c>
      <c r="BK236" s="72">
        <v>1637793.5238000001</v>
      </c>
      <c r="BL236" s="72">
        <v>1486741.4225999999</v>
      </c>
      <c r="BM236" s="72">
        <v>4162875.5616000001</v>
      </c>
      <c r="BN236" s="72">
        <v>122437.9506</v>
      </c>
      <c r="BO236" s="72">
        <v>2527461.3672000002</v>
      </c>
      <c r="BP236" s="72">
        <v>657139.7868</v>
      </c>
      <c r="BQ236" s="72">
        <v>1617575.0219999999</v>
      </c>
      <c r="BR236" s="72">
        <v>1769222.7461999999</v>
      </c>
      <c r="BS236" s="72">
        <v>1769222.7461999999</v>
      </c>
      <c r="BT236" s="72">
        <v>10276007.4186</v>
      </c>
      <c r="BU236" s="72">
        <v>122437.9506</v>
      </c>
      <c r="BV236" s="72">
        <v>5813160.3011999996</v>
      </c>
      <c r="BW236" s="72">
        <v>7582383.0473999996</v>
      </c>
      <c r="BX236" s="72" t="s">
        <v>121</v>
      </c>
      <c r="BY236" s="72">
        <v>798677.73300000001</v>
      </c>
      <c r="BZ236" s="72" t="s">
        <v>121</v>
      </c>
      <c r="CA236" s="72" t="s">
        <v>121</v>
      </c>
      <c r="CB236" s="72" t="s">
        <v>121</v>
      </c>
      <c r="CC236" s="72" t="s">
        <v>121</v>
      </c>
      <c r="CD236" s="72" t="s">
        <v>121</v>
      </c>
      <c r="CE236" s="59" t="s">
        <v>131</v>
      </c>
      <c r="CF236" s="59" t="s">
        <v>131</v>
      </c>
      <c r="CG236" s="59" t="s">
        <v>131</v>
      </c>
      <c r="CH236" s="59" t="s">
        <v>131</v>
      </c>
      <c r="CI236" s="59" t="s">
        <v>131</v>
      </c>
      <c r="CJ236" s="59" t="s">
        <v>131</v>
      </c>
      <c r="CK236" s="59" t="s">
        <v>131</v>
      </c>
      <c r="CL236" s="59" t="s">
        <v>121</v>
      </c>
      <c r="CM236" s="76" t="s">
        <v>121</v>
      </c>
      <c r="CN236" s="76" t="s">
        <v>121</v>
      </c>
      <c r="CO236" s="76" t="s">
        <v>121</v>
      </c>
      <c r="CP236" s="76" t="s">
        <v>121</v>
      </c>
      <c r="CQ236" s="76" t="s">
        <v>121</v>
      </c>
      <c r="CR236" s="76" t="s">
        <v>121</v>
      </c>
      <c r="CS236" s="76" t="s">
        <v>121</v>
      </c>
      <c r="CT236" s="76" t="s">
        <v>121</v>
      </c>
      <c r="CU236" s="76" t="s">
        <v>121</v>
      </c>
      <c r="CV236" s="76" t="s">
        <v>121</v>
      </c>
      <c r="CW236" s="76" t="s">
        <v>121</v>
      </c>
      <c r="CX236" s="76" t="s">
        <v>121</v>
      </c>
      <c r="CY236" s="76" t="s">
        <v>121</v>
      </c>
      <c r="CZ236" s="76" t="s">
        <v>121</v>
      </c>
      <c r="DA236" s="90">
        <v>13416812.887800001</v>
      </c>
      <c r="DB236" s="91">
        <v>1</v>
      </c>
      <c r="DC236" s="13">
        <v>1</v>
      </c>
      <c r="DD236" s="13"/>
      <c r="DE236" s="75" t="str" cm="1">
        <f t="array" ref="DE236">+IF(AND(C236&lt;&gt;"Vehículos Eléctricos",C236&lt;&gt;"Vehículos Híbridos",AA236="PERCENTIL 50"),
     IF(VLOOKUP(_xlfn.TEXTJOIN("_",FALSE,C236:E236),[1]BD_Perc!$A:$P,_xlfn.IFS([1]BD!AB236="Intervalo de precio 1",12,[1]BD!AB236="Intervalo de precio 2",13),FALSE)&lt;=1,
     VLOOKUP(_xlfn.TEXTJOIN("_",FALSE,C236:E236),[1]BD_Perc!$A:$P,16,FALSE),"Ok P50"),
     "Ok P30/70 ó Híbrido/Eléctrico")</f>
        <v>Ok P30/70 ó Híbrido/Eléctrico</v>
      </c>
      <c r="DF236" s="75" t="str">
        <f t="shared" si="21"/>
        <v>Vehículos Convencionales_Pick Up_PICKUP DOBLE CAB - PLATON</v>
      </c>
      <c r="DG236" s="19">
        <f t="shared" si="22"/>
        <v>191904000</v>
      </c>
      <c r="DH236" s="13">
        <v>1</v>
      </c>
      <c r="DI236" s="13">
        <v>1</v>
      </c>
      <c r="DJ236" s="13" t="b">
        <f>+DC236=[2]BD!DC236</f>
        <v>1</v>
      </c>
    </row>
    <row r="237" spans="1:114" ht="38.25" x14ac:dyDescent="0.25">
      <c r="A237" s="76">
        <v>334</v>
      </c>
      <c r="B237" s="59" t="s">
        <v>257</v>
      </c>
      <c r="C237" s="59" t="s">
        <v>0</v>
      </c>
      <c r="D237" s="59" t="s">
        <v>544</v>
      </c>
      <c r="E237" s="59" t="s">
        <v>545</v>
      </c>
      <c r="F237" s="59" t="s">
        <v>126</v>
      </c>
      <c r="G237" s="77" t="s">
        <v>598</v>
      </c>
      <c r="H237" s="59" t="s">
        <v>259</v>
      </c>
      <c r="I237" s="79">
        <v>8021002</v>
      </c>
      <c r="J237" s="76" t="s">
        <v>599</v>
      </c>
      <c r="K237" s="78" t="s">
        <v>145</v>
      </c>
      <c r="L237" s="80">
        <v>143</v>
      </c>
      <c r="M237" s="81" t="s">
        <v>121</v>
      </c>
      <c r="N237" s="82">
        <v>89400000</v>
      </c>
      <c r="O237" s="83">
        <f>+IFERROR(VLOOKUP(I237,[1]Precio_Fasecolda!A:C,3,FALSE),IFERROR(VLOOKUP(I237,[1]Precio_Fasecolda!B:C,2,FALSE),N237))</f>
        <v>89400000</v>
      </c>
      <c r="P237" s="83">
        <f t="shared" si="18"/>
        <v>0</v>
      </c>
      <c r="Q237" s="76" t="s">
        <v>126</v>
      </c>
      <c r="R237" s="76" t="s">
        <v>127</v>
      </c>
      <c r="S237" s="76" t="s">
        <v>128</v>
      </c>
      <c r="T237" s="76" t="s">
        <v>121</v>
      </c>
      <c r="U237" s="76" t="s">
        <v>121</v>
      </c>
      <c r="V237" s="59" t="s">
        <v>121</v>
      </c>
      <c r="W237" s="76" t="s">
        <v>121</v>
      </c>
      <c r="X237" s="76" t="s">
        <v>121</v>
      </c>
      <c r="Y237" s="84" t="str">
        <f t="shared" si="19"/>
        <v>N.A.</v>
      </c>
      <c r="Z237" s="85">
        <f t="shared" si="20"/>
        <v>89400000</v>
      </c>
      <c r="AA237" s="76" t="str">
        <f>+IFERROR(VLOOKUP(_xlfn.TEXTJOIN("_", FALSE, C237:E237), [1]BD_Perc!$A:$O, 15, FALSE),"Segmentación no encontrada o vehículo inactivo")</f>
        <v>PERCENTIL 30-70</v>
      </c>
      <c r="AB237" s="76" t="str" cm="1">
        <f t="array" ref="AB237">_xlfn.IFS(
    AA237 = "PERCENTIL 50",
    _xlfn.IFS(
        [1]BD!DG237 &lt; VLOOKUP(_xlfn.TEXTJOIN("_", FALSE, C237:E237), [1]BD_Perc!$A:$O, 11, FALSE), "Intervalo de precio 1",
        [1]BD!DG237 &gt;= VLOOKUP(_xlfn.TEXTJOIN("_", FALSE, C237:E237), [1]BD_Perc!$A:$O, 11, FALSE), "Intervalo de precio 2"
    ),
    AA237 = "PERCENTIL 30-70",
    _xlfn.IFS(
        [1]BD!DG237 &lt; VLOOKUP(_xlfn.TEXTJOIN("_", FALSE, C237:E237), [1]BD_Perc!$A:$O, 6, FALSE), "Intervalo de precio 1",
        [1]BD!DG237 &lt; VLOOKUP(_xlfn.TEXTJOIN("_", FALSE, C237:E237), [1]BD_Perc!$A:$O, 7, FALSE), "Intervalo de precio 2",
        [1]BD!DG237 &gt;= VLOOKUP(_xlfn.TEXTJOIN("_", FALSE, C237:E237), [1]BD_Perc!$A:$O, 7, FALSE), "Intervalo de precio 3"
    ),
    AA237="Segmentación no encontrada o vehículo inactivo","Segmentación no encontrada o vehículo inactivo"
)</f>
        <v>Intervalo de precio 1</v>
      </c>
      <c r="AC237" s="99" t="s">
        <v>129</v>
      </c>
      <c r="AD237" s="86" t="b">
        <f t="shared" si="23"/>
        <v>1</v>
      </c>
      <c r="AE237" s="94">
        <v>0</v>
      </c>
      <c r="AF237" s="94">
        <v>0.01</v>
      </c>
      <c r="AG237" s="94">
        <v>1.4999999999999999E-2</v>
      </c>
      <c r="AH237" s="94">
        <v>0.02</v>
      </c>
      <c r="AI237" s="94">
        <v>2.5000000000000001E-2</v>
      </c>
      <c r="AJ237" s="94">
        <v>0.03</v>
      </c>
      <c r="AK237" s="76" t="s">
        <v>130</v>
      </c>
      <c r="AL237" s="76" t="s">
        <v>130</v>
      </c>
      <c r="AM237" s="76" t="s">
        <v>130</v>
      </c>
      <c r="AN237" s="88">
        <v>1</v>
      </c>
      <c r="AO237" s="72">
        <v>9311595.7410000004</v>
      </c>
      <c r="AP237" s="72">
        <v>631865.34180000005</v>
      </c>
      <c r="AQ237" s="72">
        <v>489750.74819999997</v>
      </c>
      <c r="AR237" s="72">
        <v>1486741.4225999999</v>
      </c>
      <c r="AS237" s="72">
        <v>1924018.3115999999</v>
      </c>
      <c r="AT237" s="72">
        <v>10144824.879000001</v>
      </c>
      <c r="AU237" s="72" t="s">
        <v>121</v>
      </c>
      <c r="AV237" s="72">
        <v>664661.50379999995</v>
      </c>
      <c r="AW237" s="72">
        <v>332330.22480000003</v>
      </c>
      <c r="AX237" s="72" t="s">
        <v>121</v>
      </c>
      <c r="AY237" s="72" t="s">
        <v>121</v>
      </c>
      <c r="AZ237" s="72" t="s">
        <v>121</v>
      </c>
      <c r="BA237" s="72" t="s">
        <v>121</v>
      </c>
      <c r="BB237" s="72" t="s">
        <v>121</v>
      </c>
      <c r="BC237" s="72">
        <v>1924018.3115999999</v>
      </c>
      <c r="BD237" s="72">
        <v>2314069.1490000002</v>
      </c>
      <c r="BE237" s="72">
        <v>2212194.4235999999</v>
      </c>
      <c r="BF237" s="72">
        <v>682152.79020000005</v>
      </c>
      <c r="BG237" s="72">
        <v>909536.35080000001</v>
      </c>
      <c r="BH237" s="72" t="s">
        <v>121</v>
      </c>
      <c r="BI237" s="72">
        <v>1311830.6669999999</v>
      </c>
      <c r="BJ237" s="72">
        <v>192402.04199999999</v>
      </c>
      <c r="BK237" s="72">
        <v>1714124.9831999999</v>
      </c>
      <c r="BL237" s="72">
        <v>1486741.4225999999</v>
      </c>
      <c r="BM237" s="72">
        <v>4162875.5616000001</v>
      </c>
      <c r="BN237" s="72">
        <v>122437.9506</v>
      </c>
      <c r="BO237" s="72">
        <v>2527461.3672000002</v>
      </c>
      <c r="BP237" s="72">
        <v>1661652.1782</v>
      </c>
      <c r="BQ237" s="72">
        <v>1924018.3115999999</v>
      </c>
      <c r="BR237" s="72">
        <v>2623661.3339999998</v>
      </c>
      <c r="BS237" s="72">
        <v>1769222.7461999999</v>
      </c>
      <c r="BT237" s="72">
        <v>10276007.4186</v>
      </c>
      <c r="BU237" s="72">
        <v>227383.5606</v>
      </c>
      <c r="BV237" s="72">
        <v>6296788.2558000004</v>
      </c>
      <c r="BW237" s="72">
        <v>7870985.0561999995</v>
      </c>
      <c r="BX237" s="72" t="s">
        <v>121</v>
      </c>
      <c r="BY237" s="72">
        <v>839571.20519999997</v>
      </c>
      <c r="BZ237" s="72" t="s">
        <v>121</v>
      </c>
      <c r="CA237" s="72" t="s">
        <v>121</v>
      </c>
      <c r="CB237" s="72" t="s">
        <v>121</v>
      </c>
      <c r="CC237" s="72" t="s">
        <v>121</v>
      </c>
      <c r="CD237" s="72" t="s">
        <v>121</v>
      </c>
      <c r="CE237" s="59" t="s">
        <v>131</v>
      </c>
      <c r="CF237" s="59" t="s">
        <v>131</v>
      </c>
      <c r="CG237" s="59" t="s">
        <v>131</v>
      </c>
      <c r="CH237" s="59" t="s">
        <v>131</v>
      </c>
      <c r="CI237" s="59" t="s">
        <v>130</v>
      </c>
      <c r="CJ237" s="59" t="s">
        <v>131</v>
      </c>
      <c r="CK237" s="59" t="s">
        <v>131</v>
      </c>
      <c r="CL237" s="59" t="s">
        <v>121</v>
      </c>
      <c r="CM237" s="76" t="s">
        <v>121</v>
      </c>
      <c r="CN237" s="76" t="s">
        <v>121</v>
      </c>
      <c r="CO237" s="76" t="s">
        <v>121</v>
      </c>
      <c r="CP237" s="76" t="s">
        <v>121</v>
      </c>
      <c r="CQ237" s="76" t="s">
        <v>121</v>
      </c>
      <c r="CR237" s="76" t="s">
        <v>121</v>
      </c>
      <c r="CS237" s="76" t="s">
        <v>121</v>
      </c>
      <c r="CT237" s="76" t="s">
        <v>121</v>
      </c>
      <c r="CU237" s="76" t="s">
        <v>121</v>
      </c>
      <c r="CV237" s="76" t="s">
        <v>121</v>
      </c>
      <c r="CW237" s="76" t="s">
        <v>121</v>
      </c>
      <c r="CX237" s="76" t="s">
        <v>121</v>
      </c>
      <c r="CY237" s="76" t="s">
        <v>121</v>
      </c>
      <c r="CZ237" s="76" t="s">
        <v>121</v>
      </c>
      <c r="DA237" s="90">
        <v>4131392.9328000001</v>
      </c>
      <c r="DB237" s="91">
        <v>1</v>
      </c>
      <c r="DC237" s="13">
        <v>1</v>
      </c>
      <c r="DD237" s="13"/>
      <c r="DE237" s="75" t="str" cm="1">
        <f t="array" ref="DE237">+IF(AND(C237&lt;&gt;"Vehículos Eléctricos",C237&lt;&gt;"Vehículos Híbridos",AA237="PERCENTIL 50"),
     IF(VLOOKUP(_xlfn.TEXTJOIN("_",FALSE,C237:E237),[1]BD_Perc!$A:$P,_xlfn.IFS([1]BD!AB237="Intervalo de precio 1",12,[1]BD!AB237="Intervalo de precio 2",13),FALSE)&lt;=1,
     VLOOKUP(_xlfn.TEXTJOIN("_",FALSE,C237:E237),[1]BD_Perc!$A:$P,16,FALSE),"Ok P50"),
     "Ok P30/70 ó Híbrido/Eléctrico")</f>
        <v>Ok P30/70 ó Híbrido/Eléctrico</v>
      </c>
      <c r="DF237" s="75" t="str">
        <f t="shared" si="21"/>
        <v>Vehículos Convencionales_Pick Up_PICKUP DOBLE CAB - PLATON</v>
      </c>
      <c r="DG237" s="19">
        <f t="shared" si="22"/>
        <v>89400000</v>
      </c>
      <c r="DH237" s="13">
        <v>1</v>
      </c>
      <c r="DI237" s="13">
        <v>1</v>
      </c>
      <c r="DJ237" s="13" t="b">
        <f>+DC237=[2]BD!DC237</f>
        <v>1</v>
      </c>
    </row>
    <row r="238" spans="1:114" ht="38.25" x14ac:dyDescent="0.25">
      <c r="A238" s="76">
        <v>335</v>
      </c>
      <c r="B238" s="59" t="s">
        <v>257</v>
      </c>
      <c r="C238" s="59" t="s">
        <v>0</v>
      </c>
      <c r="D238" s="59" t="s">
        <v>544</v>
      </c>
      <c r="E238" s="59" t="s">
        <v>545</v>
      </c>
      <c r="F238" s="59" t="s">
        <v>126</v>
      </c>
      <c r="G238" s="77" t="s">
        <v>600</v>
      </c>
      <c r="H238" s="59" t="s">
        <v>259</v>
      </c>
      <c r="I238" s="79">
        <v>8021010</v>
      </c>
      <c r="J238" s="76" t="s">
        <v>601</v>
      </c>
      <c r="K238" s="78" t="s">
        <v>145</v>
      </c>
      <c r="L238" s="80">
        <v>143</v>
      </c>
      <c r="M238" s="81" t="s">
        <v>121</v>
      </c>
      <c r="N238" s="82">
        <v>114800000</v>
      </c>
      <c r="O238" s="83">
        <f>+IFERROR(VLOOKUP(I238,[1]Precio_Fasecolda!A:C,3,FALSE),IFERROR(VLOOKUP(I238,[1]Precio_Fasecolda!B:C,2,FALSE),N238))</f>
        <v>114800000</v>
      </c>
      <c r="P238" s="83">
        <f t="shared" si="18"/>
        <v>0</v>
      </c>
      <c r="Q238" s="76" t="s">
        <v>126</v>
      </c>
      <c r="R238" s="76" t="s">
        <v>148</v>
      </c>
      <c r="S238" s="76" t="s">
        <v>128</v>
      </c>
      <c r="T238" s="76" t="s">
        <v>121</v>
      </c>
      <c r="U238" s="76" t="s">
        <v>121</v>
      </c>
      <c r="V238" s="59" t="s">
        <v>121</v>
      </c>
      <c r="W238" s="76" t="s">
        <v>121</v>
      </c>
      <c r="X238" s="76" t="s">
        <v>121</v>
      </c>
      <c r="Y238" s="84" t="str">
        <f t="shared" si="19"/>
        <v>N.A.</v>
      </c>
      <c r="Z238" s="85">
        <f t="shared" si="20"/>
        <v>114800000</v>
      </c>
      <c r="AA238" s="76" t="str">
        <f>+IFERROR(VLOOKUP(_xlfn.TEXTJOIN("_", FALSE, C238:E238), [1]BD_Perc!$A:$O, 15, FALSE),"Segmentación no encontrada o vehículo inactivo")</f>
        <v>PERCENTIL 30-70</v>
      </c>
      <c r="AB238" s="76" t="str" cm="1">
        <f t="array" ref="AB238">_xlfn.IFS(
    AA238 = "PERCENTIL 50",
    _xlfn.IFS(
        [1]BD!DG238 &lt; VLOOKUP(_xlfn.TEXTJOIN("_", FALSE, C238:E238), [1]BD_Perc!$A:$O, 11, FALSE), "Intervalo de precio 1",
        [1]BD!DG238 &gt;= VLOOKUP(_xlfn.TEXTJOIN("_", FALSE, C238:E238), [1]BD_Perc!$A:$O, 11, FALSE), "Intervalo de precio 2"
    ),
    AA238 = "PERCENTIL 30-70",
    _xlfn.IFS(
        [1]BD!DG238 &lt; VLOOKUP(_xlfn.TEXTJOIN("_", FALSE, C238:E238), [1]BD_Perc!$A:$O, 6, FALSE), "Intervalo de precio 1",
        [1]BD!DG238 &lt; VLOOKUP(_xlfn.TEXTJOIN("_", FALSE, C238:E238), [1]BD_Perc!$A:$O, 7, FALSE), "Intervalo de precio 2",
        [1]BD!DG238 &gt;= VLOOKUP(_xlfn.TEXTJOIN("_", FALSE, C238:E238), [1]BD_Perc!$A:$O, 7, FALSE), "Intervalo de precio 3"
    ),
    AA238="Segmentación no encontrada o vehículo inactivo","Segmentación no encontrada o vehículo inactivo"
)</f>
        <v>Intervalo de precio 1</v>
      </c>
      <c r="AC238" s="99" t="s">
        <v>129</v>
      </c>
      <c r="AD238" s="86" t="b">
        <f t="shared" si="23"/>
        <v>1</v>
      </c>
      <c r="AE238" s="94">
        <v>0</v>
      </c>
      <c r="AF238" s="94">
        <v>0.01</v>
      </c>
      <c r="AG238" s="94">
        <v>1.4999999999999999E-2</v>
      </c>
      <c r="AH238" s="94">
        <v>0.02</v>
      </c>
      <c r="AI238" s="94">
        <v>2.5000000000000001E-2</v>
      </c>
      <c r="AJ238" s="94">
        <v>0.03</v>
      </c>
      <c r="AK238" s="76" t="s">
        <v>130</v>
      </c>
      <c r="AL238" s="76" t="s">
        <v>130</v>
      </c>
      <c r="AM238" s="76" t="s">
        <v>130</v>
      </c>
      <c r="AN238" s="88">
        <v>1</v>
      </c>
      <c r="AO238" s="72">
        <v>9311595.7410000004</v>
      </c>
      <c r="AP238" s="72">
        <v>631865.34180000005</v>
      </c>
      <c r="AQ238" s="72">
        <v>489750.74819999997</v>
      </c>
      <c r="AR238" s="72">
        <v>1486741.4225999999</v>
      </c>
      <c r="AS238" s="72">
        <v>1924018.3115999999</v>
      </c>
      <c r="AT238" s="72">
        <v>10144824.879000001</v>
      </c>
      <c r="AU238" s="72" t="s">
        <v>121</v>
      </c>
      <c r="AV238" s="72">
        <v>664661.50379999995</v>
      </c>
      <c r="AW238" s="72">
        <v>332330.22480000003</v>
      </c>
      <c r="AX238" s="72" t="s">
        <v>121</v>
      </c>
      <c r="AY238" s="72" t="s">
        <v>121</v>
      </c>
      <c r="AZ238" s="72" t="s">
        <v>121</v>
      </c>
      <c r="BA238" s="72" t="s">
        <v>121</v>
      </c>
      <c r="BB238" s="72" t="s">
        <v>121</v>
      </c>
      <c r="BC238" s="72">
        <v>1924018.3115999999</v>
      </c>
      <c r="BD238" s="72">
        <v>2314069.1490000002</v>
      </c>
      <c r="BE238" s="72">
        <v>2212194.4235999999</v>
      </c>
      <c r="BF238" s="72">
        <v>682152.79020000005</v>
      </c>
      <c r="BG238" s="72">
        <v>909536.35080000001</v>
      </c>
      <c r="BH238" s="72" t="s">
        <v>121</v>
      </c>
      <c r="BI238" s="72">
        <v>1311830.6669999999</v>
      </c>
      <c r="BJ238" s="72">
        <v>192402.04199999999</v>
      </c>
      <c r="BK238" s="72">
        <v>1714124.9831999999</v>
      </c>
      <c r="BL238" s="72">
        <v>1486741.4225999999</v>
      </c>
      <c r="BM238" s="72">
        <v>4162875.5616000001</v>
      </c>
      <c r="BN238" s="72">
        <v>122437.9506</v>
      </c>
      <c r="BO238" s="72">
        <v>2527461.3672000002</v>
      </c>
      <c r="BP238" s="72">
        <v>1661652.1782</v>
      </c>
      <c r="BQ238" s="72">
        <v>1924018.3115999999</v>
      </c>
      <c r="BR238" s="72">
        <v>2623661.3339999998</v>
      </c>
      <c r="BS238" s="72">
        <v>1769222.7461999999</v>
      </c>
      <c r="BT238" s="72">
        <v>10276007.4186</v>
      </c>
      <c r="BU238" s="72">
        <v>227383.5606</v>
      </c>
      <c r="BV238" s="72">
        <v>6296788.2558000004</v>
      </c>
      <c r="BW238" s="72">
        <v>7870985.0561999995</v>
      </c>
      <c r="BX238" s="72" t="s">
        <v>121</v>
      </c>
      <c r="BY238" s="72">
        <v>839571.20519999997</v>
      </c>
      <c r="BZ238" s="72" t="s">
        <v>121</v>
      </c>
      <c r="CA238" s="72" t="s">
        <v>121</v>
      </c>
      <c r="CB238" s="72" t="s">
        <v>121</v>
      </c>
      <c r="CC238" s="72" t="s">
        <v>121</v>
      </c>
      <c r="CD238" s="72" t="s">
        <v>121</v>
      </c>
      <c r="CE238" s="59" t="s">
        <v>131</v>
      </c>
      <c r="CF238" s="59" t="s">
        <v>131</v>
      </c>
      <c r="CG238" s="59" t="s">
        <v>131</v>
      </c>
      <c r="CH238" s="59" t="s">
        <v>131</v>
      </c>
      <c r="CI238" s="59" t="s">
        <v>131</v>
      </c>
      <c r="CJ238" s="59" t="s">
        <v>131</v>
      </c>
      <c r="CK238" s="59" t="s">
        <v>131</v>
      </c>
      <c r="CL238" s="59" t="s">
        <v>121</v>
      </c>
      <c r="CM238" s="76" t="s">
        <v>121</v>
      </c>
      <c r="CN238" s="76" t="s">
        <v>121</v>
      </c>
      <c r="CO238" s="76" t="s">
        <v>121</v>
      </c>
      <c r="CP238" s="76" t="s">
        <v>121</v>
      </c>
      <c r="CQ238" s="76" t="s">
        <v>121</v>
      </c>
      <c r="CR238" s="76" t="s">
        <v>121</v>
      </c>
      <c r="CS238" s="76" t="s">
        <v>121</v>
      </c>
      <c r="CT238" s="76" t="s">
        <v>121</v>
      </c>
      <c r="CU238" s="76" t="s">
        <v>121</v>
      </c>
      <c r="CV238" s="76" t="s">
        <v>121</v>
      </c>
      <c r="CW238" s="76" t="s">
        <v>121</v>
      </c>
      <c r="CX238" s="76" t="s">
        <v>121</v>
      </c>
      <c r="CY238" s="76" t="s">
        <v>121</v>
      </c>
      <c r="CZ238" s="76" t="s">
        <v>121</v>
      </c>
      <c r="DA238" s="90">
        <v>4131392.9328000001</v>
      </c>
      <c r="DB238" s="91">
        <v>1</v>
      </c>
      <c r="DC238" s="13">
        <v>1</v>
      </c>
      <c r="DD238" s="13"/>
      <c r="DE238" s="75" t="str" cm="1">
        <f t="array" ref="DE238">+IF(AND(C238&lt;&gt;"Vehículos Eléctricos",C238&lt;&gt;"Vehículos Híbridos",AA238="PERCENTIL 50"),
     IF(VLOOKUP(_xlfn.TEXTJOIN("_",FALSE,C238:E238),[1]BD_Perc!$A:$P,_xlfn.IFS([1]BD!AB238="Intervalo de precio 1",12,[1]BD!AB238="Intervalo de precio 2",13),FALSE)&lt;=1,
     VLOOKUP(_xlfn.TEXTJOIN("_",FALSE,C238:E238),[1]BD_Perc!$A:$P,16,FALSE),"Ok P50"),
     "Ok P30/70 ó Híbrido/Eléctrico")</f>
        <v>Ok P30/70 ó Híbrido/Eléctrico</v>
      </c>
      <c r="DF238" s="75" t="str">
        <f t="shared" si="21"/>
        <v>Vehículos Convencionales_Pick Up_PICKUP DOBLE CAB - PLATON</v>
      </c>
      <c r="DG238" s="19">
        <f t="shared" si="22"/>
        <v>114800000</v>
      </c>
      <c r="DH238" s="13">
        <v>1</v>
      </c>
      <c r="DI238" s="13">
        <v>1</v>
      </c>
      <c r="DJ238" s="13" t="b">
        <f>+DC238=[2]BD!DC238</f>
        <v>1</v>
      </c>
    </row>
    <row r="239" spans="1:114" ht="38.25" x14ac:dyDescent="0.25">
      <c r="A239" s="76">
        <v>337</v>
      </c>
      <c r="B239" s="59" t="s">
        <v>257</v>
      </c>
      <c r="C239" s="59" t="s">
        <v>0</v>
      </c>
      <c r="D239" s="59" t="s">
        <v>544</v>
      </c>
      <c r="E239" s="59" t="s">
        <v>545</v>
      </c>
      <c r="F239" s="59" t="s">
        <v>327</v>
      </c>
      <c r="G239" s="77" t="s">
        <v>602</v>
      </c>
      <c r="H239" s="59" t="s">
        <v>259</v>
      </c>
      <c r="I239" s="79">
        <v>8021007</v>
      </c>
      <c r="J239" s="76" t="s">
        <v>603</v>
      </c>
      <c r="K239" s="78" t="s">
        <v>163</v>
      </c>
      <c r="L239" s="80">
        <v>163</v>
      </c>
      <c r="M239" s="81" t="s">
        <v>121</v>
      </c>
      <c r="N239" s="82">
        <v>201000000</v>
      </c>
      <c r="O239" s="83">
        <f>+IFERROR(VLOOKUP(I239,[1]Precio_Fasecolda!A:C,3,FALSE),IFERROR(VLOOKUP(I239,[1]Precio_Fasecolda!B:C,2,FALSE),N239))</f>
        <v>201000000</v>
      </c>
      <c r="P239" s="83">
        <f t="shared" si="18"/>
        <v>0</v>
      </c>
      <c r="Q239" s="76" t="s">
        <v>327</v>
      </c>
      <c r="R239" s="76" t="s">
        <v>127</v>
      </c>
      <c r="S239" s="76" t="s">
        <v>349</v>
      </c>
      <c r="T239" s="76" t="s">
        <v>121</v>
      </c>
      <c r="U239" s="76" t="s">
        <v>121</v>
      </c>
      <c r="V239" s="59" t="s">
        <v>121</v>
      </c>
      <c r="W239" s="76" t="s">
        <v>121</v>
      </c>
      <c r="X239" s="76" t="s">
        <v>121</v>
      </c>
      <c r="Y239" s="84" t="str">
        <f t="shared" si="19"/>
        <v>N.A.</v>
      </c>
      <c r="Z239" s="85">
        <f t="shared" si="20"/>
        <v>201000000</v>
      </c>
      <c r="AA239" s="76" t="str">
        <f>+IFERROR(VLOOKUP(_xlfn.TEXTJOIN("_", FALSE, C239:E239), [1]BD_Perc!$A:$O, 15, FALSE),"Segmentación no encontrada o vehículo inactivo")</f>
        <v>PERCENTIL 30-70</v>
      </c>
      <c r="AB239" s="76" t="str" cm="1">
        <f t="array" ref="AB239">_xlfn.IFS(
    AA239 = "PERCENTIL 50",
    _xlfn.IFS(
        [1]BD!DG239 &lt; VLOOKUP(_xlfn.TEXTJOIN("_", FALSE, C239:E239), [1]BD_Perc!$A:$O, 11, FALSE), "Intervalo de precio 1",
        [1]BD!DG239 &gt;= VLOOKUP(_xlfn.TEXTJOIN("_", FALSE, C239:E239), [1]BD_Perc!$A:$O, 11, FALSE), "Intervalo de precio 2"
    ),
    AA239 = "PERCENTIL 30-70",
    _xlfn.IFS(
        [1]BD!DG239 &lt; VLOOKUP(_xlfn.TEXTJOIN("_", FALSE, C239:E239), [1]BD_Perc!$A:$O, 6, FALSE), "Intervalo de precio 1",
        [1]BD!DG239 &lt; VLOOKUP(_xlfn.TEXTJOIN("_", FALSE, C239:E239), [1]BD_Perc!$A:$O, 7, FALSE), "Intervalo de precio 2",
        [1]BD!DG239 &gt;= VLOOKUP(_xlfn.TEXTJOIN("_", FALSE, C239:E239), [1]BD_Perc!$A:$O, 7, FALSE), "Intervalo de precio 3"
    ),
    AA239="Segmentación no encontrada o vehículo inactivo","Segmentación no encontrada o vehículo inactivo"
)</f>
        <v>Intervalo de precio 2</v>
      </c>
      <c r="AC239" s="99" t="s">
        <v>149</v>
      </c>
      <c r="AD239" s="86" t="b">
        <f t="shared" si="23"/>
        <v>1</v>
      </c>
      <c r="AE239" s="94">
        <v>0</v>
      </c>
      <c r="AF239" s="94">
        <v>0.01</v>
      </c>
      <c r="AG239" s="94">
        <v>1.4999999999999999E-2</v>
      </c>
      <c r="AH239" s="94">
        <v>0.02</v>
      </c>
      <c r="AI239" s="94">
        <v>2.5000000000000001E-2</v>
      </c>
      <c r="AJ239" s="94">
        <v>0.03</v>
      </c>
      <c r="AK239" s="76" t="s">
        <v>130</v>
      </c>
      <c r="AL239" s="76" t="s">
        <v>130</v>
      </c>
      <c r="AM239" s="76" t="s">
        <v>130</v>
      </c>
      <c r="AN239" s="88">
        <v>1</v>
      </c>
      <c r="AO239" s="72">
        <v>9311595.7410000004</v>
      </c>
      <c r="AP239" s="72">
        <v>631865.34180000005</v>
      </c>
      <c r="AQ239" s="72">
        <v>489750.74819999997</v>
      </c>
      <c r="AR239" s="72">
        <v>1486741.4225999999</v>
      </c>
      <c r="AS239" s="72">
        <v>1924018.3115999999</v>
      </c>
      <c r="AT239" s="72">
        <v>10144824.879000001</v>
      </c>
      <c r="AU239" s="72" t="s">
        <v>121</v>
      </c>
      <c r="AV239" s="72">
        <v>664661.50379999995</v>
      </c>
      <c r="AW239" s="72">
        <v>332330.22480000003</v>
      </c>
      <c r="AX239" s="72" t="s">
        <v>121</v>
      </c>
      <c r="AY239" s="72" t="s">
        <v>121</v>
      </c>
      <c r="AZ239" s="72" t="s">
        <v>121</v>
      </c>
      <c r="BA239" s="72" t="s">
        <v>121</v>
      </c>
      <c r="BB239" s="72" t="s">
        <v>121</v>
      </c>
      <c r="BC239" s="72">
        <v>1924018.3115999999</v>
      </c>
      <c r="BD239" s="72">
        <v>2314069.1490000002</v>
      </c>
      <c r="BE239" s="72">
        <v>2212194.4235999999</v>
      </c>
      <c r="BF239" s="72">
        <v>682152.79020000005</v>
      </c>
      <c r="BG239" s="72">
        <v>909536.35080000001</v>
      </c>
      <c r="BH239" s="72" t="s">
        <v>121</v>
      </c>
      <c r="BI239" s="72" t="s">
        <v>121</v>
      </c>
      <c r="BJ239" s="72">
        <v>192402.04199999999</v>
      </c>
      <c r="BK239" s="72">
        <v>1714124.9831999999</v>
      </c>
      <c r="BL239" s="72">
        <v>1486741.4225999999</v>
      </c>
      <c r="BM239" s="72">
        <v>4162875.5616000001</v>
      </c>
      <c r="BN239" s="72">
        <v>122437.9506</v>
      </c>
      <c r="BO239" s="72">
        <v>2527461.3672000002</v>
      </c>
      <c r="BP239" s="72">
        <v>1661652.1782</v>
      </c>
      <c r="BQ239" s="72">
        <v>1924018.3115999999</v>
      </c>
      <c r="BR239" s="72">
        <v>2623661.3339999998</v>
      </c>
      <c r="BS239" s="72">
        <v>1769222.7461999999</v>
      </c>
      <c r="BT239" s="72">
        <v>10276007.4186</v>
      </c>
      <c r="BU239" s="72">
        <v>227383.5606</v>
      </c>
      <c r="BV239" s="72">
        <v>6296788.2558000004</v>
      </c>
      <c r="BW239" s="72">
        <v>7870985.0561999995</v>
      </c>
      <c r="BX239" s="72" t="s">
        <v>121</v>
      </c>
      <c r="BY239" s="72">
        <v>839571.20519999997</v>
      </c>
      <c r="BZ239" s="72" t="s">
        <v>121</v>
      </c>
      <c r="CA239" s="72" t="s">
        <v>121</v>
      </c>
      <c r="CB239" s="72" t="s">
        <v>121</v>
      </c>
      <c r="CC239" s="72" t="s">
        <v>121</v>
      </c>
      <c r="CD239" s="72" t="s">
        <v>121</v>
      </c>
      <c r="CE239" s="59" t="s">
        <v>131</v>
      </c>
      <c r="CF239" s="59" t="s">
        <v>131</v>
      </c>
      <c r="CG239" s="59" t="s">
        <v>131</v>
      </c>
      <c r="CH239" s="59" t="s">
        <v>131</v>
      </c>
      <c r="CI239" s="59" t="s">
        <v>131</v>
      </c>
      <c r="CJ239" s="59" t="s">
        <v>131</v>
      </c>
      <c r="CK239" s="59" t="s">
        <v>131</v>
      </c>
      <c r="CL239" s="59" t="s">
        <v>121</v>
      </c>
      <c r="CM239" s="76" t="s">
        <v>121</v>
      </c>
      <c r="CN239" s="76" t="s">
        <v>121</v>
      </c>
      <c r="CO239" s="76" t="s">
        <v>121</v>
      </c>
      <c r="CP239" s="76" t="s">
        <v>121</v>
      </c>
      <c r="CQ239" s="76" t="s">
        <v>121</v>
      </c>
      <c r="CR239" s="76" t="s">
        <v>121</v>
      </c>
      <c r="CS239" s="76" t="s">
        <v>121</v>
      </c>
      <c r="CT239" s="76" t="s">
        <v>121</v>
      </c>
      <c r="CU239" s="76" t="s">
        <v>121</v>
      </c>
      <c r="CV239" s="76" t="s">
        <v>121</v>
      </c>
      <c r="CW239" s="76" t="s">
        <v>121</v>
      </c>
      <c r="CX239" s="76" t="s">
        <v>121</v>
      </c>
      <c r="CY239" s="76" t="s">
        <v>121</v>
      </c>
      <c r="CZ239" s="76" t="s">
        <v>121</v>
      </c>
      <c r="DA239" s="90">
        <v>7689077.5751999998</v>
      </c>
      <c r="DB239" s="91">
        <v>1</v>
      </c>
      <c r="DC239" s="13">
        <v>1</v>
      </c>
      <c r="DD239" s="13"/>
      <c r="DE239" s="75" t="str" cm="1">
        <f t="array" ref="DE239">+IF(AND(C239&lt;&gt;"Vehículos Eléctricos",C239&lt;&gt;"Vehículos Híbridos",AA239="PERCENTIL 50"),
     IF(VLOOKUP(_xlfn.TEXTJOIN("_",FALSE,C239:E239),[1]BD_Perc!$A:$P,_xlfn.IFS([1]BD!AB239="Intervalo de precio 1",12,[1]BD!AB239="Intervalo de precio 2",13),FALSE)&lt;=1,
     VLOOKUP(_xlfn.TEXTJOIN("_",FALSE,C239:E239),[1]BD_Perc!$A:$P,16,FALSE),"Ok P50"),
     "Ok P30/70 ó Híbrido/Eléctrico")</f>
        <v>Ok P30/70 ó Híbrido/Eléctrico</v>
      </c>
      <c r="DF239" s="75" t="str">
        <f t="shared" si="21"/>
        <v>Vehículos Convencionales_Pick Up_PICKUP DOBLE CAB - PLATON</v>
      </c>
      <c r="DG239" s="19">
        <f t="shared" si="22"/>
        <v>201000000</v>
      </c>
      <c r="DH239" s="13">
        <v>1</v>
      </c>
      <c r="DI239" s="13">
        <v>1</v>
      </c>
      <c r="DJ239" s="13" t="b">
        <f>+DC239=[2]BD!DC239</f>
        <v>1</v>
      </c>
    </row>
    <row r="240" spans="1:114" ht="38.25" x14ac:dyDescent="0.25">
      <c r="A240" s="76">
        <v>338</v>
      </c>
      <c r="B240" s="59" t="s">
        <v>257</v>
      </c>
      <c r="C240" s="59" t="s">
        <v>0</v>
      </c>
      <c r="D240" s="59" t="s">
        <v>544</v>
      </c>
      <c r="E240" s="59" t="s">
        <v>545</v>
      </c>
      <c r="F240" s="59" t="s">
        <v>327</v>
      </c>
      <c r="G240" s="77" t="s">
        <v>604</v>
      </c>
      <c r="H240" s="59" t="s">
        <v>259</v>
      </c>
      <c r="I240" s="79">
        <v>8021003</v>
      </c>
      <c r="J240" s="76" t="s">
        <v>605</v>
      </c>
      <c r="K240" s="78" t="s">
        <v>163</v>
      </c>
      <c r="L240" s="80">
        <v>190</v>
      </c>
      <c r="M240" s="81" t="s">
        <v>121</v>
      </c>
      <c r="N240" s="82">
        <v>220000000</v>
      </c>
      <c r="O240" s="83">
        <f>+IFERROR(VLOOKUP(I240,[1]Precio_Fasecolda!A:C,3,FALSE),IFERROR(VLOOKUP(I240,[1]Precio_Fasecolda!B:C,2,FALSE),N240))</f>
        <v>220000000</v>
      </c>
      <c r="P240" s="83">
        <f t="shared" si="18"/>
        <v>0</v>
      </c>
      <c r="Q240" s="76" t="s">
        <v>327</v>
      </c>
      <c r="R240" s="76" t="s">
        <v>127</v>
      </c>
      <c r="S240" s="76" t="s">
        <v>349</v>
      </c>
      <c r="T240" s="76" t="s">
        <v>121</v>
      </c>
      <c r="U240" s="76" t="s">
        <v>121</v>
      </c>
      <c r="V240" s="59" t="s">
        <v>121</v>
      </c>
      <c r="W240" s="76" t="s">
        <v>121</v>
      </c>
      <c r="X240" s="76" t="s">
        <v>121</v>
      </c>
      <c r="Y240" s="84" t="str">
        <f t="shared" si="19"/>
        <v>N.A.</v>
      </c>
      <c r="Z240" s="85">
        <f t="shared" si="20"/>
        <v>220000000</v>
      </c>
      <c r="AA240" s="76" t="str">
        <f>+IFERROR(VLOOKUP(_xlfn.TEXTJOIN("_", FALSE, C240:E240), [1]BD_Perc!$A:$O, 15, FALSE),"Segmentación no encontrada o vehículo inactivo")</f>
        <v>PERCENTIL 30-70</v>
      </c>
      <c r="AB240" s="76" t="str" cm="1">
        <f t="array" ref="AB240">_xlfn.IFS(
    AA240 = "PERCENTIL 50",
    _xlfn.IFS(
        [1]BD!DG240 &lt; VLOOKUP(_xlfn.TEXTJOIN("_", FALSE, C240:E240), [1]BD_Perc!$A:$O, 11, FALSE), "Intervalo de precio 1",
        [1]BD!DG240 &gt;= VLOOKUP(_xlfn.TEXTJOIN("_", FALSE, C240:E240), [1]BD_Perc!$A:$O, 11, FALSE), "Intervalo de precio 2"
    ),
    AA240 = "PERCENTIL 30-70",
    _xlfn.IFS(
        [1]BD!DG240 &lt; VLOOKUP(_xlfn.TEXTJOIN("_", FALSE, C240:E240), [1]BD_Perc!$A:$O, 6, FALSE), "Intervalo de precio 1",
        [1]BD!DG240 &lt; VLOOKUP(_xlfn.TEXTJOIN("_", FALSE, C240:E240), [1]BD_Perc!$A:$O, 7, FALSE), "Intervalo de precio 2",
        [1]BD!DG240 &gt;= VLOOKUP(_xlfn.TEXTJOIN("_", FALSE, C240:E240), [1]BD_Perc!$A:$O, 7, FALSE), "Intervalo de precio 3"
    ),
    AA240="Segmentación no encontrada o vehículo inactivo","Segmentación no encontrada o vehículo inactivo"
)</f>
        <v>Intervalo de precio 2</v>
      </c>
      <c r="AC240" s="99" t="s">
        <v>149</v>
      </c>
      <c r="AD240" s="86" t="b">
        <f t="shared" si="23"/>
        <v>1</v>
      </c>
      <c r="AE240" s="94">
        <v>0</v>
      </c>
      <c r="AF240" s="94">
        <v>0.01</v>
      </c>
      <c r="AG240" s="94">
        <v>1.4999999999999999E-2</v>
      </c>
      <c r="AH240" s="94">
        <v>0.02</v>
      </c>
      <c r="AI240" s="94">
        <v>2.5000000000000001E-2</v>
      </c>
      <c r="AJ240" s="94">
        <v>0.03</v>
      </c>
      <c r="AK240" s="76" t="s">
        <v>130</v>
      </c>
      <c r="AL240" s="76" t="s">
        <v>130</v>
      </c>
      <c r="AM240" s="76" t="s">
        <v>130</v>
      </c>
      <c r="AN240" s="88">
        <v>1</v>
      </c>
      <c r="AO240" s="72">
        <v>9311595.7410000004</v>
      </c>
      <c r="AP240" s="72">
        <v>631865.34180000005</v>
      </c>
      <c r="AQ240" s="72">
        <v>489750.74819999997</v>
      </c>
      <c r="AR240" s="72">
        <v>1486741.4225999999</v>
      </c>
      <c r="AS240" s="72">
        <v>1924018.3115999999</v>
      </c>
      <c r="AT240" s="72">
        <v>10144824.879000001</v>
      </c>
      <c r="AU240" s="72" t="s">
        <v>121</v>
      </c>
      <c r="AV240" s="72">
        <v>664661.50379999995</v>
      </c>
      <c r="AW240" s="72">
        <v>332330.22480000003</v>
      </c>
      <c r="AX240" s="72" t="s">
        <v>121</v>
      </c>
      <c r="AY240" s="72" t="s">
        <v>121</v>
      </c>
      <c r="AZ240" s="72" t="s">
        <v>121</v>
      </c>
      <c r="BA240" s="72" t="s">
        <v>121</v>
      </c>
      <c r="BB240" s="72" t="s">
        <v>121</v>
      </c>
      <c r="BC240" s="72">
        <v>1924018.3115999999</v>
      </c>
      <c r="BD240" s="72">
        <v>2314069.1490000002</v>
      </c>
      <c r="BE240" s="72">
        <v>2212194.4235999999</v>
      </c>
      <c r="BF240" s="72">
        <v>682152.79020000005</v>
      </c>
      <c r="BG240" s="72">
        <v>909536.35080000001</v>
      </c>
      <c r="BH240" s="72" t="s">
        <v>121</v>
      </c>
      <c r="BI240" s="72" t="s">
        <v>121</v>
      </c>
      <c r="BJ240" s="72">
        <v>192402.04199999999</v>
      </c>
      <c r="BK240" s="72">
        <v>1714124.9831999999</v>
      </c>
      <c r="BL240" s="72">
        <v>1486741.4225999999</v>
      </c>
      <c r="BM240" s="72">
        <v>4162875.5616000001</v>
      </c>
      <c r="BN240" s="72">
        <v>122437.9506</v>
      </c>
      <c r="BO240" s="72">
        <v>2527461.3672000002</v>
      </c>
      <c r="BP240" s="72">
        <v>1661652.1782</v>
      </c>
      <c r="BQ240" s="72">
        <v>1924018.3115999999</v>
      </c>
      <c r="BR240" s="72">
        <v>2623661.3339999998</v>
      </c>
      <c r="BS240" s="72">
        <v>1769222.7461999999</v>
      </c>
      <c r="BT240" s="72">
        <v>10276007.4186</v>
      </c>
      <c r="BU240" s="72">
        <v>227383.5606</v>
      </c>
      <c r="BV240" s="72">
        <v>6296788.2558000004</v>
      </c>
      <c r="BW240" s="72">
        <v>7870985.0561999995</v>
      </c>
      <c r="BX240" s="72" t="s">
        <v>121</v>
      </c>
      <c r="BY240" s="72">
        <v>839571.20519999997</v>
      </c>
      <c r="BZ240" s="72" t="s">
        <v>121</v>
      </c>
      <c r="CA240" s="72" t="s">
        <v>121</v>
      </c>
      <c r="CB240" s="72" t="s">
        <v>121</v>
      </c>
      <c r="CC240" s="72" t="s">
        <v>121</v>
      </c>
      <c r="CD240" s="72" t="s">
        <v>121</v>
      </c>
      <c r="CE240" s="59" t="s">
        <v>131</v>
      </c>
      <c r="CF240" s="59" t="s">
        <v>131</v>
      </c>
      <c r="CG240" s="59" t="s">
        <v>131</v>
      </c>
      <c r="CH240" s="59" t="s">
        <v>131</v>
      </c>
      <c r="CI240" s="59" t="s">
        <v>131</v>
      </c>
      <c r="CJ240" s="59" t="s">
        <v>131</v>
      </c>
      <c r="CK240" s="59" t="s">
        <v>131</v>
      </c>
      <c r="CL240" s="59" t="s">
        <v>121</v>
      </c>
      <c r="CM240" s="76" t="s">
        <v>121</v>
      </c>
      <c r="CN240" s="76" t="s">
        <v>121</v>
      </c>
      <c r="CO240" s="76" t="s">
        <v>121</v>
      </c>
      <c r="CP240" s="76" t="s">
        <v>121</v>
      </c>
      <c r="CQ240" s="76" t="s">
        <v>121</v>
      </c>
      <c r="CR240" s="76" t="s">
        <v>121</v>
      </c>
      <c r="CS240" s="76" t="s">
        <v>121</v>
      </c>
      <c r="CT240" s="76" t="s">
        <v>121</v>
      </c>
      <c r="CU240" s="76" t="s">
        <v>121</v>
      </c>
      <c r="CV240" s="76" t="s">
        <v>121</v>
      </c>
      <c r="CW240" s="76" t="s">
        <v>121</v>
      </c>
      <c r="CX240" s="76" t="s">
        <v>121</v>
      </c>
      <c r="CY240" s="76" t="s">
        <v>121</v>
      </c>
      <c r="CZ240" s="76" t="s">
        <v>121</v>
      </c>
      <c r="DA240" s="90">
        <v>7689077.5751999998</v>
      </c>
      <c r="DB240" s="91">
        <v>1</v>
      </c>
      <c r="DC240" s="13">
        <v>1</v>
      </c>
      <c r="DD240" s="13"/>
      <c r="DE240" s="75" t="str" cm="1">
        <f t="array" ref="DE240">+IF(AND(C240&lt;&gt;"Vehículos Eléctricos",C240&lt;&gt;"Vehículos Híbridos",AA240="PERCENTIL 50"),
     IF(VLOOKUP(_xlfn.TEXTJOIN("_",FALSE,C240:E240),[1]BD_Perc!$A:$P,_xlfn.IFS([1]BD!AB240="Intervalo de precio 1",12,[1]BD!AB240="Intervalo de precio 2",13),FALSE)&lt;=1,
     VLOOKUP(_xlfn.TEXTJOIN("_",FALSE,C240:E240),[1]BD_Perc!$A:$P,16,FALSE),"Ok P50"),
     "Ok P30/70 ó Híbrido/Eléctrico")</f>
        <v>Ok P30/70 ó Híbrido/Eléctrico</v>
      </c>
      <c r="DF240" s="75" t="str">
        <f t="shared" si="21"/>
        <v>Vehículos Convencionales_Pick Up_PICKUP DOBLE CAB - PLATON</v>
      </c>
      <c r="DG240" s="19">
        <f t="shared" si="22"/>
        <v>220000000</v>
      </c>
      <c r="DH240" s="13">
        <v>1</v>
      </c>
      <c r="DI240" s="13">
        <v>1</v>
      </c>
      <c r="DJ240" s="13" t="b">
        <f>+DC240=[2]BD!DC240</f>
        <v>1</v>
      </c>
    </row>
    <row r="241" spans="1:114" ht="38.25" x14ac:dyDescent="0.25">
      <c r="A241" s="76">
        <v>339</v>
      </c>
      <c r="B241" s="59" t="s">
        <v>257</v>
      </c>
      <c r="C241" s="59" t="s">
        <v>0</v>
      </c>
      <c r="D241" s="59" t="s">
        <v>544</v>
      </c>
      <c r="E241" s="59" t="s">
        <v>545</v>
      </c>
      <c r="F241" s="59" t="s">
        <v>327</v>
      </c>
      <c r="G241" s="77" t="s">
        <v>606</v>
      </c>
      <c r="H241" s="59" t="s">
        <v>259</v>
      </c>
      <c r="I241" s="79">
        <v>8021004</v>
      </c>
      <c r="J241" s="76" t="s">
        <v>607</v>
      </c>
      <c r="K241" s="78" t="s">
        <v>163</v>
      </c>
      <c r="L241" s="80">
        <v>190</v>
      </c>
      <c r="M241" s="81" t="s">
        <v>121</v>
      </c>
      <c r="N241" s="82">
        <v>240000000</v>
      </c>
      <c r="O241" s="83">
        <f>+IFERROR(VLOOKUP(I241,[1]Precio_Fasecolda!A:C,3,FALSE),IFERROR(VLOOKUP(I241,[1]Precio_Fasecolda!B:C,2,FALSE),N241))</f>
        <v>240000000</v>
      </c>
      <c r="P241" s="83">
        <f t="shared" si="18"/>
        <v>0</v>
      </c>
      <c r="Q241" s="76" t="s">
        <v>327</v>
      </c>
      <c r="R241" s="76" t="s">
        <v>148</v>
      </c>
      <c r="S241" s="76" t="s">
        <v>349</v>
      </c>
      <c r="T241" s="76" t="s">
        <v>121</v>
      </c>
      <c r="U241" s="76" t="s">
        <v>121</v>
      </c>
      <c r="V241" s="59" t="s">
        <v>121</v>
      </c>
      <c r="W241" s="76" t="s">
        <v>121</v>
      </c>
      <c r="X241" s="76" t="s">
        <v>121</v>
      </c>
      <c r="Y241" s="84" t="str">
        <f t="shared" si="19"/>
        <v>N.A.</v>
      </c>
      <c r="Z241" s="85">
        <f t="shared" si="20"/>
        <v>240000000</v>
      </c>
      <c r="AA241" s="76" t="str">
        <f>+IFERROR(VLOOKUP(_xlfn.TEXTJOIN("_", FALSE, C241:E241), [1]BD_Perc!$A:$O, 15, FALSE),"Segmentación no encontrada o vehículo inactivo")</f>
        <v>PERCENTIL 30-70</v>
      </c>
      <c r="AB241" s="76" t="str" cm="1">
        <f t="array" ref="AB241">_xlfn.IFS(
    AA241 = "PERCENTIL 50",
    _xlfn.IFS(
        [1]BD!DG241 &lt; VLOOKUP(_xlfn.TEXTJOIN("_", FALSE, C241:E241), [1]BD_Perc!$A:$O, 11, FALSE), "Intervalo de precio 1",
        [1]BD!DG241 &gt;= VLOOKUP(_xlfn.TEXTJOIN("_", FALSE, C241:E241), [1]BD_Perc!$A:$O, 11, FALSE), "Intervalo de precio 2"
    ),
    AA241 = "PERCENTIL 30-70",
    _xlfn.IFS(
        [1]BD!DG241 &lt; VLOOKUP(_xlfn.TEXTJOIN("_", FALSE, C241:E241), [1]BD_Perc!$A:$O, 6, FALSE), "Intervalo de precio 1",
        [1]BD!DG241 &lt; VLOOKUP(_xlfn.TEXTJOIN("_", FALSE, C241:E241), [1]BD_Perc!$A:$O, 7, FALSE), "Intervalo de precio 2",
        [1]BD!DG241 &gt;= VLOOKUP(_xlfn.TEXTJOIN("_", FALSE, C241:E241), [1]BD_Perc!$A:$O, 7, FALSE), "Intervalo de precio 3"
    ),
    AA241="Segmentación no encontrada o vehículo inactivo","Segmentación no encontrada o vehículo inactivo"
)</f>
        <v>Intervalo de precio 3</v>
      </c>
      <c r="AC241" s="99" t="s">
        <v>156</v>
      </c>
      <c r="AD241" s="86" t="b">
        <f t="shared" si="23"/>
        <v>1</v>
      </c>
      <c r="AE241" s="94">
        <v>0</v>
      </c>
      <c r="AF241" s="94">
        <v>0.01</v>
      </c>
      <c r="AG241" s="94">
        <v>1.4999999999999999E-2</v>
      </c>
      <c r="AH241" s="94">
        <v>0.02</v>
      </c>
      <c r="AI241" s="94">
        <v>2.5000000000000001E-2</v>
      </c>
      <c r="AJ241" s="94">
        <v>0.03</v>
      </c>
      <c r="AK241" s="76" t="s">
        <v>130</v>
      </c>
      <c r="AL241" s="76" t="s">
        <v>130</v>
      </c>
      <c r="AM241" s="76" t="s">
        <v>130</v>
      </c>
      <c r="AN241" s="88">
        <v>1</v>
      </c>
      <c r="AO241" s="72">
        <v>9311595.7410000004</v>
      </c>
      <c r="AP241" s="72">
        <v>631865.34180000005</v>
      </c>
      <c r="AQ241" s="72">
        <v>489750.74819999997</v>
      </c>
      <c r="AR241" s="72">
        <v>1486741.4225999999</v>
      </c>
      <c r="AS241" s="72">
        <v>1924018.3115999999</v>
      </c>
      <c r="AT241" s="72">
        <v>10144824.879000001</v>
      </c>
      <c r="AU241" s="72" t="s">
        <v>121</v>
      </c>
      <c r="AV241" s="72">
        <v>664661.50379999995</v>
      </c>
      <c r="AW241" s="72">
        <v>332330.22480000003</v>
      </c>
      <c r="AX241" s="72" t="s">
        <v>121</v>
      </c>
      <c r="AY241" s="72" t="s">
        <v>121</v>
      </c>
      <c r="AZ241" s="72" t="s">
        <v>121</v>
      </c>
      <c r="BA241" s="72" t="s">
        <v>121</v>
      </c>
      <c r="BB241" s="72" t="s">
        <v>121</v>
      </c>
      <c r="BC241" s="72">
        <v>1924018.3115999999</v>
      </c>
      <c r="BD241" s="72">
        <v>2314069.1490000002</v>
      </c>
      <c r="BE241" s="72">
        <v>2212194.4235999999</v>
      </c>
      <c r="BF241" s="72">
        <v>682152.79020000005</v>
      </c>
      <c r="BG241" s="72">
        <v>909536.35080000001</v>
      </c>
      <c r="BH241" s="72" t="s">
        <v>121</v>
      </c>
      <c r="BI241" s="72" t="s">
        <v>121</v>
      </c>
      <c r="BJ241" s="72">
        <v>192402.04199999999</v>
      </c>
      <c r="BK241" s="72">
        <v>1714124.9831999999</v>
      </c>
      <c r="BL241" s="72">
        <v>1486741.4225999999</v>
      </c>
      <c r="BM241" s="72">
        <v>4162875.5616000001</v>
      </c>
      <c r="BN241" s="72">
        <v>122437.9506</v>
      </c>
      <c r="BO241" s="72">
        <v>2527461.3672000002</v>
      </c>
      <c r="BP241" s="72">
        <v>1661652.1782</v>
      </c>
      <c r="BQ241" s="72">
        <v>1924018.3115999999</v>
      </c>
      <c r="BR241" s="72">
        <v>2623661.3339999998</v>
      </c>
      <c r="BS241" s="72">
        <v>1769222.7461999999</v>
      </c>
      <c r="BT241" s="72">
        <v>10276007.4186</v>
      </c>
      <c r="BU241" s="72">
        <v>227383.5606</v>
      </c>
      <c r="BV241" s="72">
        <v>6296788.2558000004</v>
      </c>
      <c r="BW241" s="72">
        <v>7870985.0561999995</v>
      </c>
      <c r="BX241" s="72" t="s">
        <v>121</v>
      </c>
      <c r="BY241" s="72">
        <v>839571.20519999997</v>
      </c>
      <c r="BZ241" s="72" t="s">
        <v>121</v>
      </c>
      <c r="CA241" s="72" t="s">
        <v>121</v>
      </c>
      <c r="CB241" s="72" t="s">
        <v>121</v>
      </c>
      <c r="CC241" s="72" t="s">
        <v>121</v>
      </c>
      <c r="CD241" s="72" t="s">
        <v>121</v>
      </c>
      <c r="CE241" s="59" t="s">
        <v>131</v>
      </c>
      <c r="CF241" s="59" t="s">
        <v>131</v>
      </c>
      <c r="CG241" s="59" t="s">
        <v>131</v>
      </c>
      <c r="CH241" s="59" t="s">
        <v>131</v>
      </c>
      <c r="CI241" s="59" t="s">
        <v>131</v>
      </c>
      <c r="CJ241" s="59" t="s">
        <v>131</v>
      </c>
      <c r="CK241" s="59" t="s">
        <v>131</v>
      </c>
      <c r="CL241" s="59" t="s">
        <v>121</v>
      </c>
      <c r="CM241" s="76" t="s">
        <v>121</v>
      </c>
      <c r="CN241" s="76" t="s">
        <v>121</v>
      </c>
      <c r="CO241" s="76" t="s">
        <v>121</v>
      </c>
      <c r="CP241" s="76" t="s">
        <v>121</v>
      </c>
      <c r="CQ241" s="76" t="s">
        <v>121</v>
      </c>
      <c r="CR241" s="76" t="s">
        <v>121</v>
      </c>
      <c r="CS241" s="76" t="s">
        <v>121</v>
      </c>
      <c r="CT241" s="76" t="s">
        <v>121</v>
      </c>
      <c r="CU241" s="76" t="s">
        <v>121</v>
      </c>
      <c r="CV241" s="76" t="s">
        <v>121</v>
      </c>
      <c r="CW241" s="76" t="s">
        <v>121</v>
      </c>
      <c r="CX241" s="76" t="s">
        <v>121</v>
      </c>
      <c r="CY241" s="76" t="s">
        <v>121</v>
      </c>
      <c r="CZ241" s="76" t="s">
        <v>121</v>
      </c>
      <c r="DA241" s="90">
        <v>7689077.5751999998</v>
      </c>
      <c r="DB241" s="91">
        <v>1</v>
      </c>
      <c r="DC241" s="13">
        <v>1</v>
      </c>
      <c r="DD241" s="13"/>
      <c r="DE241" s="75" t="str" cm="1">
        <f t="array" ref="DE241">+IF(AND(C241&lt;&gt;"Vehículos Eléctricos",C241&lt;&gt;"Vehículos Híbridos",AA241="PERCENTIL 50"),
     IF(VLOOKUP(_xlfn.TEXTJOIN("_",FALSE,C241:E241),[1]BD_Perc!$A:$P,_xlfn.IFS([1]BD!AB241="Intervalo de precio 1",12,[1]BD!AB241="Intervalo de precio 2",13),FALSE)&lt;=1,
     VLOOKUP(_xlfn.TEXTJOIN("_",FALSE,C241:E241),[1]BD_Perc!$A:$P,16,FALSE),"Ok P50"),
     "Ok P30/70 ó Híbrido/Eléctrico")</f>
        <v>Ok P30/70 ó Híbrido/Eléctrico</v>
      </c>
      <c r="DF241" s="75" t="str">
        <f t="shared" si="21"/>
        <v>Vehículos Convencionales_Pick Up_PICKUP DOBLE CAB - PLATON</v>
      </c>
      <c r="DG241" s="19">
        <f t="shared" si="22"/>
        <v>240000000</v>
      </c>
      <c r="DH241" s="13">
        <v>1</v>
      </c>
      <c r="DI241" s="13">
        <v>1</v>
      </c>
      <c r="DJ241" s="13" t="b">
        <f>+DC241=[2]BD!DC241</f>
        <v>1</v>
      </c>
    </row>
    <row r="242" spans="1:114" ht="38.25" x14ac:dyDescent="0.25">
      <c r="A242" s="76">
        <v>340</v>
      </c>
      <c r="B242" s="59" t="s">
        <v>257</v>
      </c>
      <c r="C242" s="59" t="s">
        <v>0</v>
      </c>
      <c r="D242" s="59" t="s">
        <v>544</v>
      </c>
      <c r="E242" s="59" t="s">
        <v>568</v>
      </c>
      <c r="F242" s="59" t="s">
        <v>126</v>
      </c>
      <c r="G242" s="77" t="s">
        <v>608</v>
      </c>
      <c r="H242" s="59" t="s">
        <v>279</v>
      </c>
      <c r="I242" s="79">
        <v>9220008</v>
      </c>
      <c r="J242" s="76" t="s">
        <v>609</v>
      </c>
      <c r="K242" s="78" t="s">
        <v>145</v>
      </c>
      <c r="L242" s="80">
        <v>99</v>
      </c>
      <c r="M242" s="81" t="s">
        <v>121</v>
      </c>
      <c r="N242" s="82">
        <v>79000000</v>
      </c>
      <c r="O242" s="83">
        <f>+IFERROR(VLOOKUP(I242,[1]Precio_Fasecolda!A:C,3,FALSE),IFERROR(VLOOKUP(I242,[1]Precio_Fasecolda!B:C,2,FALSE),N242))</f>
        <v>79000000</v>
      </c>
      <c r="P242" s="83">
        <f t="shared" si="18"/>
        <v>0</v>
      </c>
      <c r="Q242" s="76" t="s">
        <v>126</v>
      </c>
      <c r="R242" s="76" t="s">
        <v>127</v>
      </c>
      <c r="S242" s="76" t="s">
        <v>128</v>
      </c>
      <c r="T242" s="76" t="s">
        <v>121</v>
      </c>
      <c r="U242" s="76" t="s">
        <v>121</v>
      </c>
      <c r="V242" s="59" t="s">
        <v>121</v>
      </c>
      <c r="W242" s="76" t="s">
        <v>121</v>
      </c>
      <c r="X242" s="76" t="s">
        <v>121</v>
      </c>
      <c r="Y242" s="84" t="str">
        <f t="shared" si="19"/>
        <v>N.A.</v>
      </c>
      <c r="Z242" s="85">
        <f t="shared" si="20"/>
        <v>72680000</v>
      </c>
      <c r="AA242" s="76" t="str">
        <f>+IFERROR(VLOOKUP(_xlfn.TEXTJOIN("_", FALSE, C242:E242), [1]BD_Perc!$A:$O, 15, FALSE),"Segmentación no encontrada o vehículo inactivo")</f>
        <v>PERCENTIL 30-70</v>
      </c>
      <c r="AB242" s="76" t="str" cm="1">
        <f t="array" ref="AB242">_xlfn.IFS(
    AA242 = "PERCENTIL 50",
    _xlfn.IFS(
        [1]BD!DG242 &lt; VLOOKUP(_xlfn.TEXTJOIN("_", FALSE, C242:E242), [1]BD_Perc!$A:$O, 11, FALSE), "Intervalo de precio 1",
        [1]BD!DG242 &gt;= VLOOKUP(_xlfn.TEXTJOIN("_", FALSE, C242:E242), [1]BD_Perc!$A:$O, 11, FALSE), "Intervalo de precio 2"
    ),
    AA242 = "PERCENTIL 30-70",
    _xlfn.IFS(
        [1]BD!DG242 &lt; VLOOKUP(_xlfn.TEXTJOIN("_", FALSE, C242:E242), [1]BD_Perc!$A:$O, 6, FALSE), "Intervalo de precio 1",
        [1]BD!DG242 &lt; VLOOKUP(_xlfn.TEXTJOIN("_", FALSE, C242:E242), [1]BD_Perc!$A:$O, 7, FALSE), "Intervalo de precio 2",
        [1]BD!DG242 &gt;= VLOOKUP(_xlfn.TEXTJOIN("_", FALSE, C242:E242), [1]BD_Perc!$A:$O, 7, FALSE), "Intervalo de precio 3"
    ),
    AA242="Segmentación no encontrada o vehículo inactivo","Segmentación no encontrada o vehículo inactivo"
)</f>
        <v>Intervalo de precio 1</v>
      </c>
      <c r="AC242" s="99" t="s">
        <v>129</v>
      </c>
      <c r="AD242" s="86" t="b">
        <f t="shared" si="23"/>
        <v>1</v>
      </c>
      <c r="AE242" s="94">
        <v>0.08</v>
      </c>
      <c r="AF242" s="94">
        <v>0.08</v>
      </c>
      <c r="AG242" s="94">
        <v>0.08</v>
      </c>
      <c r="AH242" s="94">
        <v>0.08</v>
      </c>
      <c r="AI242" s="94">
        <v>0.08</v>
      </c>
      <c r="AJ242" s="94">
        <v>0.08</v>
      </c>
      <c r="AK242" s="76" t="s">
        <v>130</v>
      </c>
      <c r="AL242" s="76" t="s">
        <v>130</v>
      </c>
      <c r="AM242" s="76" t="s">
        <v>130</v>
      </c>
      <c r="AN242" s="88">
        <v>1</v>
      </c>
      <c r="AO242" s="72">
        <v>9311595.7410000004</v>
      </c>
      <c r="AP242" s="72">
        <v>631865.34180000005</v>
      </c>
      <c r="AQ242" s="72">
        <v>489750.74819999997</v>
      </c>
      <c r="AR242" s="72">
        <v>1486741.4225999999</v>
      </c>
      <c r="AS242" s="72">
        <v>1924018.3115999999</v>
      </c>
      <c r="AT242" s="72">
        <v>10144824.879000001</v>
      </c>
      <c r="AU242" s="72">
        <v>507240.9804</v>
      </c>
      <c r="AV242" s="72" t="s">
        <v>121</v>
      </c>
      <c r="AW242" s="72">
        <v>332330.22480000003</v>
      </c>
      <c r="AX242" s="72" t="s">
        <v>121</v>
      </c>
      <c r="AY242" s="72" t="s">
        <v>121</v>
      </c>
      <c r="AZ242" s="72" t="s">
        <v>121</v>
      </c>
      <c r="BA242" s="72" t="s">
        <v>121</v>
      </c>
      <c r="BB242" s="72" t="s">
        <v>121</v>
      </c>
      <c r="BC242" s="72" t="s">
        <v>121</v>
      </c>
      <c r="BD242" s="72">
        <v>2314069.1490000002</v>
      </c>
      <c r="BE242" s="72">
        <v>2212194.4235999999</v>
      </c>
      <c r="BF242" s="72">
        <v>682152.79020000005</v>
      </c>
      <c r="BG242" s="72">
        <v>909536.35080000001</v>
      </c>
      <c r="BH242" s="72">
        <v>437276.88900000002</v>
      </c>
      <c r="BI242" s="72" t="s">
        <v>121</v>
      </c>
      <c r="BJ242" s="72">
        <v>192402.04199999999</v>
      </c>
      <c r="BK242" s="72">
        <v>1714124.9831999999</v>
      </c>
      <c r="BL242" s="72">
        <v>1486741.4225999999</v>
      </c>
      <c r="BM242" s="72">
        <v>4162875.5616000001</v>
      </c>
      <c r="BN242" s="72">
        <v>122437.9506</v>
      </c>
      <c r="BO242" s="72">
        <v>2527461.3672000002</v>
      </c>
      <c r="BP242" s="72">
        <v>1661652.1782</v>
      </c>
      <c r="BQ242" s="72">
        <v>1661652.1782</v>
      </c>
      <c r="BR242" s="72">
        <v>2623661.3339999998</v>
      </c>
      <c r="BS242" s="72">
        <v>3148394.6549999998</v>
      </c>
      <c r="BT242" s="72">
        <v>10276007.4186</v>
      </c>
      <c r="BU242" s="72">
        <v>227383.5606</v>
      </c>
      <c r="BV242" s="72">
        <v>6296788.2558000004</v>
      </c>
      <c r="BW242" s="72">
        <v>7870985.0561999995</v>
      </c>
      <c r="BX242" s="72" t="s">
        <v>121</v>
      </c>
      <c r="BY242" s="72">
        <v>839571.20519999997</v>
      </c>
      <c r="BZ242" s="72" t="s">
        <v>121</v>
      </c>
      <c r="CA242" s="72" t="s">
        <v>121</v>
      </c>
      <c r="CB242" s="72" t="s">
        <v>121</v>
      </c>
      <c r="CC242" s="72" t="s">
        <v>121</v>
      </c>
      <c r="CD242" s="72" t="s">
        <v>121</v>
      </c>
      <c r="CE242" s="59" t="s">
        <v>131</v>
      </c>
      <c r="CF242" s="59" t="s">
        <v>131</v>
      </c>
      <c r="CG242" s="59" t="s">
        <v>131</v>
      </c>
      <c r="CH242" s="59" t="s">
        <v>131</v>
      </c>
      <c r="CI242" s="59" t="s">
        <v>131</v>
      </c>
      <c r="CJ242" s="59" t="s">
        <v>131</v>
      </c>
      <c r="CK242" s="59" t="s">
        <v>131</v>
      </c>
      <c r="CL242" s="59" t="s">
        <v>121</v>
      </c>
      <c r="CM242" s="76" t="s">
        <v>121</v>
      </c>
      <c r="CN242" s="76" t="s">
        <v>121</v>
      </c>
      <c r="CO242" s="76" t="s">
        <v>121</v>
      </c>
      <c r="CP242" s="76" t="s">
        <v>121</v>
      </c>
      <c r="CQ242" s="76" t="s">
        <v>121</v>
      </c>
      <c r="CR242" s="76" t="s">
        <v>121</v>
      </c>
      <c r="CS242" s="76" t="s">
        <v>121</v>
      </c>
      <c r="CT242" s="76" t="s">
        <v>121</v>
      </c>
      <c r="CU242" s="76" t="s">
        <v>121</v>
      </c>
      <c r="CV242" s="76" t="s">
        <v>121</v>
      </c>
      <c r="CW242" s="76" t="s">
        <v>121</v>
      </c>
      <c r="CX242" s="76" t="s">
        <v>121</v>
      </c>
      <c r="CY242" s="76" t="s">
        <v>121</v>
      </c>
      <c r="CZ242" s="76" t="s">
        <v>121</v>
      </c>
      <c r="DA242" s="90">
        <v>11281744.7904</v>
      </c>
      <c r="DB242" s="91">
        <v>1</v>
      </c>
      <c r="DC242" s="13">
        <v>1</v>
      </c>
      <c r="DD242" s="13"/>
      <c r="DE242" s="75" t="str" cm="1">
        <f t="array" ref="DE242">+IF(AND(C242&lt;&gt;"Vehículos Eléctricos",C242&lt;&gt;"Vehículos Híbridos",AA242="PERCENTIL 50"),
     IF(VLOOKUP(_xlfn.TEXTJOIN("_",FALSE,C242:E242),[1]BD_Perc!$A:$P,_xlfn.IFS([1]BD!AB242="Intervalo de precio 1",12,[1]BD!AB242="Intervalo de precio 2",13),FALSE)&lt;=1,
     VLOOKUP(_xlfn.TEXTJOIN("_",FALSE,C242:E242),[1]BD_Perc!$A:$P,16,FALSE),"Ok P50"),
     "Ok P30/70 ó Híbrido/Eléctrico")</f>
        <v>Ok P30/70 ó Híbrido/Eléctrico</v>
      </c>
      <c r="DF242" s="75" t="str">
        <f t="shared" si="21"/>
        <v>Vehículos Convencionales_Pick Up_PICKUP SENCILLA - PLATON</v>
      </c>
      <c r="DG242" s="19">
        <f t="shared" si="22"/>
        <v>72680000</v>
      </c>
      <c r="DH242" s="13">
        <v>1</v>
      </c>
      <c r="DI242" s="13">
        <v>1</v>
      </c>
      <c r="DJ242" s="13" t="b">
        <f>+DC242=[2]BD!DC242</f>
        <v>1</v>
      </c>
    </row>
    <row r="243" spans="1:114" ht="38.25" x14ac:dyDescent="0.25">
      <c r="A243" s="76">
        <v>341</v>
      </c>
      <c r="B243" s="59" t="s">
        <v>257</v>
      </c>
      <c r="C243" s="59" t="s">
        <v>0</v>
      </c>
      <c r="D243" s="59" t="s">
        <v>544</v>
      </c>
      <c r="E243" s="59" t="s">
        <v>568</v>
      </c>
      <c r="F243" s="59" t="s">
        <v>126</v>
      </c>
      <c r="G243" s="77" t="s">
        <v>610</v>
      </c>
      <c r="H243" s="59" t="s">
        <v>279</v>
      </c>
      <c r="I243" s="79">
        <v>9220007</v>
      </c>
      <c r="J243" s="76" t="s">
        <v>611</v>
      </c>
      <c r="K243" s="78" t="s">
        <v>145</v>
      </c>
      <c r="L243" s="80">
        <v>99</v>
      </c>
      <c r="M243" s="81" t="s">
        <v>121</v>
      </c>
      <c r="N243" s="82">
        <v>89000000</v>
      </c>
      <c r="O243" s="83">
        <f>+IFERROR(VLOOKUP(I243,[1]Precio_Fasecolda!A:C,3,FALSE),IFERROR(VLOOKUP(I243,[1]Precio_Fasecolda!B:C,2,FALSE),N243))</f>
        <v>89000000</v>
      </c>
      <c r="P243" s="83">
        <f t="shared" si="18"/>
        <v>0</v>
      </c>
      <c r="Q243" s="76" t="s">
        <v>126</v>
      </c>
      <c r="R243" s="76" t="s">
        <v>127</v>
      </c>
      <c r="S243" s="76" t="s">
        <v>128</v>
      </c>
      <c r="T243" s="76" t="s">
        <v>121</v>
      </c>
      <c r="U243" s="76" t="s">
        <v>121</v>
      </c>
      <c r="V243" s="59" t="s">
        <v>121</v>
      </c>
      <c r="W243" s="76" t="s">
        <v>121</v>
      </c>
      <c r="X243" s="76" t="s">
        <v>121</v>
      </c>
      <c r="Y243" s="84" t="str">
        <f t="shared" si="19"/>
        <v>N.A.</v>
      </c>
      <c r="Z243" s="85">
        <f t="shared" si="20"/>
        <v>81880000</v>
      </c>
      <c r="AA243" s="76" t="str">
        <f>+IFERROR(VLOOKUP(_xlfn.TEXTJOIN("_", FALSE, C243:E243), [1]BD_Perc!$A:$O, 15, FALSE),"Segmentación no encontrada o vehículo inactivo")</f>
        <v>PERCENTIL 30-70</v>
      </c>
      <c r="AB243" s="76" t="str" cm="1">
        <f t="array" ref="AB243">_xlfn.IFS(
    AA243 = "PERCENTIL 50",
    _xlfn.IFS(
        [1]BD!DG243 &lt; VLOOKUP(_xlfn.TEXTJOIN("_", FALSE, C243:E243), [1]BD_Perc!$A:$O, 11, FALSE), "Intervalo de precio 1",
        [1]BD!DG243 &gt;= VLOOKUP(_xlfn.TEXTJOIN("_", FALSE, C243:E243), [1]BD_Perc!$A:$O, 11, FALSE), "Intervalo de precio 2"
    ),
    AA243 = "PERCENTIL 30-70",
    _xlfn.IFS(
        [1]BD!DG243 &lt; VLOOKUP(_xlfn.TEXTJOIN("_", FALSE, C243:E243), [1]BD_Perc!$A:$O, 6, FALSE), "Intervalo de precio 1",
        [1]BD!DG243 &lt; VLOOKUP(_xlfn.TEXTJOIN("_", FALSE, C243:E243), [1]BD_Perc!$A:$O, 7, FALSE), "Intervalo de precio 2",
        [1]BD!DG243 &gt;= VLOOKUP(_xlfn.TEXTJOIN("_", FALSE, C243:E243), [1]BD_Perc!$A:$O, 7, FALSE), "Intervalo de precio 3"
    ),
    AA243="Segmentación no encontrada o vehículo inactivo","Segmentación no encontrada o vehículo inactivo"
)</f>
        <v>Intervalo de precio 2</v>
      </c>
      <c r="AC243" s="99" t="s">
        <v>149</v>
      </c>
      <c r="AD243" s="86" t="b">
        <f t="shared" si="23"/>
        <v>1</v>
      </c>
      <c r="AE243" s="94">
        <v>0.08</v>
      </c>
      <c r="AF243" s="94">
        <v>0.08</v>
      </c>
      <c r="AG243" s="94">
        <v>0.08</v>
      </c>
      <c r="AH243" s="94">
        <v>0.08</v>
      </c>
      <c r="AI243" s="94">
        <v>0.08</v>
      </c>
      <c r="AJ243" s="94">
        <v>0.08</v>
      </c>
      <c r="AK243" s="76" t="s">
        <v>130</v>
      </c>
      <c r="AL243" s="76" t="s">
        <v>130</v>
      </c>
      <c r="AM243" s="76" t="s">
        <v>130</v>
      </c>
      <c r="AN243" s="88">
        <v>1</v>
      </c>
      <c r="AO243" s="72">
        <v>9311595.7410000004</v>
      </c>
      <c r="AP243" s="72">
        <v>631865.34180000005</v>
      </c>
      <c r="AQ243" s="72">
        <v>489750.74819999997</v>
      </c>
      <c r="AR243" s="72">
        <v>1486741.4225999999</v>
      </c>
      <c r="AS243" s="72">
        <v>1924018.3115999999</v>
      </c>
      <c r="AT243" s="72">
        <v>10144824.879000001</v>
      </c>
      <c r="AU243" s="72">
        <v>507240.9804</v>
      </c>
      <c r="AV243" s="72" t="s">
        <v>121</v>
      </c>
      <c r="AW243" s="72">
        <v>332330.22480000003</v>
      </c>
      <c r="AX243" s="72" t="s">
        <v>121</v>
      </c>
      <c r="AY243" s="72" t="s">
        <v>121</v>
      </c>
      <c r="AZ243" s="72" t="s">
        <v>121</v>
      </c>
      <c r="BA243" s="72" t="s">
        <v>121</v>
      </c>
      <c r="BB243" s="72" t="s">
        <v>121</v>
      </c>
      <c r="BC243" s="72">
        <v>1924018.3115999999</v>
      </c>
      <c r="BD243" s="72">
        <v>2314069.1490000002</v>
      </c>
      <c r="BE243" s="72">
        <v>2212194.4235999999</v>
      </c>
      <c r="BF243" s="72">
        <v>682152.79020000005</v>
      </c>
      <c r="BG243" s="72">
        <v>909536.35080000001</v>
      </c>
      <c r="BH243" s="72">
        <v>437276.88900000002</v>
      </c>
      <c r="BI243" s="72" t="s">
        <v>121</v>
      </c>
      <c r="BJ243" s="72">
        <v>192402.04199999999</v>
      </c>
      <c r="BK243" s="72">
        <v>1714124.9831999999</v>
      </c>
      <c r="BL243" s="72">
        <v>1486741.4225999999</v>
      </c>
      <c r="BM243" s="72">
        <v>4162875.5616000001</v>
      </c>
      <c r="BN243" s="72">
        <v>122437.9506</v>
      </c>
      <c r="BO243" s="72">
        <v>2527461.3672000002</v>
      </c>
      <c r="BP243" s="72">
        <v>1661652.1782</v>
      </c>
      <c r="BQ243" s="72">
        <v>1661652.1782</v>
      </c>
      <c r="BR243" s="72">
        <v>2623661.3339999998</v>
      </c>
      <c r="BS243" s="72">
        <v>3148394.6549999998</v>
      </c>
      <c r="BT243" s="72">
        <v>10276007.4186</v>
      </c>
      <c r="BU243" s="72">
        <v>227383.5606</v>
      </c>
      <c r="BV243" s="72">
        <v>6296788.2558000004</v>
      </c>
      <c r="BW243" s="72">
        <v>7870985.0561999995</v>
      </c>
      <c r="BX243" s="72" t="s">
        <v>121</v>
      </c>
      <c r="BY243" s="72">
        <v>839571.20519999997</v>
      </c>
      <c r="BZ243" s="72" t="s">
        <v>121</v>
      </c>
      <c r="CA243" s="72" t="s">
        <v>121</v>
      </c>
      <c r="CB243" s="72" t="s">
        <v>121</v>
      </c>
      <c r="CC243" s="72" t="s">
        <v>121</v>
      </c>
      <c r="CD243" s="72" t="s">
        <v>121</v>
      </c>
      <c r="CE243" s="59" t="s">
        <v>131</v>
      </c>
      <c r="CF243" s="59" t="s">
        <v>131</v>
      </c>
      <c r="CG243" s="59" t="s">
        <v>131</v>
      </c>
      <c r="CH243" s="59" t="s">
        <v>131</v>
      </c>
      <c r="CI243" s="59" t="s">
        <v>131</v>
      </c>
      <c r="CJ243" s="59" t="s">
        <v>131</v>
      </c>
      <c r="CK243" s="59" t="s">
        <v>131</v>
      </c>
      <c r="CL243" s="59" t="s">
        <v>121</v>
      </c>
      <c r="CM243" s="76" t="s">
        <v>121</v>
      </c>
      <c r="CN243" s="76" t="s">
        <v>121</v>
      </c>
      <c r="CO243" s="76" t="s">
        <v>121</v>
      </c>
      <c r="CP243" s="76" t="s">
        <v>121</v>
      </c>
      <c r="CQ243" s="76" t="s">
        <v>121</v>
      </c>
      <c r="CR243" s="76" t="s">
        <v>121</v>
      </c>
      <c r="CS243" s="76" t="s">
        <v>121</v>
      </c>
      <c r="CT243" s="76" t="s">
        <v>121</v>
      </c>
      <c r="CU243" s="76" t="s">
        <v>121</v>
      </c>
      <c r="CV243" s="76" t="s">
        <v>121</v>
      </c>
      <c r="CW243" s="76" t="s">
        <v>121</v>
      </c>
      <c r="CX243" s="76" t="s">
        <v>121</v>
      </c>
      <c r="CY243" s="76" t="s">
        <v>121</v>
      </c>
      <c r="CZ243" s="76" t="s">
        <v>121</v>
      </c>
      <c r="DA243" s="90">
        <v>12086334.477</v>
      </c>
      <c r="DB243" s="91">
        <v>1</v>
      </c>
      <c r="DC243" s="13">
        <v>1</v>
      </c>
      <c r="DD243" s="13"/>
      <c r="DE243" s="75" t="str" cm="1">
        <f t="array" ref="DE243">+IF(AND(C243&lt;&gt;"Vehículos Eléctricos",C243&lt;&gt;"Vehículos Híbridos",AA243="PERCENTIL 50"),
     IF(VLOOKUP(_xlfn.TEXTJOIN("_",FALSE,C243:E243),[1]BD_Perc!$A:$P,_xlfn.IFS([1]BD!AB243="Intervalo de precio 1",12,[1]BD!AB243="Intervalo de precio 2",13),FALSE)&lt;=1,
     VLOOKUP(_xlfn.TEXTJOIN("_",FALSE,C243:E243),[1]BD_Perc!$A:$P,16,FALSE),"Ok P50"),
     "Ok P30/70 ó Híbrido/Eléctrico")</f>
        <v>Ok P30/70 ó Híbrido/Eléctrico</v>
      </c>
      <c r="DF243" s="75" t="str">
        <f t="shared" si="21"/>
        <v>Vehículos Convencionales_Pick Up_PICKUP SENCILLA - PLATON</v>
      </c>
      <c r="DG243" s="19">
        <f t="shared" si="22"/>
        <v>81880000</v>
      </c>
      <c r="DH243" s="13">
        <v>1</v>
      </c>
      <c r="DI243" s="13">
        <v>1</v>
      </c>
      <c r="DJ243" s="13" t="b">
        <f>+DC243=[2]BD!DC243</f>
        <v>1</v>
      </c>
    </row>
    <row r="244" spans="1:114" ht="38.25" x14ac:dyDescent="0.25">
      <c r="A244" s="76">
        <v>342</v>
      </c>
      <c r="B244" s="59" t="s">
        <v>257</v>
      </c>
      <c r="C244" s="59" t="s">
        <v>0</v>
      </c>
      <c r="D244" s="59" t="s">
        <v>544</v>
      </c>
      <c r="E244" s="59" t="s">
        <v>545</v>
      </c>
      <c r="F244" s="59" t="s">
        <v>327</v>
      </c>
      <c r="G244" s="77" t="s">
        <v>612</v>
      </c>
      <c r="H244" s="59" t="s">
        <v>279</v>
      </c>
      <c r="I244" s="79">
        <v>9221017</v>
      </c>
      <c r="J244" s="76" t="s">
        <v>613</v>
      </c>
      <c r="K244" s="78" t="s">
        <v>145</v>
      </c>
      <c r="L244" s="80">
        <v>140</v>
      </c>
      <c r="M244" s="81" t="s">
        <v>121</v>
      </c>
      <c r="N244" s="82">
        <v>187000000</v>
      </c>
      <c r="O244" s="83">
        <f>+IFERROR(VLOOKUP(I244,[1]Precio_Fasecolda!A:C,3,FALSE),IFERROR(VLOOKUP(I244,[1]Precio_Fasecolda!B:C,2,FALSE),N244))</f>
        <v>187000000</v>
      </c>
      <c r="P244" s="83">
        <f t="shared" si="18"/>
        <v>0</v>
      </c>
      <c r="Q244" s="76" t="s">
        <v>327</v>
      </c>
      <c r="R244" s="76" t="s">
        <v>127</v>
      </c>
      <c r="S244" s="76" t="s">
        <v>349</v>
      </c>
      <c r="T244" s="76" t="s">
        <v>121</v>
      </c>
      <c r="U244" s="76" t="s">
        <v>121</v>
      </c>
      <c r="V244" s="59" t="s">
        <v>121</v>
      </c>
      <c r="W244" s="76" t="s">
        <v>121</v>
      </c>
      <c r="X244" s="76" t="s">
        <v>121</v>
      </c>
      <c r="Y244" s="84" t="str">
        <f t="shared" si="19"/>
        <v>N.A.</v>
      </c>
      <c r="Z244" s="85">
        <f t="shared" si="20"/>
        <v>172040000</v>
      </c>
      <c r="AA244" s="76" t="str">
        <f>+IFERROR(VLOOKUP(_xlfn.TEXTJOIN("_", FALSE, C244:E244), [1]BD_Perc!$A:$O, 15, FALSE),"Segmentación no encontrada o vehículo inactivo")</f>
        <v>PERCENTIL 30-70</v>
      </c>
      <c r="AB244" s="76" t="str" cm="1">
        <f t="array" ref="AB244">_xlfn.IFS(
    AA244 = "PERCENTIL 50",
    _xlfn.IFS(
        [1]BD!DG244 &lt; VLOOKUP(_xlfn.TEXTJOIN("_", FALSE, C244:E244), [1]BD_Perc!$A:$O, 11, FALSE), "Intervalo de precio 1",
        [1]BD!DG244 &gt;= VLOOKUP(_xlfn.TEXTJOIN("_", FALSE, C244:E244), [1]BD_Perc!$A:$O, 11, FALSE), "Intervalo de precio 2"
    ),
    AA244 = "PERCENTIL 30-70",
    _xlfn.IFS(
        [1]BD!DG244 &lt; VLOOKUP(_xlfn.TEXTJOIN("_", FALSE, C244:E244), [1]BD_Perc!$A:$O, 6, FALSE), "Intervalo de precio 1",
        [1]BD!DG244 &lt; VLOOKUP(_xlfn.TEXTJOIN("_", FALSE, C244:E244), [1]BD_Perc!$A:$O, 7, FALSE), "Intervalo de precio 2",
        [1]BD!DG244 &gt;= VLOOKUP(_xlfn.TEXTJOIN("_", FALSE, C244:E244), [1]BD_Perc!$A:$O, 7, FALSE), "Intervalo de precio 3"
    ),
    AA244="Segmentación no encontrada o vehículo inactivo","Segmentación no encontrada o vehículo inactivo"
)</f>
        <v>Intervalo de precio 1</v>
      </c>
      <c r="AC244" s="99" t="s">
        <v>129</v>
      </c>
      <c r="AD244" s="86" t="b">
        <f t="shared" si="23"/>
        <v>1</v>
      </c>
      <c r="AE244" s="94">
        <v>0.08</v>
      </c>
      <c r="AF244" s="94">
        <v>0.08</v>
      </c>
      <c r="AG244" s="94">
        <v>0.08</v>
      </c>
      <c r="AH244" s="94">
        <v>0.08</v>
      </c>
      <c r="AI244" s="94">
        <v>0.08</v>
      </c>
      <c r="AJ244" s="94">
        <v>0.08</v>
      </c>
      <c r="AK244" s="76" t="s">
        <v>130</v>
      </c>
      <c r="AL244" s="76" t="s">
        <v>130</v>
      </c>
      <c r="AM244" s="76" t="s">
        <v>130</v>
      </c>
      <c r="AN244" s="88">
        <v>1</v>
      </c>
      <c r="AO244" s="72">
        <v>9311595.7410000004</v>
      </c>
      <c r="AP244" s="72">
        <v>631865.34180000005</v>
      </c>
      <c r="AQ244" s="72">
        <v>489750.74819999997</v>
      </c>
      <c r="AR244" s="72">
        <v>1486741.4225999999</v>
      </c>
      <c r="AS244" s="72">
        <v>1924018.3115999999</v>
      </c>
      <c r="AT244" s="72">
        <v>10144824.879000001</v>
      </c>
      <c r="AU244" s="72" t="s">
        <v>121</v>
      </c>
      <c r="AV244" s="72" t="s">
        <v>121</v>
      </c>
      <c r="AW244" s="72">
        <v>332330.22480000003</v>
      </c>
      <c r="AX244" s="72" t="s">
        <v>121</v>
      </c>
      <c r="AY244" s="72" t="s">
        <v>121</v>
      </c>
      <c r="AZ244" s="72" t="s">
        <v>121</v>
      </c>
      <c r="BA244" s="72" t="s">
        <v>121</v>
      </c>
      <c r="BB244" s="72" t="s">
        <v>121</v>
      </c>
      <c r="BC244" s="72">
        <v>1924018.3115999999</v>
      </c>
      <c r="BD244" s="72">
        <v>2314069.1490000002</v>
      </c>
      <c r="BE244" s="72">
        <v>2212194.4235999999</v>
      </c>
      <c r="BF244" s="72">
        <v>682152.79020000005</v>
      </c>
      <c r="BG244" s="72">
        <v>909536.35080000001</v>
      </c>
      <c r="BH244" s="72">
        <v>437276.88900000002</v>
      </c>
      <c r="BI244" s="72" t="s">
        <v>121</v>
      </c>
      <c r="BJ244" s="72">
        <v>192402.04199999999</v>
      </c>
      <c r="BK244" s="72">
        <v>1714124.9831999999</v>
      </c>
      <c r="BL244" s="72">
        <v>1486741.4225999999</v>
      </c>
      <c r="BM244" s="72">
        <v>4162875.5616000001</v>
      </c>
      <c r="BN244" s="72">
        <v>122437.9506</v>
      </c>
      <c r="BO244" s="72">
        <v>2527461.3672000002</v>
      </c>
      <c r="BP244" s="72">
        <v>1661652.1782</v>
      </c>
      <c r="BQ244" s="72">
        <v>1661652.1782</v>
      </c>
      <c r="BR244" s="72">
        <v>2623661.3339999998</v>
      </c>
      <c r="BS244" s="72">
        <v>3148394.6549999998</v>
      </c>
      <c r="BT244" s="72">
        <v>10276007.4186</v>
      </c>
      <c r="BU244" s="72">
        <v>227383.5606</v>
      </c>
      <c r="BV244" s="72">
        <v>6296788.2558000004</v>
      </c>
      <c r="BW244" s="72">
        <v>7870985.0561999995</v>
      </c>
      <c r="BX244" s="72" t="s">
        <v>121</v>
      </c>
      <c r="BY244" s="72">
        <v>839571.20519999997</v>
      </c>
      <c r="BZ244" s="72" t="s">
        <v>121</v>
      </c>
      <c r="CA244" s="72" t="s">
        <v>121</v>
      </c>
      <c r="CB244" s="72" t="s">
        <v>121</v>
      </c>
      <c r="CC244" s="72" t="s">
        <v>121</v>
      </c>
      <c r="CD244" s="72" t="s">
        <v>121</v>
      </c>
      <c r="CE244" s="59" t="s">
        <v>131</v>
      </c>
      <c r="CF244" s="59" t="s">
        <v>131</v>
      </c>
      <c r="CG244" s="59" t="s">
        <v>130</v>
      </c>
      <c r="CH244" s="59" t="s">
        <v>131</v>
      </c>
      <c r="CI244" s="59" t="s">
        <v>130</v>
      </c>
      <c r="CJ244" s="59" t="s">
        <v>131</v>
      </c>
      <c r="CK244" s="59" t="s">
        <v>131</v>
      </c>
      <c r="CL244" s="59" t="s">
        <v>121</v>
      </c>
      <c r="CM244" s="76" t="s">
        <v>121</v>
      </c>
      <c r="CN244" s="76" t="s">
        <v>121</v>
      </c>
      <c r="CO244" s="76" t="s">
        <v>121</v>
      </c>
      <c r="CP244" s="76" t="s">
        <v>121</v>
      </c>
      <c r="CQ244" s="76" t="s">
        <v>121</v>
      </c>
      <c r="CR244" s="76" t="s">
        <v>121</v>
      </c>
      <c r="CS244" s="76" t="s">
        <v>121</v>
      </c>
      <c r="CT244" s="76" t="s">
        <v>121</v>
      </c>
      <c r="CU244" s="76" t="s">
        <v>121</v>
      </c>
      <c r="CV244" s="76" t="s">
        <v>121</v>
      </c>
      <c r="CW244" s="76" t="s">
        <v>121</v>
      </c>
      <c r="CX244" s="76" t="s">
        <v>121</v>
      </c>
      <c r="CY244" s="76" t="s">
        <v>121</v>
      </c>
      <c r="CZ244" s="76" t="s">
        <v>121</v>
      </c>
      <c r="DA244" s="90">
        <v>12086334.477</v>
      </c>
      <c r="DB244" s="91">
        <v>1</v>
      </c>
      <c r="DC244" s="13">
        <v>1</v>
      </c>
      <c r="DD244" s="13"/>
      <c r="DE244" s="75" t="str" cm="1">
        <f t="array" ref="DE244">+IF(AND(C244&lt;&gt;"Vehículos Eléctricos",C244&lt;&gt;"Vehículos Híbridos",AA244="PERCENTIL 50"),
     IF(VLOOKUP(_xlfn.TEXTJOIN("_",FALSE,C244:E244),[1]BD_Perc!$A:$P,_xlfn.IFS([1]BD!AB244="Intervalo de precio 1",12,[1]BD!AB244="Intervalo de precio 2",13),FALSE)&lt;=1,
     VLOOKUP(_xlfn.TEXTJOIN("_",FALSE,C244:E244),[1]BD_Perc!$A:$P,16,FALSE),"Ok P50"),
     "Ok P30/70 ó Híbrido/Eléctrico")</f>
        <v>Ok P30/70 ó Híbrido/Eléctrico</v>
      </c>
      <c r="DF244" s="75" t="str">
        <f t="shared" si="21"/>
        <v>Vehículos Convencionales_Pick Up_PICKUP DOBLE CAB - PLATON</v>
      </c>
      <c r="DG244" s="19">
        <f t="shared" si="22"/>
        <v>172040000</v>
      </c>
      <c r="DH244" s="13">
        <v>1</v>
      </c>
      <c r="DI244" s="13">
        <v>1</v>
      </c>
      <c r="DJ244" s="13" t="b">
        <f>+DC244=[2]BD!DC244</f>
        <v>1</v>
      </c>
    </row>
    <row r="245" spans="1:114" ht="38.25" x14ac:dyDescent="0.25">
      <c r="A245" s="76">
        <v>343</v>
      </c>
      <c r="B245" s="59" t="s">
        <v>257</v>
      </c>
      <c r="C245" s="59" t="s">
        <v>0</v>
      </c>
      <c r="D245" s="59" t="s">
        <v>544</v>
      </c>
      <c r="E245" s="59" t="s">
        <v>545</v>
      </c>
      <c r="F245" s="59" t="s">
        <v>327</v>
      </c>
      <c r="G245" s="77" t="s">
        <v>614</v>
      </c>
      <c r="H245" s="59" t="s">
        <v>279</v>
      </c>
      <c r="I245" s="79">
        <v>9221019</v>
      </c>
      <c r="J245" s="76" t="s">
        <v>615</v>
      </c>
      <c r="K245" s="78" t="s">
        <v>145</v>
      </c>
      <c r="L245" s="80">
        <v>140</v>
      </c>
      <c r="M245" s="81" t="s">
        <v>121</v>
      </c>
      <c r="N245" s="82">
        <v>199000000</v>
      </c>
      <c r="O245" s="83">
        <f>+IFERROR(VLOOKUP(I245,[1]Precio_Fasecolda!A:C,3,FALSE),IFERROR(VLOOKUP(I245,[1]Precio_Fasecolda!B:C,2,FALSE),N245))</f>
        <v>199000000</v>
      </c>
      <c r="P245" s="83">
        <f t="shared" si="18"/>
        <v>0</v>
      </c>
      <c r="Q245" s="76" t="s">
        <v>327</v>
      </c>
      <c r="R245" s="76" t="s">
        <v>127</v>
      </c>
      <c r="S245" s="76" t="s">
        <v>349</v>
      </c>
      <c r="T245" s="76" t="s">
        <v>121</v>
      </c>
      <c r="U245" s="76" t="s">
        <v>121</v>
      </c>
      <c r="V245" s="59" t="s">
        <v>121</v>
      </c>
      <c r="W245" s="76" t="s">
        <v>121</v>
      </c>
      <c r="X245" s="76" t="s">
        <v>121</v>
      </c>
      <c r="Y245" s="84" t="str">
        <f t="shared" si="19"/>
        <v>N.A.</v>
      </c>
      <c r="Z245" s="85">
        <f t="shared" si="20"/>
        <v>183080000</v>
      </c>
      <c r="AA245" s="76" t="str">
        <f>+IFERROR(VLOOKUP(_xlfn.TEXTJOIN("_", FALSE, C245:E245), [1]BD_Perc!$A:$O, 15, FALSE),"Segmentación no encontrada o vehículo inactivo")</f>
        <v>PERCENTIL 30-70</v>
      </c>
      <c r="AB245" s="76" t="str" cm="1">
        <f t="array" ref="AB245">_xlfn.IFS(
    AA245 = "PERCENTIL 50",
    _xlfn.IFS(
        [1]BD!DG245 &lt; VLOOKUP(_xlfn.TEXTJOIN("_", FALSE, C245:E245), [1]BD_Perc!$A:$O, 11, FALSE), "Intervalo de precio 1",
        [1]BD!DG245 &gt;= VLOOKUP(_xlfn.TEXTJOIN("_", FALSE, C245:E245), [1]BD_Perc!$A:$O, 11, FALSE), "Intervalo de precio 2"
    ),
    AA245 = "PERCENTIL 30-70",
    _xlfn.IFS(
        [1]BD!DG245 &lt; VLOOKUP(_xlfn.TEXTJOIN("_", FALSE, C245:E245), [1]BD_Perc!$A:$O, 6, FALSE), "Intervalo de precio 1",
        [1]BD!DG245 &lt; VLOOKUP(_xlfn.TEXTJOIN("_", FALSE, C245:E245), [1]BD_Perc!$A:$O, 7, FALSE), "Intervalo de precio 2",
        [1]BD!DG245 &gt;= VLOOKUP(_xlfn.TEXTJOIN("_", FALSE, C245:E245), [1]BD_Perc!$A:$O, 7, FALSE), "Intervalo de precio 3"
    ),
    AA245="Segmentación no encontrada o vehículo inactivo","Segmentación no encontrada o vehículo inactivo"
)</f>
        <v>Intervalo de precio 2</v>
      </c>
      <c r="AC245" s="99" t="s">
        <v>149</v>
      </c>
      <c r="AD245" s="86" t="b">
        <f t="shared" si="23"/>
        <v>1</v>
      </c>
      <c r="AE245" s="94">
        <v>0.08</v>
      </c>
      <c r="AF245" s="94">
        <v>0.08</v>
      </c>
      <c r="AG245" s="94">
        <v>0.08</v>
      </c>
      <c r="AH245" s="94">
        <v>0.08</v>
      </c>
      <c r="AI245" s="94">
        <v>0.08</v>
      </c>
      <c r="AJ245" s="94">
        <v>0.08</v>
      </c>
      <c r="AK245" s="76" t="s">
        <v>130</v>
      </c>
      <c r="AL245" s="76" t="s">
        <v>130</v>
      </c>
      <c r="AM245" s="76" t="s">
        <v>130</v>
      </c>
      <c r="AN245" s="88">
        <v>1</v>
      </c>
      <c r="AO245" s="72">
        <v>9311595.7410000004</v>
      </c>
      <c r="AP245" s="72">
        <v>631865.34180000005</v>
      </c>
      <c r="AQ245" s="72">
        <v>489750.74819999997</v>
      </c>
      <c r="AR245" s="72">
        <v>1486741.4225999999</v>
      </c>
      <c r="AS245" s="72">
        <v>1924018.3115999999</v>
      </c>
      <c r="AT245" s="72">
        <v>10144824.879000001</v>
      </c>
      <c r="AU245" s="72" t="s">
        <v>121</v>
      </c>
      <c r="AV245" s="72" t="s">
        <v>121</v>
      </c>
      <c r="AW245" s="72">
        <v>332330.22480000003</v>
      </c>
      <c r="AX245" s="72" t="s">
        <v>121</v>
      </c>
      <c r="AY245" s="72" t="s">
        <v>121</v>
      </c>
      <c r="AZ245" s="72" t="s">
        <v>121</v>
      </c>
      <c r="BA245" s="72" t="s">
        <v>121</v>
      </c>
      <c r="BB245" s="72" t="s">
        <v>121</v>
      </c>
      <c r="BC245" s="72">
        <v>1924018.3115999999</v>
      </c>
      <c r="BD245" s="72">
        <v>2314069.1490000002</v>
      </c>
      <c r="BE245" s="72">
        <v>2212194.4235999999</v>
      </c>
      <c r="BF245" s="72">
        <v>682152.79020000005</v>
      </c>
      <c r="BG245" s="72">
        <v>909536.35080000001</v>
      </c>
      <c r="BH245" s="72">
        <v>437276.88900000002</v>
      </c>
      <c r="BI245" s="72" t="s">
        <v>121</v>
      </c>
      <c r="BJ245" s="72">
        <v>192402.04199999999</v>
      </c>
      <c r="BK245" s="72">
        <v>1714124.9831999999</v>
      </c>
      <c r="BL245" s="72">
        <v>1486741.4225999999</v>
      </c>
      <c r="BM245" s="72">
        <v>4162875.5616000001</v>
      </c>
      <c r="BN245" s="72">
        <v>122437.9506</v>
      </c>
      <c r="BO245" s="72">
        <v>2527461.3672000002</v>
      </c>
      <c r="BP245" s="72">
        <v>1661652.1782</v>
      </c>
      <c r="BQ245" s="72">
        <v>1661652.1782</v>
      </c>
      <c r="BR245" s="72">
        <v>2623661.3339999998</v>
      </c>
      <c r="BS245" s="72">
        <v>3148394.6549999998</v>
      </c>
      <c r="BT245" s="72">
        <v>10276007.4186</v>
      </c>
      <c r="BU245" s="72">
        <v>227383.5606</v>
      </c>
      <c r="BV245" s="72">
        <v>6296788.2558000004</v>
      </c>
      <c r="BW245" s="72">
        <v>7870985.0561999995</v>
      </c>
      <c r="BX245" s="72" t="s">
        <v>121</v>
      </c>
      <c r="BY245" s="72">
        <v>839571.20519999997</v>
      </c>
      <c r="BZ245" s="72" t="s">
        <v>121</v>
      </c>
      <c r="CA245" s="72" t="s">
        <v>121</v>
      </c>
      <c r="CB245" s="72" t="s">
        <v>121</v>
      </c>
      <c r="CC245" s="72" t="s">
        <v>121</v>
      </c>
      <c r="CD245" s="72" t="s">
        <v>121</v>
      </c>
      <c r="CE245" s="59" t="s">
        <v>131</v>
      </c>
      <c r="CF245" s="59" t="s">
        <v>131</v>
      </c>
      <c r="CG245" s="59" t="s">
        <v>130</v>
      </c>
      <c r="CH245" s="59" t="s">
        <v>131</v>
      </c>
      <c r="CI245" s="59" t="s">
        <v>130</v>
      </c>
      <c r="CJ245" s="59" t="s">
        <v>131</v>
      </c>
      <c r="CK245" s="59" t="s">
        <v>131</v>
      </c>
      <c r="CL245" s="59" t="s">
        <v>121</v>
      </c>
      <c r="CM245" s="76" t="s">
        <v>121</v>
      </c>
      <c r="CN245" s="76" t="s">
        <v>121</v>
      </c>
      <c r="CO245" s="76" t="s">
        <v>121</v>
      </c>
      <c r="CP245" s="76" t="s">
        <v>121</v>
      </c>
      <c r="CQ245" s="76" t="s">
        <v>121</v>
      </c>
      <c r="CR245" s="76" t="s">
        <v>121</v>
      </c>
      <c r="CS245" s="76" t="s">
        <v>121</v>
      </c>
      <c r="CT245" s="76" t="s">
        <v>121</v>
      </c>
      <c r="CU245" s="76" t="s">
        <v>121</v>
      </c>
      <c r="CV245" s="76" t="s">
        <v>121</v>
      </c>
      <c r="CW245" s="76" t="s">
        <v>121</v>
      </c>
      <c r="CX245" s="76" t="s">
        <v>121</v>
      </c>
      <c r="CY245" s="76" t="s">
        <v>121</v>
      </c>
      <c r="CZ245" s="76" t="s">
        <v>121</v>
      </c>
      <c r="DA245" s="90">
        <v>12086334.477</v>
      </c>
      <c r="DB245" s="91">
        <v>1</v>
      </c>
      <c r="DC245" s="13">
        <v>1</v>
      </c>
      <c r="DD245" s="13"/>
      <c r="DE245" s="75" t="str" cm="1">
        <f t="array" ref="DE245">+IF(AND(C245&lt;&gt;"Vehículos Eléctricos",C245&lt;&gt;"Vehículos Híbridos",AA245="PERCENTIL 50"),
     IF(VLOOKUP(_xlfn.TEXTJOIN("_",FALSE,C245:E245),[1]BD_Perc!$A:$P,_xlfn.IFS([1]BD!AB245="Intervalo de precio 1",12,[1]BD!AB245="Intervalo de precio 2",13),FALSE)&lt;=1,
     VLOOKUP(_xlfn.TEXTJOIN("_",FALSE,C245:E245),[1]BD_Perc!$A:$P,16,FALSE),"Ok P50"),
     "Ok P30/70 ó Híbrido/Eléctrico")</f>
        <v>Ok P30/70 ó Híbrido/Eléctrico</v>
      </c>
      <c r="DF245" s="75" t="str">
        <f t="shared" si="21"/>
        <v>Vehículos Convencionales_Pick Up_PICKUP DOBLE CAB - PLATON</v>
      </c>
      <c r="DG245" s="19">
        <f t="shared" si="22"/>
        <v>183080000</v>
      </c>
      <c r="DH245" s="13">
        <v>1</v>
      </c>
      <c r="DI245" s="13">
        <v>1</v>
      </c>
      <c r="DJ245" s="13" t="b">
        <f>+DC245=[2]BD!DC245</f>
        <v>1</v>
      </c>
    </row>
    <row r="246" spans="1:114" ht="38.25" x14ac:dyDescent="0.25">
      <c r="A246" s="76">
        <v>344</v>
      </c>
      <c r="B246" s="59" t="s">
        <v>257</v>
      </c>
      <c r="C246" s="59" t="s">
        <v>0</v>
      </c>
      <c r="D246" s="59" t="s">
        <v>544</v>
      </c>
      <c r="E246" s="59" t="s">
        <v>545</v>
      </c>
      <c r="F246" s="59" t="s">
        <v>126</v>
      </c>
      <c r="G246" s="77" t="s">
        <v>616</v>
      </c>
      <c r="H246" s="59" t="s">
        <v>279</v>
      </c>
      <c r="I246" s="79">
        <v>9221020</v>
      </c>
      <c r="J246" s="76" t="s">
        <v>617</v>
      </c>
      <c r="K246" s="78" t="s">
        <v>163</v>
      </c>
      <c r="L246" s="80">
        <v>180</v>
      </c>
      <c r="M246" s="81" t="s">
        <v>121</v>
      </c>
      <c r="N246" s="82">
        <v>176900000</v>
      </c>
      <c r="O246" s="83">
        <f>+IFERROR(VLOOKUP(I246,[1]Precio_Fasecolda!A:C,3,FALSE),IFERROR(VLOOKUP(I246,[1]Precio_Fasecolda!B:C,2,FALSE),N246))</f>
        <v>176900000</v>
      </c>
      <c r="P246" s="83">
        <f t="shared" si="18"/>
        <v>0</v>
      </c>
      <c r="Q246" s="76" t="s">
        <v>126</v>
      </c>
      <c r="R246" s="76" t="s">
        <v>148</v>
      </c>
      <c r="S246" s="76" t="s">
        <v>349</v>
      </c>
      <c r="T246" s="76" t="s">
        <v>121</v>
      </c>
      <c r="U246" s="76" t="s">
        <v>121</v>
      </c>
      <c r="V246" s="59" t="s">
        <v>121</v>
      </c>
      <c r="W246" s="76" t="s">
        <v>121</v>
      </c>
      <c r="X246" s="76" t="s">
        <v>121</v>
      </c>
      <c r="Y246" s="84" t="str">
        <f t="shared" si="19"/>
        <v>N.A.</v>
      </c>
      <c r="Z246" s="85">
        <f t="shared" si="20"/>
        <v>162748000</v>
      </c>
      <c r="AA246" s="76" t="str">
        <f>+IFERROR(VLOOKUP(_xlfn.TEXTJOIN("_", FALSE, C246:E246), [1]BD_Perc!$A:$O, 15, FALSE),"Segmentación no encontrada o vehículo inactivo")</f>
        <v>PERCENTIL 30-70</v>
      </c>
      <c r="AB246" s="76" t="str" cm="1">
        <f t="array" ref="AB246">_xlfn.IFS(
    AA246 = "PERCENTIL 50",
    _xlfn.IFS(
        [1]BD!DG246 &lt; VLOOKUP(_xlfn.TEXTJOIN("_", FALSE, C246:E246), [1]BD_Perc!$A:$O, 11, FALSE), "Intervalo de precio 1",
        [1]BD!DG246 &gt;= VLOOKUP(_xlfn.TEXTJOIN("_", FALSE, C246:E246), [1]BD_Perc!$A:$O, 11, FALSE), "Intervalo de precio 2"
    ),
    AA246 = "PERCENTIL 30-70",
    _xlfn.IFS(
        [1]BD!DG246 &lt; VLOOKUP(_xlfn.TEXTJOIN("_", FALSE, C246:E246), [1]BD_Perc!$A:$O, 6, FALSE), "Intervalo de precio 1",
        [1]BD!DG246 &lt; VLOOKUP(_xlfn.TEXTJOIN("_", FALSE, C246:E246), [1]BD_Perc!$A:$O, 7, FALSE), "Intervalo de precio 2",
        [1]BD!DG246 &gt;= VLOOKUP(_xlfn.TEXTJOIN("_", FALSE, C246:E246), [1]BD_Perc!$A:$O, 7, FALSE), "Intervalo de precio 3"
    ),
    AA246="Segmentación no encontrada o vehículo inactivo","Segmentación no encontrada o vehículo inactivo"
)</f>
        <v>Intervalo de precio 1</v>
      </c>
      <c r="AC246" s="81" t="s">
        <v>129</v>
      </c>
      <c r="AD246" s="86" t="b">
        <f t="shared" si="23"/>
        <v>1</v>
      </c>
      <c r="AE246" s="94">
        <v>0.08</v>
      </c>
      <c r="AF246" s="94">
        <v>0.08</v>
      </c>
      <c r="AG246" s="94">
        <v>0.08</v>
      </c>
      <c r="AH246" s="94">
        <v>0.08</v>
      </c>
      <c r="AI246" s="94">
        <v>0.08</v>
      </c>
      <c r="AJ246" s="94">
        <v>0.08</v>
      </c>
      <c r="AK246" s="76" t="s">
        <v>130</v>
      </c>
      <c r="AL246" s="76" t="s">
        <v>130</v>
      </c>
      <c r="AM246" s="76" t="s">
        <v>130</v>
      </c>
      <c r="AN246" s="88">
        <v>1</v>
      </c>
      <c r="AO246" s="72">
        <v>9311595.7410000004</v>
      </c>
      <c r="AP246" s="72">
        <v>631865.34180000005</v>
      </c>
      <c r="AQ246" s="72">
        <v>489750.74819999997</v>
      </c>
      <c r="AR246" s="72">
        <v>1486741.4225999999</v>
      </c>
      <c r="AS246" s="72">
        <v>1924018.3115999999</v>
      </c>
      <c r="AT246" s="72">
        <v>10144824.879000001</v>
      </c>
      <c r="AU246" s="72" t="s">
        <v>121</v>
      </c>
      <c r="AV246" s="72" t="s">
        <v>121</v>
      </c>
      <c r="AW246" s="72">
        <v>332330.22480000003</v>
      </c>
      <c r="AX246" s="72" t="s">
        <v>121</v>
      </c>
      <c r="AY246" s="72" t="s">
        <v>121</v>
      </c>
      <c r="AZ246" s="72" t="s">
        <v>121</v>
      </c>
      <c r="BA246" s="72" t="s">
        <v>121</v>
      </c>
      <c r="BB246" s="72" t="s">
        <v>121</v>
      </c>
      <c r="BC246" s="72">
        <v>1924018.3115999999</v>
      </c>
      <c r="BD246" s="72">
        <v>2314069.1490000002</v>
      </c>
      <c r="BE246" s="72">
        <v>2212194.4235999999</v>
      </c>
      <c r="BF246" s="72">
        <v>682152.79020000005</v>
      </c>
      <c r="BG246" s="72">
        <v>909536.35080000001</v>
      </c>
      <c r="BH246" s="72">
        <v>437276.88900000002</v>
      </c>
      <c r="BI246" s="72" t="s">
        <v>121</v>
      </c>
      <c r="BJ246" s="72">
        <v>192402.04199999999</v>
      </c>
      <c r="BK246" s="72">
        <v>1714124.9831999999</v>
      </c>
      <c r="BL246" s="72">
        <v>1486741.4225999999</v>
      </c>
      <c r="BM246" s="72">
        <v>4162875.5616000001</v>
      </c>
      <c r="BN246" s="72">
        <v>122437.9506</v>
      </c>
      <c r="BO246" s="72">
        <v>2527461.3672000002</v>
      </c>
      <c r="BP246" s="72">
        <v>1661652.1782</v>
      </c>
      <c r="BQ246" s="72">
        <v>1661652.1782</v>
      </c>
      <c r="BR246" s="72">
        <v>2623661.3339999998</v>
      </c>
      <c r="BS246" s="72">
        <v>3148394.6549999998</v>
      </c>
      <c r="BT246" s="72">
        <v>10276007.4186</v>
      </c>
      <c r="BU246" s="72">
        <v>227383.5606</v>
      </c>
      <c r="BV246" s="72">
        <v>6296788.2558000004</v>
      </c>
      <c r="BW246" s="72">
        <v>7870985.0561999995</v>
      </c>
      <c r="BX246" s="72" t="s">
        <v>121</v>
      </c>
      <c r="BY246" s="72">
        <v>839571.20519999997</v>
      </c>
      <c r="BZ246" s="72" t="s">
        <v>121</v>
      </c>
      <c r="CA246" s="72" t="s">
        <v>121</v>
      </c>
      <c r="CB246" s="72" t="s">
        <v>121</v>
      </c>
      <c r="CC246" s="72" t="s">
        <v>121</v>
      </c>
      <c r="CD246" s="72" t="s">
        <v>121</v>
      </c>
      <c r="CE246" s="59" t="s">
        <v>131</v>
      </c>
      <c r="CF246" s="59" t="s">
        <v>131</v>
      </c>
      <c r="CG246" s="59" t="s">
        <v>130</v>
      </c>
      <c r="CH246" s="59" t="s">
        <v>131</v>
      </c>
      <c r="CI246" s="59" t="s">
        <v>130</v>
      </c>
      <c r="CJ246" s="59" t="s">
        <v>131</v>
      </c>
      <c r="CK246" s="59" t="s">
        <v>131</v>
      </c>
      <c r="CL246" s="59" t="s">
        <v>121</v>
      </c>
      <c r="CM246" s="76" t="s">
        <v>121</v>
      </c>
      <c r="CN246" s="76" t="s">
        <v>121</v>
      </c>
      <c r="CO246" s="76" t="s">
        <v>121</v>
      </c>
      <c r="CP246" s="76" t="s">
        <v>121</v>
      </c>
      <c r="CQ246" s="76" t="s">
        <v>121</v>
      </c>
      <c r="CR246" s="76" t="s">
        <v>121</v>
      </c>
      <c r="CS246" s="76" t="s">
        <v>121</v>
      </c>
      <c r="CT246" s="76" t="s">
        <v>121</v>
      </c>
      <c r="CU246" s="76" t="s">
        <v>121</v>
      </c>
      <c r="CV246" s="76" t="s">
        <v>121</v>
      </c>
      <c r="CW246" s="76" t="s">
        <v>121</v>
      </c>
      <c r="CX246" s="76" t="s">
        <v>121</v>
      </c>
      <c r="CY246" s="76" t="s">
        <v>121</v>
      </c>
      <c r="CZ246" s="76" t="s">
        <v>121</v>
      </c>
      <c r="DA246" s="90">
        <v>12086334.477</v>
      </c>
      <c r="DB246" s="91">
        <v>1</v>
      </c>
      <c r="DC246" s="13">
        <v>1</v>
      </c>
      <c r="DD246" s="13"/>
      <c r="DE246" s="75" t="str" cm="1">
        <f t="array" ref="DE246">+IF(AND(C246&lt;&gt;"Vehículos Eléctricos",C246&lt;&gt;"Vehículos Híbridos",AA246="PERCENTIL 50"),
     IF(VLOOKUP(_xlfn.TEXTJOIN("_",FALSE,C246:E246),[1]BD_Perc!$A:$P,_xlfn.IFS([1]BD!AB246="Intervalo de precio 1",12,[1]BD!AB246="Intervalo de precio 2",13),FALSE)&lt;=1,
     VLOOKUP(_xlfn.TEXTJOIN("_",FALSE,C246:E246),[1]BD_Perc!$A:$P,16,FALSE),"Ok P50"),
     "Ok P30/70 ó Híbrido/Eléctrico")</f>
        <v>Ok P30/70 ó Híbrido/Eléctrico</v>
      </c>
      <c r="DF246" s="75" t="str">
        <f t="shared" si="21"/>
        <v>Vehículos Convencionales_Pick Up_PICKUP DOBLE CAB - PLATON</v>
      </c>
      <c r="DG246" s="19">
        <f t="shared" si="22"/>
        <v>162748000</v>
      </c>
      <c r="DH246" s="13">
        <v>1</v>
      </c>
      <c r="DI246" s="13">
        <v>1</v>
      </c>
      <c r="DJ246" s="13" t="b">
        <f>+DC246=[2]BD!DC246</f>
        <v>1</v>
      </c>
    </row>
    <row r="247" spans="1:114" ht="38.25" x14ac:dyDescent="0.25">
      <c r="A247" s="76">
        <v>345</v>
      </c>
      <c r="B247" s="59" t="s">
        <v>257</v>
      </c>
      <c r="C247" s="59" t="s">
        <v>0</v>
      </c>
      <c r="D247" s="59" t="s">
        <v>544</v>
      </c>
      <c r="E247" s="59" t="s">
        <v>545</v>
      </c>
      <c r="F247" s="59" t="s">
        <v>327</v>
      </c>
      <c r="G247" s="77" t="s">
        <v>618</v>
      </c>
      <c r="H247" s="59" t="s">
        <v>279</v>
      </c>
      <c r="I247" s="79">
        <v>9221027</v>
      </c>
      <c r="J247" s="76" t="s">
        <v>619</v>
      </c>
      <c r="K247" s="78" t="s">
        <v>163</v>
      </c>
      <c r="L247" s="80">
        <v>180</v>
      </c>
      <c r="M247" s="81" t="s">
        <v>121</v>
      </c>
      <c r="N247" s="82">
        <v>219000000</v>
      </c>
      <c r="O247" s="83">
        <f>+IFERROR(VLOOKUP(I247,[1]Precio_Fasecolda!A:C,3,FALSE),IFERROR(VLOOKUP(I247,[1]Precio_Fasecolda!B:C,2,FALSE),N247))</f>
        <v>219000000</v>
      </c>
      <c r="P247" s="83">
        <f t="shared" si="18"/>
        <v>0</v>
      </c>
      <c r="Q247" s="76" t="s">
        <v>327</v>
      </c>
      <c r="R247" s="76" t="s">
        <v>148</v>
      </c>
      <c r="S247" s="76" t="s">
        <v>349</v>
      </c>
      <c r="T247" s="76" t="s">
        <v>121</v>
      </c>
      <c r="U247" s="76" t="s">
        <v>121</v>
      </c>
      <c r="V247" s="59" t="s">
        <v>121</v>
      </c>
      <c r="W247" s="76" t="s">
        <v>121</v>
      </c>
      <c r="X247" s="76" t="s">
        <v>121</v>
      </c>
      <c r="Y247" s="84" t="str">
        <f t="shared" si="19"/>
        <v>N.A.</v>
      </c>
      <c r="Z247" s="85">
        <f t="shared" si="20"/>
        <v>201480000</v>
      </c>
      <c r="AA247" s="76" t="str">
        <f>+IFERROR(VLOOKUP(_xlfn.TEXTJOIN("_", FALSE, C247:E247), [1]BD_Perc!$A:$O, 15, FALSE),"Segmentación no encontrada o vehículo inactivo")</f>
        <v>PERCENTIL 30-70</v>
      </c>
      <c r="AB247" s="76" t="str" cm="1">
        <f t="array" ref="AB247">_xlfn.IFS(
    AA247 = "PERCENTIL 50",
    _xlfn.IFS(
        [1]BD!DG247 &lt; VLOOKUP(_xlfn.TEXTJOIN("_", FALSE, C247:E247), [1]BD_Perc!$A:$O, 11, FALSE), "Intervalo de precio 1",
        [1]BD!DG247 &gt;= VLOOKUP(_xlfn.TEXTJOIN("_", FALSE, C247:E247), [1]BD_Perc!$A:$O, 11, FALSE), "Intervalo de precio 2"
    ),
    AA247 = "PERCENTIL 30-70",
    _xlfn.IFS(
        [1]BD!DG247 &lt; VLOOKUP(_xlfn.TEXTJOIN("_", FALSE, C247:E247), [1]BD_Perc!$A:$O, 6, FALSE), "Intervalo de precio 1",
        [1]BD!DG247 &lt; VLOOKUP(_xlfn.TEXTJOIN("_", FALSE, C247:E247), [1]BD_Perc!$A:$O, 7, FALSE), "Intervalo de precio 2",
        [1]BD!DG247 &gt;= VLOOKUP(_xlfn.TEXTJOIN("_", FALSE, C247:E247), [1]BD_Perc!$A:$O, 7, FALSE), "Intervalo de precio 3"
    ),
    AA247="Segmentación no encontrada o vehículo inactivo","Segmentación no encontrada o vehículo inactivo"
)</f>
        <v>Intervalo de precio 2</v>
      </c>
      <c r="AC247" s="99" t="s">
        <v>149</v>
      </c>
      <c r="AD247" s="86" t="b">
        <f t="shared" si="23"/>
        <v>1</v>
      </c>
      <c r="AE247" s="94">
        <v>0.08</v>
      </c>
      <c r="AF247" s="94">
        <v>0.08</v>
      </c>
      <c r="AG247" s="94">
        <v>0.08</v>
      </c>
      <c r="AH247" s="94">
        <v>0.08</v>
      </c>
      <c r="AI247" s="94">
        <v>0.08</v>
      </c>
      <c r="AJ247" s="94">
        <v>0.08</v>
      </c>
      <c r="AK247" s="76" t="s">
        <v>130</v>
      </c>
      <c r="AL247" s="76" t="s">
        <v>130</v>
      </c>
      <c r="AM247" s="76" t="s">
        <v>130</v>
      </c>
      <c r="AN247" s="88">
        <v>1</v>
      </c>
      <c r="AO247" s="72">
        <v>9311595.7410000004</v>
      </c>
      <c r="AP247" s="72">
        <v>631865.34180000005</v>
      </c>
      <c r="AQ247" s="72">
        <v>489750.74819999997</v>
      </c>
      <c r="AR247" s="72">
        <v>1486741.4225999999</v>
      </c>
      <c r="AS247" s="72">
        <v>1924018.3115999999</v>
      </c>
      <c r="AT247" s="72">
        <v>10144824.879000001</v>
      </c>
      <c r="AU247" s="72" t="s">
        <v>121</v>
      </c>
      <c r="AV247" s="72" t="s">
        <v>121</v>
      </c>
      <c r="AW247" s="72">
        <v>332330.22480000003</v>
      </c>
      <c r="AX247" s="72" t="s">
        <v>121</v>
      </c>
      <c r="AY247" s="72" t="s">
        <v>121</v>
      </c>
      <c r="AZ247" s="72" t="s">
        <v>121</v>
      </c>
      <c r="BA247" s="72" t="s">
        <v>121</v>
      </c>
      <c r="BB247" s="72" t="s">
        <v>121</v>
      </c>
      <c r="BC247" s="72">
        <v>1924018.3115999999</v>
      </c>
      <c r="BD247" s="72">
        <v>2314069.1490000002</v>
      </c>
      <c r="BE247" s="72">
        <v>2212194.4235999999</v>
      </c>
      <c r="BF247" s="72">
        <v>682152.79020000005</v>
      </c>
      <c r="BG247" s="72">
        <v>909536.35080000001</v>
      </c>
      <c r="BH247" s="72">
        <v>437276.88900000002</v>
      </c>
      <c r="BI247" s="72" t="s">
        <v>121</v>
      </c>
      <c r="BJ247" s="72">
        <v>192402.04199999999</v>
      </c>
      <c r="BK247" s="72">
        <v>1714124.9831999999</v>
      </c>
      <c r="BL247" s="72">
        <v>1486741.4225999999</v>
      </c>
      <c r="BM247" s="72">
        <v>4162875.5616000001</v>
      </c>
      <c r="BN247" s="72">
        <v>122437.9506</v>
      </c>
      <c r="BO247" s="72">
        <v>2527461.3672000002</v>
      </c>
      <c r="BP247" s="72">
        <v>1661652.1782</v>
      </c>
      <c r="BQ247" s="72">
        <v>1661652.1782</v>
      </c>
      <c r="BR247" s="72">
        <v>2623661.3339999998</v>
      </c>
      <c r="BS247" s="72">
        <v>3148394.6549999998</v>
      </c>
      <c r="BT247" s="72">
        <v>10276007.4186</v>
      </c>
      <c r="BU247" s="72">
        <v>227383.5606</v>
      </c>
      <c r="BV247" s="72">
        <v>6296788.2558000004</v>
      </c>
      <c r="BW247" s="72">
        <v>7870985.0561999995</v>
      </c>
      <c r="BX247" s="72" t="s">
        <v>121</v>
      </c>
      <c r="BY247" s="72">
        <v>839571.20519999997</v>
      </c>
      <c r="BZ247" s="72" t="s">
        <v>121</v>
      </c>
      <c r="CA247" s="72" t="s">
        <v>121</v>
      </c>
      <c r="CB247" s="72" t="s">
        <v>121</v>
      </c>
      <c r="CC247" s="72" t="s">
        <v>121</v>
      </c>
      <c r="CD247" s="72" t="s">
        <v>121</v>
      </c>
      <c r="CE247" s="59" t="s">
        <v>131</v>
      </c>
      <c r="CF247" s="59" t="s">
        <v>131</v>
      </c>
      <c r="CG247" s="59" t="s">
        <v>130</v>
      </c>
      <c r="CH247" s="59" t="s">
        <v>131</v>
      </c>
      <c r="CI247" s="59" t="s">
        <v>130</v>
      </c>
      <c r="CJ247" s="59" t="s">
        <v>131</v>
      </c>
      <c r="CK247" s="59" t="s">
        <v>131</v>
      </c>
      <c r="CL247" s="59" t="s">
        <v>121</v>
      </c>
      <c r="CM247" s="76" t="s">
        <v>121</v>
      </c>
      <c r="CN247" s="76" t="s">
        <v>121</v>
      </c>
      <c r="CO247" s="76" t="s">
        <v>121</v>
      </c>
      <c r="CP247" s="76" t="s">
        <v>121</v>
      </c>
      <c r="CQ247" s="76" t="s">
        <v>121</v>
      </c>
      <c r="CR247" s="76" t="s">
        <v>121</v>
      </c>
      <c r="CS247" s="76" t="s">
        <v>121</v>
      </c>
      <c r="CT247" s="76" t="s">
        <v>121</v>
      </c>
      <c r="CU247" s="76" t="s">
        <v>121</v>
      </c>
      <c r="CV247" s="76" t="s">
        <v>121</v>
      </c>
      <c r="CW247" s="76" t="s">
        <v>121</v>
      </c>
      <c r="CX247" s="76" t="s">
        <v>121</v>
      </c>
      <c r="CY247" s="76" t="s">
        <v>121</v>
      </c>
      <c r="CZ247" s="76" t="s">
        <v>121</v>
      </c>
      <c r="DA247" s="90">
        <v>12086334.477</v>
      </c>
      <c r="DB247" s="91">
        <v>1</v>
      </c>
      <c r="DC247" s="13">
        <v>1</v>
      </c>
      <c r="DD247" s="13"/>
      <c r="DE247" s="75" t="str" cm="1">
        <f t="array" ref="DE247">+IF(AND(C247&lt;&gt;"Vehículos Eléctricos",C247&lt;&gt;"Vehículos Híbridos",AA247="PERCENTIL 50"),
     IF(VLOOKUP(_xlfn.TEXTJOIN("_",FALSE,C247:E247),[1]BD_Perc!$A:$P,_xlfn.IFS([1]BD!AB247="Intervalo de precio 1",12,[1]BD!AB247="Intervalo de precio 2",13),FALSE)&lt;=1,
     VLOOKUP(_xlfn.TEXTJOIN("_",FALSE,C247:E247),[1]BD_Perc!$A:$P,16,FALSE),"Ok P50"),
     "Ok P30/70 ó Híbrido/Eléctrico")</f>
        <v>Ok P30/70 ó Híbrido/Eléctrico</v>
      </c>
      <c r="DF247" s="75" t="str">
        <f t="shared" si="21"/>
        <v>Vehículos Convencionales_Pick Up_PICKUP DOBLE CAB - PLATON</v>
      </c>
      <c r="DG247" s="19">
        <f t="shared" si="22"/>
        <v>201480000</v>
      </c>
      <c r="DH247" s="13">
        <v>1</v>
      </c>
      <c r="DI247" s="13">
        <v>1</v>
      </c>
      <c r="DJ247" s="13" t="b">
        <f>+DC247=[2]BD!DC247</f>
        <v>1</v>
      </c>
    </row>
    <row r="248" spans="1:114" ht="38.25" x14ac:dyDescent="0.25">
      <c r="A248" s="76">
        <v>350</v>
      </c>
      <c r="B248" s="59" t="s">
        <v>313</v>
      </c>
      <c r="C248" s="59" t="s">
        <v>0</v>
      </c>
      <c r="D248" s="59" t="s">
        <v>544</v>
      </c>
      <c r="E248" s="59" t="s">
        <v>545</v>
      </c>
      <c r="F248" s="59" t="s">
        <v>327</v>
      </c>
      <c r="G248" s="77" t="s">
        <v>620</v>
      </c>
      <c r="H248" s="59" t="s">
        <v>161</v>
      </c>
      <c r="I248" s="79">
        <v>9021077</v>
      </c>
      <c r="J248" s="76" t="s">
        <v>621</v>
      </c>
      <c r="K248" s="78" t="s">
        <v>145</v>
      </c>
      <c r="L248" s="80">
        <v>147</v>
      </c>
      <c r="M248" s="81" t="s">
        <v>121</v>
      </c>
      <c r="N248" s="82">
        <v>204900000</v>
      </c>
      <c r="O248" s="83">
        <f>+IFERROR(VLOOKUP(I248,[1]Precio_Fasecolda!A:C,3,FALSE),IFERROR(VLOOKUP(I248,[1]Precio_Fasecolda!B:C,2,FALSE),N248))</f>
        <v>204900000</v>
      </c>
      <c r="P248" s="83">
        <f t="shared" si="18"/>
        <v>0</v>
      </c>
      <c r="Q248" s="76" t="s">
        <v>327</v>
      </c>
      <c r="R248" s="76" t="s">
        <v>127</v>
      </c>
      <c r="S248" s="76" t="s">
        <v>349</v>
      </c>
      <c r="T248" s="76" t="s">
        <v>121</v>
      </c>
      <c r="U248" s="76" t="s">
        <v>121</v>
      </c>
      <c r="V248" s="59" t="s">
        <v>121</v>
      </c>
      <c r="W248" s="76" t="s">
        <v>121</v>
      </c>
      <c r="X248" s="76" t="s">
        <v>121</v>
      </c>
      <c r="Y248" s="84" t="str">
        <f t="shared" si="19"/>
        <v>N.A.</v>
      </c>
      <c r="Z248" s="85">
        <f t="shared" si="20"/>
        <v>202851000</v>
      </c>
      <c r="AA248" s="76" t="str">
        <f>+IFERROR(VLOOKUP(_xlfn.TEXTJOIN("_", FALSE, C248:E248), [1]BD_Perc!$A:$O, 15, FALSE),"Segmentación no encontrada o vehículo inactivo")</f>
        <v>PERCENTIL 30-70</v>
      </c>
      <c r="AB248" s="76" t="str" cm="1">
        <f t="array" ref="AB248">_xlfn.IFS(
    AA248 = "PERCENTIL 50",
    _xlfn.IFS(
        [1]BD!DG248 &lt; VLOOKUP(_xlfn.TEXTJOIN("_", FALSE, C248:E248), [1]BD_Perc!$A:$O, 11, FALSE), "Intervalo de precio 1",
        [1]BD!DG248 &gt;= VLOOKUP(_xlfn.TEXTJOIN("_", FALSE, C248:E248), [1]BD_Perc!$A:$O, 11, FALSE), "Intervalo de precio 2"
    ),
    AA248 = "PERCENTIL 30-70",
    _xlfn.IFS(
        [1]BD!DG248 &lt; VLOOKUP(_xlfn.TEXTJOIN("_", FALSE, C248:E248), [1]BD_Perc!$A:$O, 6, FALSE), "Intervalo de precio 1",
        [1]BD!DG248 &lt; VLOOKUP(_xlfn.TEXTJOIN("_", FALSE, C248:E248), [1]BD_Perc!$A:$O, 7, FALSE), "Intervalo de precio 2",
        [1]BD!DG248 &gt;= VLOOKUP(_xlfn.TEXTJOIN("_", FALSE, C248:E248), [1]BD_Perc!$A:$O, 7, FALSE), "Intervalo de precio 3"
    ),
    AA248="Segmentación no encontrada o vehículo inactivo","Segmentación no encontrada o vehículo inactivo"
)</f>
        <v>Intervalo de precio 2</v>
      </c>
      <c r="AC248" s="99" t="s">
        <v>149</v>
      </c>
      <c r="AD248" s="86" t="b">
        <f t="shared" si="23"/>
        <v>1</v>
      </c>
      <c r="AE248" s="94">
        <v>0.01</v>
      </c>
      <c r="AF248" s="94">
        <v>0.04</v>
      </c>
      <c r="AG248" s="94">
        <v>0.05</v>
      </c>
      <c r="AH248" s="94">
        <v>0.06</v>
      </c>
      <c r="AI248" s="94">
        <v>0.06</v>
      </c>
      <c r="AJ248" s="94">
        <v>7.0000000000000007E-2</v>
      </c>
      <c r="AK248" s="76" t="s">
        <v>130</v>
      </c>
      <c r="AL248" s="76" t="s">
        <v>130</v>
      </c>
      <c r="AM248" s="76" t="s">
        <v>130</v>
      </c>
      <c r="AN248" s="88">
        <v>0</v>
      </c>
      <c r="AO248" s="72">
        <v>9311595.7410000004</v>
      </c>
      <c r="AP248" s="72">
        <v>93576.062999999995</v>
      </c>
      <c r="AQ248" s="72">
        <v>695917.47959999996</v>
      </c>
      <c r="AR248" s="72">
        <v>1041025.6626</v>
      </c>
      <c r="AS248" s="72">
        <v>1076117.8722000001</v>
      </c>
      <c r="AT248" s="72">
        <v>7846298.8547999999</v>
      </c>
      <c r="AU248" s="72" t="s">
        <v>121</v>
      </c>
      <c r="AV248" s="72">
        <v>936536.52119999996</v>
      </c>
      <c r="AW248" s="72">
        <v>52635.1518</v>
      </c>
      <c r="AX248" s="72">
        <v>667580.58360000001</v>
      </c>
      <c r="AY248" s="72" t="s">
        <v>121</v>
      </c>
      <c r="AZ248" s="72" t="s">
        <v>121</v>
      </c>
      <c r="BA248" s="72" t="s">
        <v>121</v>
      </c>
      <c r="BB248" s="72" t="s">
        <v>121</v>
      </c>
      <c r="BC248" s="72">
        <v>1597295.3766000001</v>
      </c>
      <c r="BD248" s="72" t="s">
        <v>121</v>
      </c>
      <c r="BE248" s="72">
        <v>3041200.4364</v>
      </c>
      <c r="BF248" s="72" t="s">
        <v>121</v>
      </c>
      <c r="BG248" s="72">
        <v>2115739.3404000001</v>
      </c>
      <c r="BH248" s="72" t="s">
        <v>121</v>
      </c>
      <c r="BI248" s="72" t="s">
        <v>121</v>
      </c>
      <c r="BJ248" s="72" t="s">
        <v>121</v>
      </c>
      <c r="BK248" s="72">
        <v>1561438.872</v>
      </c>
      <c r="BL248" s="72">
        <v>1559025.8082000001</v>
      </c>
      <c r="BM248" s="72">
        <v>1278707.703</v>
      </c>
      <c r="BN248" s="72">
        <v>78077.214600000007</v>
      </c>
      <c r="BO248" s="72">
        <v>1638225.7457999999</v>
      </c>
      <c r="BP248" s="72">
        <v>818784.48959999997</v>
      </c>
      <c r="BQ248" s="72">
        <v>1591791.3984000001</v>
      </c>
      <c r="BR248" s="72">
        <v>1599314.1695999999</v>
      </c>
      <c r="BS248" s="72">
        <v>2807262.9144000001</v>
      </c>
      <c r="BT248" s="72">
        <v>16915769.102400001</v>
      </c>
      <c r="BU248" s="72">
        <v>218732.7954</v>
      </c>
      <c r="BV248" s="72">
        <v>9922522.5624000002</v>
      </c>
      <c r="BW248" s="72">
        <v>4158538.5828</v>
      </c>
      <c r="BX248" s="72" t="s">
        <v>121</v>
      </c>
      <c r="BY248" s="72">
        <v>1554025.7376000001</v>
      </c>
      <c r="BZ248" s="72" t="s">
        <v>121</v>
      </c>
      <c r="CA248" s="72" t="s">
        <v>121</v>
      </c>
      <c r="CB248" s="72" t="s">
        <v>121</v>
      </c>
      <c r="CC248" s="72" t="s">
        <v>121</v>
      </c>
      <c r="CD248" s="72" t="s">
        <v>121</v>
      </c>
      <c r="CE248" s="89" t="s">
        <v>131</v>
      </c>
      <c r="CF248" s="89" t="s">
        <v>131</v>
      </c>
      <c r="CG248" s="89" t="s">
        <v>130</v>
      </c>
      <c r="CH248" s="89" t="s">
        <v>131</v>
      </c>
      <c r="CI248" s="89" t="s">
        <v>130</v>
      </c>
      <c r="CJ248" s="89" t="s">
        <v>131</v>
      </c>
      <c r="CK248" s="89" t="s">
        <v>131</v>
      </c>
      <c r="CL248" s="59" t="s">
        <v>121</v>
      </c>
      <c r="CM248" s="76" t="s">
        <v>121</v>
      </c>
      <c r="CN248" s="76" t="s">
        <v>121</v>
      </c>
      <c r="CO248" s="76" t="s">
        <v>121</v>
      </c>
      <c r="CP248" s="76" t="s">
        <v>121</v>
      </c>
      <c r="CQ248" s="76" t="s">
        <v>121</v>
      </c>
      <c r="CR248" s="76" t="s">
        <v>121</v>
      </c>
      <c r="CS248" s="76" t="s">
        <v>121</v>
      </c>
      <c r="CT248" s="76" t="s">
        <v>121</v>
      </c>
      <c r="CU248" s="76" t="s">
        <v>121</v>
      </c>
      <c r="CV248" s="76" t="s">
        <v>121</v>
      </c>
      <c r="CW248" s="76" t="s">
        <v>121</v>
      </c>
      <c r="CX248" s="76" t="s">
        <v>121</v>
      </c>
      <c r="CY248" s="76" t="s">
        <v>121</v>
      </c>
      <c r="CZ248" s="76" t="s">
        <v>121</v>
      </c>
      <c r="DA248" s="90">
        <v>4828336.1490000002</v>
      </c>
      <c r="DB248" s="91">
        <v>1</v>
      </c>
      <c r="DC248" s="13">
        <v>1</v>
      </c>
      <c r="DD248" s="13"/>
      <c r="DE248" s="75" t="str" cm="1">
        <f t="array" ref="DE248">+IF(AND(C248&lt;&gt;"Vehículos Eléctricos",C248&lt;&gt;"Vehículos Híbridos",AA248="PERCENTIL 50"),
     IF(VLOOKUP(_xlfn.TEXTJOIN("_",FALSE,C248:E248),[1]BD_Perc!$A:$P,_xlfn.IFS([1]BD!AB248="Intervalo de precio 1",12,[1]BD!AB248="Intervalo de precio 2",13),FALSE)&lt;=1,
     VLOOKUP(_xlfn.TEXTJOIN("_",FALSE,C248:E248),[1]BD_Perc!$A:$P,16,FALSE),"Ok P50"),
     "Ok P30/70 ó Híbrido/Eléctrico")</f>
        <v>Ok P30/70 ó Híbrido/Eléctrico</v>
      </c>
      <c r="DF248" s="75" t="str">
        <f t="shared" si="21"/>
        <v>Vehículos Convencionales_Pick Up_PICKUP DOBLE CAB - PLATON</v>
      </c>
      <c r="DG248" s="19">
        <f t="shared" si="22"/>
        <v>202851000</v>
      </c>
      <c r="DH248" s="13">
        <v>1</v>
      </c>
      <c r="DI248" s="13">
        <v>1</v>
      </c>
      <c r="DJ248" s="13" t="b">
        <f>+DC248=[2]BD!DC248</f>
        <v>1</v>
      </c>
    </row>
    <row r="249" spans="1:114" ht="38.25" x14ac:dyDescent="0.25">
      <c r="A249" s="76">
        <v>351</v>
      </c>
      <c r="B249" s="59" t="s">
        <v>313</v>
      </c>
      <c r="C249" s="59" t="s">
        <v>0</v>
      </c>
      <c r="D249" s="59" t="s">
        <v>544</v>
      </c>
      <c r="E249" s="59" t="s">
        <v>545</v>
      </c>
      <c r="F249" s="59" t="s">
        <v>327</v>
      </c>
      <c r="G249" s="77" t="s">
        <v>622</v>
      </c>
      <c r="H249" s="59" t="s">
        <v>161</v>
      </c>
      <c r="I249" s="79">
        <v>9021078</v>
      </c>
      <c r="J249" s="76" t="s">
        <v>623</v>
      </c>
      <c r="K249" s="78" t="s">
        <v>163</v>
      </c>
      <c r="L249" s="80">
        <v>174</v>
      </c>
      <c r="M249" s="81" t="s">
        <v>121</v>
      </c>
      <c r="N249" s="82">
        <v>262200000</v>
      </c>
      <c r="O249" s="83">
        <f>+IFERROR(VLOOKUP(I249,[1]Precio_Fasecolda!A:C,3,FALSE),IFERROR(VLOOKUP(I249,[1]Precio_Fasecolda!B:C,2,FALSE),N249))</f>
        <v>262200000</v>
      </c>
      <c r="P249" s="83">
        <f t="shared" si="18"/>
        <v>0</v>
      </c>
      <c r="Q249" s="76" t="s">
        <v>327</v>
      </c>
      <c r="R249" s="76" t="s">
        <v>148</v>
      </c>
      <c r="S249" s="76" t="s">
        <v>349</v>
      </c>
      <c r="T249" s="76" t="s">
        <v>121</v>
      </c>
      <c r="U249" s="76" t="s">
        <v>121</v>
      </c>
      <c r="V249" s="59" t="s">
        <v>121</v>
      </c>
      <c r="W249" s="76" t="s">
        <v>121</v>
      </c>
      <c r="X249" s="76" t="s">
        <v>121</v>
      </c>
      <c r="Y249" s="84" t="str">
        <f t="shared" si="19"/>
        <v>N.A.</v>
      </c>
      <c r="Z249" s="85">
        <f t="shared" si="20"/>
        <v>259578000</v>
      </c>
      <c r="AA249" s="76" t="str">
        <f>+IFERROR(VLOOKUP(_xlfn.TEXTJOIN("_", FALSE, C249:E249), [1]BD_Perc!$A:$O, 15, FALSE),"Segmentación no encontrada o vehículo inactivo")</f>
        <v>PERCENTIL 30-70</v>
      </c>
      <c r="AB249" s="76" t="str" cm="1">
        <f t="array" ref="AB249">_xlfn.IFS(
    AA249 = "PERCENTIL 50",
    _xlfn.IFS(
        [1]BD!DG249 &lt; VLOOKUP(_xlfn.TEXTJOIN("_", FALSE, C249:E249), [1]BD_Perc!$A:$O, 11, FALSE), "Intervalo de precio 1",
        [1]BD!DG249 &gt;= VLOOKUP(_xlfn.TEXTJOIN("_", FALSE, C249:E249), [1]BD_Perc!$A:$O, 11, FALSE), "Intervalo de precio 2"
    ),
    AA249 = "PERCENTIL 30-70",
    _xlfn.IFS(
        [1]BD!DG249 &lt; VLOOKUP(_xlfn.TEXTJOIN("_", FALSE, C249:E249), [1]BD_Perc!$A:$O, 6, FALSE), "Intervalo de precio 1",
        [1]BD!DG249 &lt; VLOOKUP(_xlfn.TEXTJOIN("_", FALSE, C249:E249), [1]BD_Perc!$A:$O, 7, FALSE), "Intervalo de precio 2",
        [1]BD!DG249 &gt;= VLOOKUP(_xlfn.TEXTJOIN("_", FALSE, C249:E249), [1]BD_Perc!$A:$O, 7, FALSE), "Intervalo de precio 3"
    ),
    AA249="Segmentación no encontrada o vehículo inactivo","Segmentación no encontrada o vehículo inactivo"
)</f>
        <v>Intervalo de precio 3</v>
      </c>
      <c r="AC249" s="99" t="s">
        <v>156</v>
      </c>
      <c r="AD249" s="86" t="b">
        <f t="shared" si="23"/>
        <v>1</v>
      </c>
      <c r="AE249" s="94">
        <v>0.01</v>
      </c>
      <c r="AF249" s="94">
        <v>0.04</v>
      </c>
      <c r="AG249" s="94">
        <v>0.05</v>
      </c>
      <c r="AH249" s="94">
        <v>0.05</v>
      </c>
      <c r="AI249" s="94">
        <v>0.05</v>
      </c>
      <c r="AJ249" s="94">
        <v>0.06</v>
      </c>
      <c r="AK249" s="76" t="s">
        <v>130</v>
      </c>
      <c r="AL249" s="76" t="s">
        <v>130</v>
      </c>
      <c r="AM249" s="76" t="s">
        <v>130</v>
      </c>
      <c r="AN249" s="88">
        <v>0</v>
      </c>
      <c r="AO249" s="72">
        <v>9311595.7410000004</v>
      </c>
      <c r="AP249" s="72">
        <v>93576.062999999995</v>
      </c>
      <c r="AQ249" s="72">
        <v>695917.47959999996</v>
      </c>
      <c r="AR249" s="72">
        <v>1041025.6626</v>
      </c>
      <c r="AS249" s="72">
        <v>1076117.8722000001</v>
      </c>
      <c r="AT249" s="72">
        <v>7846298.8547999999</v>
      </c>
      <c r="AU249" s="72" t="s">
        <v>121</v>
      </c>
      <c r="AV249" s="72">
        <v>936536.52119999996</v>
      </c>
      <c r="AW249" s="72">
        <v>52635.1518</v>
      </c>
      <c r="AX249" s="72">
        <v>667580.58360000001</v>
      </c>
      <c r="AY249" s="72" t="s">
        <v>121</v>
      </c>
      <c r="AZ249" s="72" t="s">
        <v>121</v>
      </c>
      <c r="BA249" s="72" t="s">
        <v>121</v>
      </c>
      <c r="BB249" s="72" t="s">
        <v>121</v>
      </c>
      <c r="BC249" s="72">
        <v>1597295.3766000001</v>
      </c>
      <c r="BD249" s="72" t="s">
        <v>121</v>
      </c>
      <c r="BE249" s="72">
        <v>3041200.4364</v>
      </c>
      <c r="BF249" s="72" t="s">
        <v>121</v>
      </c>
      <c r="BG249" s="72">
        <v>2115739.3404000001</v>
      </c>
      <c r="BH249" s="72" t="s">
        <v>121</v>
      </c>
      <c r="BI249" s="72" t="s">
        <v>121</v>
      </c>
      <c r="BJ249" s="72" t="s">
        <v>121</v>
      </c>
      <c r="BK249" s="72">
        <v>1561438.872</v>
      </c>
      <c r="BL249" s="72">
        <v>1355595.78</v>
      </c>
      <c r="BM249" s="72">
        <v>1278707.703</v>
      </c>
      <c r="BN249" s="72">
        <v>78077.214600000007</v>
      </c>
      <c r="BO249" s="72">
        <v>1638225.7457999999</v>
      </c>
      <c r="BP249" s="72">
        <v>818784.48959999997</v>
      </c>
      <c r="BQ249" s="72">
        <v>1591791.3984000001</v>
      </c>
      <c r="BR249" s="72">
        <v>1599314.1695999999</v>
      </c>
      <c r="BS249" s="72">
        <v>2807262.9144000001</v>
      </c>
      <c r="BT249" s="72">
        <v>16915769.102400001</v>
      </c>
      <c r="BU249" s="72">
        <v>218732.7954</v>
      </c>
      <c r="BV249" s="72">
        <v>9922522.5624000002</v>
      </c>
      <c r="BW249" s="72">
        <v>4158538.5828</v>
      </c>
      <c r="BX249" s="72" t="s">
        <v>121</v>
      </c>
      <c r="BY249" s="72">
        <v>1554025.7376000001</v>
      </c>
      <c r="BZ249" s="72" t="s">
        <v>121</v>
      </c>
      <c r="CA249" s="72" t="s">
        <v>121</v>
      </c>
      <c r="CB249" s="72" t="s">
        <v>121</v>
      </c>
      <c r="CC249" s="72" t="s">
        <v>121</v>
      </c>
      <c r="CD249" s="72" t="s">
        <v>121</v>
      </c>
      <c r="CE249" s="89" t="s">
        <v>131</v>
      </c>
      <c r="CF249" s="89" t="s">
        <v>131</v>
      </c>
      <c r="CG249" s="89" t="s">
        <v>130</v>
      </c>
      <c r="CH249" s="89" t="s">
        <v>131</v>
      </c>
      <c r="CI249" s="89" t="s">
        <v>130</v>
      </c>
      <c r="CJ249" s="89" t="s">
        <v>131</v>
      </c>
      <c r="CK249" s="89" t="s">
        <v>131</v>
      </c>
      <c r="CL249" s="59" t="s">
        <v>121</v>
      </c>
      <c r="CM249" s="76" t="s">
        <v>121</v>
      </c>
      <c r="CN249" s="76" t="s">
        <v>121</v>
      </c>
      <c r="CO249" s="76" t="s">
        <v>121</v>
      </c>
      <c r="CP249" s="76" t="s">
        <v>121</v>
      </c>
      <c r="CQ249" s="76" t="s">
        <v>121</v>
      </c>
      <c r="CR249" s="76" t="s">
        <v>121</v>
      </c>
      <c r="CS249" s="76" t="s">
        <v>121</v>
      </c>
      <c r="CT249" s="76" t="s">
        <v>121</v>
      </c>
      <c r="CU249" s="76" t="s">
        <v>121</v>
      </c>
      <c r="CV249" s="76" t="s">
        <v>121</v>
      </c>
      <c r="CW249" s="76" t="s">
        <v>121</v>
      </c>
      <c r="CX249" s="76" t="s">
        <v>121</v>
      </c>
      <c r="CY249" s="76" t="s">
        <v>121</v>
      </c>
      <c r="CZ249" s="76" t="s">
        <v>121</v>
      </c>
      <c r="DA249" s="90">
        <v>4828336.1490000002</v>
      </c>
      <c r="DB249" s="91">
        <v>1</v>
      </c>
      <c r="DC249" s="13">
        <v>1</v>
      </c>
      <c r="DD249" s="13"/>
      <c r="DE249" s="75" t="str" cm="1">
        <f t="array" ref="DE249">+IF(AND(C249&lt;&gt;"Vehículos Eléctricos",C249&lt;&gt;"Vehículos Híbridos",AA249="PERCENTIL 50"),
     IF(VLOOKUP(_xlfn.TEXTJOIN("_",FALSE,C249:E249),[1]BD_Perc!$A:$P,_xlfn.IFS([1]BD!AB249="Intervalo de precio 1",12,[1]BD!AB249="Intervalo de precio 2",13),FALSE)&lt;=1,
     VLOOKUP(_xlfn.TEXTJOIN("_",FALSE,C249:E249),[1]BD_Perc!$A:$P,16,FALSE),"Ok P50"),
     "Ok P30/70 ó Híbrido/Eléctrico")</f>
        <v>Ok P30/70 ó Híbrido/Eléctrico</v>
      </c>
      <c r="DF249" s="75" t="str">
        <f t="shared" si="21"/>
        <v>Vehículos Convencionales_Pick Up_PICKUP DOBLE CAB - PLATON</v>
      </c>
      <c r="DG249" s="19">
        <f t="shared" si="22"/>
        <v>259578000</v>
      </c>
      <c r="DH249" s="13">
        <v>1</v>
      </c>
      <c r="DI249" s="13">
        <v>1</v>
      </c>
      <c r="DJ249" s="13" t="b">
        <f>+DC249=[2]BD!DC249</f>
        <v>1</v>
      </c>
    </row>
    <row r="250" spans="1:114" ht="38.25" x14ac:dyDescent="0.25">
      <c r="A250" s="76">
        <v>352</v>
      </c>
      <c r="B250" s="59" t="s">
        <v>313</v>
      </c>
      <c r="C250" s="59" t="s">
        <v>0</v>
      </c>
      <c r="D250" s="59" t="s">
        <v>544</v>
      </c>
      <c r="E250" s="59" t="s">
        <v>545</v>
      </c>
      <c r="F250" s="59" t="s">
        <v>327</v>
      </c>
      <c r="G250" s="77" t="s">
        <v>624</v>
      </c>
      <c r="H250" s="59" t="s">
        <v>161</v>
      </c>
      <c r="I250" s="79">
        <v>9021079</v>
      </c>
      <c r="J250" s="76" t="s">
        <v>625</v>
      </c>
      <c r="K250" s="78" t="s">
        <v>163</v>
      </c>
      <c r="L250" s="80">
        <v>164</v>
      </c>
      <c r="M250" s="81" t="s">
        <v>121</v>
      </c>
      <c r="N250" s="82">
        <v>215700000</v>
      </c>
      <c r="O250" s="83">
        <f>+IFERROR(VLOOKUP(I250,[1]Precio_Fasecolda!A:C,3,FALSE),IFERROR(VLOOKUP(I250,[1]Precio_Fasecolda!B:C,2,FALSE),N250))</f>
        <v>215700000</v>
      </c>
      <c r="P250" s="83">
        <f t="shared" si="18"/>
        <v>0</v>
      </c>
      <c r="Q250" s="76" t="s">
        <v>327</v>
      </c>
      <c r="R250" s="76" t="s">
        <v>127</v>
      </c>
      <c r="S250" s="76" t="s">
        <v>128</v>
      </c>
      <c r="T250" s="76" t="s">
        <v>121</v>
      </c>
      <c r="U250" s="76" t="s">
        <v>121</v>
      </c>
      <c r="V250" s="59" t="s">
        <v>121</v>
      </c>
      <c r="W250" s="76" t="s">
        <v>121</v>
      </c>
      <c r="X250" s="76" t="s">
        <v>121</v>
      </c>
      <c r="Y250" s="84" t="str">
        <f t="shared" si="19"/>
        <v>N.A.</v>
      </c>
      <c r="Z250" s="85">
        <f t="shared" si="20"/>
        <v>213543000</v>
      </c>
      <c r="AA250" s="76" t="str">
        <f>+IFERROR(VLOOKUP(_xlfn.TEXTJOIN("_", FALSE, C250:E250), [1]BD_Perc!$A:$O, 15, FALSE),"Segmentación no encontrada o vehículo inactivo")</f>
        <v>PERCENTIL 30-70</v>
      </c>
      <c r="AB250" s="76" t="str" cm="1">
        <f t="array" ref="AB250">_xlfn.IFS(
    AA250 = "PERCENTIL 50",
    _xlfn.IFS(
        [1]BD!DG250 &lt; VLOOKUP(_xlfn.TEXTJOIN("_", FALSE, C250:E250), [1]BD_Perc!$A:$O, 11, FALSE), "Intervalo de precio 1",
        [1]BD!DG250 &gt;= VLOOKUP(_xlfn.TEXTJOIN("_", FALSE, C250:E250), [1]BD_Perc!$A:$O, 11, FALSE), "Intervalo de precio 2"
    ),
    AA250 = "PERCENTIL 30-70",
    _xlfn.IFS(
        [1]BD!DG250 &lt; VLOOKUP(_xlfn.TEXTJOIN("_", FALSE, C250:E250), [1]BD_Perc!$A:$O, 6, FALSE), "Intervalo de precio 1",
        [1]BD!DG250 &lt; VLOOKUP(_xlfn.TEXTJOIN("_", FALSE, C250:E250), [1]BD_Perc!$A:$O, 7, FALSE), "Intervalo de precio 2",
        [1]BD!DG250 &gt;= VLOOKUP(_xlfn.TEXTJOIN("_", FALSE, C250:E250), [1]BD_Perc!$A:$O, 7, FALSE), "Intervalo de precio 3"
    ),
    AA250="Segmentación no encontrada o vehículo inactivo","Segmentación no encontrada o vehículo inactivo"
)</f>
        <v>Intervalo de precio 2</v>
      </c>
      <c r="AC250" s="99" t="s">
        <v>149</v>
      </c>
      <c r="AD250" s="86" t="b">
        <f t="shared" si="23"/>
        <v>1</v>
      </c>
      <c r="AE250" s="94">
        <v>0.01</v>
      </c>
      <c r="AF250" s="94">
        <v>0.03</v>
      </c>
      <c r="AG250" s="94">
        <v>0.04</v>
      </c>
      <c r="AH250" s="94">
        <v>4.4999999999999998E-2</v>
      </c>
      <c r="AI250" s="94">
        <v>4.4999999999999998E-2</v>
      </c>
      <c r="AJ250" s="94">
        <v>0.05</v>
      </c>
      <c r="AK250" s="76" t="s">
        <v>130</v>
      </c>
      <c r="AL250" s="76" t="s">
        <v>130</v>
      </c>
      <c r="AM250" s="76" t="s">
        <v>130</v>
      </c>
      <c r="AN250" s="88">
        <v>0</v>
      </c>
      <c r="AO250" s="72">
        <v>9311595.7410000004</v>
      </c>
      <c r="AP250" s="72">
        <v>93576.062999999995</v>
      </c>
      <c r="AQ250" s="72">
        <v>695917.47959999996</v>
      </c>
      <c r="AR250" s="72">
        <v>1041025.6626</v>
      </c>
      <c r="AS250" s="72">
        <v>1076117.8722000001</v>
      </c>
      <c r="AT250" s="72">
        <v>7846298.8547999999</v>
      </c>
      <c r="AU250" s="72" t="s">
        <v>121</v>
      </c>
      <c r="AV250" s="72">
        <v>936536.52119999996</v>
      </c>
      <c r="AW250" s="72">
        <v>52635.1518</v>
      </c>
      <c r="AX250" s="72">
        <v>667580.58360000001</v>
      </c>
      <c r="AY250" s="72" t="s">
        <v>121</v>
      </c>
      <c r="AZ250" s="72" t="s">
        <v>121</v>
      </c>
      <c r="BA250" s="72" t="s">
        <v>121</v>
      </c>
      <c r="BB250" s="72" t="s">
        <v>121</v>
      </c>
      <c r="BC250" s="72">
        <v>1597295.3766000001</v>
      </c>
      <c r="BD250" s="72" t="s">
        <v>121</v>
      </c>
      <c r="BE250" s="72">
        <v>3041200.4364</v>
      </c>
      <c r="BF250" s="72" t="s">
        <v>121</v>
      </c>
      <c r="BG250" s="72">
        <v>2115739.3404000001</v>
      </c>
      <c r="BH250" s="72" t="s">
        <v>121</v>
      </c>
      <c r="BI250" s="72" t="s">
        <v>121</v>
      </c>
      <c r="BJ250" s="72" t="s">
        <v>121</v>
      </c>
      <c r="BK250" s="72">
        <v>1561438.872</v>
      </c>
      <c r="BL250" s="72">
        <v>1355595.78</v>
      </c>
      <c r="BM250" s="72">
        <v>1278707.703</v>
      </c>
      <c r="BN250" s="72">
        <v>78077.214600000007</v>
      </c>
      <c r="BO250" s="72">
        <v>1638225.7457999999</v>
      </c>
      <c r="BP250" s="72">
        <v>818784.48959999997</v>
      </c>
      <c r="BQ250" s="72">
        <v>1591791.3984000001</v>
      </c>
      <c r="BR250" s="72">
        <v>1599314.1695999999</v>
      </c>
      <c r="BS250" s="72">
        <v>2807262.9144000001</v>
      </c>
      <c r="BT250" s="72">
        <v>16915769.102400001</v>
      </c>
      <c r="BU250" s="72">
        <v>218732.7954</v>
      </c>
      <c r="BV250" s="72">
        <v>9922522.5624000002</v>
      </c>
      <c r="BW250" s="72">
        <v>4158538.5828</v>
      </c>
      <c r="BX250" s="72" t="s">
        <v>121</v>
      </c>
      <c r="BY250" s="72">
        <v>1554025.7376000001</v>
      </c>
      <c r="BZ250" s="72" t="s">
        <v>121</v>
      </c>
      <c r="CA250" s="72" t="s">
        <v>121</v>
      </c>
      <c r="CB250" s="72" t="s">
        <v>121</v>
      </c>
      <c r="CC250" s="72" t="s">
        <v>121</v>
      </c>
      <c r="CD250" s="72" t="s">
        <v>121</v>
      </c>
      <c r="CE250" s="89" t="s">
        <v>131</v>
      </c>
      <c r="CF250" s="89" t="s">
        <v>131</v>
      </c>
      <c r="CG250" s="89" t="s">
        <v>130</v>
      </c>
      <c r="CH250" s="89" t="s">
        <v>131</v>
      </c>
      <c r="CI250" s="89" t="s">
        <v>130</v>
      </c>
      <c r="CJ250" s="89" t="s">
        <v>131</v>
      </c>
      <c r="CK250" s="89" t="s">
        <v>131</v>
      </c>
      <c r="CL250" s="59" t="s">
        <v>121</v>
      </c>
      <c r="CM250" s="76" t="s">
        <v>121</v>
      </c>
      <c r="CN250" s="76" t="s">
        <v>121</v>
      </c>
      <c r="CO250" s="76" t="s">
        <v>121</v>
      </c>
      <c r="CP250" s="76" t="s">
        <v>121</v>
      </c>
      <c r="CQ250" s="76" t="s">
        <v>121</v>
      </c>
      <c r="CR250" s="76" t="s">
        <v>121</v>
      </c>
      <c r="CS250" s="76" t="s">
        <v>121</v>
      </c>
      <c r="CT250" s="76" t="s">
        <v>121</v>
      </c>
      <c r="CU250" s="76" t="s">
        <v>121</v>
      </c>
      <c r="CV250" s="76" t="s">
        <v>121</v>
      </c>
      <c r="CW250" s="76" t="s">
        <v>121</v>
      </c>
      <c r="CX250" s="76" t="s">
        <v>121</v>
      </c>
      <c r="CY250" s="76" t="s">
        <v>121</v>
      </c>
      <c r="CZ250" s="76" t="s">
        <v>121</v>
      </c>
      <c r="DA250" s="90">
        <v>4828336.1490000002</v>
      </c>
      <c r="DB250" s="91">
        <v>1</v>
      </c>
      <c r="DC250" s="13">
        <v>1</v>
      </c>
      <c r="DD250" s="13"/>
      <c r="DE250" s="75" t="str" cm="1">
        <f t="array" ref="DE250">+IF(AND(C250&lt;&gt;"Vehículos Eléctricos",C250&lt;&gt;"Vehículos Híbridos",AA250="PERCENTIL 50"),
     IF(VLOOKUP(_xlfn.TEXTJOIN("_",FALSE,C250:E250),[1]BD_Perc!$A:$P,_xlfn.IFS([1]BD!AB250="Intervalo de precio 1",12,[1]BD!AB250="Intervalo de precio 2",13),FALSE)&lt;=1,
     VLOOKUP(_xlfn.TEXTJOIN("_",FALSE,C250:E250),[1]BD_Perc!$A:$P,16,FALSE),"Ok P50"),
     "Ok P30/70 ó Híbrido/Eléctrico")</f>
        <v>Ok P30/70 ó Híbrido/Eléctrico</v>
      </c>
      <c r="DF250" s="75" t="str">
        <f t="shared" si="21"/>
        <v>Vehículos Convencionales_Pick Up_PICKUP DOBLE CAB - PLATON</v>
      </c>
      <c r="DG250" s="19">
        <f t="shared" si="22"/>
        <v>213543000</v>
      </c>
      <c r="DH250" s="13">
        <v>1</v>
      </c>
      <c r="DI250" s="13">
        <v>1</v>
      </c>
      <c r="DJ250" s="13" t="b">
        <f>+DC250=[2]BD!DC250</f>
        <v>1</v>
      </c>
    </row>
    <row r="251" spans="1:114" ht="51" x14ac:dyDescent="0.25">
      <c r="A251" s="76">
        <v>354</v>
      </c>
      <c r="B251" s="59" t="s">
        <v>118</v>
      </c>
      <c r="C251" s="59" t="s">
        <v>0</v>
      </c>
      <c r="D251" s="59" t="s">
        <v>626</v>
      </c>
      <c r="E251" s="59" t="s">
        <v>627</v>
      </c>
      <c r="F251" s="59" t="s">
        <v>121</v>
      </c>
      <c r="G251" s="77" t="s">
        <v>628</v>
      </c>
      <c r="H251" s="78" t="s">
        <v>123</v>
      </c>
      <c r="I251" s="79">
        <v>1607014</v>
      </c>
      <c r="J251" s="76" t="s">
        <v>629</v>
      </c>
      <c r="K251" s="78" t="s">
        <v>121</v>
      </c>
      <c r="L251" s="80">
        <v>81</v>
      </c>
      <c r="M251" s="81" t="s">
        <v>121</v>
      </c>
      <c r="N251" s="82">
        <v>90600000</v>
      </c>
      <c r="O251" s="83">
        <f>+IFERROR(VLOOKUP(I251,[1]Precio_Fasecolda!A:C,3,FALSE),IFERROR(VLOOKUP(I251,[1]Precio_Fasecolda!B:C,2,FALSE),N251))</f>
        <v>90600000</v>
      </c>
      <c r="P251" s="83">
        <f t="shared" si="18"/>
        <v>0</v>
      </c>
      <c r="Q251" s="81" t="s">
        <v>121</v>
      </c>
      <c r="R251" s="76" t="s">
        <v>127</v>
      </c>
      <c r="S251" s="76" t="s">
        <v>128</v>
      </c>
      <c r="T251" s="76" t="s">
        <v>121</v>
      </c>
      <c r="U251" s="76" t="s">
        <v>121</v>
      </c>
      <c r="V251" s="59" t="s">
        <v>121</v>
      </c>
      <c r="W251" s="76" t="s">
        <v>121</v>
      </c>
      <c r="X251" s="76" t="s">
        <v>121</v>
      </c>
      <c r="Y251" s="84" t="str">
        <f t="shared" si="19"/>
        <v>N.A.</v>
      </c>
      <c r="Z251" s="85">
        <f t="shared" si="20"/>
        <v>84258000</v>
      </c>
      <c r="AA251" s="76" t="str">
        <f>+IFERROR(VLOOKUP(_xlfn.TEXTJOIN("_", FALSE, C251:E251), [1]BD_Perc!$A:$O, 15, FALSE),"Segmentación no encontrada o vehículo inactivo")</f>
        <v>PERCENTIL 30-70</v>
      </c>
      <c r="AB251" s="76" t="str" cm="1">
        <f t="array" ref="AB251">_xlfn.IFS(
    AA251 = "PERCENTIL 50",
    _xlfn.IFS(
        [1]BD!DG251 &lt; VLOOKUP(_xlfn.TEXTJOIN("_", FALSE, C251:E251), [1]BD_Perc!$A:$O, 11, FALSE), "Intervalo de precio 1",
        [1]BD!DG251 &gt;= VLOOKUP(_xlfn.TEXTJOIN("_", FALSE, C251:E251), [1]BD_Perc!$A:$O, 11, FALSE), "Intervalo de precio 2"
    ),
    AA251 = "PERCENTIL 30-70",
    _xlfn.IFS(
        [1]BD!DG251 &lt; VLOOKUP(_xlfn.TEXTJOIN("_", FALSE, C251:E251), [1]BD_Perc!$A:$O, 6, FALSE), "Intervalo de precio 1",
        [1]BD!DG251 &lt; VLOOKUP(_xlfn.TEXTJOIN("_", FALSE, C251:E251), [1]BD_Perc!$A:$O, 7, FALSE), "Intervalo de precio 2",
        [1]BD!DG251 &gt;= VLOOKUP(_xlfn.TEXTJOIN("_", FALSE, C251:E251), [1]BD_Perc!$A:$O, 7, FALSE), "Intervalo de precio 3"
    ),
    AA251="Segmentación no encontrada o vehículo inactivo","Segmentación no encontrada o vehículo inactivo"
)</f>
        <v>Intervalo de precio 1</v>
      </c>
      <c r="AC251" s="86" t="s">
        <v>129</v>
      </c>
      <c r="AD251" s="86" t="b">
        <f t="shared" si="23"/>
        <v>1</v>
      </c>
      <c r="AE251" s="87">
        <v>7.0000000000000007E-2</v>
      </c>
      <c r="AF251" s="87">
        <v>7.0000000000000007E-2</v>
      </c>
      <c r="AG251" s="87">
        <v>7.0000000000000007E-2</v>
      </c>
      <c r="AH251" s="87">
        <v>7.0000000000000007E-2</v>
      </c>
      <c r="AI251" s="87">
        <v>0.08</v>
      </c>
      <c r="AJ251" s="87">
        <v>0.09</v>
      </c>
      <c r="AK251" s="76" t="s">
        <v>130</v>
      </c>
      <c r="AL251" s="76" t="s">
        <v>130</v>
      </c>
      <c r="AM251" s="76" t="s">
        <v>130</v>
      </c>
      <c r="AN251" s="88">
        <v>1</v>
      </c>
      <c r="AO251" s="72" t="s">
        <v>121</v>
      </c>
      <c r="AP251" s="72">
        <v>573594.43680000002</v>
      </c>
      <c r="AQ251" s="72">
        <v>819420.17220000003</v>
      </c>
      <c r="AR251" s="72" t="s">
        <v>121</v>
      </c>
      <c r="AS251" s="72" t="s">
        <v>121</v>
      </c>
      <c r="AT251" s="72">
        <v>12374399.898</v>
      </c>
      <c r="AU251" s="72">
        <v>565268.3652</v>
      </c>
      <c r="AV251" s="72">
        <v>1486131.0408000001</v>
      </c>
      <c r="AW251" s="72">
        <v>137673.24900000001</v>
      </c>
      <c r="AX251" s="72">
        <v>657289.48320000002</v>
      </c>
      <c r="AY251" s="72" t="s">
        <v>121</v>
      </c>
      <c r="AZ251" s="72" t="s">
        <v>121</v>
      </c>
      <c r="BA251" s="72" t="s">
        <v>121</v>
      </c>
      <c r="BB251" s="72" t="s">
        <v>121</v>
      </c>
      <c r="BC251" s="72" t="s">
        <v>121</v>
      </c>
      <c r="BD251" s="72">
        <v>4929669.0155999996</v>
      </c>
      <c r="BE251" s="72">
        <v>6194467.6037999997</v>
      </c>
      <c r="BF251" s="72">
        <v>3098649.0654000002</v>
      </c>
      <c r="BG251" s="72">
        <v>4381926.7253999999</v>
      </c>
      <c r="BH251" s="72">
        <v>1466576.6850000001</v>
      </c>
      <c r="BI251" s="72">
        <v>1643223.7080000001</v>
      </c>
      <c r="BJ251" s="72">
        <v>185872.3272</v>
      </c>
      <c r="BK251" s="72">
        <v>2164015.3752000001</v>
      </c>
      <c r="BL251" s="72">
        <v>1098220.2294000001</v>
      </c>
      <c r="BM251" s="72">
        <v>5247358.5108000003</v>
      </c>
      <c r="BN251" s="72">
        <v>139405.2996</v>
      </c>
      <c r="BO251" s="72">
        <v>2300511.0828</v>
      </c>
      <c r="BP251" s="72">
        <v>547741.23600000003</v>
      </c>
      <c r="BQ251" s="72" t="s">
        <v>121</v>
      </c>
      <c r="BR251" s="72" t="s">
        <v>121</v>
      </c>
      <c r="BS251" s="72">
        <v>2190963.8898</v>
      </c>
      <c r="BT251" s="72">
        <v>8457120.2562000006</v>
      </c>
      <c r="BU251" s="72">
        <v>139405.2996</v>
      </c>
      <c r="BV251" s="72" t="s">
        <v>121</v>
      </c>
      <c r="BW251" s="72" t="s">
        <v>121</v>
      </c>
      <c r="BX251" s="72" t="s">
        <v>121</v>
      </c>
      <c r="BY251" s="72">
        <v>1084260.513</v>
      </c>
      <c r="BZ251" s="72" t="s">
        <v>121</v>
      </c>
      <c r="CA251" s="72" t="s">
        <v>121</v>
      </c>
      <c r="CB251" s="72" t="s">
        <v>121</v>
      </c>
      <c r="CC251" s="72" t="s">
        <v>121</v>
      </c>
      <c r="CD251" s="72" t="s">
        <v>121</v>
      </c>
      <c r="CE251" s="89" t="s">
        <v>131</v>
      </c>
      <c r="CF251" s="89" t="s">
        <v>131</v>
      </c>
      <c r="CG251" s="89" t="s">
        <v>131</v>
      </c>
      <c r="CH251" s="89" t="s">
        <v>131</v>
      </c>
      <c r="CI251" s="89" t="s">
        <v>131</v>
      </c>
      <c r="CJ251" s="89" t="s">
        <v>131</v>
      </c>
      <c r="CK251" s="89" t="s">
        <v>131</v>
      </c>
      <c r="CL251" s="59" t="s">
        <v>121</v>
      </c>
      <c r="CM251" s="76" t="s">
        <v>121</v>
      </c>
      <c r="CN251" s="76" t="s">
        <v>121</v>
      </c>
      <c r="CO251" s="76" t="s">
        <v>121</v>
      </c>
      <c r="CP251" s="76" t="s">
        <v>121</v>
      </c>
      <c r="CQ251" s="76" t="s">
        <v>121</v>
      </c>
      <c r="CR251" s="76" t="s">
        <v>121</v>
      </c>
      <c r="CS251" s="76" t="s">
        <v>121</v>
      </c>
      <c r="CT251" s="76" t="s">
        <v>121</v>
      </c>
      <c r="CU251" s="76" t="s">
        <v>121</v>
      </c>
      <c r="CV251" s="76" t="s">
        <v>121</v>
      </c>
      <c r="CW251" s="76" t="s">
        <v>121</v>
      </c>
      <c r="CX251" s="76" t="s">
        <v>121</v>
      </c>
      <c r="CY251" s="76" t="s">
        <v>121</v>
      </c>
      <c r="CZ251" s="76" t="s">
        <v>121</v>
      </c>
      <c r="DA251" s="90">
        <v>10056168.7674</v>
      </c>
      <c r="DB251" s="91">
        <v>1</v>
      </c>
      <c r="DC251" s="13">
        <v>1</v>
      </c>
      <c r="DD251" s="13"/>
      <c r="DE251" s="75" t="str" cm="1">
        <f t="array" ref="DE251">+IF(AND(C251&lt;&gt;"Vehículos Eléctricos",C251&lt;&gt;"Vehículos Híbridos",AA251="PERCENTIL 50"),
     IF(VLOOKUP(_xlfn.TEXTJOIN("_",FALSE,C251:E251),[1]BD_Perc!$A:$P,_xlfn.IFS([1]BD!AB251="Intervalo de precio 1",12,[1]BD!AB251="Intervalo de precio 2",13),FALSE)&lt;=1,
     VLOOKUP(_xlfn.TEXTJOIN("_",FALSE,C251:E251),[1]BD_Perc!$A:$P,16,FALSE),"Ok P50"),
     "Ok P30/70 ó Híbrido/Eléctrico")</f>
        <v>Ok P30/70 ó Híbrido/Eléctrico</v>
      </c>
      <c r="DF251" s="75" t="str">
        <f t="shared" si="21"/>
        <v>Vehículos Convencionales_Vehículos Destinados al Transporte de Carga Liviana_Van</v>
      </c>
      <c r="DG251" s="19">
        <f t="shared" si="22"/>
        <v>84258000</v>
      </c>
      <c r="DH251" s="13">
        <v>1</v>
      </c>
      <c r="DI251" s="13">
        <v>1</v>
      </c>
      <c r="DJ251" s="13" t="b">
        <f>+DC251=[2]BD!DC251</f>
        <v>1</v>
      </c>
    </row>
    <row r="252" spans="1:114" ht="51" x14ac:dyDescent="0.25">
      <c r="A252" s="76">
        <v>355</v>
      </c>
      <c r="B252" s="59" t="s">
        <v>118</v>
      </c>
      <c r="C252" s="59" t="s">
        <v>0</v>
      </c>
      <c r="D252" s="59" t="s">
        <v>626</v>
      </c>
      <c r="E252" s="59" t="s">
        <v>630</v>
      </c>
      <c r="F252" s="59" t="s">
        <v>121</v>
      </c>
      <c r="G252" s="77" t="s">
        <v>631</v>
      </c>
      <c r="H252" s="78" t="s">
        <v>123</v>
      </c>
      <c r="I252" s="79">
        <v>1611176</v>
      </c>
      <c r="J252" s="76" t="s">
        <v>632</v>
      </c>
      <c r="K252" s="78" t="s">
        <v>121</v>
      </c>
      <c r="L252" s="80">
        <v>104</v>
      </c>
      <c r="M252" s="81" t="s">
        <v>121</v>
      </c>
      <c r="N252" s="82">
        <v>120800000</v>
      </c>
      <c r="O252" s="83">
        <f>+IFERROR(VLOOKUP(I252,[1]Precio_Fasecolda!A:C,3,FALSE),IFERROR(VLOOKUP(I252,[1]Precio_Fasecolda!B:C,2,FALSE),N252))</f>
        <v>120800000</v>
      </c>
      <c r="P252" s="83">
        <f t="shared" si="18"/>
        <v>0</v>
      </c>
      <c r="Q252" s="81" t="s">
        <v>121</v>
      </c>
      <c r="R252" s="76" t="s">
        <v>127</v>
      </c>
      <c r="S252" s="76" t="s">
        <v>349</v>
      </c>
      <c r="T252" s="76" t="s">
        <v>121</v>
      </c>
      <c r="U252" s="76" t="s">
        <v>121</v>
      </c>
      <c r="V252" s="59" t="s">
        <v>121</v>
      </c>
      <c r="W252" s="76" t="s">
        <v>121</v>
      </c>
      <c r="X252" s="76" t="s">
        <v>121</v>
      </c>
      <c r="Y252" s="84" t="str">
        <f t="shared" si="19"/>
        <v>N.A.</v>
      </c>
      <c r="Z252" s="85">
        <f t="shared" si="20"/>
        <v>114760000</v>
      </c>
      <c r="AA252" s="76" t="str">
        <f>+IFERROR(VLOOKUP(_xlfn.TEXTJOIN("_", FALSE, C252:E252), [1]BD_Perc!$A:$O, 15, FALSE),"Segmentación no encontrada o vehículo inactivo")</f>
        <v>PERCENTIL 30-70</v>
      </c>
      <c r="AB252" s="76" t="str" cm="1">
        <f t="array" ref="AB252">_xlfn.IFS(
    AA252 = "PERCENTIL 50",
    _xlfn.IFS(
        [1]BD!DG252 &lt; VLOOKUP(_xlfn.TEXTJOIN("_", FALSE, C252:E252), [1]BD_Perc!$A:$O, 11, FALSE), "Intervalo de precio 1",
        [1]BD!DG252 &gt;= VLOOKUP(_xlfn.TEXTJOIN("_", FALSE, C252:E252), [1]BD_Perc!$A:$O, 11, FALSE), "Intervalo de precio 2"
    ),
    AA252 = "PERCENTIL 30-70",
    _xlfn.IFS(
        [1]BD!DG252 &lt; VLOOKUP(_xlfn.TEXTJOIN("_", FALSE, C252:E252), [1]BD_Perc!$A:$O, 6, FALSE), "Intervalo de precio 1",
        [1]BD!DG252 &lt; VLOOKUP(_xlfn.TEXTJOIN("_", FALSE, C252:E252), [1]BD_Perc!$A:$O, 7, FALSE), "Intervalo de precio 2",
        [1]BD!DG252 &gt;= VLOOKUP(_xlfn.TEXTJOIN("_", FALSE, C252:E252), [1]BD_Perc!$A:$O, 7, FALSE), "Intervalo de precio 3"
    ),
    AA252="Segmentación no encontrada o vehículo inactivo","Segmentación no encontrada o vehículo inactivo"
)</f>
        <v>Intervalo de precio 1</v>
      </c>
      <c r="AC252" s="86" t="s">
        <v>129</v>
      </c>
      <c r="AD252" s="86" t="b">
        <f t="shared" si="23"/>
        <v>1</v>
      </c>
      <c r="AE252" s="87">
        <v>0.05</v>
      </c>
      <c r="AF252" s="87">
        <v>0.05</v>
      </c>
      <c r="AG252" s="87">
        <v>0.05</v>
      </c>
      <c r="AH252" s="87">
        <v>0.05</v>
      </c>
      <c r="AI252" s="87">
        <v>0.06</v>
      </c>
      <c r="AJ252" s="87">
        <v>7.0000000000000007E-2</v>
      </c>
      <c r="AK252" s="76" t="s">
        <v>130</v>
      </c>
      <c r="AL252" s="76" t="s">
        <v>130</v>
      </c>
      <c r="AM252" s="76" t="s">
        <v>130</v>
      </c>
      <c r="AN252" s="88">
        <v>1</v>
      </c>
      <c r="AO252" s="72" t="s">
        <v>121</v>
      </c>
      <c r="AP252" s="72">
        <v>573594.43680000002</v>
      </c>
      <c r="AQ252" s="72">
        <v>819420.17220000003</v>
      </c>
      <c r="AR252" s="72">
        <v>8264973.3306</v>
      </c>
      <c r="AS252" s="72" t="s">
        <v>121</v>
      </c>
      <c r="AT252" s="72">
        <v>12992415.1602</v>
      </c>
      <c r="AU252" s="72">
        <v>565268.3652</v>
      </c>
      <c r="AV252" s="72" t="s">
        <v>121</v>
      </c>
      <c r="AW252" s="72">
        <v>137673.24900000001</v>
      </c>
      <c r="AX252" s="72">
        <v>1616492.3585999999</v>
      </c>
      <c r="AY252" s="72">
        <v>26247747.8004</v>
      </c>
      <c r="AZ252" s="72">
        <v>21580994.156399999</v>
      </c>
      <c r="BA252" s="72" t="s">
        <v>121</v>
      </c>
      <c r="BB252" s="72" t="s">
        <v>121</v>
      </c>
      <c r="BC252" s="72" t="s">
        <v>121</v>
      </c>
      <c r="BD252" s="72" t="s">
        <v>121</v>
      </c>
      <c r="BE252" s="72" t="s">
        <v>121</v>
      </c>
      <c r="BF252" s="72">
        <v>3098649.0654000002</v>
      </c>
      <c r="BG252" s="72">
        <v>4381926.7253999999</v>
      </c>
      <c r="BH252" s="72">
        <v>1466576.6850000001</v>
      </c>
      <c r="BI252" s="72">
        <v>1643223.7080000001</v>
      </c>
      <c r="BJ252" s="72">
        <v>185872.3272</v>
      </c>
      <c r="BK252" s="72">
        <v>2268369.5789999999</v>
      </c>
      <c r="BL252" s="72" t="s">
        <v>121</v>
      </c>
      <c r="BM252" s="72">
        <v>6053633.8631999996</v>
      </c>
      <c r="BN252" s="72">
        <v>139405.2996</v>
      </c>
      <c r="BO252" s="72">
        <v>2484553.3188</v>
      </c>
      <c r="BP252" s="72" t="s">
        <v>121</v>
      </c>
      <c r="BQ252" s="72" t="s">
        <v>121</v>
      </c>
      <c r="BR252" s="72" t="s">
        <v>121</v>
      </c>
      <c r="BS252" s="72">
        <v>3067349.8673999999</v>
      </c>
      <c r="BT252" s="72">
        <v>8457120.2562000006</v>
      </c>
      <c r="BU252" s="72">
        <v>139405.2996</v>
      </c>
      <c r="BV252" s="72">
        <v>7628803.6902000001</v>
      </c>
      <c r="BW252" s="72">
        <v>18185547.731399998</v>
      </c>
      <c r="BX252" s="72">
        <v>8767252.1916000005</v>
      </c>
      <c r="BY252" s="72">
        <v>2169053.3969999999</v>
      </c>
      <c r="BZ252" s="72" t="s">
        <v>121</v>
      </c>
      <c r="CA252" s="72" t="s">
        <v>121</v>
      </c>
      <c r="CB252" s="72" t="s">
        <v>121</v>
      </c>
      <c r="CC252" s="72" t="s">
        <v>121</v>
      </c>
      <c r="CD252" s="72" t="s">
        <v>121</v>
      </c>
      <c r="CE252" s="89" t="s">
        <v>131</v>
      </c>
      <c r="CF252" s="89" t="s">
        <v>131</v>
      </c>
      <c r="CG252" s="89" t="s">
        <v>131</v>
      </c>
      <c r="CH252" s="89" t="s">
        <v>131</v>
      </c>
      <c r="CI252" s="89" t="s">
        <v>131</v>
      </c>
      <c r="CJ252" s="89" t="s">
        <v>131</v>
      </c>
      <c r="CK252" s="89" t="s">
        <v>131</v>
      </c>
      <c r="CL252" s="59" t="s">
        <v>121</v>
      </c>
      <c r="CM252" s="76" t="s">
        <v>121</v>
      </c>
      <c r="CN252" s="76" t="s">
        <v>121</v>
      </c>
      <c r="CO252" s="76" t="s">
        <v>121</v>
      </c>
      <c r="CP252" s="76" t="s">
        <v>121</v>
      </c>
      <c r="CQ252" s="76" t="s">
        <v>121</v>
      </c>
      <c r="CR252" s="76" t="s">
        <v>121</v>
      </c>
      <c r="CS252" s="76" t="s">
        <v>121</v>
      </c>
      <c r="CT252" s="76" t="s">
        <v>121</v>
      </c>
      <c r="CU252" s="76" t="s">
        <v>121</v>
      </c>
      <c r="CV252" s="76" t="s">
        <v>121</v>
      </c>
      <c r="CW252" s="76" t="s">
        <v>121</v>
      </c>
      <c r="CX252" s="76" t="s">
        <v>121</v>
      </c>
      <c r="CY252" s="76" t="s">
        <v>121</v>
      </c>
      <c r="CZ252" s="76" t="s">
        <v>121</v>
      </c>
      <c r="DA252" s="90">
        <v>18654852.270599999</v>
      </c>
      <c r="DB252" s="91">
        <v>1</v>
      </c>
      <c r="DC252" s="13">
        <v>1</v>
      </c>
      <c r="DD252" s="13"/>
      <c r="DE252" s="75" t="str" cm="1">
        <f t="array" ref="DE252">+IF(AND(C252&lt;&gt;"Vehículos Eléctricos",C252&lt;&gt;"Vehículos Híbridos",AA252="PERCENTIL 50"),
     IF(VLOOKUP(_xlfn.TEXTJOIN("_",FALSE,C252:E252),[1]BD_Perc!$A:$P,_xlfn.IFS([1]BD!AB252="Intervalo de precio 1",12,[1]BD!AB252="Intervalo de precio 2",13),FALSE)&lt;=1,
     VLOOKUP(_xlfn.TEXTJOIN("_",FALSE,C252:E252),[1]BD_Perc!$A:$P,16,FALSE),"Ok P50"),
     "Ok P30/70 ó Híbrido/Eléctrico")</f>
        <v>Ok P30/70 ó Híbrido/Eléctrico</v>
      </c>
      <c r="DF252" s="75" t="str">
        <f t="shared" si="21"/>
        <v>Vehículos Convencionales_Vehículos Destinados al Transporte de Carga Liviana_Furgón</v>
      </c>
      <c r="DG252" s="19">
        <f t="shared" si="22"/>
        <v>114760000</v>
      </c>
      <c r="DH252" s="13">
        <v>1</v>
      </c>
      <c r="DI252" s="13">
        <v>1</v>
      </c>
      <c r="DJ252" s="13" t="b">
        <f>+DC252=[2]BD!DC252</f>
        <v>1</v>
      </c>
    </row>
    <row r="253" spans="1:114" ht="51" x14ac:dyDescent="0.25">
      <c r="A253" s="76">
        <v>356</v>
      </c>
      <c r="B253" s="59" t="s">
        <v>118</v>
      </c>
      <c r="C253" s="59" t="s">
        <v>0</v>
      </c>
      <c r="D253" s="59" t="s">
        <v>626</v>
      </c>
      <c r="E253" s="59" t="s">
        <v>630</v>
      </c>
      <c r="F253" s="59" t="s">
        <v>121</v>
      </c>
      <c r="G253" s="77" t="s">
        <v>633</v>
      </c>
      <c r="H253" s="78" t="s">
        <v>123</v>
      </c>
      <c r="I253" s="79">
        <v>1611174</v>
      </c>
      <c r="J253" s="76" t="s">
        <v>634</v>
      </c>
      <c r="K253" s="78" t="s">
        <v>121</v>
      </c>
      <c r="L253" s="80">
        <v>104</v>
      </c>
      <c r="M253" s="81" t="s">
        <v>121</v>
      </c>
      <c r="N253" s="82">
        <v>125500000</v>
      </c>
      <c r="O253" s="83">
        <f>+IFERROR(VLOOKUP(I253,[1]Precio_Fasecolda!A:C,3,FALSE),IFERROR(VLOOKUP(I253,[1]Precio_Fasecolda!B:C,2,FALSE),N253))</f>
        <v>125500000</v>
      </c>
      <c r="P253" s="83">
        <f t="shared" si="18"/>
        <v>0</v>
      </c>
      <c r="Q253" s="81" t="s">
        <v>121</v>
      </c>
      <c r="R253" s="76" t="s">
        <v>127</v>
      </c>
      <c r="S253" s="76" t="s">
        <v>349</v>
      </c>
      <c r="T253" s="76" t="s">
        <v>121</v>
      </c>
      <c r="U253" s="76" t="s">
        <v>121</v>
      </c>
      <c r="V253" s="59" t="s">
        <v>121</v>
      </c>
      <c r="W253" s="76" t="s">
        <v>121</v>
      </c>
      <c r="X253" s="76" t="s">
        <v>121</v>
      </c>
      <c r="Y253" s="84" t="str">
        <f t="shared" si="19"/>
        <v>N.A.</v>
      </c>
      <c r="Z253" s="85">
        <f t="shared" si="20"/>
        <v>119225000</v>
      </c>
      <c r="AA253" s="76" t="str">
        <f>+IFERROR(VLOOKUP(_xlfn.TEXTJOIN("_", FALSE, C253:E253), [1]BD_Perc!$A:$O, 15, FALSE),"Segmentación no encontrada o vehículo inactivo")</f>
        <v>PERCENTIL 30-70</v>
      </c>
      <c r="AB253" s="76" t="str" cm="1">
        <f t="array" ref="AB253">_xlfn.IFS(
    AA253 = "PERCENTIL 50",
    _xlfn.IFS(
        [1]BD!DG253 &lt; VLOOKUP(_xlfn.TEXTJOIN("_", FALSE, C253:E253), [1]BD_Perc!$A:$O, 11, FALSE), "Intervalo de precio 1",
        [1]BD!DG253 &gt;= VLOOKUP(_xlfn.TEXTJOIN("_", FALSE, C253:E253), [1]BD_Perc!$A:$O, 11, FALSE), "Intervalo de precio 2"
    ),
    AA253 = "PERCENTIL 30-70",
    _xlfn.IFS(
        [1]BD!DG253 &lt; VLOOKUP(_xlfn.TEXTJOIN("_", FALSE, C253:E253), [1]BD_Perc!$A:$O, 6, FALSE), "Intervalo de precio 1",
        [1]BD!DG253 &lt; VLOOKUP(_xlfn.TEXTJOIN("_", FALSE, C253:E253), [1]BD_Perc!$A:$O, 7, FALSE), "Intervalo de precio 2",
        [1]BD!DG253 &gt;= VLOOKUP(_xlfn.TEXTJOIN("_", FALSE, C253:E253), [1]BD_Perc!$A:$O, 7, FALSE), "Intervalo de precio 3"
    ),
    AA253="Segmentación no encontrada o vehículo inactivo","Segmentación no encontrada o vehículo inactivo"
)</f>
        <v>Intervalo de precio 1</v>
      </c>
      <c r="AC253" s="86" t="s">
        <v>129</v>
      </c>
      <c r="AD253" s="86" t="b">
        <f t="shared" si="23"/>
        <v>1</v>
      </c>
      <c r="AE253" s="87">
        <v>0.05</v>
      </c>
      <c r="AF253" s="87">
        <v>0.05</v>
      </c>
      <c r="AG253" s="87">
        <v>0.05</v>
      </c>
      <c r="AH253" s="87">
        <v>0.05</v>
      </c>
      <c r="AI253" s="87">
        <v>0.06</v>
      </c>
      <c r="AJ253" s="87">
        <v>7.0000000000000007E-2</v>
      </c>
      <c r="AK253" s="76" t="s">
        <v>130</v>
      </c>
      <c r="AL253" s="76" t="s">
        <v>130</v>
      </c>
      <c r="AM253" s="76" t="s">
        <v>130</v>
      </c>
      <c r="AN253" s="88">
        <v>1</v>
      </c>
      <c r="AO253" s="72" t="s">
        <v>121</v>
      </c>
      <c r="AP253" s="72">
        <v>573594.43680000002</v>
      </c>
      <c r="AQ253" s="72">
        <v>819420.17220000003</v>
      </c>
      <c r="AR253" s="72">
        <v>8264973.3306</v>
      </c>
      <c r="AS253" s="72" t="s">
        <v>121</v>
      </c>
      <c r="AT253" s="72">
        <v>12992415.1602</v>
      </c>
      <c r="AU253" s="72">
        <v>565268.3652</v>
      </c>
      <c r="AV253" s="72" t="s">
        <v>121</v>
      </c>
      <c r="AW253" s="72">
        <v>137673.24900000001</v>
      </c>
      <c r="AX253" s="72">
        <v>1616492.3585999999</v>
      </c>
      <c r="AY253" s="72">
        <v>26247747.8004</v>
      </c>
      <c r="AZ253" s="72">
        <v>21580994.156399999</v>
      </c>
      <c r="BA253" s="72" t="s">
        <v>121</v>
      </c>
      <c r="BB253" s="72" t="s">
        <v>121</v>
      </c>
      <c r="BC253" s="72" t="s">
        <v>121</v>
      </c>
      <c r="BD253" s="72" t="s">
        <v>121</v>
      </c>
      <c r="BE253" s="72" t="s">
        <v>121</v>
      </c>
      <c r="BF253" s="72">
        <v>3098649.0654000002</v>
      </c>
      <c r="BG253" s="72">
        <v>4381926.7253999999</v>
      </c>
      <c r="BH253" s="72">
        <v>1466576.6850000001</v>
      </c>
      <c r="BI253" s="72">
        <v>1643223.7080000001</v>
      </c>
      <c r="BJ253" s="72">
        <v>185872.3272</v>
      </c>
      <c r="BK253" s="72">
        <v>2268369.5789999999</v>
      </c>
      <c r="BL253" s="72" t="s">
        <v>121</v>
      </c>
      <c r="BM253" s="72">
        <v>6053633.8631999996</v>
      </c>
      <c r="BN253" s="72">
        <v>139405.2996</v>
      </c>
      <c r="BO253" s="72">
        <v>2484553.3188</v>
      </c>
      <c r="BP253" s="72" t="s">
        <v>121</v>
      </c>
      <c r="BQ253" s="72" t="s">
        <v>121</v>
      </c>
      <c r="BR253" s="72" t="s">
        <v>121</v>
      </c>
      <c r="BS253" s="72">
        <v>3067349.8673999999</v>
      </c>
      <c r="BT253" s="72">
        <v>8457120.2562000006</v>
      </c>
      <c r="BU253" s="72">
        <v>139405.2996</v>
      </c>
      <c r="BV253" s="72">
        <v>7628803.6902000001</v>
      </c>
      <c r="BW253" s="72">
        <v>18185547.731399998</v>
      </c>
      <c r="BX253" s="72" t="s">
        <v>121</v>
      </c>
      <c r="BY253" s="72">
        <v>2169053.3969999999</v>
      </c>
      <c r="BZ253" s="72" t="s">
        <v>121</v>
      </c>
      <c r="CA253" s="72" t="s">
        <v>121</v>
      </c>
      <c r="CB253" s="72" t="s">
        <v>121</v>
      </c>
      <c r="CC253" s="72" t="s">
        <v>121</v>
      </c>
      <c r="CD253" s="72" t="s">
        <v>121</v>
      </c>
      <c r="CE253" s="89" t="s">
        <v>131</v>
      </c>
      <c r="CF253" s="89" t="s">
        <v>131</v>
      </c>
      <c r="CG253" s="89" t="s">
        <v>131</v>
      </c>
      <c r="CH253" s="89" t="s">
        <v>131</v>
      </c>
      <c r="CI253" s="89" t="s">
        <v>131</v>
      </c>
      <c r="CJ253" s="89" t="s">
        <v>131</v>
      </c>
      <c r="CK253" s="89" t="s">
        <v>131</v>
      </c>
      <c r="CL253" s="59" t="s">
        <v>121</v>
      </c>
      <c r="CM253" s="76" t="s">
        <v>121</v>
      </c>
      <c r="CN253" s="76" t="s">
        <v>121</v>
      </c>
      <c r="CO253" s="76" t="s">
        <v>121</v>
      </c>
      <c r="CP253" s="76" t="s">
        <v>121</v>
      </c>
      <c r="CQ253" s="76" t="s">
        <v>121</v>
      </c>
      <c r="CR253" s="76" t="s">
        <v>121</v>
      </c>
      <c r="CS253" s="76" t="s">
        <v>121</v>
      </c>
      <c r="CT253" s="76" t="s">
        <v>121</v>
      </c>
      <c r="CU253" s="76" t="s">
        <v>121</v>
      </c>
      <c r="CV253" s="76" t="s">
        <v>121</v>
      </c>
      <c r="CW253" s="76" t="s">
        <v>121</v>
      </c>
      <c r="CX253" s="76" t="s">
        <v>121</v>
      </c>
      <c r="CY253" s="76" t="s">
        <v>121</v>
      </c>
      <c r="CZ253" s="76" t="s">
        <v>121</v>
      </c>
      <c r="DA253" s="90">
        <v>18654852.270599999</v>
      </c>
      <c r="DB253" s="91">
        <v>1</v>
      </c>
      <c r="DC253" s="13">
        <v>1</v>
      </c>
      <c r="DD253" s="13"/>
      <c r="DE253" s="75" t="str" cm="1">
        <f t="array" ref="DE253">+IF(AND(C253&lt;&gt;"Vehículos Eléctricos",C253&lt;&gt;"Vehículos Híbridos",AA253="PERCENTIL 50"),
     IF(VLOOKUP(_xlfn.TEXTJOIN("_",FALSE,C253:E253),[1]BD_Perc!$A:$P,_xlfn.IFS([1]BD!AB253="Intervalo de precio 1",12,[1]BD!AB253="Intervalo de precio 2",13),FALSE)&lt;=1,
     VLOOKUP(_xlfn.TEXTJOIN("_",FALSE,C253:E253),[1]BD_Perc!$A:$P,16,FALSE),"Ok P50"),
     "Ok P30/70 ó Híbrido/Eléctrico")</f>
        <v>Ok P30/70 ó Híbrido/Eléctrico</v>
      </c>
      <c r="DF253" s="75" t="str">
        <f t="shared" si="21"/>
        <v>Vehículos Convencionales_Vehículos Destinados al Transporte de Carga Liviana_Furgón</v>
      </c>
      <c r="DG253" s="19">
        <f t="shared" si="22"/>
        <v>119225000</v>
      </c>
      <c r="DH253" s="13">
        <v>1</v>
      </c>
      <c r="DI253" s="13">
        <v>1</v>
      </c>
      <c r="DJ253" s="13" t="b">
        <f>+DC253=[2]BD!DC253</f>
        <v>1</v>
      </c>
    </row>
    <row r="254" spans="1:114" ht="51" x14ac:dyDescent="0.25">
      <c r="A254" s="76">
        <v>357</v>
      </c>
      <c r="B254" s="59" t="s">
        <v>118</v>
      </c>
      <c r="C254" s="59" t="s">
        <v>0</v>
      </c>
      <c r="D254" s="59" t="s">
        <v>626</v>
      </c>
      <c r="E254" s="59" t="s">
        <v>630</v>
      </c>
      <c r="F254" s="59" t="s">
        <v>121</v>
      </c>
      <c r="G254" s="77" t="s">
        <v>635</v>
      </c>
      <c r="H254" s="78" t="s">
        <v>123</v>
      </c>
      <c r="I254" s="79">
        <v>1611178</v>
      </c>
      <c r="J254" s="76" t="s">
        <v>636</v>
      </c>
      <c r="K254" s="78" t="s">
        <v>121</v>
      </c>
      <c r="L254" s="80">
        <v>104</v>
      </c>
      <c r="M254" s="81" t="s">
        <v>121</v>
      </c>
      <c r="N254" s="82">
        <v>146700000</v>
      </c>
      <c r="O254" s="83">
        <f>+IFERROR(VLOOKUP(I254,[1]Precio_Fasecolda!A:C,3,FALSE),IFERROR(VLOOKUP(I254,[1]Precio_Fasecolda!B:C,2,FALSE),N254))</f>
        <v>146700000</v>
      </c>
      <c r="P254" s="83">
        <f t="shared" si="18"/>
        <v>0</v>
      </c>
      <c r="Q254" s="81" t="s">
        <v>121</v>
      </c>
      <c r="R254" s="76" t="s">
        <v>127</v>
      </c>
      <c r="S254" s="76" t="s">
        <v>349</v>
      </c>
      <c r="T254" s="76" t="s">
        <v>121</v>
      </c>
      <c r="U254" s="76" t="s">
        <v>121</v>
      </c>
      <c r="V254" s="59" t="s">
        <v>121</v>
      </c>
      <c r="W254" s="76" t="s">
        <v>121</v>
      </c>
      <c r="X254" s="76" t="s">
        <v>121</v>
      </c>
      <c r="Y254" s="84" t="str">
        <f t="shared" si="19"/>
        <v>N.A.</v>
      </c>
      <c r="Z254" s="85">
        <f t="shared" si="20"/>
        <v>139365000</v>
      </c>
      <c r="AA254" s="76" t="str">
        <f>+IFERROR(VLOOKUP(_xlfn.TEXTJOIN("_", FALSE, C254:E254), [1]BD_Perc!$A:$O, 15, FALSE),"Segmentación no encontrada o vehículo inactivo")</f>
        <v>PERCENTIL 30-70</v>
      </c>
      <c r="AB254" s="76" t="str" cm="1">
        <f t="array" ref="AB254">_xlfn.IFS(
    AA254 = "PERCENTIL 50",
    _xlfn.IFS(
        [1]BD!DG254 &lt; VLOOKUP(_xlfn.TEXTJOIN("_", FALSE, C254:E254), [1]BD_Perc!$A:$O, 11, FALSE), "Intervalo de precio 1",
        [1]BD!DG254 &gt;= VLOOKUP(_xlfn.TEXTJOIN("_", FALSE, C254:E254), [1]BD_Perc!$A:$O, 11, FALSE), "Intervalo de precio 2"
    ),
    AA254 = "PERCENTIL 30-70",
    _xlfn.IFS(
        [1]BD!DG254 &lt; VLOOKUP(_xlfn.TEXTJOIN("_", FALSE, C254:E254), [1]BD_Perc!$A:$O, 6, FALSE), "Intervalo de precio 1",
        [1]BD!DG254 &lt; VLOOKUP(_xlfn.TEXTJOIN("_", FALSE, C254:E254), [1]BD_Perc!$A:$O, 7, FALSE), "Intervalo de precio 2",
        [1]BD!DG254 &gt;= VLOOKUP(_xlfn.TEXTJOIN("_", FALSE, C254:E254), [1]BD_Perc!$A:$O, 7, FALSE), "Intervalo de precio 3"
    ),
    AA254="Segmentación no encontrada o vehículo inactivo","Segmentación no encontrada o vehículo inactivo"
)</f>
        <v>Intervalo de precio 2</v>
      </c>
      <c r="AC254" s="86" t="s">
        <v>149</v>
      </c>
      <c r="AD254" s="86" t="b">
        <f t="shared" si="23"/>
        <v>1</v>
      </c>
      <c r="AE254" s="87">
        <v>0.05</v>
      </c>
      <c r="AF254" s="87">
        <v>0.05</v>
      </c>
      <c r="AG254" s="87">
        <v>0.05</v>
      </c>
      <c r="AH254" s="87">
        <v>0.05</v>
      </c>
      <c r="AI254" s="87">
        <v>0.06</v>
      </c>
      <c r="AJ254" s="87">
        <v>7.0000000000000007E-2</v>
      </c>
      <c r="AK254" s="76" t="s">
        <v>130</v>
      </c>
      <c r="AL254" s="76" t="s">
        <v>130</v>
      </c>
      <c r="AM254" s="76" t="s">
        <v>130</v>
      </c>
      <c r="AN254" s="88">
        <v>1</v>
      </c>
      <c r="AO254" s="72" t="s">
        <v>121</v>
      </c>
      <c r="AP254" s="72">
        <v>573594.43680000002</v>
      </c>
      <c r="AQ254" s="72">
        <v>819420.17220000003</v>
      </c>
      <c r="AR254" s="72">
        <v>8264973.3306</v>
      </c>
      <c r="AS254" s="72" t="s">
        <v>121</v>
      </c>
      <c r="AT254" s="72">
        <v>12992415.1602</v>
      </c>
      <c r="AU254" s="72">
        <v>565268.3652</v>
      </c>
      <c r="AV254" s="72" t="s">
        <v>121</v>
      </c>
      <c r="AW254" s="72">
        <v>137673.24900000001</v>
      </c>
      <c r="AX254" s="72">
        <v>1616492.3585999999</v>
      </c>
      <c r="AY254" s="72">
        <v>21865818.966600001</v>
      </c>
      <c r="AZ254" s="72">
        <v>18491734.850400001</v>
      </c>
      <c r="BA254" s="72" t="s">
        <v>121</v>
      </c>
      <c r="BB254" s="72" t="s">
        <v>121</v>
      </c>
      <c r="BC254" s="72" t="s">
        <v>121</v>
      </c>
      <c r="BD254" s="72" t="s">
        <v>121</v>
      </c>
      <c r="BE254" s="72" t="s">
        <v>121</v>
      </c>
      <c r="BF254" s="72">
        <v>3098649.0654000002</v>
      </c>
      <c r="BG254" s="72">
        <v>4381926.7253999999</v>
      </c>
      <c r="BH254" s="72">
        <v>1466576.6850000001</v>
      </c>
      <c r="BI254" s="72">
        <v>1643223.7080000001</v>
      </c>
      <c r="BJ254" s="72">
        <v>185872.3272</v>
      </c>
      <c r="BK254" s="72">
        <v>2268369.5789999999</v>
      </c>
      <c r="BL254" s="72" t="s">
        <v>121</v>
      </c>
      <c r="BM254" s="72">
        <v>6053633.8631999996</v>
      </c>
      <c r="BN254" s="72">
        <v>139405.2996</v>
      </c>
      <c r="BO254" s="72">
        <v>2484553.3188</v>
      </c>
      <c r="BP254" s="72" t="s">
        <v>121</v>
      </c>
      <c r="BQ254" s="72" t="s">
        <v>121</v>
      </c>
      <c r="BR254" s="72" t="s">
        <v>121</v>
      </c>
      <c r="BS254" s="72">
        <v>3067349.8673999999</v>
      </c>
      <c r="BT254" s="72">
        <v>8457120.2562000006</v>
      </c>
      <c r="BU254" s="72">
        <v>139405.2996</v>
      </c>
      <c r="BV254" s="72">
        <v>7628803.6902000001</v>
      </c>
      <c r="BW254" s="72">
        <v>18185547.731399998</v>
      </c>
      <c r="BX254" s="72">
        <v>8767252.1916000005</v>
      </c>
      <c r="BY254" s="72">
        <v>2169053.3969999999</v>
      </c>
      <c r="BZ254" s="72" t="s">
        <v>121</v>
      </c>
      <c r="CA254" s="72" t="s">
        <v>121</v>
      </c>
      <c r="CB254" s="72" t="s">
        <v>121</v>
      </c>
      <c r="CC254" s="72" t="s">
        <v>121</v>
      </c>
      <c r="CD254" s="72" t="s">
        <v>121</v>
      </c>
      <c r="CE254" s="89" t="s">
        <v>131</v>
      </c>
      <c r="CF254" s="89" t="s">
        <v>131</v>
      </c>
      <c r="CG254" s="89" t="s">
        <v>131</v>
      </c>
      <c r="CH254" s="89" t="s">
        <v>131</v>
      </c>
      <c r="CI254" s="89" t="s">
        <v>131</v>
      </c>
      <c r="CJ254" s="89" t="s">
        <v>131</v>
      </c>
      <c r="CK254" s="89" t="s">
        <v>131</v>
      </c>
      <c r="CL254" s="59" t="s">
        <v>121</v>
      </c>
      <c r="CM254" s="76" t="s">
        <v>121</v>
      </c>
      <c r="CN254" s="76" t="s">
        <v>121</v>
      </c>
      <c r="CO254" s="76" t="s">
        <v>121</v>
      </c>
      <c r="CP254" s="76" t="s">
        <v>121</v>
      </c>
      <c r="CQ254" s="76" t="s">
        <v>121</v>
      </c>
      <c r="CR254" s="76" t="s">
        <v>121</v>
      </c>
      <c r="CS254" s="76" t="s">
        <v>121</v>
      </c>
      <c r="CT254" s="76" t="s">
        <v>121</v>
      </c>
      <c r="CU254" s="76" t="s">
        <v>121</v>
      </c>
      <c r="CV254" s="76" t="s">
        <v>121</v>
      </c>
      <c r="CW254" s="76" t="s">
        <v>121</v>
      </c>
      <c r="CX254" s="76" t="s">
        <v>121</v>
      </c>
      <c r="CY254" s="76" t="s">
        <v>121</v>
      </c>
      <c r="CZ254" s="76" t="s">
        <v>121</v>
      </c>
      <c r="DA254" s="90">
        <v>18654852.270599999</v>
      </c>
      <c r="DB254" s="91">
        <v>1</v>
      </c>
      <c r="DC254" s="13">
        <v>1</v>
      </c>
      <c r="DD254" s="13"/>
      <c r="DE254" s="75" t="str" cm="1">
        <f t="array" ref="DE254">+IF(AND(C254&lt;&gt;"Vehículos Eléctricos",C254&lt;&gt;"Vehículos Híbridos",AA254="PERCENTIL 50"),
     IF(VLOOKUP(_xlfn.TEXTJOIN("_",FALSE,C254:E254),[1]BD_Perc!$A:$P,_xlfn.IFS([1]BD!AB254="Intervalo de precio 1",12,[1]BD!AB254="Intervalo de precio 2",13),FALSE)&lt;=1,
     VLOOKUP(_xlfn.TEXTJOIN("_",FALSE,C254:E254),[1]BD_Perc!$A:$P,16,FALSE),"Ok P50"),
     "Ok P30/70 ó Híbrido/Eléctrico")</f>
        <v>Ok P30/70 ó Híbrido/Eléctrico</v>
      </c>
      <c r="DF254" s="75" t="str">
        <f t="shared" si="21"/>
        <v>Vehículos Convencionales_Vehículos Destinados al Transporte de Carga Liviana_Furgón</v>
      </c>
      <c r="DG254" s="19">
        <f t="shared" si="22"/>
        <v>139365000</v>
      </c>
      <c r="DH254" s="13">
        <v>1</v>
      </c>
      <c r="DI254" s="13">
        <v>1</v>
      </c>
      <c r="DJ254" s="13" t="b">
        <f>+DC254=[2]BD!DC254</f>
        <v>1</v>
      </c>
    </row>
    <row r="255" spans="1:114" ht="51" x14ac:dyDescent="0.25">
      <c r="A255" s="76">
        <v>361</v>
      </c>
      <c r="B255" s="59" t="s">
        <v>166</v>
      </c>
      <c r="C255" s="59" t="s">
        <v>0</v>
      </c>
      <c r="D255" s="59" t="s">
        <v>626</v>
      </c>
      <c r="E255" s="59" t="s">
        <v>630</v>
      </c>
      <c r="F255" s="59" t="s">
        <v>121</v>
      </c>
      <c r="G255" s="77" t="s">
        <v>637</v>
      </c>
      <c r="H255" s="59" t="s">
        <v>168</v>
      </c>
      <c r="I255" s="79">
        <v>6420050</v>
      </c>
      <c r="J255" s="76" t="s">
        <v>638</v>
      </c>
      <c r="K255" s="78" t="s">
        <v>121</v>
      </c>
      <c r="L255" s="80">
        <v>158</v>
      </c>
      <c r="M255" s="81" t="s">
        <v>121</v>
      </c>
      <c r="N255" s="82">
        <v>122000000</v>
      </c>
      <c r="O255" s="83">
        <f>+IFERROR(VLOOKUP(I255,[1]Precio_Fasecolda!A:C,3,FALSE),IFERROR(VLOOKUP(I255,[1]Precio_Fasecolda!B:C,2,FALSE),N255))</f>
        <v>122000000</v>
      </c>
      <c r="P255" s="83">
        <f t="shared" si="18"/>
        <v>0</v>
      </c>
      <c r="Q255" s="81" t="s">
        <v>121</v>
      </c>
      <c r="R255" s="76" t="s">
        <v>127</v>
      </c>
      <c r="S255" s="76" t="s">
        <v>128</v>
      </c>
      <c r="T255" s="76" t="s">
        <v>121</v>
      </c>
      <c r="U255" s="76" t="s">
        <v>121</v>
      </c>
      <c r="V255" s="59" t="s">
        <v>121</v>
      </c>
      <c r="W255" s="76" t="s">
        <v>121</v>
      </c>
      <c r="X255" s="76" t="s">
        <v>121</v>
      </c>
      <c r="Y255" s="84" t="str">
        <f t="shared" si="19"/>
        <v>N.A.</v>
      </c>
      <c r="Z255" s="85">
        <f t="shared" si="20"/>
        <v>119560000</v>
      </c>
      <c r="AA255" s="76" t="str">
        <f>+IFERROR(VLOOKUP(_xlfn.TEXTJOIN("_", FALSE, C255:E255), [1]BD_Perc!$A:$O, 15, FALSE),"Segmentación no encontrada o vehículo inactivo")</f>
        <v>PERCENTIL 30-70</v>
      </c>
      <c r="AB255" s="76" t="str" cm="1">
        <f t="array" ref="AB255">_xlfn.IFS(
    AA255 = "PERCENTIL 50",
    _xlfn.IFS(
        [1]BD!DG255 &lt; VLOOKUP(_xlfn.TEXTJOIN("_", FALSE, C255:E255), [1]BD_Perc!$A:$O, 11, FALSE), "Intervalo de precio 1",
        [1]BD!DG255 &gt;= VLOOKUP(_xlfn.TEXTJOIN("_", FALSE, C255:E255), [1]BD_Perc!$A:$O, 11, FALSE), "Intervalo de precio 2"
    ),
    AA255 = "PERCENTIL 30-70",
    _xlfn.IFS(
        [1]BD!DG255 &lt; VLOOKUP(_xlfn.TEXTJOIN("_", FALSE, C255:E255), [1]BD_Perc!$A:$O, 6, FALSE), "Intervalo de precio 1",
        [1]BD!DG255 &lt; VLOOKUP(_xlfn.TEXTJOIN("_", FALSE, C255:E255), [1]BD_Perc!$A:$O, 7, FALSE), "Intervalo de precio 2",
        [1]BD!DG255 &gt;= VLOOKUP(_xlfn.TEXTJOIN("_", FALSE, C255:E255), [1]BD_Perc!$A:$O, 7, FALSE), "Intervalo de precio 3"
    ),
    AA255="Segmentación no encontrada o vehículo inactivo","Segmentación no encontrada o vehículo inactivo"
)</f>
        <v>Intervalo de precio 1</v>
      </c>
      <c r="AC255" s="86" t="s">
        <v>129</v>
      </c>
      <c r="AD255" s="86" t="b">
        <f t="shared" si="23"/>
        <v>1</v>
      </c>
      <c r="AE255" s="92">
        <v>0.02</v>
      </c>
      <c r="AF255" s="92">
        <v>0.03</v>
      </c>
      <c r="AG255" s="92">
        <v>0.03</v>
      </c>
      <c r="AH255" s="92">
        <v>0.03</v>
      </c>
      <c r="AI255" s="92">
        <v>0.03</v>
      </c>
      <c r="AJ255" s="92">
        <v>0.03</v>
      </c>
      <c r="AK255" s="76" t="s">
        <v>130</v>
      </c>
      <c r="AL255" s="76" t="s">
        <v>130</v>
      </c>
      <c r="AM255" s="76" t="s">
        <v>130</v>
      </c>
      <c r="AN255" s="93">
        <v>1</v>
      </c>
      <c r="AO255" s="72">
        <v>9311595.7410000004</v>
      </c>
      <c r="AP255" s="72">
        <v>635094.35640000005</v>
      </c>
      <c r="AQ255" s="72">
        <v>759804.10800000001</v>
      </c>
      <c r="AR255" s="72" t="s">
        <v>121</v>
      </c>
      <c r="AS255" s="72" t="s">
        <v>121</v>
      </c>
      <c r="AT255" s="72">
        <v>7887452.7143999999</v>
      </c>
      <c r="AU255" s="72" t="s">
        <v>121</v>
      </c>
      <c r="AV255" s="72">
        <v>1337155.7135999999</v>
      </c>
      <c r="AW255" s="72">
        <v>965676.71759999997</v>
      </c>
      <c r="AX255" s="72">
        <v>585006.15179999999</v>
      </c>
      <c r="AY255" s="72">
        <v>13037263.990800001</v>
      </c>
      <c r="AZ255" s="72">
        <v>11700108.2772</v>
      </c>
      <c r="BA255" s="72" t="s">
        <v>121</v>
      </c>
      <c r="BB255" s="72" t="s">
        <v>121</v>
      </c>
      <c r="BC255" s="72" t="s">
        <v>121</v>
      </c>
      <c r="BD255" s="72">
        <v>3257415.8021999998</v>
      </c>
      <c r="BE255" s="72">
        <v>2792581.071</v>
      </c>
      <c r="BF255" s="72">
        <v>2067577.1592000001</v>
      </c>
      <c r="BG255" s="72">
        <v>2114245.5389999999</v>
      </c>
      <c r="BH255" s="72" t="s">
        <v>121</v>
      </c>
      <c r="BI255" s="72">
        <v>1370584.3955999999</v>
      </c>
      <c r="BJ255" s="72">
        <v>183859.85939999999</v>
      </c>
      <c r="BK255" s="72">
        <v>2340022.4988000002</v>
      </c>
      <c r="BL255" s="72">
        <v>716798.01899999997</v>
      </c>
      <c r="BM255" s="72">
        <v>3999765.5208000001</v>
      </c>
      <c r="BN255" s="72">
        <v>75215.061600000001</v>
      </c>
      <c r="BO255" s="72">
        <v>1788445.0290000001</v>
      </c>
      <c r="BP255" s="72">
        <v>802292.58479999995</v>
      </c>
      <c r="BQ255" s="72" t="s">
        <v>121</v>
      </c>
      <c r="BR255" s="72" t="s">
        <v>121</v>
      </c>
      <c r="BS255" s="72" t="s">
        <v>121</v>
      </c>
      <c r="BT255" s="72">
        <v>7521497.7264</v>
      </c>
      <c r="BU255" s="72">
        <v>126027.5016</v>
      </c>
      <c r="BV255" s="72">
        <v>6283793.1324000005</v>
      </c>
      <c r="BW255" s="72">
        <v>8440792.8066000007</v>
      </c>
      <c r="BX255" s="72">
        <v>6084055.9667999996</v>
      </c>
      <c r="BY255" s="72">
        <v>752149.56180000002</v>
      </c>
      <c r="BZ255" s="72" t="s">
        <v>121</v>
      </c>
      <c r="CA255" s="72" t="s">
        <v>121</v>
      </c>
      <c r="CB255" s="72" t="s">
        <v>121</v>
      </c>
      <c r="CC255" s="72" t="s">
        <v>121</v>
      </c>
      <c r="CD255" s="72" t="s">
        <v>121</v>
      </c>
      <c r="CE255" s="89" t="s">
        <v>131</v>
      </c>
      <c r="CF255" s="89" t="s">
        <v>131</v>
      </c>
      <c r="CG255" s="89" t="s">
        <v>130</v>
      </c>
      <c r="CH255" s="89" t="s">
        <v>131</v>
      </c>
      <c r="CI255" s="89" t="s">
        <v>130</v>
      </c>
      <c r="CJ255" s="89" t="s">
        <v>131</v>
      </c>
      <c r="CK255" s="89" t="s">
        <v>131</v>
      </c>
      <c r="CL255" s="59" t="s">
        <v>121</v>
      </c>
      <c r="CM255" s="76" t="s">
        <v>121</v>
      </c>
      <c r="CN255" s="76" t="s">
        <v>121</v>
      </c>
      <c r="CO255" s="76" t="s">
        <v>121</v>
      </c>
      <c r="CP255" s="76" t="s">
        <v>121</v>
      </c>
      <c r="CQ255" s="76" t="s">
        <v>121</v>
      </c>
      <c r="CR255" s="76" t="s">
        <v>121</v>
      </c>
      <c r="CS255" s="76" t="s">
        <v>121</v>
      </c>
      <c r="CT255" s="76" t="s">
        <v>121</v>
      </c>
      <c r="CU255" s="76" t="s">
        <v>121</v>
      </c>
      <c r="CV255" s="76" t="s">
        <v>121</v>
      </c>
      <c r="CW255" s="76" t="s">
        <v>121</v>
      </c>
      <c r="CX255" s="76" t="s">
        <v>121</v>
      </c>
      <c r="CY255" s="76" t="s">
        <v>121</v>
      </c>
      <c r="CZ255" s="76" t="s">
        <v>121</v>
      </c>
      <c r="DA255" s="90">
        <v>7020065.3880000003</v>
      </c>
      <c r="DB255" s="91">
        <v>1</v>
      </c>
      <c r="DC255" s="13">
        <v>1</v>
      </c>
      <c r="DD255" s="13"/>
      <c r="DE255" s="75" t="str" cm="1">
        <f t="array" ref="DE255">+IF(AND(C255&lt;&gt;"Vehículos Eléctricos",C255&lt;&gt;"Vehículos Híbridos",AA255="PERCENTIL 50"),
     IF(VLOOKUP(_xlfn.TEXTJOIN("_",FALSE,C255:E255),[1]BD_Perc!$A:$P,_xlfn.IFS([1]BD!AB255="Intervalo de precio 1",12,[1]BD!AB255="Intervalo de precio 2",13),FALSE)&lt;=1,
     VLOOKUP(_xlfn.TEXTJOIN("_",FALSE,C255:E255),[1]BD_Perc!$A:$P,16,FALSE),"Ok P50"),
     "Ok P30/70 ó Híbrido/Eléctrico")</f>
        <v>Ok P30/70 ó Híbrido/Eléctrico</v>
      </c>
      <c r="DF255" s="75" t="str">
        <f t="shared" si="21"/>
        <v>Vehículos Convencionales_Vehículos Destinados al Transporte de Carga Liviana_Furgón</v>
      </c>
      <c r="DG255" s="19">
        <f t="shared" si="22"/>
        <v>119560000</v>
      </c>
      <c r="DH255" s="13">
        <v>1</v>
      </c>
      <c r="DI255" s="13">
        <v>1</v>
      </c>
      <c r="DJ255" s="13" t="b">
        <f>+DC255=[2]BD!DC255</f>
        <v>1</v>
      </c>
    </row>
    <row r="256" spans="1:114" ht="51" x14ac:dyDescent="0.25">
      <c r="A256" s="76">
        <v>367</v>
      </c>
      <c r="B256" s="59" t="s">
        <v>245</v>
      </c>
      <c r="C256" s="59" t="s">
        <v>0</v>
      </c>
      <c r="D256" s="59" t="s">
        <v>626</v>
      </c>
      <c r="E256" s="59" t="s">
        <v>627</v>
      </c>
      <c r="F256" s="59" t="s">
        <v>121</v>
      </c>
      <c r="G256" s="77" t="s">
        <v>639</v>
      </c>
      <c r="H256" s="59" t="s">
        <v>582</v>
      </c>
      <c r="I256" s="79">
        <v>40807001</v>
      </c>
      <c r="J256" s="76" t="s">
        <v>640</v>
      </c>
      <c r="K256" s="78" t="s">
        <v>121</v>
      </c>
      <c r="L256" s="80">
        <v>86</v>
      </c>
      <c r="M256" s="81" t="s">
        <v>121</v>
      </c>
      <c r="N256" s="82">
        <v>70000000</v>
      </c>
      <c r="O256" s="83">
        <f>+IFERROR(VLOOKUP(I256,[1]Precio_Fasecolda!A:C,3,FALSE),IFERROR(VLOOKUP(I256,[1]Precio_Fasecolda!B:C,2,FALSE),N256))</f>
        <v>70000000</v>
      </c>
      <c r="P256" s="83">
        <f t="shared" si="18"/>
        <v>0</v>
      </c>
      <c r="Q256" s="81" t="s">
        <v>121</v>
      </c>
      <c r="R256" s="76" t="s">
        <v>127</v>
      </c>
      <c r="S256" s="76" t="s">
        <v>128</v>
      </c>
      <c r="T256" s="76" t="s">
        <v>121</v>
      </c>
      <c r="U256" s="76" t="s">
        <v>121</v>
      </c>
      <c r="V256" s="59" t="s">
        <v>121</v>
      </c>
      <c r="W256" s="76" t="s">
        <v>121</v>
      </c>
      <c r="X256" s="76" t="s">
        <v>121</v>
      </c>
      <c r="Y256" s="84" t="str">
        <f t="shared" si="19"/>
        <v>N.A.</v>
      </c>
      <c r="Z256" s="85">
        <f t="shared" si="20"/>
        <v>66500000</v>
      </c>
      <c r="AA256" s="76" t="str">
        <f>+IFERROR(VLOOKUP(_xlfn.TEXTJOIN("_", FALSE, C256:E256), [1]BD_Perc!$A:$O, 15, FALSE),"Segmentación no encontrada o vehículo inactivo")</f>
        <v>PERCENTIL 30-70</v>
      </c>
      <c r="AB256" s="76" t="str" cm="1">
        <f t="array" ref="AB256">_xlfn.IFS(
    AA256 = "PERCENTIL 50",
    _xlfn.IFS(
        [1]BD!DG256 &lt; VLOOKUP(_xlfn.TEXTJOIN("_", FALSE, C256:E256), [1]BD_Perc!$A:$O, 11, FALSE), "Intervalo de precio 1",
        [1]BD!DG256 &gt;= VLOOKUP(_xlfn.TEXTJOIN("_", FALSE, C256:E256), [1]BD_Perc!$A:$O, 11, FALSE), "Intervalo de precio 2"
    ),
    AA256 = "PERCENTIL 30-70",
    _xlfn.IFS(
        [1]BD!DG256 &lt; VLOOKUP(_xlfn.TEXTJOIN("_", FALSE, C256:E256), [1]BD_Perc!$A:$O, 6, FALSE), "Intervalo de precio 1",
        [1]BD!DG256 &lt; VLOOKUP(_xlfn.TEXTJOIN("_", FALSE, C256:E256), [1]BD_Perc!$A:$O, 7, FALSE), "Intervalo de precio 2",
        [1]BD!DG256 &gt;= VLOOKUP(_xlfn.TEXTJOIN("_", FALSE, C256:E256), [1]BD_Perc!$A:$O, 7, FALSE), "Intervalo de precio 3"
    ),
    AA256="Segmentación no encontrada o vehículo inactivo","Segmentación no encontrada o vehículo inactivo"
)</f>
        <v>Intervalo de precio 1</v>
      </c>
      <c r="AC256" s="86" t="s">
        <v>129</v>
      </c>
      <c r="AD256" s="86" t="b">
        <f t="shared" si="23"/>
        <v>1</v>
      </c>
      <c r="AE256" s="94">
        <v>0.05</v>
      </c>
      <c r="AF256" s="94">
        <v>0.05</v>
      </c>
      <c r="AG256" s="94">
        <v>7.0000000000000007E-2</v>
      </c>
      <c r="AH256" s="94">
        <v>7.0000000000000007E-2</v>
      </c>
      <c r="AI256" s="94">
        <v>0.09</v>
      </c>
      <c r="AJ256" s="94">
        <v>0.09</v>
      </c>
      <c r="AK256" s="76" t="s">
        <v>130</v>
      </c>
      <c r="AL256" s="76" t="s">
        <v>130</v>
      </c>
      <c r="AM256" s="76" t="s">
        <v>130</v>
      </c>
      <c r="AN256" s="88">
        <v>1</v>
      </c>
      <c r="AO256" s="72">
        <v>9311595.7410000004</v>
      </c>
      <c r="AP256" s="72">
        <v>364767.95880000002</v>
      </c>
      <c r="AQ256" s="72">
        <v>1240208.3189999999</v>
      </c>
      <c r="AR256" s="72" t="s">
        <v>121</v>
      </c>
      <c r="AS256" s="72" t="s">
        <v>121</v>
      </c>
      <c r="AT256" s="72">
        <v>10213480.7082</v>
      </c>
      <c r="AU256" s="72" t="s">
        <v>121</v>
      </c>
      <c r="AV256" s="72">
        <v>875441.41440000001</v>
      </c>
      <c r="AW256" s="72">
        <v>364767.95880000002</v>
      </c>
      <c r="AX256" s="72" t="s">
        <v>121</v>
      </c>
      <c r="AY256" s="72" t="s">
        <v>121</v>
      </c>
      <c r="AZ256" s="72" t="s">
        <v>121</v>
      </c>
      <c r="BA256" s="72" t="s">
        <v>121</v>
      </c>
      <c r="BB256" s="72" t="s">
        <v>121</v>
      </c>
      <c r="BC256" s="72" t="s">
        <v>121</v>
      </c>
      <c r="BD256" s="72">
        <v>2772230.7941999999</v>
      </c>
      <c r="BE256" s="72">
        <v>2772230.7941999999</v>
      </c>
      <c r="BF256" s="72">
        <v>2334510.0869999998</v>
      </c>
      <c r="BG256" s="72">
        <v>2334510.0869999998</v>
      </c>
      <c r="BH256" s="72" t="s">
        <v>121</v>
      </c>
      <c r="BI256" s="72">
        <v>1896789.3798</v>
      </c>
      <c r="BJ256" s="72">
        <v>437720.7072</v>
      </c>
      <c r="BK256" s="72">
        <v>1750881.7745999999</v>
      </c>
      <c r="BL256" s="72">
        <v>1750881.7745999999</v>
      </c>
      <c r="BM256" s="72">
        <v>4085392.9158000001</v>
      </c>
      <c r="BN256" s="72">
        <v>145907.60519999999</v>
      </c>
      <c r="BO256" s="72">
        <v>3793578.7596</v>
      </c>
      <c r="BP256" s="72">
        <v>875441.41440000001</v>
      </c>
      <c r="BQ256" s="72" t="s">
        <v>121</v>
      </c>
      <c r="BR256" s="72" t="s">
        <v>121</v>
      </c>
      <c r="BS256" s="72" t="s">
        <v>121</v>
      </c>
      <c r="BT256" s="72">
        <v>3209951.5014</v>
      </c>
      <c r="BU256" s="72">
        <v>291814.15620000003</v>
      </c>
      <c r="BV256" s="72">
        <v>2918137.3451999999</v>
      </c>
      <c r="BW256" s="72">
        <v>9483946.8990000002</v>
      </c>
      <c r="BX256" s="72" t="s">
        <v>121</v>
      </c>
      <c r="BY256" s="72">
        <v>1167255.5706</v>
      </c>
      <c r="BZ256" s="72" t="s">
        <v>121</v>
      </c>
      <c r="CA256" s="72" t="s">
        <v>121</v>
      </c>
      <c r="CB256" s="72">
        <v>7295343.3629999999</v>
      </c>
      <c r="CC256" s="72" t="s">
        <v>121</v>
      </c>
      <c r="CD256" s="72">
        <v>14590687.780200001</v>
      </c>
      <c r="CE256" s="89" t="s">
        <v>131</v>
      </c>
      <c r="CF256" s="89" t="s">
        <v>131</v>
      </c>
      <c r="CG256" s="89" t="s">
        <v>130</v>
      </c>
      <c r="CH256" s="89" t="s">
        <v>130</v>
      </c>
      <c r="CI256" s="89" t="s">
        <v>130</v>
      </c>
      <c r="CJ256" s="89" t="s">
        <v>130</v>
      </c>
      <c r="CK256" s="89" t="s">
        <v>131</v>
      </c>
      <c r="CL256" s="59" t="s">
        <v>121</v>
      </c>
      <c r="CM256" s="76" t="s">
        <v>121</v>
      </c>
      <c r="CN256" s="76" t="s">
        <v>121</v>
      </c>
      <c r="CO256" s="76" t="s">
        <v>121</v>
      </c>
      <c r="CP256" s="76" t="s">
        <v>121</v>
      </c>
      <c r="CQ256" s="76" t="s">
        <v>121</v>
      </c>
      <c r="CR256" s="76" t="s">
        <v>121</v>
      </c>
      <c r="CS256" s="76" t="s">
        <v>121</v>
      </c>
      <c r="CT256" s="76" t="s">
        <v>121</v>
      </c>
      <c r="CU256" s="76" t="s">
        <v>121</v>
      </c>
      <c r="CV256" s="76" t="s">
        <v>121</v>
      </c>
      <c r="CW256" s="76" t="s">
        <v>121</v>
      </c>
      <c r="CX256" s="76" t="s">
        <v>121</v>
      </c>
      <c r="CY256" s="76" t="s">
        <v>121</v>
      </c>
      <c r="CZ256" s="76" t="s">
        <v>121</v>
      </c>
      <c r="DA256" s="90">
        <v>5142309.5892000003</v>
      </c>
      <c r="DB256" s="91">
        <v>1</v>
      </c>
      <c r="DC256" s="13">
        <v>1</v>
      </c>
      <c r="DD256" s="13"/>
      <c r="DE256" s="75" t="str" cm="1">
        <f t="array" ref="DE256">+IF(AND(C256&lt;&gt;"Vehículos Eléctricos",C256&lt;&gt;"Vehículos Híbridos",AA256="PERCENTIL 50"),
     IF(VLOOKUP(_xlfn.TEXTJOIN("_",FALSE,C256:E256),[1]BD_Perc!$A:$P,_xlfn.IFS([1]BD!AB256="Intervalo de precio 1",12,[1]BD!AB256="Intervalo de precio 2",13),FALSE)&lt;=1,
     VLOOKUP(_xlfn.TEXTJOIN("_",FALSE,C256:E256),[1]BD_Perc!$A:$P,16,FALSE),"Ok P50"),
     "Ok P30/70 ó Híbrido/Eléctrico")</f>
        <v>Ok P30/70 ó Híbrido/Eléctrico</v>
      </c>
      <c r="DF256" s="75" t="str">
        <f t="shared" si="21"/>
        <v>Vehículos Convencionales_Vehículos Destinados al Transporte de Carga Liviana_Van</v>
      </c>
      <c r="DG256" s="19">
        <f t="shared" si="22"/>
        <v>66500000</v>
      </c>
      <c r="DH256" s="13">
        <v>1</v>
      </c>
      <c r="DI256" s="13">
        <v>1</v>
      </c>
      <c r="DJ256" s="13" t="b">
        <f>+DC256=[2]BD!DC256</f>
        <v>1</v>
      </c>
    </row>
    <row r="257" spans="1:114" ht="51" customHeight="1" x14ac:dyDescent="0.25">
      <c r="A257" s="76">
        <v>368</v>
      </c>
      <c r="B257" s="59" t="s">
        <v>257</v>
      </c>
      <c r="C257" s="59" t="s">
        <v>0</v>
      </c>
      <c r="D257" s="59" t="s">
        <v>626</v>
      </c>
      <c r="E257" s="59" t="s">
        <v>627</v>
      </c>
      <c r="F257" s="59" t="s">
        <v>121</v>
      </c>
      <c r="G257" s="77" t="s">
        <v>641</v>
      </c>
      <c r="H257" s="59" t="s">
        <v>259</v>
      </c>
      <c r="I257" s="79">
        <v>8041018</v>
      </c>
      <c r="J257" s="76" t="s">
        <v>642</v>
      </c>
      <c r="K257" s="78" t="s">
        <v>121</v>
      </c>
      <c r="L257" s="80">
        <v>168</v>
      </c>
      <c r="M257" s="81" t="s">
        <v>121</v>
      </c>
      <c r="N257" s="82">
        <v>186700000</v>
      </c>
      <c r="O257" s="83">
        <f>+IFERROR(VLOOKUP(I257,[1]Precio_Fasecolda!A:C,3,FALSE),IFERROR(VLOOKUP(I257,[1]Precio_Fasecolda!B:C,2,FALSE),N257))</f>
        <v>186700000</v>
      </c>
      <c r="P257" s="83">
        <f t="shared" si="18"/>
        <v>0</v>
      </c>
      <c r="Q257" s="81" t="s">
        <v>121</v>
      </c>
      <c r="R257" s="76" t="s">
        <v>127</v>
      </c>
      <c r="S257" s="76" t="s">
        <v>349</v>
      </c>
      <c r="T257" s="81" t="s">
        <v>643</v>
      </c>
      <c r="U257" s="76" t="s">
        <v>121</v>
      </c>
      <c r="V257" s="59" t="s">
        <v>121</v>
      </c>
      <c r="W257" s="76" t="s">
        <v>121</v>
      </c>
      <c r="X257" s="76" t="s">
        <v>121</v>
      </c>
      <c r="Y257" s="84" t="str">
        <f t="shared" si="19"/>
        <v>N.A.</v>
      </c>
      <c r="Z257" s="85">
        <f t="shared" si="20"/>
        <v>186700000</v>
      </c>
      <c r="AA257" s="76" t="str">
        <f>+IFERROR(VLOOKUP(_xlfn.TEXTJOIN("_", FALSE, C257:E257), [1]BD_Perc!$A:$O, 15, FALSE),"Segmentación no encontrada o vehículo inactivo")</f>
        <v>PERCENTIL 30-70</v>
      </c>
      <c r="AB257" s="76" t="str" cm="1">
        <f t="array" ref="AB257">_xlfn.IFS(
    AA257 = "PERCENTIL 50",
    _xlfn.IFS(
        [1]BD!DG257 &lt; VLOOKUP(_xlfn.TEXTJOIN("_", FALSE, C257:E257), [1]BD_Perc!$A:$O, 11, FALSE), "Intervalo de precio 1",
        [1]BD!DG257 &gt;= VLOOKUP(_xlfn.TEXTJOIN("_", FALSE, C257:E257), [1]BD_Perc!$A:$O, 11, FALSE), "Intervalo de precio 2"
    ),
    AA257 = "PERCENTIL 30-70",
    _xlfn.IFS(
        [1]BD!DG257 &lt; VLOOKUP(_xlfn.TEXTJOIN("_", FALSE, C257:E257), [1]BD_Perc!$A:$O, 6, FALSE), "Intervalo de precio 1",
        [1]BD!DG257 &lt; VLOOKUP(_xlfn.TEXTJOIN("_", FALSE, C257:E257), [1]BD_Perc!$A:$O, 7, FALSE), "Intervalo de precio 2",
        [1]BD!DG257 &gt;= VLOOKUP(_xlfn.TEXTJOIN("_", FALSE, C257:E257), [1]BD_Perc!$A:$O, 7, FALSE), "Intervalo de precio 3"
    ),
    AA257="Segmentación no encontrada o vehículo inactivo","Segmentación no encontrada o vehículo inactivo"
)</f>
        <v>Intervalo de precio 2</v>
      </c>
      <c r="AC257" s="86" t="s">
        <v>149</v>
      </c>
      <c r="AD257" s="86" t="b">
        <f t="shared" si="23"/>
        <v>1</v>
      </c>
      <c r="AE257" s="94">
        <v>0</v>
      </c>
      <c r="AF257" s="94">
        <v>0.01</v>
      </c>
      <c r="AG257" s="94">
        <v>1.4999999999999999E-2</v>
      </c>
      <c r="AH257" s="94">
        <v>0.02</v>
      </c>
      <c r="AI257" s="94">
        <v>2.5000000000000001E-2</v>
      </c>
      <c r="AJ257" s="94">
        <v>0.03</v>
      </c>
      <c r="AK257" s="76" t="s">
        <v>130</v>
      </c>
      <c r="AL257" s="76" t="s">
        <v>130</v>
      </c>
      <c r="AM257" s="76" t="s">
        <v>130</v>
      </c>
      <c r="AN257" s="88">
        <v>1</v>
      </c>
      <c r="AO257" s="72">
        <v>6130122.3984000003</v>
      </c>
      <c r="AP257" s="72">
        <v>631865.34180000005</v>
      </c>
      <c r="AQ257" s="72">
        <v>373892.05979999999</v>
      </c>
      <c r="AR257" s="72" t="s">
        <v>121</v>
      </c>
      <c r="AS257" s="72" t="s">
        <v>121</v>
      </c>
      <c r="AT257" s="72">
        <v>10180294.4922</v>
      </c>
      <c r="AU257" s="72" t="s">
        <v>121</v>
      </c>
      <c r="AV257" s="72">
        <v>1009395.4458</v>
      </c>
      <c r="AW257" s="72">
        <v>28831.3158</v>
      </c>
      <c r="AX257" s="72">
        <v>154186.2378</v>
      </c>
      <c r="AY257" s="72" t="s">
        <v>121</v>
      </c>
      <c r="AZ257" s="72" t="s">
        <v>121</v>
      </c>
      <c r="BA257" s="72" t="s">
        <v>121</v>
      </c>
      <c r="BB257" s="72" t="s">
        <v>121</v>
      </c>
      <c r="BC257" s="72" t="s">
        <v>121</v>
      </c>
      <c r="BD257" s="72">
        <v>1876960.932</v>
      </c>
      <c r="BE257" s="72">
        <v>3469181.3898</v>
      </c>
      <c r="BF257" s="72">
        <v>1139960.2242000001</v>
      </c>
      <c r="BG257" s="72">
        <v>595070.59920000006</v>
      </c>
      <c r="BH257" s="72" t="s">
        <v>121</v>
      </c>
      <c r="BI257" s="72">
        <v>998662.63560000004</v>
      </c>
      <c r="BJ257" s="72">
        <v>228758.23740000001</v>
      </c>
      <c r="BK257" s="72">
        <v>909696.58920000005</v>
      </c>
      <c r="BL257" s="72">
        <v>1486741.4225999999</v>
      </c>
      <c r="BM257" s="72">
        <v>4162875.5616000001</v>
      </c>
      <c r="BN257" s="72">
        <v>118729.27499999999</v>
      </c>
      <c r="BO257" s="72">
        <v>1029411.5412</v>
      </c>
      <c r="BP257" s="72">
        <v>759985.43039999995</v>
      </c>
      <c r="BQ257" s="72" t="s">
        <v>121</v>
      </c>
      <c r="BR257" s="72" t="s">
        <v>121</v>
      </c>
      <c r="BS257" s="72" t="s">
        <v>121</v>
      </c>
      <c r="BT257" s="72">
        <v>11038535.579399999</v>
      </c>
      <c r="BU257" s="72">
        <v>152504.78880000001</v>
      </c>
      <c r="BV257" s="72" t="s">
        <v>121</v>
      </c>
      <c r="BW257" s="72">
        <v>7114578.6348000001</v>
      </c>
      <c r="BX257" s="72">
        <v>12243753.9462</v>
      </c>
      <c r="BY257" s="72">
        <v>788736.62699999998</v>
      </c>
      <c r="BZ257" s="72" t="s">
        <v>121</v>
      </c>
      <c r="CA257" s="72" t="s">
        <v>121</v>
      </c>
      <c r="CB257" s="72">
        <v>3977242.5378</v>
      </c>
      <c r="CC257" s="72" t="s">
        <v>121</v>
      </c>
      <c r="CD257" s="72" t="s">
        <v>121</v>
      </c>
      <c r="CE257" s="61" t="s">
        <v>121</v>
      </c>
      <c r="CF257" s="61" t="s">
        <v>121</v>
      </c>
      <c r="CG257" s="61" t="s">
        <v>121</v>
      </c>
      <c r="CH257" s="61" t="s">
        <v>121</v>
      </c>
      <c r="CI257" s="61" t="s">
        <v>121</v>
      </c>
      <c r="CJ257" s="61" t="s">
        <v>121</v>
      </c>
      <c r="CK257" s="61" t="s">
        <v>121</v>
      </c>
      <c r="CL257" s="58" t="s">
        <v>121</v>
      </c>
      <c r="CM257" s="57" t="s">
        <v>121</v>
      </c>
      <c r="CN257" s="57" t="s">
        <v>121</v>
      </c>
      <c r="CO257" s="57" t="s">
        <v>121</v>
      </c>
      <c r="CP257" s="57" t="s">
        <v>121</v>
      </c>
      <c r="CQ257" s="57" t="s">
        <v>121</v>
      </c>
      <c r="CR257" s="57" t="s">
        <v>121</v>
      </c>
      <c r="CS257" s="57" t="s">
        <v>121</v>
      </c>
      <c r="CT257" s="57" t="s">
        <v>121</v>
      </c>
      <c r="CU257" s="57" t="s">
        <v>121</v>
      </c>
      <c r="CV257" s="57" t="s">
        <v>121</v>
      </c>
      <c r="CW257" s="57" t="s">
        <v>121</v>
      </c>
      <c r="CX257" s="57" t="s">
        <v>121</v>
      </c>
      <c r="CY257" s="57" t="s">
        <v>121</v>
      </c>
      <c r="CZ257" s="57" t="s">
        <v>121</v>
      </c>
      <c r="DA257" s="90">
        <v>5588399.5901999995</v>
      </c>
      <c r="DB257" s="91">
        <v>1</v>
      </c>
      <c r="DC257" s="13">
        <v>1</v>
      </c>
      <c r="DD257" s="13"/>
      <c r="DE257" s="75" t="str" cm="1">
        <f t="array" ref="DE257">+IF(AND(C257&lt;&gt;"Vehículos Eléctricos",C257&lt;&gt;"Vehículos Híbridos",AA257="PERCENTIL 50"),
     IF(VLOOKUP(_xlfn.TEXTJOIN("_",FALSE,C257:E257),[1]BD_Perc!$A:$P,_xlfn.IFS([1]BD!AB257="Intervalo de precio 1",12,[1]BD!AB257="Intervalo de precio 2",13),FALSE)&lt;=1,
     VLOOKUP(_xlfn.TEXTJOIN("_",FALSE,C257:E257),[1]BD_Perc!$A:$P,16,FALSE),"Ok P50"),
     "Ok P30/70 ó Híbrido/Eléctrico")</f>
        <v>Ok P30/70 ó Híbrido/Eléctrico</v>
      </c>
      <c r="DF257" s="75" t="str">
        <f t="shared" si="21"/>
        <v>Vehículos Convencionales_Vehículos Destinados al Transporte de Carga Liviana_Van</v>
      </c>
      <c r="DG257" s="19">
        <f t="shared" si="22"/>
        <v>186700000</v>
      </c>
      <c r="DH257" s="13">
        <v>1</v>
      </c>
      <c r="DI257" s="13">
        <v>1</v>
      </c>
      <c r="DJ257" s="13" t="b">
        <f>+DC257=[2]BD!DC257</f>
        <v>1</v>
      </c>
    </row>
    <row r="258" spans="1:114" ht="51" customHeight="1" x14ac:dyDescent="0.25">
      <c r="A258" s="76">
        <v>369</v>
      </c>
      <c r="B258" s="59" t="s">
        <v>257</v>
      </c>
      <c r="C258" s="59" t="s">
        <v>0</v>
      </c>
      <c r="D258" s="59" t="s">
        <v>626</v>
      </c>
      <c r="E258" s="59" t="s">
        <v>627</v>
      </c>
      <c r="F258" s="59" t="s">
        <v>121</v>
      </c>
      <c r="G258" s="77" t="s">
        <v>644</v>
      </c>
      <c r="H258" s="59" t="s">
        <v>259</v>
      </c>
      <c r="I258" s="79">
        <v>8041017</v>
      </c>
      <c r="J258" s="76" t="s">
        <v>645</v>
      </c>
      <c r="K258" s="78" t="s">
        <v>121</v>
      </c>
      <c r="L258" s="80">
        <v>168</v>
      </c>
      <c r="M258" s="81" t="s">
        <v>121</v>
      </c>
      <c r="N258" s="82">
        <v>180700000</v>
      </c>
      <c r="O258" s="83">
        <f>+IFERROR(VLOOKUP(I258,[1]Precio_Fasecolda!A:C,3,FALSE),IFERROR(VLOOKUP(I258,[1]Precio_Fasecolda!B:C,2,FALSE),N258))</f>
        <v>180700000</v>
      </c>
      <c r="P258" s="83">
        <f t="shared" si="18"/>
        <v>0</v>
      </c>
      <c r="Q258" s="81" t="s">
        <v>121</v>
      </c>
      <c r="R258" s="76" t="s">
        <v>127</v>
      </c>
      <c r="S258" s="76" t="s">
        <v>349</v>
      </c>
      <c r="T258" s="76" t="s">
        <v>121</v>
      </c>
      <c r="U258" s="76" t="s">
        <v>121</v>
      </c>
      <c r="V258" s="59" t="s">
        <v>121</v>
      </c>
      <c r="W258" s="76" t="s">
        <v>121</v>
      </c>
      <c r="X258" s="76" t="s">
        <v>121</v>
      </c>
      <c r="Y258" s="84" t="str">
        <f t="shared" si="19"/>
        <v>N.A.</v>
      </c>
      <c r="Z258" s="85">
        <f t="shared" si="20"/>
        <v>180700000</v>
      </c>
      <c r="AA258" s="76" t="str">
        <f>+IFERROR(VLOOKUP(_xlfn.TEXTJOIN("_", FALSE, C258:E258), [1]BD_Perc!$A:$O, 15, FALSE),"Segmentación no encontrada o vehículo inactivo")</f>
        <v>PERCENTIL 30-70</v>
      </c>
      <c r="AB258" s="76" t="str" cm="1">
        <f t="array" ref="AB258">_xlfn.IFS(
    AA258 = "PERCENTIL 50",
    _xlfn.IFS(
        [1]BD!DG258 &lt; VLOOKUP(_xlfn.TEXTJOIN("_", FALSE, C258:E258), [1]BD_Perc!$A:$O, 11, FALSE), "Intervalo de precio 1",
        [1]BD!DG258 &gt;= VLOOKUP(_xlfn.TEXTJOIN("_", FALSE, C258:E258), [1]BD_Perc!$A:$O, 11, FALSE), "Intervalo de precio 2"
    ),
    AA258 = "PERCENTIL 30-70",
    _xlfn.IFS(
        [1]BD!DG258 &lt; VLOOKUP(_xlfn.TEXTJOIN("_", FALSE, C258:E258), [1]BD_Perc!$A:$O, 6, FALSE), "Intervalo de precio 1",
        [1]BD!DG258 &lt; VLOOKUP(_xlfn.TEXTJOIN("_", FALSE, C258:E258), [1]BD_Perc!$A:$O, 7, FALSE), "Intervalo de precio 2",
        [1]BD!DG258 &gt;= VLOOKUP(_xlfn.TEXTJOIN("_", FALSE, C258:E258), [1]BD_Perc!$A:$O, 7, FALSE), "Intervalo de precio 3"
    ),
    AA258="Segmentación no encontrada o vehículo inactivo","Segmentación no encontrada o vehículo inactivo"
)</f>
        <v>Intervalo de precio 2</v>
      </c>
      <c r="AC258" s="86" t="s">
        <v>149</v>
      </c>
      <c r="AD258" s="86" t="b">
        <f t="shared" si="23"/>
        <v>1</v>
      </c>
      <c r="AE258" s="94">
        <v>0</v>
      </c>
      <c r="AF258" s="94">
        <v>0.01</v>
      </c>
      <c r="AG258" s="94">
        <v>1.4999999999999999E-2</v>
      </c>
      <c r="AH258" s="94">
        <v>0.02</v>
      </c>
      <c r="AI258" s="94">
        <v>2.5000000000000001E-2</v>
      </c>
      <c r="AJ258" s="94">
        <v>0.03</v>
      </c>
      <c r="AK258" s="76" t="s">
        <v>130</v>
      </c>
      <c r="AL258" s="76" t="s">
        <v>130</v>
      </c>
      <c r="AM258" s="76" t="s">
        <v>130</v>
      </c>
      <c r="AN258" s="88">
        <v>1</v>
      </c>
      <c r="AO258" s="72">
        <v>6130122.3984000003</v>
      </c>
      <c r="AP258" s="72">
        <v>631865.34180000005</v>
      </c>
      <c r="AQ258" s="72">
        <v>373892.05979999999</v>
      </c>
      <c r="AR258" s="72" t="s">
        <v>121</v>
      </c>
      <c r="AS258" s="72" t="s">
        <v>121</v>
      </c>
      <c r="AT258" s="72">
        <v>10180294.4922</v>
      </c>
      <c r="AU258" s="72" t="s">
        <v>121</v>
      </c>
      <c r="AV258" s="72">
        <v>1009395.4458</v>
      </c>
      <c r="AW258" s="72">
        <v>28831.3158</v>
      </c>
      <c r="AX258" s="72">
        <v>154186.2378</v>
      </c>
      <c r="AY258" s="72" t="s">
        <v>121</v>
      </c>
      <c r="AZ258" s="72" t="s">
        <v>121</v>
      </c>
      <c r="BA258" s="72" t="s">
        <v>121</v>
      </c>
      <c r="BB258" s="72" t="s">
        <v>121</v>
      </c>
      <c r="BC258" s="72" t="s">
        <v>121</v>
      </c>
      <c r="BD258" s="72">
        <v>1876960.932</v>
      </c>
      <c r="BE258" s="72">
        <v>3469181.3898</v>
      </c>
      <c r="BF258" s="72">
        <v>1139960.2242000001</v>
      </c>
      <c r="BG258" s="72">
        <v>595070.59920000006</v>
      </c>
      <c r="BH258" s="72" t="s">
        <v>121</v>
      </c>
      <c r="BI258" s="72">
        <v>998662.63560000004</v>
      </c>
      <c r="BJ258" s="72">
        <v>228758.23740000001</v>
      </c>
      <c r="BK258" s="72">
        <v>909696.58920000005</v>
      </c>
      <c r="BL258" s="72">
        <v>1486741.4225999999</v>
      </c>
      <c r="BM258" s="72">
        <v>4162875.5616000001</v>
      </c>
      <c r="BN258" s="72">
        <v>118729.27499999999</v>
      </c>
      <c r="BO258" s="72">
        <v>1029411.5412</v>
      </c>
      <c r="BP258" s="72">
        <v>759985.43039999995</v>
      </c>
      <c r="BQ258" s="72" t="s">
        <v>121</v>
      </c>
      <c r="BR258" s="72" t="s">
        <v>121</v>
      </c>
      <c r="BS258" s="72" t="s">
        <v>121</v>
      </c>
      <c r="BT258" s="72">
        <v>11038535.579399999</v>
      </c>
      <c r="BU258" s="72">
        <v>152504.78880000001</v>
      </c>
      <c r="BV258" s="72" t="s">
        <v>121</v>
      </c>
      <c r="BW258" s="72">
        <v>7114578.6348000001</v>
      </c>
      <c r="BX258" s="72">
        <v>12243753.9462</v>
      </c>
      <c r="BY258" s="72">
        <v>788736.62699999998</v>
      </c>
      <c r="BZ258" s="72" t="s">
        <v>121</v>
      </c>
      <c r="CA258" s="72" t="s">
        <v>121</v>
      </c>
      <c r="CB258" s="72">
        <v>3977242.5378</v>
      </c>
      <c r="CC258" s="72" t="s">
        <v>121</v>
      </c>
      <c r="CD258" s="72" t="s">
        <v>121</v>
      </c>
      <c r="CE258" s="59" t="s">
        <v>131</v>
      </c>
      <c r="CF258" s="59" t="s">
        <v>131</v>
      </c>
      <c r="CG258" s="59" t="s">
        <v>131</v>
      </c>
      <c r="CH258" s="59" t="s">
        <v>131</v>
      </c>
      <c r="CI258" s="59" t="s">
        <v>131</v>
      </c>
      <c r="CJ258" s="59" t="s">
        <v>131</v>
      </c>
      <c r="CK258" s="59" t="s">
        <v>131</v>
      </c>
      <c r="CL258" s="59" t="s">
        <v>121</v>
      </c>
      <c r="CM258" s="76" t="s">
        <v>121</v>
      </c>
      <c r="CN258" s="76" t="s">
        <v>121</v>
      </c>
      <c r="CO258" s="76" t="s">
        <v>121</v>
      </c>
      <c r="CP258" s="76" t="s">
        <v>121</v>
      </c>
      <c r="CQ258" s="76" t="s">
        <v>121</v>
      </c>
      <c r="CR258" s="76" t="s">
        <v>121</v>
      </c>
      <c r="CS258" s="76" t="s">
        <v>121</v>
      </c>
      <c r="CT258" s="76" t="s">
        <v>121</v>
      </c>
      <c r="CU258" s="76" t="s">
        <v>121</v>
      </c>
      <c r="CV258" s="76" t="s">
        <v>121</v>
      </c>
      <c r="CW258" s="76" t="s">
        <v>121</v>
      </c>
      <c r="CX258" s="76" t="s">
        <v>121</v>
      </c>
      <c r="CY258" s="76" t="s">
        <v>121</v>
      </c>
      <c r="CZ258" s="76" t="s">
        <v>121</v>
      </c>
      <c r="DA258" s="90">
        <v>5588399.5901999995</v>
      </c>
      <c r="DB258" s="91">
        <v>1</v>
      </c>
      <c r="DC258" s="13">
        <v>1</v>
      </c>
      <c r="DD258" s="13"/>
      <c r="DE258" s="75" t="str" cm="1">
        <f t="array" ref="DE258">+IF(AND(C258&lt;&gt;"Vehículos Eléctricos",C258&lt;&gt;"Vehículos Híbridos",AA258="PERCENTIL 50"),
     IF(VLOOKUP(_xlfn.TEXTJOIN("_",FALSE,C258:E258),[1]BD_Perc!$A:$P,_xlfn.IFS([1]BD!AB258="Intervalo de precio 1",12,[1]BD!AB258="Intervalo de precio 2",13),FALSE)&lt;=1,
     VLOOKUP(_xlfn.TEXTJOIN("_",FALSE,C258:E258),[1]BD_Perc!$A:$P,16,FALSE),"Ok P50"),
     "Ok P30/70 ó Híbrido/Eléctrico")</f>
        <v>Ok P30/70 ó Híbrido/Eléctrico</v>
      </c>
      <c r="DF258" s="75" t="str">
        <f t="shared" si="21"/>
        <v>Vehículos Convencionales_Vehículos Destinados al Transporte de Carga Liviana_Van</v>
      </c>
      <c r="DG258" s="19">
        <f t="shared" si="22"/>
        <v>180700000</v>
      </c>
      <c r="DH258" s="13">
        <v>1</v>
      </c>
      <c r="DI258" s="13">
        <v>1</v>
      </c>
      <c r="DJ258" s="13" t="b">
        <f>+DC258=[2]BD!DC258</f>
        <v>1</v>
      </c>
    </row>
    <row r="259" spans="1:114" ht="51" x14ac:dyDescent="0.25">
      <c r="A259" s="76">
        <v>370</v>
      </c>
      <c r="B259" s="59" t="s">
        <v>257</v>
      </c>
      <c r="C259" s="59" t="s">
        <v>0</v>
      </c>
      <c r="D259" s="59" t="s">
        <v>626</v>
      </c>
      <c r="E259" s="59" t="s">
        <v>627</v>
      </c>
      <c r="F259" s="59" t="s">
        <v>121</v>
      </c>
      <c r="G259" s="77" t="s">
        <v>646</v>
      </c>
      <c r="H259" s="59" t="s">
        <v>259</v>
      </c>
      <c r="I259" s="79">
        <v>8007021</v>
      </c>
      <c r="J259" s="76" t="s">
        <v>647</v>
      </c>
      <c r="K259" s="78" t="s">
        <v>121</v>
      </c>
      <c r="L259" s="80">
        <v>130</v>
      </c>
      <c r="M259" s="81" t="s">
        <v>121</v>
      </c>
      <c r="N259" s="82">
        <v>166000000</v>
      </c>
      <c r="O259" s="83">
        <f>+IFERROR(VLOOKUP(I259,[1]Precio_Fasecolda!A:C,3,FALSE),IFERROR(VLOOKUP(I259,[1]Precio_Fasecolda!B:C,2,FALSE),N259))</f>
        <v>166000000</v>
      </c>
      <c r="P259" s="83">
        <f t="shared" si="18"/>
        <v>0</v>
      </c>
      <c r="Q259" s="81" t="s">
        <v>121</v>
      </c>
      <c r="R259" s="76" t="s">
        <v>127</v>
      </c>
      <c r="S259" s="76" t="s">
        <v>349</v>
      </c>
      <c r="T259" s="76" t="s">
        <v>121</v>
      </c>
      <c r="U259" s="76" t="s">
        <v>121</v>
      </c>
      <c r="V259" s="59" t="s">
        <v>121</v>
      </c>
      <c r="W259" s="76" t="s">
        <v>121</v>
      </c>
      <c r="X259" s="76" t="s">
        <v>121</v>
      </c>
      <c r="Y259" s="84" t="str">
        <f t="shared" si="19"/>
        <v>N.A.</v>
      </c>
      <c r="Z259" s="85">
        <f t="shared" si="20"/>
        <v>166000000</v>
      </c>
      <c r="AA259" s="76" t="str">
        <f>+IFERROR(VLOOKUP(_xlfn.TEXTJOIN("_", FALSE, C259:E259), [1]BD_Perc!$A:$O, 15, FALSE),"Segmentación no encontrada o vehículo inactivo")</f>
        <v>PERCENTIL 30-70</v>
      </c>
      <c r="AB259" s="76" t="str" cm="1">
        <f t="array" ref="AB259">_xlfn.IFS(
    AA259 = "PERCENTIL 50",
    _xlfn.IFS(
        [1]BD!DG259 &lt; VLOOKUP(_xlfn.TEXTJOIN("_", FALSE, C259:E259), [1]BD_Perc!$A:$O, 11, FALSE), "Intervalo de precio 1",
        [1]BD!DG259 &gt;= VLOOKUP(_xlfn.TEXTJOIN("_", FALSE, C259:E259), [1]BD_Perc!$A:$O, 11, FALSE), "Intervalo de precio 2"
    ),
    AA259 = "PERCENTIL 30-70",
    _xlfn.IFS(
        [1]BD!DG259 &lt; VLOOKUP(_xlfn.TEXTJOIN("_", FALSE, C259:E259), [1]BD_Perc!$A:$O, 6, FALSE), "Intervalo de precio 1",
        [1]BD!DG259 &lt; VLOOKUP(_xlfn.TEXTJOIN("_", FALSE, C259:E259), [1]BD_Perc!$A:$O, 7, FALSE), "Intervalo de precio 2",
        [1]BD!DG259 &gt;= VLOOKUP(_xlfn.TEXTJOIN("_", FALSE, C259:E259), [1]BD_Perc!$A:$O, 7, FALSE), "Intervalo de precio 3"
    ),
    AA259="Segmentación no encontrada o vehículo inactivo","Segmentación no encontrada o vehículo inactivo"
)</f>
        <v>Intervalo de precio 2</v>
      </c>
      <c r="AC259" s="86" t="s">
        <v>149</v>
      </c>
      <c r="AD259" s="86" t="b">
        <f t="shared" si="23"/>
        <v>1</v>
      </c>
      <c r="AE259" s="94">
        <v>0</v>
      </c>
      <c r="AF259" s="94">
        <v>0.01</v>
      </c>
      <c r="AG259" s="94">
        <v>1.4999999999999999E-2</v>
      </c>
      <c r="AH259" s="94">
        <v>0.02</v>
      </c>
      <c r="AI259" s="94">
        <v>2.5000000000000001E-2</v>
      </c>
      <c r="AJ259" s="94">
        <v>0.03</v>
      </c>
      <c r="AK259" s="76" t="s">
        <v>130</v>
      </c>
      <c r="AL259" s="76" t="s">
        <v>130</v>
      </c>
      <c r="AM259" s="76" t="s">
        <v>130</v>
      </c>
      <c r="AN259" s="88">
        <v>1</v>
      </c>
      <c r="AO259" s="72">
        <v>9311595.7410000004</v>
      </c>
      <c r="AP259" s="72">
        <v>631865.34180000005</v>
      </c>
      <c r="AQ259" s="72">
        <v>489750.74819999997</v>
      </c>
      <c r="AR259" s="72" t="s">
        <v>121</v>
      </c>
      <c r="AS259" s="72" t="s">
        <v>121</v>
      </c>
      <c r="AT259" s="72">
        <v>10144824.879000001</v>
      </c>
      <c r="AU259" s="72" t="s">
        <v>121</v>
      </c>
      <c r="AV259" s="72">
        <v>593391.25859999994</v>
      </c>
      <c r="AW259" s="72">
        <v>332330.22480000003</v>
      </c>
      <c r="AX259" s="72" t="s">
        <v>121</v>
      </c>
      <c r="AY259" s="72" t="s">
        <v>121</v>
      </c>
      <c r="AZ259" s="72" t="s">
        <v>121</v>
      </c>
      <c r="BA259" s="72" t="s">
        <v>121</v>
      </c>
      <c r="BB259" s="72" t="s">
        <v>121</v>
      </c>
      <c r="BC259" s="72" t="s">
        <v>121</v>
      </c>
      <c r="BD259" s="72">
        <v>6942207.4469999997</v>
      </c>
      <c r="BE259" s="72" t="s">
        <v>121</v>
      </c>
      <c r="BF259" s="72">
        <v>682152.79020000005</v>
      </c>
      <c r="BG259" s="72">
        <v>909536.35080000001</v>
      </c>
      <c r="BH259" s="72" t="s">
        <v>121</v>
      </c>
      <c r="BI259" s="72" t="s">
        <v>121</v>
      </c>
      <c r="BJ259" s="72">
        <v>192402.04199999999</v>
      </c>
      <c r="BK259" s="72" t="s">
        <v>121</v>
      </c>
      <c r="BL259" s="72">
        <v>1486741.4225999999</v>
      </c>
      <c r="BM259" s="72">
        <v>4162875.5616000001</v>
      </c>
      <c r="BN259" s="72">
        <v>122437.9506</v>
      </c>
      <c r="BO259" s="72">
        <v>2527461.3672000002</v>
      </c>
      <c r="BP259" s="72">
        <v>4984957.5888</v>
      </c>
      <c r="BQ259" s="72" t="s">
        <v>121</v>
      </c>
      <c r="BR259" s="72" t="s">
        <v>121</v>
      </c>
      <c r="BS259" s="72" t="s">
        <v>121</v>
      </c>
      <c r="BT259" s="72">
        <v>10276007.4186</v>
      </c>
      <c r="BU259" s="72">
        <v>227383.5606</v>
      </c>
      <c r="BV259" s="72" t="s">
        <v>121</v>
      </c>
      <c r="BW259" s="72" t="s">
        <v>121</v>
      </c>
      <c r="BX259" s="72">
        <v>12243753.9462</v>
      </c>
      <c r="BY259" s="72">
        <v>839571.20519999997</v>
      </c>
      <c r="BZ259" s="72" t="s">
        <v>121</v>
      </c>
      <c r="CA259" s="72" t="s">
        <v>121</v>
      </c>
      <c r="CB259" s="72" t="s">
        <v>121</v>
      </c>
      <c r="CC259" s="72" t="s">
        <v>121</v>
      </c>
      <c r="CD259" s="72" t="s">
        <v>121</v>
      </c>
      <c r="CE259" s="59" t="s">
        <v>131</v>
      </c>
      <c r="CF259" s="59" t="s">
        <v>131</v>
      </c>
      <c r="CG259" s="59" t="s">
        <v>131</v>
      </c>
      <c r="CH259" s="59" t="s">
        <v>131</v>
      </c>
      <c r="CI259" s="59" t="s">
        <v>131</v>
      </c>
      <c r="CJ259" s="59" t="s">
        <v>131</v>
      </c>
      <c r="CK259" s="59" t="s">
        <v>131</v>
      </c>
      <c r="CL259" s="59" t="s">
        <v>121</v>
      </c>
      <c r="CM259" s="76" t="s">
        <v>121</v>
      </c>
      <c r="CN259" s="76" t="s">
        <v>121</v>
      </c>
      <c r="CO259" s="76" t="s">
        <v>121</v>
      </c>
      <c r="CP259" s="76" t="s">
        <v>121</v>
      </c>
      <c r="CQ259" s="76" t="s">
        <v>121</v>
      </c>
      <c r="CR259" s="76" t="s">
        <v>121</v>
      </c>
      <c r="CS259" s="76" t="s">
        <v>121</v>
      </c>
      <c r="CT259" s="76" t="s">
        <v>121</v>
      </c>
      <c r="CU259" s="76" t="s">
        <v>121</v>
      </c>
      <c r="CV259" s="76" t="s">
        <v>121</v>
      </c>
      <c r="CW259" s="76" t="s">
        <v>121</v>
      </c>
      <c r="CX259" s="76" t="s">
        <v>121</v>
      </c>
      <c r="CY259" s="76" t="s">
        <v>121</v>
      </c>
      <c r="CZ259" s="76" t="s">
        <v>121</v>
      </c>
      <c r="DA259" s="90">
        <v>5588399.5901999995</v>
      </c>
      <c r="DB259" s="91">
        <v>1</v>
      </c>
      <c r="DC259" s="13">
        <v>1</v>
      </c>
      <c r="DD259" s="13"/>
      <c r="DE259" s="75" t="str" cm="1">
        <f t="array" ref="DE259">+IF(AND(C259&lt;&gt;"Vehículos Eléctricos",C259&lt;&gt;"Vehículos Híbridos",AA259="PERCENTIL 50"),
     IF(VLOOKUP(_xlfn.TEXTJOIN("_",FALSE,C259:E259),[1]BD_Perc!$A:$P,_xlfn.IFS([1]BD!AB259="Intervalo de precio 1",12,[1]BD!AB259="Intervalo de precio 2",13),FALSE)&lt;=1,
     VLOOKUP(_xlfn.TEXTJOIN("_",FALSE,C259:E259),[1]BD_Perc!$A:$P,16,FALSE),"Ok P50"),
     "Ok P30/70 ó Híbrido/Eléctrico")</f>
        <v>Ok P30/70 ó Híbrido/Eléctrico</v>
      </c>
      <c r="DF259" s="75" t="str">
        <f t="shared" si="21"/>
        <v>Vehículos Convencionales_Vehículos Destinados al Transporte de Carga Liviana_Van</v>
      </c>
      <c r="DG259" s="19">
        <f t="shared" si="22"/>
        <v>166000000</v>
      </c>
      <c r="DH259" s="13">
        <v>1</v>
      </c>
      <c r="DI259" s="13">
        <v>1</v>
      </c>
      <c r="DJ259" s="13" t="b">
        <f>+DC259=[2]BD!DC259</f>
        <v>1</v>
      </c>
    </row>
    <row r="260" spans="1:114" ht="51" x14ac:dyDescent="0.25">
      <c r="A260" s="76">
        <v>371</v>
      </c>
      <c r="B260" s="59" t="s">
        <v>257</v>
      </c>
      <c r="C260" s="59" t="s">
        <v>0</v>
      </c>
      <c r="D260" s="59" t="s">
        <v>626</v>
      </c>
      <c r="E260" s="59" t="s">
        <v>627</v>
      </c>
      <c r="F260" s="59" t="s">
        <v>121</v>
      </c>
      <c r="G260" s="77" t="s">
        <v>648</v>
      </c>
      <c r="H260" s="59" t="s">
        <v>259</v>
      </c>
      <c r="I260" s="79">
        <v>8007015</v>
      </c>
      <c r="J260" s="76" t="s">
        <v>649</v>
      </c>
      <c r="K260" s="78" t="s">
        <v>121</v>
      </c>
      <c r="L260" s="80">
        <v>130</v>
      </c>
      <c r="M260" s="81" t="s">
        <v>121</v>
      </c>
      <c r="N260" s="82">
        <v>154900000</v>
      </c>
      <c r="O260" s="83">
        <f>+IFERROR(VLOOKUP(I260,[1]Precio_Fasecolda!A:C,3,FALSE),IFERROR(VLOOKUP(I260,[1]Precio_Fasecolda!B:C,2,FALSE),N260))</f>
        <v>154900000</v>
      </c>
      <c r="P260" s="83">
        <f t="shared" si="18"/>
        <v>0</v>
      </c>
      <c r="Q260" s="81" t="s">
        <v>121</v>
      </c>
      <c r="R260" s="76" t="s">
        <v>127</v>
      </c>
      <c r="S260" s="76" t="s">
        <v>349</v>
      </c>
      <c r="T260" s="76" t="s">
        <v>121</v>
      </c>
      <c r="U260" s="76" t="s">
        <v>121</v>
      </c>
      <c r="V260" s="59" t="s">
        <v>121</v>
      </c>
      <c r="W260" s="76" t="s">
        <v>121</v>
      </c>
      <c r="X260" s="76" t="s">
        <v>121</v>
      </c>
      <c r="Y260" s="84" t="str">
        <f t="shared" si="19"/>
        <v>N.A.</v>
      </c>
      <c r="Z260" s="85">
        <f t="shared" si="20"/>
        <v>154900000</v>
      </c>
      <c r="AA260" s="76" t="str">
        <f>+IFERROR(VLOOKUP(_xlfn.TEXTJOIN("_", FALSE, C260:E260), [1]BD_Perc!$A:$O, 15, FALSE),"Segmentación no encontrada o vehículo inactivo")</f>
        <v>PERCENTIL 30-70</v>
      </c>
      <c r="AB260" s="76" t="str" cm="1">
        <f t="array" ref="AB260">_xlfn.IFS(
    AA260 = "PERCENTIL 50",
    _xlfn.IFS(
        [1]BD!DG260 &lt; VLOOKUP(_xlfn.TEXTJOIN("_", FALSE, C260:E260), [1]BD_Perc!$A:$O, 11, FALSE), "Intervalo de precio 1",
        [1]BD!DG260 &gt;= VLOOKUP(_xlfn.TEXTJOIN("_", FALSE, C260:E260), [1]BD_Perc!$A:$O, 11, FALSE), "Intervalo de precio 2"
    ),
    AA260 = "PERCENTIL 30-70",
    _xlfn.IFS(
        [1]BD!DG260 &lt; VLOOKUP(_xlfn.TEXTJOIN("_", FALSE, C260:E260), [1]BD_Perc!$A:$O, 6, FALSE), "Intervalo de precio 1",
        [1]BD!DG260 &lt; VLOOKUP(_xlfn.TEXTJOIN("_", FALSE, C260:E260), [1]BD_Perc!$A:$O, 7, FALSE), "Intervalo de precio 2",
        [1]BD!DG260 &gt;= VLOOKUP(_xlfn.TEXTJOIN("_", FALSE, C260:E260), [1]BD_Perc!$A:$O, 7, FALSE), "Intervalo de precio 3"
    ),
    AA260="Segmentación no encontrada o vehículo inactivo","Segmentación no encontrada o vehículo inactivo"
)</f>
        <v>Intervalo de precio 2</v>
      </c>
      <c r="AC260" s="86" t="s">
        <v>149</v>
      </c>
      <c r="AD260" s="86" t="b">
        <f t="shared" si="23"/>
        <v>1</v>
      </c>
      <c r="AE260" s="94">
        <v>0</v>
      </c>
      <c r="AF260" s="94">
        <v>0.01</v>
      </c>
      <c r="AG260" s="94">
        <v>1.4999999999999999E-2</v>
      </c>
      <c r="AH260" s="94">
        <v>0.02</v>
      </c>
      <c r="AI260" s="94">
        <v>2.5000000000000001E-2</v>
      </c>
      <c r="AJ260" s="94">
        <v>0.03</v>
      </c>
      <c r="AK260" s="76" t="s">
        <v>130</v>
      </c>
      <c r="AL260" s="76" t="s">
        <v>130</v>
      </c>
      <c r="AM260" s="76" t="s">
        <v>130</v>
      </c>
      <c r="AN260" s="88">
        <v>1</v>
      </c>
      <c r="AO260" s="72">
        <v>9311595.7410000004</v>
      </c>
      <c r="AP260" s="72">
        <v>631865.34180000005</v>
      </c>
      <c r="AQ260" s="72">
        <v>489750.74819999997</v>
      </c>
      <c r="AR260" s="72" t="s">
        <v>121</v>
      </c>
      <c r="AS260" s="72" t="s">
        <v>121</v>
      </c>
      <c r="AT260" s="72">
        <v>10144824.879000001</v>
      </c>
      <c r="AU260" s="72" t="s">
        <v>121</v>
      </c>
      <c r="AV260" s="72">
        <v>593391.25859999994</v>
      </c>
      <c r="AW260" s="72">
        <v>332330.22480000003</v>
      </c>
      <c r="AX260" s="72" t="s">
        <v>121</v>
      </c>
      <c r="AY260" s="72" t="s">
        <v>121</v>
      </c>
      <c r="AZ260" s="72" t="s">
        <v>121</v>
      </c>
      <c r="BA260" s="72" t="s">
        <v>121</v>
      </c>
      <c r="BB260" s="72" t="s">
        <v>121</v>
      </c>
      <c r="BC260" s="72" t="s">
        <v>121</v>
      </c>
      <c r="BD260" s="72">
        <v>6942207.4469999997</v>
      </c>
      <c r="BE260" s="72" t="s">
        <v>121</v>
      </c>
      <c r="BF260" s="72">
        <v>682152.79020000005</v>
      </c>
      <c r="BG260" s="72">
        <v>909536.35080000001</v>
      </c>
      <c r="BH260" s="72" t="s">
        <v>121</v>
      </c>
      <c r="BI260" s="72" t="s">
        <v>121</v>
      </c>
      <c r="BJ260" s="72">
        <v>192402.04199999999</v>
      </c>
      <c r="BK260" s="72" t="s">
        <v>121</v>
      </c>
      <c r="BL260" s="72">
        <v>1486741.4225999999</v>
      </c>
      <c r="BM260" s="72">
        <v>4162875.5616000001</v>
      </c>
      <c r="BN260" s="72">
        <v>122437.9506</v>
      </c>
      <c r="BO260" s="72">
        <v>2527461.3672000002</v>
      </c>
      <c r="BP260" s="72">
        <v>4984957.5888</v>
      </c>
      <c r="BQ260" s="72" t="s">
        <v>121</v>
      </c>
      <c r="BR260" s="72" t="s">
        <v>121</v>
      </c>
      <c r="BS260" s="72" t="s">
        <v>121</v>
      </c>
      <c r="BT260" s="72">
        <v>10276007.4186</v>
      </c>
      <c r="BU260" s="72">
        <v>227383.5606</v>
      </c>
      <c r="BV260" s="72" t="s">
        <v>121</v>
      </c>
      <c r="BW260" s="72" t="s">
        <v>121</v>
      </c>
      <c r="BX260" s="72">
        <v>12243753.9462</v>
      </c>
      <c r="BY260" s="72">
        <v>839571.20519999997</v>
      </c>
      <c r="BZ260" s="72" t="s">
        <v>121</v>
      </c>
      <c r="CA260" s="72" t="s">
        <v>121</v>
      </c>
      <c r="CB260" s="72" t="s">
        <v>121</v>
      </c>
      <c r="CC260" s="72" t="s">
        <v>121</v>
      </c>
      <c r="CD260" s="72" t="s">
        <v>121</v>
      </c>
      <c r="CE260" s="59" t="s">
        <v>131</v>
      </c>
      <c r="CF260" s="59" t="s">
        <v>131</v>
      </c>
      <c r="CG260" s="59" t="s">
        <v>131</v>
      </c>
      <c r="CH260" s="59" t="s">
        <v>131</v>
      </c>
      <c r="CI260" s="59" t="s">
        <v>131</v>
      </c>
      <c r="CJ260" s="59" t="s">
        <v>131</v>
      </c>
      <c r="CK260" s="59" t="s">
        <v>131</v>
      </c>
      <c r="CL260" s="59" t="s">
        <v>121</v>
      </c>
      <c r="CM260" s="76" t="s">
        <v>121</v>
      </c>
      <c r="CN260" s="76" t="s">
        <v>121</v>
      </c>
      <c r="CO260" s="76" t="s">
        <v>121</v>
      </c>
      <c r="CP260" s="76" t="s">
        <v>121</v>
      </c>
      <c r="CQ260" s="76" t="s">
        <v>121</v>
      </c>
      <c r="CR260" s="76" t="s">
        <v>121</v>
      </c>
      <c r="CS260" s="76" t="s">
        <v>121</v>
      </c>
      <c r="CT260" s="76" t="s">
        <v>121</v>
      </c>
      <c r="CU260" s="76" t="s">
        <v>121</v>
      </c>
      <c r="CV260" s="76" t="s">
        <v>121</v>
      </c>
      <c r="CW260" s="76" t="s">
        <v>121</v>
      </c>
      <c r="CX260" s="76" t="s">
        <v>121</v>
      </c>
      <c r="CY260" s="76" t="s">
        <v>121</v>
      </c>
      <c r="CZ260" s="76" t="s">
        <v>121</v>
      </c>
      <c r="DA260" s="90">
        <v>5588399.5901999995</v>
      </c>
      <c r="DB260" s="91">
        <v>1</v>
      </c>
      <c r="DC260" s="13">
        <v>1</v>
      </c>
      <c r="DD260" s="13"/>
      <c r="DE260" s="75" t="str" cm="1">
        <f t="array" ref="DE260">+IF(AND(C260&lt;&gt;"Vehículos Eléctricos",C260&lt;&gt;"Vehículos Híbridos",AA260="PERCENTIL 50"),
     IF(VLOOKUP(_xlfn.TEXTJOIN("_",FALSE,C260:E260),[1]BD_Perc!$A:$P,_xlfn.IFS([1]BD!AB260="Intervalo de precio 1",12,[1]BD!AB260="Intervalo de precio 2",13),FALSE)&lt;=1,
     VLOOKUP(_xlfn.TEXTJOIN("_",FALSE,C260:E260),[1]BD_Perc!$A:$P,16,FALSE),"Ok P50"),
     "Ok P30/70 ó Híbrido/Eléctrico")</f>
        <v>Ok P30/70 ó Híbrido/Eléctrico</v>
      </c>
      <c r="DF260" s="75" t="str">
        <f t="shared" si="21"/>
        <v>Vehículos Convencionales_Vehículos Destinados al Transporte de Carga Liviana_Van</v>
      </c>
      <c r="DG260" s="19">
        <f t="shared" si="22"/>
        <v>154900000</v>
      </c>
      <c r="DH260" s="13">
        <v>1</v>
      </c>
      <c r="DI260" s="13">
        <v>1</v>
      </c>
      <c r="DJ260" s="13" t="b">
        <f>+DC260=[2]BD!DC260</f>
        <v>1</v>
      </c>
    </row>
    <row r="261" spans="1:114" ht="51" x14ac:dyDescent="0.25">
      <c r="A261" s="76">
        <v>372</v>
      </c>
      <c r="B261" s="59" t="s">
        <v>257</v>
      </c>
      <c r="C261" s="59" t="s">
        <v>0</v>
      </c>
      <c r="D261" s="59" t="s">
        <v>626</v>
      </c>
      <c r="E261" s="59" t="s">
        <v>627</v>
      </c>
      <c r="F261" s="59" t="s">
        <v>121</v>
      </c>
      <c r="G261" s="77" t="s">
        <v>650</v>
      </c>
      <c r="H261" s="59" t="s">
        <v>651</v>
      </c>
      <c r="I261" s="79">
        <v>5807018</v>
      </c>
      <c r="J261" s="76" t="s">
        <v>652</v>
      </c>
      <c r="K261" s="78" t="s">
        <v>121</v>
      </c>
      <c r="L261" s="80">
        <v>163</v>
      </c>
      <c r="M261" s="81" t="s">
        <v>121</v>
      </c>
      <c r="N261" s="82">
        <v>249900000</v>
      </c>
      <c r="O261" s="83">
        <f>+IFERROR(VLOOKUP(I261,[1]Precio_Fasecolda!A:C,3,FALSE),IFERROR(VLOOKUP(I261,[1]Precio_Fasecolda!B:C,2,FALSE),N261))</f>
        <v>249900000</v>
      </c>
      <c r="P261" s="83">
        <f t="shared" si="18"/>
        <v>0</v>
      </c>
      <c r="Q261" s="81" t="s">
        <v>121</v>
      </c>
      <c r="R261" s="76" t="s">
        <v>127</v>
      </c>
      <c r="S261" s="76" t="s">
        <v>349</v>
      </c>
      <c r="T261" s="76" t="s">
        <v>121</v>
      </c>
      <c r="U261" s="76" t="s">
        <v>121</v>
      </c>
      <c r="V261" s="59" t="s">
        <v>121</v>
      </c>
      <c r="W261" s="76" t="s">
        <v>121</v>
      </c>
      <c r="X261" s="76" t="s">
        <v>121</v>
      </c>
      <c r="Y261" s="84" t="str">
        <f t="shared" si="19"/>
        <v>N.A.</v>
      </c>
      <c r="Z261" s="85">
        <f t="shared" si="20"/>
        <v>249837525</v>
      </c>
      <c r="AA261" s="76" t="str">
        <f>+IFERROR(VLOOKUP(_xlfn.TEXTJOIN("_", FALSE, C261:E261), [1]BD_Perc!$A:$O, 15, FALSE),"Segmentación no encontrada o vehículo inactivo")</f>
        <v>PERCENTIL 30-70</v>
      </c>
      <c r="AB261" s="76" t="str" cm="1">
        <f t="array" ref="AB261">_xlfn.IFS(
    AA261 = "PERCENTIL 50",
    _xlfn.IFS(
        [1]BD!DG261 &lt; VLOOKUP(_xlfn.TEXTJOIN("_", FALSE, C261:E261), [1]BD_Perc!$A:$O, 11, FALSE), "Intervalo de precio 1",
        [1]BD!DG261 &gt;= VLOOKUP(_xlfn.TEXTJOIN("_", FALSE, C261:E261), [1]BD_Perc!$A:$O, 11, FALSE), "Intervalo de precio 2"
    ),
    AA261 = "PERCENTIL 30-70",
    _xlfn.IFS(
        [1]BD!DG261 &lt; VLOOKUP(_xlfn.TEXTJOIN("_", FALSE, C261:E261), [1]BD_Perc!$A:$O, 6, FALSE), "Intervalo de precio 1",
        [1]BD!DG261 &lt; VLOOKUP(_xlfn.TEXTJOIN("_", FALSE, C261:E261), [1]BD_Perc!$A:$O, 7, FALSE), "Intervalo de precio 2",
        [1]BD!DG261 &gt;= VLOOKUP(_xlfn.TEXTJOIN("_", FALSE, C261:E261), [1]BD_Perc!$A:$O, 7, FALSE), "Intervalo de precio 3"
    ),
    AA261="Segmentación no encontrada o vehículo inactivo","Segmentación no encontrada o vehículo inactivo"
)</f>
        <v>Intervalo de precio 3</v>
      </c>
      <c r="AC261" s="86" t="s">
        <v>156</v>
      </c>
      <c r="AD261" s="86" t="b">
        <f t="shared" si="23"/>
        <v>1</v>
      </c>
      <c r="AE261" s="92">
        <v>2.5000000000000001E-4</v>
      </c>
      <c r="AF261" s="92">
        <v>5.0000000000000001E-4</v>
      </c>
      <c r="AG261" s="92">
        <v>7.5000000000000002E-4</v>
      </c>
      <c r="AH261" s="92">
        <v>1E-3</v>
      </c>
      <c r="AI261" s="92">
        <v>1.25E-3</v>
      </c>
      <c r="AJ261" s="92">
        <v>1.5E-3</v>
      </c>
      <c r="AK261" s="76" t="s">
        <v>130</v>
      </c>
      <c r="AL261" s="76" t="s">
        <v>130</v>
      </c>
      <c r="AM261" s="76" t="s">
        <v>130</v>
      </c>
      <c r="AN261" s="93">
        <v>0.05</v>
      </c>
      <c r="AO261" s="72">
        <v>9311595.7410000004</v>
      </c>
      <c r="AP261" s="72" t="s">
        <v>121</v>
      </c>
      <c r="AQ261" s="72" t="s">
        <v>121</v>
      </c>
      <c r="AR261" s="72" t="s">
        <v>121</v>
      </c>
      <c r="AS261" s="72" t="s">
        <v>121</v>
      </c>
      <c r="AT261" s="72" t="s">
        <v>121</v>
      </c>
      <c r="AU261" s="72" t="s">
        <v>121</v>
      </c>
      <c r="AV261" s="72">
        <v>787097.34600000002</v>
      </c>
      <c r="AW261" s="72">
        <v>542223.55319999997</v>
      </c>
      <c r="AX261" s="72">
        <v>787097.34600000002</v>
      </c>
      <c r="AY261" s="72" t="s">
        <v>121</v>
      </c>
      <c r="AZ261" s="72" t="s">
        <v>121</v>
      </c>
      <c r="BA261" s="72" t="s">
        <v>121</v>
      </c>
      <c r="BB261" s="72" t="s">
        <v>121</v>
      </c>
      <c r="BC261" s="72" t="s">
        <v>121</v>
      </c>
      <c r="BD261" s="72">
        <v>27548446.115400001</v>
      </c>
      <c r="BE261" s="72" t="s">
        <v>121</v>
      </c>
      <c r="BF261" s="72" t="s">
        <v>121</v>
      </c>
      <c r="BG261" s="72" t="s">
        <v>121</v>
      </c>
      <c r="BH261" s="72" t="s">
        <v>121</v>
      </c>
      <c r="BI261" s="72" t="s">
        <v>121</v>
      </c>
      <c r="BJ261" s="72">
        <v>384804.08399999997</v>
      </c>
      <c r="BK261" s="72" t="s">
        <v>121</v>
      </c>
      <c r="BL261" s="72" t="s">
        <v>121</v>
      </c>
      <c r="BM261" s="72" t="s">
        <v>121</v>
      </c>
      <c r="BN261" s="72">
        <v>174910.7556</v>
      </c>
      <c r="BO261" s="72" t="s">
        <v>121</v>
      </c>
      <c r="BP261" s="72" t="s">
        <v>121</v>
      </c>
      <c r="BQ261" s="72" t="s">
        <v>121</v>
      </c>
      <c r="BR261" s="72" t="s">
        <v>121</v>
      </c>
      <c r="BS261" s="72" t="s">
        <v>121</v>
      </c>
      <c r="BT261" s="72">
        <v>1661652.1782</v>
      </c>
      <c r="BU261" s="72">
        <v>174910.7556</v>
      </c>
      <c r="BV261" s="72" t="s">
        <v>121</v>
      </c>
      <c r="BW261" s="72" t="s">
        <v>121</v>
      </c>
      <c r="BX261" s="72" t="s">
        <v>121</v>
      </c>
      <c r="BY261" s="72">
        <v>1136919.9114000001</v>
      </c>
      <c r="BZ261" s="72" t="s">
        <v>121</v>
      </c>
      <c r="CA261" s="72" t="s">
        <v>121</v>
      </c>
      <c r="CB261" s="72" t="s">
        <v>121</v>
      </c>
      <c r="CC261" s="72" t="s">
        <v>121</v>
      </c>
      <c r="CD261" s="72" t="s">
        <v>121</v>
      </c>
      <c r="CE261" s="59" t="s">
        <v>131</v>
      </c>
      <c r="CF261" s="59" t="s">
        <v>131</v>
      </c>
      <c r="CG261" s="59" t="s">
        <v>130</v>
      </c>
      <c r="CH261" s="59" t="s">
        <v>131</v>
      </c>
      <c r="CI261" s="59" t="s">
        <v>131</v>
      </c>
      <c r="CJ261" s="59" t="s">
        <v>131</v>
      </c>
      <c r="CK261" s="59" t="s">
        <v>131</v>
      </c>
      <c r="CL261" s="59" t="s">
        <v>121</v>
      </c>
      <c r="CM261" s="76" t="s">
        <v>121</v>
      </c>
      <c r="CN261" s="76" t="s">
        <v>121</v>
      </c>
      <c r="CO261" s="76" t="s">
        <v>121</v>
      </c>
      <c r="CP261" s="76" t="s">
        <v>121</v>
      </c>
      <c r="CQ261" s="76" t="s">
        <v>121</v>
      </c>
      <c r="CR261" s="76" t="s">
        <v>121</v>
      </c>
      <c r="CS261" s="76" t="s">
        <v>121</v>
      </c>
      <c r="CT261" s="76" t="s">
        <v>121</v>
      </c>
      <c r="CU261" s="76" t="s">
        <v>121</v>
      </c>
      <c r="CV261" s="76" t="s">
        <v>121</v>
      </c>
      <c r="CW261" s="76" t="s">
        <v>121</v>
      </c>
      <c r="CX261" s="76" t="s">
        <v>121</v>
      </c>
      <c r="CY261" s="76" t="s">
        <v>121</v>
      </c>
      <c r="CZ261" s="76" t="s">
        <v>121</v>
      </c>
      <c r="DA261" s="90">
        <v>13737492.0942</v>
      </c>
      <c r="DB261" s="91">
        <v>1</v>
      </c>
      <c r="DC261" s="13">
        <v>1</v>
      </c>
      <c r="DD261" s="13"/>
      <c r="DE261" s="75" t="str" cm="1">
        <f t="array" ref="DE261">+IF(AND(C261&lt;&gt;"Vehículos Eléctricos",C261&lt;&gt;"Vehículos Híbridos",AA261="PERCENTIL 50"),
     IF(VLOOKUP(_xlfn.TEXTJOIN("_",FALSE,C261:E261),[1]BD_Perc!$A:$P,_xlfn.IFS([1]BD!AB261="Intervalo de precio 1",12,[1]BD!AB261="Intervalo de precio 2",13),FALSE)&lt;=1,
     VLOOKUP(_xlfn.TEXTJOIN("_",FALSE,C261:E261),[1]BD_Perc!$A:$P,16,FALSE),"Ok P50"),
     "Ok P30/70 ó Híbrido/Eléctrico")</f>
        <v>Ok P30/70 ó Híbrido/Eléctrico</v>
      </c>
      <c r="DF261" s="75" t="str">
        <f t="shared" si="21"/>
        <v>Vehículos Convencionales_Vehículos Destinados al Transporte de Carga Liviana_Van</v>
      </c>
      <c r="DG261" s="19">
        <f t="shared" si="22"/>
        <v>249837525</v>
      </c>
      <c r="DH261" s="13">
        <v>1</v>
      </c>
      <c r="DI261" s="13">
        <v>1</v>
      </c>
      <c r="DJ261" s="13" t="b">
        <f>+DC261=[2]BD!DC261</f>
        <v>1</v>
      </c>
    </row>
    <row r="262" spans="1:114" ht="51" x14ac:dyDescent="0.25">
      <c r="A262" s="76">
        <v>373</v>
      </c>
      <c r="B262" s="59" t="s">
        <v>257</v>
      </c>
      <c r="C262" s="59" t="s">
        <v>0</v>
      </c>
      <c r="D262" s="59" t="s">
        <v>626</v>
      </c>
      <c r="E262" s="59" t="s">
        <v>627</v>
      </c>
      <c r="F262" s="59" t="s">
        <v>121</v>
      </c>
      <c r="G262" s="77" t="s">
        <v>653</v>
      </c>
      <c r="H262" s="59" t="s">
        <v>651</v>
      </c>
      <c r="I262" s="79">
        <v>5807019</v>
      </c>
      <c r="J262" s="76" t="s">
        <v>654</v>
      </c>
      <c r="K262" s="78" t="s">
        <v>121</v>
      </c>
      <c r="L262" s="80">
        <v>140</v>
      </c>
      <c r="M262" s="81" t="s">
        <v>121</v>
      </c>
      <c r="N262" s="82">
        <v>215000000</v>
      </c>
      <c r="O262" s="83">
        <f>+IFERROR(VLOOKUP(I262,[1]Precio_Fasecolda!A:C,3,FALSE),IFERROR(VLOOKUP(I262,[1]Precio_Fasecolda!B:C,2,FALSE),N262))</f>
        <v>215000000</v>
      </c>
      <c r="P262" s="83">
        <f t="shared" ref="P262:P325" si="24">N262-O262</f>
        <v>0</v>
      </c>
      <c r="Q262" s="81" t="s">
        <v>121</v>
      </c>
      <c r="R262" s="76" t="s">
        <v>127</v>
      </c>
      <c r="S262" s="76" t="s">
        <v>349</v>
      </c>
      <c r="T262" s="76" t="s">
        <v>121</v>
      </c>
      <c r="U262" s="76" t="s">
        <v>121</v>
      </c>
      <c r="V262" s="59" t="s">
        <v>121</v>
      </c>
      <c r="W262" s="76" t="s">
        <v>121</v>
      </c>
      <c r="X262" s="76" t="s">
        <v>121</v>
      </c>
      <c r="Y262" s="84" t="str">
        <f t="shared" ref="Y262:Y325" si="25">+IF(E262=$F$1,N262+BZ262,"N.A.")</f>
        <v>N.A.</v>
      </c>
      <c r="Z262" s="85">
        <f t="shared" ref="Z262:Z325" si="26">+(((N262)-(N262*AE262)/100%))</f>
        <v>214946250</v>
      </c>
      <c r="AA262" s="76" t="str">
        <f>+IFERROR(VLOOKUP(_xlfn.TEXTJOIN("_", FALSE, C262:E262), [1]BD_Perc!$A:$O, 15, FALSE),"Segmentación no encontrada o vehículo inactivo")</f>
        <v>PERCENTIL 30-70</v>
      </c>
      <c r="AB262" s="76" t="str" cm="1">
        <f t="array" ref="AB262">_xlfn.IFS(
    AA262 = "PERCENTIL 50",
    _xlfn.IFS(
        [1]BD!DG262 &lt; VLOOKUP(_xlfn.TEXTJOIN("_", FALSE, C262:E262), [1]BD_Perc!$A:$O, 11, FALSE), "Intervalo de precio 1",
        [1]BD!DG262 &gt;= VLOOKUP(_xlfn.TEXTJOIN("_", FALSE, C262:E262), [1]BD_Perc!$A:$O, 11, FALSE), "Intervalo de precio 2"
    ),
    AA262 = "PERCENTIL 30-70",
    _xlfn.IFS(
        [1]BD!DG262 &lt; VLOOKUP(_xlfn.TEXTJOIN("_", FALSE, C262:E262), [1]BD_Perc!$A:$O, 6, FALSE), "Intervalo de precio 1",
        [1]BD!DG262 &lt; VLOOKUP(_xlfn.TEXTJOIN("_", FALSE, C262:E262), [1]BD_Perc!$A:$O, 7, FALSE), "Intervalo de precio 2",
        [1]BD!DG262 &gt;= VLOOKUP(_xlfn.TEXTJOIN("_", FALSE, C262:E262), [1]BD_Perc!$A:$O, 7, FALSE), "Intervalo de precio 3"
    ),
    AA262="Segmentación no encontrada o vehículo inactivo","Segmentación no encontrada o vehículo inactivo"
)</f>
        <v>Intervalo de precio 3</v>
      </c>
      <c r="AC262" s="86" t="s">
        <v>156</v>
      </c>
      <c r="AD262" s="86" t="b">
        <f t="shared" si="23"/>
        <v>1</v>
      </c>
      <c r="AE262" s="92">
        <v>2.5000000000000001E-4</v>
      </c>
      <c r="AF262" s="92">
        <v>5.0000000000000001E-4</v>
      </c>
      <c r="AG262" s="92">
        <v>7.5000000000000002E-4</v>
      </c>
      <c r="AH262" s="92">
        <v>1E-3</v>
      </c>
      <c r="AI262" s="92">
        <v>1.25E-3</v>
      </c>
      <c r="AJ262" s="92">
        <v>1.5E-3</v>
      </c>
      <c r="AK262" s="76" t="s">
        <v>130</v>
      </c>
      <c r="AL262" s="76" t="s">
        <v>130</v>
      </c>
      <c r="AM262" s="76" t="s">
        <v>130</v>
      </c>
      <c r="AN262" s="93">
        <v>0.05</v>
      </c>
      <c r="AO262" s="72">
        <v>9311595.7410000004</v>
      </c>
      <c r="AP262" s="72" t="s">
        <v>121</v>
      </c>
      <c r="AQ262" s="72" t="s">
        <v>121</v>
      </c>
      <c r="AR262" s="72" t="s">
        <v>121</v>
      </c>
      <c r="AS262" s="72" t="s">
        <v>121</v>
      </c>
      <c r="AT262" s="72" t="s">
        <v>121</v>
      </c>
      <c r="AU262" s="72" t="s">
        <v>121</v>
      </c>
      <c r="AV262" s="72">
        <v>787097.34600000002</v>
      </c>
      <c r="AW262" s="72">
        <v>542223.55319999997</v>
      </c>
      <c r="AX262" s="72">
        <v>787097.34600000002</v>
      </c>
      <c r="AY262" s="72" t="s">
        <v>121</v>
      </c>
      <c r="AZ262" s="72" t="s">
        <v>121</v>
      </c>
      <c r="BA262" s="72" t="s">
        <v>121</v>
      </c>
      <c r="BB262" s="72" t="s">
        <v>121</v>
      </c>
      <c r="BC262" s="72" t="s">
        <v>121</v>
      </c>
      <c r="BD262" s="72">
        <v>27548446.115400001</v>
      </c>
      <c r="BE262" s="72" t="s">
        <v>121</v>
      </c>
      <c r="BF262" s="72" t="s">
        <v>121</v>
      </c>
      <c r="BG262" s="72" t="s">
        <v>121</v>
      </c>
      <c r="BH262" s="72" t="s">
        <v>121</v>
      </c>
      <c r="BI262" s="72" t="s">
        <v>121</v>
      </c>
      <c r="BJ262" s="72">
        <v>384804.08399999997</v>
      </c>
      <c r="BK262" s="72" t="s">
        <v>121</v>
      </c>
      <c r="BL262" s="72" t="s">
        <v>121</v>
      </c>
      <c r="BM262" s="72" t="s">
        <v>121</v>
      </c>
      <c r="BN262" s="72">
        <v>174910.7556</v>
      </c>
      <c r="BO262" s="72" t="s">
        <v>121</v>
      </c>
      <c r="BP262" s="72" t="s">
        <v>121</v>
      </c>
      <c r="BQ262" s="72" t="s">
        <v>121</v>
      </c>
      <c r="BR262" s="72" t="s">
        <v>121</v>
      </c>
      <c r="BS262" s="72" t="s">
        <v>121</v>
      </c>
      <c r="BT262" s="72">
        <v>1661652.1782</v>
      </c>
      <c r="BU262" s="72">
        <v>174910.7556</v>
      </c>
      <c r="BV262" s="72" t="s">
        <v>121</v>
      </c>
      <c r="BW262" s="72" t="s">
        <v>121</v>
      </c>
      <c r="BX262" s="72" t="s">
        <v>121</v>
      </c>
      <c r="BY262" s="72">
        <v>1136919.9114000001</v>
      </c>
      <c r="BZ262" s="72" t="s">
        <v>121</v>
      </c>
      <c r="CA262" s="72" t="s">
        <v>121</v>
      </c>
      <c r="CB262" s="72" t="s">
        <v>121</v>
      </c>
      <c r="CC262" s="72" t="s">
        <v>121</v>
      </c>
      <c r="CD262" s="72" t="s">
        <v>121</v>
      </c>
      <c r="CE262" s="59" t="s">
        <v>131</v>
      </c>
      <c r="CF262" s="59" t="s">
        <v>131</v>
      </c>
      <c r="CG262" s="59" t="s">
        <v>130</v>
      </c>
      <c r="CH262" s="59" t="s">
        <v>131</v>
      </c>
      <c r="CI262" s="59" t="s">
        <v>131</v>
      </c>
      <c r="CJ262" s="59" t="s">
        <v>131</v>
      </c>
      <c r="CK262" s="59" t="s">
        <v>131</v>
      </c>
      <c r="CL262" s="59" t="s">
        <v>121</v>
      </c>
      <c r="CM262" s="76" t="s">
        <v>121</v>
      </c>
      <c r="CN262" s="76" t="s">
        <v>121</v>
      </c>
      <c r="CO262" s="76" t="s">
        <v>121</v>
      </c>
      <c r="CP262" s="76" t="s">
        <v>121</v>
      </c>
      <c r="CQ262" s="76" t="s">
        <v>121</v>
      </c>
      <c r="CR262" s="76" t="s">
        <v>121</v>
      </c>
      <c r="CS262" s="76" t="s">
        <v>121</v>
      </c>
      <c r="CT262" s="76" t="s">
        <v>121</v>
      </c>
      <c r="CU262" s="76" t="s">
        <v>121</v>
      </c>
      <c r="CV262" s="76" t="s">
        <v>121</v>
      </c>
      <c r="CW262" s="76" t="s">
        <v>121</v>
      </c>
      <c r="CX262" s="76" t="s">
        <v>121</v>
      </c>
      <c r="CY262" s="76" t="s">
        <v>121</v>
      </c>
      <c r="CZ262" s="76" t="s">
        <v>121</v>
      </c>
      <c r="DA262" s="90">
        <v>13817951.800799999</v>
      </c>
      <c r="DB262" s="91">
        <v>1</v>
      </c>
      <c r="DC262" s="13">
        <v>1</v>
      </c>
      <c r="DD262" s="13"/>
      <c r="DE262" s="75" t="str" cm="1">
        <f t="array" ref="DE262">+IF(AND(C262&lt;&gt;"Vehículos Eléctricos",C262&lt;&gt;"Vehículos Híbridos",AA262="PERCENTIL 50"),
     IF(VLOOKUP(_xlfn.TEXTJOIN("_",FALSE,C262:E262),[1]BD_Perc!$A:$P,_xlfn.IFS([1]BD!AB262="Intervalo de precio 1",12,[1]BD!AB262="Intervalo de precio 2",13),FALSE)&lt;=1,
     VLOOKUP(_xlfn.TEXTJOIN("_",FALSE,C262:E262),[1]BD_Perc!$A:$P,16,FALSE),"Ok P50"),
     "Ok P30/70 ó Híbrido/Eléctrico")</f>
        <v>Ok P30/70 ó Híbrido/Eléctrico</v>
      </c>
      <c r="DF262" s="75" t="str">
        <f t="shared" ref="DF262:DF325" si="27">+_xlfn.TEXTJOIN("_",FALSE,C262:E262)</f>
        <v>Vehículos Convencionales_Vehículos Destinados al Transporte de Carga Liviana_Van</v>
      </c>
      <c r="DG262" s="19">
        <f t="shared" ref="DG262:DG325" si="28">+IF(C262=$F$1,Z262+BZ262,Z262)</f>
        <v>214946250</v>
      </c>
      <c r="DH262" s="13">
        <v>1</v>
      </c>
      <c r="DI262" s="13">
        <v>1</v>
      </c>
      <c r="DJ262" s="13" t="b">
        <f>+DC262=[2]BD!DC262</f>
        <v>1</v>
      </c>
    </row>
    <row r="263" spans="1:114" ht="51" x14ac:dyDescent="0.25">
      <c r="A263" s="76">
        <v>374</v>
      </c>
      <c r="B263" s="59" t="s">
        <v>257</v>
      </c>
      <c r="C263" s="59" t="s">
        <v>0</v>
      </c>
      <c r="D263" s="59" t="s">
        <v>626</v>
      </c>
      <c r="E263" s="59" t="s">
        <v>627</v>
      </c>
      <c r="F263" s="59" t="s">
        <v>121</v>
      </c>
      <c r="G263" s="77" t="s">
        <v>655</v>
      </c>
      <c r="H263" s="59" t="s">
        <v>651</v>
      </c>
      <c r="I263" s="79">
        <v>5807011</v>
      </c>
      <c r="J263" s="76" t="s">
        <v>656</v>
      </c>
      <c r="K263" s="78" t="s">
        <v>121</v>
      </c>
      <c r="L263" s="80">
        <v>114</v>
      </c>
      <c r="M263" s="81" t="s">
        <v>121</v>
      </c>
      <c r="N263" s="82">
        <v>152600000</v>
      </c>
      <c r="O263" s="83">
        <f>+IFERROR(VLOOKUP(I263,[1]Precio_Fasecolda!A:C,3,FALSE),IFERROR(VLOOKUP(I263,[1]Precio_Fasecolda!B:C,2,FALSE),N263))</f>
        <v>152600000</v>
      </c>
      <c r="P263" s="83">
        <f t="shared" si="24"/>
        <v>0</v>
      </c>
      <c r="Q263" s="81" t="s">
        <v>121</v>
      </c>
      <c r="R263" s="76" t="s">
        <v>127</v>
      </c>
      <c r="S263" s="76" t="s">
        <v>349</v>
      </c>
      <c r="T263" s="76" t="s">
        <v>121</v>
      </c>
      <c r="U263" s="76" t="s">
        <v>121</v>
      </c>
      <c r="V263" s="59" t="s">
        <v>121</v>
      </c>
      <c r="W263" s="76" t="s">
        <v>121</v>
      </c>
      <c r="X263" s="76" t="s">
        <v>121</v>
      </c>
      <c r="Y263" s="84" t="str">
        <f t="shared" si="25"/>
        <v>N.A.</v>
      </c>
      <c r="Z263" s="85">
        <f t="shared" si="26"/>
        <v>152561850</v>
      </c>
      <c r="AA263" s="76" t="str">
        <f>+IFERROR(VLOOKUP(_xlfn.TEXTJOIN("_", FALSE, C263:E263), [1]BD_Perc!$A:$O, 15, FALSE),"Segmentación no encontrada o vehículo inactivo")</f>
        <v>PERCENTIL 30-70</v>
      </c>
      <c r="AB263" s="76" t="str" cm="1">
        <f t="array" ref="AB263">_xlfn.IFS(
    AA263 = "PERCENTIL 50",
    _xlfn.IFS(
        [1]BD!DG263 &lt; VLOOKUP(_xlfn.TEXTJOIN("_", FALSE, C263:E263), [1]BD_Perc!$A:$O, 11, FALSE), "Intervalo de precio 1",
        [1]BD!DG263 &gt;= VLOOKUP(_xlfn.TEXTJOIN("_", FALSE, C263:E263), [1]BD_Perc!$A:$O, 11, FALSE), "Intervalo de precio 2"
    ),
    AA263 = "PERCENTIL 30-70",
    _xlfn.IFS(
        [1]BD!DG263 &lt; VLOOKUP(_xlfn.TEXTJOIN("_", FALSE, C263:E263), [1]BD_Perc!$A:$O, 6, FALSE), "Intervalo de precio 1",
        [1]BD!DG263 &lt; VLOOKUP(_xlfn.TEXTJOIN("_", FALSE, C263:E263), [1]BD_Perc!$A:$O, 7, FALSE), "Intervalo de precio 2",
        [1]BD!DG263 &gt;= VLOOKUP(_xlfn.TEXTJOIN("_", FALSE, C263:E263), [1]BD_Perc!$A:$O, 7, FALSE), "Intervalo de precio 3"
    ),
    AA263="Segmentación no encontrada o vehículo inactivo","Segmentación no encontrada o vehículo inactivo"
)</f>
        <v>Intervalo de precio 1</v>
      </c>
      <c r="AC263" s="86" t="s">
        <v>129</v>
      </c>
      <c r="AD263" s="86" t="b">
        <f t="shared" ref="AD263:AD326" si="29">+AC263=AB263</f>
        <v>1</v>
      </c>
      <c r="AE263" s="92">
        <v>2.5000000000000001E-4</v>
      </c>
      <c r="AF263" s="92">
        <v>5.0000000000000001E-4</v>
      </c>
      <c r="AG263" s="92">
        <v>7.5000000000000002E-4</v>
      </c>
      <c r="AH263" s="92">
        <v>1E-3</v>
      </c>
      <c r="AI263" s="92">
        <v>1.25E-3</v>
      </c>
      <c r="AJ263" s="92">
        <v>1.5E-3</v>
      </c>
      <c r="AK263" s="76" t="s">
        <v>130</v>
      </c>
      <c r="AL263" s="76" t="s">
        <v>130</v>
      </c>
      <c r="AM263" s="76" t="s">
        <v>130</v>
      </c>
      <c r="AN263" s="93">
        <v>0.05</v>
      </c>
      <c r="AO263" s="72">
        <v>9311595.7410000004</v>
      </c>
      <c r="AP263" s="72" t="s">
        <v>121</v>
      </c>
      <c r="AQ263" s="72" t="s">
        <v>121</v>
      </c>
      <c r="AR263" s="72" t="s">
        <v>121</v>
      </c>
      <c r="AS263" s="72" t="s">
        <v>121</v>
      </c>
      <c r="AT263" s="72" t="s">
        <v>121</v>
      </c>
      <c r="AU263" s="72" t="s">
        <v>121</v>
      </c>
      <c r="AV263" s="72">
        <v>787097.34600000002</v>
      </c>
      <c r="AW263" s="72">
        <v>542223.55319999997</v>
      </c>
      <c r="AX263" s="72">
        <v>787097.34600000002</v>
      </c>
      <c r="AY263" s="72" t="s">
        <v>121</v>
      </c>
      <c r="AZ263" s="72" t="s">
        <v>121</v>
      </c>
      <c r="BA263" s="72" t="s">
        <v>121</v>
      </c>
      <c r="BB263" s="72" t="s">
        <v>121</v>
      </c>
      <c r="BC263" s="72" t="s">
        <v>121</v>
      </c>
      <c r="BD263" s="72">
        <v>27548446.115400001</v>
      </c>
      <c r="BE263" s="72" t="s">
        <v>121</v>
      </c>
      <c r="BF263" s="72" t="s">
        <v>121</v>
      </c>
      <c r="BG263" s="72" t="s">
        <v>121</v>
      </c>
      <c r="BH263" s="72" t="s">
        <v>121</v>
      </c>
      <c r="BI263" s="72" t="s">
        <v>121</v>
      </c>
      <c r="BJ263" s="72">
        <v>384804.08399999997</v>
      </c>
      <c r="BK263" s="72" t="s">
        <v>121</v>
      </c>
      <c r="BL263" s="72" t="s">
        <v>121</v>
      </c>
      <c r="BM263" s="72" t="s">
        <v>121</v>
      </c>
      <c r="BN263" s="72">
        <v>174910.7556</v>
      </c>
      <c r="BO263" s="72" t="s">
        <v>121</v>
      </c>
      <c r="BP263" s="72" t="s">
        <v>121</v>
      </c>
      <c r="BQ263" s="72" t="s">
        <v>121</v>
      </c>
      <c r="BR263" s="72" t="s">
        <v>121</v>
      </c>
      <c r="BS263" s="72" t="s">
        <v>121</v>
      </c>
      <c r="BT263" s="72">
        <v>1661652.1782</v>
      </c>
      <c r="BU263" s="72">
        <v>174910.7556</v>
      </c>
      <c r="BV263" s="72" t="s">
        <v>121</v>
      </c>
      <c r="BW263" s="72" t="s">
        <v>121</v>
      </c>
      <c r="BX263" s="72" t="s">
        <v>121</v>
      </c>
      <c r="BY263" s="72">
        <v>1136919.9114000001</v>
      </c>
      <c r="BZ263" s="72" t="s">
        <v>121</v>
      </c>
      <c r="CA263" s="72" t="s">
        <v>121</v>
      </c>
      <c r="CB263" s="72" t="s">
        <v>121</v>
      </c>
      <c r="CC263" s="72" t="s">
        <v>121</v>
      </c>
      <c r="CD263" s="72" t="s">
        <v>121</v>
      </c>
      <c r="CE263" s="59" t="s">
        <v>131</v>
      </c>
      <c r="CF263" s="59" t="s">
        <v>131</v>
      </c>
      <c r="CG263" s="59" t="s">
        <v>130</v>
      </c>
      <c r="CH263" s="59" t="s">
        <v>131</v>
      </c>
      <c r="CI263" s="59" t="s">
        <v>131</v>
      </c>
      <c r="CJ263" s="59" t="s">
        <v>131</v>
      </c>
      <c r="CK263" s="59" t="s">
        <v>131</v>
      </c>
      <c r="CL263" s="59" t="s">
        <v>121</v>
      </c>
      <c r="CM263" s="76" t="s">
        <v>121</v>
      </c>
      <c r="CN263" s="76" t="s">
        <v>121</v>
      </c>
      <c r="CO263" s="76" t="s">
        <v>121</v>
      </c>
      <c r="CP263" s="76" t="s">
        <v>121</v>
      </c>
      <c r="CQ263" s="76" t="s">
        <v>121</v>
      </c>
      <c r="CR263" s="76" t="s">
        <v>121</v>
      </c>
      <c r="CS263" s="76" t="s">
        <v>121</v>
      </c>
      <c r="CT263" s="76" t="s">
        <v>121</v>
      </c>
      <c r="CU263" s="76" t="s">
        <v>121</v>
      </c>
      <c r="CV263" s="76" t="s">
        <v>121</v>
      </c>
      <c r="CW263" s="76" t="s">
        <v>121</v>
      </c>
      <c r="CX263" s="76" t="s">
        <v>121</v>
      </c>
      <c r="CY263" s="76" t="s">
        <v>121</v>
      </c>
      <c r="CZ263" s="76" t="s">
        <v>121</v>
      </c>
      <c r="DA263" s="90">
        <v>13118308.7784</v>
      </c>
      <c r="DB263" s="91">
        <v>1</v>
      </c>
      <c r="DC263" s="13">
        <v>1</v>
      </c>
      <c r="DD263" s="13"/>
      <c r="DE263" s="75" t="str" cm="1">
        <f t="array" ref="DE263">+IF(AND(C263&lt;&gt;"Vehículos Eléctricos",C263&lt;&gt;"Vehículos Híbridos",AA263="PERCENTIL 50"),
     IF(VLOOKUP(_xlfn.TEXTJOIN("_",FALSE,C263:E263),[1]BD_Perc!$A:$P,_xlfn.IFS([1]BD!AB263="Intervalo de precio 1",12,[1]BD!AB263="Intervalo de precio 2",13),FALSE)&lt;=1,
     VLOOKUP(_xlfn.TEXTJOIN("_",FALSE,C263:E263),[1]BD_Perc!$A:$P,16,FALSE),"Ok P50"),
     "Ok P30/70 ó Híbrido/Eléctrico")</f>
        <v>Ok P30/70 ó Híbrido/Eléctrico</v>
      </c>
      <c r="DF263" s="75" t="str">
        <f t="shared" si="27"/>
        <v>Vehículos Convencionales_Vehículos Destinados al Transporte de Carga Liviana_Van</v>
      </c>
      <c r="DG263" s="19">
        <f t="shared" si="28"/>
        <v>152561850</v>
      </c>
      <c r="DH263" s="13">
        <v>1</v>
      </c>
      <c r="DI263" s="13">
        <v>1</v>
      </c>
      <c r="DJ263" s="13" t="b">
        <f>+DC263=[2]BD!DC263</f>
        <v>1</v>
      </c>
    </row>
    <row r="264" spans="1:114" ht="51" x14ac:dyDescent="0.25">
      <c r="A264" s="76">
        <v>377</v>
      </c>
      <c r="B264" s="59" t="s">
        <v>307</v>
      </c>
      <c r="C264" s="59" t="s">
        <v>0</v>
      </c>
      <c r="D264" s="59" t="s">
        <v>626</v>
      </c>
      <c r="E264" s="59" t="s">
        <v>627</v>
      </c>
      <c r="F264" s="59" t="s">
        <v>121</v>
      </c>
      <c r="G264" s="77" t="s">
        <v>657</v>
      </c>
      <c r="H264" s="78" t="s">
        <v>309</v>
      </c>
      <c r="I264" s="79">
        <v>3207014</v>
      </c>
      <c r="J264" s="76" t="s">
        <v>658</v>
      </c>
      <c r="K264" s="78" t="s">
        <v>121</v>
      </c>
      <c r="L264" s="80">
        <v>136</v>
      </c>
      <c r="M264" s="81" t="s">
        <v>121</v>
      </c>
      <c r="N264" s="82">
        <v>128800000</v>
      </c>
      <c r="O264" s="83">
        <f>+IFERROR(VLOOKUP(I264,[1]Precio_Fasecolda!A:C,3,FALSE),IFERROR(VLOOKUP(I264,[1]Precio_Fasecolda!B:C,2,FALSE),N264))</f>
        <v>128800000</v>
      </c>
      <c r="P264" s="83">
        <f t="shared" si="24"/>
        <v>0</v>
      </c>
      <c r="Q264" s="81" t="s">
        <v>121</v>
      </c>
      <c r="R264" s="76" t="s">
        <v>127</v>
      </c>
      <c r="S264" s="76" t="s">
        <v>349</v>
      </c>
      <c r="T264" s="76" t="s">
        <v>121</v>
      </c>
      <c r="U264" s="76" t="s">
        <v>121</v>
      </c>
      <c r="V264" s="59" t="s">
        <v>121</v>
      </c>
      <c r="W264" s="76" t="s">
        <v>121</v>
      </c>
      <c r="X264" s="76" t="s">
        <v>121</v>
      </c>
      <c r="Y264" s="84" t="str">
        <f t="shared" si="25"/>
        <v>N.A.</v>
      </c>
      <c r="Z264" s="85">
        <f t="shared" si="26"/>
        <v>127512000</v>
      </c>
      <c r="AA264" s="76" t="str">
        <f>+IFERROR(VLOOKUP(_xlfn.TEXTJOIN("_", FALSE, C264:E264), [1]BD_Perc!$A:$O, 15, FALSE),"Segmentación no encontrada o vehículo inactivo")</f>
        <v>PERCENTIL 30-70</v>
      </c>
      <c r="AB264" s="76" t="str" cm="1">
        <f t="array" ref="AB264">_xlfn.IFS(
    AA264 = "PERCENTIL 50",
    _xlfn.IFS(
        [1]BD!DG264 &lt; VLOOKUP(_xlfn.TEXTJOIN("_", FALSE, C264:E264), [1]BD_Perc!$A:$O, 11, FALSE), "Intervalo de precio 1",
        [1]BD!DG264 &gt;= VLOOKUP(_xlfn.TEXTJOIN("_", FALSE, C264:E264), [1]BD_Perc!$A:$O, 11, FALSE), "Intervalo de precio 2"
    ),
    AA264 = "PERCENTIL 30-70",
    _xlfn.IFS(
        [1]BD!DG264 &lt; VLOOKUP(_xlfn.TEXTJOIN("_", FALSE, C264:E264), [1]BD_Perc!$A:$O, 6, FALSE), "Intervalo de precio 1",
        [1]BD!DG264 &lt; VLOOKUP(_xlfn.TEXTJOIN("_", FALSE, C264:E264), [1]BD_Perc!$A:$O, 7, FALSE), "Intervalo de precio 2",
        [1]BD!DG264 &gt;= VLOOKUP(_xlfn.TEXTJOIN("_", FALSE, C264:E264), [1]BD_Perc!$A:$O, 7, FALSE), "Intervalo de precio 3"
    ),
    AA264="Segmentación no encontrada o vehículo inactivo","Segmentación no encontrada o vehículo inactivo"
)</f>
        <v>Intervalo de precio 1</v>
      </c>
      <c r="AC264" s="86" t="s">
        <v>129</v>
      </c>
      <c r="AD264" s="86" t="b">
        <f t="shared" si="29"/>
        <v>1</v>
      </c>
      <c r="AE264" s="94">
        <v>0.01</v>
      </c>
      <c r="AF264" s="94">
        <v>0.01</v>
      </c>
      <c r="AG264" s="94">
        <v>0.01</v>
      </c>
      <c r="AH264" s="94">
        <v>0.01</v>
      </c>
      <c r="AI264" s="94">
        <v>0.01</v>
      </c>
      <c r="AJ264" s="94">
        <v>0.02</v>
      </c>
      <c r="AK264" s="76" t="s">
        <v>130</v>
      </c>
      <c r="AL264" s="76" t="s">
        <v>130</v>
      </c>
      <c r="AM264" s="76" t="s">
        <v>130</v>
      </c>
      <c r="AN264" s="88">
        <v>0.5</v>
      </c>
      <c r="AO264" s="72">
        <v>9311595.7410000004</v>
      </c>
      <c r="AP264" s="72">
        <v>811138.37699999998</v>
      </c>
      <c r="AQ264" s="72">
        <v>663658.95959999994</v>
      </c>
      <c r="AR264" s="72" t="s">
        <v>121</v>
      </c>
      <c r="AS264" s="72" t="s">
        <v>121</v>
      </c>
      <c r="AT264" s="72">
        <v>8657050.3403999992</v>
      </c>
      <c r="AU264" s="72">
        <v>516178.48800000001</v>
      </c>
      <c r="AV264" s="72">
        <v>958616.7402</v>
      </c>
      <c r="AW264" s="72">
        <v>51617.8488</v>
      </c>
      <c r="AX264" s="72">
        <v>412942.7904</v>
      </c>
      <c r="AY264" s="72" t="s">
        <v>121</v>
      </c>
      <c r="AZ264" s="72" t="s">
        <v>121</v>
      </c>
      <c r="BA264" s="72" t="s">
        <v>121</v>
      </c>
      <c r="BB264" s="72" t="s">
        <v>121</v>
      </c>
      <c r="BC264" s="72" t="s">
        <v>121</v>
      </c>
      <c r="BD264" s="72">
        <v>5161784.88</v>
      </c>
      <c r="BE264" s="72">
        <v>3244550.3454</v>
      </c>
      <c r="BF264" s="72">
        <v>1401056.0466</v>
      </c>
      <c r="BG264" s="72">
        <v>3539509.1801999998</v>
      </c>
      <c r="BH264" s="72">
        <v>324455.35080000001</v>
      </c>
      <c r="BI264" s="72">
        <v>560422.20779999997</v>
      </c>
      <c r="BJ264" s="72">
        <v>324455.35080000001</v>
      </c>
      <c r="BK264" s="72">
        <v>958616.7402</v>
      </c>
      <c r="BL264" s="72">
        <v>1106097.2117999999</v>
      </c>
      <c r="BM264" s="72">
        <v>2285932.551</v>
      </c>
      <c r="BN264" s="72">
        <v>221219.6532</v>
      </c>
      <c r="BO264" s="72">
        <v>1401056.0466</v>
      </c>
      <c r="BP264" s="72">
        <v>250715.11499999999</v>
      </c>
      <c r="BQ264" s="72" t="s">
        <v>121</v>
      </c>
      <c r="BR264" s="72" t="s">
        <v>121</v>
      </c>
      <c r="BS264" s="72" t="s">
        <v>121</v>
      </c>
      <c r="BT264" s="72" t="s">
        <v>121</v>
      </c>
      <c r="BU264" s="72">
        <v>191723.1372</v>
      </c>
      <c r="BV264" s="72">
        <v>3244550.3454</v>
      </c>
      <c r="BW264" s="72">
        <v>6636582.2165999999</v>
      </c>
      <c r="BX264" s="72" t="s">
        <v>121</v>
      </c>
      <c r="BY264" s="72">
        <v>516178.48800000001</v>
      </c>
      <c r="BZ264" s="72" t="s">
        <v>121</v>
      </c>
      <c r="CA264" s="72" t="s">
        <v>121</v>
      </c>
      <c r="CB264" s="72">
        <v>7018156.2318000002</v>
      </c>
      <c r="CC264" s="72" t="s">
        <v>121</v>
      </c>
      <c r="CD264" s="72">
        <v>35385661.983000003</v>
      </c>
      <c r="CE264" s="59" t="s">
        <v>131</v>
      </c>
      <c r="CF264" s="59" t="s">
        <v>131</v>
      </c>
      <c r="CG264" s="59" t="s">
        <v>131</v>
      </c>
      <c r="CH264" s="59" t="s">
        <v>131</v>
      </c>
      <c r="CI264" s="59" t="s">
        <v>131</v>
      </c>
      <c r="CJ264" s="59" t="s">
        <v>131</v>
      </c>
      <c r="CK264" s="59" t="s">
        <v>131</v>
      </c>
      <c r="CL264" s="59" t="s">
        <v>121</v>
      </c>
      <c r="CM264" s="76" t="s">
        <v>121</v>
      </c>
      <c r="CN264" s="76" t="s">
        <v>121</v>
      </c>
      <c r="CO264" s="76" t="s">
        <v>121</v>
      </c>
      <c r="CP264" s="76" t="s">
        <v>121</v>
      </c>
      <c r="CQ264" s="76" t="s">
        <v>121</v>
      </c>
      <c r="CR264" s="76" t="s">
        <v>121</v>
      </c>
      <c r="CS264" s="76" t="s">
        <v>121</v>
      </c>
      <c r="CT264" s="76" t="s">
        <v>121</v>
      </c>
      <c r="CU264" s="76" t="s">
        <v>121</v>
      </c>
      <c r="CV264" s="76" t="s">
        <v>121</v>
      </c>
      <c r="CW264" s="76" t="s">
        <v>121</v>
      </c>
      <c r="CX264" s="76" t="s">
        <v>121</v>
      </c>
      <c r="CY264" s="76" t="s">
        <v>121</v>
      </c>
      <c r="CZ264" s="76" t="s">
        <v>121</v>
      </c>
      <c r="DA264" s="90">
        <v>10385713.7958</v>
      </c>
      <c r="DB264" s="91">
        <v>1</v>
      </c>
      <c r="DC264" s="13">
        <v>1</v>
      </c>
      <c r="DD264" s="13"/>
      <c r="DE264" s="75" t="str" cm="1">
        <f t="array" ref="DE264">+IF(AND(C264&lt;&gt;"Vehículos Eléctricos",C264&lt;&gt;"Vehículos Híbridos",AA264="PERCENTIL 50"),
     IF(VLOOKUP(_xlfn.TEXTJOIN("_",FALSE,C264:E264),[1]BD_Perc!$A:$P,_xlfn.IFS([1]BD!AB264="Intervalo de precio 1",12,[1]BD!AB264="Intervalo de precio 2",13),FALSE)&lt;=1,
     VLOOKUP(_xlfn.TEXTJOIN("_",FALSE,C264:E264),[1]BD_Perc!$A:$P,16,FALSE),"Ok P50"),
     "Ok P30/70 ó Híbrido/Eléctrico")</f>
        <v>Ok P30/70 ó Híbrido/Eléctrico</v>
      </c>
      <c r="DF264" s="75" t="str">
        <f t="shared" si="27"/>
        <v>Vehículos Convencionales_Vehículos Destinados al Transporte de Carga Liviana_Van</v>
      </c>
      <c r="DG264" s="19">
        <f t="shared" si="28"/>
        <v>127512000</v>
      </c>
      <c r="DH264" s="13">
        <v>1</v>
      </c>
      <c r="DI264" s="13">
        <v>1</v>
      </c>
      <c r="DJ264" s="13" t="b">
        <f>+DC264=[2]BD!DC264</f>
        <v>1</v>
      </c>
    </row>
    <row r="265" spans="1:114" ht="51" x14ac:dyDescent="0.25">
      <c r="A265" s="76">
        <v>378</v>
      </c>
      <c r="B265" s="59" t="s">
        <v>307</v>
      </c>
      <c r="C265" s="59" t="s">
        <v>0</v>
      </c>
      <c r="D265" s="59" t="s">
        <v>626</v>
      </c>
      <c r="E265" s="59" t="s">
        <v>630</v>
      </c>
      <c r="F265" s="59" t="s">
        <v>121</v>
      </c>
      <c r="G265" s="77" t="s">
        <v>659</v>
      </c>
      <c r="H265" s="78" t="s">
        <v>123</v>
      </c>
      <c r="I265" s="79">
        <v>1611168</v>
      </c>
      <c r="J265" s="76" t="s">
        <v>660</v>
      </c>
      <c r="K265" s="78" t="s">
        <v>121</v>
      </c>
      <c r="L265" s="80">
        <v>104</v>
      </c>
      <c r="M265" s="81" t="s">
        <v>121</v>
      </c>
      <c r="N265" s="82">
        <v>104900000</v>
      </c>
      <c r="O265" s="83">
        <f>+IFERROR(VLOOKUP(I265,[1]Precio_Fasecolda!A:C,3,FALSE),IFERROR(VLOOKUP(I265,[1]Precio_Fasecolda!B:C,2,FALSE),N265))</f>
        <v>104900000</v>
      </c>
      <c r="P265" s="83">
        <f t="shared" si="24"/>
        <v>0</v>
      </c>
      <c r="Q265" s="81" t="s">
        <v>121</v>
      </c>
      <c r="R265" s="76" t="s">
        <v>127</v>
      </c>
      <c r="S265" s="76" t="s">
        <v>349</v>
      </c>
      <c r="T265" s="76" t="s">
        <v>121</v>
      </c>
      <c r="U265" s="76" t="s">
        <v>121</v>
      </c>
      <c r="V265" s="59" t="s">
        <v>121</v>
      </c>
      <c r="W265" s="76" t="s">
        <v>121</v>
      </c>
      <c r="X265" s="76" t="s">
        <v>121</v>
      </c>
      <c r="Y265" s="84" t="str">
        <f t="shared" si="25"/>
        <v>N.A.</v>
      </c>
      <c r="Z265" s="85">
        <f t="shared" si="26"/>
        <v>103851000</v>
      </c>
      <c r="AA265" s="76" t="str">
        <f>+IFERROR(VLOOKUP(_xlfn.TEXTJOIN("_", FALSE, C265:E265), [1]BD_Perc!$A:$O, 15, FALSE),"Segmentación no encontrada o vehículo inactivo")</f>
        <v>PERCENTIL 30-70</v>
      </c>
      <c r="AB265" s="76" t="str" cm="1">
        <f t="array" ref="AB265">_xlfn.IFS(
    AA265 = "PERCENTIL 50",
    _xlfn.IFS(
        [1]BD!DG265 &lt; VLOOKUP(_xlfn.TEXTJOIN("_", FALSE, C265:E265), [1]BD_Perc!$A:$O, 11, FALSE), "Intervalo de precio 1",
        [1]BD!DG265 &gt;= VLOOKUP(_xlfn.TEXTJOIN("_", FALSE, C265:E265), [1]BD_Perc!$A:$O, 11, FALSE), "Intervalo de precio 2"
    ),
    AA265 = "PERCENTIL 30-70",
    _xlfn.IFS(
        [1]BD!DG265 &lt; VLOOKUP(_xlfn.TEXTJOIN("_", FALSE, C265:E265), [1]BD_Perc!$A:$O, 6, FALSE), "Intervalo de precio 1",
        [1]BD!DG265 &lt; VLOOKUP(_xlfn.TEXTJOIN("_", FALSE, C265:E265), [1]BD_Perc!$A:$O, 7, FALSE), "Intervalo de precio 2",
        [1]BD!DG265 &gt;= VLOOKUP(_xlfn.TEXTJOIN("_", FALSE, C265:E265), [1]BD_Perc!$A:$O, 7, FALSE), "Intervalo de precio 3"
    ),
    AA265="Segmentación no encontrada o vehículo inactivo","Segmentación no encontrada o vehículo inactivo"
)</f>
        <v>Intervalo de precio 1</v>
      </c>
      <c r="AC265" s="86" t="s">
        <v>129</v>
      </c>
      <c r="AD265" s="86" t="b">
        <f t="shared" si="29"/>
        <v>1</v>
      </c>
      <c r="AE265" s="94">
        <v>0.01</v>
      </c>
      <c r="AF265" s="94">
        <v>0.01</v>
      </c>
      <c r="AG265" s="94">
        <v>0.01</v>
      </c>
      <c r="AH265" s="94">
        <v>0.01</v>
      </c>
      <c r="AI265" s="94">
        <v>0.01</v>
      </c>
      <c r="AJ265" s="94">
        <v>0.02</v>
      </c>
      <c r="AK265" s="76" t="s">
        <v>130</v>
      </c>
      <c r="AL265" s="76" t="s">
        <v>130</v>
      </c>
      <c r="AM265" s="76" t="s">
        <v>130</v>
      </c>
      <c r="AN265" s="88">
        <v>0.5</v>
      </c>
      <c r="AO265" s="72">
        <v>9311595.7410000004</v>
      </c>
      <c r="AP265" s="72">
        <v>811138.37699999998</v>
      </c>
      <c r="AQ265" s="72">
        <v>663658.95959999994</v>
      </c>
      <c r="AR265" s="72" t="s">
        <v>121</v>
      </c>
      <c r="AS265" s="72" t="s">
        <v>121</v>
      </c>
      <c r="AT265" s="72">
        <v>8657050.3403999992</v>
      </c>
      <c r="AU265" s="72">
        <v>516178.48800000001</v>
      </c>
      <c r="AV265" s="72">
        <v>958616.7402</v>
      </c>
      <c r="AW265" s="72">
        <v>51617.8488</v>
      </c>
      <c r="AX265" s="72">
        <v>412942.7904</v>
      </c>
      <c r="AY265" s="72" t="s">
        <v>121</v>
      </c>
      <c r="AZ265" s="72" t="s">
        <v>121</v>
      </c>
      <c r="BA265" s="72" t="s">
        <v>121</v>
      </c>
      <c r="BB265" s="72" t="s">
        <v>121</v>
      </c>
      <c r="BC265" s="72" t="s">
        <v>121</v>
      </c>
      <c r="BD265" s="72">
        <v>5161784.88</v>
      </c>
      <c r="BE265" s="72">
        <v>3244550.3454</v>
      </c>
      <c r="BF265" s="72">
        <v>1401056.0466</v>
      </c>
      <c r="BG265" s="72">
        <v>3539509.1801999998</v>
      </c>
      <c r="BH265" s="72">
        <v>324455.35080000001</v>
      </c>
      <c r="BI265" s="72">
        <v>560422.20779999997</v>
      </c>
      <c r="BJ265" s="72">
        <v>324455.35080000001</v>
      </c>
      <c r="BK265" s="72">
        <v>958616.7402</v>
      </c>
      <c r="BL265" s="72">
        <v>1106097.2117999999</v>
      </c>
      <c r="BM265" s="72">
        <v>2285932.551</v>
      </c>
      <c r="BN265" s="72">
        <v>221219.6532</v>
      </c>
      <c r="BO265" s="72">
        <v>1401056.0466</v>
      </c>
      <c r="BP265" s="72">
        <v>250715.11499999999</v>
      </c>
      <c r="BQ265" s="72" t="s">
        <v>121</v>
      </c>
      <c r="BR265" s="72" t="s">
        <v>121</v>
      </c>
      <c r="BS265" s="72" t="s">
        <v>121</v>
      </c>
      <c r="BT265" s="72" t="s">
        <v>121</v>
      </c>
      <c r="BU265" s="72">
        <v>191723.1372</v>
      </c>
      <c r="BV265" s="72">
        <v>3244550.3454</v>
      </c>
      <c r="BW265" s="72">
        <v>6636582.2165999999</v>
      </c>
      <c r="BX265" s="72" t="s">
        <v>121</v>
      </c>
      <c r="BY265" s="72">
        <v>516178.48800000001</v>
      </c>
      <c r="BZ265" s="72" t="s">
        <v>121</v>
      </c>
      <c r="CA265" s="72" t="s">
        <v>121</v>
      </c>
      <c r="CB265" s="72">
        <v>7018156.2318000002</v>
      </c>
      <c r="CC265" s="72" t="s">
        <v>121</v>
      </c>
      <c r="CD265" s="72">
        <v>35385661.983000003</v>
      </c>
      <c r="CE265" s="59" t="s">
        <v>131</v>
      </c>
      <c r="CF265" s="59" t="s">
        <v>131</v>
      </c>
      <c r="CG265" s="59" t="s">
        <v>131</v>
      </c>
      <c r="CH265" s="59" t="s">
        <v>131</v>
      </c>
      <c r="CI265" s="59" t="s">
        <v>131</v>
      </c>
      <c r="CJ265" s="59" t="s">
        <v>131</v>
      </c>
      <c r="CK265" s="59" t="s">
        <v>131</v>
      </c>
      <c r="CL265" s="59" t="s">
        <v>121</v>
      </c>
      <c r="CM265" s="76" t="s">
        <v>121</v>
      </c>
      <c r="CN265" s="76" t="s">
        <v>121</v>
      </c>
      <c r="CO265" s="76" t="s">
        <v>121</v>
      </c>
      <c r="CP265" s="76" t="s">
        <v>121</v>
      </c>
      <c r="CQ265" s="76" t="s">
        <v>121</v>
      </c>
      <c r="CR265" s="76" t="s">
        <v>121</v>
      </c>
      <c r="CS265" s="76" t="s">
        <v>121</v>
      </c>
      <c r="CT265" s="76" t="s">
        <v>121</v>
      </c>
      <c r="CU265" s="76" t="s">
        <v>121</v>
      </c>
      <c r="CV265" s="76" t="s">
        <v>121</v>
      </c>
      <c r="CW265" s="76" t="s">
        <v>121</v>
      </c>
      <c r="CX265" s="76" t="s">
        <v>121</v>
      </c>
      <c r="CY265" s="76" t="s">
        <v>121</v>
      </c>
      <c r="CZ265" s="76" t="s">
        <v>121</v>
      </c>
      <c r="DA265" s="90">
        <v>7959080.3333999999</v>
      </c>
      <c r="DB265" s="91">
        <v>1</v>
      </c>
      <c r="DC265" s="13">
        <v>1</v>
      </c>
      <c r="DD265" s="13"/>
      <c r="DE265" s="75" t="str" cm="1">
        <f t="array" ref="DE265">+IF(AND(C265&lt;&gt;"Vehículos Eléctricos",C265&lt;&gt;"Vehículos Híbridos",AA265="PERCENTIL 50"),
     IF(VLOOKUP(_xlfn.TEXTJOIN("_",FALSE,C265:E265),[1]BD_Perc!$A:$P,_xlfn.IFS([1]BD!AB265="Intervalo de precio 1",12,[1]BD!AB265="Intervalo de precio 2",13),FALSE)&lt;=1,
     VLOOKUP(_xlfn.TEXTJOIN("_",FALSE,C265:E265),[1]BD_Perc!$A:$P,16,FALSE),"Ok P50"),
     "Ok P30/70 ó Híbrido/Eléctrico")</f>
        <v>Ok P30/70 ó Híbrido/Eléctrico</v>
      </c>
      <c r="DF265" s="75" t="str">
        <f t="shared" si="27"/>
        <v>Vehículos Convencionales_Vehículos Destinados al Transporte de Carga Liviana_Furgón</v>
      </c>
      <c r="DG265" s="19">
        <f t="shared" si="28"/>
        <v>103851000</v>
      </c>
      <c r="DH265" s="13">
        <v>1</v>
      </c>
      <c r="DI265" s="13">
        <v>1</v>
      </c>
      <c r="DJ265" s="13" t="b">
        <f>+DC265=[2]BD!DC265</f>
        <v>1</v>
      </c>
    </row>
    <row r="266" spans="1:114" ht="51" x14ac:dyDescent="0.25">
      <c r="A266" s="76">
        <v>379</v>
      </c>
      <c r="B266" s="59" t="s">
        <v>307</v>
      </c>
      <c r="C266" s="59" t="s">
        <v>0</v>
      </c>
      <c r="D266" s="59" t="s">
        <v>626</v>
      </c>
      <c r="E266" s="59" t="s">
        <v>630</v>
      </c>
      <c r="F266" s="59" t="s">
        <v>121</v>
      </c>
      <c r="G266" s="77" t="s">
        <v>661</v>
      </c>
      <c r="H266" s="78" t="s">
        <v>309</v>
      </c>
      <c r="I266" s="79">
        <v>3204026</v>
      </c>
      <c r="J266" s="76" t="s">
        <v>662</v>
      </c>
      <c r="K266" s="78" t="s">
        <v>121</v>
      </c>
      <c r="L266" s="80">
        <v>150</v>
      </c>
      <c r="M266" s="81" t="s">
        <v>121</v>
      </c>
      <c r="N266" s="82">
        <v>133000000</v>
      </c>
      <c r="O266" s="83">
        <f>+IFERROR(VLOOKUP(I266,[1]Precio_Fasecolda!A:C,3,FALSE),IFERROR(VLOOKUP(I266,[1]Precio_Fasecolda!B:C,2,FALSE),N266))</f>
        <v>133000000</v>
      </c>
      <c r="P266" s="83">
        <f t="shared" si="24"/>
        <v>0</v>
      </c>
      <c r="Q266" s="81" t="s">
        <v>121</v>
      </c>
      <c r="R266" s="76" t="s">
        <v>127</v>
      </c>
      <c r="S266" s="76" t="s">
        <v>349</v>
      </c>
      <c r="T266" s="76" t="s">
        <v>121</v>
      </c>
      <c r="U266" s="76" t="s">
        <v>121</v>
      </c>
      <c r="V266" s="59" t="s">
        <v>121</v>
      </c>
      <c r="W266" s="76" t="s">
        <v>121</v>
      </c>
      <c r="X266" s="76" t="s">
        <v>121</v>
      </c>
      <c r="Y266" s="84" t="str">
        <f t="shared" si="25"/>
        <v>N.A.</v>
      </c>
      <c r="Z266" s="85">
        <f t="shared" si="26"/>
        <v>131670000</v>
      </c>
      <c r="AA266" s="76" t="str">
        <f>+IFERROR(VLOOKUP(_xlfn.TEXTJOIN("_", FALSE, C266:E266), [1]BD_Perc!$A:$O, 15, FALSE),"Segmentación no encontrada o vehículo inactivo")</f>
        <v>PERCENTIL 30-70</v>
      </c>
      <c r="AB266" s="76" t="str" cm="1">
        <f t="array" ref="AB266">_xlfn.IFS(
    AA266 = "PERCENTIL 50",
    _xlfn.IFS(
        [1]BD!DG266 &lt; VLOOKUP(_xlfn.TEXTJOIN("_", FALSE, C266:E266), [1]BD_Perc!$A:$O, 11, FALSE), "Intervalo de precio 1",
        [1]BD!DG266 &gt;= VLOOKUP(_xlfn.TEXTJOIN("_", FALSE, C266:E266), [1]BD_Perc!$A:$O, 11, FALSE), "Intervalo de precio 2"
    ),
    AA266 = "PERCENTIL 30-70",
    _xlfn.IFS(
        [1]BD!DG266 &lt; VLOOKUP(_xlfn.TEXTJOIN("_", FALSE, C266:E266), [1]BD_Perc!$A:$O, 6, FALSE), "Intervalo de precio 1",
        [1]BD!DG266 &lt; VLOOKUP(_xlfn.TEXTJOIN("_", FALSE, C266:E266), [1]BD_Perc!$A:$O, 7, FALSE), "Intervalo de precio 2",
        [1]BD!DG266 &gt;= VLOOKUP(_xlfn.TEXTJOIN("_", FALSE, C266:E266), [1]BD_Perc!$A:$O, 7, FALSE), "Intervalo de precio 3"
    ),
    AA266="Segmentación no encontrada o vehículo inactivo","Segmentación no encontrada o vehículo inactivo"
)</f>
        <v>Intervalo de precio 2</v>
      </c>
      <c r="AC266" s="86" t="s">
        <v>149</v>
      </c>
      <c r="AD266" s="86" t="b">
        <f t="shared" si="29"/>
        <v>1</v>
      </c>
      <c r="AE266" s="94">
        <v>0.01</v>
      </c>
      <c r="AF266" s="94">
        <v>0.01</v>
      </c>
      <c r="AG266" s="94">
        <v>0.01</v>
      </c>
      <c r="AH266" s="94">
        <v>0.01</v>
      </c>
      <c r="AI266" s="94">
        <v>0.01</v>
      </c>
      <c r="AJ266" s="94">
        <v>0.02</v>
      </c>
      <c r="AK266" s="76" t="s">
        <v>130</v>
      </c>
      <c r="AL266" s="76" t="s">
        <v>130</v>
      </c>
      <c r="AM266" s="76" t="s">
        <v>130</v>
      </c>
      <c r="AN266" s="88">
        <v>0.5</v>
      </c>
      <c r="AO266" s="72">
        <v>9311595.7410000004</v>
      </c>
      <c r="AP266" s="72">
        <v>811138.37699999998</v>
      </c>
      <c r="AQ266" s="72">
        <v>663658.95959999994</v>
      </c>
      <c r="AR266" s="72" t="s">
        <v>121</v>
      </c>
      <c r="AS266" s="72" t="s">
        <v>121</v>
      </c>
      <c r="AT266" s="72">
        <v>8657050.3403999992</v>
      </c>
      <c r="AU266" s="72">
        <v>516178.48800000001</v>
      </c>
      <c r="AV266" s="72">
        <v>958616.7402</v>
      </c>
      <c r="AW266" s="72">
        <v>51617.8488</v>
      </c>
      <c r="AX266" s="72">
        <v>412942.7904</v>
      </c>
      <c r="AY266" s="72">
        <v>36869893.355400003</v>
      </c>
      <c r="AZ266" s="72">
        <v>36869893.355400003</v>
      </c>
      <c r="BA266" s="72" t="s">
        <v>121</v>
      </c>
      <c r="BB266" s="72" t="s">
        <v>121</v>
      </c>
      <c r="BC266" s="72" t="s">
        <v>121</v>
      </c>
      <c r="BD266" s="72">
        <v>5161784.88</v>
      </c>
      <c r="BE266" s="72">
        <v>3244550.3454</v>
      </c>
      <c r="BF266" s="72">
        <v>1401056.0466</v>
      </c>
      <c r="BG266" s="72">
        <v>3539509.1801999998</v>
      </c>
      <c r="BH266" s="72">
        <v>324455.35080000001</v>
      </c>
      <c r="BI266" s="72">
        <v>560422.20779999997</v>
      </c>
      <c r="BJ266" s="72">
        <v>324455.35080000001</v>
      </c>
      <c r="BK266" s="72">
        <v>958616.7402</v>
      </c>
      <c r="BL266" s="72">
        <v>1106097.2117999999</v>
      </c>
      <c r="BM266" s="72">
        <v>2285932.551</v>
      </c>
      <c r="BN266" s="72">
        <v>221219.6532</v>
      </c>
      <c r="BO266" s="72">
        <v>1401056.0466</v>
      </c>
      <c r="BP266" s="72">
        <v>250715.11499999999</v>
      </c>
      <c r="BQ266" s="72" t="s">
        <v>121</v>
      </c>
      <c r="BR266" s="72" t="s">
        <v>121</v>
      </c>
      <c r="BS266" s="72" t="s">
        <v>121</v>
      </c>
      <c r="BT266" s="72">
        <v>7371028.5977999996</v>
      </c>
      <c r="BU266" s="72">
        <v>191723.1372</v>
      </c>
      <c r="BV266" s="72">
        <v>3244550.3454</v>
      </c>
      <c r="BW266" s="72">
        <v>6636582.2165999999</v>
      </c>
      <c r="BX266" s="72">
        <v>6636582.2165999999</v>
      </c>
      <c r="BY266" s="72">
        <v>516178.48800000001</v>
      </c>
      <c r="BZ266" s="72" t="s">
        <v>121</v>
      </c>
      <c r="CA266" s="72" t="s">
        <v>121</v>
      </c>
      <c r="CB266" s="72">
        <v>7018156.2318000002</v>
      </c>
      <c r="CC266" s="72" t="s">
        <v>121</v>
      </c>
      <c r="CD266" s="72">
        <v>35385661.983000003</v>
      </c>
      <c r="CE266" s="59" t="s">
        <v>131</v>
      </c>
      <c r="CF266" s="59" t="s">
        <v>131</v>
      </c>
      <c r="CG266" s="59" t="s">
        <v>131</v>
      </c>
      <c r="CH266" s="59" t="s">
        <v>131</v>
      </c>
      <c r="CI266" s="59" t="s">
        <v>131</v>
      </c>
      <c r="CJ266" s="59" t="s">
        <v>131</v>
      </c>
      <c r="CK266" s="59" t="s">
        <v>131</v>
      </c>
      <c r="CL266" s="59" t="s">
        <v>121</v>
      </c>
      <c r="CM266" s="76" t="s">
        <v>121</v>
      </c>
      <c r="CN266" s="76" t="s">
        <v>121</v>
      </c>
      <c r="CO266" s="76" t="s">
        <v>121</v>
      </c>
      <c r="CP266" s="76" t="s">
        <v>121</v>
      </c>
      <c r="CQ266" s="76" t="s">
        <v>121</v>
      </c>
      <c r="CR266" s="76" t="s">
        <v>121</v>
      </c>
      <c r="CS266" s="76" t="s">
        <v>121</v>
      </c>
      <c r="CT266" s="76" t="s">
        <v>121</v>
      </c>
      <c r="CU266" s="76" t="s">
        <v>121</v>
      </c>
      <c r="CV266" s="76" t="s">
        <v>121</v>
      </c>
      <c r="CW266" s="76" t="s">
        <v>121</v>
      </c>
      <c r="CX266" s="76" t="s">
        <v>121</v>
      </c>
      <c r="CY266" s="76" t="s">
        <v>121</v>
      </c>
      <c r="CZ266" s="76" t="s">
        <v>121</v>
      </c>
      <c r="DA266" s="90">
        <v>9409196.739599999</v>
      </c>
      <c r="DB266" s="91">
        <v>1</v>
      </c>
      <c r="DC266" s="13">
        <v>1</v>
      </c>
      <c r="DD266" s="13"/>
      <c r="DE266" s="75" t="str" cm="1">
        <f t="array" ref="DE266">+IF(AND(C266&lt;&gt;"Vehículos Eléctricos",C266&lt;&gt;"Vehículos Híbridos",AA266="PERCENTIL 50"),
     IF(VLOOKUP(_xlfn.TEXTJOIN("_",FALSE,C266:E266),[1]BD_Perc!$A:$P,_xlfn.IFS([1]BD!AB266="Intervalo de precio 1",12,[1]BD!AB266="Intervalo de precio 2",13),FALSE)&lt;=1,
     VLOOKUP(_xlfn.TEXTJOIN("_",FALSE,C266:E266),[1]BD_Perc!$A:$P,16,FALSE),"Ok P50"),
     "Ok P30/70 ó Híbrido/Eléctrico")</f>
        <v>Ok P30/70 ó Híbrido/Eléctrico</v>
      </c>
      <c r="DF266" s="75" t="str">
        <f t="shared" si="27"/>
        <v>Vehículos Convencionales_Vehículos Destinados al Transporte de Carga Liviana_Furgón</v>
      </c>
      <c r="DG266" s="19">
        <f t="shared" si="28"/>
        <v>131670000</v>
      </c>
      <c r="DH266" s="13">
        <v>1</v>
      </c>
      <c r="DI266" s="13">
        <v>1</v>
      </c>
      <c r="DJ266" s="13" t="b">
        <f>+DC266=[2]BD!DC266</f>
        <v>1</v>
      </c>
    </row>
    <row r="267" spans="1:114" ht="51" x14ac:dyDescent="0.25">
      <c r="A267" s="76">
        <v>380</v>
      </c>
      <c r="B267" s="59" t="s">
        <v>118</v>
      </c>
      <c r="C267" s="59" t="s">
        <v>0</v>
      </c>
      <c r="D267" s="59" t="s">
        <v>663</v>
      </c>
      <c r="E267" s="59" t="s">
        <v>627</v>
      </c>
      <c r="F267" s="59" t="s">
        <v>664</v>
      </c>
      <c r="G267" s="77" t="s">
        <v>665</v>
      </c>
      <c r="H267" s="78" t="s">
        <v>123</v>
      </c>
      <c r="I267" s="79">
        <v>1606252</v>
      </c>
      <c r="J267" s="76" t="s">
        <v>666</v>
      </c>
      <c r="K267" s="78" t="s">
        <v>121</v>
      </c>
      <c r="L267" s="80">
        <v>81</v>
      </c>
      <c r="M267" s="81" t="s">
        <v>121</v>
      </c>
      <c r="N267" s="82">
        <v>96000000</v>
      </c>
      <c r="O267" s="83">
        <f>+IFERROR(VLOOKUP(I267,[1]Precio_Fasecolda!A:C,3,FALSE),IFERROR(VLOOKUP(I267,[1]Precio_Fasecolda!B:C,2,FALSE),N267))</f>
        <v>96000000</v>
      </c>
      <c r="P267" s="83">
        <f t="shared" si="24"/>
        <v>0</v>
      </c>
      <c r="Q267" s="81" t="s">
        <v>121</v>
      </c>
      <c r="R267" s="76" t="s">
        <v>127</v>
      </c>
      <c r="S267" s="76" t="s">
        <v>128</v>
      </c>
      <c r="T267" s="76" t="s">
        <v>121</v>
      </c>
      <c r="U267" s="76" t="s">
        <v>121</v>
      </c>
      <c r="V267" s="59" t="s">
        <v>121</v>
      </c>
      <c r="W267" s="76" t="s">
        <v>121</v>
      </c>
      <c r="X267" s="76" t="s">
        <v>121</v>
      </c>
      <c r="Y267" s="84" t="str">
        <f t="shared" si="25"/>
        <v>N.A.</v>
      </c>
      <c r="Z267" s="85">
        <f t="shared" si="26"/>
        <v>91200000</v>
      </c>
      <c r="AA267" s="76" t="str">
        <f>+IFERROR(VLOOKUP(_xlfn.TEXTJOIN("_", FALSE, C267:E267), [1]BD_Perc!$A:$O, 15, FALSE),"Segmentación no encontrada o vehículo inactivo")</f>
        <v>PERCENTIL 50</v>
      </c>
      <c r="AB267" s="76" t="str" cm="1">
        <f t="array" ref="AB267">_xlfn.IFS(
    AA267 = "PERCENTIL 50",
    _xlfn.IFS(
        [1]BD!DG267 &lt; VLOOKUP(_xlfn.TEXTJOIN("_", FALSE, C267:E267), [1]BD_Perc!$A:$O, 11, FALSE), "Intervalo de precio 1",
        [1]BD!DG267 &gt;= VLOOKUP(_xlfn.TEXTJOIN("_", FALSE, C267:E267), [1]BD_Perc!$A:$O, 11, FALSE), "Intervalo de precio 2"
    ),
    AA267 = "PERCENTIL 30-70",
    _xlfn.IFS(
        [1]BD!DG267 &lt; VLOOKUP(_xlfn.TEXTJOIN("_", FALSE, C267:E267), [1]BD_Perc!$A:$O, 6, FALSE), "Intervalo de precio 1",
        [1]BD!DG267 &lt; VLOOKUP(_xlfn.TEXTJOIN("_", FALSE, C267:E267), [1]BD_Perc!$A:$O, 7, FALSE), "Intervalo de precio 2",
        [1]BD!DG267 &gt;= VLOOKUP(_xlfn.TEXTJOIN("_", FALSE, C267:E267), [1]BD_Perc!$A:$O, 7, FALSE), "Intervalo de precio 3"
    ),
    AA267="Segmentación no encontrada o vehículo inactivo","Segmentación no encontrada o vehículo inactivo"
)</f>
        <v>Intervalo de precio 1</v>
      </c>
      <c r="AC267" s="86" t="s">
        <v>129</v>
      </c>
      <c r="AD267" s="86" t="b">
        <f t="shared" si="29"/>
        <v>1</v>
      </c>
      <c r="AE267" s="87">
        <v>0.05</v>
      </c>
      <c r="AF267" s="87">
        <v>0.05</v>
      </c>
      <c r="AG267" s="87">
        <v>0.05</v>
      </c>
      <c r="AH267" s="87">
        <v>0.05</v>
      </c>
      <c r="AI267" s="87">
        <v>0.05</v>
      </c>
      <c r="AJ267" s="87">
        <v>0.05</v>
      </c>
      <c r="AK267" s="76" t="s">
        <v>130</v>
      </c>
      <c r="AL267" s="76" t="s">
        <v>130</v>
      </c>
      <c r="AM267" s="76" t="s">
        <v>130</v>
      </c>
      <c r="AN267" s="88">
        <v>1</v>
      </c>
      <c r="AO267" s="72" t="s">
        <v>121</v>
      </c>
      <c r="AP267" s="72">
        <v>573594.43680000002</v>
      </c>
      <c r="AQ267" s="72">
        <v>819420.17220000003</v>
      </c>
      <c r="AR267" s="72" t="s">
        <v>121</v>
      </c>
      <c r="AS267" s="72" t="s">
        <v>121</v>
      </c>
      <c r="AT267" s="72">
        <v>12374399.898</v>
      </c>
      <c r="AU267" s="72">
        <v>565268.3652</v>
      </c>
      <c r="AV267" s="72">
        <v>1486131.0408000001</v>
      </c>
      <c r="AW267" s="72">
        <v>137673.24900000001</v>
      </c>
      <c r="AX267" s="72">
        <v>657289.48320000002</v>
      </c>
      <c r="AY267" s="72" t="s">
        <v>121</v>
      </c>
      <c r="AZ267" s="72" t="s">
        <v>121</v>
      </c>
      <c r="BA267" s="72" t="s">
        <v>121</v>
      </c>
      <c r="BB267" s="72" t="s">
        <v>121</v>
      </c>
      <c r="BC267" s="72" t="s">
        <v>121</v>
      </c>
      <c r="BD267" s="72">
        <v>4929669.0155999996</v>
      </c>
      <c r="BE267" s="72">
        <v>6194467.6037999997</v>
      </c>
      <c r="BF267" s="72">
        <v>3098649.0654000002</v>
      </c>
      <c r="BG267" s="72">
        <v>4381926.7253999999</v>
      </c>
      <c r="BH267" s="72" t="s">
        <v>121</v>
      </c>
      <c r="BI267" s="72">
        <v>1643223.7080000001</v>
      </c>
      <c r="BJ267" s="72">
        <v>185872.3272</v>
      </c>
      <c r="BK267" s="72">
        <v>2164015.3752000001</v>
      </c>
      <c r="BL267" s="72">
        <v>1098220.2294000001</v>
      </c>
      <c r="BM267" s="72">
        <v>5247358.5108000003</v>
      </c>
      <c r="BN267" s="72">
        <v>139405.2996</v>
      </c>
      <c r="BO267" s="72">
        <v>2300511.0828</v>
      </c>
      <c r="BP267" s="72">
        <v>547741.23600000003</v>
      </c>
      <c r="BQ267" s="72" t="s">
        <v>121</v>
      </c>
      <c r="BR267" s="72" t="s">
        <v>121</v>
      </c>
      <c r="BS267" s="72">
        <v>2190963.8898</v>
      </c>
      <c r="BT267" s="72">
        <v>8457120.2562000006</v>
      </c>
      <c r="BU267" s="72">
        <v>139405.2996</v>
      </c>
      <c r="BV267" s="72" t="s">
        <v>121</v>
      </c>
      <c r="BW267" s="72" t="s">
        <v>121</v>
      </c>
      <c r="BX267" s="72" t="s">
        <v>121</v>
      </c>
      <c r="BY267" s="72">
        <v>1084260.513</v>
      </c>
      <c r="BZ267" s="72" t="s">
        <v>121</v>
      </c>
      <c r="CA267" s="72" t="s">
        <v>121</v>
      </c>
      <c r="CB267" s="72" t="s">
        <v>121</v>
      </c>
      <c r="CC267" s="72" t="s">
        <v>121</v>
      </c>
      <c r="CD267" s="72" t="s">
        <v>121</v>
      </c>
      <c r="CE267" s="89" t="s">
        <v>131</v>
      </c>
      <c r="CF267" s="89" t="s">
        <v>131</v>
      </c>
      <c r="CG267" s="89" t="s">
        <v>131</v>
      </c>
      <c r="CH267" s="89" t="s">
        <v>131</v>
      </c>
      <c r="CI267" s="89" t="s">
        <v>131</v>
      </c>
      <c r="CJ267" s="89" t="s">
        <v>131</v>
      </c>
      <c r="CK267" s="89" t="s">
        <v>131</v>
      </c>
      <c r="CL267" s="59" t="s">
        <v>121</v>
      </c>
      <c r="CM267" s="76" t="s">
        <v>121</v>
      </c>
      <c r="CN267" s="76" t="s">
        <v>121</v>
      </c>
      <c r="CO267" s="76" t="s">
        <v>121</v>
      </c>
      <c r="CP267" s="76" t="s">
        <v>121</v>
      </c>
      <c r="CQ267" s="76" t="s">
        <v>121</v>
      </c>
      <c r="CR267" s="76" t="s">
        <v>121</v>
      </c>
      <c r="CS267" s="76" t="s">
        <v>121</v>
      </c>
      <c r="CT267" s="76" t="s">
        <v>121</v>
      </c>
      <c r="CU267" s="76" t="s">
        <v>121</v>
      </c>
      <c r="CV267" s="76" t="s">
        <v>121</v>
      </c>
      <c r="CW267" s="76" t="s">
        <v>121</v>
      </c>
      <c r="CX267" s="76" t="s">
        <v>121</v>
      </c>
      <c r="CY267" s="76" t="s">
        <v>121</v>
      </c>
      <c r="CZ267" s="76" t="s">
        <v>121</v>
      </c>
      <c r="DA267" s="90">
        <v>10056168.7674</v>
      </c>
      <c r="DB267" s="91">
        <v>1</v>
      </c>
      <c r="DC267" s="13">
        <v>1</v>
      </c>
      <c r="DD267" s="13"/>
      <c r="DE267" s="75" t="str" cm="1">
        <f t="array" ref="DE267">+IF(AND(C267&lt;&gt;"Vehículos Eléctricos",C267&lt;&gt;"Vehículos Híbridos",AA267="PERCENTIL 50"),
     IF(VLOOKUP(_xlfn.TEXTJOIN("_",FALSE,C267:E267),[1]BD_Perc!$A:$P,_xlfn.IFS([1]BD!AB267="Intervalo de precio 1",12,[1]BD!AB267="Intervalo de precio 2",13),FALSE)&lt;=1,
     VLOOKUP(_xlfn.TEXTJOIN("_",FALSE,C267:E267),[1]BD_Perc!$A:$P,16,FALSE),"Ok P50"),
     "Ok P30/70 ó Híbrido/Eléctrico")</f>
        <v>Ok P50</v>
      </c>
      <c r="DF267" s="75" t="str">
        <f t="shared" si="27"/>
        <v>Vehículos Convencionales_Vehículos Destinados al Transporte de Pasajeros_Van</v>
      </c>
      <c r="DG267" s="19">
        <f t="shared" si="28"/>
        <v>91200000</v>
      </c>
      <c r="DH267" s="13">
        <v>1</v>
      </c>
      <c r="DI267" s="13">
        <v>1</v>
      </c>
      <c r="DJ267" s="13" t="b">
        <f>+DC267=[2]BD!DC267</f>
        <v>1</v>
      </c>
    </row>
    <row r="268" spans="1:114" ht="63.75" x14ac:dyDescent="0.25">
      <c r="A268" s="76">
        <v>381</v>
      </c>
      <c r="B268" s="59" t="s">
        <v>118</v>
      </c>
      <c r="C268" s="59" t="s">
        <v>0</v>
      </c>
      <c r="D268" s="59" t="s">
        <v>663</v>
      </c>
      <c r="E268" s="59" t="s">
        <v>667</v>
      </c>
      <c r="F268" s="59" t="s">
        <v>668</v>
      </c>
      <c r="G268" s="77" t="s">
        <v>669</v>
      </c>
      <c r="H268" s="78" t="s">
        <v>123</v>
      </c>
      <c r="I268" s="79">
        <v>1611180</v>
      </c>
      <c r="J268" s="76" t="s">
        <v>670</v>
      </c>
      <c r="K268" s="78" t="s">
        <v>121</v>
      </c>
      <c r="L268" s="80">
        <v>122</v>
      </c>
      <c r="M268" s="81" t="s">
        <v>121</v>
      </c>
      <c r="N268" s="82">
        <v>139500000</v>
      </c>
      <c r="O268" s="83">
        <f>+IFERROR(VLOOKUP(I268,[1]Precio_Fasecolda!A:C,3,FALSE),IFERROR(VLOOKUP(I268,[1]Precio_Fasecolda!B:C,2,FALSE),N268))</f>
        <v>139500000</v>
      </c>
      <c r="P268" s="83">
        <f t="shared" si="24"/>
        <v>0</v>
      </c>
      <c r="Q268" s="81" t="s">
        <v>121</v>
      </c>
      <c r="R268" s="76" t="s">
        <v>127</v>
      </c>
      <c r="S268" s="76" t="s">
        <v>349</v>
      </c>
      <c r="T268" s="76" t="s">
        <v>121</v>
      </c>
      <c r="U268" s="76" t="s">
        <v>121</v>
      </c>
      <c r="V268" s="59" t="s">
        <v>121</v>
      </c>
      <c r="W268" s="76" t="s">
        <v>121</v>
      </c>
      <c r="X268" s="76" t="s">
        <v>121</v>
      </c>
      <c r="Y268" s="84" t="str">
        <f t="shared" si="25"/>
        <v>N.A.</v>
      </c>
      <c r="Z268" s="85">
        <f t="shared" si="26"/>
        <v>131130000</v>
      </c>
      <c r="AA268" s="76" t="str">
        <f>+IFERROR(VLOOKUP(_xlfn.TEXTJOIN("_", FALSE, C268:E268), [1]BD_Perc!$A:$O, 15, FALSE),"Segmentación no encontrada o vehículo inactivo")</f>
        <v>PERCENTIL 50</v>
      </c>
      <c r="AB268" s="76" t="str" cm="1">
        <f t="array" ref="AB268">_xlfn.IFS(
    AA268 = "PERCENTIL 50",
    _xlfn.IFS(
        [1]BD!DG268 &lt; VLOOKUP(_xlfn.TEXTJOIN("_", FALSE, C268:E268), [1]BD_Perc!$A:$O, 11, FALSE), "Intervalo de precio 1",
        [1]BD!DG268 &gt;= VLOOKUP(_xlfn.TEXTJOIN("_", FALSE, C268:E268), [1]BD_Perc!$A:$O, 11, FALSE), "Intervalo de precio 2"
    ),
    AA268 = "PERCENTIL 30-70",
    _xlfn.IFS(
        [1]BD!DG268 &lt; VLOOKUP(_xlfn.TEXTJOIN("_", FALSE, C268:E268), [1]BD_Perc!$A:$O, 6, FALSE), "Intervalo de precio 1",
        [1]BD!DG268 &lt; VLOOKUP(_xlfn.TEXTJOIN("_", FALSE, C268:E268), [1]BD_Perc!$A:$O, 7, FALSE), "Intervalo de precio 2",
        [1]BD!DG268 &gt;= VLOOKUP(_xlfn.TEXTJOIN("_", FALSE, C268:E268), [1]BD_Perc!$A:$O, 7, FALSE), "Intervalo de precio 3"
    ),
    AA268="Segmentación no encontrada o vehículo inactivo","Segmentación no encontrada o vehículo inactivo"
)</f>
        <v>Intervalo de precio 1</v>
      </c>
      <c r="AC268" s="86" t="s">
        <v>129</v>
      </c>
      <c r="AD268" s="86" t="b">
        <f t="shared" si="29"/>
        <v>1</v>
      </c>
      <c r="AE268" s="87">
        <v>0.06</v>
      </c>
      <c r="AF268" s="87">
        <v>0.06</v>
      </c>
      <c r="AG268" s="87">
        <v>0.06</v>
      </c>
      <c r="AH268" s="87">
        <v>0.06</v>
      </c>
      <c r="AI268" s="87">
        <v>7.0000000000000007E-2</v>
      </c>
      <c r="AJ268" s="87">
        <v>0.08</v>
      </c>
      <c r="AK268" s="76" t="s">
        <v>130</v>
      </c>
      <c r="AL268" s="76" t="s">
        <v>130</v>
      </c>
      <c r="AM268" s="76" t="s">
        <v>130</v>
      </c>
      <c r="AN268" s="88">
        <v>1</v>
      </c>
      <c r="AO268" s="72" t="s">
        <v>121</v>
      </c>
      <c r="AP268" s="72">
        <v>573594.43680000002</v>
      </c>
      <c r="AQ268" s="72" t="s">
        <v>121</v>
      </c>
      <c r="AR268" s="72" t="s">
        <v>121</v>
      </c>
      <c r="AS268" s="72" t="s">
        <v>121</v>
      </c>
      <c r="AT268" s="72">
        <v>12992415.1602</v>
      </c>
      <c r="AU268" s="72" t="s">
        <v>121</v>
      </c>
      <c r="AV268" s="72">
        <v>1955435.58</v>
      </c>
      <c r="AW268" s="72">
        <v>137673.24900000001</v>
      </c>
      <c r="AX268" s="72">
        <v>1616492.3585999999</v>
      </c>
      <c r="AY268" s="72" t="s">
        <v>121</v>
      </c>
      <c r="AZ268" s="72" t="s">
        <v>121</v>
      </c>
      <c r="BA268" s="72">
        <v>202664156.11680001</v>
      </c>
      <c r="BB268" s="72">
        <v>186231927.47040001</v>
      </c>
      <c r="BC268" s="72" t="s">
        <v>121</v>
      </c>
      <c r="BD268" s="72" t="s">
        <v>121</v>
      </c>
      <c r="BE268" s="72" t="s">
        <v>121</v>
      </c>
      <c r="BF268" s="72">
        <v>3098649.0654000002</v>
      </c>
      <c r="BG268" s="72">
        <v>4381926.7253999999</v>
      </c>
      <c r="BH268" s="72" t="s">
        <v>121</v>
      </c>
      <c r="BI268" s="72" t="s">
        <v>121</v>
      </c>
      <c r="BJ268" s="72">
        <v>185872.3272</v>
      </c>
      <c r="BK268" s="72" t="s">
        <v>121</v>
      </c>
      <c r="BL268" s="72" t="s">
        <v>121</v>
      </c>
      <c r="BM268" s="72">
        <v>6053633.8631999996</v>
      </c>
      <c r="BN268" s="72">
        <v>139405.2996</v>
      </c>
      <c r="BO268" s="72" t="s">
        <v>121</v>
      </c>
      <c r="BP268" s="72" t="s">
        <v>121</v>
      </c>
      <c r="BQ268" s="72" t="s">
        <v>121</v>
      </c>
      <c r="BR268" s="72" t="s">
        <v>121</v>
      </c>
      <c r="BS268" s="72">
        <v>3067349.8673999999</v>
      </c>
      <c r="BT268" s="72">
        <v>8457120.2562000006</v>
      </c>
      <c r="BU268" s="72">
        <v>139405.2996</v>
      </c>
      <c r="BV268" s="72" t="s">
        <v>121</v>
      </c>
      <c r="BW268" s="72" t="s">
        <v>121</v>
      </c>
      <c r="BX268" s="72">
        <v>40281965.568599999</v>
      </c>
      <c r="BY268" s="72">
        <v>2169053.3969999999</v>
      </c>
      <c r="BZ268" s="72" t="s">
        <v>121</v>
      </c>
      <c r="CA268" s="72" t="s">
        <v>121</v>
      </c>
      <c r="CB268" s="72">
        <v>29309590.526999999</v>
      </c>
      <c r="CC268" s="72" t="s">
        <v>121</v>
      </c>
      <c r="CD268" s="72">
        <v>211115579.47619998</v>
      </c>
      <c r="CE268" s="89" t="s">
        <v>131</v>
      </c>
      <c r="CF268" s="89" t="s">
        <v>131</v>
      </c>
      <c r="CG268" s="89" t="s">
        <v>131</v>
      </c>
      <c r="CH268" s="89" t="s">
        <v>131</v>
      </c>
      <c r="CI268" s="89" t="s">
        <v>131</v>
      </c>
      <c r="CJ268" s="89" t="s">
        <v>131</v>
      </c>
      <c r="CK268" s="89" t="s">
        <v>131</v>
      </c>
      <c r="CL268" s="59" t="s">
        <v>121</v>
      </c>
      <c r="CM268" s="76" t="s">
        <v>121</v>
      </c>
      <c r="CN268" s="76" t="s">
        <v>121</v>
      </c>
      <c r="CO268" s="76" t="s">
        <v>121</v>
      </c>
      <c r="CP268" s="76" t="s">
        <v>121</v>
      </c>
      <c r="CQ268" s="76" t="s">
        <v>121</v>
      </c>
      <c r="CR268" s="76" t="s">
        <v>121</v>
      </c>
      <c r="CS268" s="76" t="s">
        <v>121</v>
      </c>
      <c r="CT268" s="76" t="s">
        <v>121</v>
      </c>
      <c r="CU268" s="76" t="s">
        <v>121</v>
      </c>
      <c r="CV268" s="76" t="s">
        <v>121</v>
      </c>
      <c r="CW268" s="76" t="s">
        <v>121</v>
      </c>
      <c r="CX268" s="76" t="s">
        <v>121</v>
      </c>
      <c r="CY268" s="76" t="s">
        <v>121</v>
      </c>
      <c r="CZ268" s="76" t="s">
        <v>121</v>
      </c>
      <c r="DA268" s="90">
        <v>20950142.954999998</v>
      </c>
      <c r="DB268" s="91">
        <v>1</v>
      </c>
      <c r="DC268" s="13">
        <v>1</v>
      </c>
      <c r="DD268" s="13"/>
      <c r="DE268" s="75" t="str" cm="1">
        <f t="array" ref="DE268">+IF(AND(C268&lt;&gt;"Vehículos Eléctricos",C268&lt;&gt;"Vehículos Híbridos",AA268="PERCENTIL 50"),
     IF(VLOOKUP(_xlfn.TEXTJOIN("_",FALSE,C268:E268),[1]BD_Perc!$A:$P,_xlfn.IFS([1]BD!AB268="Intervalo de precio 1",12,[1]BD!AB268="Intervalo de precio 2",13),FALSE)&lt;=1,
     VLOOKUP(_xlfn.TEXTJOIN("_",FALSE,C268:E268),[1]BD_Perc!$A:$P,16,FALSE),"Ok P50"),
     "Ok P30/70 ó Híbrido/Eléctrico")</f>
        <v>Ok P50</v>
      </c>
      <c r="DF268" s="75" t="str">
        <f t="shared" si="27"/>
        <v>Vehículos Convencionales_Vehículos Destinados al Transporte de Pasajeros_Microbus</v>
      </c>
      <c r="DG268" s="19">
        <f t="shared" si="28"/>
        <v>131130000</v>
      </c>
      <c r="DH268" s="13">
        <v>1</v>
      </c>
      <c r="DI268" s="13">
        <v>1</v>
      </c>
      <c r="DJ268" s="13" t="b">
        <f>+DC268=[2]BD!DC268</f>
        <v>1</v>
      </c>
    </row>
    <row r="269" spans="1:114" ht="63.75" x14ac:dyDescent="0.25">
      <c r="A269" s="76">
        <v>382</v>
      </c>
      <c r="B269" s="59" t="s">
        <v>118</v>
      </c>
      <c r="C269" s="59" t="s">
        <v>0</v>
      </c>
      <c r="D269" s="59" t="s">
        <v>663</v>
      </c>
      <c r="E269" s="59" t="s">
        <v>671</v>
      </c>
      <c r="F269" s="59" t="s">
        <v>672</v>
      </c>
      <c r="G269" s="77" t="s">
        <v>673</v>
      </c>
      <c r="H269" s="78" t="s">
        <v>123</v>
      </c>
      <c r="I269" s="79">
        <v>1611166</v>
      </c>
      <c r="J269" s="76" t="s">
        <v>674</v>
      </c>
      <c r="K269" s="78" t="s">
        <v>121</v>
      </c>
      <c r="L269" s="80">
        <v>153</v>
      </c>
      <c r="M269" s="81" t="s">
        <v>121</v>
      </c>
      <c r="N269" s="82">
        <v>165800000</v>
      </c>
      <c r="O269" s="83">
        <f>+IFERROR(VLOOKUP(I269,[1]Precio_Fasecolda!A:C,3,FALSE),IFERROR(VLOOKUP(I269,[1]Precio_Fasecolda!B:C,2,FALSE),N269))</f>
        <v>165800000</v>
      </c>
      <c r="P269" s="83">
        <f t="shared" si="24"/>
        <v>0</v>
      </c>
      <c r="Q269" s="81" t="s">
        <v>121</v>
      </c>
      <c r="R269" s="76" t="s">
        <v>127</v>
      </c>
      <c r="S269" s="76" t="s">
        <v>349</v>
      </c>
      <c r="T269" s="76" t="s">
        <v>121</v>
      </c>
      <c r="U269" s="76" t="s">
        <v>121</v>
      </c>
      <c r="V269" s="59" t="s">
        <v>121</v>
      </c>
      <c r="W269" s="76" t="s">
        <v>121</v>
      </c>
      <c r="X269" s="76" t="s">
        <v>121</v>
      </c>
      <c r="Y269" s="84" t="str">
        <f t="shared" si="25"/>
        <v>N.A.</v>
      </c>
      <c r="Z269" s="85">
        <f t="shared" si="26"/>
        <v>149220000</v>
      </c>
      <c r="AA269" s="76" t="str">
        <f>+IFERROR(VLOOKUP(_xlfn.TEXTJOIN("_", FALSE, C269:E269), [1]BD_Perc!$A:$O, 15, FALSE),"Segmentación no encontrada o vehículo inactivo")</f>
        <v>PERCENTIL 30-70</v>
      </c>
      <c r="AB269" s="76" t="str" cm="1">
        <f t="array" ref="AB269">_xlfn.IFS(
    AA269 = "PERCENTIL 50",
    _xlfn.IFS(
        [1]BD!DG269 &lt; VLOOKUP(_xlfn.TEXTJOIN("_", FALSE, C269:E269), [1]BD_Perc!$A:$O, 11, FALSE), "Intervalo de precio 1",
        [1]BD!DG269 &gt;= VLOOKUP(_xlfn.TEXTJOIN("_", FALSE, C269:E269), [1]BD_Perc!$A:$O, 11, FALSE), "Intervalo de precio 2"
    ),
    AA269 = "PERCENTIL 30-70",
    _xlfn.IFS(
        [1]BD!DG269 &lt; VLOOKUP(_xlfn.TEXTJOIN("_", FALSE, C269:E269), [1]BD_Perc!$A:$O, 6, FALSE), "Intervalo de precio 1",
        [1]BD!DG269 &lt; VLOOKUP(_xlfn.TEXTJOIN("_", FALSE, C269:E269), [1]BD_Perc!$A:$O, 7, FALSE), "Intervalo de precio 2",
        [1]BD!DG269 &gt;= VLOOKUP(_xlfn.TEXTJOIN("_", FALSE, C269:E269), [1]BD_Perc!$A:$O, 7, FALSE), "Intervalo de precio 3"
    ),
    AA269="Segmentación no encontrada o vehículo inactivo","Segmentación no encontrada o vehículo inactivo"
)</f>
        <v>Intervalo de precio 1</v>
      </c>
      <c r="AC269" s="86" t="s">
        <v>129</v>
      </c>
      <c r="AD269" s="86" t="b">
        <f t="shared" si="29"/>
        <v>1</v>
      </c>
      <c r="AE269" s="87">
        <v>0.1</v>
      </c>
      <c r="AF269" s="87">
        <v>0.1</v>
      </c>
      <c r="AG269" s="87">
        <v>0.1</v>
      </c>
      <c r="AH269" s="87">
        <v>0.1</v>
      </c>
      <c r="AI269" s="87">
        <v>0.11</v>
      </c>
      <c r="AJ269" s="87">
        <v>0.12</v>
      </c>
      <c r="AK269" s="76" t="s">
        <v>130</v>
      </c>
      <c r="AL269" s="76" t="s">
        <v>130</v>
      </c>
      <c r="AM269" s="76" t="s">
        <v>130</v>
      </c>
      <c r="AN269" s="88">
        <v>1</v>
      </c>
      <c r="AO269" s="72" t="s">
        <v>121</v>
      </c>
      <c r="AP269" s="72">
        <v>573594.43680000002</v>
      </c>
      <c r="AQ269" s="72" t="s">
        <v>121</v>
      </c>
      <c r="AR269" s="72" t="s">
        <v>121</v>
      </c>
      <c r="AS269" s="72" t="s">
        <v>121</v>
      </c>
      <c r="AT269" s="72">
        <v>12992415.1602</v>
      </c>
      <c r="AU269" s="72" t="s">
        <v>121</v>
      </c>
      <c r="AV269" s="72">
        <v>1955435.58</v>
      </c>
      <c r="AW269" s="72">
        <v>137673.24900000001</v>
      </c>
      <c r="AX269" s="72">
        <v>1616492.3585999999</v>
      </c>
      <c r="AY269" s="72" t="s">
        <v>121</v>
      </c>
      <c r="AZ269" s="72" t="s">
        <v>121</v>
      </c>
      <c r="BA269" s="72">
        <v>232789910.39219999</v>
      </c>
      <c r="BB269" s="72">
        <v>199925452.04519999</v>
      </c>
      <c r="BC269" s="72" t="s">
        <v>121</v>
      </c>
      <c r="BD269" s="72" t="s">
        <v>121</v>
      </c>
      <c r="BE269" s="72" t="s">
        <v>121</v>
      </c>
      <c r="BF269" s="72">
        <v>3098649.0654000002</v>
      </c>
      <c r="BG269" s="72">
        <v>4381926.7253999999</v>
      </c>
      <c r="BH269" s="72" t="s">
        <v>121</v>
      </c>
      <c r="BI269" s="72" t="s">
        <v>121</v>
      </c>
      <c r="BJ269" s="72">
        <v>185872.3272</v>
      </c>
      <c r="BK269" s="72" t="s">
        <v>121</v>
      </c>
      <c r="BL269" s="72" t="s">
        <v>121</v>
      </c>
      <c r="BM269" s="72">
        <v>6053633.8631999996</v>
      </c>
      <c r="BN269" s="72">
        <v>139405.2996</v>
      </c>
      <c r="BO269" s="72" t="s">
        <v>121</v>
      </c>
      <c r="BP269" s="72" t="s">
        <v>121</v>
      </c>
      <c r="BQ269" s="72" t="s">
        <v>121</v>
      </c>
      <c r="BR269" s="72" t="s">
        <v>121</v>
      </c>
      <c r="BS269" s="72">
        <v>3067349.8673999999</v>
      </c>
      <c r="BT269" s="72">
        <v>8457120.2562000006</v>
      </c>
      <c r="BU269" s="72">
        <v>139405.2996</v>
      </c>
      <c r="BV269" s="72" t="s">
        <v>121</v>
      </c>
      <c r="BW269" s="72" t="s">
        <v>121</v>
      </c>
      <c r="BX269" s="72">
        <v>40281965.568599999</v>
      </c>
      <c r="BY269" s="72">
        <v>2169053.3969999999</v>
      </c>
      <c r="BZ269" s="72" t="s">
        <v>121</v>
      </c>
      <c r="CA269" s="72" t="s">
        <v>121</v>
      </c>
      <c r="CB269" s="72">
        <v>29309590.526999999</v>
      </c>
      <c r="CC269" s="72" t="s">
        <v>121</v>
      </c>
      <c r="CD269" s="72">
        <v>234909343.6494</v>
      </c>
      <c r="CE269" s="89" t="s">
        <v>131</v>
      </c>
      <c r="CF269" s="89" t="s">
        <v>131</v>
      </c>
      <c r="CG269" s="89" t="s">
        <v>131</v>
      </c>
      <c r="CH269" s="89" t="s">
        <v>131</v>
      </c>
      <c r="CI269" s="89" t="s">
        <v>131</v>
      </c>
      <c r="CJ269" s="89" t="s">
        <v>131</v>
      </c>
      <c r="CK269" s="89" t="s">
        <v>131</v>
      </c>
      <c r="CL269" s="59" t="s">
        <v>121</v>
      </c>
      <c r="CM269" s="76" t="s">
        <v>121</v>
      </c>
      <c r="CN269" s="76" t="s">
        <v>121</v>
      </c>
      <c r="CO269" s="76" t="s">
        <v>121</v>
      </c>
      <c r="CP269" s="76" t="s">
        <v>121</v>
      </c>
      <c r="CQ269" s="76" t="s">
        <v>121</v>
      </c>
      <c r="CR269" s="76" t="s">
        <v>121</v>
      </c>
      <c r="CS269" s="76" t="s">
        <v>121</v>
      </c>
      <c r="CT269" s="76" t="s">
        <v>121</v>
      </c>
      <c r="CU269" s="76" t="s">
        <v>121</v>
      </c>
      <c r="CV269" s="76" t="s">
        <v>121</v>
      </c>
      <c r="CW269" s="76" t="s">
        <v>121</v>
      </c>
      <c r="CX269" s="76" t="s">
        <v>121</v>
      </c>
      <c r="CY269" s="76" t="s">
        <v>121</v>
      </c>
      <c r="CZ269" s="76" t="s">
        <v>121</v>
      </c>
      <c r="DA269" s="90">
        <v>22366371.048</v>
      </c>
      <c r="DB269" s="91">
        <v>1</v>
      </c>
      <c r="DC269" s="13">
        <v>1</v>
      </c>
      <c r="DD269" s="13"/>
      <c r="DE269" s="75" t="str" cm="1">
        <f t="array" ref="DE269">+IF(AND(C269&lt;&gt;"Vehículos Eléctricos",C269&lt;&gt;"Vehículos Híbridos",AA269="PERCENTIL 50"),
     IF(VLOOKUP(_xlfn.TEXTJOIN("_",FALSE,C269:E269),[1]BD_Perc!$A:$P,_xlfn.IFS([1]BD!AB269="Intervalo de precio 1",12,[1]BD!AB269="Intervalo de precio 2",13),FALSE)&lt;=1,
     VLOOKUP(_xlfn.TEXTJOIN("_",FALSE,C269:E269),[1]BD_Perc!$A:$P,16,FALSE),"Ok P50"),
     "Ok P30/70 ó Híbrido/Eléctrico")</f>
        <v>Ok P30/70 ó Híbrido/Eléctrico</v>
      </c>
      <c r="DF269" s="75" t="str">
        <f t="shared" si="27"/>
        <v>Vehículos Convencionales_Vehículos Destinados al Transporte de Pasajeros_Buseta</v>
      </c>
      <c r="DG269" s="19">
        <f t="shared" si="28"/>
        <v>149220000</v>
      </c>
      <c r="DH269" s="13">
        <v>1</v>
      </c>
      <c r="DI269" s="13">
        <v>1</v>
      </c>
      <c r="DJ269" s="13" t="b">
        <f>+DC269=[2]BD!DC269</f>
        <v>1</v>
      </c>
    </row>
    <row r="270" spans="1:114" ht="76.5" x14ac:dyDescent="0.25">
      <c r="A270" s="76">
        <v>383</v>
      </c>
      <c r="B270" s="59" t="s">
        <v>118</v>
      </c>
      <c r="C270" s="59" t="s">
        <v>0</v>
      </c>
      <c r="D270" s="59" t="s">
        <v>663</v>
      </c>
      <c r="E270" s="59" t="s">
        <v>675</v>
      </c>
      <c r="F270" s="59" t="s">
        <v>676</v>
      </c>
      <c r="G270" s="77" t="s">
        <v>677</v>
      </c>
      <c r="H270" s="78" t="s">
        <v>123</v>
      </c>
      <c r="I270" s="79">
        <v>1611150</v>
      </c>
      <c r="J270" s="76" t="s">
        <v>678</v>
      </c>
      <c r="K270" s="78" t="s">
        <v>121</v>
      </c>
      <c r="L270" s="80">
        <v>153</v>
      </c>
      <c r="M270" s="81" t="s">
        <v>121</v>
      </c>
      <c r="N270" s="82">
        <v>193100000</v>
      </c>
      <c r="O270" s="83">
        <f>+IFERROR(VLOOKUP(I270,[1]Precio_Fasecolda!A:C,3,FALSE),IFERROR(VLOOKUP(I270,[1]Precio_Fasecolda!B:C,2,FALSE),N270))</f>
        <v>193100000</v>
      </c>
      <c r="P270" s="83">
        <f t="shared" si="24"/>
        <v>0</v>
      </c>
      <c r="Q270" s="81" t="s">
        <v>121</v>
      </c>
      <c r="R270" s="76" t="s">
        <v>127</v>
      </c>
      <c r="S270" s="76" t="s">
        <v>349</v>
      </c>
      <c r="T270" s="76" t="s">
        <v>121</v>
      </c>
      <c r="U270" s="76" t="s">
        <v>121</v>
      </c>
      <c r="V270" s="59" t="s">
        <v>121</v>
      </c>
      <c r="W270" s="76" t="s">
        <v>121</v>
      </c>
      <c r="X270" s="76" t="s">
        <v>121</v>
      </c>
      <c r="Y270" s="84" t="str">
        <f t="shared" si="25"/>
        <v>N.A.</v>
      </c>
      <c r="Z270" s="85">
        <f t="shared" si="26"/>
        <v>177652000</v>
      </c>
      <c r="AA270" s="76" t="str">
        <f>+IFERROR(VLOOKUP(_xlfn.TEXTJOIN("_", FALSE, C270:E270), [1]BD_Perc!$A:$O, 15, FALSE),"Segmentación no encontrada o vehículo inactivo")</f>
        <v>PERCENTIL 30-70</v>
      </c>
      <c r="AB270" s="76" t="str" cm="1">
        <f t="array" ref="AB270">_xlfn.IFS(
    AA270 = "PERCENTIL 50",
    _xlfn.IFS(
        [1]BD!DG270 &lt; VLOOKUP(_xlfn.TEXTJOIN("_", FALSE, C270:E270), [1]BD_Perc!$A:$O, 11, FALSE), "Intervalo de precio 1",
        [1]BD!DG270 &gt;= VLOOKUP(_xlfn.TEXTJOIN("_", FALSE, C270:E270), [1]BD_Perc!$A:$O, 11, FALSE), "Intervalo de precio 2"
    ),
    AA270 = "PERCENTIL 30-70",
    _xlfn.IFS(
        [1]BD!DG270 &lt; VLOOKUP(_xlfn.TEXTJOIN("_", FALSE, C270:E270), [1]BD_Perc!$A:$O, 6, FALSE), "Intervalo de precio 1",
        [1]BD!DG270 &lt; VLOOKUP(_xlfn.TEXTJOIN("_", FALSE, C270:E270), [1]BD_Perc!$A:$O, 7, FALSE), "Intervalo de precio 2",
        [1]BD!DG270 &gt;= VLOOKUP(_xlfn.TEXTJOIN("_", FALSE, C270:E270), [1]BD_Perc!$A:$O, 7, FALSE), "Intervalo de precio 3"
    ),
    AA270="Segmentación no encontrada o vehículo inactivo","Segmentación no encontrada o vehículo inactivo"
)</f>
        <v>Intervalo de precio 1</v>
      </c>
      <c r="AC270" s="86" t="s">
        <v>129</v>
      </c>
      <c r="AD270" s="86" t="b">
        <f t="shared" si="29"/>
        <v>1</v>
      </c>
      <c r="AE270" s="87">
        <v>0.08</v>
      </c>
      <c r="AF270" s="87">
        <v>0.08</v>
      </c>
      <c r="AG270" s="87">
        <v>0.08</v>
      </c>
      <c r="AH270" s="87">
        <v>0.08</v>
      </c>
      <c r="AI270" s="87">
        <v>0.09</v>
      </c>
      <c r="AJ270" s="87">
        <v>0.1</v>
      </c>
      <c r="AK270" s="76" t="s">
        <v>130</v>
      </c>
      <c r="AL270" s="76" t="s">
        <v>130</v>
      </c>
      <c r="AM270" s="76" t="s">
        <v>130</v>
      </c>
      <c r="AN270" s="88">
        <v>1</v>
      </c>
      <c r="AO270" s="72" t="s">
        <v>121</v>
      </c>
      <c r="AP270" s="72">
        <v>573594.43680000002</v>
      </c>
      <c r="AQ270" s="72" t="s">
        <v>121</v>
      </c>
      <c r="AR270" s="72" t="s">
        <v>121</v>
      </c>
      <c r="AS270" s="72" t="s">
        <v>121</v>
      </c>
      <c r="AT270" s="72">
        <v>12992415.1602</v>
      </c>
      <c r="AU270" s="72" t="s">
        <v>121</v>
      </c>
      <c r="AV270" s="72">
        <v>1955435.58</v>
      </c>
      <c r="AW270" s="72">
        <v>137673.24900000001</v>
      </c>
      <c r="AX270" s="72">
        <v>1616492.3585999999</v>
      </c>
      <c r="AY270" s="72" t="s">
        <v>121</v>
      </c>
      <c r="AZ270" s="72" t="s">
        <v>121</v>
      </c>
      <c r="BA270" s="72">
        <v>282086597.38559997</v>
      </c>
      <c r="BB270" s="72">
        <v>216357681.74579999</v>
      </c>
      <c r="BC270" s="72" t="s">
        <v>121</v>
      </c>
      <c r="BD270" s="72" t="s">
        <v>121</v>
      </c>
      <c r="BE270" s="72" t="s">
        <v>121</v>
      </c>
      <c r="BF270" s="72">
        <v>3098649.0654000002</v>
      </c>
      <c r="BG270" s="72">
        <v>4381926.7253999999</v>
      </c>
      <c r="BH270" s="72" t="s">
        <v>121</v>
      </c>
      <c r="BI270" s="72" t="s">
        <v>121</v>
      </c>
      <c r="BJ270" s="72">
        <v>185872.3272</v>
      </c>
      <c r="BK270" s="72" t="s">
        <v>121</v>
      </c>
      <c r="BL270" s="72" t="s">
        <v>121</v>
      </c>
      <c r="BM270" s="72">
        <v>6053633.8631999996</v>
      </c>
      <c r="BN270" s="72">
        <v>139405.2996</v>
      </c>
      <c r="BO270" s="72" t="s">
        <v>121</v>
      </c>
      <c r="BP270" s="72" t="s">
        <v>121</v>
      </c>
      <c r="BQ270" s="72" t="s">
        <v>121</v>
      </c>
      <c r="BR270" s="72" t="s">
        <v>121</v>
      </c>
      <c r="BS270" s="72">
        <v>3067349.8673999999</v>
      </c>
      <c r="BT270" s="72">
        <v>8457120.2562000006</v>
      </c>
      <c r="BU270" s="72">
        <v>139405.2996</v>
      </c>
      <c r="BV270" s="72" t="s">
        <v>121</v>
      </c>
      <c r="BW270" s="72" t="s">
        <v>121</v>
      </c>
      <c r="BX270" s="72">
        <v>47390548.968000002</v>
      </c>
      <c r="BY270" s="72">
        <v>2169053.3969999999</v>
      </c>
      <c r="BZ270" s="72" t="s">
        <v>121</v>
      </c>
      <c r="CA270" s="72" t="s">
        <v>121</v>
      </c>
      <c r="CB270" s="72">
        <v>29309590.526999999</v>
      </c>
      <c r="CC270" s="72" t="s">
        <v>121</v>
      </c>
      <c r="CD270" s="72">
        <v>273844595.07300001</v>
      </c>
      <c r="CE270" s="89" t="s">
        <v>131</v>
      </c>
      <c r="CF270" s="89" t="s">
        <v>131</v>
      </c>
      <c r="CG270" s="89" t="s">
        <v>131</v>
      </c>
      <c r="CH270" s="89" t="s">
        <v>131</v>
      </c>
      <c r="CI270" s="89" t="s">
        <v>131</v>
      </c>
      <c r="CJ270" s="89" t="s">
        <v>131</v>
      </c>
      <c r="CK270" s="89" t="s">
        <v>131</v>
      </c>
      <c r="CL270" s="59" t="s">
        <v>121</v>
      </c>
      <c r="CM270" s="76" t="s">
        <v>121</v>
      </c>
      <c r="CN270" s="76" t="s">
        <v>121</v>
      </c>
      <c r="CO270" s="76" t="s">
        <v>121</v>
      </c>
      <c r="CP270" s="76" t="s">
        <v>121</v>
      </c>
      <c r="CQ270" s="76" t="s">
        <v>121</v>
      </c>
      <c r="CR270" s="76" t="s">
        <v>121</v>
      </c>
      <c r="CS270" s="76" t="s">
        <v>121</v>
      </c>
      <c r="CT270" s="76" t="s">
        <v>121</v>
      </c>
      <c r="CU270" s="76" t="s">
        <v>121</v>
      </c>
      <c r="CV270" s="76" t="s">
        <v>121</v>
      </c>
      <c r="CW270" s="76" t="s">
        <v>121</v>
      </c>
      <c r="CX270" s="76" t="s">
        <v>121</v>
      </c>
      <c r="CY270" s="76" t="s">
        <v>121</v>
      </c>
      <c r="CZ270" s="76" t="s">
        <v>121</v>
      </c>
      <c r="DA270" s="90">
        <v>22228655.631000001</v>
      </c>
      <c r="DB270" s="91">
        <v>1</v>
      </c>
      <c r="DC270" s="13">
        <v>1</v>
      </c>
      <c r="DD270" s="13"/>
      <c r="DE270" s="75" t="str" cm="1">
        <f t="array" ref="DE270">+IF(AND(C270&lt;&gt;"Vehículos Eléctricos",C270&lt;&gt;"Vehículos Híbridos",AA270="PERCENTIL 50"),
     IF(VLOOKUP(_xlfn.TEXTJOIN("_",FALSE,C270:E270),[1]BD_Perc!$A:$P,_xlfn.IFS([1]BD!AB270="Intervalo de precio 1",12,[1]BD!AB270="Intervalo de precio 2",13),FALSE)&lt;=1,
     VLOOKUP(_xlfn.TEXTJOIN("_",FALSE,C270:E270),[1]BD_Perc!$A:$P,16,FALSE),"Ok P50"),
     "Ok P30/70 ó Híbrido/Eléctrico")</f>
        <v>Ok P30/70 ó Híbrido/Eléctrico</v>
      </c>
      <c r="DF270" s="75" t="str">
        <f t="shared" si="27"/>
        <v>Vehículos Convencionales_Vehículos Destinados al Transporte de Pasajeros_Bus</v>
      </c>
      <c r="DG270" s="19">
        <f t="shared" si="28"/>
        <v>177652000</v>
      </c>
      <c r="DH270" s="13">
        <v>1</v>
      </c>
      <c r="DI270" s="13">
        <v>1</v>
      </c>
      <c r="DJ270" s="13" t="b">
        <f>+DC270=[2]BD!DC270</f>
        <v>1</v>
      </c>
    </row>
    <row r="271" spans="1:114" ht="76.5" x14ac:dyDescent="0.25">
      <c r="A271" s="76">
        <v>384</v>
      </c>
      <c r="B271" s="59" t="s">
        <v>118</v>
      </c>
      <c r="C271" s="59" t="s">
        <v>0</v>
      </c>
      <c r="D271" s="59" t="s">
        <v>663</v>
      </c>
      <c r="E271" s="59" t="s">
        <v>675</v>
      </c>
      <c r="F271" s="59" t="s">
        <v>676</v>
      </c>
      <c r="G271" s="77" t="s">
        <v>679</v>
      </c>
      <c r="H271" s="78" t="s">
        <v>123</v>
      </c>
      <c r="I271" s="79">
        <v>1611162</v>
      </c>
      <c r="J271" s="76" t="s">
        <v>680</v>
      </c>
      <c r="K271" s="78" t="s">
        <v>121</v>
      </c>
      <c r="L271" s="80">
        <v>153</v>
      </c>
      <c r="M271" s="81" t="s">
        <v>121</v>
      </c>
      <c r="N271" s="82">
        <v>202400000</v>
      </c>
      <c r="O271" s="83">
        <f>+IFERROR(VLOOKUP(I271,[1]Precio_Fasecolda!A:C,3,FALSE),IFERROR(VLOOKUP(I271,[1]Precio_Fasecolda!B:C,2,FALSE),N271))</f>
        <v>202400000</v>
      </c>
      <c r="P271" s="83">
        <f t="shared" si="24"/>
        <v>0</v>
      </c>
      <c r="Q271" s="81" t="s">
        <v>121</v>
      </c>
      <c r="R271" s="76" t="s">
        <v>127</v>
      </c>
      <c r="S271" s="76" t="s">
        <v>349</v>
      </c>
      <c r="T271" s="76" t="s">
        <v>121</v>
      </c>
      <c r="U271" s="76" t="s">
        <v>121</v>
      </c>
      <c r="V271" s="59" t="s">
        <v>121</v>
      </c>
      <c r="W271" s="76" t="s">
        <v>121</v>
      </c>
      <c r="X271" s="76" t="s">
        <v>121</v>
      </c>
      <c r="Y271" s="84" t="str">
        <f t="shared" si="25"/>
        <v>N.A.</v>
      </c>
      <c r="Z271" s="85">
        <f t="shared" si="26"/>
        <v>186208000</v>
      </c>
      <c r="AA271" s="76" t="str">
        <f>+IFERROR(VLOOKUP(_xlfn.TEXTJOIN("_", FALSE, C271:E271), [1]BD_Perc!$A:$O, 15, FALSE),"Segmentación no encontrada o vehículo inactivo")</f>
        <v>PERCENTIL 30-70</v>
      </c>
      <c r="AB271" s="76" t="str" cm="1">
        <f t="array" ref="AB271">_xlfn.IFS(
    AA271 = "PERCENTIL 50",
    _xlfn.IFS(
        [1]BD!DG271 &lt; VLOOKUP(_xlfn.TEXTJOIN("_", FALSE, C271:E271), [1]BD_Perc!$A:$O, 11, FALSE), "Intervalo de precio 1",
        [1]BD!DG271 &gt;= VLOOKUP(_xlfn.TEXTJOIN("_", FALSE, C271:E271), [1]BD_Perc!$A:$O, 11, FALSE), "Intervalo de precio 2"
    ),
    AA271 = "PERCENTIL 30-70",
    _xlfn.IFS(
        [1]BD!DG271 &lt; VLOOKUP(_xlfn.TEXTJOIN("_", FALSE, C271:E271), [1]BD_Perc!$A:$O, 6, FALSE), "Intervalo de precio 1",
        [1]BD!DG271 &lt; VLOOKUP(_xlfn.TEXTJOIN("_", FALSE, C271:E271), [1]BD_Perc!$A:$O, 7, FALSE), "Intervalo de precio 2",
        [1]BD!DG271 &gt;= VLOOKUP(_xlfn.TEXTJOIN("_", FALSE, C271:E271), [1]BD_Perc!$A:$O, 7, FALSE), "Intervalo de precio 3"
    ),
    AA271="Segmentación no encontrada o vehículo inactivo","Segmentación no encontrada o vehículo inactivo"
)</f>
        <v>Intervalo de precio 1</v>
      </c>
      <c r="AC271" s="86" t="s">
        <v>129</v>
      </c>
      <c r="AD271" s="86" t="b">
        <f t="shared" si="29"/>
        <v>1</v>
      </c>
      <c r="AE271" s="87">
        <v>0.08</v>
      </c>
      <c r="AF271" s="87">
        <v>0.08</v>
      </c>
      <c r="AG271" s="87">
        <v>0.08</v>
      </c>
      <c r="AH271" s="87">
        <v>0.08</v>
      </c>
      <c r="AI271" s="87">
        <v>0.09</v>
      </c>
      <c r="AJ271" s="87">
        <v>0.1</v>
      </c>
      <c r="AK271" s="76" t="s">
        <v>130</v>
      </c>
      <c r="AL271" s="76" t="s">
        <v>130</v>
      </c>
      <c r="AM271" s="76" t="s">
        <v>130</v>
      </c>
      <c r="AN271" s="88">
        <v>1</v>
      </c>
      <c r="AO271" s="72" t="s">
        <v>121</v>
      </c>
      <c r="AP271" s="72">
        <v>573594.43680000002</v>
      </c>
      <c r="AQ271" s="72" t="s">
        <v>121</v>
      </c>
      <c r="AR271" s="72" t="s">
        <v>121</v>
      </c>
      <c r="AS271" s="72" t="s">
        <v>121</v>
      </c>
      <c r="AT271" s="72">
        <v>12992415.1602</v>
      </c>
      <c r="AU271" s="72" t="s">
        <v>121</v>
      </c>
      <c r="AV271" s="72">
        <v>1955435.58</v>
      </c>
      <c r="AW271" s="72">
        <v>137673.24900000001</v>
      </c>
      <c r="AX271" s="72">
        <v>1616492.3585999999</v>
      </c>
      <c r="AY271" s="72" t="s">
        <v>121</v>
      </c>
      <c r="AZ271" s="72" t="s">
        <v>121</v>
      </c>
      <c r="BA271" s="72">
        <v>282086597.38559997</v>
      </c>
      <c r="BB271" s="72">
        <v>216357681.74579999</v>
      </c>
      <c r="BC271" s="72" t="s">
        <v>121</v>
      </c>
      <c r="BD271" s="72" t="s">
        <v>121</v>
      </c>
      <c r="BE271" s="72" t="s">
        <v>121</v>
      </c>
      <c r="BF271" s="72">
        <v>3098649.0654000002</v>
      </c>
      <c r="BG271" s="72">
        <v>4381926.7253999999</v>
      </c>
      <c r="BH271" s="72" t="s">
        <v>121</v>
      </c>
      <c r="BI271" s="72" t="s">
        <v>121</v>
      </c>
      <c r="BJ271" s="72">
        <v>185872.3272</v>
      </c>
      <c r="BK271" s="72" t="s">
        <v>121</v>
      </c>
      <c r="BL271" s="72" t="s">
        <v>121</v>
      </c>
      <c r="BM271" s="72">
        <v>6053633.8631999996</v>
      </c>
      <c r="BN271" s="72">
        <v>139405.2996</v>
      </c>
      <c r="BO271" s="72" t="s">
        <v>121</v>
      </c>
      <c r="BP271" s="72" t="s">
        <v>121</v>
      </c>
      <c r="BQ271" s="72" t="s">
        <v>121</v>
      </c>
      <c r="BR271" s="72" t="s">
        <v>121</v>
      </c>
      <c r="BS271" s="72">
        <v>3067349.8673999999</v>
      </c>
      <c r="BT271" s="72">
        <v>8457120.2562000006</v>
      </c>
      <c r="BU271" s="72">
        <v>139405.2996</v>
      </c>
      <c r="BV271" s="72" t="s">
        <v>121</v>
      </c>
      <c r="BW271" s="72" t="s">
        <v>121</v>
      </c>
      <c r="BX271" s="72">
        <v>47390548.968000002</v>
      </c>
      <c r="BY271" s="72">
        <v>2169053.3969999999</v>
      </c>
      <c r="BZ271" s="72" t="s">
        <v>121</v>
      </c>
      <c r="CA271" s="72" t="s">
        <v>121</v>
      </c>
      <c r="CB271" s="72">
        <v>29309590.526999999</v>
      </c>
      <c r="CC271" s="72" t="s">
        <v>121</v>
      </c>
      <c r="CD271" s="72">
        <v>273844595.07300001</v>
      </c>
      <c r="CE271" s="89" t="s">
        <v>131</v>
      </c>
      <c r="CF271" s="89" t="s">
        <v>131</v>
      </c>
      <c r="CG271" s="89" t="s">
        <v>131</v>
      </c>
      <c r="CH271" s="89" t="s">
        <v>131</v>
      </c>
      <c r="CI271" s="89" t="s">
        <v>131</v>
      </c>
      <c r="CJ271" s="89" t="s">
        <v>131</v>
      </c>
      <c r="CK271" s="89" t="s">
        <v>131</v>
      </c>
      <c r="CL271" s="59" t="s">
        <v>121</v>
      </c>
      <c r="CM271" s="76" t="s">
        <v>121</v>
      </c>
      <c r="CN271" s="76" t="s">
        <v>121</v>
      </c>
      <c r="CO271" s="76" t="s">
        <v>121</v>
      </c>
      <c r="CP271" s="76" t="s">
        <v>121</v>
      </c>
      <c r="CQ271" s="76" t="s">
        <v>121</v>
      </c>
      <c r="CR271" s="76" t="s">
        <v>121</v>
      </c>
      <c r="CS271" s="76" t="s">
        <v>121</v>
      </c>
      <c r="CT271" s="76" t="s">
        <v>121</v>
      </c>
      <c r="CU271" s="76" t="s">
        <v>121</v>
      </c>
      <c r="CV271" s="76" t="s">
        <v>121</v>
      </c>
      <c r="CW271" s="76" t="s">
        <v>121</v>
      </c>
      <c r="CX271" s="76" t="s">
        <v>121</v>
      </c>
      <c r="CY271" s="76" t="s">
        <v>121</v>
      </c>
      <c r="CZ271" s="76" t="s">
        <v>121</v>
      </c>
      <c r="DA271" s="90">
        <v>22228655.631000001</v>
      </c>
      <c r="DB271" s="91">
        <v>1</v>
      </c>
      <c r="DC271" s="13">
        <v>1</v>
      </c>
      <c r="DD271" s="13"/>
      <c r="DE271" s="75" t="str" cm="1">
        <f t="array" ref="DE271">+IF(AND(C271&lt;&gt;"Vehículos Eléctricos",C271&lt;&gt;"Vehículos Híbridos",AA271="PERCENTIL 50"),
     IF(VLOOKUP(_xlfn.TEXTJOIN("_",FALSE,C271:E271),[1]BD_Perc!$A:$P,_xlfn.IFS([1]BD!AB271="Intervalo de precio 1",12,[1]BD!AB271="Intervalo de precio 2",13),FALSE)&lt;=1,
     VLOOKUP(_xlfn.TEXTJOIN("_",FALSE,C271:E271),[1]BD_Perc!$A:$P,16,FALSE),"Ok P50"),
     "Ok P30/70 ó Híbrido/Eléctrico")</f>
        <v>Ok P30/70 ó Híbrido/Eléctrico</v>
      </c>
      <c r="DF271" s="75" t="str">
        <f t="shared" si="27"/>
        <v>Vehículos Convencionales_Vehículos Destinados al Transporte de Pasajeros_Bus</v>
      </c>
      <c r="DG271" s="19">
        <f t="shared" si="28"/>
        <v>186208000</v>
      </c>
      <c r="DH271" s="13">
        <v>1</v>
      </c>
      <c r="DI271" s="13">
        <v>1</v>
      </c>
      <c r="DJ271" s="13" t="b">
        <f>+DC271=[2]BD!DC271</f>
        <v>1</v>
      </c>
    </row>
    <row r="272" spans="1:114" ht="51" x14ac:dyDescent="0.25">
      <c r="A272" s="76">
        <v>385</v>
      </c>
      <c r="B272" s="59" t="s">
        <v>118</v>
      </c>
      <c r="C272" s="59" t="s">
        <v>0</v>
      </c>
      <c r="D272" s="59" t="s">
        <v>663</v>
      </c>
      <c r="E272" s="59" t="s">
        <v>675</v>
      </c>
      <c r="F272" s="59" t="s">
        <v>676</v>
      </c>
      <c r="G272" s="77" t="s">
        <v>681</v>
      </c>
      <c r="H272" s="78" t="s">
        <v>123</v>
      </c>
      <c r="I272" s="79">
        <v>1611140</v>
      </c>
      <c r="J272" s="76" t="s">
        <v>682</v>
      </c>
      <c r="K272" s="78" t="s">
        <v>121</v>
      </c>
      <c r="L272" s="80">
        <v>187</v>
      </c>
      <c r="M272" s="81" t="s">
        <v>121</v>
      </c>
      <c r="N272" s="82">
        <v>231800000</v>
      </c>
      <c r="O272" s="83">
        <f>+IFERROR(VLOOKUP(I272,[1]Precio_Fasecolda!A:C,3,FALSE),IFERROR(VLOOKUP(I272,[1]Precio_Fasecolda!B:C,2,FALSE),N272))</f>
        <v>231800000</v>
      </c>
      <c r="P272" s="83">
        <f t="shared" si="24"/>
        <v>0</v>
      </c>
      <c r="Q272" s="81" t="s">
        <v>121</v>
      </c>
      <c r="R272" s="76" t="s">
        <v>127</v>
      </c>
      <c r="S272" s="76" t="s">
        <v>349</v>
      </c>
      <c r="T272" s="76" t="s">
        <v>121</v>
      </c>
      <c r="U272" s="76" t="s">
        <v>121</v>
      </c>
      <c r="V272" s="59" t="s">
        <v>121</v>
      </c>
      <c r="W272" s="76" t="s">
        <v>121</v>
      </c>
      <c r="X272" s="76" t="s">
        <v>121</v>
      </c>
      <c r="Y272" s="84" t="str">
        <f t="shared" si="25"/>
        <v>N.A.</v>
      </c>
      <c r="Z272" s="85">
        <f t="shared" si="26"/>
        <v>213256000</v>
      </c>
      <c r="AA272" s="76" t="str">
        <f>+IFERROR(VLOOKUP(_xlfn.TEXTJOIN("_", FALSE, C272:E272), [1]BD_Perc!$A:$O, 15, FALSE),"Segmentación no encontrada o vehículo inactivo")</f>
        <v>PERCENTIL 30-70</v>
      </c>
      <c r="AB272" s="76" t="str" cm="1">
        <f t="array" ref="AB272">_xlfn.IFS(
    AA272 = "PERCENTIL 50",
    _xlfn.IFS(
        [1]BD!DG272 &lt; VLOOKUP(_xlfn.TEXTJOIN("_", FALSE, C272:E272), [1]BD_Perc!$A:$O, 11, FALSE), "Intervalo de precio 1",
        [1]BD!DG272 &gt;= VLOOKUP(_xlfn.TEXTJOIN("_", FALSE, C272:E272), [1]BD_Perc!$A:$O, 11, FALSE), "Intervalo de precio 2"
    ),
    AA272 = "PERCENTIL 30-70",
    _xlfn.IFS(
        [1]BD!DG272 &lt; VLOOKUP(_xlfn.TEXTJOIN("_", FALSE, C272:E272), [1]BD_Perc!$A:$O, 6, FALSE), "Intervalo de precio 1",
        [1]BD!DG272 &lt; VLOOKUP(_xlfn.TEXTJOIN("_", FALSE, C272:E272), [1]BD_Perc!$A:$O, 7, FALSE), "Intervalo de precio 2",
        [1]BD!DG272 &gt;= VLOOKUP(_xlfn.TEXTJOIN("_", FALSE, C272:E272), [1]BD_Perc!$A:$O, 7, FALSE), "Intervalo de precio 3"
    ),
    AA272="Segmentación no encontrada o vehículo inactivo","Segmentación no encontrada o vehículo inactivo"
)</f>
        <v>Intervalo de precio 1</v>
      </c>
      <c r="AC272" s="86" t="s">
        <v>129</v>
      </c>
      <c r="AD272" s="86" t="b">
        <f t="shared" si="29"/>
        <v>1</v>
      </c>
      <c r="AE272" s="87">
        <v>0.08</v>
      </c>
      <c r="AF272" s="87">
        <v>0.08</v>
      </c>
      <c r="AG272" s="87">
        <v>0.08</v>
      </c>
      <c r="AH272" s="87">
        <v>0.08</v>
      </c>
      <c r="AI272" s="87">
        <v>0.09</v>
      </c>
      <c r="AJ272" s="87">
        <v>0.1</v>
      </c>
      <c r="AK272" s="76" t="s">
        <v>130</v>
      </c>
      <c r="AL272" s="76" t="s">
        <v>130</v>
      </c>
      <c r="AM272" s="76" t="s">
        <v>130</v>
      </c>
      <c r="AN272" s="88">
        <v>1</v>
      </c>
      <c r="AO272" s="72" t="s">
        <v>121</v>
      </c>
      <c r="AP272" s="72">
        <v>573594.43680000002</v>
      </c>
      <c r="AQ272" s="72" t="s">
        <v>121</v>
      </c>
      <c r="AR272" s="72" t="s">
        <v>121</v>
      </c>
      <c r="AS272" s="72" t="s">
        <v>121</v>
      </c>
      <c r="AT272" s="72">
        <v>12992415.1602</v>
      </c>
      <c r="AU272" s="72" t="s">
        <v>121</v>
      </c>
      <c r="AV272" s="72">
        <v>1955435.58</v>
      </c>
      <c r="AW272" s="72">
        <v>137673.24900000001</v>
      </c>
      <c r="AX272" s="72">
        <v>1616492.3585999999</v>
      </c>
      <c r="AY272" s="72" t="s">
        <v>121</v>
      </c>
      <c r="AZ272" s="72" t="s">
        <v>121</v>
      </c>
      <c r="BA272" s="72">
        <v>311664609.37080002</v>
      </c>
      <c r="BB272" s="72">
        <v>276609188.1882</v>
      </c>
      <c r="BC272" s="72" t="s">
        <v>121</v>
      </c>
      <c r="BD272" s="72" t="s">
        <v>121</v>
      </c>
      <c r="BE272" s="72" t="s">
        <v>121</v>
      </c>
      <c r="BF272" s="72">
        <v>3098649.0654000002</v>
      </c>
      <c r="BG272" s="72">
        <v>4381926.7253999999</v>
      </c>
      <c r="BH272" s="72" t="s">
        <v>121</v>
      </c>
      <c r="BI272" s="72" t="s">
        <v>121</v>
      </c>
      <c r="BJ272" s="72">
        <v>185872.3272</v>
      </c>
      <c r="BK272" s="72" t="s">
        <v>121</v>
      </c>
      <c r="BL272" s="72" t="s">
        <v>121</v>
      </c>
      <c r="BM272" s="72">
        <v>6053633.8631999996</v>
      </c>
      <c r="BN272" s="72">
        <v>139405.2996</v>
      </c>
      <c r="BO272" s="72" t="s">
        <v>121</v>
      </c>
      <c r="BP272" s="72" t="s">
        <v>121</v>
      </c>
      <c r="BQ272" s="72" t="s">
        <v>121</v>
      </c>
      <c r="BR272" s="72" t="s">
        <v>121</v>
      </c>
      <c r="BS272" s="72">
        <v>5039217.2627999997</v>
      </c>
      <c r="BT272" s="72">
        <v>8457120.2562000006</v>
      </c>
      <c r="BU272" s="72">
        <v>139405.2996</v>
      </c>
      <c r="BV272" s="72" t="s">
        <v>121</v>
      </c>
      <c r="BW272" s="72" t="s">
        <v>121</v>
      </c>
      <c r="BX272" s="72">
        <v>47390548.968000002</v>
      </c>
      <c r="BY272" s="72">
        <v>2169053.3969999999</v>
      </c>
      <c r="BZ272" s="72" t="s">
        <v>121</v>
      </c>
      <c r="CA272" s="72" t="s">
        <v>121</v>
      </c>
      <c r="CB272" s="72">
        <v>29309590.526999999</v>
      </c>
      <c r="CC272" s="72" t="s">
        <v>121</v>
      </c>
      <c r="CD272" s="72">
        <v>297205745.08380002</v>
      </c>
      <c r="CE272" s="89" t="s">
        <v>131</v>
      </c>
      <c r="CF272" s="89" t="s">
        <v>131</v>
      </c>
      <c r="CG272" s="89" t="s">
        <v>131</v>
      </c>
      <c r="CH272" s="89" t="s">
        <v>131</v>
      </c>
      <c r="CI272" s="89" t="s">
        <v>131</v>
      </c>
      <c r="CJ272" s="89" t="s">
        <v>131</v>
      </c>
      <c r="CK272" s="89" t="s">
        <v>131</v>
      </c>
      <c r="CL272" s="59" t="s">
        <v>121</v>
      </c>
      <c r="CM272" s="76" t="s">
        <v>121</v>
      </c>
      <c r="CN272" s="76" t="s">
        <v>121</v>
      </c>
      <c r="CO272" s="76" t="s">
        <v>121</v>
      </c>
      <c r="CP272" s="76" t="s">
        <v>121</v>
      </c>
      <c r="CQ272" s="76" t="s">
        <v>121</v>
      </c>
      <c r="CR272" s="76" t="s">
        <v>121</v>
      </c>
      <c r="CS272" s="76" t="s">
        <v>121</v>
      </c>
      <c r="CT272" s="76" t="s">
        <v>121</v>
      </c>
      <c r="CU272" s="76" t="s">
        <v>121</v>
      </c>
      <c r="CV272" s="76" t="s">
        <v>121</v>
      </c>
      <c r="CW272" s="76" t="s">
        <v>121</v>
      </c>
      <c r="CX272" s="76" t="s">
        <v>121</v>
      </c>
      <c r="CY272" s="76" t="s">
        <v>121</v>
      </c>
      <c r="CZ272" s="76" t="s">
        <v>121</v>
      </c>
      <c r="DA272" s="90">
        <v>29246855.085000001</v>
      </c>
      <c r="DB272" s="91">
        <v>1</v>
      </c>
      <c r="DC272" s="13">
        <v>1</v>
      </c>
      <c r="DD272" s="13"/>
      <c r="DE272" s="75" t="str" cm="1">
        <f t="array" ref="DE272">+IF(AND(C272&lt;&gt;"Vehículos Eléctricos",C272&lt;&gt;"Vehículos Híbridos",AA272="PERCENTIL 50"),
     IF(VLOOKUP(_xlfn.TEXTJOIN("_",FALSE,C272:E272),[1]BD_Perc!$A:$P,_xlfn.IFS([1]BD!AB272="Intervalo de precio 1",12,[1]BD!AB272="Intervalo de precio 2",13),FALSE)&lt;=1,
     VLOOKUP(_xlfn.TEXTJOIN("_",FALSE,C272:E272),[1]BD_Perc!$A:$P,16,FALSE),"Ok P50"),
     "Ok P30/70 ó Híbrido/Eléctrico")</f>
        <v>Ok P30/70 ó Híbrido/Eléctrico</v>
      </c>
      <c r="DF272" s="75" t="str">
        <f t="shared" si="27"/>
        <v>Vehículos Convencionales_Vehículos Destinados al Transporte de Pasajeros_Bus</v>
      </c>
      <c r="DG272" s="19">
        <f t="shared" si="28"/>
        <v>213256000</v>
      </c>
      <c r="DH272" s="13">
        <v>1</v>
      </c>
      <c r="DI272" s="13">
        <v>1</v>
      </c>
      <c r="DJ272" s="13" t="b">
        <f>+DC272=[2]BD!DC272</f>
        <v>1</v>
      </c>
    </row>
    <row r="273" spans="1:114" ht="51" x14ac:dyDescent="0.25">
      <c r="A273" s="76">
        <v>386</v>
      </c>
      <c r="B273" s="59" t="s">
        <v>118</v>
      </c>
      <c r="C273" s="59" t="s">
        <v>0</v>
      </c>
      <c r="D273" s="59" t="s">
        <v>663</v>
      </c>
      <c r="E273" s="59" t="s">
        <v>675</v>
      </c>
      <c r="F273" s="59" t="s">
        <v>683</v>
      </c>
      <c r="G273" s="77" t="s">
        <v>681</v>
      </c>
      <c r="H273" s="78" t="s">
        <v>123</v>
      </c>
      <c r="I273" s="79">
        <v>1611140</v>
      </c>
      <c r="J273" s="76" t="s">
        <v>684</v>
      </c>
      <c r="K273" s="78" t="s">
        <v>121</v>
      </c>
      <c r="L273" s="80">
        <v>187</v>
      </c>
      <c r="M273" s="81" t="s">
        <v>121</v>
      </c>
      <c r="N273" s="82">
        <v>231800000</v>
      </c>
      <c r="O273" s="83">
        <f>+IFERROR(VLOOKUP(I273,[1]Precio_Fasecolda!A:C,3,FALSE),IFERROR(VLOOKUP(I273,[1]Precio_Fasecolda!B:C,2,FALSE),N273))</f>
        <v>231800000</v>
      </c>
      <c r="P273" s="83">
        <f t="shared" si="24"/>
        <v>0</v>
      </c>
      <c r="Q273" s="81" t="s">
        <v>121</v>
      </c>
      <c r="R273" s="76" t="s">
        <v>127</v>
      </c>
      <c r="S273" s="76" t="s">
        <v>349</v>
      </c>
      <c r="T273" s="76" t="s">
        <v>121</v>
      </c>
      <c r="U273" s="76" t="s">
        <v>121</v>
      </c>
      <c r="V273" s="59" t="s">
        <v>121</v>
      </c>
      <c r="W273" s="76" t="s">
        <v>121</v>
      </c>
      <c r="X273" s="76" t="s">
        <v>121</v>
      </c>
      <c r="Y273" s="84" t="str">
        <f t="shared" si="25"/>
        <v>N.A.</v>
      </c>
      <c r="Z273" s="85">
        <f t="shared" si="26"/>
        <v>213256000</v>
      </c>
      <c r="AA273" s="76" t="str">
        <f>+IFERROR(VLOOKUP(_xlfn.TEXTJOIN("_", FALSE, C273:E273), [1]BD_Perc!$A:$O, 15, FALSE),"Segmentación no encontrada o vehículo inactivo")</f>
        <v>PERCENTIL 30-70</v>
      </c>
      <c r="AB273" s="76" t="str" cm="1">
        <f t="array" ref="AB273">_xlfn.IFS(
    AA273 = "PERCENTIL 50",
    _xlfn.IFS(
        [1]BD!DG273 &lt; VLOOKUP(_xlfn.TEXTJOIN("_", FALSE, C273:E273), [1]BD_Perc!$A:$O, 11, FALSE), "Intervalo de precio 1",
        [1]BD!DG273 &gt;= VLOOKUP(_xlfn.TEXTJOIN("_", FALSE, C273:E273), [1]BD_Perc!$A:$O, 11, FALSE), "Intervalo de precio 2"
    ),
    AA273 = "PERCENTIL 30-70",
    _xlfn.IFS(
        [1]BD!DG273 &lt; VLOOKUP(_xlfn.TEXTJOIN("_", FALSE, C273:E273), [1]BD_Perc!$A:$O, 6, FALSE), "Intervalo de precio 1",
        [1]BD!DG273 &lt; VLOOKUP(_xlfn.TEXTJOIN("_", FALSE, C273:E273), [1]BD_Perc!$A:$O, 7, FALSE), "Intervalo de precio 2",
        [1]BD!DG273 &gt;= VLOOKUP(_xlfn.TEXTJOIN("_", FALSE, C273:E273), [1]BD_Perc!$A:$O, 7, FALSE), "Intervalo de precio 3"
    ),
    AA273="Segmentación no encontrada o vehículo inactivo","Segmentación no encontrada o vehículo inactivo"
)</f>
        <v>Intervalo de precio 1</v>
      </c>
      <c r="AC273" s="86" t="s">
        <v>129</v>
      </c>
      <c r="AD273" s="86" t="b">
        <f t="shared" si="29"/>
        <v>1</v>
      </c>
      <c r="AE273" s="87">
        <v>0.08</v>
      </c>
      <c r="AF273" s="87">
        <v>0.08</v>
      </c>
      <c r="AG273" s="87">
        <v>0.08</v>
      </c>
      <c r="AH273" s="87">
        <v>0.08</v>
      </c>
      <c r="AI273" s="87">
        <v>0.09</v>
      </c>
      <c r="AJ273" s="87">
        <v>0.1</v>
      </c>
      <c r="AK273" s="76" t="s">
        <v>130</v>
      </c>
      <c r="AL273" s="76" t="s">
        <v>130</v>
      </c>
      <c r="AM273" s="76" t="s">
        <v>130</v>
      </c>
      <c r="AN273" s="88">
        <v>1</v>
      </c>
      <c r="AO273" s="72" t="s">
        <v>121</v>
      </c>
      <c r="AP273" s="72">
        <v>573594.43680000002</v>
      </c>
      <c r="AQ273" s="72" t="s">
        <v>121</v>
      </c>
      <c r="AR273" s="72" t="s">
        <v>121</v>
      </c>
      <c r="AS273" s="72" t="s">
        <v>121</v>
      </c>
      <c r="AT273" s="72">
        <v>12992415.1602</v>
      </c>
      <c r="AU273" s="72" t="s">
        <v>121</v>
      </c>
      <c r="AV273" s="72">
        <v>1955435.58</v>
      </c>
      <c r="AW273" s="72">
        <v>137673.24900000001</v>
      </c>
      <c r="AX273" s="72">
        <v>1616492.3585999999</v>
      </c>
      <c r="AY273" s="72" t="s">
        <v>121</v>
      </c>
      <c r="AZ273" s="72" t="s">
        <v>121</v>
      </c>
      <c r="BA273" s="72" t="s">
        <v>121</v>
      </c>
      <c r="BB273" s="72">
        <v>276609188.1882</v>
      </c>
      <c r="BC273" s="72" t="s">
        <v>121</v>
      </c>
      <c r="BD273" s="72" t="s">
        <v>121</v>
      </c>
      <c r="BE273" s="72" t="s">
        <v>121</v>
      </c>
      <c r="BF273" s="72">
        <v>3098649.0654000002</v>
      </c>
      <c r="BG273" s="72">
        <v>4381926.7253999999</v>
      </c>
      <c r="BH273" s="72" t="s">
        <v>121</v>
      </c>
      <c r="BI273" s="72" t="s">
        <v>121</v>
      </c>
      <c r="BJ273" s="72">
        <v>185872.3272</v>
      </c>
      <c r="BK273" s="72" t="s">
        <v>121</v>
      </c>
      <c r="BL273" s="72" t="s">
        <v>121</v>
      </c>
      <c r="BM273" s="72">
        <v>6053633.8631999996</v>
      </c>
      <c r="BN273" s="72">
        <v>139405.2996</v>
      </c>
      <c r="BO273" s="72" t="s">
        <v>121</v>
      </c>
      <c r="BP273" s="72" t="s">
        <v>121</v>
      </c>
      <c r="BQ273" s="72" t="s">
        <v>121</v>
      </c>
      <c r="BR273" s="72" t="s">
        <v>121</v>
      </c>
      <c r="BS273" s="72">
        <v>5039217.2627999997</v>
      </c>
      <c r="BT273" s="72">
        <v>8457120.2562000006</v>
      </c>
      <c r="BU273" s="72">
        <v>139405.2996</v>
      </c>
      <c r="BV273" s="72" t="s">
        <v>121</v>
      </c>
      <c r="BW273" s="72" t="s">
        <v>121</v>
      </c>
      <c r="BX273" s="72">
        <v>47390548.968000002</v>
      </c>
      <c r="BY273" s="72">
        <v>2169053.3969999999</v>
      </c>
      <c r="BZ273" s="72" t="s">
        <v>121</v>
      </c>
      <c r="CA273" s="72" t="s">
        <v>121</v>
      </c>
      <c r="CB273" s="72">
        <v>29309590.526999999</v>
      </c>
      <c r="CC273" s="72" t="s">
        <v>121</v>
      </c>
      <c r="CD273" s="72">
        <v>51048439.537200004</v>
      </c>
      <c r="CE273" s="89" t="s">
        <v>131</v>
      </c>
      <c r="CF273" s="89" t="s">
        <v>131</v>
      </c>
      <c r="CG273" s="89" t="s">
        <v>131</v>
      </c>
      <c r="CH273" s="89" t="s">
        <v>131</v>
      </c>
      <c r="CI273" s="89" t="s">
        <v>131</v>
      </c>
      <c r="CJ273" s="89" t="s">
        <v>131</v>
      </c>
      <c r="CK273" s="89" t="s">
        <v>131</v>
      </c>
      <c r="CL273" s="59" t="s">
        <v>121</v>
      </c>
      <c r="CM273" s="76" t="s">
        <v>121</v>
      </c>
      <c r="CN273" s="76" t="s">
        <v>121</v>
      </c>
      <c r="CO273" s="76" t="s">
        <v>121</v>
      </c>
      <c r="CP273" s="76" t="s">
        <v>121</v>
      </c>
      <c r="CQ273" s="76" t="s">
        <v>121</v>
      </c>
      <c r="CR273" s="76" t="s">
        <v>121</v>
      </c>
      <c r="CS273" s="76" t="s">
        <v>121</v>
      </c>
      <c r="CT273" s="76" t="s">
        <v>121</v>
      </c>
      <c r="CU273" s="76" t="s">
        <v>121</v>
      </c>
      <c r="CV273" s="76" t="s">
        <v>121</v>
      </c>
      <c r="CW273" s="76" t="s">
        <v>121</v>
      </c>
      <c r="CX273" s="76" t="s">
        <v>121</v>
      </c>
      <c r="CY273" s="76" t="s">
        <v>121</v>
      </c>
      <c r="CZ273" s="76" t="s">
        <v>121</v>
      </c>
      <c r="DA273" s="90">
        <v>29246855.085000001</v>
      </c>
      <c r="DB273" s="91">
        <v>1</v>
      </c>
      <c r="DC273" s="13">
        <v>1</v>
      </c>
      <c r="DD273" s="13"/>
      <c r="DE273" s="75" t="str" cm="1">
        <f t="array" ref="DE273">+IF(AND(C273&lt;&gt;"Vehículos Eléctricos",C273&lt;&gt;"Vehículos Híbridos",AA273="PERCENTIL 50"),
     IF(VLOOKUP(_xlfn.TEXTJOIN("_",FALSE,C273:E273),[1]BD_Perc!$A:$P,_xlfn.IFS([1]BD!AB273="Intervalo de precio 1",12,[1]BD!AB273="Intervalo de precio 2",13),FALSE)&lt;=1,
     VLOOKUP(_xlfn.TEXTJOIN("_",FALSE,C273:E273),[1]BD_Perc!$A:$P,16,FALSE),"Ok P50"),
     "Ok P30/70 ó Híbrido/Eléctrico")</f>
        <v>Ok P30/70 ó Híbrido/Eléctrico</v>
      </c>
      <c r="DF273" s="75" t="str">
        <f t="shared" si="27"/>
        <v>Vehículos Convencionales_Vehículos Destinados al Transporte de Pasajeros_Bus</v>
      </c>
      <c r="DG273" s="19">
        <f t="shared" si="28"/>
        <v>213256000</v>
      </c>
      <c r="DH273" s="13">
        <v>1</v>
      </c>
      <c r="DI273" s="13">
        <v>1</v>
      </c>
      <c r="DJ273" s="13" t="b">
        <f>+DC273=[2]BD!DC273</f>
        <v>1</v>
      </c>
    </row>
    <row r="274" spans="1:114" ht="51" x14ac:dyDescent="0.25">
      <c r="A274" s="76">
        <v>387</v>
      </c>
      <c r="B274" s="59" t="s">
        <v>118</v>
      </c>
      <c r="C274" s="59" t="s">
        <v>0</v>
      </c>
      <c r="D274" s="59" t="s">
        <v>663</v>
      </c>
      <c r="E274" s="59" t="s">
        <v>675</v>
      </c>
      <c r="F274" s="59" t="s">
        <v>683</v>
      </c>
      <c r="G274" s="77" t="s">
        <v>685</v>
      </c>
      <c r="H274" s="78" t="s">
        <v>123</v>
      </c>
      <c r="I274" s="79">
        <v>1611143</v>
      </c>
      <c r="J274" s="76" t="s">
        <v>686</v>
      </c>
      <c r="K274" s="78" t="s">
        <v>121</v>
      </c>
      <c r="L274" s="80">
        <v>375</v>
      </c>
      <c r="M274" s="81" t="s">
        <v>121</v>
      </c>
      <c r="N274" s="82">
        <v>326500000</v>
      </c>
      <c r="O274" s="83">
        <f>+IFERROR(VLOOKUP(I274,[1]Precio_Fasecolda!A:C,3,FALSE),IFERROR(VLOOKUP(I274,[1]Precio_Fasecolda!B:C,2,FALSE),N274))</f>
        <v>326500000</v>
      </c>
      <c r="P274" s="83">
        <f t="shared" si="24"/>
        <v>0</v>
      </c>
      <c r="Q274" s="81" t="s">
        <v>121</v>
      </c>
      <c r="R274" s="76" t="s">
        <v>127</v>
      </c>
      <c r="S274" s="76" t="s">
        <v>349</v>
      </c>
      <c r="T274" s="76" t="s">
        <v>121</v>
      </c>
      <c r="U274" s="76" t="s">
        <v>121</v>
      </c>
      <c r="V274" s="59" t="s">
        <v>121</v>
      </c>
      <c r="W274" s="76" t="s">
        <v>121</v>
      </c>
      <c r="X274" s="76" t="s">
        <v>121</v>
      </c>
      <c r="Y274" s="84" t="str">
        <f t="shared" si="25"/>
        <v>N.A.</v>
      </c>
      <c r="Z274" s="85">
        <f t="shared" si="26"/>
        <v>310175000</v>
      </c>
      <c r="AA274" s="76" t="str">
        <f>+IFERROR(VLOOKUP(_xlfn.TEXTJOIN("_", FALSE, C274:E274), [1]BD_Perc!$A:$O, 15, FALSE),"Segmentación no encontrada o vehículo inactivo")</f>
        <v>PERCENTIL 30-70</v>
      </c>
      <c r="AB274" s="76" t="str" cm="1">
        <f t="array" ref="AB274">_xlfn.IFS(
    AA274 = "PERCENTIL 50",
    _xlfn.IFS(
        [1]BD!DG274 &lt; VLOOKUP(_xlfn.TEXTJOIN("_", FALSE, C274:E274), [1]BD_Perc!$A:$O, 11, FALSE), "Intervalo de precio 1",
        [1]BD!DG274 &gt;= VLOOKUP(_xlfn.TEXTJOIN("_", FALSE, C274:E274), [1]BD_Perc!$A:$O, 11, FALSE), "Intervalo de precio 2"
    ),
    AA274 = "PERCENTIL 30-70",
    _xlfn.IFS(
        [1]BD!DG274 &lt; VLOOKUP(_xlfn.TEXTJOIN("_", FALSE, C274:E274), [1]BD_Perc!$A:$O, 6, FALSE), "Intervalo de precio 1",
        [1]BD!DG274 &lt; VLOOKUP(_xlfn.TEXTJOIN("_", FALSE, C274:E274), [1]BD_Perc!$A:$O, 7, FALSE), "Intervalo de precio 2",
        [1]BD!DG274 &gt;= VLOOKUP(_xlfn.TEXTJOIN("_", FALSE, C274:E274), [1]BD_Perc!$A:$O, 7, FALSE), "Intervalo de precio 3"
    ),
    AA274="Segmentación no encontrada o vehículo inactivo","Segmentación no encontrada o vehículo inactivo"
)</f>
        <v>Intervalo de precio 2</v>
      </c>
      <c r="AC274" s="86" t="s">
        <v>149</v>
      </c>
      <c r="AD274" s="86" t="b">
        <f t="shared" si="29"/>
        <v>1</v>
      </c>
      <c r="AE274" s="87">
        <v>0.05</v>
      </c>
      <c r="AF274" s="87">
        <v>0.05</v>
      </c>
      <c r="AG274" s="87">
        <v>0.05</v>
      </c>
      <c r="AH274" s="87">
        <v>0.05</v>
      </c>
      <c r="AI274" s="87">
        <v>0.06</v>
      </c>
      <c r="AJ274" s="87">
        <v>7.0000000000000007E-2</v>
      </c>
      <c r="AK274" s="76" t="s">
        <v>130</v>
      </c>
      <c r="AL274" s="76" t="s">
        <v>130</v>
      </c>
      <c r="AM274" s="76" t="s">
        <v>130</v>
      </c>
      <c r="AN274" s="88">
        <v>1</v>
      </c>
      <c r="AO274" s="72" t="s">
        <v>121</v>
      </c>
      <c r="AP274" s="72">
        <v>573594.43680000002</v>
      </c>
      <c r="AQ274" s="72" t="s">
        <v>121</v>
      </c>
      <c r="AR274" s="72" t="s">
        <v>121</v>
      </c>
      <c r="AS274" s="72" t="s">
        <v>121</v>
      </c>
      <c r="AT274" s="72">
        <v>12992415.1602</v>
      </c>
      <c r="AU274" s="72" t="s">
        <v>121</v>
      </c>
      <c r="AV274" s="72">
        <v>1955435.58</v>
      </c>
      <c r="AW274" s="72">
        <v>137673.24900000001</v>
      </c>
      <c r="AX274" s="72">
        <v>1616492.3585999999</v>
      </c>
      <c r="AY274" s="72" t="s">
        <v>121</v>
      </c>
      <c r="AZ274" s="72" t="s">
        <v>121</v>
      </c>
      <c r="BA274" s="72">
        <v>684676206.60179996</v>
      </c>
      <c r="BB274" s="72">
        <v>512137801.59780002</v>
      </c>
      <c r="BC274" s="72" t="s">
        <v>121</v>
      </c>
      <c r="BD274" s="72" t="s">
        <v>121</v>
      </c>
      <c r="BE274" s="72" t="s">
        <v>121</v>
      </c>
      <c r="BF274" s="72">
        <v>3098649.0654000002</v>
      </c>
      <c r="BG274" s="72">
        <v>4381926.7253999999</v>
      </c>
      <c r="BH274" s="72" t="s">
        <v>121</v>
      </c>
      <c r="BI274" s="72" t="s">
        <v>121</v>
      </c>
      <c r="BJ274" s="72">
        <v>185872.3272</v>
      </c>
      <c r="BK274" s="72" t="s">
        <v>121</v>
      </c>
      <c r="BL274" s="72" t="s">
        <v>121</v>
      </c>
      <c r="BM274" s="72">
        <v>6053633.8631999996</v>
      </c>
      <c r="BN274" s="72">
        <v>139405.2996</v>
      </c>
      <c r="BO274" s="72" t="s">
        <v>121</v>
      </c>
      <c r="BP274" s="72" t="s">
        <v>121</v>
      </c>
      <c r="BQ274" s="72" t="s">
        <v>121</v>
      </c>
      <c r="BR274" s="72" t="s">
        <v>121</v>
      </c>
      <c r="BS274" s="72">
        <v>5039217.2627999997</v>
      </c>
      <c r="BT274" s="72">
        <v>8457120.2562000006</v>
      </c>
      <c r="BU274" s="72">
        <v>139405.2996</v>
      </c>
      <c r="BV274" s="72" t="s">
        <v>121</v>
      </c>
      <c r="BW274" s="72" t="s">
        <v>121</v>
      </c>
      <c r="BX274" s="72">
        <v>79379167.413000003</v>
      </c>
      <c r="BY274" s="72">
        <v>2169053.3969999999</v>
      </c>
      <c r="BZ274" s="72" t="s">
        <v>121</v>
      </c>
      <c r="CA274" s="72" t="s">
        <v>121</v>
      </c>
      <c r="CB274" s="72">
        <v>29309590.526999999</v>
      </c>
      <c r="CC274" s="72" t="s">
        <v>121</v>
      </c>
      <c r="CD274" s="72">
        <v>591815805.19319999</v>
      </c>
      <c r="CE274" s="89" t="s">
        <v>131</v>
      </c>
      <c r="CF274" s="89" t="s">
        <v>131</v>
      </c>
      <c r="CG274" s="89" t="s">
        <v>131</v>
      </c>
      <c r="CH274" s="89" t="s">
        <v>131</v>
      </c>
      <c r="CI274" s="89" t="s">
        <v>131</v>
      </c>
      <c r="CJ274" s="89" t="s">
        <v>131</v>
      </c>
      <c r="CK274" s="89" t="s">
        <v>131</v>
      </c>
      <c r="CL274" s="59" t="s">
        <v>121</v>
      </c>
      <c r="CM274" s="76" t="s">
        <v>121</v>
      </c>
      <c r="CN274" s="76" t="s">
        <v>121</v>
      </c>
      <c r="CO274" s="76" t="s">
        <v>121</v>
      </c>
      <c r="CP274" s="76" t="s">
        <v>121</v>
      </c>
      <c r="CQ274" s="76" t="s">
        <v>121</v>
      </c>
      <c r="CR274" s="76" t="s">
        <v>121</v>
      </c>
      <c r="CS274" s="76" t="s">
        <v>121</v>
      </c>
      <c r="CT274" s="76" t="s">
        <v>121</v>
      </c>
      <c r="CU274" s="76" t="s">
        <v>121</v>
      </c>
      <c r="CV274" s="76" t="s">
        <v>121</v>
      </c>
      <c r="CW274" s="76" t="s">
        <v>121</v>
      </c>
      <c r="CX274" s="76" t="s">
        <v>121</v>
      </c>
      <c r="CY274" s="76" t="s">
        <v>121</v>
      </c>
      <c r="CZ274" s="76" t="s">
        <v>121</v>
      </c>
      <c r="DA274" s="90">
        <v>29246855.085000001</v>
      </c>
      <c r="DB274" s="91">
        <v>1</v>
      </c>
      <c r="DC274" s="13">
        <v>1</v>
      </c>
      <c r="DD274" s="13"/>
      <c r="DE274" s="75" t="str" cm="1">
        <f t="array" ref="DE274">+IF(AND(C274&lt;&gt;"Vehículos Eléctricos",C274&lt;&gt;"Vehículos Híbridos",AA274="PERCENTIL 50"),
     IF(VLOOKUP(_xlfn.TEXTJOIN("_",FALSE,C274:E274),[1]BD_Perc!$A:$P,_xlfn.IFS([1]BD!AB274="Intervalo de precio 1",12,[1]BD!AB274="Intervalo de precio 2",13),FALSE)&lt;=1,
     VLOOKUP(_xlfn.TEXTJOIN("_",FALSE,C274:E274),[1]BD_Perc!$A:$P,16,FALSE),"Ok P50"),
     "Ok P30/70 ó Híbrido/Eléctrico")</f>
        <v>Ok P30/70 ó Híbrido/Eléctrico</v>
      </c>
      <c r="DF274" s="75" t="str">
        <f t="shared" si="27"/>
        <v>Vehículos Convencionales_Vehículos Destinados al Transporte de Pasajeros_Bus</v>
      </c>
      <c r="DG274" s="19">
        <f t="shared" si="28"/>
        <v>310175000</v>
      </c>
      <c r="DH274" s="13">
        <v>1</v>
      </c>
      <c r="DI274" s="13">
        <v>1</v>
      </c>
      <c r="DJ274" s="13" t="b">
        <f>+DC274=[2]BD!DC274</f>
        <v>1</v>
      </c>
    </row>
    <row r="275" spans="1:114" ht="51" x14ac:dyDescent="0.25">
      <c r="A275" s="76">
        <v>390</v>
      </c>
      <c r="B275" s="59" t="s">
        <v>687</v>
      </c>
      <c r="C275" s="59" t="s">
        <v>0</v>
      </c>
      <c r="D275" s="59" t="s">
        <v>663</v>
      </c>
      <c r="E275" s="59" t="s">
        <v>675</v>
      </c>
      <c r="F275" s="59" t="s">
        <v>676</v>
      </c>
      <c r="G275" s="77" t="s">
        <v>688</v>
      </c>
      <c r="H275" s="78" t="s">
        <v>123</v>
      </c>
      <c r="I275" s="79">
        <v>1611162</v>
      </c>
      <c r="J275" s="76" t="s">
        <v>689</v>
      </c>
      <c r="K275" s="78" t="s">
        <v>121</v>
      </c>
      <c r="L275" s="80">
        <v>153</v>
      </c>
      <c r="M275" s="81" t="s">
        <v>121</v>
      </c>
      <c r="N275" s="82">
        <v>202400000</v>
      </c>
      <c r="O275" s="83">
        <f>+IFERROR(VLOOKUP(I275,[1]Precio_Fasecolda!A:C,3,FALSE),IFERROR(VLOOKUP(I275,[1]Precio_Fasecolda!B:C,2,FALSE),N275))</f>
        <v>202400000</v>
      </c>
      <c r="P275" s="83">
        <f t="shared" si="24"/>
        <v>0</v>
      </c>
      <c r="Q275" s="81" t="s">
        <v>121</v>
      </c>
      <c r="R275" s="76" t="s">
        <v>127</v>
      </c>
      <c r="S275" s="76" t="s">
        <v>349</v>
      </c>
      <c r="T275" s="76" t="s">
        <v>121</v>
      </c>
      <c r="U275" s="76" t="s">
        <v>121</v>
      </c>
      <c r="V275" s="59" t="s">
        <v>121</v>
      </c>
      <c r="W275" s="76" t="s">
        <v>121</v>
      </c>
      <c r="X275" s="76" t="s">
        <v>121</v>
      </c>
      <c r="Y275" s="84" t="str">
        <f t="shared" si="25"/>
        <v>N.A.</v>
      </c>
      <c r="Z275" s="85">
        <f t="shared" si="26"/>
        <v>199364000</v>
      </c>
      <c r="AA275" s="76" t="str">
        <f>+IFERROR(VLOOKUP(_xlfn.TEXTJOIN("_", FALSE, C275:E275), [1]BD_Perc!$A:$O, 15, FALSE),"Segmentación no encontrada o vehículo inactivo")</f>
        <v>PERCENTIL 30-70</v>
      </c>
      <c r="AB275" s="76" t="str" cm="1">
        <f t="array" ref="AB275">_xlfn.IFS(
    AA275 = "PERCENTIL 50",
    _xlfn.IFS(
        [1]BD!DG275 &lt; VLOOKUP(_xlfn.TEXTJOIN("_", FALSE, C275:E275), [1]BD_Perc!$A:$O, 11, FALSE), "Intervalo de precio 1",
        [1]BD!DG275 &gt;= VLOOKUP(_xlfn.TEXTJOIN("_", FALSE, C275:E275), [1]BD_Perc!$A:$O, 11, FALSE), "Intervalo de precio 2"
    ),
    AA275 = "PERCENTIL 30-70",
    _xlfn.IFS(
        [1]BD!DG275 &lt; VLOOKUP(_xlfn.TEXTJOIN("_", FALSE, C275:E275), [1]BD_Perc!$A:$O, 6, FALSE), "Intervalo de precio 1",
        [1]BD!DG275 &lt; VLOOKUP(_xlfn.TEXTJOIN("_", FALSE, C275:E275), [1]BD_Perc!$A:$O, 7, FALSE), "Intervalo de precio 2",
        [1]BD!DG275 &gt;= VLOOKUP(_xlfn.TEXTJOIN("_", FALSE, C275:E275), [1]BD_Perc!$A:$O, 7, FALSE), "Intervalo de precio 3"
    ),
    AA275="Segmentación no encontrada o vehículo inactivo","Segmentación no encontrada o vehículo inactivo"
)</f>
        <v>Intervalo de precio 1</v>
      </c>
      <c r="AC275" s="86" t="s">
        <v>129</v>
      </c>
      <c r="AD275" s="86" t="b">
        <f t="shared" si="29"/>
        <v>1</v>
      </c>
      <c r="AE275" s="87">
        <v>1.4999999999999999E-2</v>
      </c>
      <c r="AF275" s="87">
        <v>1.7000000000000001E-2</v>
      </c>
      <c r="AG275" s="87">
        <v>1.7999999999999999E-2</v>
      </c>
      <c r="AH275" s="87">
        <v>0.02</v>
      </c>
      <c r="AI275" s="87">
        <v>2.5000000000000001E-2</v>
      </c>
      <c r="AJ275" s="87">
        <v>0.03</v>
      </c>
      <c r="AK275" s="76" t="s">
        <v>130</v>
      </c>
      <c r="AL275" s="76" t="s">
        <v>130</v>
      </c>
      <c r="AM275" s="76" t="s">
        <v>130</v>
      </c>
      <c r="AN275" s="95">
        <v>0.4</v>
      </c>
      <c r="AO275" s="72">
        <v>9311595.7410000004</v>
      </c>
      <c r="AP275" s="72">
        <v>655290.72</v>
      </c>
      <c r="AQ275" s="72" t="s">
        <v>121</v>
      </c>
      <c r="AR275" s="72" t="s">
        <v>121</v>
      </c>
      <c r="AS275" s="72" t="s">
        <v>121</v>
      </c>
      <c r="AT275" s="72" t="s">
        <v>121</v>
      </c>
      <c r="AU275" s="72" t="s">
        <v>121</v>
      </c>
      <c r="AV275" s="72">
        <v>917405.95380000002</v>
      </c>
      <c r="AW275" s="72">
        <v>91740.700800000006</v>
      </c>
      <c r="AX275" s="72">
        <v>589760.59380000003</v>
      </c>
      <c r="AY275" s="72" t="s">
        <v>121</v>
      </c>
      <c r="AZ275" s="72" t="s">
        <v>121</v>
      </c>
      <c r="BA275" s="72">
        <v>209692810.0722</v>
      </c>
      <c r="BB275" s="72">
        <v>170375409.0402</v>
      </c>
      <c r="BC275" s="72" t="s">
        <v>121</v>
      </c>
      <c r="BD275" s="72" t="s">
        <v>121</v>
      </c>
      <c r="BE275" s="72" t="s">
        <v>121</v>
      </c>
      <c r="BF275" s="72">
        <v>2883276.0054000001</v>
      </c>
      <c r="BG275" s="72">
        <v>4324913.4809999997</v>
      </c>
      <c r="BH275" s="72" t="s">
        <v>121</v>
      </c>
      <c r="BI275" s="72" t="s">
        <v>121</v>
      </c>
      <c r="BJ275" s="72" t="s">
        <v>121</v>
      </c>
      <c r="BK275" s="72" t="s">
        <v>121</v>
      </c>
      <c r="BL275" s="72" t="s">
        <v>121</v>
      </c>
      <c r="BM275" s="72" t="s">
        <v>121</v>
      </c>
      <c r="BN275" s="72">
        <v>196587.21600000001</v>
      </c>
      <c r="BO275" s="72">
        <v>2621160.7716000001</v>
      </c>
      <c r="BP275" s="72" t="s">
        <v>121</v>
      </c>
      <c r="BQ275" s="72" t="s">
        <v>121</v>
      </c>
      <c r="BR275" s="72" t="s">
        <v>121</v>
      </c>
      <c r="BS275" s="72" t="s">
        <v>121</v>
      </c>
      <c r="BT275" s="72">
        <v>2621160.7716000001</v>
      </c>
      <c r="BU275" s="72">
        <v>131058.144</v>
      </c>
      <c r="BV275" s="72" t="s">
        <v>121</v>
      </c>
      <c r="BW275" s="72" t="s">
        <v>121</v>
      </c>
      <c r="BX275" s="72">
        <v>36696241.314599998</v>
      </c>
      <c r="BY275" s="72">
        <v>1310580.3858</v>
      </c>
      <c r="BZ275" s="72" t="s">
        <v>121</v>
      </c>
      <c r="CA275" s="72" t="s">
        <v>121</v>
      </c>
      <c r="CB275" s="72">
        <v>23590441.6734</v>
      </c>
      <c r="CC275" s="72" t="s">
        <v>121</v>
      </c>
      <c r="CD275" s="72">
        <v>5242319.4347999999</v>
      </c>
      <c r="CE275" s="100" t="s">
        <v>121</v>
      </c>
      <c r="CF275" s="100" t="s">
        <v>121</v>
      </c>
      <c r="CG275" s="100" t="s">
        <v>131</v>
      </c>
      <c r="CH275" s="100" t="s">
        <v>131</v>
      </c>
      <c r="CI275" s="100" t="s">
        <v>131</v>
      </c>
      <c r="CJ275" s="100" t="s">
        <v>131</v>
      </c>
      <c r="CK275" s="100" t="s">
        <v>131</v>
      </c>
      <c r="CL275" s="59" t="s">
        <v>121</v>
      </c>
      <c r="CM275" s="76" t="s">
        <v>121</v>
      </c>
      <c r="CN275" s="76" t="s">
        <v>121</v>
      </c>
      <c r="CO275" s="76" t="s">
        <v>121</v>
      </c>
      <c r="CP275" s="76" t="s">
        <v>121</v>
      </c>
      <c r="CQ275" s="76" t="s">
        <v>121</v>
      </c>
      <c r="CR275" s="76" t="s">
        <v>121</v>
      </c>
      <c r="CS275" s="76" t="s">
        <v>121</v>
      </c>
      <c r="CT275" s="76" t="s">
        <v>121</v>
      </c>
      <c r="CU275" s="76" t="s">
        <v>121</v>
      </c>
      <c r="CV275" s="76" t="s">
        <v>121</v>
      </c>
      <c r="CW275" s="76" t="s">
        <v>121</v>
      </c>
      <c r="CX275" s="76" t="s">
        <v>121</v>
      </c>
      <c r="CY275" s="76" t="s">
        <v>121</v>
      </c>
      <c r="CZ275" s="76" t="s">
        <v>121</v>
      </c>
      <c r="DA275" s="90">
        <v>13105800.6954</v>
      </c>
      <c r="DB275" s="91">
        <v>1</v>
      </c>
      <c r="DC275" s="13">
        <v>1</v>
      </c>
      <c r="DD275" s="13"/>
      <c r="DE275" s="75" t="str" cm="1">
        <f t="array" ref="DE275">+IF(AND(C275&lt;&gt;"Vehículos Eléctricos",C275&lt;&gt;"Vehículos Híbridos",AA275="PERCENTIL 50"),
     IF(VLOOKUP(_xlfn.TEXTJOIN("_",FALSE,C275:E275),[1]BD_Perc!$A:$P,_xlfn.IFS([1]BD!AB275="Intervalo de precio 1",12,[1]BD!AB275="Intervalo de precio 2",13),FALSE)&lt;=1,
     VLOOKUP(_xlfn.TEXTJOIN("_",FALSE,C275:E275),[1]BD_Perc!$A:$P,16,FALSE),"Ok P50"),
     "Ok P30/70 ó Híbrido/Eléctrico")</f>
        <v>Ok P30/70 ó Híbrido/Eléctrico</v>
      </c>
      <c r="DF275" s="75" t="str">
        <f t="shared" si="27"/>
        <v>Vehículos Convencionales_Vehículos Destinados al Transporte de Pasajeros_Bus</v>
      </c>
      <c r="DG275" s="19">
        <f t="shared" si="28"/>
        <v>199364000</v>
      </c>
      <c r="DH275" s="13">
        <v>1</v>
      </c>
      <c r="DI275" s="13">
        <v>1</v>
      </c>
      <c r="DJ275" s="13" t="b">
        <f>+DC275=[2]BD!DC275</f>
        <v>1</v>
      </c>
    </row>
    <row r="276" spans="1:114" ht="51" hidden="1" x14ac:dyDescent="0.25">
      <c r="A276" s="76">
        <v>392</v>
      </c>
      <c r="B276" s="59" t="s">
        <v>687</v>
      </c>
      <c r="C276" s="59" t="s">
        <v>0</v>
      </c>
      <c r="D276" s="59" t="s">
        <v>663</v>
      </c>
      <c r="E276" s="59" t="s">
        <v>671</v>
      </c>
      <c r="F276" s="59" t="s">
        <v>672</v>
      </c>
      <c r="G276" s="77" t="s">
        <v>690</v>
      </c>
      <c r="H276" s="78" t="s">
        <v>123</v>
      </c>
      <c r="I276" s="79">
        <v>1611166</v>
      </c>
      <c r="J276" s="76" t="s">
        <v>691</v>
      </c>
      <c r="K276" s="78" t="s">
        <v>121</v>
      </c>
      <c r="L276" s="80">
        <v>153</v>
      </c>
      <c r="M276" s="81" t="s">
        <v>121</v>
      </c>
      <c r="N276" s="82">
        <v>165800000</v>
      </c>
      <c r="O276" s="83">
        <f>+IFERROR(VLOOKUP(I276,[1]Precio_Fasecolda!A:C,3,FALSE),IFERROR(VLOOKUP(I276,[1]Precio_Fasecolda!B:C,2,FALSE),N276))</f>
        <v>165800000</v>
      </c>
      <c r="P276" s="83">
        <f t="shared" si="24"/>
        <v>0</v>
      </c>
      <c r="Q276" s="81" t="s">
        <v>121</v>
      </c>
      <c r="R276" s="76" t="s">
        <v>127</v>
      </c>
      <c r="S276" s="76" t="s">
        <v>349</v>
      </c>
      <c r="T276" s="76" t="s">
        <v>121</v>
      </c>
      <c r="U276" s="76" t="s">
        <v>121</v>
      </c>
      <c r="V276" s="59" t="s">
        <v>121</v>
      </c>
      <c r="W276" s="76" t="s">
        <v>121</v>
      </c>
      <c r="X276" s="76" t="s">
        <v>121</v>
      </c>
      <c r="Y276" s="84" t="str">
        <f t="shared" si="25"/>
        <v>N.A.</v>
      </c>
      <c r="Z276" s="85">
        <f t="shared" si="26"/>
        <v>165302600</v>
      </c>
      <c r="AA276" s="76" t="str">
        <f>+IFERROR(VLOOKUP(_xlfn.TEXTJOIN("_", FALSE, C276:E276), [1]BD_Perc!$A:$O, 15, FALSE),"Segmentación no encontrada o vehículo inactivo")</f>
        <v>PERCENTIL 30-70</v>
      </c>
      <c r="AB276" s="76" t="str" cm="1">
        <f t="array" ref="AB276">_xlfn.IFS(
    AA276 = "PERCENTIL 50",
    _xlfn.IFS(
        [1]BD!DG276 &lt; VLOOKUP(_xlfn.TEXTJOIN("_", FALSE, C276:E276), [1]BD_Perc!$A:$O, 11, FALSE), "Intervalo de precio 1",
        [1]BD!DG276 &gt;= VLOOKUP(_xlfn.TEXTJOIN("_", FALSE, C276:E276), [1]BD_Perc!$A:$O, 11, FALSE), "Intervalo de precio 2"
    ),
    AA276 = "PERCENTIL 30-70",
    _xlfn.IFS(
        [1]BD!DG276 &lt; VLOOKUP(_xlfn.TEXTJOIN("_", FALSE, C276:E276), [1]BD_Perc!$A:$O, 6, FALSE), "Intervalo de precio 1",
        [1]BD!DG276 &lt; VLOOKUP(_xlfn.TEXTJOIN("_", FALSE, C276:E276), [1]BD_Perc!$A:$O, 7, FALSE), "Intervalo de precio 2",
        [1]BD!DG276 &gt;= VLOOKUP(_xlfn.TEXTJOIN("_", FALSE, C276:E276), [1]BD_Perc!$A:$O, 7, FALSE), "Intervalo de precio 3"
    ),
    AA276="Segmentación no encontrada o vehículo inactivo","Segmentación no encontrada o vehículo inactivo"
)</f>
        <v>Intervalo de precio 1</v>
      </c>
      <c r="AC276" s="86" t="s">
        <v>129</v>
      </c>
      <c r="AD276" s="86" t="b">
        <f t="shared" si="29"/>
        <v>1</v>
      </c>
      <c r="AE276" s="87">
        <v>3.0000000000000001E-3</v>
      </c>
      <c r="AF276" s="87">
        <v>5.0000000000000001E-3</v>
      </c>
      <c r="AG276" s="87">
        <v>6.0000000000000001E-3</v>
      </c>
      <c r="AH276" s="87">
        <v>7.0000000000000001E-3</v>
      </c>
      <c r="AI276" s="87">
        <v>8.0000000000000002E-3</v>
      </c>
      <c r="AJ276" s="87">
        <v>0.01</v>
      </c>
      <c r="AK276" s="76" t="s">
        <v>130</v>
      </c>
      <c r="AL276" s="76" t="s">
        <v>130</v>
      </c>
      <c r="AM276" s="76" t="s">
        <v>130</v>
      </c>
      <c r="AN276" s="95">
        <v>0.2</v>
      </c>
      <c r="AO276" s="72">
        <v>9311595.7410000004</v>
      </c>
      <c r="AP276" s="72">
        <v>655290.72</v>
      </c>
      <c r="AQ276" s="72" t="s">
        <v>121</v>
      </c>
      <c r="AR276" s="72" t="s">
        <v>121</v>
      </c>
      <c r="AS276" s="72" t="s">
        <v>121</v>
      </c>
      <c r="AT276" s="72" t="s">
        <v>121</v>
      </c>
      <c r="AU276" s="72" t="s">
        <v>121</v>
      </c>
      <c r="AV276" s="72">
        <v>917405.95380000002</v>
      </c>
      <c r="AW276" s="72">
        <v>91740.700800000006</v>
      </c>
      <c r="AX276" s="72">
        <v>589760.59380000003</v>
      </c>
      <c r="AY276" s="72" t="s">
        <v>121</v>
      </c>
      <c r="AZ276" s="72" t="s">
        <v>121</v>
      </c>
      <c r="BA276" s="72">
        <v>186102368.39880002</v>
      </c>
      <c r="BB276" s="72">
        <v>167754248.26859999</v>
      </c>
      <c r="BC276" s="72" t="s">
        <v>121</v>
      </c>
      <c r="BD276" s="72" t="s">
        <v>121</v>
      </c>
      <c r="BE276" s="72" t="s">
        <v>121</v>
      </c>
      <c r="BF276" s="72">
        <v>2883276.0054000001</v>
      </c>
      <c r="BG276" s="72">
        <v>4324913.4809999997</v>
      </c>
      <c r="BH276" s="72" t="s">
        <v>121</v>
      </c>
      <c r="BI276" s="72" t="s">
        <v>121</v>
      </c>
      <c r="BJ276" s="72" t="s">
        <v>121</v>
      </c>
      <c r="BK276" s="72" t="s">
        <v>121</v>
      </c>
      <c r="BL276" s="72" t="s">
        <v>121</v>
      </c>
      <c r="BM276" s="72" t="s">
        <v>121</v>
      </c>
      <c r="BN276" s="72">
        <v>196587.21600000001</v>
      </c>
      <c r="BO276" s="72">
        <v>2621160.7716000001</v>
      </c>
      <c r="BP276" s="72" t="s">
        <v>121</v>
      </c>
      <c r="BQ276" s="72" t="s">
        <v>121</v>
      </c>
      <c r="BR276" s="72" t="s">
        <v>121</v>
      </c>
      <c r="BS276" s="72" t="s">
        <v>121</v>
      </c>
      <c r="BT276" s="72">
        <v>2621160.7716000001</v>
      </c>
      <c r="BU276" s="72">
        <v>131058.144</v>
      </c>
      <c r="BV276" s="72" t="s">
        <v>121</v>
      </c>
      <c r="BW276" s="72" t="s">
        <v>121</v>
      </c>
      <c r="BX276" s="72">
        <v>32764501.211399999</v>
      </c>
      <c r="BY276" s="72">
        <v>1310580.3858</v>
      </c>
      <c r="BZ276" s="72" t="s">
        <v>121</v>
      </c>
      <c r="CA276" s="72" t="s">
        <v>121</v>
      </c>
      <c r="CB276" s="72">
        <v>23590441.6734</v>
      </c>
      <c r="CC276" s="72" t="s">
        <v>121</v>
      </c>
      <c r="CD276" s="72">
        <v>5242319.4347999999</v>
      </c>
      <c r="CE276" s="100" t="s">
        <v>121</v>
      </c>
      <c r="CF276" s="100" t="s">
        <v>121</v>
      </c>
      <c r="CG276" s="100" t="s">
        <v>131</v>
      </c>
      <c r="CH276" s="100" t="s">
        <v>131</v>
      </c>
      <c r="CI276" s="100" t="s">
        <v>131</v>
      </c>
      <c r="CJ276" s="100" t="s">
        <v>131</v>
      </c>
      <c r="CK276" s="100" t="s">
        <v>131</v>
      </c>
      <c r="CL276" s="59" t="s">
        <v>121</v>
      </c>
      <c r="CM276" s="76" t="s">
        <v>121</v>
      </c>
      <c r="CN276" s="76" t="s">
        <v>121</v>
      </c>
      <c r="CO276" s="76" t="s">
        <v>121</v>
      </c>
      <c r="CP276" s="76" t="s">
        <v>121</v>
      </c>
      <c r="CQ276" s="76" t="s">
        <v>121</v>
      </c>
      <c r="CR276" s="76" t="s">
        <v>121</v>
      </c>
      <c r="CS276" s="76" t="s">
        <v>121</v>
      </c>
      <c r="CT276" s="76" t="s">
        <v>121</v>
      </c>
      <c r="CU276" s="76" t="s">
        <v>121</v>
      </c>
      <c r="CV276" s="76" t="s">
        <v>121</v>
      </c>
      <c r="CW276" s="76" t="s">
        <v>121</v>
      </c>
      <c r="CX276" s="76" t="s">
        <v>121</v>
      </c>
      <c r="CY276" s="76" t="s">
        <v>121</v>
      </c>
      <c r="CZ276" s="76" t="s">
        <v>121</v>
      </c>
      <c r="DA276" s="90">
        <v>13105800.6954</v>
      </c>
      <c r="DB276" s="91">
        <v>0</v>
      </c>
      <c r="DC276" s="13">
        <v>0</v>
      </c>
      <c r="DD276" s="13" t="s">
        <v>692</v>
      </c>
      <c r="DE276" s="75" t="str" cm="1">
        <f t="array" ref="DE276">+IF(AND(C276&lt;&gt;"Vehículos Eléctricos",C276&lt;&gt;"Vehículos Híbridos",AA276="PERCENTIL 50"),
     IF(VLOOKUP(_xlfn.TEXTJOIN("_",FALSE,C276:E276),[1]BD_Perc!$A:$P,_xlfn.IFS([1]BD!AB276="Intervalo de precio 1",12,[1]BD!AB276="Intervalo de precio 2",13),FALSE)&lt;=1,
     VLOOKUP(_xlfn.TEXTJOIN("_",FALSE,C276:E276),[1]BD_Perc!$A:$P,16,FALSE),"Ok P50"),
     "Ok P30/70 ó Híbrido/Eléctrico")</f>
        <v>Ok P30/70 ó Híbrido/Eléctrico</v>
      </c>
      <c r="DF276" s="75" t="str">
        <f t="shared" si="27"/>
        <v>Vehículos Convencionales_Vehículos Destinados al Transporte de Pasajeros_Buseta</v>
      </c>
      <c r="DG276" s="19">
        <f t="shared" si="28"/>
        <v>165302600</v>
      </c>
      <c r="DH276" s="13">
        <v>0</v>
      </c>
      <c r="DI276" s="13">
        <v>1</v>
      </c>
      <c r="DJ276" s="13" t="b">
        <f>+DC276=[2]BD!DC276</f>
        <v>1</v>
      </c>
    </row>
    <row r="277" spans="1:114" ht="51" hidden="1" x14ac:dyDescent="0.25">
      <c r="A277" s="76">
        <v>393</v>
      </c>
      <c r="B277" s="59" t="s">
        <v>687</v>
      </c>
      <c r="C277" s="59" t="s">
        <v>0</v>
      </c>
      <c r="D277" s="59" t="s">
        <v>663</v>
      </c>
      <c r="E277" s="59" t="s">
        <v>675</v>
      </c>
      <c r="F277" s="59" t="s">
        <v>683</v>
      </c>
      <c r="G277" s="77" t="s">
        <v>693</v>
      </c>
      <c r="H277" s="78" t="s">
        <v>123</v>
      </c>
      <c r="I277" s="79" t="s">
        <v>121</v>
      </c>
      <c r="J277" s="76" t="s">
        <v>694</v>
      </c>
      <c r="K277" s="78" t="s">
        <v>121</v>
      </c>
      <c r="L277" s="80">
        <v>375</v>
      </c>
      <c r="M277" s="81" t="s">
        <v>121</v>
      </c>
      <c r="N277" s="82">
        <v>326500000</v>
      </c>
      <c r="O277" s="83">
        <f>+IFERROR(VLOOKUP(I277,[1]Precio_Fasecolda!A:C,3,FALSE),IFERROR(VLOOKUP(I277,[1]Precio_Fasecolda!B:C,2,FALSE),N277))</f>
        <v>326500000</v>
      </c>
      <c r="P277" s="83">
        <f t="shared" si="24"/>
        <v>0</v>
      </c>
      <c r="Q277" s="81" t="s">
        <v>121</v>
      </c>
      <c r="R277" s="76" t="s">
        <v>127</v>
      </c>
      <c r="S277" s="76" t="s">
        <v>349</v>
      </c>
      <c r="T277" s="76" t="s">
        <v>121</v>
      </c>
      <c r="U277" s="76" t="s">
        <v>121</v>
      </c>
      <c r="V277" s="59" t="s">
        <v>121</v>
      </c>
      <c r="W277" s="76" t="s">
        <v>121</v>
      </c>
      <c r="X277" s="76" t="s">
        <v>121</v>
      </c>
      <c r="Y277" s="84" t="str">
        <f t="shared" si="25"/>
        <v>N.A.</v>
      </c>
      <c r="Z277" s="85">
        <f t="shared" si="26"/>
        <v>325520500</v>
      </c>
      <c r="AA277" s="76" t="str">
        <f>+IFERROR(VLOOKUP(_xlfn.TEXTJOIN("_", FALSE, C277:E277), [1]BD_Perc!$A:$O, 15, FALSE),"Segmentación no encontrada o vehículo inactivo")</f>
        <v>PERCENTIL 30-70</v>
      </c>
      <c r="AB277" s="76" t="str" cm="1">
        <f t="array" ref="AB277">_xlfn.IFS(
    AA277 = "PERCENTIL 50",
    _xlfn.IFS(
        [1]BD!DG277 &lt; VLOOKUP(_xlfn.TEXTJOIN("_", FALSE, C277:E277), [1]BD_Perc!$A:$O, 11, FALSE), "Intervalo de precio 1",
        [1]BD!DG277 &gt;= VLOOKUP(_xlfn.TEXTJOIN("_", FALSE, C277:E277), [1]BD_Perc!$A:$O, 11, FALSE), "Intervalo de precio 2"
    ),
    AA277 = "PERCENTIL 30-70",
    _xlfn.IFS(
        [1]BD!DG277 &lt; VLOOKUP(_xlfn.TEXTJOIN("_", FALSE, C277:E277), [1]BD_Perc!$A:$O, 6, FALSE), "Intervalo de precio 1",
        [1]BD!DG277 &lt; VLOOKUP(_xlfn.TEXTJOIN("_", FALSE, C277:E277), [1]BD_Perc!$A:$O, 7, FALSE), "Intervalo de precio 2",
        [1]BD!DG277 &gt;= VLOOKUP(_xlfn.TEXTJOIN("_", FALSE, C277:E277), [1]BD_Perc!$A:$O, 7, FALSE), "Intervalo de precio 3"
    ),
    AA277="Segmentación no encontrada o vehículo inactivo","Segmentación no encontrada o vehículo inactivo"
)</f>
        <v>Intervalo de precio 2</v>
      </c>
      <c r="AC277" s="86" t="s">
        <v>149</v>
      </c>
      <c r="AD277" s="86" t="b">
        <f t="shared" si="29"/>
        <v>1</v>
      </c>
      <c r="AE277" s="87">
        <v>3.0000000000000001E-3</v>
      </c>
      <c r="AF277" s="87">
        <v>5.0000000000000001E-3</v>
      </c>
      <c r="AG277" s="87">
        <v>6.0000000000000001E-3</v>
      </c>
      <c r="AH277" s="87">
        <v>7.0000000000000001E-3</v>
      </c>
      <c r="AI277" s="87">
        <v>8.0000000000000002E-3</v>
      </c>
      <c r="AJ277" s="87">
        <v>0.01</v>
      </c>
      <c r="AK277" s="76" t="s">
        <v>130</v>
      </c>
      <c r="AL277" s="76" t="s">
        <v>130</v>
      </c>
      <c r="AM277" s="76" t="s">
        <v>130</v>
      </c>
      <c r="AN277" s="95">
        <v>0.2</v>
      </c>
      <c r="AO277" s="72">
        <v>9311595.7410000004</v>
      </c>
      <c r="AP277" s="72">
        <v>655290.72</v>
      </c>
      <c r="AQ277" s="72" t="s">
        <v>121</v>
      </c>
      <c r="AR277" s="72" t="s">
        <v>121</v>
      </c>
      <c r="AS277" s="72" t="s">
        <v>121</v>
      </c>
      <c r="AT277" s="72" t="s">
        <v>121</v>
      </c>
      <c r="AU277" s="72" t="s">
        <v>121</v>
      </c>
      <c r="AV277" s="72">
        <v>917405.95380000002</v>
      </c>
      <c r="AW277" s="72">
        <v>91740.700800000006</v>
      </c>
      <c r="AX277" s="72">
        <v>589760.59380000003</v>
      </c>
      <c r="AY277" s="72" t="s">
        <v>121</v>
      </c>
      <c r="AZ277" s="72" t="s">
        <v>121</v>
      </c>
      <c r="BA277" s="72">
        <v>432491419.78560001</v>
      </c>
      <c r="BB277" s="72">
        <v>249010211.10420001</v>
      </c>
      <c r="BC277" s="72" t="s">
        <v>121</v>
      </c>
      <c r="BD277" s="72" t="s">
        <v>121</v>
      </c>
      <c r="BE277" s="72" t="s">
        <v>121</v>
      </c>
      <c r="BF277" s="72">
        <v>2883276.0054000001</v>
      </c>
      <c r="BG277" s="72">
        <v>4324913.4809999997</v>
      </c>
      <c r="BH277" s="72" t="s">
        <v>121</v>
      </c>
      <c r="BI277" s="72" t="s">
        <v>121</v>
      </c>
      <c r="BJ277" s="72" t="s">
        <v>121</v>
      </c>
      <c r="BK277" s="72" t="s">
        <v>121</v>
      </c>
      <c r="BL277" s="72" t="s">
        <v>121</v>
      </c>
      <c r="BM277" s="72" t="s">
        <v>121</v>
      </c>
      <c r="BN277" s="72">
        <v>196587.21600000001</v>
      </c>
      <c r="BO277" s="72">
        <v>2621160.7716000001</v>
      </c>
      <c r="BP277" s="72" t="s">
        <v>121</v>
      </c>
      <c r="BQ277" s="72" t="s">
        <v>121</v>
      </c>
      <c r="BR277" s="72" t="s">
        <v>121</v>
      </c>
      <c r="BS277" s="72" t="s">
        <v>121</v>
      </c>
      <c r="BT277" s="72">
        <v>2621160.7716000001</v>
      </c>
      <c r="BU277" s="72">
        <v>131058.144</v>
      </c>
      <c r="BV277" s="72" t="s">
        <v>121</v>
      </c>
      <c r="BW277" s="72" t="s">
        <v>121</v>
      </c>
      <c r="BX277" s="72">
        <v>49802042.009999998</v>
      </c>
      <c r="BY277" s="72">
        <v>1310580.3858</v>
      </c>
      <c r="BZ277" s="72" t="s">
        <v>121</v>
      </c>
      <c r="CA277" s="72" t="s">
        <v>121</v>
      </c>
      <c r="CB277" s="72">
        <v>23590441.6734</v>
      </c>
      <c r="CC277" s="72" t="s">
        <v>121</v>
      </c>
      <c r="CD277" s="72">
        <v>5242319.4347999999</v>
      </c>
      <c r="CE277" s="100" t="s">
        <v>121</v>
      </c>
      <c r="CF277" s="100" t="s">
        <v>121</v>
      </c>
      <c r="CG277" s="100" t="s">
        <v>131</v>
      </c>
      <c r="CH277" s="100" t="s">
        <v>131</v>
      </c>
      <c r="CI277" s="100" t="s">
        <v>131</v>
      </c>
      <c r="CJ277" s="100" t="s">
        <v>131</v>
      </c>
      <c r="CK277" s="100" t="s">
        <v>131</v>
      </c>
      <c r="CL277" s="59" t="s">
        <v>121</v>
      </c>
      <c r="CM277" s="76" t="s">
        <v>121</v>
      </c>
      <c r="CN277" s="76" t="s">
        <v>121</v>
      </c>
      <c r="CO277" s="76" t="s">
        <v>121</v>
      </c>
      <c r="CP277" s="76" t="s">
        <v>121</v>
      </c>
      <c r="CQ277" s="76" t="s">
        <v>121</v>
      </c>
      <c r="CR277" s="76" t="s">
        <v>121</v>
      </c>
      <c r="CS277" s="76" t="s">
        <v>121</v>
      </c>
      <c r="CT277" s="76" t="s">
        <v>121</v>
      </c>
      <c r="CU277" s="76" t="s">
        <v>121</v>
      </c>
      <c r="CV277" s="76" t="s">
        <v>121</v>
      </c>
      <c r="CW277" s="76" t="s">
        <v>121</v>
      </c>
      <c r="CX277" s="76" t="s">
        <v>121</v>
      </c>
      <c r="CY277" s="76" t="s">
        <v>121</v>
      </c>
      <c r="CZ277" s="76" t="s">
        <v>121</v>
      </c>
      <c r="DA277" s="90">
        <v>19658700.515999999</v>
      </c>
      <c r="DB277" s="91">
        <v>0</v>
      </c>
      <c r="DC277" s="13">
        <v>0</v>
      </c>
      <c r="DD277" s="13" t="s">
        <v>692</v>
      </c>
      <c r="DE277" s="75" t="str" cm="1">
        <f t="array" ref="DE277">+IF(AND(C277&lt;&gt;"Vehículos Eléctricos",C277&lt;&gt;"Vehículos Híbridos",AA277="PERCENTIL 50"),
     IF(VLOOKUP(_xlfn.TEXTJOIN("_",FALSE,C277:E277),[1]BD_Perc!$A:$P,_xlfn.IFS([1]BD!AB277="Intervalo de precio 1",12,[1]BD!AB277="Intervalo de precio 2",13),FALSE)&lt;=1,
     VLOOKUP(_xlfn.TEXTJOIN("_",FALSE,C277:E277),[1]BD_Perc!$A:$P,16,FALSE),"Ok P50"),
     "Ok P30/70 ó Híbrido/Eléctrico")</f>
        <v>Ok P30/70 ó Híbrido/Eléctrico</v>
      </c>
      <c r="DF277" s="75" t="str">
        <f t="shared" si="27"/>
        <v>Vehículos Convencionales_Vehículos Destinados al Transporte de Pasajeros_Bus</v>
      </c>
      <c r="DG277" s="19">
        <f t="shared" si="28"/>
        <v>325520500</v>
      </c>
      <c r="DH277" s="13">
        <v>0</v>
      </c>
      <c r="DI277" s="13">
        <v>1</v>
      </c>
      <c r="DJ277" s="13" t="b">
        <f>+DC277=[2]BD!DC277</f>
        <v>1</v>
      </c>
    </row>
    <row r="278" spans="1:114" ht="51" hidden="1" x14ac:dyDescent="0.25">
      <c r="A278" s="76">
        <v>395</v>
      </c>
      <c r="B278" s="59" t="s">
        <v>687</v>
      </c>
      <c r="C278" s="59" t="s">
        <v>0</v>
      </c>
      <c r="D278" s="59" t="s">
        <v>663</v>
      </c>
      <c r="E278" s="59" t="s">
        <v>667</v>
      </c>
      <c r="F278" s="59" t="s">
        <v>668</v>
      </c>
      <c r="G278" s="77" t="s">
        <v>695</v>
      </c>
      <c r="H278" s="59" t="s">
        <v>696</v>
      </c>
      <c r="I278" s="79">
        <v>39861014</v>
      </c>
      <c r="J278" s="76" t="s">
        <v>697</v>
      </c>
      <c r="K278" s="78" t="s">
        <v>121</v>
      </c>
      <c r="L278" s="80">
        <v>177</v>
      </c>
      <c r="M278" s="81" t="s">
        <v>121</v>
      </c>
      <c r="N278" s="82">
        <v>144000000</v>
      </c>
      <c r="O278" s="83">
        <f>+IFERROR(VLOOKUP(I278,[1]Precio_Fasecolda!A:C,3,FALSE),IFERROR(VLOOKUP(I278,[1]Precio_Fasecolda!B:C,2,FALSE),N278))</f>
        <v>144000000</v>
      </c>
      <c r="P278" s="83">
        <f t="shared" si="24"/>
        <v>0</v>
      </c>
      <c r="Q278" s="81" t="s">
        <v>121</v>
      </c>
      <c r="R278" s="76" t="s">
        <v>127</v>
      </c>
      <c r="S278" s="76" t="s">
        <v>349</v>
      </c>
      <c r="T278" s="76" t="s">
        <v>121</v>
      </c>
      <c r="U278" s="76" t="s">
        <v>121</v>
      </c>
      <c r="V278" s="59" t="s">
        <v>121</v>
      </c>
      <c r="W278" s="76" t="s">
        <v>121</v>
      </c>
      <c r="X278" s="76" t="s">
        <v>121</v>
      </c>
      <c r="Y278" s="84" t="str">
        <f t="shared" si="25"/>
        <v>N.A.</v>
      </c>
      <c r="Z278" s="85">
        <f t="shared" si="26"/>
        <v>143280000</v>
      </c>
      <c r="AA278" s="76" t="str">
        <f>+IFERROR(VLOOKUP(_xlfn.TEXTJOIN("_", FALSE, C278:E278), [1]BD_Perc!$A:$O, 15, FALSE),"Segmentación no encontrada o vehículo inactivo")</f>
        <v>PERCENTIL 50</v>
      </c>
      <c r="AB278" s="76" t="str" cm="1">
        <f t="array" ref="AB278">_xlfn.IFS(
    AA278 = "PERCENTIL 50",
    _xlfn.IFS(
        [1]BD!DG278 &lt; VLOOKUP(_xlfn.TEXTJOIN("_", FALSE, C278:E278), [1]BD_Perc!$A:$O, 11, FALSE), "Intervalo de precio 1",
        [1]BD!DG278 &gt;= VLOOKUP(_xlfn.TEXTJOIN("_", FALSE, C278:E278), [1]BD_Perc!$A:$O, 11, FALSE), "Intervalo de precio 2"
    ),
    AA278 = "PERCENTIL 30-70",
    _xlfn.IFS(
        [1]BD!DG278 &lt; VLOOKUP(_xlfn.TEXTJOIN("_", FALSE, C278:E278), [1]BD_Perc!$A:$O, 6, FALSE), "Intervalo de precio 1",
        [1]BD!DG278 &lt; VLOOKUP(_xlfn.TEXTJOIN("_", FALSE, C278:E278), [1]BD_Perc!$A:$O, 7, FALSE), "Intervalo de precio 2",
        [1]BD!DG278 &gt;= VLOOKUP(_xlfn.TEXTJOIN("_", FALSE, C278:E278), [1]BD_Perc!$A:$O, 7, FALSE), "Intervalo de precio 3"
    ),
    AA278="Segmentación no encontrada o vehículo inactivo","Segmentación no encontrada o vehículo inactivo"
)</f>
        <v>Intervalo de precio 1</v>
      </c>
      <c r="AC278" s="86" t="s">
        <v>129</v>
      </c>
      <c r="AD278" s="86" t="b">
        <f t="shared" si="29"/>
        <v>1</v>
      </c>
      <c r="AE278" s="87">
        <v>5.0000000000000001E-3</v>
      </c>
      <c r="AF278" s="87">
        <v>5.0000000000000001E-3</v>
      </c>
      <c r="AG278" s="87">
        <v>5.0000000000000001E-3</v>
      </c>
      <c r="AH278" s="87">
        <v>5.0000000000000001E-3</v>
      </c>
      <c r="AI278" s="87">
        <v>5.0000000000000001E-3</v>
      </c>
      <c r="AJ278" s="87">
        <v>5.0000000000000001E-3</v>
      </c>
      <c r="AK278" s="76" t="s">
        <v>130</v>
      </c>
      <c r="AL278" s="76" t="s">
        <v>131</v>
      </c>
      <c r="AM278" s="76" t="s">
        <v>131</v>
      </c>
      <c r="AN278" s="95">
        <v>0.01</v>
      </c>
      <c r="AO278" s="72">
        <v>9311595.7410000004</v>
      </c>
      <c r="AP278" s="72">
        <v>655290.72</v>
      </c>
      <c r="AQ278" s="72" t="s">
        <v>121</v>
      </c>
      <c r="AR278" s="72" t="s">
        <v>121</v>
      </c>
      <c r="AS278" s="72" t="s">
        <v>121</v>
      </c>
      <c r="AT278" s="72" t="s">
        <v>121</v>
      </c>
      <c r="AU278" s="72" t="s">
        <v>121</v>
      </c>
      <c r="AV278" s="72">
        <v>917405.95380000002</v>
      </c>
      <c r="AW278" s="72">
        <v>91740.700800000006</v>
      </c>
      <c r="AX278" s="72">
        <v>589760.59380000003</v>
      </c>
      <c r="AY278" s="72" t="s">
        <v>121</v>
      </c>
      <c r="AZ278" s="72" t="s">
        <v>121</v>
      </c>
      <c r="BA278" s="72">
        <v>170375409.0402</v>
      </c>
      <c r="BB278" s="72">
        <v>131058004.84559999</v>
      </c>
      <c r="BC278" s="72" t="s">
        <v>121</v>
      </c>
      <c r="BD278" s="72" t="s">
        <v>121</v>
      </c>
      <c r="BE278" s="72" t="s">
        <v>121</v>
      </c>
      <c r="BF278" s="72">
        <v>2883276.0054000001</v>
      </c>
      <c r="BG278" s="72">
        <v>4324913.4809999997</v>
      </c>
      <c r="BH278" s="72" t="s">
        <v>121</v>
      </c>
      <c r="BI278" s="72" t="s">
        <v>121</v>
      </c>
      <c r="BJ278" s="72" t="s">
        <v>121</v>
      </c>
      <c r="BK278" s="72" t="s">
        <v>121</v>
      </c>
      <c r="BL278" s="72" t="s">
        <v>121</v>
      </c>
      <c r="BM278" s="72" t="s">
        <v>121</v>
      </c>
      <c r="BN278" s="72">
        <v>196587.21600000001</v>
      </c>
      <c r="BO278" s="72">
        <v>2621160.7716000001</v>
      </c>
      <c r="BP278" s="72" t="s">
        <v>121</v>
      </c>
      <c r="BQ278" s="72" t="s">
        <v>121</v>
      </c>
      <c r="BR278" s="72" t="s">
        <v>121</v>
      </c>
      <c r="BS278" s="72" t="s">
        <v>121</v>
      </c>
      <c r="BT278" s="72">
        <v>2621160.7716000001</v>
      </c>
      <c r="BU278" s="72">
        <v>131058.144</v>
      </c>
      <c r="BV278" s="72" t="s">
        <v>121</v>
      </c>
      <c r="BW278" s="72" t="s">
        <v>121</v>
      </c>
      <c r="BX278" s="72">
        <v>32764501.211399999</v>
      </c>
      <c r="BY278" s="72">
        <v>1310580.3858</v>
      </c>
      <c r="BZ278" s="72" t="s">
        <v>121</v>
      </c>
      <c r="CA278" s="72" t="s">
        <v>121</v>
      </c>
      <c r="CB278" s="72">
        <v>23590441.6734</v>
      </c>
      <c r="CC278" s="72" t="s">
        <v>121</v>
      </c>
      <c r="CD278" s="72">
        <v>5242319.4347999999</v>
      </c>
      <c r="CE278" s="100" t="s">
        <v>121</v>
      </c>
      <c r="CF278" s="100" t="s">
        <v>121</v>
      </c>
      <c r="CG278" s="100" t="s">
        <v>130</v>
      </c>
      <c r="CH278" s="100" t="s">
        <v>131</v>
      </c>
      <c r="CI278" s="100" t="s">
        <v>131</v>
      </c>
      <c r="CJ278" s="100" t="s">
        <v>131</v>
      </c>
      <c r="CK278" s="100" t="s">
        <v>130</v>
      </c>
      <c r="CL278" s="59" t="s">
        <v>121</v>
      </c>
      <c r="CM278" s="76" t="s">
        <v>121</v>
      </c>
      <c r="CN278" s="76" t="s">
        <v>121</v>
      </c>
      <c r="CO278" s="76" t="s">
        <v>121</v>
      </c>
      <c r="CP278" s="76" t="s">
        <v>121</v>
      </c>
      <c r="CQ278" s="76" t="s">
        <v>121</v>
      </c>
      <c r="CR278" s="76" t="s">
        <v>121</v>
      </c>
      <c r="CS278" s="76" t="s">
        <v>121</v>
      </c>
      <c r="CT278" s="76" t="s">
        <v>121</v>
      </c>
      <c r="CU278" s="76" t="s">
        <v>121</v>
      </c>
      <c r="CV278" s="76" t="s">
        <v>121</v>
      </c>
      <c r="CW278" s="76" t="s">
        <v>121</v>
      </c>
      <c r="CX278" s="76" t="s">
        <v>121</v>
      </c>
      <c r="CY278" s="76" t="s">
        <v>121</v>
      </c>
      <c r="CZ278" s="76" t="s">
        <v>121</v>
      </c>
      <c r="DA278" s="90">
        <v>13105800.6954</v>
      </c>
      <c r="DB278" s="91">
        <v>0</v>
      </c>
      <c r="DC278" s="13">
        <v>0</v>
      </c>
      <c r="DD278" s="13" t="s">
        <v>692</v>
      </c>
      <c r="DE278" s="75" t="str" cm="1">
        <f t="array" ref="DE278">+IF(AND(C278&lt;&gt;"Vehículos Eléctricos",C278&lt;&gt;"Vehículos Híbridos",AA278="PERCENTIL 50"),
     IF(VLOOKUP(_xlfn.TEXTJOIN("_",FALSE,C278:E278),[1]BD_Perc!$A:$P,_xlfn.IFS([1]BD!AB278="Intervalo de precio 1",12,[1]BD!AB278="Intervalo de precio 2",13),FALSE)&lt;=1,
     VLOOKUP(_xlfn.TEXTJOIN("_",FALSE,C278:E278),[1]BD_Perc!$A:$P,16,FALSE),"Ok P50"),
     "Ok P30/70 ó Híbrido/Eléctrico")</f>
        <v>Ok P50</v>
      </c>
      <c r="DF278" s="75" t="str">
        <f t="shared" si="27"/>
        <v>Vehículos Convencionales_Vehículos Destinados al Transporte de Pasajeros_Microbus</v>
      </c>
      <c r="DG278" s="19">
        <f t="shared" si="28"/>
        <v>143280000</v>
      </c>
      <c r="DH278" s="13">
        <v>0</v>
      </c>
      <c r="DI278" s="13">
        <v>1</v>
      </c>
      <c r="DJ278" s="13" t="b">
        <f>+DC278=[2]BD!DC278</f>
        <v>1</v>
      </c>
    </row>
    <row r="279" spans="1:114" ht="51" hidden="1" x14ac:dyDescent="0.25">
      <c r="A279" s="76">
        <v>396</v>
      </c>
      <c r="B279" s="59" t="s">
        <v>687</v>
      </c>
      <c r="C279" s="59" t="s">
        <v>0</v>
      </c>
      <c r="D279" s="59" t="s">
        <v>663</v>
      </c>
      <c r="E279" s="59" t="s">
        <v>671</v>
      </c>
      <c r="F279" s="59" t="s">
        <v>672</v>
      </c>
      <c r="G279" s="77" t="s">
        <v>698</v>
      </c>
      <c r="H279" s="59" t="s">
        <v>696</v>
      </c>
      <c r="I279" s="79">
        <v>39811014</v>
      </c>
      <c r="J279" s="76" t="s">
        <v>699</v>
      </c>
      <c r="K279" s="78" t="s">
        <v>121</v>
      </c>
      <c r="L279" s="80">
        <v>177</v>
      </c>
      <c r="M279" s="81" t="s">
        <v>121</v>
      </c>
      <c r="N279" s="82">
        <v>144000000</v>
      </c>
      <c r="O279" s="83">
        <f>+IFERROR(VLOOKUP(I279,[1]Precio_Fasecolda!A:C,3,FALSE),IFERROR(VLOOKUP(I279,[1]Precio_Fasecolda!B:C,2,FALSE),N279))</f>
        <v>144000000</v>
      </c>
      <c r="P279" s="83">
        <f t="shared" si="24"/>
        <v>0</v>
      </c>
      <c r="Q279" s="81" t="s">
        <v>121</v>
      </c>
      <c r="R279" s="76" t="s">
        <v>127</v>
      </c>
      <c r="S279" s="76" t="s">
        <v>349</v>
      </c>
      <c r="T279" s="76" t="s">
        <v>121</v>
      </c>
      <c r="U279" s="76" t="s">
        <v>121</v>
      </c>
      <c r="V279" s="59" t="s">
        <v>121</v>
      </c>
      <c r="W279" s="76" t="s">
        <v>121</v>
      </c>
      <c r="X279" s="76" t="s">
        <v>121</v>
      </c>
      <c r="Y279" s="84" t="str">
        <f t="shared" si="25"/>
        <v>N.A.</v>
      </c>
      <c r="Z279" s="85">
        <f t="shared" si="26"/>
        <v>143280000</v>
      </c>
      <c r="AA279" s="76" t="str">
        <f>+IFERROR(VLOOKUP(_xlfn.TEXTJOIN("_", FALSE, C279:E279), [1]BD_Perc!$A:$O, 15, FALSE),"Segmentación no encontrada o vehículo inactivo")</f>
        <v>PERCENTIL 30-70</v>
      </c>
      <c r="AB279" s="76" t="str" cm="1">
        <f t="array" ref="AB279">_xlfn.IFS(
    AA279 = "PERCENTIL 50",
    _xlfn.IFS(
        [1]BD!DG279 &lt; VLOOKUP(_xlfn.TEXTJOIN("_", FALSE, C279:E279), [1]BD_Perc!$A:$O, 11, FALSE), "Intervalo de precio 1",
        [1]BD!DG279 &gt;= VLOOKUP(_xlfn.TEXTJOIN("_", FALSE, C279:E279), [1]BD_Perc!$A:$O, 11, FALSE), "Intervalo de precio 2"
    ),
    AA279 = "PERCENTIL 30-70",
    _xlfn.IFS(
        [1]BD!DG279 &lt; VLOOKUP(_xlfn.TEXTJOIN("_", FALSE, C279:E279), [1]BD_Perc!$A:$O, 6, FALSE), "Intervalo de precio 1",
        [1]BD!DG279 &lt; VLOOKUP(_xlfn.TEXTJOIN("_", FALSE, C279:E279), [1]BD_Perc!$A:$O, 7, FALSE), "Intervalo de precio 2",
        [1]BD!DG279 &gt;= VLOOKUP(_xlfn.TEXTJOIN("_", FALSE, C279:E279), [1]BD_Perc!$A:$O, 7, FALSE), "Intervalo de precio 3"
    ),
    AA279="Segmentación no encontrada o vehículo inactivo","Segmentación no encontrada o vehículo inactivo"
)</f>
        <v>Intervalo de precio 1</v>
      </c>
      <c r="AC279" s="86" t="s">
        <v>129</v>
      </c>
      <c r="AD279" s="86" t="b">
        <f t="shared" si="29"/>
        <v>1</v>
      </c>
      <c r="AE279" s="87">
        <v>5.0000000000000001E-3</v>
      </c>
      <c r="AF279" s="87">
        <v>5.0000000000000001E-3</v>
      </c>
      <c r="AG279" s="87">
        <v>5.0000000000000001E-3</v>
      </c>
      <c r="AH279" s="87">
        <v>5.0000000000000001E-3</v>
      </c>
      <c r="AI279" s="87">
        <v>5.0000000000000001E-3</v>
      </c>
      <c r="AJ279" s="87">
        <v>5.0000000000000001E-3</v>
      </c>
      <c r="AK279" s="76" t="s">
        <v>130</v>
      </c>
      <c r="AL279" s="76" t="s">
        <v>131</v>
      </c>
      <c r="AM279" s="76" t="s">
        <v>131</v>
      </c>
      <c r="AN279" s="95">
        <v>0.01</v>
      </c>
      <c r="AO279" s="72">
        <v>9311595.7410000004</v>
      </c>
      <c r="AP279" s="72">
        <v>655290.72</v>
      </c>
      <c r="AQ279" s="72" t="s">
        <v>121</v>
      </c>
      <c r="AR279" s="72" t="s">
        <v>121</v>
      </c>
      <c r="AS279" s="72" t="s">
        <v>121</v>
      </c>
      <c r="AT279" s="72" t="s">
        <v>121</v>
      </c>
      <c r="AU279" s="72" t="s">
        <v>121</v>
      </c>
      <c r="AV279" s="72">
        <v>917405.95380000002</v>
      </c>
      <c r="AW279" s="72">
        <v>91740.700800000006</v>
      </c>
      <c r="AX279" s="72">
        <v>589760.59380000003</v>
      </c>
      <c r="AY279" s="72" t="s">
        <v>121</v>
      </c>
      <c r="AZ279" s="72" t="s">
        <v>121</v>
      </c>
      <c r="BA279" s="72">
        <v>196587009.3768</v>
      </c>
      <c r="BB279" s="72">
        <v>157269606.23640001</v>
      </c>
      <c r="BC279" s="72" t="s">
        <v>121</v>
      </c>
      <c r="BD279" s="72" t="s">
        <v>121</v>
      </c>
      <c r="BE279" s="72" t="s">
        <v>121</v>
      </c>
      <c r="BF279" s="72">
        <v>2883276.0054000001</v>
      </c>
      <c r="BG279" s="72">
        <v>4324913.4809999997</v>
      </c>
      <c r="BH279" s="72" t="s">
        <v>121</v>
      </c>
      <c r="BI279" s="72" t="s">
        <v>121</v>
      </c>
      <c r="BJ279" s="72" t="s">
        <v>121</v>
      </c>
      <c r="BK279" s="72" t="s">
        <v>121</v>
      </c>
      <c r="BL279" s="72" t="s">
        <v>121</v>
      </c>
      <c r="BM279" s="72" t="s">
        <v>121</v>
      </c>
      <c r="BN279" s="72">
        <v>196587.21600000001</v>
      </c>
      <c r="BO279" s="72">
        <v>2621160.7716000001</v>
      </c>
      <c r="BP279" s="72" t="s">
        <v>121</v>
      </c>
      <c r="BQ279" s="72" t="s">
        <v>121</v>
      </c>
      <c r="BR279" s="72" t="s">
        <v>121</v>
      </c>
      <c r="BS279" s="72" t="s">
        <v>121</v>
      </c>
      <c r="BT279" s="72">
        <v>2621160.7716000001</v>
      </c>
      <c r="BU279" s="72">
        <v>131058.144</v>
      </c>
      <c r="BV279" s="72" t="s">
        <v>121</v>
      </c>
      <c r="BW279" s="72" t="s">
        <v>121</v>
      </c>
      <c r="BX279" s="72">
        <v>39317401.031999998</v>
      </c>
      <c r="BY279" s="72">
        <v>1310580.3858</v>
      </c>
      <c r="BZ279" s="72" t="s">
        <v>121</v>
      </c>
      <c r="CA279" s="72" t="s">
        <v>121</v>
      </c>
      <c r="CB279" s="72">
        <v>23590441.6734</v>
      </c>
      <c r="CC279" s="72" t="s">
        <v>121</v>
      </c>
      <c r="CD279" s="72">
        <v>5242319.4347999999</v>
      </c>
      <c r="CE279" s="100" t="s">
        <v>121</v>
      </c>
      <c r="CF279" s="100" t="s">
        <v>121</v>
      </c>
      <c r="CG279" s="100" t="s">
        <v>130</v>
      </c>
      <c r="CH279" s="100" t="s">
        <v>131</v>
      </c>
      <c r="CI279" s="100" t="s">
        <v>131</v>
      </c>
      <c r="CJ279" s="100" t="s">
        <v>131</v>
      </c>
      <c r="CK279" s="100" t="s">
        <v>130</v>
      </c>
      <c r="CL279" s="59" t="s">
        <v>121</v>
      </c>
      <c r="CM279" s="76" t="s">
        <v>121</v>
      </c>
      <c r="CN279" s="76" t="s">
        <v>121</v>
      </c>
      <c r="CO279" s="76" t="s">
        <v>121</v>
      </c>
      <c r="CP279" s="76" t="s">
        <v>121</v>
      </c>
      <c r="CQ279" s="76" t="s">
        <v>121</v>
      </c>
      <c r="CR279" s="76" t="s">
        <v>121</v>
      </c>
      <c r="CS279" s="76" t="s">
        <v>121</v>
      </c>
      <c r="CT279" s="76" t="s">
        <v>121</v>
      </c>
      <c r="CU279" s="76" t="s">
        <v>121</v>
      </c>
      <c r="CV279" s="76" t="s">
        <v>121</v>
      </c>
      <c r="CW279" s="76" t="s">
        <v>121</v>
      </c>
      <c r="CX279" s="76" t="s">
        <v>121</v>
      </c>
      <c r="CY279" s="76" t="s">
        <v>121</v>
      </c>
      <c r="CZ279" s="76" t="s">
        <v>121</v>
      </c>
      <c r="DA279" s="90">
        <v>13105800.6954</v>
      </c>
      <c r="DB279" s="91">
        <v>0</v>
      </c>
      <c r="DC279" s="13">
        <v>0</v>
      </c>
      <c r="DD279" s="13" t="s">
        <v>692</v>
      </c>
      <c r="DE279" s="75" t="str" cm="1">
        <f t="array" ref="DE279">+IF(AND(C279&lt;&gt;"Vehículos Eléctricos",C279&lt;&gt;"Vehículos Híbridos",AA279="PERCENTIL 50"),
     IF(VLOOKUP(_xlfn.TEXTJOIN("_",FALSE,C279:E279),[1]BD_Perc!$A:$P,_xlfn.IFS([1]BD!AB279="Intervalo de precio 1",12,[1]BD!AB279="Intervalo de precio 2",13),FALSE)&lt;=1,
     VLOOKUP(_xlfn.TEXTJOIN("_",FALSE,C279:E279),[1]BD_Perc!$A:$P,16,FALSE),"Ok P50"),
     "Ok P30/70 ó Híbrido/Eléctrico")</f>
        <v>Ok P30/70 ó Híbrido/Eléctrico</v>
      </c>
      <c r="DF279" s="75" t="str">
        <f t="shared" si="27"/>
        <v>Vehículos Convencionales_Vehículos Destinados al Transporte de Pasajeros_Buseta</v>
      </c>
      <c r="DG279" s="19">
        <f t="shared" si="28"/>
        <v>143280000</v>
      </c>
      <c r="DH279" s="13">
        <v>0</v>
      </c>
      <c r="DI279" s="13">
        <v>1</v>
      </c>
      <c r="DJ279" s="13" t="b">
        <f>+DC279=[2]BD!DC279</f>
        <v>1</v>
      </c>
    </row>
    <row r="280" spans="1:114" ht="51" hidden="1" x14ac:dyDescent="0.25">
      <c r="A280" s="76">
        <v>399</v>
      </c>
      <c r="B280" s="59" t="s">
        <v>687</v>
      </c>
      <c r="C280" s="59" t="s">
        <v>0</v>
      </c>
      <c r="D280" s="59" t="s">
        <v>663</v>
      </c>
      <c r="E280" s="59" t="s">
        <v>675</v>
      </c>
      <c r="F280" s="59" t="s">
        <v>676</v>
      </c>
      <c r="G280" s="77" t="s">
        <v>700</v>
      </c>
      <c r="H280" s="59" t="s">
        <v>701</v>
      </c>
      <c r="I280" s="79">
        <v>5811036</v>
      </c>
      <c r="J280" s="76" t="s">
        <v>702</v>
      </c>
      <c r="K280" s="78" t="s">
        <v>121</v>
      </c>
      <c r="L280" s="80">
        <v>170</v>
      </c>
      <c r="M280" s="81" t="s">
        <v>121</v>
      </c>
      <c r="N280" s="82">
        <v>187600000</v>
      </c>
      <c r="O280" s="83">
        <f>+IFERROR(VLOOKUP(I280,[1]Precio_Fasecolda!A:C,3,FALSE),IFERROR(VLOOKUP(I280,[1]Precio_Fasecolda!B:C,2,FALSE),N280))</f>
        <v>187600000</v>
      </c>
      <c r="P280" s="83">
        <f t="shared" si="24"/>
        <v>0</v>
      </c>
      <c r="Q280" s="81" t="s">
        <v>121</v>
      </c>
      <c r="R280" s="76" t="s">
        <v>127</v>
      </c>
      <c r="S280" s="76" t="s">
        <v>349</v>
      </c>
      <c r="T280" s="76" t="s">
        <v>121</v>
      </c>
      <c r="U280" s="76" t="s">
        <v>121</v>
      </c>
      <c r="V280" s="59" t="s">
        <v>121</v>
      </c>
      <c r="W280" s="76" t="s">
        <v>121</v>
      </c>
      <c r="X280" s="76" t="s">
        <v>121</v>
      </c>
      <c r="Y280" s="84" t="str">
        <f t="shared" si="25"/>
        <v>N.A.</v>
      </c>
      <c r="Z280" s="85">
        <f t="shared" si="26"/>
        <v>186662000</v>
      </c>
      <c r="AA280" s="76" t="str">
        <f>+IFERROR(VLOOKUP(_xlfn.TEXTJOIN("_", FALSE, C280:E280), [1]BD_Perc!$A:$O, 15, FALSE),"Segmentación no encontrada o vehículo inactivo")</f>
        <v>PERCENTIL 30-70</v>
      </c>
      <c r="AB280" s="76" t="str" cm="1">
        <f t="array" ref="AB280">_xlfn.IFS(
    AA280 = "PERCENTIL 50",
    _xlfn.IFS(
        [1]BD!DG280 &lt; VLOOKUP(_xlfn.TEXTJOIN("_", FALSE, C280:E280), [1]BD_Perc!$A:$O, 11, FALSE), "Intervalo de precio 1",
        [1]BD!DG280 &gt;= VLOOKUP(_xlfn.TEXTJOIN("_", FALSE, C280:E280), [1]BD_Perc!$A:$O, 11, FALSE), "Intervalo de precio 2"
    ),
    AA280 = "PERCENTIL 30-70",
    _xlfn.IFS(
        [1]BD!DG280 &lt; VLOOKUP(_xlfn.TEXTJOIN("_", FALSE, C280:E280), [1]BD_Perc!$A:$O, 6, FALSE), "Intervalo de precio 1",
        [1]BD!DG280 &lt; VLOOKUP(_xlfn.TEXTJOIN("_", FALSE, C280:E280), [1]BD_Perc!$A:$O, 7, FALSE), "Intervalo de precio 2",
        [1]BD!DG280 &gt;= VLOOKUP(_xlfn.TEXTJOIN("_", FALSE, C280:E280), [1]BD_Perc!$A:$O, 7, FALSE), "Intervalo de precio 3"
    ),
    AA280="Segmentación no encontrada o vehículo inactivo","Segmentación no encontrada o vehículo inactivo"
)</f>
        <v>Intervalo de precio 1</v>
      </c>
      <c r="AC280" s="86" t="s">
        <v>129</v>
      </c>
      <c r="AD280" s="86" t="b">
        <f t="shared" si="29"/>
        <v>1</v>
      </c>
      <c r="AE280" s="87">
        <v>5.0000000000000001E-3</v>
      </c>
      <c r="AF280" s="87">
        <v>5.0000000000000001E-3</v>
      </c>
      <c r="AG280" s="87">
        <v>5.0000000000000001E-3</v>
      </c>
      <c r="AH280" s="87">
        <v>5.0000000000000001E-3</v>
      </c>
      <c r="AI280" s="87">
        <v>5.0000000000000001E-3</v>
      </c>
      <c r="AJ280" s="87">
        <v>5.0000000000000001E-3</v>
      </c>
      <c r="AK280" s="76" t="s">
        <v>130</v>
      </c>
      <c r="AL280" s="76" t="s">
        <v>131</v>
      </c>
      <c r="AM280" s="76" t="s">
        <v>131</v>
      </c>
      <c r="AN280" s="95">
        <v>0.01</v>
      </c>
      <c r="AO280" s="72">
        <v>9311595.7410000004</v>
      </c>
      <c r="AP280" s="72">
        <v>655290.72</v>
      </c>
      <c r="AQ280" s="72" t="s">
        <v>121</v>
      </c>
      <c r="AR280" s="72" t="s">
        <v>121</v>
      </c>
      <c r="AS280" s="72" t="s">
        <v>121</v>
      </c>
      <c r="AT280" s="72" t="s">
        <v>121</v>
      </c>
      <c r="AU280" s="72" t="s">
        <v>121</v>
      </c>
      <c r="AV280" s="72">
        <v>917405.95380000002</v>
      </c>
      <c r="AW280" s="72">
        <v>91740.700800000006</v>
      </c>
      <c r="AX280" s="72">
        <v>589760.59380000003</v>
      </c>
      <c r="AY280" s="72" t="s">
        <v>121</v>
      </c>
      <c r="AZ280" s="72" t="s">
        <v>121</v>
      </c>
      <c r="BA280" s="72">
        <v>222798610.7676</v>
      </c>
      <c r="BB280" s="72">
        <v>196587009.3768</v>
      </c>
      <c r="BC280" s="72" t="s">
        <v>121</v>
      </c>
      <c r="BD280" s="72" t="s">
        <v>121</v>
      </c>
      <c r="BE280" s="72" t="s">
        <v>121</v>
      </c>
      <c r="BF280" s="72">
        <v>2883276.0054000001</v>
      </c>
      <c r="BG280" s="72">
        <v>4324913.4809999997</v>
      </c>
      <c r="BH280" s="72" t="s">
        <v>121</v>
      </c>
      <c r="BI280" s="72" t="s">
        <v>121</v>
      </c>
      <c r="BJ280" s="72" t="s">
        <v>121</v>
      </c>
      <c r="BK280" s="72" t="s">
        <v>121</v>
      </c>
      <c r="BL280" s="72" t="s">
        <v>121</v>
      </c>
      <c r="BM280" s="72" t="s">
        <v>121</v>
      </c>
      <c r="BN280" s="72">
        <v>196587.21600000001</v>
      </c>
      <c r="BO280" s="72">
        <v>2621160.7716000001</v>
      </c>
      <c r="BP280" s="72" t="s">
        <v>121</v>
      </c>
      <c r="BQ280" s="72" t="s">
        <v>121</v>
      </c>
      <c r="BR280" s="72" t="s">
        <v>121</v>
      </c>
      <c r="BS280" s="72" t="s">
        <v>121</v>
      </c>
      <c r="BT280" s="72">
        <v>2621160.7716000001</v>
      </c>
      <c r="BU280" s="72">
        <v>131058.144</v>
      </c>
      <c r="BV280" s="72" t="s">
        <v>121</v>
      </c>
      <c r="BW280" s="72" t="s">
        <v>121</v>
      </c>
      <c r="BX280" s="72">
        <v>49802042.009999998</v>
      </c>
      <c r="BY280" s="72">
        <v>1310580.3858</v>
      </c>
      <c r="BZ280" s="72" t="s">
        <v>121</v>
      </c>
      <c r="CA280" s="72" t="s">
        <v>121</v>
      </c>
      <c r="CB280" s="72">
        <v>23590441.6734</v>
      </c>
      <c r="CC280" s="72" t="s">
        <v>121</v>
      </c>
      <c r="CD280" s="72">
        <v>5242319.4347999999</v>
      </c>
      <c r="CE280" s="100" t="s">
        <v>121</v>
      </c>
      <c r="CF280" s="100" t="s">
        <v>121</v>
      </c>
      <c r="CG280" s="100" t="s">
        <v>130</v>
      </c>
      <c r="CH280" s="100" t="s">
        <v>131</v>
      </c>
      <c r="CI280" s="100" t="s">
        <v>131</v>
      </c>
      <c r="CJ280" s="100" t="s">
        <v>131</v>
      </c>
      <c r="CK280" s="100" t="s">
        <v>130</v>
      </c>
      <c r="CL280" s="59" t="s">
        <v>121</v>
      </c>
      <c r="CM280" s="76" t="s">
        <v>121</v>
      </c>
      <c r="CN280" s="76" t="s">
        <v>121</v>
      </c>
      <c r="CO280" s="76" t="s">
        <v>121</v>
      </c>
      <c r="CP280" s="76" t="s">
        <v>121</v>
      </c>
      <c r="CQ280" s="76" t="s">
        <v>121</v>
      </c>
      <c r="CR280" s="76" t="s">
        <v>121</v>
      </c>
      <c r="CS280" s="76" t="s">
        <v>121</v>
      </c>
      <c r="CT280" s="76" t="s">
        <v>121</v>
      </c>
      <c r="CU280" s="76" t="s">
        <v>121</v>
      </c>
      <c r="CV280" s="76" t="s">
        <v>121</v>
      </c>
      <c r="CW280" s="76" t="s">
        <v>121</v>
      </c>
      <c r="CX280" s="76" t="s">
        <v>121</v>
      </c>
      <c r="CY280" s="76" t="s">
        <v>121</v>
      </c>
      <c r="CZ280" s="76" t="s">
        <v>121</v>
      </c>
      <c r="DA280" s="90">
        <v>19658700.515999999</v>
      </c>
      <c r="DB280" s="91">
        <v>0</v>
      </c>
      <c r="DC280" s="13">
        <v>0</v>
      </c>
      <c r="DD280" s="13" t="s">
        <v>692</v>
      </c>
      <c r="DE280" s="75" t="str" cm="1">
        <f t="array" ref="DE280">+IF(AND(C280&lt;&gt;"Vehículos Eléctricos",C280&lt;&gt;"Vehículos Híbridos",AA280="PERCENTIL 50"),
     IF(VLOOKUP(_xlfn.TEXTJOIN("_",FALSE,C280:E280),[1]BD_Perc!$A:$P,_xlfn.IFS([1]BD!AB280="Intervalo de precio 1",12,[1]BD!AB280="Intervalo de precio 2",13),FALSE)&lt;=1,
     VLOOKUP(_xlfn.TEXTJOIN("_",FALSE,C280:E280),[1]BD_Perc!$A:$P,16,FALSE),"Ok P50"),
     "Ok P30/70 ó Híbrido/Eléctrico")</f>
        <v>Ok P30/70 ó Híbrido/Eléctrico</v>
      </c>
      <c r="DF280" s="75" t="str">
        <f t="shared" si="27"/>
        <v>Vehículos Convencionales_Vehículos Destinados al Transporte de Pasajeros_Bus</v>
      </c>
      <c r="DG280" s="19">
        <f t="shared" si="28"/>
        <v>186662000</v>
      </c>
      <c r="DH280" s="13">
        <v>0</v>
      </c>
      <c r="DI280" s="13">
        <v>1</v>
      </c>
      <c r="DJ280" s="13" t="b">
        <f>+DC280=[2]BD!DC280</f>
        <v>1</v>
      </c>
    </row>
    <row r="281" spans="1:114" ht="51" customHeight="1" x14ac:dyDescent="0.25">
      <c r="A281" s="76">
        <v>412</v>
      </c>
      <c r="B281" s="59" t="s">
        <v>257</v>
      </c>
      <c r="C281" s="59" t="s">
        <v>0</v>
      </c>
      <c r="D281" s="59" t="s">
        <v>663</v>
      </c>
      <c r="E281" s="59" t="s">
        <v>667</v>
      </c>
      <c r="F281" s="59" t="s">
        <v>668</v>
      </c>
      <c r="G281" s="77" t="s">
        <v>703</v>
      </c>
      <c r="H281" s="97" t="s">
        <v>704</v>
      </c>
      <c r="I281" s="79">
        <v>8006086</v>
      </c>
      <c r="J281" s="76" t="s">
        <v>705</v>
      </c>
      <c r="K281" s="78" t="s">
        <v>121</v>
      </c>
      <c r="L281" s="80">
        <v>130</v>
      </c>
      <c r="M281" s="81" t="s">
        <v>121</v>
      </c>
      <c r="N281" s="82">
        <v>243900000</v>
      </c>
      <c r="O281" s="83">
        <f>+IFERROR(VLOOKUP(I281,[1]Precio_Fasecolda!A:C,3,FALSE),IFERROR(VLOOKUP(I281,[1]Precio_Fasecolda!B:C,2,FALSE),N281))</f>
        <v>243900000</v>
      </c>
      <c r="P281" s="83">
        <f t="shared" si="24"/>
        <v>0</v>
      </c>
      <c r="Q281" s="81" t="s">
        <v>121</v>
      </c>
      <c r="R281" s="76" t="s">
        <v>127</v>
      </c>
      <c r="S281" s="76" t="s">
        <v>349</v>
      </c>
      <c r="T281" s="76" t="s">
        <v>121</v>
      </c>
      <c r="U281" s="76" t="s">
        <v>121</v>
      </c>
      <c r="V281" s="59" t="s">
        <v>121</v>
      </c>
      <c r="W281" s="76" t="s">
        <v>121</v>
      </c>
      <c r="X281" s="76" t="s">
        <v>121</v>
      </c>
      <c r="Y281" s="84" t="str">
        <f t="shared" si="25"/>
        <v>N.A.</v>
      </c>
      <c r="Z281" s="85">
        <f t="shared" si="26"/>
        <v>243900000</v>
      </c>
      <c r="AA281" s="76" t="str">
        <f>+IFERROR(VLOOKUP(_xlfn.TEXTJOIN("_", FALSE, C281:E281), [1]BD_Perc!$A:$O, 15, FALSE),"Segmentación no encontrada o vehículo inactivo")</f>
        <v>PERCENTIL 50</v>
      </c>
      <c r="AB281" s="76" t="str" cm="1">
        <f t="array" ref="AB281">_xlfn.IFS(
    AA281 = "PERCENTIL 50",
    _xlfn.IFS(
        [1]BD!DG281 &lt; VLOOKUP(_xlfn.TEXTJOIN("_", FALSE, C281:E281), [1]BD_Perc!$A:$O, 11, FALSE), "Intervalo de precio 1",
        [1]BD!DG281 &gt;= VLOOKUP(_xlfn.TEXTJOIN("_", FALSE, C281:E281), [1]BD_Perc!$A:$O, 11, FALSE), "Intervalo de precio 2"
    ),
    AA281 = "PERCENTIL 30-70",
    _xlfn.IFS(
        [1]BD!DG281 &lt; VLOOKUP(_xlfn.TEXTJOIN("_", FALSE, C281:E281), [1]BD_Perc!$A:$O, 6, FALSE), "Intervalo de precio 1",
        [1]BD!DG281 &lt; VLOOKUP(_xlfn.TEXTJOIN("_", FALSE, C281:E281), [1]BD_Perc!$A:$O, 7, FALSE), "Intervalo de precio 2",
        [1]BD!DG281 &gt;= VLOOKUP(_xlfn.TEXTJOIN("_", FALSE, C281:E281), [1]BD_Perc!$A:$O, 7, FALSE), "Intervalo de precio 3"
    ),
    AA281="Segmentación no encontrada o vehículo inactivo","Segmentación no encontrada o vehículo inactivo"
)</f>
        <v>Intervalo de precio 2</v>
      </c>
      <c r="AC281" s="86" t="s">
        <v>149</v>
      </c>
      <c r="AD281" s="86" t="b">
        <f t="shared" si="29"/>
        <v>1</v>
      </c>
      <c r="AE281" s="87">
        <v>0</v>
      </c>
      <c r="AF281" s="87">
        <v>0.01</v>
      </c>
      <c r="AG281" s="87">
        <v>1.4999999999999999E-2</v>
      </c>
      <c r="AH281" s="87">
        <v>0.02</v>
      </c>
      <c r="AI281" s="87">
        <v>2.5000000000000001E-2</v>
      </c>
      <c r="AJ281" s="87">
        <v>0.03</v>
      </c>
      <c r="AK281" s="76" t="s">
        <v>130</v>
      </c>
      <c r="AL281" s="76" t="s">
        <v>130</v>
      </c>
      <c r="AM281" s="76" t="s">
        <v>130</v>
      </c>
      <c r="AN281" s="88">
        <v>1</v>
      </c>
      <c r="AO281" s="72">
        <v>9311595.7410000004</v>
      </c>
      <c r="AP281" s="72">
        <v>631865.34180000005</v>
      </c>
      <c r="AQ281" s="72">
        <v>489750.74819999997</v>
      </c>
      <c r="AR281" s="72" t="s">
        <v>121</v>
      </c>
      <c r="AS281" s="72" t="s">
        <v>121</v>
      </c>
      <c r="AT281" s="72">
        <v>10144824.879000001</v>
      </c>
      <c r="AU281" s="72" t="s">
        <v>121</v>
      </c>
      <c r="AV281" s="72">
        <v>664661.50379999995</v>
      </c>
      <c r="AW281" s="72">
        <v>332330.22480000003</v>
      </c>
      <c r="AX281" s="72" t="s">
        <v>121</v>
      </c>
      <c r="AY281" s="72" t="s">
        <v>121</v>
      </c>
      <c r="AZ281" s="72" t="s">
        <v>121</v>
      </c>
      <c r="BA281" s="72" t="s">
        <v>121</v>
      </c>
      <c r="BB281" s="72" t="s">
        <v>121</v>
      </c>
      <c r="BC281" s="72" t="s">
        <v>121</v>
      </c>
      <c r="BD281" s="72">
        <v>6942207.4469999997</v>
      </c>
      <c r="BE281" s="72" t="s">
        <v>121</v>
      </c>
      <c r="BF281" s="72">
        <v>682152.79020000005</v>
      </c>
      <c r="BG281" s="72">
        <v>909536.35080000001</v>
      </c>
      <c r="BH281" s="72" t="s">
        <v>121</v>
      </c>
      <c r="BI281" s="72" t="s">
        <v>121</v>
      </c>
      <c r="BJ281" s="72" t="s">
        <v>121</v>
      </c>
      <c r="BK281" s="72" t="s">
        <v>121</v>
      </c>
      <c r="BL281" s="72">
        <v>1486741.4225999999</v>
      </c>
      <c r="BM281" s="72">
        <v>4162875.5616000001</v>
      </c>
      <c r="BN281" s="72">
        <v>122437.9506</v>
      </c>
      <c r="BO281" s="72">
        <v>2527461.3672000002</v>
      </c>
      <c r="BP281" s="72">
        <v>4984957.5888</v>
      </c>
      <c r="BQ281" s="72" t="s">
        <v>121</v>
      </c>
      <c r="BR281" s="72" t="s">
        <v>121</v>
      </c>
      <c r="BS281" s="72" t="s">
        <v>121</v>
      </c>
      <c r="BT281" s="72">
        <v>10276007.4186</v>
      </c>
      <c r="BU281" s="72">
        <v>227383.5606</v>
      </c>
      <c r="BV281" s="72" t="s">
        <v>121</v>
      </c>
      <c r="BW281" s="72" t="s">
        <v>121</v>
      </c>
      <c r="BX281" s="72">
        <v>12243753.9462</v>
      </c>
      <c r="BY281" s="72">
        <v>839571.20519999997</v>
      </c>
      <c r="BZ281" s="72" t="s">
        <v>121</v>
      </c>
      <c r="CA281" s="72" t="s">
        <v>121</v>
      </c>
      <c r="CB281" s="72" t="s">
        <v>121</v>
      </c>
      <c r="CC281" s="72" t="s">
        <v>121</v>
      </c>
      <c r="CD281" s="72" t="s">
        <v>121</v>
      </c>
      <c r="CE281" s="59" t="s">
        <v>131</v>
      </c>
      <c r="CF281" s="59" t="s">
        <v>131</v>
      </c>
      <c r="CG281" s="59" t="s">
        <v>131</v>
      </c>
      <c r="CH281" s="59" t="s">
        <v>131</v>
      </c>
      <c r="CI281" s="59" t="s">
        <v>131</v>
      </c>
      <c r="CJ281" s="59" t="s">
        <v>131</v>
      </c>
      <c r="CK281" s="59" t="s">
        <v>131</v>
      </c>
      <c r="CL281" s="59" t="s">
        <v>121</v>
      </c>
      <c r="CM281" s="76" t="s">
        <v>121</v>
      </c>
      <c r="CN281" s="76" t="s">
        <v>121</v>
      </c>
      <c r="CO281" s="76" t="s">
        <v>121</v>
      </c>
      <c r="CP281" s="76" t="s">
        <v>121</v>
      </c>
      <c r="CQ281" s="76" t="s">
        <v>121</v>
      </c>
      <c r="CR281" s="76" t="s">
        <v>121</v>
      </c>
      <c r="CS281" s="76" t="s">
        <v>121</v>
      </c>
      <c r="CT281" s="76" t="s">
        <v>121</v>
      </c>
      <c r="CU281" s="76" t="s">
        <v>121</v>
      </c>
      <c r="CV281" s="76" t="s">
        <v>121</v>
      </c>
      <c r="CW281" s="76" t="s">
        <v>121</v>
      </c>
      <c r="CX281" s="76" t="s">
        <v>121</v>
      </c>
      <c r="CY281" s="76" t="s">
        <v>121</v>
      </c>
      <c r="CZ281" s="76" t="s">
        <v>121</v>
      </c>
      <c r="DA281" s="90">
        <v>5588399.5901999995</v>
      </c>
      <c r="DB281" s="91">
        <v>1</v>
      </c>
      <c r="DC281" s="13">
        <v>1</v>
      </c>
      <c r="DD281" s="13"/>
      <c r="DE281" s="75" t="str" cm="1">
        <f t="array" ref="DE281">+IF(AND(C281&lt;&gt;"Vehículos Eléctricos",C281&lt;&gt;"Vehículos Híbridos",AA281="PERCENTIL 50"),
     IF(VLOOKUP(_xlfn.TEXTJOIN("_",FALSE,C281:E281),[1]BD_Perc!$A:$P,_xlfn.IFS([1]BD!AB281="Intervalo de precio 1",12,[1]BD!AB281="Intervalo de precio 2",13),FALSE)&lt;=1,
     VLOOKUP(_xlfn.TEXTJOIN("_",FALSE,C281:E281),[1]BD_Perc!$A:$P,16,FALSE),"Ok P50"),
     "Ok P30/70 ó Híbrido/Eléctrico")</f>
        <v>Ok P50</v>
      </c>
      <c r="DF281" s="75" t="str">
        <f t="shared" si="27"/>
        <v>Vehículos Convencionales_Vehículos Destinados al Transporte de Pasajeros_Microbus</v>
      </c>
      <c r="DG281" s="19">
        <f t="shared" si="28"/>
        <v>243900000</v>
      </c>
      <c r="DH281" s="13">
        <v>1</v>
      </c>
      <c r="DI281" s="13">
        <v>1</v>
      </c>
      <c r="DJ281" s="13" t="b">
        <f>+DC281=[2]BD!DC281</f>
        <v>1</v>
      </c>
    </row>
    <row r="282" spans="1:114" ht="51" x14ac:dyDescent="0.25">
      <c r="A282" s="76">
        <v>413</v>
      </c>
      <c r="B282" s="59" t="s">
        <v>257</v>
      </c>
      <c r="C282" s="59" t="s">
        <v>0</v>
      </c>
      <c r="D282" s="59" t="s">
        <v>663</v>
      </c>
      <c r="E282" s="59" t="s">
        <v>667</v>
      </c>
      <c r="F282" s="59" t="s">
        <v>668</v>
      </c>
      <c r="G282" s="77" t="s">
        <v>706</v>
      </c>
      <c r="H282" s="59" t="s">
        <v>696</v>
      </c>
      <c r="I282" s="79">
        <v>39811014</v>
      </c>
      <c r="J282" s="76" t="s">
        <v>707</v>
      </c>
      <c r="K282" s="78" t="s">
        <v>121</v>
      </c>
      <c r="L282" s="80">
        <v>177</v>
      </c>
      <c r="M282" s="81" t="s">
        <v>121</v>
      </c>
      <c r="N282" s="82">
        <v>144000000</v>
      </c>
      <c r="O282" s="83">
        <f>+IFERROR(VLOOKUP(I282,[1]Precio_Fasecolda!A:C,3,FALSE),IFERROR(VLOOKUP(I282,[1]Precio_Fasecolda!B:C,2,FALSE),N282))</f>
        <v>144000000</v>
      </c>
      <c r="P282" s="83">
        <f t="shared" si="24"/>
        <v>0</v>
      </c>
      <c r="Q282" s="81" t="s">
        <v>121</v>
      </c>
      <c r="R282" s="76" t="s">
        <v>127</v>
      </c>
      <c r="S282" s="76" t="s">
        <v>349</v>
      </c>
      <c r="T282" s="76" t="s">
        <v>121</v>
      </c>
      <c r="U282" s="76" t="s">
        <v>121</v>
      </c>
      <c r="V282" s="59" t="s">
        <v>121</v>
      </c>
      <c r="W282" s="76" t="s">
        <v>121</v>
      </c>
      <c r="X282" s="76" t="s">
        <v>121</v>
      </c>
      <c r="Y282" s="84" t="str">
        <f t="shared" si="25"/>
        <v>N.A.</v>
      </c>
      <c r="Z282" s="85">
        <f t="shared" si="26"/>
        <v>143964000</v>
      </c>
      <c r="AA282" s="76" t="str">
        <f>+IFERROR(VLOOKUP(_xlfn.TEXTJOIN("_", FALSE, C282:E282), [1]BD_Perc!$A:$O, 15, FALSE),"Segmentación no encontrada o vehículo inactivo")</f>
        <v>PERCENTIL 50</v>
      </c>
      <c r="AB282" s="76" t="str" cm="1">
        <f t="array" ref="AB282">_xlfn.IFS(
    AA282 = "PERCENTIL 50",
    _xlfn.IFS(
        [1]BD!DG282 &lt; VLOOKUP(_xlfn.TEXTJOIN("_", FALSE, C282:E282), [1]BD_Perc!$A:$O, 11, FALSE), "Intervalo de precio 1",
        [1]BD!DG282 &gt;= VLOOKUP(_xlfn.TEXTJOIN("_", FALSE, C282:E282), [1]BD_Perc!$A:$O, 11, FALSE), "Intervalo de precio 2"
    ),
    AA282 = "PERCENTIL 30-70",
    _xlfn.IFS(
        [1]BD!DG282 &lt; VLOOKUP(_xlfn.TEXTJOIN("_", FALSE, C282:E282), [1]BD_Perc!$A:$O, 6, FALSE), "Intervalo de precio 1",
        [1]BD!DG282 &lt; VLOOKUP(_xlfn.TEXTJOIN("_", FALSE, C282:E282), [1]BD_Perc!$A:$O, 7, FALSE), "Intervalo de precio 2",
        [1]BD!DG282 &gt;= VLOOKUP(_xlfn.TEXTJOIN("_", FALSE, C282:E282), [1]BD_Perc!$A:$O, 7, FALSE), "Intervalo de precio 3"
    ),
    AA282="Segmentación no encontrada o vehículo inactivo","Segmentación no encontrada o vehículo inactivo"
)</f>
        <v>Intervalo de precio 1</v>
      </c>
      <c r="AC282" s="86" t="s">
        <v>129</v>
      </c>
      <c r="AD282" s="86" t="b">
        <f t="shared" si="29"/>
        <v>1</v>
      </c>
      <c r="AE282" s="98">
        <v>2.5000000000000001E-4</v>
      </c>
      <c r="AF282" s="98">
        <v>5.0000000000000001E-4</v>
      </c>
      <c r="AG282" s="98">
        <v>7.5000000000000002E-4</v>
      </c>
      <c r="AH282" s="98">
        <v>1E-3</v>
      </c>
      <c r="AI282" s="98">
        <v>1.25E-3</v>
      </c>
      <c r="AJ282" s="98">
        <v>1.5E-3</v>
      </c>
      <c r="AK282" s="76" t="s">
        <v>130</v>
      </c>
      <c r="AL282" s="76" t="s">
        <v>130</v>
      </c>
      <c r="AM282" s="76" t="s">
        <v>130</v>
      </c>
      <c r="AN282" s="93">
        <v>0.05</v>
      </c>
      <c r="AO282" s="72">
        <v>9311595.7410000004</v>
      </c>
      <c r="AP282" s="72" t="s">
        <v>121</v>
      </c>
      <c r="AQ282" s="72" t="s">
        <v>121</v>
      </c>
      <c r="AR282" s="72" t="s">
        <v>121</v>
      </c>
      <c r="AS282" s="72" t="s">
        <v>121</v>
      </c>
      <c r="AT282" s="72" t="s">
        <v>121</v>
      </c>
      <c r="AU282" s="72" t="s">
        <v>121</v>
      </c>
      <c r="AV282" s="72">
        <v>787097.34600000002</v>
      </c>
      <c r="AW282" s="72">
        <v>542223.55319999997</v>
      </c>
      <c r="AX282" s="72">
        <v>787097.34600000002</v>
      </c>
      <c r="AY282" s="72" t="s">
        <v>121</v>
      </c>
      <c r="AZ282" s="72" t="s">
        <v>121</v>
      </c>
      <c r="BA282" s="72">
        <v>195900067.35600001</v>
      </c>
      <c r="BB282" s="72">
        <v>184705777.9434</v>
      </c>
      <c r="BC282" s="72" t="s">
        <v>121</v>
      </c>
      <c r="BD282" s="72">
        <v>19677462.113400001</v>
      </c>
      <c r="BE282" s="72" t="s">
        <v>121</v>
      </c>
      <c r="BF282" s="72" t="s">
        <v>121</v>
      </c>
      <c r="BG282" s="72" t="s">
        <v>121</v>
      </c>
      <c r="BH282" s="72" t="s">
        <v>121</v>
      </c>
      <c r="BI282" s="72" t="s">
        <v>121</v>
      </c>
      <c r="BJ282" s="72" t="s">
        <v>121</v>
      </c>
      <c r="BK282" s="72" t="s">
        <v>121</v>
      </c>
      <c r="BL282" s="72" t="s">
        <v>121</v>
      </c>
      <c r="BM282" s="72" t="s">
        <v>121</v>
      </c>
      <c r="BN282" s="72">
        <v>174910.7556</v>
      </c>
      <c r="BO282" s="72" t="s">
        <v>121</v>
      </c>
      <c r="BP282" s="72" t="s">
        <v>121</v>
      </c>
      <c r="BQ282" s="72" t="s">
        <v>121</v>
      </c>
      <c r="BR282" s="72" t="s">
        <v>121</v>
      </c>
      <c r="BS282" s="72" t="s">
        <v>121</v>
      </c>
      <c r="BT282" s="72">
        <v>1661652.1782</v>
      </c>
      <c r="BU282" s="72" t="s">
        <v>121</v>
      </c>
      <c r="BV282" s="72" t="s">
        <v>121</v>
      </c>
      <c r="BW282" s="72" t="s">
        <v>121</v>
      </c>
      <c r="BX282" s="72">
        <v>29734831.614599999</v>
      </c>
      <c r="BY282" s="72">
        <v>1136919.9114000001</v>
      </c>
      <c r="BZ282" s="72" t="s">
        <v>121</v>
      </c>
      <c r="CA282" s="72" t="s">
        <v>121</v>
      </c>
      <c r="CB282" s="72" t="s">
        <v>121</v>
      </c>
      <c r="CC282" s="72" t="s">
        <v>121</v>
      </c>
      <c r="CD282" s="72">
        <v>22538044.3554</v>
      </c>
      <c r="CE282" s="59" t="s">
        <v>131</v>
      </c>
      <c r="CF282" s="59" t="s">
        <v>131</v>
      </c>
      <c r="CG282" s="59" t="s">
        <v>131</v>
      </c>
      <c r="CH282" s="59" t="s">
        <v>130</v>
      </c>
      <c r="CI282" s="59" t="s">
        <v>130</v>
      </c>
      <c r="CJ282" s="59" t="s">
        <v>131</v>
      </c>
      <c r="CK282" s="59" t="s">
        <v>130</v>
      </c>
      <c r="CL282" s="59" t="s">
        <v>121</v>
      </c>
      <c r="CM282" s="76" t="s">
        <v>121</v>
      </c>
      <c r="CN282" s="76" t="s">
        <v>121</v>
      </c>
      <c r="CO282" s="76" t="s">
        <v>121</v>
      </c>
      <c r="CP282" s="76" t="s">
        <v>121</v>
      </c>
      <c r="CQ282" s="76" t="s">
        <v>121</v>
      </c>
      <c r="CR282" s="76" t="s">
        <v>121</v>
      </c>
      <c r="CS282" s="76" t="s">
        <v>121</v>
      </c>
      <c r="CT282" s="76" t="s">
        <v>121</v>
      </c>
      <c r="CU282" s="76" t="s">
        <v>121</v>
      </c>
      <c r="CV282" s="76" t="s">
        <v>121</v>
      </c>
      <c r="CW282" s="76" t="s">
        <v>121</v>
      </c>
      <c r="CX282" s="76" t="s">
        <v>121</v>
      </c>
      <c r="CY282" s="76" t="s">
        <v>121</v>
      </c>
      <c r="CZ282" s="76" t="s">
        <v>121</v>
      </c>
      <c r="DA282" s="90">
        <v>13113060.970799999</v>
      </c>
      <c r="DB282" s="91">
        <v>1</v>
      </c>
      <c r="DC282" s="13">
        <v>1</v>
      </c>
      <c r="DD282" s="13"/>
      <c r="DE282" s="75" t="str" cm="1">
        <f t="array" ref="DE282">+IF(AND(C282&lt;&gt;"Vehículos Eléctricos",C282&lt;&gt;"Vehículos Híbridos",AA282="PERCENTIL 50"),
     IF(VLOOKUP(_xlfn.TEXTJOIN("_",FALSE,C282:E282),[1]BD_Perc!$A:$P,_xlfn.IFS([1]BD!AB282="Intervalo de precio 1",12,[1]BD!AB282="Intervalo de precio 2",13),FALSE)&lt;=1,
     VLOOKUP(_xlfn.TEXTJOIN("_",FALSE,C282:E282),[1]BD_Perc!$A:$P,16,FALSE),"Ok P50"),
     "Ok P30/70 ó Híbrido/Eléctrico")</f>
        <v>Ok P50</v>
      </c>
      <c r="DF282" s="75" t="str">
        <f t="shared" si="27"/>
        <v>Vehículos Convencionales_Vehículos Destinados al Transporte de Pasajeros_Microbus</v>
      </c>
      <c r="DG282" s="19">
        <f t="shared" si="28"/>
        <v>143964000</v>
      </c>
      <c r="DH282" s="13">
        <v>1</v>
      </c>
      <c r="DI282" s="13">
        <v>1</v>
      </c>
      <c r="DJ282" s="13" t="b">
        <f>+DC282=[2]BD!DC282</f>
        <v>1</v>
      </c>
    </row>
    <row r="283" spans="1:114" ht="51" x14ac:dyDescent="0.25">
      <c r="A283" s="76">
        <v>414</v>
      </c>
      <c r="B283" s="59" t="s">
        <v>257</v>
      </c>
      <c r="C283" s="59" t="s">
        <v>0</v>
      </c>
      <c r="D283" s="59" t="s">
        <v>663</v>
      </c>
      <c r="E283" s="59" t="s">
        <v>671</v>
      </c>
      <c r="F283" s="59" t="s">
        <v>672</v>
      </c>
      <c r="G283" s="77" t="s">
        <v>708</v>
      </c>
      <c r="H283" s="59" t="s">
        <v>696</v>
      </c>
      <c r="I283" s="79">
        <v>39811014</v>
      </c>
      <c r="J283" s="76" t="s">
        <v>709</v>
      </c>
      <c r="K283" s="78" t="s">
        <v>121</v>
      </c>
      <c r="L283" s="80">
        <v>177</v>
      </c>
      <c r="M283" s="81" t="s">
        <v>121</v>
      </c>
      <c r="N283" s="82">
        <v>144000000</v>
      </c>
      <c r="O283" s="83">
        <f>+IFERROR(VLOOKUP(I283,[1]Precio_Fasecolda!A:C,3,FALSE),IFERROR(VLOOKUP(I283,[1]Precio_Fasecolda!B:C,2,FALSE),N283))</f>
        <v>144000000</v>
      </c>
      <c r="P283" s="83">
        <f t="shared" si="24"/>
        <v>0</v>
      </c>
      <c r="Q283" s="81" t="s">
        <v>121</v>
      </c>
      <c r="R283" s="76" t="s">
        <v>127</v>
      </c>
      <c r="S283" s="76" t="s">
        <v>349</v>
      </c>
      <c r="T283" s="76" t="s">
        <v>121</v>
      </c>
      <c r="U283" s="76" t="s">
        <v>121</v>
      </c>
      <c r="V283" s="59" t="s">
        <v>121</v>
      </c>
      <c r="W283" s="76" t="s">
        <v>121</v>
      </c>
      <c r="X283" s="76" t="s">
        <v>121</v>
      </c>
      <c r="Y283" s="84" t="str">
        <f t="shared" si="25"/>
        <v>N.A.</v>
      </c>
      <c r="Z283" s="85">
        <f t="shared" si="26"/>
        <v>143964000</v>
      </c>
      <c r="AA283" s="76" t="str">
        <f>+IFERROR(VLOOKUP(_xlfn.TEXTJOIN("_", FALSE, C283:E283), [1]BD_Perc!$A:$O, 15, FALSE),"Segmentación no encontrada o vehículo inactivo")</f>
        <v>PERCENTIL 30-70</v>
      </c>
      <c r="AB283" s="76" t="str" cm="1">
        <f t="array" ref="AB283">_xlfn.IFS(
    AA283 = "PERCENTIL 50",
    _xlfn.IFS(
        [1]BD!DG283 &lt; VLOOKUP(_xlfn.TEXTJOIN("_", FALSE, C283:E283), [1]BD_Perc!$A:$O, 11, FALSE), "Intervalo de precio 1",
        [1]BD!DG283 &gt;= VLOOKUP(_xlfn.TEXTJOIN("_", FALSE, C283:E283), [1]BD_Perc!$A:$O, 11, FALSE), "Intervalo de precio 2"
    ),
    AA283 = "PERCENTIL 30-70",
    _xlfn.IFS(
        [1]BD!DG283 &lt; VLOOKUP(_xlfn.TEXTJOIN("_", FALSE, C283:E283), [1]BD_Perc!$A:$O, 6, FALSE), "Intervalo de precio 1",
        [1]BD!DG283 &lt; VLOOKUP(_xlfn.TEXTJOIN("_", FALSE, C283:E283), [1]BD_Perc!$A:$O, 7, FALSE), "Intervalo de precio 2",
        [1]BD!DG283 &gt;= VLOOKUP(_xlfn.TEXTJOIN("_", FALSE, C283:E283), [1]BD_Perc!$A:$O, 7, FALSE), "Intervalo de precio 3"
    ),
    AA283="Segmentación no encontrada o vehículo inactivo","Segmentación no encontrada o vehículo inactivo"
)</f>
        <v>Intervalo de precio 1</v>
      </c>
      <c r="AC283" s="86" t="s">
        <v>129</v>
      </c>
      <c r="AD283" s="86" t="b">
        <f t="shared" si="29"/>
        <v>1</v>
      </c>
      <c r="AE283" s="98">
        <v>2.5000000000000001E-4</v>
      </c>
      <c r="AF283" s="98">
        <v>5.0000000000000001E-4</v>
      </c>
      <c r="AG283" s="98">
        <v>7.5000000000000002E-4</v>
      </c>
      <c r="AH283" s="98">
        <v>1E-3</v>
      </c>
      <c r="AI283" s="98">
        <v>1.25E-3</v>
      </c>
      <c r="AJ283" s="98">
        <v>1.5E-3</v>
      </c>
      <c r="AK283" s="76" t="s">
        <v>130</v>
      </c>
      <c r="AL283" s="76" t="s">
        <v>130</v>
      </c>
      <c r="AM283" s="76" t="s">
        <v>130</v>
      </c>
      <c r="AN283" s="93">
        <v>0.05</v>
      </c>
      <c r="AO283" s="72">
        <v>9311595.7410000004</v>
      </c>
      <c r="AP283" s="72" t="s">
        <v>121</v>
      </c>
      <c r="AQ283" s="72" t="s">
        <v>121</v>
      </c>
      <c r="AR283" s="72" t="s">
        <v>121</v>
      </c>
      <c r="AS283" s="72" t="s">
        <v>121</v>
      </c>
      <c r="AT283" s="72" t="s">
        <v>121</v>
      </c>
      <c r="AU283" s="72" t="s">
        <v>121</v>
      </c>
      <c r="AV283" s="72">
        <v>787097.34600000002</v>
      </c>
      <c r="AW283" s="72">
        <v>542223.55319999997</v>
      </c>
      <c r="AX283" s="72">
        <v>787097.34600000002</v>
      </c>
      <c r="AY283" s="72" t="s">
        <v>121</v>
      </c>
      <c r="AZ283" s="72" t="s">
        <v>121</v>
      </c>
      <c r="BA283" s="72">
        <v>201147392.13240001</v>
      </c>
      <c r="BB283" s="72">
        <v>189778189.8558</v>
      </c>
      <c r="BC283" s="72" t="s">
        <v>121</v>
      </c>
      <c r="BD283" s="72">
        <v>19677462.113400001</v>
      </c>
      <c r="BE283" s="72" t="s">
        <v>121</v>
      </c>
      <c r="BF283" s="72" t="s">
        <v>121</v>
      </c>
      <c r="BG283" s="72" t="s">
        <v>121</v>
      </c>
      <c r="BH283" s="72" t="s">
        <v>121</v>
      </c>
      <c r="BI283" s="72" t="s">
        <v>121</v>
      </c>
      <c r="BJ283" s="72" t="s">
        <v>121</v>
      </c>
      <c r="BK283" s="72" t="s">
        <v>121</v>
      </c>
      <c r="BL283" s="72" t="s">
        <v>121</v>
      </c>
      <c r="BM283" s="72" t="s">
        <v>121</v>
      </c>
      <c r="BN283" s="72">
        <v>174910.7556</v>
      </c>
      <c r="BO283" s="72" t="s">
        <v>121</v>
      </c>
      <c r="BP283" s="72" t="s">
        <v>121</v>
      </c>
      <c r="BQ283" s="72" t="s">
        <v>121</v>
      </c>
      <c r="BR283" s="72" t="s">
        <v>121</v>
      </c>
      <c r="BS283" s="72" t="s">
        <v>121</v>
      </c>
      <c r="BT283" s="72">
        <v>1661652.1782</v>
      </c>
      <c r="BU283" s="72" t="s">
        <v>121</v>
      </c>
      <c r="BV283" s="72" t="s">
        <v>121</v>
      </c>
      <c r="BW283" s="72" t="s">
        <v>121</v>
      </c>
      <c r="BX283" s="72">
        <v>29734831.614599999</v>
      </c>
      <c r="BY283" s="72">
        <v>1136919.9114000001</v>
      </c>
      <c r="BZ283" s="72" t="s">
        <v>121</v>
      </c>
      <c r="CA283" s="72" t="s">
        <v>121</v>
      </c>
      <c r="CB283" s="72" t="s">
        <v>121</v>
      </c>
      <c r="CC283" s="72" t="s">
        <v>121</v>
      </c>
      <c r="CD283" s="72">
        <v>22538044.3554</v>
      </c>
      <c r="CE283" s="59" t="s">
        <v>131</v>
      </c>
      <c r="CF283" s="59" t="s">
        <v>131</v>
      </c>
      <c r="CG283" s="59" t="s">
        <v>131</v>
      </c>
      <c r="CH283" s="59" t="s">
        <v>130</v>
      </c>
      <c r="CI283" s="59" t="s">
        <v>130</v>
      </c>
      <c r="CJ283" s="59" t="s">
        <v>131</v>
      </c>
      <c r="CK283" s="59" t="s">
        <v>130</v>
      </c>
      <c r="CL283" s="59" t="s">
        <v>121</v>
      </c>
      <c r="CM283" s="76" t="s">
        <v>121</v>
      </c>
      <c r="CN283" s="76" t="s">
        <v>121</v>
      </c>
      <c r="CO283" s="76" t="s">
        <v>121</v>
      </c>
      <c r="CP283" s="76" t="s">
        <v>121</v>
      </c>
      <c r="CQ283" s="76" t="s">
        <v>121</v>
      </c>
      <c r="CR283" s="76" t="s">
        <v>121</v>
      </c>
      <c r="CS283" s="76" t="s">
        <v>121</v>
      </c>
      <c r="CT283" s="76" t="s">
        <v>121</v>
      </c>
      <c r="CU283" s="76" t="s">
        <v>121</v>
      </c>
      <c r="CV283" s="76" t="s">
        <v>121</v>
      </c>
      <c r="CW283" s="76" t="s">
        <v>121</v>
      </c>
      <c r="CX283" s="76" t="s">
        <v>121</v>
      </c>
      <c r="CY283" s="76" t="s">
        <v>121</v>
      </c>
      <c r="CZ283" s="76" t="s">
        <v>121</v>
      </c>
      <c r="DA283" s="90">
        <v>13113060.970799999</v>
      </c>
      <c r="DB283" s="91">
        <v>1</v>
      </c>
      <c r="DC283" s="13">
        <v>1</v>
      </c>
      <c r="DD283" s="13"/>
      <c r="DE283" s="75" t="str" cm="1">
        <f t="array" ref="DE283">+IF(AND(C283&lt;&gt;"Vehículos Eléctricos",C283&lt;&gt;"Vehículos Híbridos",AA283="PERCENTIL 50"),
     IF(VLOOKUP(_xlfn.TEXTJOIN("_",FALSE,C283:E283),[1]BD_Perc!$A:$P,_xlfn.IFS([1]BD!AB283="Intervalo de precio 1",12,[1]BD!AB283="Intervalo de precio 2",13),FALSE)&lt;=1,
     VLOOKUP(_xlfn.TEXTJOIN("_",FALSE,C283:E283),[1]BD_Perc!$A:$P,16,FALSE),"Ok P50"),
     "Ok P30/70 ó Híbrido/Eléctrico")</f>
        <v>Ok P30/70 ó Híbrido/Eléctrico</v>
      </c>
      <c r="DF283" s="75" t="str">
        <f t="shared" si="27"/>
        <v>Vehículos Convencionales_Vehículos Destinados al Transporte de Pasajeros_Buseta</v>
      </c>
      <c r="DG283" s="19">
        <f t="shared" si="28"/>
        <v>143964000</v>
      </c>
      <c r="DH283" s="13">
        <v>1</v>
      </c>
      <c r="DI283" s="13">
        <v>1</v>
      </c>
      <c r="DJ283" s="13" t="b">
        <f>+DC283=[2]BD!DC283</f>
        <v>1</v>
      </c>
    </row>
    <row r="284" spans="1:114" ht="51" x14ac:dyDescent="0.25">
      <c r="A284" s="76">
        <v>415</v>
      </c>
      <c r="B284" s="59" t="s">
        <v>257</v>
      </c>
      <c r="C284" s="59" t="s">
        <v>0</v>
      </c>
      <c r="D284" s="59" t="s">
        <v>663</v>
      </c>
      <c r="E284" s="59" t="s">
        <v>667</v>
      </c>
      <c r="F284" s="59" t="s">
        <v>668</v>
      </c>
      <c r="G284" s="77" t="s">
        <v>710</v>
      </c>
      <c r="H284" s="59" t="s">
        <v>701</v>
      </c>
      <c r="I284" s="79">
        <v>5811034</v>
      </c>
      <c r="J284" s="76" t="s">
        <v>711</v>
      </c>
      <c r="K284" s="78" t="s">
        <v>121</v>
      </c>
      <c r="L284" s="80">
        <v>170</v>
      </c>
      <c r="M284" s="81" t="s">
        <v>121</v>
      </c>
      <c r="N284" s="82">
        <v>200600000</v>
      </c>
      <c r="O284" s="83">
        <f>+IFERROR(VLOOKUP(I284,[1]Precio_Fasecolda!A:C,3,FALSE),IFERROR(VLOOKUP(I284,[1]Precio_Fasecolda!B:C,2,FALSE),N284))</f>
        <v>200600000</v>
      </c>
      <c r="P284" s="83">
        <f t="shared" si="24"/>
        <v>0</v>
      </c>
      <c r="Q284" s="81" t="s">
        <v>121</v>
      </c>
      <c r="R284" s="76" t="s">
        <v>127</v>
      </c>
      <c r="S284" s="76" t="s">
        <v>349</v>
      </c>
      <c r="T284" s="76" t="s">
        <v>121</v>
      </c>
      <c r="U284" s="76" t="s">
        <v>121</v>
      </c>
      <c r="V284" s="59" t="s">
        <v>121</v>
      </c>
      <c r="W284" s="76" t="s">
        <v>121</v>
      </c>
      <c r="X284" s="76" t="s">
        <v>121</v>
      </c>
      <c r="Y284" s="84" t="str">
        <f t="shared" si="25"/>
        <v>N.A.</v>
      </c>
      <c r="Z284" s="85">
        <f t="shared" si="26"/>
        <v>200549850</v>
      </c>
      <c r="AA284" s="76" t="str">
        <f>+IFERROR(VLOOKUP(_xlfn.TEXTJOIN("_", FALSE, C284:E284), [1]BD_Perc!$A:$O, 15, FALSE),"Segmentación no encontrada o vehículo inactivo")</f>
        <v>PERCENTIL 50</v>
      </c>
      <c r="AB284" s="76" t="str" cm="1">
        <f t="array" ref="AB284">_xlfn.IFS(
    AA284 = "PERCENTIL 50",
    _xlfn.IFS(
        [1]BD!DG284 &lt; VLOOKUP(_xlfn.TEXTJOIN("_", FALSE, C284:E284), [1]BD_Perc!$A:$O, 11, FALSE), "Intervalo de precio 1",
        [1]BD!DG284 &gt;= VLOOKUP(_xlfn.TEXTJOIN("_", FALSE, C284:E284), [1]BD_Perc!$A:$O, 11, FALSE), "Intervalo de precio 2"
    ),
    AA284 = "PERCENTIL 30-70",
    _xlfn.IFS(
        [1]BD!DG284 &lt; VLOOKUP(_xlfn.TEXTJOIN("_", FALSE, C284:E284), [1]BD_Perc!$A:$O, 6, FALSE), "Intervalo de precio 1",
        [1]BD!DG284 &lt; VLOOKUP(_xlfn.TEXTJOIN("_", FALSE, C284:E284), [1]BD_Perc!$A:$O, 7, FALSE), "Intervalo de precio 2",
        [1]BD!DG284 &gt;= VLOOKUP(_xlfn.TEXTJOIN("_", FALSE, C284:E284), [1]BD_Perc!$A:$O, 7, FALSE), "Intervalo de precio 3"
    ),
    AA284="Segmentación no encontrada o vehículo inactivo","Segmentación no encontrada o vehículo inactivo"
)</f>
        <v>Intervalo de precio 1</v>
      </c>
      <c r="AC284" s="86" t="s">
        <v>129</v>
      </c>
      <c r="AD284" s="86" t="b">
        <f t="shared" si="29"/>
        <v>1</v>
      </c>
      <c r="AE284" s="98">
        <v>2.5000000000000001E-4</v>
      </c>
      <c r="AF284" s="98">
        <v>5.0000000000000001E-4</v>
      </c>
      <c r="AG284" s="98">
        <v>7.5000000000000002E-4</v>
      </c>
      <c r="AH284" s="98">
        <v>1E-3</v>
      </c>
      <c r="AI284" s="98">
        <v>1.25E-3</v>
      </c>
      <c r="AJ284" s="98">
        <v>1.5E-3</v>
      </c>
      <c r="AK284" s="76" t="s">
        <v>130</v>
      </c>
      <c r="AL284" s="76" t="s">
        <v>130</v>
      </c>
      <c r="AM284" s="76" t="s">
        <v>130</v>
      </c>
      <c r="AN284" s="93">
        <v>0.05</v>
      </c>
      <c r="AO284" s="72">
        <v>9311595.7410000004</v>
      </c>
      <c r="AP284" s="72" t="s">
        <v>121</v>
      </c>
      <c r="AQ284" s="72" t="s">
        <v>121</v>
      </c>
      <c r="AR284" s="72" t="s">
        <v>121</v>
      </c>
      <c r="AS284" s="72" t="s">
        <v>121</v>
      </c>
      <c r="AT284" s="72" t="s">
        <v>121</v>
      </c>
      <c r="AU284" s="72" t="s">
        <v>121</v>
      </c>
      <c r="AV284" s="72">
        <v>787097.34600000002</v>
      </c>
      <c r="AW284" s="72">
        <v>542223.55319999997</v>
      </c>
      <c r="AX284" s="72">
        <v>787097.34600000002</v>
      </c>
      <c r="AY284" s="72" t="s">
        <v>121</v>
      </c>
      <c r="AZ284" s="72" t="s">
        <v>121</v>
      </c>
      <c r="BA284" s="72">
        <v>201497212.58939999</v>
      </c>
      <c r="BB284" s="72">
        <v>198523729.74419999</v>
      </c>
      <c r="BC284" s="72" t="s">
        <v>121</v>
      </c>
      <c r="BD284" s="72">
        <v>19677462.113400001</v>
      </c>
      <c r="BE284" s="72" t="s">
        <v>121</v>
      </c>
      <c r="BF284" s="72" t="s">
        <v>121</v>
      </c>
      <c r="BG284" s="72" t="s">
        <v>121</v>
      </c>
      <c r="BH284" s="72" t="s">
        <v>121</v>
      </c>
      <c r="BI284" s="72" t="s">
        <v>121</v>
      </c>
      <c r="BJ284" s="72" t="s">
        <v>121</v>
      </c>
      <c r="BK284" s="72" t="s">
        <v>121</v>
      </c>
      <c r="BL284" s="72" t="s">
        <v>121</v>
      </c>
      <c r="BM284" s="72" t="s">
        <v>121</v>
      </c>
      <c r="BN284" s="72">
        <v>174910.7556</v>
      </c>
      <c r="BO284" s="72" t="s">
        <v>121</v>
      </c>
      <c r="BP284" s="72" t="s">
        <v>121</v>
      </c>
      <c r="BQ284" s="72" t="s">
        <v>121</v>
      </c>
      <c r="BR284" s="72" t="s">
        <v>121</v>
      </c>
      <c r="BS284" s="72" t="s">
        <v>121</v>
      </c>
      <c r="BT284" s="72">
        <v>1661652.1782</v>
      </c>
      <c r="BU284" s="72" t="s">
        <v>121</v>
      </c>
      <c r="BV284" s="72" t="s">
        <v>121</v>
      </c>
      <c r="BW284" s="72" t="s">
        <v>121</v>
      </c>
      <c r="BX284" s="72">
        <v>29734831.614599999</v>
      </c>
      <c r="BY284" s="72">
        <v>1136919.9114000001</v>
      </c>
      <c r="BZ284" s="72" t="s">
        <v>121</v>
      </c>
      <c r="CA284" s="72" t="s">
        <v>121</v>
      </c>
      <c r="CB284" s="72" t="s">
        <v>121</v>
      </c>
      <c r="CC284" s="72" t="s">
        <v>121</v>
      </c>
      <c r="CD284" s="72">
        <v>22538044.3554</v>
      </c>
      <c r="CE284" s="59" t="s">
        <v>131</v>
      </c>
      <c r="CF284" s="59" t="s">
        <v>131</v>
      </c>
      <c r="CG284" s="59" t="s">
        <v>131</v>
      </c>
      <c r="CH284" s="59" t="s">
        <v>130</v>
      </c>
      <c r="CI284" s="59" t="s">
        <v>130</v>
      </c>
      <c r="CJ284" s="59" t="s">
        <v>131</v>
      </c>
      <c r="CK284" s="59" t="s">
        <v>130</v>
      </c>
      <c r="CL284" s="59" t="s">
        <v>121</v>
      </c>
      <c r="CM284" s="76" t="s">
        <v>121</v>
      </c>
      <c r="CN284" s="76" t="s">
        <v>121</v>
      </c>
      <c r="CO284" s="76" t="s">
        <v>121</v>
      </c>
      <c r="CP284" s="76" t="s">
        <v>121</v>
      </c>
      <c r="CQ284" s="76" t="s">
        <v>121</v>
      </c>
      <c r="CR284" s="76" t="s">
        <v>121</v>
      </c>
      <c r="CS284" s="76" t="s">
        <v>121</v>
      </c>
      <c r="CT284" s="76" t="s">
        <v>121</v>
      </c>
      <c r="CU284" s="76" t="s">
        <v>121</v>
      </c>
      <c r="CV284" s="76" t="s">
        <v>121</v>
      </c>
      <c r="CW284" s="76" t="s">
        <v>121</v>
      </c>
      <c r="CX284" s="76" t="s">
        <v>121</v>
      </c>
      <c r="CY284" s="76" t="s">
        <v>121</v>
      </c>
      <c r="CZ284" s="76" t="s">
        <v>121</v>
      </c>
      <c r="DA284" s="90">
        <v>13992862.556399999</v>
      </c>
      <c r="DB284" s="91">
        <v>1</v>
      </c>
      <c r="DC284" s="13">
        <v>1</v>
      </c>
      <c r="DD284" s="13"/>
      <c r="DE284" s="75" t="str" cm="1">
        <f t="array" ref="DE284">+IF(AND(C284&lt;&gt;"Vehículos Eléctricos",C284&lt;&gt;"Vehículos Híbridos",AA284="PERCENTIL 50"),
     IF(VLOOKUP(_xlfn.TEXTJOIN("_",FALSE,C284:E284),[1]BD_Perc!$A:$P,_xlfn.IFS([1]BD!AB284="Intervalo de precio 1",12,[1]BD!AB284="Intervalo de precio 2",13),FALSE)&lt;=1,
     VLOOKUP(_xlfn.TEXTJOIN("_",FALSE,C284:E284),[1]BD_Perc!$A:$P,16,FALSE),"Ok P50"),
     "Ok P30/70 ó Híbrido/Eléctrico")</f>
        <v>Ok P50</v>
      </c>
      <c r="DF284" s="75" t="str">
        <f t="shared" si="27"/>
        <v>Vehículos Convencionales_Vehículos Destinados al Transporte de Pasajeros_Microbus</v>
      </c>
      <c r="DG284" s="19">
        <f t="shared" si="28"/>
        <v>200549850</v>
      </c>
      <c r="DH284" s="13">
        <v>1</v>
      </c>
      <c r="DI284" s="13">
        <v>1</v>
      </c>
      <c r="DJ284" s="13" t="b">
        <f>+DC284=[2]BD!DC284</f>
        <v>1</v>
      </c>
    </row>
    <row r="285" spans="1:114" ht="51" x14ac:dyDescent="0.25">
      <c r="A285" s="76">
        <v>416</v>
      </c>
      <c r="B285" s="59" t="s">
        <v>257</v>
      </c>
      <c r="C285" s="59" t="s">
        <v>0</v>
      </c>
      <c r="D285" s="59" t="s">
        <v>663</v>
      </c>
      <c r="E285" s="59" t="s">
        <v>671</v>
      </c>
      <c r="F285" s="59" t="s">
        <v>672</v>
      </c>
      <c r="G285" s="77" t="s">
        <v>712</v>
      </c>
      <c r="H285" s="59" t="s">
        <v>701</v>
      </c>
      <c r="I285" s="79">
        <v>5811034</v>
      </c>
      <c r="J285" s="76" t="s">
        <v>713</v>
      </c>
      <c r="K285" s="78" t="s">
        <v>121</v>
      </c>
      <c r="L285" s="80">
        <v>170</v>
      </c>
      <c r="M285" s="81" t="s">
        <v>121</v>
      </c>
      <c r="N285" s="82">
        <v>200600000</v>
      </c>
      <c r="O285" s="83">
        <f>+IFERROR(VLOOKUP(I285,[1]Precio_Fasecolda!A:C,3,FALSE),IFERROR(VLOOKUP(I285,[1]Precio_Fasecolda!B:C,2,FALSE),N285))</f>
        <v>200600000</v>
      </c>
      <c r="P285" s="83">
        <f t="shared" si="24"/>
        <v>0</v>
      </c>
      <c r="Q285" s="81" t="s">
        <v>121</v>
      </c>
      <c r="R285" s="76" t="s">
        <v>127</v>
      </c>
      <c r="S285" s="76" t="s">
        <v>349</v>
      </c>
      <c r="T285" s="76" t="s">
        <v>121</v>
      </c>
      <c r="U285" s="76" t="s">
        <v>121</v>
      </c>
      <c r="V285" s="59" t="s">
        <v>121</v>
      </c>
      <c r="W285" s="76" t="s">
        <v>121</v>
      </c>
      <c r="X285" s="76" t="s">
        <v>121</v>
      </c>
      <c r="Y285" s="84" t="str">
        <f t="shared" si="25"/>
        <v>N.A.</v>
      </c>
      <c r="Z285" s="85">
        <f t="shared" si="26"/>
        <v>200549850</v>
      </c>
      <c r="AA285" s="76" t="str">
        <f>+IFERROR(VLOOKUP(_xlfn.TEXTJOIN("_", FALSE, C285:E285), [1]BD_Perc!$A:$O, 15, FALSE),"Segmentación no encontrada o vehículo inactivo")</f>
        <v>PERCENTIL 30-70</v>
      </c>
      <c r="AB285" s="76" t="str" cm="1">
        <f t="array" ref="AB285">_xlfn.IFS(
    AA285 = "PERCENTIL 50",
    _xlfn.IFS(
        [1]BD!DG285 &lt; VLOOKUP(_xlfn.TEXTJOIN("_", FALSE, C285:E285), [1]BD_Perc!$A:$O, 11, FALSE), "Intervalo de precio 1",
        [1]BD!DG285 &gt;= VLOOKUP(_xlfn.TEXTJOIN("_", FALSE, C285:E285), [1]BD_Perc!$A:$O, 11, FALSE), "Intervalo de precio 2"
    ),
    AA285 = "PERCENTIL 30-70",
    _xlfn.IFS(
        [1]BD!DG285 &lt; VLOOKUP(_xlfn.TEXTJOIN("_", FALSE, C285:E285), [1]BD_Perc!$A:$O, 6, FALSE), "Intervalo de precio 1",
        [1]BD!DG285 &lt; VLOOKUP(_xlfn.TEXTJOIN("_", FALSE, C285:E285), [1]BD_Perc!$A:$O, 7, FALSE), "Intervalo de precio 2",
        [1]BD!DG285 &gt;= VLOOKUP(_xlfn.TEXTJOIN("_", FALSE, C285:E285), [1]BD_Perc!$A:$O, 7, FALSE), "Intervalo de precio 3"
    ),
    AA285="Segmentación no encontrada o vehículo inactivo","Segmentación no encontrada o vehículo inactivo"
)</f>
        <v>Intervalo de precio 2</v>
      </c>
      <c r="AC285" s="99" t="s">
        <v>149</v>
      </c>
      <c r="AD285" s="86" t="b">
        <f t="shared" si="29"/>
        <v>1</v>
      </c>
      <c r="AE285" s="98">
        <v>2.5000000000000001E-4</v>
      </c>
      <c r="AF285" s="98">
        <v>5.0000000000000001E-4</v>
      </c>
      <c r="AG285" s="98">
        <v>7.5000000000000002E-4</v>
      </c>
      <c r="AH285" s="98">
        <v>1E-3</v>
      </c>
      <c r="AI285" s="98">
        <v>1.25E-3</v>
      </c>
      <c r="AJ285" s="98">
        <v>1.5E-3</v>
      </c>
      <c r="AK285" s="76" t="s">
        <v>130</v>
      </c>
      <c r="AL285" s="76" t="s">
        <v>130</v>
      </c>
      <c r="AM285" s="76" t="s">
        <v>130</v>
      </c>
      <c r="AN285" s="93">
        <v>0.05</v>
      </c>
      <c r="AO285" s="72">
        <v>9311595.7410000004</v>
      </c>
      <c r="AP285" s="72" t="s">
        <v>121</v>
      </c>
      <c r="AQ285" s="72" t="s">
        <v>121</v>
      </c>
      <c r="AR285" s="72" t="s">
        <v>121</v>
      </c>
      <c r="AS285" s="72" t="s">
        <v>121</v>
      </c>
      <c r="AT285" s="72" t="s">
        <v>121</v>
      </c>
      <c r="AU285" s="72" t="s">
        <v>121</v>
      </c>
      <c r="AV285" s="72">
        <v>787097.34600000002</v>
      </c>
      <c r="AW285" s="72">
        <v>542223.55319999997</v>
      </c>
      <c r="AX285" s="72">
        <v>787097.34600000002</v>
      </c>
      <c r="AY285" s="72" t="s">
        <v>121</v>
      </c>
      <c r="AZ285" s="72" t="s">
        <v>121</v>
      </c>
      <c r="BA285" s="72">
        <v>236129546.41499999</v>
      </c>
      <c r="BB285" s="72">
        <v>235989617.178</v>
      </c>
      <c r="BC285" s="72" t="s">
        <v>121</v>
      </c>
      <c r="BD285" s="72">
        <v>23612955.1686</v>
      </c>
      <c r="BE285" s="72" t="s">
        <v>121</v>
      </c>
      <c r="BF285" s="72" t="s">
        <v>121</v>
      </c>
      <c r="BG285" s="72" t="s">
        <v>121</v>
      </c>
      <c r="BH285" s="72" t="s">
        <v>121</v>
      </c>
      <c r="BI285" s="72" t="s">
        <v>121</v>
      </c>
      <c r="BJ285" s="72" t="s">
        <v>121</v>
      </c>
      <c r="BK285" s="72" t="s">
        <v>121</v>
      </c>
      <c r="BL285" s="72" t="s">
        <v>121</v>
      </c>
      <c r="BM285" s="72" t="s">
        <v>121</v>
      </c>
      <c r="BN285" s="72">
        <v>174910.7556</v>
      </c>
      <c r="BO285" s="72" t="s">
        <v>121</v>
      </c>
      <c r="BP285" s="72" t="s">
        <v>121</v>
      </c>
      <c r="BQ285" s="72" t="s">
        <v>121</v>
      </c>
      <c r="BR285" s="72" t="s">
        <v>121</v>
      </c>
      <c r="BS285" s="72" t="s">
        <v>121</v>
      </c>
      <c r="BT285" s="72">
        <v>1661652.1782</v>
      </c>
      <c r="BU285" s="72" t="s">
        <v>121</v>
      </c>
      <c r="BV285" s="72" t="s">
        <v>121</v>
      </c>
      <c r="BW285" s="72" t="s">
        <v>121</v>
      </c>
      <c r="BX285" s="72">
        <v>33233047.7808</v>
      </c>
      <c r="BY285" s="72">
        <v>1136919.9114000001</v>
      </c>
      <c r="BZ285" s="72" t="s">
        <v>121</v>
      </c>
      <c r="CA285" s="72" t="s">
        <v>121</v>
      </c>
      <c r="CB285" s="72" t="s">
        <v>121</v>
      </c>
      <c r="CC285" s="72" t="s">
        <v>121</v>
      </c>
      <c r="CD285" s="72">
        <v>22538044.3554</v>
      </c>
      <c r="CE285" s="59" t="s">
        <v>131</v>
      </c>
      <c r="CF285" s="59" t="s">
        <v>131</v>
      </c>
      <c r="CG285" s="59" t="s">
        <v>131</v>
      </c>
      <c r="CH285" s="59" t="s">
        <v>130</v>
      </c>
      <c r="CI285" s="59" t="s">
        <v>130</v>
      </c>
      <c r="CJ285" s="59" t="s">
        <v>131</v>
      </c>
      <c r="CK285" s="59" t="s">
        <v>130</v>
      </c>
      <c r="CL285" s="59" t="s">
        <v>121</v>
      </c>
      <c r="CM285" s="76" t="s">
        <v>121</v>
      </c>
      <c r="CN285" s="76" t="s">
        <v>121</v>
      </c>
      <c r="CO285" s="76" t="s">
        <v>121</v>
      </c>
      <c r="CP285" s="76" t="s">
        <v>121</v>
      </c>
      <c r="CQ285" s="76" t="s">
        <v>121</v>
      </c>
      <c r="CR285" s="76" t="s">
        <v>121</v>
      </c>
      <c r="CS285" s="76" t="s">
        <v>121</v>
      </c>
      <c r="CT285" s="76" t="s">
        <v>121</v>
      </c>
      <c r="CU285" s="76" t="s">
        <v>121</v>
      </c>
      <c r="CV285" s="76" t="s">
        <v>121</v>
      </c>
      <c r="CW285" s="76" t="s">
        <v>121</v>
      </c>
      <c r="CX285" s="76" t="s">
        <v>121</v>
      </c>
      <c r="CY285" s="76" t="s">
        <v>121</v>
      </c>
      <c r="CZ285" s="76" t="s">
        <v>121</v>
      </c>
      <c r="DA285" s="90">
        <v>13992862.556399999</v>
      </c>
      <c r="DB285" s="91">
        <v>1</v>
      </c>
      <c r="DC285" s="13">
        <v>1</v>
      </c>
      <c r="DD285" s="13"/>
      <c r="DE285" s="75" t="str" cm="1">
        <f t="array" ref="DE285">+IF(AND(C285&lt;&gt;"Vehículos Eléctricos",C285&lt;&gt;"Vehículos Híbridos",AA285="PERCENTIL 50"),
     IF(VLOOKUP(_xlfn.TEXTJOIN("_",FALSE,C285:E285),[1]BD_Perc!$A:$P,_xlfn.IFS([1]BD!AB285="Intervalo de precio 1",12,[1]BD!AB285="Intervalo de precio 2",13),FALSE)&lt;=1,
     VLOOKUP(_xlfn.TEXTJOIN("_",FALSE,C285:E285),[1]BD_Perc!$A:$P,16,FALSE),"Ok P50"),
     "Ok P30/70 ó Híbrido/Eléctrico")</f>
        <v>Ok P30/70 ó Híbrido/Eléctrico</v>
      </c>
      <c r="DF285" s="75" t="str">
        <f t="shared" si="27"/>
        <v>Vehículos Convencionales_Vehículos Destinados al Transporte de Pasajeros_Buseta</v>
      </c>
      <c r="DG285" s="19">
        <f t="shared" si="28"/>
        <v>200549850</v>
      </c>
      <c r="DH285" s="13">
        <v>1</v>
      </c>
      <c r="DI285" s="13">
        <v>1</v>
      </c>
      <c r="DJ285" s="13" t="b">
        <f>+DC285=[2]BD!DC285</f>
        <v>1</v>
      </c>
    </row>
    <row r="286" spans="1:114" ht="51" x14ac:dyDescent="0.25">
      <c r="A286" s="76">
        <v>417</v>
      </c>
      <c r="B286" s="59" t="s">
        <v>257</v>
      </c>
      <c r="C286" s="59" t="s">
        <v>0</v>
      </c>
      <c r="D286" s="59" t="s">
        <v>663</v>
      </c>
      <c r="E286" s="59" t="s">
        <v>675</v>
      </c>
      <c r="F286" s="59" t="s">
        <v>676</v>
      </c>
      <c r="G286" s="77" t="s">
        <v>714</v>
      </c>
      <c r="H286" s="59" t="s">
        <v>701</v>
      </c>
      <c r="I286" s="79">
        <v>5811036</v>
      </c>
      <c r="J286" s="76" t="s">
        <v>715</v>
      </c>
      <c r="K286" s="78" t="s">
        <v>121</v>
      </c>
      <c r="L286" s="80">
        <v>170</v>
      </c>
      <c r="M286" s="81" t="s">
        <v>121</v>
      </c>
      <c r="N286" s="82">
        <v>187600000</v>
      </c>
      <c r="O286" s="83">
        <f>+IFERROR(VLOOKUP(I286,[1]Precio_Fasecolda!A:C,3,FALSE),IFERROR(VLOOKUP(I286,[1]Precio_Fasecolda!B:C,2,FALSE),N286))</f>
        <v>187600000</v>
      </c>
      <c r="P286" s="83">
        <f t="shared" si="24"/>
        <v>0</v>
      </c>
      <c r="Q286" s="81" t="s">
        <v>121</v>
      </c>
      <c r="R286" s="76" t="s">
        <v>127</v>
      </c>
      <c r="S286" s="76" t="s">
        <v>349</v>
      </c>
      <c r="T286" s="76" t="s">
        <v>121</v>
      </c>
      <c r="U286" s="76" t="s">
        <v>121</v>
      </c>
      <c r="V286" s="59" t="s">
        <v>121</v>
      </c>
      <c r="W286" s="76" t="s">
        <v>121</v>
      </c>
      <c r="X286" s="76" t="s">
        <v>121</v>
      </c>
      <c r="Y286" s="84" t="str">
        <f t="shared" si="25"/>
        <v>N.A.</v>
      </c>
      <c r="Z286" s="85">
        <f t="shared" si="26"/>
        <v>187553100</v>
      </c>
      <c r="AA286" s="76" t="str">
        <f>+IFERROR(VLOOKUP(_xlfn.TEXTJOIN("_", FALSE, C286:E286), [1]BD_Perc!$A:$O, 15, FALSE),"Segmentación no encontrada o vehículo inactivo")</f>
        <v>PERCENTIL 30-70</v>
      </c>
      <c r="AB286" s="76" t="str" cm="1">
        <f t="array" ref="AB286">_xlfn.IFS(
    AA286 = "PERCENTIL 50",
    _xlfn.IFS(
        [1]BD!DG286 &lt; VLOOKUP(_xlfn.TEXTJOIN("_", FALSE, C286:E286), [1]BD_Perc!$A:$O, 11, FALSE), "Intervalo de precio 1",
        [1]BD!DG286 &gt;= VLOOKUP(_xlfn.TEXTJOIN("_", FALSE, C286:E286), [1]BD_Perc!$A:$O, 11, FALSE), "Intervalo de precio 2"
    ),
    AA286 = "PERCENTIL 30-70",
    _xlfn.IFS(
        [1]BD!DG286 &lt; VLOOKUP(_xlfn.TEXTJOIN("_", FALSE, C286:E286), [1]BD_Perc!$A:$O, 6, FALSE), "Intervalo de precio 1",
        [1]BD!DG286 &lt; VLOOKUP(_xlfn.TEXTJOIN("_", FALSE, C286:E286), [1]BD_Perc!$A:$O, 7, FALSE), "Intervalo de precio 2",
        [1]BD!DG286 &gt;= VLOOKUP(_xlfn.TEXTJOIN("_", FALSE, C286:E286), [1]BD_Perc!$A:$O, 7, FALSE), "Intervalo de precio 3"
    ),
    AA286="Segmentación no encontrada o vehículo inactivo","Segmentación no encontrada o vehículo inactivo"
)</f>
        <v>Intervalo de precio 1</v>
      </c>
      <c r="AC286" s="86" t="s">
        <v>129</v>
      </c>
      <c r="AD286" s="86" t="b">
        <f t="shared" si="29"/>
        <v>1</v>
      </c>
      <c r="AE286" s="98">
        <v>2.5000000000000001E-4</v>
      </c>
      <c r="AF286" s="98">
        <v>5.0000000000000001E-4</v>
      </c>
      <c r="AG286" s="98">
        <v>7.5000000000000002E-4</v>
      </c>
      <c r="AH286" s="98">
        <v>1E-3</v>
      </c>
      <c r="AI286" s="98">
        <v>1.25E-3</v>
      </c>
      <c r="AJ286" s="98">
        <v>1.5E-3</v>
      </c>
      <c r="AK286" s="76" t="s">
        <v>130</v>
      </c>
      <c r="AL286" s="76" t="s">
        <v>130</v>
      </c>
      <c r="AM286" s="76" t="s">
        <v>130</v>
      </c>
      <c r="AN286" s="93">
        <v>0.05</v>
      </c>
      <c r="AO286" s="72">
        <v>9311595.7410000004</v>
      </c>
      <c r="AP286" s="72" t="s">
        <v>121</v>
      </c>
      <c r="AQ286" s="72" t="s">
        <v>121</v>
      </c>
      <c r="AR286" s="72" t="s">
        <v>121</v>
      </c>
      <c r="AS286" s="72" t="s">
        <v>121</v>
      </c>
      <c r="AT286" s="72" t="s">
        <v>121</v>
      </c>
      <c r="AU286" s="72" t="s">
        <v>121</v>
      </c>
      <c r="AV286" s="72">
        <v>787097.34600000002</v>
      </c>
      <c r="AW286" s="72">
        <v>542223.55319999997</v>
      </c>
      <c r="AX286" s="72">
        <v>787097.34600000002</v>
      </c>
      <c r="AY286" s="72" t="s">
        <v>121</v>
      </c>
      <c r="AZ286" s="72" t="s">
        <v>121</v>
      </c>
      <c r="BA286" s="72">
        <v>259742500.52939999</v>
      </c>
      <c r="BB286" s="72">
        <v>249422764.89480001</v>
      </c>
      <c r="BC286" s="72" t="s">
        <v>121</v>
      </c>
      <c r="BD286" s="72">
        <v>27548446.115400001</v>
      </c>
      <c r="BE286" s="72" t="s">
        <v>121</v>
      </c>
      <c r="BF286" s="72" t="s">
        <v>121</v>
      </c>
      <c r="BG286" s="72" t="s">
        <v>121</v>
      </c>
      <c r="BH286" s="72" t="s">
        <v>121</v>
      </c>
      <c r="BI286" s="72" t="s">
        <v>121</v>
      </c>
      <c r="BJ286" s="72" t="s">
        <v>121</v>
      </c>
      <c r="BK286" s="72" t="s">
        <v>121</v>
      </c>
      <c r="BL286" s="72" t="s">
        <v>121</v>
      </c>
      <c r="BM286" s="72" t="s">
        <v>121</v>
      </c>
      <c r="BN286" s="72">
        <v>174910.7556</v>
      </c>
      <c r="BO286" s="72" t="s">
        <v>121</v>
      </c>
      <c r="BP286" s="72" t="s">
        <v>121</v>
      </c>
      <c r="BQ286" s="72" t="s">
        <v>121</v>
      </c>
      <c r="BR286" s="72" t="s">
        <v>121</v>
      </c>
      <c r="BS286" s="72" t="s">
        <v>121</v>
      </c>
      <c r="BT286" s="72">
        <v>1661652.1782</v>
      </c>
      <c r="BU286" s="72" t="s">
        <v>121</v>
      </c>
      <c r="BV286" s="72" t="s">
        <v>121</v>
      </c>
      <c r="BW286" s="72" t="s">
        <v>121</v>
      </c>
      <c r="BX286" s="72">
        <v>29669567.1468</v>
      </c>
      <c r="BY286" s="72">
        <v>1136919.9114000001</v>
      </c>
      <c r="BZ286" s="72" t="s">
        <v>121</v>
      </c>
      <c r="CA286" s="72" t="s">
        <v>121</v>
      </c>
      <c r="CB286" s="72" t="s">
        <v>121</v>
      </c>
      <c r="CC286" s="72" t="s">
        <v>121</v>
      </c>
      <c r="CD286" s="72">
        <v>22538044.3554</v>
      </c>
      <c r="CE286" s="59" t="s">
        <v>131</v>
      </c>
      <c r="CF286" s="59" t="s">
        <v>131</v>
      </c>
      <c r="CG286" s="59" t="s">
        <v>131</v>
      </c>
      <c r="CH286" s="59" t="s">
        <v>130</v>
      </c>
      <c r="CI286" s="59" t="s">
        <v>130</v>
      </c>
      <c r="CJ286" s="59" t="s">
        <v>131</v>
      </c>
      <c r="CK286" s="59" t="s">
        <v>130</v>
      </c>
      <c r="CL286" s="59" t="s">
        <v>121</v>
      </c>
      <c r="CM286" s="76" t="s">
        <v>121</v>
      </c>
      <c r="CN286" s="76" t="s">
        <v>121</v>
      </c>
      <c r="CO286" s="76" t="s">
        <v>121</v>
      </c>
      <c r="CP286" s="76" t="s">
        <v>121</v>
      </c>
      <c r="CQ286" s="76" t="s">
        <v>121</v>
      </c>
      <c r="CR286" s="76" t="s">
        <v>121</v>
      </c>
      <c r="CS286" s="76" t="s">
        <v>121</v>
      </c>
      <c r="CT286" s="76" t="s">
        <v>121</v>
      </c>
      <c r="CU286" s="76" t="s">
        <v>121</v>
      </c>
      <c r="CV286" s="76" t="s">
        <v>121</v>
      </c>
      <c r="CW286" s="76" t="s">
        <v>121</v>
      </c>
      <c r="CX286" s="76" t="s">
        <v>121</v>
      </c>
      <c r="CY286" s="76" t="s">
        <v>121</v>
      </c>
      <c r="CZ286" s="76" t="s">
        <v>121</v>
      </c>
      <c r="DA286" s="90">
        <v>13992862.556399999</v>
      </c>
      <c r="DB286" s="91">
        <v>1</v>
      </c>
      <c r="DC286" s="13">
        <v>1</v>
      </c>
      <c r="DD286" s="13"/>
      <c r="DE286" s="75" t="str" cm="1">
        <f t="array" ref="DE286">+IF(AND(C286&lt;&gt;"Vehículos Eléctricos",C286&lt;&gt;"Vehículos Híbridos",AA286="PERCENTIL 50"),
     IF(VLOOKUP(_xlfn.TEXTJOIN("_",FALSE,C286:E286),[1]BD_Perc!$A:$P,_xlfn.IFS([1]BD!AB286="Intervalo de precio 1",12,[1]BD!AB286="Intervalo de precio 2",13),FALSE)&lt;=1,
     VLOOKUP(_xlfn.TEXTJOIN("_",FALSE,C286:E286),[1]BD_Perc!$A:$P,16,FALSE),"Ok P50"),
     "Ok P30/70 ó Híbrido/Eléctrico")</f>
        <v>Ok P30/70 ó Híbrido/Eléctrico</v>
      </c>
      <c r="DF286" s="75" t="str">
        <f t="shared" si="27"/>
        <v>Vehículos Convencionales_Vehículos Destinados al Transporte de Pasajeros_Bus</v>
      </c>
      <c r="DG286" s="19">
        <f t="shared" si="28"/>
        <v>187553100</v>
      </c>
      <c r="DH286" s="13">
        <v>1</v>
      </c>
      <c r="DI286" s="13">
        <v>1</v>
      </c>
      <c r="DJ286" s="13" t="b">
        <f>+DC286=[2]BD!DC286</f>
        <v>1</v>
      </c>
    </row>
    <row r="287" spans="1:114" ht="51" x14ac:dyDescent="0.25">
      <c r="A287" s="76">
        <v>418</v>
      </c>
      <c r="B287" s="59" t="s">
        <v>257</v>
      </c>
      <c r="C287" s="59" t="s">
        <v>0</v>
      </c>
      <c r="D287" s="59" t="s">
        <v>663</v>
      </c>
      <c r="E287" s="59" t="s">
        <v>675</v>
      </c>
      <c r="F287" s="59" t="s">
        <v>683</v>
      </c>
      <c r="G287" s="77" t="s">
        <v>716</v>
      </c>
      <c r="H287" s="59" t="s">
        <v>701</v>
      </c>
      <c r="I287" s="79">
        <v>5811027</v>
      </c>
      <c r="J287" s="76" t="s">
        <v>717</v>
      </c>
      <c r="K287" s="78" t="s">
        <v>121</v>
      </c>
      <c r="L287" s="80">
        <v>360</v>
      </c>
      <c r="M287" s="81" t="s">
        <v>121</v>
      </c>
      <c r="N287" s="82">
        <v>289900000</v>
      </c>
      <c r="O287" s="83">
        <f>+IFERROR(VLOOKUP(I287,[1]Precio_Fasecolda!A:C,3,FALSE),IFERROR(VLOOKUP(I287,[1]Precio_Fasecolda!B:C,2,FALSE),N287))</f>
        <v>289900000</v>
      </c>
      <c r="P287" s="83">
        <f t="shared" si="24"/>
        <v>0</v>
      </c>
      <c r="Q287" s="81" t="s">
        <v>121</v>
      </c>
      <c r="R287" s="76" t="s">
        <v>148</v>
      </c>
      <c r="S287" s="76" t="s">
        <v>349</v>
      </c>
      <c r="T287" s="76" t="s">
        <v>121</v>
      </c>
      <c r="U287" s="76" t="s">
        <v>121</v>
      </c>
      <c r="V287" s="59" t="s">
        <v>121</v>
      </c>
      <c r="W287" s="76" t="s">
        <v>121</v>
      </c>
      <c r="X287" s="76" t="s">
        <v>121</v>
      </c>
      <c r="Y287" s="84" t="str">
        <f t="shared" si="25"/>
        <v>N.A.</v>
      </c>
      <c r="Z287" s="85">
        <f t="shared" si="26"/>
        <v>289827525</v>
      </c>
      <c r="AA287" s="76" t="str">
        <f>+IFERROR(VLOOKUP(_xlfn.TEXTJOIN("_", FALSE, C287:E287), [1]BD_Perc!$A:$O, 15, FALSE),"Segmentación no encontrada o vehículo inactivo")</f>
        <v>PERCENTIL 30-70</v>
      </c>
      <c r="AB287" s="76" t="str" cm="1">
        <f t="array" ref="AB287">_xlfn.IFS(
    AA287 = "PERCENTIL 50",
    _xlfn.IFS(
        [1]BD!DG287 &lt; VLOOKUP(_xlfn.TEXTJOIN("_", FALSE, C287:E287), [1]BD_Perc!$A:$O, 11, FALSE), "Intervalo de precio 1",
        [1]BD!DG287 &gt;= VLOOKUP(_xlfn.TEXTJOIN("_", FALSE, C287:E287), [1]BD_Perc!$A:$O, 11, FALSE), "Intervalo de precio 2"
    ),
    AA287 = "PERCENTIL 30-70",
    _xlfn.IFS(
        [1]BD!DG287 &lt; VLOOKUP(_xlfn.TEXTJOIN("_", FALSE, C287:E287), [1]BD_Perc!$A:$O, 6, FALSE), "Intervalo de precio 1",
        [1]BD!DG287 &lt; VLOOKUP(_xlfn.TEXTJOIN("_", FALSE, C287:E287), [1]BD_Perc!$A:$O, 7, FALSE), "Intervalo de precio 2",
        [1]BD!DG287 &gt;= VLOOKUP(_xlfn.TEXTJOIN("_", FALSE, C287:E287), [1]BD_Perc!$A:$O, 7, FALSE), "Intervalo de precio 3"
    ),
    AA287="Segmentación no encontrada o vehículo inactivo","Segmentación no encontrada o vehículo inactivo"
)</f>
        <v>Intervalo de precio 2</v>
      </c>
      <c r="AC287" s="86" t="s">
        <v>149</v>
      </c>
      <c r="AD287" s="86" t="b">
        <f t="shared" si="29"/>
        <v>1</v>
      </c>
      <c r="AE287" s="98">
        <v>2.5000000000000001E-4</v>
      </c>
      <c r="AF287" s="98">
        <v>5.0000000000000001E-4</v>
      </c>
      <c r="AG287" s="98">
        <v>7.5000000000000002E-4</v>
      </c>
      <c r="AH287" s="98">
        <v>1E-3</v>
      </c>
      <c r="AI287" s="98">
        <v>1.25E-3</v>
      </c>
      <c r="AJ287" s="98">
        <v>1.5E-3</v>
      </c>
      <c r="AK287" s="76" t="s">
        <v>130</v>
      </c>
      <c r="AL287" s="76" t="s">
        <v>130</v>
      </c>
      <c r="AM287" s="76" t="s">
        <v>130</v>
      </c>
      <c r="AN287" s="93">
        <v>0.05</v>
      </c>
      <c r="AO287" s="72">
        <v>9311595.7410000004</v>
      </c>
      <c r="AP287" s="72" t="s">
        <v>121</v>
      </c>
      <c r="AQ287" s="72" t="s">
        <v>121</v>
      </c>
      <c r="AR287" s="72" t="s">
        <v>121</v>
      </c>
      <c r="AS287" s="72" t="s">
        <v>121</v>
      </c>
      <c r="AT287" s="72" t="s">
        <v>121</v>
      </c>
      <c r="AU287" s="72" t="s">
        <v>121</v>
      </c>
      <c r="AV287" s="72">
        <v>787097.34600000002</v>
      </c>
      <c r="AW287" s="72">
        <v>542223.55319999997</v>
      </c>
      <c r="AX287" s="72">
        <v>787097.34600000002</v>
      </c>
      <c r="AY287" s="72" t="s">
        <v>121</v>
      </c>
      <c r="AZ287" s="72" t="s">
        <v>121</v>
      </c>
      <c r="BA287" s="72">
        <v>556216263.95159996</v>
      </c>
      <c r="BB287" s="72" t="s">
        <v>121</v>
      </c>
      <c r="BC287" s="72" t="s">
        <v>121</v>
      </c>
      <c r="BD287" s="72">
        <v>27548446.115400001</v>
      </c>
      <c r="BE287" s="72" t="s">
        <v>121</v>
      </c>
      <c r="BF287" s="72" t="s">
        <v>121</v>
      </c>
      <c r="BG287" s="72" t="s">
        <v>121</v>
      </c>
      <c r="BH287" s="72" t="s">
        <v>121</v>
      </c>
      <c r="BI287" s="72" t="s">
        <v>121</v>
      </c>
      <c r="BJ287" s="72" t="s">
        <v>121</v>
      </c>
      <c r="BK287" s="72" t="s">
        <v>121</v>
      </c>
      <c r="BL287" s="72" t="s">
        <v>121</v>
      </c>
      <c r="BM287" s="72" t="s">
        <v>121</v>
      </c>
      <c r="BN287" s="72">
        <v>174910.7556</v>
      </c>
      <c r="BO287" s="72" t="s">
        <v>121</v>
      </c>
      <c r="BP287" s="72" t="s">
        <v>121</v>
      </c>
      <c r="BQ287" s="72" t="s">
        <v>121</v>
      </c>
      <c r="BR287" s="72" t="s">
        <v>121</v>
      </c>
      <c r="BS287" s="72" t="s">
        <v>121</v>
      </c>
      <c r="BT287" s="72">
        <v>1661652.1782</v>
      </c>
      <c r="BU287" s="72" t="s">
        <v>121</v>
      </c>
      <c r="BV287" s="72" t="s">
        <v>121</v>
      </c>
      <c r="BW287" s="72" t="s">
        <v>121</v>
      </c>
      <c r="BX287" s="72">
        <v>59469663.229199998</v>
      </c>
      <c r="BY287" s="72" t="s">
        <v>121</v>
      </c>
      <c r="BZ287" s="72" t="s">
        <v>121</v>
      </c>
      <c r="CA287" s="72" t="s">
        <v>121</v>
      </c>
      <c r="CB287" s="72" t="s">
        <v>121</v>
      </c>
      <c r="CC287" s="72" t="s">
        <v>121</v>
      </c>
      <c r="CD287" s="72" t="s">
        <v>121</v>
      </c>
      <c r="CE287" s="59" t="s">
        <v>131</v>
      </c>
      <c r="CF287" s="59" t="s">
        <v>131</v>
      </c>
      <c r="CG287" s="59" t="s">
        <v>131</v>
      </c>
      <c r="CH287" s="59" t="s">
        <v>130</v>
      </c>
      <c r="CI287" s="59" t="s">
        <v>130</v>
      </c>
      <c r="CJ287" s="59" t="s">
        <v>131</v>
      </c>
      <c r="CK287" s="59" t="s">
        <v>130</v>
      </c>
      <c r="CL287" s="59" t="s">
        <v>121</v>
      </c>
      <c r="CM287" s="76" t="s">
        <v>121</v>
      </c>
      <c r="CN287" s="76" t="s">
        <v>121</v>
      </c>
      <c r="CO287" s="76" t="s">
        <v>121</v>
      </c>
      <c r="CP287" s="76" t="s">
        <v>121</v>
      </c>
      <c r="CQ287" s="76" t="s">
        <v>121</v>
      </c>
      <c r="CR287" s="76" t="s">
        <v>121</v>
      </c>
      <c r="CS287" s="76" t="s">
        <v>121</v>
      </c>
      <c r="CT287" s="76" t="s">
        <v>121</v>
      </c>
      <c r="CU287" s="76" t="s">
        <v>121</v>
      </c>
      <c r="CV287" s="76" t="s">
        <v>121</v>
      </c>
      <c r="CW287" s="76" t="s">
        <v>121</v>
      </c>
      <c r="CX287" s="76" t="s">
        <v>121</v>
      </c>
      <c r="CY287" s="76" t="s">
        <v>121</v>
      </c>
      <c r="CZ287" s="76" t="s">
        <v>121</v>
      </c>
      <c r="DA287" s="90">
        <v>17279104.4034</v>
      </c>
      <c r="DB287" s="91">
        <v>1</v>
      </c>
      <c r="DC287" s="13">
        <v>1</v>
      </c>
      <c r="DD287" s="13"/>
      <c r="DE287" s="75" t="str" cm="1">
        <f t="array" ref="DE287">+IF(AND(C287&lt;&gt;"Vehículos Eléctricos",C287&lt;&gt;"Vehículos Híbridos",AA287="PERCENTIL 50"),
     IF(VLOOKUP(_xlfn.TEXTJOIN("_",FALSE,C287:E287),[1]BD_Perc!$A:$P,_xlfn.IFS([1]BD!AB287="Intervalo de precio 1",12,[1]BD!AB287="Intervalo de precio 2",13),FALSE)&lt;=1,
     VLOOKUP(_xlfn.TEXTJOIN("_",FALSE,C287:E287),[1]BD_Perc!$A:$P,16,FALSE),"Ok P50"),
     "Ok P30/70 ó Híbrido/Eléctrico")</f>
        <v>Ok P30/70 ó Híbrido/Eléctrico</v>
      </c>
      <c r="DF287" s="75" t="str">
        <f t="shared" si="27"/>
        <v>Vehículos Convencionales_Vehículos Destinados al Transporte de Pasajeros_Bus</v>
      </c>
      <c r="DG287" s="19">
        <f t="shared" si="28"/>
        <v>289827525</v>
      </c>
      <c r="DH287" s="13">
        <v>1</v>
      </c>
      <c r="DI287" s="13">
        <v>1</v>
      </c>
      <c r="DJ287" s="13" t="b">
        <f>+DC287=[2]BD!DC287</f>
        <v>1</v>
      </c>
    </row>
    <row r="288" spans="1:114" ht="51" x14ac:dyDescent="0.25">
      <c r="A288" s="76">
        <v>419</v>
      </c>
      <c r="B288" s="59" t="s">
        <v>257</v>
      </c>
      <c r="C288" s="59" t="s">
        <v>0</v>
      </c>
      <c r="D288" s="59" t="s">
        <v>663</v>
      </c>
      <c r="E288" s="59" t="s">
        <v>667</v>
      </c>
      <c r="F288" s="59" t="s">
        <v>668</v>
      </c>
      <c r="G288" s="77" t="s">
        <v>718</v>
      </c>
      <c r="H288" s="59" t="s">
        <v>701</v>
      </c>
      <c r="I288" s="79">
        <v>5803122</v>
      </c>
      <c r="J288" s="76" t="s">
        <v>719</v>
      </c>
      <c r="K288" s="78" t="s">
        <v>121</v>
      </c>
      <c r="L288" s="80">
        <v>163</v>
      </c>
      <c r="M288" s="81" t="s">
        <v>121</v>
      </c>
      <c r="N288" s="82">
        <v>259900000</v>
      </c>
      <c r="O288" s="83">
        <f>+IFERROR(VLOOKUP(I288,[1]Precio_Fasecolda!A:C,3,FALSE),IFERROR(VLOOKUP(I288,[1]Precio_Fasecolda!B:C,2,FALSE),N288))</f>
        <v>259900000</v>
      </c>
      <c r="P288" s="83">
        <f t="shared" si="24"/>
        <v>0</v>
      </c>
      <c r="Q288" s="81" t="s">
        <v>121</v>
      </c>
      <c r="R288" s="76" t="s">
        <v>127</v>
      </c>
      <c r="S288" s="76" t="s">
        <v>349</v>
      </c>
      <c r="T288" s="76" t="s">
        <v>121</v>
      </c>
      <c r="U288" s="76" t="s">
        <v>121</v>
      </c>
      <c r="V288" s="59" t="s">
        <v>121</v>
      </c>
      <c r="W288" s="76" t="s">
        <v>121</v>
      </c>
      <c r="X288" s="76" t="s">
        <v>121</v>
      </c>
      <c r="Y288" s="84" t="str">
        <f t="shared" si="25"/>
        <v>N.A.</v>
      </c>
      <c r="Z288" s="85">
        <f t="shared" si="26"/>
        <v>259835025</v>
      </c>
      <c r="AA288" s="76" t="str">
        <f>+IFERROR(VLOOKUP(_xlfn.TEXTJOIN("_", FALSE, C288:E288), [1]BD_Perc!$A:$O, 15, FALSE),"Segmentación no encontrada o vehículo inactivo")</f>
        <v>PERCENTIL 50</v>
      </c>
      <c r="AB288" s="76" t="str" cm="1">
        <f t="array" ref="AB288">_xlfn.IFS(
    AA288 = "PERCENTIL 50",
    _xlfn.IFS(
        [1]BD!DG288 &lt; VLOOKUP(_xlfn.TEXTJOIN("_", FALSE, C288:E288), [1]BD_Perc!$A:$O, 11, FALSE), "Intervalo de precio 1",
        [1]BD!DG288 &gt;= VLOOKUP(_xlfn.TEXTJOIN("_", FALSE, C288:E288), [1]BD_Perc!$A:$O, 11, FALSE), "Intervalo de precio 2"
    ),
    AA288 = "PERCENTIL 30-70",
    _xlfn.IFS(
        [1]BD!DG288 &lt; VLOOKUP(_xlfn.TEXTJOIN("_", FALSE, C288:E288), [1]BD_Perc!$A:$O, 6, FALSE), "Intervalo de precio 1",
        [1]BD!DG288 &lt; VLOOKUP(_xlfn.TEXTJOIN("_", FALSE, C288:E288), [1]BD_Perc!$A:$O, 7, FALSE), "Intervalo de precio 2",
        [1]BD!DG288 &gt;= VLOOKUP(_xlfn.TEXTJOIN("_", FALSE, C288:E288), [1]BD_Perc!$A:$O, 7, FALSE), "Intervalo de precio 3"
    ),
    AA288="Segmentación no encontrada o vehículo inactivo","Segmentación no encontrada o vehículo inactivo"
)</f>
        <v>Intervalo de precio 2</v>
      </c>
      <c r="AC288" s="86" t="s">
        <v>149</v>
      </c>
      <c r="AD288" s="86" t="b">
        <f t="shared" si="29"/>
        <v>1</v>
      </c>
      <c r="AE288" s="98">
        <v>2.5000000000000001E-4</v>
      </c>
      <c r="AF288" s="98">
        <v>5.0000000000000001E-4</v>
      </c>
      <c r="AG288" s="98">
        <v>7.5000000000000002E-4</v>
      </c>
      <c r="AH288" s="98">
        <v>1E-3</v>
      </c>
      <c r="AI288" s="98">
        <v>1.25E-3</v>
      </c>
      <c r="AJ288" s="98">
        <v>1.5E-3</v>
      </c>
      <c r="AK288" s="76" t="s">
        <v>130</v>
      </c>
      <c r="AL288" s="76" t="s">
        <v>130</v>
      </c>
      <c r="AM288" s="76" t="s">
        <v>130</v>
      </c>
      <c r="AN288" s="93">
        <v>0.05</v>
      </c>
      <c r="AO288" s="72">
        <v>9311595.7410000004</v>
      </c>
      <c r="AP288" s="72" t="s">
        <v>121</v>
      </c>
      <c r="AQ288" s="72" t="s">
        <v>121</v>
      </c>
      <c r="AR288" s="72" t="s">
        <v>121</v>
      </c>
      <c r="AS288" s="72" t="s">
        <v>121</v>
      </c>
      <c r="AT288" s="72" t="s">
        <v>121</v>
      </c>
      <c r="AU288" s="72" t="s">
        <v>121</v>
      </c>
      <c r="AV288" s="72">
        <v>787097.34600000002</v>
      </c>
      <c r="AW288" s="72">
        <v>542223.55319999997</v>
      </c>
      <c r="AX288" s="72">
        <v>787097.34600000002</v>
      </c>
      <c r="AY288" s="72" t="s">
        <v>121</v>
      </c>
      <c r="AZ288" s="72" t="s">
        <v>121</v>
      </c>
      <c r="BA288" s="72" t="s">
        <v>121</v>
      </c>
      <c r="BB288" s="72" t="s">
        <v>121</v>
      </c>
      <c r="BC288" s="72" t="s">
        <v>121</v>
      </c>
      <c r="BD288" s="72">
        <v>27548446.115400001</v>
      </c>
      <c r="BE288" s="72" t="s">
        <v>121</v>
      </c>
      <c r="BF288" s="72" t="s">
        <v>121</v>
      </c>
      <c r="BG288" s="72" t="s">
        <v>121</v>
      </c>
      <c r="BH288" s="72" t="s">
        <v>121</v>
      </c>
      <c r="BI288" s="72" t="s">
        <v>121</v>
      </c>
      <c r="BJ288" s="72" t="s">
        <v>121</v>
      </c>
      <c r="BK288" s="72" t="s">
        <v>121</v>
      </c>
      <c r="BL288" s="72" t="s">
        <v>121</v>
      </c>
      <c r="BM288" s="72" t="s">
        <v>121</v>
      </c>
      <c r="BN288" s="72">
        <v>174910.7556</v>
      </c>
      <c r="BO288" s="72" t="s">
        <v>121</v>
      </c>
      <c r="BP288" s="72" t="s">
        <v>121</v>
      </c>
      <c r="BQ288" s="72" t="s">
        <v>121</v>
      </c>
      <c r="BR288" s="72" t="s">
        <v>121</v>
      </c>
      <c r="BS288" s="72" t="s">
        <v>121</v>
      </c>
      <c r="BT288" s="72">
        <v>1661652.1782</v>
      </c>
      <c r="BU288" s="72">
        <v>174910.7556</v>
      </c>
      <c r="BV288" s="72" t="s">
        <v>121</v>
      </c>
      <c r="BW288" s="72" t="s">
        <v>121</v>
      </c>
      <c r="BX288" s="72" t="s">
        <v>121</v>
      </c>
      <c r="BY288" s="72">
        <v>1136919.9114000001</v>
      </c>
      <c r="BZ288" s="72" t="s">
        <v>121</v>
      </c>
      <c r="CA288" s="72" t="s">
        <v>121</v>
      </c>
      <c r="CB288" s="72" t="s">
        <v>121</v>
      </c>
      <c r="CC288" s="72" t="s">
        <v>121</v>
      </c>
      <c r="CD288" s="72" t="s">
        <v>121</v>
      </c>
      <c r="CE288" s="59" t="s">
        <v>131</v>
      </c>
      <c r="CF288" s="59" t="s">
        <v>131</v>
      </c>
      <c r="CG288" s="59" t="s">
        <v>130</v>
      </c>
      <c r="CH288" s="59" t="s">
        <v>131</v>
      </c>
      <c r="CI288" s="59" t="s">
        <v>131</v>
      </c>
      <c r="CJ288" s="59" t="s">
        <v>131</v>
      </c>
      <c r="CK288" s="59" t="s">
        <v>131</v>
      </c>
      <c r="CL288" s="59" t="s">
        <v>121</v>
      </c>
      <c r="CM288" s="76" t="s">
        <v>121</v>
      </c>
      <c r="CN288" s="76" t="s">
        <v>121</v>
      </c>
      <c r="CO288" s="76" t="s">
        <v>121</v>
      </c>
      <c r="CP288" s="76" t="s">
        <v>121</v>
      </c>
      <c r="CQ288" s="76" t="s">
        <v>121</v>
      </c>
      <c r="CR288" s="76" t="s">
        <v>121</v>
      </c>
      <c r="CS288" s="76" t="s">
        <v>121</v>
      </c>
      <c r="CT288" s="76" t="s">
        <v>121</v>
      </c>
      <c r="CU288" s="76" t="s">
        <v>121</v>
      </c>
      <c r="CV288" s="76" t="s">
        <v>121</v>
      </c>
      <c r="CW288" s="76" t="s">
        <v>121</v>
      </c>
      <c r="CX288" s="76" t="s">
        <v>121</v>
      </c>
      <c r="CY288" s="76" t="s">
        <v>121</v>
      </c>
      <c r="CZ288" s="76" t="s">
        <v>121</v>
      </c>
      <c r="DA288" s="90">
        <v>10004896.6962</v>
      </c>
      <c r="DB288" s="91">
        <v>1</v>
      </c>
      <c r="DC288" s="13">
        <v>1</v>
      </c>
      <c r="DD288" s="13"/>
      <c r="DE288" s="75" t="str" cm="1">
        <f t="array" ref="DE288">+IF(AND(C288&lt;&gt;"Vehículos Eléctricos",C288&lt;&gt;"Vehículos Híbridos",AA288="PERCENTIL 50"),
     IF(VLOOKUP(_xlfn.TEXTJOIN("_",FALSE,C288:E288),[1]BD_Perc!$A:$P,_xlfn.IFS([1]BD!AB288="Intervalo de precio 1",12,[1]BD!AB288="Intervalo de precio 2",13),FALSE)&lt;=1,
     VLOOKUP(_xlfn.TEXTJOIN("_",FALSE,C288:E288),[1]BD_Perc!$A:$P,16,FALSE),"Ok P50"),
     "Ok P30/70 ó Híbrido/Eléctrico")</f>
        <v>Ok P50</v>
      </c>
      <c r="DF288" s="75" t="str">
        <f t="shared" si="27"/>
        <v>Vehículos Convencionales_Vehículos Destinados al Transporte de Pasajeros_Microbus</v>
      </c>
      <c r="DG288" s="19">
        <f t="shared" si="28"/>
        <v>259835025</v>
      </c>
      <c r="DH288" s="13">
        <v>1</v>
      </c>
      <c r="DI288" s="13">
        <v>1</v>
      </c>
      <c r="DJ288" s="13" t="b">
        <f>+DC288=[2]BD!DC288</f>
        <v>1</v>
      </c>
    </row>
    <row r="289" spans="1:114" ht="76.5" x14ac:dyDescent="0.25">
      <c r="A289" s="76">
        <v>421</v>
      </c>
      <c r="B289" s="59" t="s">
        <v>307</v>
      </c>
      <c r="C289" s="59" t="s">
        <v>0</v>
      </c>
      <c r="D289" s="59" t="s">
        <v>663</v>
      </c>
      <c r="E289" s="59" t="s">
        <v>671</v>
      </c>
      <c r="F289" s="59" t="s">
        <v>672</v>
      </c>
      <c r="G289" s="77" t="s">
        <v>720</v>
      </c>
      <c r="H289" s="78" t="s">
        <v>309</v>
      </c>
      <c r="I289" s="79">
        <v>3203040</v>
      </c>
      <c r="J289" s="76" t="s">
        <v>721</v>
      </c>
      <c r="K289" s="78" t="s">
        <v>121</v>
      </c>
      <c r="L289" s="80">
        <v>150</v>
      </c>
      <c r="M289" s="81" t="s">
        <v>121</v>
      </c>
      <c r="N289" s="82">
        <v>223800000</v>
      </c>
      <c r="O289" s="83">
        <f>+IFERROR(VLOOKUP(I289,[1]Precio_Fasecolda!A:C,3,FALSE),IFERROR(VLOOKUP(I289,[1]Precio_Fasecolda!B:C,2,FALSE),N289))</f>
        <v>223800000</v>
      </c>
      <c r="P289" s="83">
        <f t="shared" si="24"/>
        <v>0</v>
      </c>
      <c r="Q289" s="81" t="s">
        <v>121</v>
      </c>
      <c r="R289" s="76" t="s">
        <v>127</v>
      </c>
      <c r="S289" s="76" t="s">
        <v>349</v>
      </c>
      <c r="T289" s="76" t="s">
        <v>121</v>
      </c>
      <c r="U289" s="76" t="s">
        <v>121</v>
      </c>
      <c r="V289" s="59" t="s">
        <v>121</v>
      </c>
      <c r="W289" s="76" t="s">
        <v>121</v>
      </c>
      <c r="X289" s="76" t="s">
        <v>121</v>
      </c>
      <c r="Y289" s="84" t="str">
        <f t="shared" si="25"/>
        <v>N.A.</v>
      </c>
      <c r="Z289" s="85">
        <f t="shared" si="26"/>
        <v>221562000</v>
      </c>
      <c r="AA289" s="76" t="str">
        <f>+IFERROR(VLOOKUP(_xlfn.TEXTJOIN("_", FALSE, C289:E289), [1]BD_Perc!$A:$O, 15, FALSE),"Segmentación no encontrada o vehículo inactivo")</f>
        <v>PERCENTIL 30-70</v>
      </c>
      <c r="AB289" s="76" t="str" cm="1">
        <f t="array" ref="AB289">_xlfn.IFS(
    AA289 = "PERCENTIL 50",
    _xlfn.IFS(
        [1]BD!DG289 &lt; VLOOKUP(_xlfn.TEXTJOIN("_", FALSE, C289:E289), [1]BD_Perc!$A:$O, 11, FALSE), "Intervalo de precio 1",
        [1]BD!DG289 &gt;= VLOOKUP(_xlfn.TEXTJOIN("_", FALSE, C289:E289), [1]BD_Perc!$A:$O, 11, FALSE), "Intervalo de precio 2"
    ),
    AA289 = "PERCENTIL 30-70",
    _xlfn.IFS(
        [1]BD!DG289 &lt; VLOOKUP(_xlfn.TEXTJOIN("_", FALSE, C289:E289), [1]BD_Perc!$A:$O, 6, FALSE), "Intervalo de precio 1",
        [1]BD!DG289 &lt; VLOOKUP(_xlfn.TEXTJOIN("_", FALSE, C289:E289), [1]BD_Perc!$A:$O, 7, FALSE), "Intervalo de precio 2",
        [1]BD!DG289 &gt;= VLOOKUP(_xlfn.TEXTJOIN("_", FALSE, C289:E289), [1]BD_Perc!$A:$O, 7, FALSE), "Intervalo de precio 3"
    ),
    AA289="Segmentación no encontrada o vehículo inactivo","Segmentación no encontrada o vehículo inactivo"
)</f>
        <v>Intervalo de precio 3</v>
      </c>
      <c r="AC289" s="86" t="s">
        <v>156</v>
      </c>
      <c r="AD289" s="86" t="b">
        <f t="shared" si="29"/>
        <v>1</v>
      </c>
      <c r="AE289" s="87">
        <v>0.01</v>
      </c>
      <c r="AF289" s="87">
        <v>0.01</v>
      </c>
      <c r="AG289" s="87">
        <v>0.01</v>
      </c>
      <c r="AH289" s="87">
        <v>0.01</v>
      </c>
      <c r="AI289" s="87">
        <v>0.01</v>
      </c>
      <c r="AJ289" s="87">
        <v>0.02</v>
      </c>
      <c r="AK289" s="76" t="s">
        <v>130</v>
      </c>
      <c r="AL289" s="76" t="s">
        <v>130</v>
      </c>
      <c r="AM289" s="76" t="s">
        <v>130</v>
      </c>
      <c r="AN289" s="88">
        <v>0.5</v>
      </c>
      <c r="AO289" s="72">
        <v>9311595.7410000004</v>
      </c>
      <c r="AP289" s="72">
        <v>811138.37699999998</v>
      </c>
      <c r="AQ289" s="72">
        <v>663658.95959999994</v>
      </c>
      <c r="AR289" s="72" t="s">
        <v>121</v>
      </c>
      <c r="AS289" s="72" t="s">
        <v>121</v>
      </c>
      <c r="AT289" s="72">
        <v>8657050.3403999992</v>
      </c>
      <c r="AU289" s="72">
        <v>516178.48800000001</v>
      </c>
      <c r="AV289" s="72">
        <v>958616.7402</v>
      </c>
      <c r="AW289" s="72">
        <v>51617.8488</v>
      </c>
      <c r="AX289" s="72">
        <v>412942.7904</v>
      </c>
      <c r="AY289" s="72" t="s">
        <v>121</v>
      </c>
      <c r="AZ289" s="72" t="s">
        <v>121</v>
      </c>
      <c r="BA289" s="72" t="s">
        <v>121</v>
      </c>
      <c r="BB289" s="72" t="s">
        <v>121</v>
      </c>
      <c r="BC289" s="72" t="s">
        <v>121</v>
      </c>
      <c r="BD289" s="72">
        <v>5161784.88</v>
      </c>
      <c r="BE289" s="72">
        <v>3244550.3454</v>
      </c>
      <c r="BF289" s="72">
        <v>1401056.0466</v>
      </c>
      <c r="BG289" s="72">
        <v>3539509.1801999998</v>
      </c>
      <c r="BH289" s="72">
        <v>324455.35080000001</v>
      </c>
      <c r="BI289" s="72" t="s">
        <v>121</v>
      </c>
      <c r="BJ289" s="72" t="s">
        <v>121</v>
      </c>
      <c r="BK289" s="72">
        <v>958616.7402</v>
      </c>
      <c r="BL289" s="72">
        <v>1106097.2117999999</v>
      </c>
      <c r="BM289" s="72">
        <v>2285932.551</v>
      </c>
      <c r="BN289" s="72">
        <v>221219.6532</v>
      </c>
      <c r="BO289" s="72">
        <v>1401056.0466</v>
      </c>
      <c r="BP289" s="72">
        <v>250715.11499999999</v>
      </c>
      <c r="BQ289" s="72" t="s">
        <v>121</v>
      </c>
      <c r="BR289" s="72" t="s">
        <v>121</v>
      </c>
      <c r="BS289" s="72" t="s">
        <v>121</v>
      </c>
      <c r="BT289" s="72">
        <v>7371028.5977999996</v>
      </c>
      <c r="BU289" s="72">
        <v>191723.1372</v>
      </c>
      <c r="BV289" s="72">
        <v>3244550.3454</v>
      </c>
      <c r="BW289" s="72">
        <v>6636582.2165999999</v>
      </c>
      <c r="BX289" s="72">
        <v>6636582.2165999999</v>
      </c>
      <c r="BY289" s="72">
        <v>516178.48800000001</v>
      </c>
      <c r="BZ289" s="72" t="s">
        <v>121</v>
      </c>
      <c r="CA289" s="72" t="s">
        <v>121</v>
      </c>
      <c r="CB289" s="72">
        <v>7018156.2318000002</v>
      </c>
      <c r="CC289" s="72" t="s">
        <v>121</v>
      </c>
      <c r="CD289" s="72">
        <v>35385661.983000003</v>
      </c>
      <c r="CE289" s="59" t="s">
        <v>131</v>
      </c>
      <c r="CF289" s="59" t="s">
        <v>131</v>
      </c>
      <c r="CG289" s="59" t="s">
        <v>131</v>
      </c>
      <c r="CH289" s="59" t="s">
        <v>131</v>
      </c>
      <c r="CI289" s="59" t="s">
        <v>131</v>
      </c>
      <c r="CJ289" s="59" t="s">
        <v>131</v>
      </c>
      <c r="CK289" s="59" t="s">
        <v>131</v>
      </c>
      <c r="CL289" s="59" t="s">
        <v>121</v>
      </c>
      <c r="CM289" s="76" t="s">
        <v>121</v>
      </c>
      <c r="CN289" s="76" t="s">
        <v>121</v>
      </c>
      <c r="CO289" s="76" t="s">
        <v>121</v>
      </c>
      <c r="CP289" s="76" t="s">
        <v>121</v>
      </c>
      <c r="CQ289" s="76" t="s">
        <v>121</v>
      </c>
      <c r="CR289" s="76" t="s">
        <v>121</v>
      </c>
      <c r="CS289" s="76" t="s">
        <v>121</v>
      </c>
      <c r="CT289" s="76" t="s">
        <v>121</v>
      </c>
      <c r="CU289" s="76" t="s">
        <v>121</v>
      </c>
      <c r="CV289" s="76" t="s">
        <v>121</v>
      </c>
      <c r="CW289" s="76" t="s">
        <v>121</v>
      </c>
      <c r="CX289" s="76" t="s">
        <v>121</v>
      </c>
      <c r="CY289" s="76" t="s">
        <v>121</v>
      </c>
      <c r="CZ289" s="76" t="s">
        <v>121</v>
      </c>
      <c r="DA289" s="90">
        <v>9409196.739599999</v>
      </c>
      <c r="DB289" s="91">
        <v>1</v>
      </c>
      <c r="DC289" s="13">
        <v>1</v>
      </c>
      <c r="DD289" s="13"/>
      <c r="DE289" s="75" t="str" cm="1">
        <f t="array" ref="DE289">+IF(AND(C289&lt;&gt;"Vehículos Eléctricos",C289&lt;&gt;"Vehículos Híbridos",AA289="PERCENTIL 50"),
     IF(VLOOKUP(_xlfn.TEXTJOIN("_",FALSE,C289:E289),[1]BD_Perc!$A:$P,_xlfn.IFS([1]BD!AB289="Intervalo de precio 1",12,[1]BD!AB289="Intervalo de precio 2",13),FALSE)&lt;=1,
     VLOOKUP(_xlfn.TEXTJOIN("_",FALSE,C289:E289),[1]BD_Perc!$A:$P,16,FALSE),"Ok P50"),
     "Ok P30/70 ó Híbrido/Eléctrico")</f>
        <v>Ok P30/70 ó Híbrido/Eléctrico</v>
      </c>
      <c r="DF289" s="75" t="str">
        <f t="shared" si="27"/>
        <v>Vehículos Convencionales_Vehículos Destinados al Transporte de Pasajeros_Buseta</v>
      </c>
      <c r="DG289" s="19">
        <f t="shared" si="28"/>
        <v>221562000</v>
      </c>
      <c r="DH289" s="13">
        <v>1</v>
      </c>
      <c r="DI289" s="13">
        <v>1</v>
      </c>
      <c r="DJ289" s="13" t="b">
        <f>+DC289=[2]BD!DC289</f>
        <v>1</v>
      </c>
    </row>
    <row r="290" spans="1:114" ht="51" x14ac:dyDescent="0.25">
      <c r="A290" s="76">
        <v>422</v>
      </c>
      <c r="B290" s="59" t="s">
        <v>257</v>
      </c>
      <c r="C290" s="59" t="s">
        <v>0</v>
      </c>
      <c r="D290" s="59" t="s">
        <v>663</v>
      </c>
      <c r="E290" s="59" t="s">
        <v>627</v>
      </c>
      <c r="F290" s="59" t="s">
        <v>664</v>
      </c>
      <c r="G290" s="77" t="s">
        <v>722</v>
      </c>
      <c r="H290" s="59" t="s">
        <v>701</v>
      </c>
      <c r="I290" s="79">
        <v>5806062</v>
      </c>
      <c r="J290" s="76" t="s">
        <v>723</v>
      </c>
      <c r="K290" s="78" t="s">
        <v>121</v>
      </c>
      <c r="L290" s="80">
        <v>140</v>
      </c>
      <c r="M290" s="81" t="s">
        <v>121</v>
      </c>
      <c r="N290" s="82">
        <v>245900000</v>
      </c>
      <c r="O290" s="83">
        <f>+IFERROR(VLOOKUP(I290,[1]Precio_Fasecolda!A:C,3,FALSE),IFERROR(VLOOKUP(I290,[1]Precio_Fasecolda!B:C,2,FALSE),N290))</f>
        <v>245900000</v>
      </c>
      <c r="P290" s="83">
        <f t="shared" si="24"/>
        <v>0</v>
      </c>
      <c r="Q290" s="81" t="s">
        <v>121</v>
      </c>
      <c r="R290" s="76" t="s">
        <v>127</v>
      </c>
      <c r="S290" s="76" t="s">
        <v>349</v>
      </c>
      <c r="T290" s="76" t="s">
        <v>121</v>
      </c>
      <c r="U290" s="76" t="s">
        <v>121</v>
      </c>
      <c r="V290" s="59" t="s">
        <v>121</v>
      </c>
      <c r="W290" s="76" t="s">
        <v>121</v>
      </c>
      <c r="X290" s="76" t="s">
        <v>121</v>
      </c>
      <c r="Y290" s="84" t="str">
        <f t="shared" si="25"/>
        <v>N.A.</v>
      </c>
      <c r="Z290" s="85">
        <f t="shared" si="26"/>
        <v>245838525</v>
      </c>
      <c r="AA290" s="76" t="str">
        <f>+IFERROR(VLOOKUP(_xlfn.TEXTJOIN("_", FALSE, C290:E290), [1]BD_Perc!$A:$O, 15, FALSE),"Segmentación no encontrada o vehículo inactivo")</f>
        <v>PERCENTIL 50</v>
      </c>
      <c r="AB290" s="76" t="str" cm="1">
        <f t="array" ref="AB290">_xlfn.IFS(
    AA290 = "PERCENTIL 50",
    _xlfn.IFS(
        [1]BD!DG290 &lt; VLOOKUP(_xlfn.TEXTJOIN("_", FALSE, C290:E290), [1]BD_Perc!$A:$O, 11, FALSE), "Intervalo de precio 1",
        [1]BD!DG290 &gt;= VLOOKUP(_xlfn.TEXTJOIN("_", FALSE, C290:E290), [1]BD_Perc!$A:$O, 11, FALSE), "Intervalo de precio 2"
    ),
    AA290 = "PERCENTIL 30-70",
    _xlfn.IFS(
        [1]BD!DG290 &lt; VLOOKUP(_xlfn.TEXTJOIN("_", FALSE, C290:E290), [1]BD_Perc!$A:$O, 6, FALSE), "Intervalo de precio 1",
        [1]BD!DG290 &lt; VLOOKUP(_xlfn.TEXTJOIN("_", FALSE, C290:E290), [1]BD_Perc!$A:$O, 7, FALSE), "Intervalo de precio 2",
        [1]BD!DG290 &gt;= VLOOKUP(_xlfn.TEXTJOIN("_", FALSE, C290:E290), [1]BD_Perc!$A:$O, 7, FALSE), "Intervalo de precio 3"
    ),
    AA290="Segmentación no encontrada o vehículo inactivo","Segmentación no encontrada o vehículo inactivo"
)</f>
        <v>Intervalo de precio 2</v>
      </c>
      <c r="AC290" s="86" t="s">
        <v>149</v>
      </c>
      <c r="AD290" s="86" t="b">
        <f t="shared" si="29"/>
        <v>1</v>
      </c>
      <c r="AE290" s="98">
        <v>2.5000000000000001E-4</v>
      </c>
      <c r="AF290" s="98">
        <v>5.0000000000000001E-4</v>
      </c>
      <c r="AG290" s="98">
        <v>7.5000000000000002E-4</v>
      </c>
      <c r="AH290" s="98">
        <v>1E-3</v>
      </c>
      <c r="AI290" s="98">
        <v>1.25E-3</v>
      </c>
      <c r="AJ290" s="98">
        <v>1.5E-3</v>
      </c>
      <c r="AK290" s="76" t="s">
        <v>130</v>
      </c>
      <c r="AL290" s="76" t="s">
        <v>130</v>
      </c>
      <c r="AM290" s="76" t="s">
        <v>130</v>
      </c>
      <c r="AN290" s="93">
        <v>0.05</v>
      </c>
      <c r="AO290" s="72">
        <v>9311595.7410000004</v>
      </c>
      <c r="AP290" s="72" t="s">
        <v>121</v>
      </c>
      <c r="AQ290" s="72" t="s">
        <v>121</v>
      </c>
      <c r="AR290" s="72" t="s">
        <v>121</v>
      </c>
      <c r="AS290" s="72" t="s">
        <v>121</v>
      </c>
      <c r="AT290" s="72" t="s">
        <v>121</v>
      </c>
      <c r="AU290" s="72" t="s">
        <v>121</v>
      </c>
      <c r="AV290" s="72">
        <v>787097.34600000002</v>
      </c>
      <c r="AW290" s="72">
        <v>542223.55319999997</v>
      </c>
      <c r="AX290" s="72">
        <v>787097.34600000002</v>
      </c>
      <c r="AY290" s="72" t="s">
        <v>121</v>
      </c>
      <c r="AZ290" s="72" t="s">
        <v>121</v>
      </c>
      <c r="BA290" s="72" t="s">
        <v>121</v>
      </c>
      <c r="BB290" s="72" t="s">
        <v>121</v>
      </c>
      <c r="BC290" s="72" t="s">
        <v>121</v>
      </c>
      <c r="BD290" s="72">
        <v>27548446.115400001</v>
      </c>
      <c r="BE290" s="72" t="s">
        <v>121</v>
      </c>
      <c r="BF290" s="72" t="s">
        <v>121</v>
      </c>
      <c r="BG290" s="72" t="s">
        <v>121</v>
      </c>
      <c r="BH290" s="72" t="s">
        <v>121</v>
      </c>
      <c r="BI290" s="72" t="s">
        <v>121</v>
      </c>
      <c r="BJ290" s="72" t="s">
        <v>121</v>
      </c>
      <c r="BK290" s="72" t="s">
        <v>121</v>
      </c>
      <c r="BL290" s="72" t="s">
        <v>121</v>
      </c>
      <c r="BM290" s="72" t="s">
        <v>121</v>
      </c>
      <c r="BN290" s="72">
        <v>174910.7556</v>
      </c>
      <c r="BO290" s="72" t="s">
        <v>121</v>
      </c>
      <c r="BP290" s="72" t="s">
        <v>121</v>
      </c>
      <c r="BQ290" s="72" t="s">
        <v>121</v>
      </c>
      <c r="BR290" s="72" t="s">
        <v>121</v>
      </c>
      <c r="BS290" s="72" t="s">
        <v>121</v>
      </c>
      <c r="BT290" s="72">
        <v>1661652.1782</v>
      </c>
      <c r="BU290" s="72">
        <v>174910.7556</v>
      </c>
      <c r="BV290" s="72" t="s">
        <v>121</v>
      </c>
      <c r="BW290" s="72" t="s">
        <v>121</v>
      </c>
      <c r="BX290" s="72" t="s">
        <v>121</v>
      </c>
      <c r="BY290" s="72">
        <v>1136919.9114000001</v>
      </c>
      <c r="BZ290" s="72" t="s">
        <v>121</v>
      </c>
      <c r="CA290" s="72" t="s">
        <v>121</v>
      </c>
      <c r="CB290" s="72" t="s">
        <v>121</v>
      </c>
      <c r="CC290" s="72" t="s">
        <v>121</v>
      </c>
      <c r="CD290" s="72" t="s">
        <v>121</v>
      </c>
      <c r="CE290" s="59" t="s">
        <v>131</v>
      </c>
      <c r="CF290" s="59" t="s">
        <v>131</v>
      </c>
      <c r="CG290" s="59" t="s">
        <v>130</v>
      </c>
      <c r="CH290" s="59" t="s">
        <v>131</v>
      </c>
      <c r="CI290" s="59" t="s">
        <v>131</v>
      </c>
      <c r="CJ290" s="59" t="s">
        <v>131</v>
      </c>
      <c r="CK290" s="59" t="s">
        <v>131</v>
      </c>
      <c r="CL290" s="59" t="s">
        <v>121</v>
      </c>
      <c r="CM290" s="76" t="s">
        <v>121</v>
      </c>
      <c r="CN290" s="76" t="s">
        <v>121</v>
      </c>
      <c r="CO290" s="76" t="s">
        <v>121</v>
      </c>
      <c r="CP290" s="76" t="s">
        <v>121</v>
      </c>
      <c r="CQ290" s="76" t="s">
        <v>121</v>
      </c>
      <c r="CR290" s="76" t="s">
        <v>121</v>
      </c>
      <c r="CS290" s="76" t="s">
        <v>121</v>
      </c>
      <c r="CT290" s="76" t="s">
        <v>121</v>
      </c>
      <c r="CU290" s="76" t="s">
        <v>121</v>
      </c>
      <c r="CV290" s="76" t="s">
        <v>121</v>
      </c>
      <c r="CW290" s="76" t="s">
        <v>121</v>
      </c>
      <c r="CX290" s="76" t="s">
        <v>121</v>
      </c>
      <c r="CY290" s="76" t="s">
        <v>121</v>
      </c>
      <c r="CZ290" s="76" t="s">
        <v>121</v>
      </c>
      <c r="DA290" s="90">
        <v>13817951.800799999</v>
      </c>
      <c r="DB290" s="91">
        <v>1</v>
      </c>
      <c r="DC290" s="13">
        <v>1</v>
      </c>
      <c r="DD290" s="13"/>
      <c r="DE290" s="75" t="str" cm="1">
        <f t="array" ref="DE290">+IF(AND(C290&lt;&gt;"Vehículos Eléctricos",C290&lt;&gt;"Vehículos Híbridos",AA290="PERCENTIL 50"),
     IF(VLOOKUP(_xlfn.TEXTJOIN("_",FALSE,C290:E290),[1]BD_Perc!$A:$P,_xlfn.IFS([1]BD!AB290="Intervalo de precio 1",12,[1]BD!AB290="Intervalo de precio 2",13),FALSE)&lt;=1,
     VLOOKUP(_xlfn.TEXTJOIN("_",FALSE,C290:E290),[1]BD_Perc!$A:$P,16,FALSE),"Ok P50"),
     "Ok P30/70 ó Híbrido/Eléctrico")</f>
        <v>Ok P50</v>
      </c>
      <c r="DF290" s="75" t="str">
        <f t="shared" si="27"/>
        <v>Vehículos Convencionales_Vehículos Destinados al Transporte de Pasajeros_Van</v>
      </c>
      <c r="DG290" s="19">
        <f t="shared" si="28"/>
        <v>245838525</v>
      </c>
      <c r="DH290" s="13">
        <v>1</v>
      </c>
      <c r="DI290" s="13">
        <v>1</v>
      </c>
      <c r="DJ290" s="13" t="b">
        <f>+DC290=[2]BD!DC290</f>
        <v>1</v>
      </c>
    </row>
    <row r="291" spans="1:114" ht="51" x14ac:dyDescent="0.25">
      <c r="A291" s="76">
        <v>423</v>
      </c>
      <c r="B291" s="59" t="s">
        <v>257</v>
      </c>
      <c r="C291" s="59" t="s">
        <v>0</v>
      </c>
      <c r="D291" s="59" t="s">
        <v>663</v>
      </c>
      <c r="E291" s="59" t="s">
        <v>627</v>
      </c>
      <c r="F291" s="59" t="s">
        <v>664</v>
      </c>
      <c r="G291" s="77" t="s">
        <v>724</v>
      </c>
      <c r="H291" s="59" t="s">
        <v>701</v>
      </c>
      <c r="I291" s="79">
        <v>5806075</v>
      </c>
      <c r="J291" s="76" t="s">
        <v>725</v>
      </c>
      <c r="K291" s="78" t="s">
        <v>121</v>
      </c>
      <c r="L291" s="80">
        <v>114</v>
      </c>
      <c r="M291" s="81" t="s">
        <v>121</v>
      </c>
      <c r="N291" s="82">
        <v>128000000</v>
      </c>
      <c r="O291" s="83">
        <f>+IFERROR(VLOOKUP(I291,[1]Precio_Fasecolda!A:C,3,FALSE),IFERROR(VLOOKUP(I291,[1]Precio_Fasecolda!B:C,2,FALSE),N291))</f>
        <v>128000000</v>
      </c>
      <c r="P291" s="83">
        <f t="shared" si="24"/>
        <v>0</v>
      </c>
      <c r="Q291" s="81" t="s">
        <v>121</v>
      </c>
      <c r="R291" s="76" t="s">
        <v>127</v>
      </c>
      <c r="S291" s="76" t="s">
        <v>349</v>
      </c>
      <c r="T291" s="76" t="s">
        <v>121</v>
      </c>
      <c r="U291" s="76" t="s">
        <v>121</v>
      </c>
      <c r="V291" s="59" t="s">
        <v>121</v>
      </c>
      <c r="W291" s="76" t="s">
        <v>121</v>
      </c>
      <c r="X291" s="76" t="s">
        <v>121</v>
      </c>
      <c r="Y291" s="84" t="str">
        <f t="shared" si="25"/>
        <v>N.A.</v>
      </c>
      <c r="Z291" s="85">
        <f t="shared" si="26"/>
        <v>127968000</v>
      </c>
      <c r="AA291" s="76" t="str">
        <f>+IFERROR(VLOOKUP(_xlfn.TEXTJOIN("_", FALSE, C291:E291), [1]BD_Perc!$A:$O, 15, FALSE),"Segmentación no encontrada o vehículo inactivo")</f>
        <v>PERCENTIL 50</v>
      </c>
      <c r="AB291" s="76" t="str" cm="1">
        <f t="array" ref="AB291">_xlfn.IFS(
    AA291 = "PERCENTIL 50",
    _xlfn.IFS(
        [1]BD!DG291 &lt; VLOOKUP(_xlfn.TEXTJOIN("_", FALSE, C291:E291), [1]BD_Perc!$A:$O, 11, FALSE), "Intervalo de precio 1",
        [1]BD!DG291 &gt;= VLOOKUP(_xlfn.TEXTJOIN("_", FALSE, C291:E291), [1]BD_Perc!$A:$O, 11, FALSE), "Intervalo de precio 2"
    ),
    AA291 = "PERCENTIL 30-70",
    _xlfn.IFS(
        [1]BD!DG291 &lt; VLOOKUP(_xlfn.TEXTJOIN("_", FALSE, C291:E291), [1]BD_Perc!$A:$O, 6, FALSE), "Intervalo de precio 1",
        [1]BD!DG291 &lt; VLOOKUP(_xlfn.TEXTJOIN("_", FALSE, C291:E291), [1]BD_Perc!$A:$O, 7, FALSE), "Intervalo de precio 2",
        [1]BD!DG291 &gt;= VLOOKUP(_xlfn.TEXTJOIN("_", FALSE, C291:E291), [1]BD_Perc!$A:$O, 7, FALSE), "Intervalo de precio 3"
    ),
    AA291="Segmentación no encontrada o vehículo inactivo","Segmentación no encontrada o vehículo inactivo"
)</f>
        <v>Intervalo de precio 1</v>
      </c>
      <c r="AC291" s="86" t="s">
        <v>129</v>
      </c>
      <c r="AD291" s="86" t="b">
        <f t="shared" si="29"/>
        <v>1</v>
      </c>
      <c r="AE291" s="98">
        <v>2.5000000000000001E-4</v>
      </c>
      <c r="AF291" s="98">
        <v>5.0000000000000001E-4</v>
      </c>
      <c r="AG291" s="98">
        <v>7.5000000000000002E-4</v>
      </c>
      <c r="AH291" s="98">
        <v>1E-3</v>
      </c>
      <c r="AI291" s="98">
        <v>1.25E-3</v>
      </c>
      <c r="AJ291" s="98">
        <v>1.5E-3</v>
      </c>
      <c r="AK291" s="76" t="s">
        <v>130</v>
      </c>
      <c r="AL291" s="76" t="s">
        <v>130</v>
      </c>
      <c r="AM291" s="76" t="s">
        <v>130</v>
      </c>
      <c r="AN291" s="93">
        <v>0.05</v>
      </c>
      <c r="AO291" s="72">
        <v>9311595.7410000004</v>
      </c>
      <c r="AP291" s="72" t="s">
        <v>121</v>
      </c>
      <c r="AQ291" s="72" t="s">
        <v>121</v>
      </c>
      <c r="AR291" s="72" t="s">
        <v>121</v>
      </c>
      <c r="AS291" s="72" t="s">
        <v>121</v>
      </c>
      <c r="AT291" s="72" t="s">
        <v>121</v>
      </c>
      <c r="AU291" s="72" t="s">
        <v>121</v>
      </c>
      <c r="AV291" s="72">
        <v>787097.34600000002</v>
      </c>
      <c r="AW291" s="72">
        <v>542223.55319999997</v>
      </c>
      <c r="AX291" s="72">
        <v>787097.34600000002</v>
      </c>
      <c r="AY291" s="72" t="s">
        <v>121</v>
      </c>
      <c r="AZ291" s="72" t="s">
        <v>121</v>
      </c>
      <c r="BA291" s="72" t="s">
        <v>121</v>
      </c>
      <c r="BB291" s="72" t="s">
        <v>121</v>
      </c>
      <c r="BC291" s="72" t="s">
        <v>121</v>
      </c>
      <c r="BD291" s="72">
        <v>27548446.115400001</v>
      </c>
      <c r="BE291" s="72" t="s">
        <v>121</v>
      </c>
      <c r="BF291" s="72" t="s">
        <v>121</v>
      </c>
      <c r="BG291" s="72" t="s">
        <v>121</v>
      </c>
      <c r="BH291" s="72" t="s">
        <v>121</v>
      </c>
      <c r="BI291" s="72" t="s">
        <v>121</v>
      </c>
      <c r="BJ291" s="72" t="s">
        <v>121</v>
      </c>
      <c r="BK291" s="72" t="s">
        <v>121</v>
      </c>
      <c r="BL291" s="72" t="s">
        <v>121</v>
      </c>
      <c r="BM291" s="72" t="s">
        <v>121</v>
      </c>
      <c r="BN291" s="72">
        <v>174910.7556</v>
      </c>
      <c r="BO291" s="72" t="s">
        <v>121</v>
      </c>
      <c r="BP291" s="72" t="s">
        <v>121</v>
      </c>
      <c r="BQ291" s="72" t="s">
        <v>121</v>
      </c>
      <c r="BR291" s="72" t="s">
        <v>121</v>
      </c>
      <c r="BS291" s="72" t="s">
        <v>121</v>
      </c>
      <c r="BT291" s="72">
        <v>1661652.1782</v>
      </c>
      <c r="BU291" s="72">
        <v>174910.7556</v>
      </c>
      <c r="BV291" s="72" t="s">
        <v>121</v>
      </c>
      <c r="BW291" s="72" t="s">
        <v>121</v>
      </c>
      <c r="BX291" s="72" t="s">
        <v>121</v>
      </c>
      <c r="BY291" s="72">
        <v>1136919.9114000001</v>
      </c>
      <c r="BZ291" s="72" t="s">
        <v>121</v>
      </c>
      <c r="CA291" s="72" t="s">
        <v>121</v>
      </c>
      <c r="CB291" s="72" t="s">
        <v>121</v>
      </c>
      <c r="CC291" s="72" t="s">
        <v>121</v>
      </c>
      <c r="CD291" s="72" t="s">
        <v>121</v>
      </c>
      <c r="CE291" s="59" t="s">
        <v>131</v>
      </c>
      <c r="CF291" s="59" t="s">
        <v>131</v>
      </c>
      <c r="CG291" s="59" t="s">
        <v>130</v>
      </c>
      <c r="CH291" s="59" t="s">
        <v>131</v>
      </c>
      <c r="CI291" s="59" t="s">
        <v>131</v>
      </c>
      <c r="CJ291" s="59" t="s">
        <v>131</v>
      </c>
      <c r="CK291" s="59" t="s">
        <v>131</v>
      </c>
      <c r="CL291" s="59" t="s">
        <v>121</v>
      </c>
      <c r="CM291" s="76" t="s">
        <v>121</v>
      </c>
      <c r="CN291" s="76" t="s">
        <v>121</v>
      </c>
      <c r="CO291" s="76" t="s">
        <v>121</v>
      </c>
      <c r="CP291" s="76" t="s">
        <v>121</v>
      </c>
      <c r="CQ291" s="76" t="s">
        <v>121</v>
      </c>
      <c r="CR291" s="76" t="s">
        <v>121</v>
      </c>
      <c r="CS291" s="76" t="s">
        <v>121</v>
      </c>
      <c r="CT291" s="76" t="s">
        <v>121</v>
      </c>
      <c r="CU291" s="76" t="s">
        <v>121</v>
      </c>
      <c r="CV291" s="76" t="s">
        <v>121</v>
      </c>
      <c r="CW291" s="76" t="s">
        <v>121</v>
      </c>
      <c r="CX291" s="76" t="s">
        <v>121</v>
      </c>
      <c r="CY291" s="76" t="s">
        <v>121</v>
      </c>
      <c r="CZ291" s="76" t="s">
        <v>121</v>
      </c>
      <c r="DA291" s="90">
        <v>13118308.7784</v>
      </c>
      <c r="DB291" s="91">
        <v>1</v>
      </c>
      <c r="DC291" s="13">
        <v>1</v>
      </c>
      <c r="DD291" s="13"/>
      <c r="DE291" s="75" t="str" cm="1">
        <f t="array" ref="DE291">+IF(AND(C291&lt;&gt;"Vehículos Eléctricos",C291&lt;&gt;"Vehículos Híbridos",AA291="PERCENTIL 50"),
     IF(VLOOKUP(_xlfn.TEXTJOIN("_",FALSE,C291:E291),[1]BD_Perc!$A:$P,_xlfn.IFS([1]BD!AB291="Intervalo de precio 1",12,[1]BD!AB291="Intervalo de precio 2",13),FALSE)&lt;=1,
     VLOOKUP(_xlfn.TEXTJOIN("_",FALSE,C291:E291),[1]BD_Perc!$A:$P,16,FALSE),"Ok P50"),
     "Ok P30/70 ó Híbrido/Eléctrico")</f>
        <v>Ok P50</v>
      </c>
      <c r="DF291" s="75" t="str">
        <f t="shared" si="27"/>
        <v>Vehículos Convencionales_Vehículos Destinados al Transporte de Pasajeros_Van</v>
      </c>
      <c r="DG291" s="19">
        <f t="shared" si="28"/>
        <v>127968000</v>
      </c>
      <c r="DH291" s="13">
        <v>1</v>
      </c>
      <c r="DI291" s="13">
        <v>1</v>
      </c>
      <c r="DJ291" s="13" t="b">
        <f>+DC291=[2]BD!DC291</f>
        <v>1</v>
      </c>
    </row>
    <row r="292" spans="1:114" ht="51" x14ac:dyDescent="0.25">
      <c r="A292" s="76">
        <v>424</v>
      </c>
      <c r="B292" s="59" t="s">
        <v>118</v>
      </c>
      <c r="C292" s="58" t="s">
        <v>3</v>
      </c>
      <c r="D292" s="76" t="s">
        <v>726</v>
      </c>
      <c r="E292" s="76" t="s">
        <v>727</v>
      </c>
      <c r="F292" s="59" t="s">
        <v>728</v>
      </c>
      <c r="G292" s="77" t="s">
        <v>729</v>
      </c>
      <c r="H292" s="78" t="s">
        <v>123</v>
      </c>
      <c r="I292" s="79">
        <v>1620135</v>
      </c>
      <c r="J292" s="76" t="s">
        <v>730</v>
      </c>
      <c r="K292" s="78" t="s">
        <v>121</v>
      </c>
      <c r="L292" s="80">
        <v>130</v>
      </c>
      <c r="M292" s="81" t="s">
        <v>121</v>
      </c>
      <c r="N292" s="82">
        <v>119500000</v>
      </c>
      <c r="O292" s="83">
        <f>+IFERROR(VLOOKUP(I292,[1]Precio_Fasecolda!A:C,3,FALSE),IFERROR(VLOOKUP(I292,[1]Precio_Fasecolda!B:C,2,FALSE),N292))</f>
        <v>119500000</v>
      </c>
      <c r="P292" s="83">
        <f t="shared" si="24"/>
        <v>0</v>
      </c>
      <c r="Q292" s="81" t="s">
        <v>327</v>
      </c>
      <c r="R292" s="76" t="s">
        <v>127</v>
      </c>
      <c r="S292" s="76" t="s">
        <v>349</v>
      </c>
      <c r="T292" s="76" t="s">
        <v>121</v>
      </c>
      <c r="U292" s="76" t="s">
        <v>121</v>
      </c>
      <c r="V292" s="59" t="s">
        <v>121</v>
      </c>
      <c r="W292" s="76" t="s">
        <v>121</v>
      </c>
      <c r="X292" s="76" t="s">
        <v>121</v>
      </c>
      <c r="Y292" s="84">
        <f>+IF(C292=$F$1,N292+BZ292,"N.A.")</f>
        <v>275058434.06739998</v>
      </c>
      <c r="Z292" s="85">
        <f t="shared" si="26"/>
        <v>112330000</v>
      </c>
      <c r="AA292" s="76" t="str">
        <f>+IFERROR(VLOOKUP(_xlfn.TEXTJOIN("_", FALSE, C292:E292), [1]BD_Perc!$A:$O, 15, FALSE),"Segmentación no encontrada o vehículo inactivo")</f>
        <v>PERCENTIL 30-70</v>
      </c>
      <c r="AB292" s="76" t="str" cm="1">
        <f t="array" ref="AB292">_xlfn.IFS(
    AA292 = "PERCENTIL 50",
    _xlfn.IFS(
        [1]BD!DG292 &lt; VLOOKUP(_xlfn.TEXTJOIN("_", FALSE, C292:E292), [1]BD_Perc!$A:$O, 11, FALSE), "Intervalo de precio 1",
        [1]BD!DG292 &gt;= VLOOKUP(_xlfn.TEXTJOIN("_", FALSE, C292:E292), [1]BD_Perc!$A:$O, 11, FALSE), "Intervalo de precio 2"
    ),
    AA292 = "PERCENTIL 30-70",
    _xlfn.IFS(
        [1]BD!DG292 &lt; VLOOKUP(_xlfn.TEXTJOIN("_", FALSE, C292:E292), [1]BD_Perc!$A:$O, 6, FALSE), "Intervalo de precio 1",
        [1]BD!DG292 &lt; VLOOKUP(_xlfn.TEXTJOIN("_", FALSE, C292:E292), [1]BD_Perc!$A:$O, 7, FALSE), "Intervalo de precio 2",
        [1]BD!DG292 &gt;= VLOOKUP(_xlfn.TEXTJOIN("_", FALSE, C292:E292), [1]BD_Perc!$A:$O, 7, FALSE), "Intervalo de precio 3"
    ),
    AA292="Segmentación no encontrada o vehículo inactivo","Segmentación no encontrada o vehículo inactivo"
)</f>
        <v>Intervalo de precio 1</v>
      </c>
      <c r="AC292" s="101" t="s">
        <v>129</v>
      </c>
      <c r="AD292" s="86" t="b">
        <f t="shared" si="29"/>
        <v>1</v>
      </c>
      <c r="AE292" s="98">
        <v>0.06</v>
      </c>
      <c r="AF292" s="102">
        <v>0.06</v>
      </c>
      <c r="AG292" s="98">
        <v>0.06</v>
      </c>
      <c r="AH292" s="98">
        <v>0.06</v>
      </c>
      <c r="AI292" s="98">
        <v>7.0000000000000007E-2</v>
      </c>
      <c r="AJ292" s="98">
        <v>0.08</v>
      </c>
      <c r="AK292" s="76" t="s">
        <v>130</v>
      </c>
      <c r="AL292" s="76" t="s">
        <v>130</v>
      </c>
      <c r="AM292" s="76" t="s">
        <v>130</v>
      </c>
      <c r="AN292" s="93">
        <v>1</v>
      </c>
      <c r="AO292" s="72" t="s">
        <v>121</v>
      </c>
      <c r="AP292" s="72">
        <v>573594.43680000002</v>
      </c>
      <c r="AQ292" s="72">
        <v>819420.17220000003</v>
      </c>
      <c r="AR292" s="72" t="s">
        <v>121</v>
      </c>
      <c r="AS292" s="72" t="s">
        <v>121</v>
      </c>
      <c r="AT292" s="72">
        <v>12374399.898</v>
      </c>
      <c r="AU292" s="72" t="s">
        <v>121</v>
      </c>
      <c r="AV292" s="72">
        <v>1433985.0378</v>
      </c>
      <c r="AW292" s="72" t="s">
        <v>121</v>
      </c>
      <c r="AX292" s="72">
        <v>657289.48320000002</v>
      </c>
      <c r="AY292" s="72" t="s">
        <v>121</v>
      </c>
      <c r="AZ292" s="72" t="s">
        <v>121</v>
      </c>
      <c r="BA292" s="72" t="s">
        <v>121</v>
      </c>
      <c r="BB292" s="72" t="s">
        <v>121</v>
      </c>
      <c r="BC292" s="72" t="s">
        <v>121</v>
      </c>
      <c r="BD292" s="72">
        <v>4929669.0155999996</v>
      </c>
      <c r="BE292" s="72" t="s">
        <v>121</v>
      </c>
      <c r="BF292" s="72">
        <v>3098649.0654000002</v>
      </c>
      <c r="BG292" s="72">
        <v>4381926.7253999999</v>
      </c>
      <c r="BH292" s="72">
        <v>1466576.6850000001</v>
      </c>
      <c r="BI292" s="72">
        <v>1643223.7080000001</v>
      </c>
      <c r="BJ292" s="72">
        <v>185872.3272</v>
      </c>
      <c r="BK292" s="72">
        <v>2268369.5789999999</v>
      </c>
      <c r="BL292" s="72">
        <v>1414104.9342</v>
      </c>
      <c r="BM292" s="72">
        <v>5247358.5108000003</v>
      </c>
      <c r="BN292" s="72">
        <v>139405.2996</v>
      </c>
      <c r="BO292" s="72" t="s">
        <v>121</v>
      </c>
      <c r="BP292" s="72" t="s">
        <v>121</v>
      </c>
      <c r="BQ292" s="72" t="s">
        <v>121</v>
      </c>
      <c r="BR292" s="72" t="s">
        <v>121</v>
      </c>
      <c r="BS292" s="72">
        <v>2190963.8898</v>
      </c>
      <c r="BT292" s="72">
        <v>8457120.2562000006</v>
      </c>
      <c r="BU292" s="72">
        <v>139405.2996</v>
      </c>
      <c r="BV292" s="72">
        <v>7628803.6902000001</v>
      </c>
      <c r="BW292" s="72">
        <v>12739008.672599999</v>
      </c>
      <c r="BX292" s="72" t="s">
        <v>121</v>
      </c>
      <c r="BY292" s="72">
        <v>1084260.513</v>
      </c>
      <c r="BZ292" s="72">
        <v>155558434.06740001</v>
      </c>
      <c r="CA292" s="72" t="s">
        <v>121</v>
      </c>
      <c r="CB292" s="72" t="s">
        <v>121</v>
      </c>
      <c r="CC292" s="72" t="s">
        <v>121</v>
      </c>
      <c r="CD292" s="72" t="s">
        <v>121</v>
      </c>
      <c r="CE292" s="89" t="s">
        <v>121</v>
      </c>
      <c r="CF292" s="89" t="s">
        <v>121</v>
      </c>
      <c r="CG292" s="89" t="s">
        <v>121</v>
      </c>
      <c r="CH292" s="89" t="s">
        <v>121</v>
      </c>
      <c r="CI292" s="89" t="s">
        <v>121</v>
      </c>
      <c r="CJ292" s="89" t="s">
        <v>121</v>
      </c>
      <c r="CK292" s="89" t="s">
        <v>121</v>
      </c>
      <c r="CL292" s="59" t="s">
        <v>121</v>
      </c>
      <c r="CM292" s="89" t="s">
        <v>131</v>
      </c>
      <c r="CN292" s="89" t="s">
        <v>131</v>
      </c>
      <c r="CO292" s="89" t="s">
        <v>131</v>
      </c>
      <c r="CP292" s="89" t="s">
        <v>131</v>
      </c>
      <c r="CQ292" s="89" t="s">
        <v>131</v>
      </c>
      <c r="CR292" s="89" t="s">
        <v>131</v>
      </c>
      <c r="CS292" s="89" t="s">
        <v>121</v>
      </c>
      <c r="CT292" s="89" t="s">
        <v>121</v>
      </c>
      <c r="CU292" s="89" t="s">
        <v>121</v>
      </c>
      <c r="CV292" s="89" t="s">
        <v>121</v>
      </c>
      <c r="CW292" s="89" t="s">
        <v>121</v>
      </c>
      <c r="CX292" s="89" t="s">
        <v>121</v>
      </c>
      <c r="CY292" s="89" t="s">
        <v>121</v>
      </c>
      <c r="CZ292" s="89" t="s">
        <v>121</v>
      </c>
      <c r="DA292" s="90">
        <v>17026222.907400001</v>
      </c>
      <c r="DB292" s="91">
        <v>1</v>
      </c>
      <c r="DC292" s="13">
        <v>1</v>
      </c>
      <c r="DD292" s="13"/>
      <c r="DE292" s="75" t="str" cm="1">
        <f t="array" ref="DE292">+IF(AND(C292&lt;&gt;"Vehículos Eléctricos",C292&lt;&gt;"Vehículos Híbridos",AA292="PERCENTIL 50"),
     IF(VLOOKUP(_xlfn.TEXTJOIN("_",FALSE,C292:E292),[1]BD_Perc!$A:$P,_xlfn.IFS([1]BD!AB292="Intervalo de precio 1",12,[1]BD!AB292="Intervalo de precio 2",13),FALSE)&lt;=1,
     VLOOKUP(_xlfn.TEXTJOIN("_",FALSE,C292:E292),[1]BD_Perc!$A:$P,16,FALSE),"Ok P50"),
     "Ok P30/70 ó Híbrido/Eléctrico")</f>
        <v>Ok P30/70 ó Híbrido/Eléctrico</v>
      </c>
      <c r="DF292" s="75" t="str">
        <f t="shared" si="27"/>
        <v>Vehículos Especiales_Ambulancias_TAB</v>
      </c>
      <c r="DG292" s="19">
        <f t="shared" si="28"/>
        <v>267888434.06740001</v>
      </c>
      <c r="DH292" s="13">
        <v>1</v>
      </c>
      <c r="DI292" s="13">
        <v>1</v>
      </c>
      <c r="DJ292" s="13" t="b">
        <f>+DC292=[2]BD!DC292</f>
        <v>1</v>
      </c>
    </row>
    <row r="293" spans="1:114" ht="51" x14ac:dyDescent="0.25">
      <c r="A293" s="76">
        <v>425</v>
      </c>
      <c r="B293" s="59" t="s">
        <v>118</v>
      </c>
      <c r="C293" s="59" t="s">
        <v>3</v>
      </c>
      <c r="D293" s="76" t="s">
        <v>726</v>
      </c>
      <c r="E293" s="76" t="s">
        <v>727</v>
      </c>
      <c r="F293" s="59" t="s">
        <v>731</v>
      </c>
      <c r="G293" s="77" t="s">
        <v>631</v>
      </c>
      <c r="H293" s="78" t="s">
        <v>123</v>
      </c>
      <c r="I293" s="79">
        <v>1611188</v>
      </c>
      <c r="J293" s="76" t="s">
        <v>732</v>
      </c>
      <c r="K293" s="78" t="s">
        <v>121</v>
      </c>
      <c r="L293" s="80" t="s">
        <v>121</v>
      </c>
      <c r="M293" s="81" t="s">
        <v>121</v>
      </c>
      <c r="N293" s="82">
        <v>146300000</v>
      </c>
      <c r="O293" s="83">
        <f>+IFERROR(VLOOKUP(I293,[1]Precio_Fasecolda!A:C,3,FALSE),IFERROR(VLOOKUP(I293,[1]Precio_Fasecolda!B:C,2,FALSE),N293))</f>
        <v>145600000</v>
      </c>
      <c r="P293" s="83">
        <f t="shared" si="24"/>
        <v>700000</v>
      </c>
      <c r="Q293" s="81" t="s">
        <v>126</v>
      </c>
      <c r="R293" s="76" t="s">
        <v>127</v>
      </c>
      <c r="S293" s="76" t="s">
        <v>349</v>
      </c>
      <c r="T293" s="76" t="s">
        <v>121</v>
      </c>
      <c r="U293" s="76" t="s">
        <v>121</v>
      </c>
      <c r="V293" s="59" t="s">
        <v>121</v>
      </c>
      <c r="W293" s="76" t="s">
        <v>121</v>
      </c>
      <c r="X293" s="76" t="s">
        <v>121</v>
      </c>
      <c r="Y293" s="84">
        <f t="shared" ref="Y293:Y311" si="30">+IF(C293=$F$1,N293+BZ293,"N.A.")</f>
        <v>314127831.42860001</v>
      </c>
      <c r="Z293" s="85">
        <f t="shared" si="26"/>
        <v>138985000</v>
      </c>
      <c r="AA293" s="76" t="str">
        <f>+IFERROR(VLOOKUP(_xlfn.TEXTJOIN("_", FALSE, C293:E293), [1]BD_Perc!$A:$O, 15, FALSE),"Segmentación no encontrada o vehículo inactivo")</f>
        <v>PERCENTIL 30-70</v>
      </c>
      <c r="AB293" s="76" t="str" cm="1">
        <f t="array" ref="AB293">_xlfn.IFS(
    AA293 = "PERCENTIL 50",
    _xlfn.IFS(
        [1]BD!DG293 &lt; VLOOKUP(_xlfn.TEXTJOIN("_", FALSE, C293:E293), [1]BD_Perc!$A:$O, 11, FALSE), "Intervalo de precio 1",
        [1]BD!DG293 &gt;= VLOOKUP(_xlfn.TEXTJOIN("_", FALSE, C293:E293), [1]BD_Perc!$A:$O, 11, FALSE), "Intervalo de precio 2"
    ),
    AA293 = "PERCENTIL 30-70",
    _xlfn.IFS(
        [1]BD!DG293 &lt; VLOOKUP(_xlfn.TEXTJOIN("_", FALSE, C293:E293), [1]BD_Perc!$A:$O, 6, FALSE), "Intervalo de precio 1",
        [1]BD!DG293 &lt; VLOOKUP(_xlfn.TEXTJOIN("_", FALSE, C293:E293), [1]BD_Perc!$A:$O, 7, FALSE), "Intervalo de precio 2",
        [1]BD!DG293 &gt;= VLOOKUP(_xlfn.TEXTJOIN("_", FALSE, C293:E293), [1]BD_Perc!$A:$O, 7, FALSE), "Intervalo de precio 3"
    ),
    AA293="Segmentación no encontrada o vehículo inactivo","Segmentación no encontrada o vehículo inactivo"
)</f>
        <v>Intervalo de precio 3</v>
      </c>
      <c r="AC293" s="101" t="s">
        <v>156</v>
      </c>
      <c r="AD293" s="86" t="b">
        <f t="shared" si="29"/>
        <v>1</v>
      </c>
      <c r="AE293" s="98">
        <v>0.05</v>
      </c>
      <c r="AF293" s="102">
        <v>0.05</v>
      </c>
      <c r="AG293" s="98">
        <v>0.05</v>
      </c>
      <c r="AH293" s="98">
        <v>0.05</v>
      </c>
      <c r="AI293" s="98">
        <v>0.06</v>
      </c>
      <c r="AJ293" s="98">
        <v>7.0000000000000007E-2</v>
      </c>
      <c r="AK293" s="76" t="s">
        <v>130</v>
      </c>
      <c r="AL293" s="76" t="s">
        <v>130</v>
      </c>
      <c r="AM293" s="76" t="s">
        <v>130</v>
      </c>
      <c r="AN293" s="93">
        <v>1</v>
      </c>
      <c r="AO293" s="72" t="s">
        <v>121</v>
      </c>
      <c r="AP293" s="72">
        <v>573594.43680000002</v>
      </c>
      <c r="AQ293" s="72">
        <v>819420.17220000003</v>
      </c>
      <c r="AR293" s="72" t="s">
        <v>121</v>
      </c>
      <c r="AS293" s="72" t="s">
        <v>121</v>
      </c>
      <c r="AT293" s="72">
        <v>12992415.1602</v>
      </c>
      <c r="AU293" s="72">
        <v>565268.3652</v>
      </c>
      <c r="AV293" s="72">
        <v>1433985.0378</v>
      </c>
      <c r="AW293" s="72" t="s">
        <v>121</v>
      </c>
      <c r="AX293" s="72">
        <v>1616492.3585999999</v>
      </c>
      <c r="AY293" s="72" t="s">
        <v>121</v>
      </c>
      <c r="AZ293" s="72" t="s">
        <v>121</v>
      </c>
      <c r="BA293" s="72" t="s">
        <v>121</v>
      </c>
      <c r="BB293" s="72" t="s">
        <v>121</v>
      </c>
      <c r="BC293" s="72" t="s">
        <v>121</v>
      </c>
      <c r="BD293" s="72" t="s">
        <v>121</v>
      </c>
      <c r="BE293" s="72" t="s">
        <v>121</v>
      </c>
      <c r="BF293" s="72">
        <v>3098649.0654000002</v>
      </c>
      <c r="BG293" s="72">
        <v>4381926.7253999999</v>
      </c>
      <c r="BH293" s="72">
        <v>1466576.6850000001</v>
      </c>
      <c r="BI293" s="72">
        <v>1643223.7080000001</v>
      </c>
      <c r="BJ293" s="72">
        <v>185872.3272</v>
      </c>
      <c r="BK293" s="72">
        <v>2268369.5789999999</v>
      </c>
      <c r="BL293" s="72" t="s">
        <v>121</v>
      </c>
      <c r="BM293" s="72">
        <v>6053633.8631999996</v>
      </c>
      <c r="BN293" s="72">
        <v>139405.2996</v>
      </c>
      <c r="BO293" s="72">
        <v>2484553.3188</v>
      </c>
      <c r="BP293" s="72" t="s">
        <v>121</v>
      </c>
      <c r="BQ293" s="72" t="s">
        <v>121</v>
      </c>
      <c r="BR293" s="72" t="s">
        <v>121</v>
      </c>
      <c r="BS293" s="72">
        <v>3067349.8673999999</v>
      </c>
      <c r="BT293" s="72">
        <v>8457120.2562000006</v>
      </c>
      <c r="BU293" s="72">
        <v>139405.2996</v>
      </c>
      <c r="BV293" s="72">
        <v>7628803.6902000001</v>
      </c>
      <c r="BW293" s="72">
        <v>18185547.731399998</v>
      </c>
      <c r="BX293" s="72">
        <v>8767252.1916000005</v>
      </c>
      <c r="BY293" s="72">
        <v>2169053.3969999999</v>
      </c>
      <c r="BZ293" s="72">
        <v>167827831.42860001</v>
      </c>
      <c r="CA293" s="72" t="s">
        <v>121</v>
      </c>
      <c r="CB293" s="72" t="s">
        <v>121</v>
      </c>
      <c r="CC293" s="72" t="s">
        <v>121</v>
      </c>
      <c r="CD293" s="72" t="s">
        <v>121</v>
      </c>
      <c r="CE293" s="89" t="s">
        <v>121</v>
      </c>
      <c r="CF293" s="89" t="s">
        <v>121</v>
      </c>
      <c r="CG293" s="89" t="s">
        <v>121</v>
      </c>
      <c r="CH293" s="89" t="s">
        <v>121</v>
      </c>
      <c r="CI293" s="89" t="s">
        <v>121</v>
      </c>
      <c r="CJ293" s="89" t="s">
        <v>121</v>
      </c>
      <c r="CK293" s="89" t="s">
        <v>121</v>
      </c>
      <c r="CL293" s="59" t="s">
        <v>121</v>
      </c>
      <c r="CM293" s="89" t="s">
        <v>131</v>
      </c>
      <c r="CN293" s="89" t="s">
        <v>131</v>
      </c>
      <c r="CO293" s="89" t="s">
        <v>131</v>
      </c>
      <c r="CP293" s="89" t="s">
        <v>131</v>
      </c>
      <c r="CQ293" s="89" t="s">
        <v>131</v>
      </c>
      <c r="CR293" s="89" t="s">
        <v>131</v>
      </c>
      <c r="CS293" s="89" t="s">
        <v>121</v>
      </c>
      <c r="CT293" s="89" t="s">
        <v>121</v>
      </c>
      <c r="CU293" s="89" t="s">
        <v>121</v>
      </c>
      <c r="CV293" s="89" t="s">
        <v>121</v>
      </c>
      <c r="CW293" s="89" t="s">
        <v>121</v>
      </c>
      <c r="CX293" s="89" t="s">
        <v>121</v>
      </c>
      <c r="CY293" s="89" t="s">
        <v>121</v>
      </c>
      <c r="CZ293" s="89" t="s">
        <v>121</v>
      </c>
      <c r="DA293" s="90">
        <v>18654852.270599999</v>
      </c>
      <c r="DB293" s="91">
        <v>1</v>
      </c>
      <c r="DC293" s="13">
        <v>1</v>
      </c>
      <c r="DD293" s="13"/>
      <c r="DE293" s="75" t="str" cm="1">
        <f t="array" ref="DE293">+IF(AND(C293&lt;&gt;"Vehículos Eléctricos",C293&lt;&gt;"Vehículos Híbridos",AA293="PERCENTIL 50"),
     IF(VLOOKUP(_xlfn.TEXTJOIN("_",FALSE,C293:E293),[1]BD_Perc!$A:$P,_xlfn.IFS([1]BD!AB293="Intervalo de precio 1",12,[1]BD!AB293="Intervalo de precio 2",13),FALSE)&lt;=1,
     VLOOKUP(_xlfn.TEXTJOIN("_",FALSE,C293:E293),[1]BD_Perc!$A:$P,16,FALSE),"Ok P50"),
     "Ok P30/70 ó Híbrido/Eléctrico")</f>
        <v>Ok P30/70 ó Híbrido/Eléctrico</v>
      </c>
      <c r="DF293" s="75" t="str">
        <f t="shared" si="27"/>
        <v>Vehículos Especiales_Ambulancias_TAB</v>
      </c>
      <c r="DG293" s="19">
        <f t="shared" si="28"/>
        <v>306812831.42860001</v>
      </c>
      <c r="DH293" s="13">
        <v>1</v>
      </c>
      <c r="DI293" s="13">
        <v>1</v>
      </c>
      <c r="DJ293" s="13" t="b">
        <f>+DC293=[2]BD!DC293</f>
        <v>1</v>
      </c>
    </row>
    <row r="294" spans="1:114" ht="51" x14ac:dyDescent="0.25">
      <c r="A294" s="76">
        <v>426</v>
      </c>
      <c r="B294" s="59" t="s">
        <v>118</v>
      </c>
      <c r="C294" s="59" t="s">
        <v>3</v>
      </c>
      <c r="D294" s="76" t="s">
        <v>726</v>
      </c>
      <c r="E294" s="76" t="s">
        <v>727</v>
      </c>
      <c r="F294" s="59" t="s">
        <v>731</v>
      </c>
      <c r="G294" s="77" t="s">
        <v>633</v>
      </c>
      <c r="H294" s="78" t="s">
        <v>123</v>
      </c>
      <c r="I294" s="79">
        <v>1611189</v>
      </c>
      <c r="J294" s="76" t="s">
        <v>733</v>
      </c>
      <c r="K294" s="78" t="s">
        <v>121</v>
      </c>
      <c r="L294" s="80" t="s">
        <v>121</v>
      </c>
      <c r="M294" s="81" t="s">
        <v>121</v>
      </c>
      <c r="N294" s="82">
        <v>150700000</v>
      </c>
      <c r="O294" s="83">
        <f>+IFERROR(VLOOKUP(I294,[1]Precio_Fasecolda!A:C,3,FALSE),IFERROR(VLOOKUP(I294,[1]Precio_Fasecolda!B:C,2,FALSE),N294))</f>
        <v>150000000</v>
      </c>
      <c r="P294" s="83">
        <f t="shared" si="24"/>
        <v>700000</v>
      </c>
      <c r="Q294" s="81" t="s">
        <v>126</v>
      </c>
      <c r="R294" s="76" t="s">
        <v>127</v>
      </c>
      <c r="S294" s="76" t="s">
        <v>349</v>
      </c>
      <c r="T294" s="76" t="s">
        <v>121</v>
      </c>
      <c r="U294" s="76" t="s">
        <v>121</v>
      </c>
      <c r="V294" s="59" t="s">
        <v>121</v>
      </c>
      <c r="W294" s="76" t="s">
        <v>121</v>
      </c>
      <c r="X294" s="76" t="s">
        <v>121</v>
      </c>
      <c r="Y294" s="84">
        <f t="shared" si="30"/>
        <v>318527831.42860001</v>
      </c>
      <c r="Z294" s="85">
        <f t="shared" si="26"/>
        <v>143165000</v>
      </c>
      <c r="AA294" s="76" t="str">
        <f>+IFERROR(VLOOKUP(_xlfn.TEXTJOIN("_", FALSE, C294:E294), [1]BD_Perc!$A:$O, 15, FALSE),"Segmentación no encontrada o vehículo inactivo")</f>
        <v>PERCENTIL 30-70</v>
      </c>
      <c r="AB294" s="76" t="str" cm="1">
        <f t="array" ref="AB294">_xlfn.IFS(
    AA294 = "PERCENTIL 50",
    _xlfn.IFS(
        [1]BD!DG294 &lt; VLOOKUP(_xlfn.TEXTJOIN("_", FALSE, C294:E294), [1]BD_Perc!$A:$O, 11, FALSE), "Intervalo de precio 1",
        [1]BD!DG294 &gt;= VLOOKUP(_xlfn.TEXTJOIN("_", FALSE, C294:E294), [1]BD_Perc!$A:$O, 11, FALSE), "Intervalo de precio 2"
    ),
    AA294 = "PERCENTIL 30-70",
    _xlfn.IFS(
        [1]BD!DG294 &lt; VLOOKUP(_xlfn.TEXTJOIN("_", FALSE, C294:E294), [1]BD_Perc!$A:$O, 6, FALSE), "Intervalo de precio 1",
        [1]BD!DG294 &lt; VLOOKUP(_xlfn.TEXTJOIN("_", FALSE, C294:E294), [1]BD_Perc!$A:$O, 7, FALSE), "Intervalo de precio 2",
        [1]BD!DG294 &gt;= VLOOKUP(_xlfn.TEXTJOIN("_", FALSE, C294:E294), [1]BD_Perc!$A:$O, 7, FALSE), "Intervalo de precio 3"
    ),
    AA294="Segmentación no encontrada o vehículo inactivo","Segmentación no encontrada o vehículo inactivo"
)</f>
        <v>Intervalo de precio 3</v>
      </c>
      <c r="AC294" s="101" t="s">
        <v>156</v>
      </c>
      <c r="AD294" s="86" t="b">
        <f t="shared" si="29"/>
        <v>1</v>
      </c>
      <c r="AE294" s="98">
        <v>0.05</v>
      </c>
      <c r="AF294" s="102">
        <v>0.05</v>
      </c>
      <c r="AG294" s="98">
        <v>0.05</v>
      </c>
      <c r="AH294" s="98">
        <v>0.05</v>
      </c>
      <c r="AI294" s="98">
        <v>0.06</v>
      </c>
      <c r="AJ294" s="98">
        <v>7.0000000000000007E-2</v>
      </c>
      <c r="AK294" s="76" t="s">
        <v>130</v>
      </c>
      <c r="AL294" s="76" t="s">
        <v>130</v>
      </c>
      <c r="AM294" s="76" t="s">
        <v>130</v>
      </c>
      <c r="AN294" s="93">
        <v>1</v>
      </c>
      <c r="AO294" s="72" t="s">
        <v>121</v>
      </c>
      <c r="AP294" s="72">
        <v>573594.43680000002</v>
      </c>
      <c r="AQ294" s="72">
        <v>819420.17220000003</v>
      </c>
      <c r="AR294" s="72" t="s">
        <v>121</v>
      </c>
      <c r="AS294" s="72" t="s">
        <v>121</v>
      </c>
      <c r="AT294" s="72">
        <v>12992415.1602</v>
      </c>
      <c r="AU294" s="72">
        <v>565268.3652</v>
      </c>
      <c r="AV294" s="72">
        <v>1433985.0378</v>
      </c>
      <c r="AW294" s="72" t="s">
        <v>121</v>
      </c>
      <c r="AX294" s="72">
        <v>1616492.3585999999</v>
      </c>
      <c r="AY294" s="72" t="s">
        <v>121</v>
      </c>
      <c r="AZ294" s="72" t="s">
        <v>121</v>
      </c>
      <c r="BA294" s="72" t="s">
        <v>121</v>
      </c>
      <c r="BB294" s="72" t="s">
        <v>121</v>
      </c>
      <c r="BC294" s="72" t="s">
        <v>121</v>
      </c>
      <c r="BD294" s="72" t="s">
        <v>121</v>
      </c>
      <c r="BE294" s="72" t="s">
        <v>121</v>
      </c>
      <c r="BF294" s="72">
        <v>3098649.0654000002</v>
      </c>
      <c r="BG294" s="72">
        <v>4381926.7253999999</v>
      </c>
      <c r="BH294" s="72">
        <v>1466576.6850000001</v>
      </c>
      <c r="BI294" s="72">
        <v>1643223.7080000001</v>
      </c>
      <c r="BJ294" s="72">
        <v>185872.3272</v>
      </c>
      <c r="BK294" s="72">
        <v>2268369.5789999999</v>
      </c>
      <c r="BL294" s="72" t="s">
        <v>121</v>
      </c>
      <c r="BM294" s="72">
        <v>6053633.8631999996</v>
      </c>
      <c r="BN294" s="72">
        <v>139405.2996</v>
      </c>
      <c r="BO294" s="72">
        <v>2484553.3188</v>
      </c>
      <c r="BP294" s="72" t="s">
        <v>121</v>
      </c>
      <c r="BQ294" s="72" t="s">
        <v>121</v>
      </c>
      <c r="BR294" s="72" t="s">
        <v>121</v>
      </c>
      <c r="BS294" s="72">
        <v>3067349.8673999999</v>
      </c>
      <c r="BT294" s="72">
        <v>8457120.2562000006</v>
      </c>
      <c r="BU294" s="72">
        <v>139405.2996</v>
      </c>
      <c r="BV294" s="72">
        <v>7628803.6902000001</v>
      </c>
      <c r="BW294" s="72">
        <v>18185547.731399998</v>
      </c>
      <c r="BX294" s="72">
        <v>8767252.1916000005</v>
      </c>
      <c r="BY294" s="72">
        <v>2169053.3969999999</v>
      </c>
      <c r="BZ294" s="72">
        <v>167827831.42860001</v>
      </c>
      <c r="CA294" s="72" t="s">
        <v>121</v>
      </c>
      <c r="CB294" s="72" t="s">
        <v>121</v>
      </c>
      <c r="CC294" s="72" t="s">
        <v>121</v>
      </c>
      <c r="CD294" s="72" t="s">
        <v>121</v>
      </c>
      <c r="CE294" s="89" t="s">
        <v>121</v>
      </c>
      <c r="CF294" s="89" t="s">
        <v>121</v>
      </c>
      <c r="CG294" s="89" t="s">
        <v>121</v>
      </c>
      <c r="CH294" s="89" t="s">
        <v>121</v>
      </c>
      <c r="CI294" s="89" t="s">
        <v>121</v>
      </c>
      <c r="CJ294" s="89" t="s">
        <v>121</v>
      </c>
      <c r="CK294" s="89" t="s">
        <v>121</v>
      </c>
      <c r="CL294" s="59" t="s">
        <v>121</v>
      </c>
      <c r="CM294" s="89" t="s">
        <v>131</v>
      </c>
      <c r="CN294" s="89" t="s">
        <v>131</v>
      </c>
      <c r="CO294" s="89" t="s">
        <v>131</v>
      </c>
      <c r="CP294" s="89" t="s">
        <v>131</v>
      </c>
      <c r="CQ294" s="89" t="s">
        <v>131</v>
      </c>
      <c r="CR294" s="89" t="s">
        <v>131</v>
      </c>
      <c r="CS294" s="89" t="s">
        <v>121</v>
      </c>
      <c r="CT294" s="89" t="s">
        <v>121</v>
      </c>
      <c r="CU294" s="89" t="s">
        <v>121</v>
      </c>
      <c r="CV294" s="89" t="s">
        <v>121</v>
      </c>
      <c r="CW294" s="89" t="s">
        <v>121</v>
      </c>
      <c r="CX294" s="89" t="s">
        <v>121</v>
      </c>
      <c r="CY294" s="89" t="s">
        <v>121</v>
      </c>
      <c r="CZ294" s="89" t="s">
        <v>121</v>
      </c>
      <c r="DA294" s="90">
        <v>18654852.270599999</v>
      </c>
      <c r="DB294" s="91">
        <v>1</v>
      </c>
      <c r="DC294" s="13">
        <v>1</v>
      </c>
      <c r="DD294" s="13"/>
      <c r="DE294" s="75" t="str" cm="1">
        <f t="array" ref="DE294">+IF(AND(C294&lt;&gt;"Vehículos Eléctricos",C294&lt;&gt;"Vehículos Híbridos",AA294="PERCENTIL 50"),
     IF(VLOOKUP(_xlfn.TEXTJOIN("_",FALSE,C294:E294),[1]BD_Perc!$A:$P,_xlfn.IFS([1]BD!AB294="Intervalo de precio 1",12,[1]BD!AB294="Intervalo de precio 2",13),FALSE)&lt;=1,
     VLOOKUP(_xlfn.TEXTJOIN("_",FALSE,C294:E294),[1]BD_Perc!$A:$P,16,FALSE),"Ok P50"),
     "Ok P30/70 ó Híbrido/Eléctrico")</f>
        <v>Ok P30/70 ó Híbrido/Eléctrico</v>
      </c>
      <c r="DF294" s="75" t="str">
        <f t="shared" si="27"/>
        <v>Vehículos Especiales_Ambulancias_TAB</v>
      </c>
      <c r="DG294" s="19">
        <f t="shared" si="28"/>
        <v>310992831.42860001</v>
      </c>
      <c r="DH294" s="13">
        <v>1</v>
      </c>
      <c r="DI294" s="13">
        <v>1</v>
      </c>
      <c r="DJ294" s="13" t="b">
        <f>+DC294=[2]BD!DC294</f>
        <v>1</v>
      </c>
    </row>
    <row r="295" spans="1:114" ht="51" x14ac:dyDescent="0.25">
      <c r="A295" s="76">
        <v>427</v>
      </c>
      <c r="B295" s="59" t="s">
        <v>118</v>
      </c>
      <c r="C295" s="59" t="s">
        <v>3</v>
      </c>
      <c r="D295" s="76" t="s">
        <v>726</v>
      </c>
      <c r="E295" s="76" t="s">
        <v>734</v>
      </c>
      <c r="F295" s="59" t="s">
        <v>728</v>
      </c>
      <c r="G295" s="77" t="s">
        <v>729</v>
      </c>
      <c r="H295" s="78" t="s">
        <v>123</v>
      </c>
      <c r="I295" s="79">
        <v>1620135</v>
      </c>
      <c r="J295" s="76" t="s">
        <v>735</v>
      </c>
      <c r="K295" s="78" t="s">
        <v>121</v>
      </c>
      <c r="L295" s="80">
        <v>130</v>
      </c>
      <c r="M295" s="81" t="s">
        <v>121</v>
      </c>
      <c r="N295" s="82">
        <v>119500000</v>
      </c>
      <c r="O295" s="83">
        <f>+IFERROR(VLOOKUP(I295,[1]Precio_Fasecolda!A:C,3,FALSE),IFERROR(VLOOKUP(I295,[1]Precio_Fasecolda!B:C,2,FALSE),N295))</f>
        <v>119500000</v>
      </c>
      <c r="P295" s="83">
        <f t="shared" si="24"/>
        <v>0</v>
      </c>
      <c r="Q295" s="81" t="s">
        <v>327</v>
      </c>
      <c r="R295" s="76" t="s">
        <v>127</v>
      </c>
      <c r="S295" s="76" t="s">
        <v>349</v>
      </c>
      <c r="T295" s="76" t="s">
        <v>121</v>
      </c>
      <c r="U295" s="76" t="s">
        <v>121</v>
      </c>
      <c r="V295" s="59" t="s">
        <v>121</v>
      </c>
      <c r="W295" s="76" t="s">
        <v>121</v>
      </c>
      <c r="X295" s="76" t="s">
        <v>121</v>
      </c>
      <c r="Y295" s="84">
        <f t="shared" si="30"/>
        <v>395999638.88679999</v>
      </c>
      <c r="Z295" s="85">
        <f t="shared" si="26"/>
        <v>112330000</v>
      </c>
      <c r="AA295" s="76" t="str">
        <f>+IFERROR(VLOOKUP(_xlfn.TEXTJOIN("_", FALSE, C295:E295), [1]BD_Perc!$A:$O, 15, FALSE),"Segmentación no encontrada o vehículo inactivo")</f>
        <v>PERCENTIL 30-70</v>
      </c>
      <c r="AB295" s="76" t="str" cm="1">
        <f t="array" ref="AB295">_xlfn.IFS(
    AA295 = "PERCENTIL 50",
    _xlfn.IFS(
        [1]BD!DG295 &lt; VLOOKUP(_xlfn.TEXTJOIN("_", FALSE, C295:E295), [1]BD_Perc!$A:$O, 11, FALSE), "Intervalo de precio 1",
        [1]BD!DG295 &gt;= VLOOKUP(_xlfn.TEXTJOIN("_", FALSE, C295:E295), [1]BD_Perc!$A:$O, 11, FALSE), "Intervalo de precio 2"
    ),
    AA295 = "PERCENTIL 30-70",
    _xlfn.IFS(
        [1]BD!DG295 &lt; VLOOKUP(_xlfn.TEXTJOIN("_", FALSE, C295:E295), [1]BD_Perc!$A:$O, 6, FALSE), "Intervalo de precio 1",
        [1]BD!DG295 &lt; VLOOKUP(_xlfn.TEXTJOIN("_", FALSE, C295:E295), [1]BD_Perc!$A:$O, 7, FALSE), "Intervalo de precio 2",
        [1]BD!DG295 &gt;= VLOOKUP(_xlfn.TEXTJOIN("_", FALSE, C295:E295), [1]BD_Perc!$A:$O, 7, FALSE), "Intervalo de precio 3"
    ),
    AA295="Segmentación no encontrada o vehículo inactivo","Segmentación no encontrada o vehículo inactivo"
)</f>
        <v>Intervalo de precio 2</v>
      </c>
      <c r="AC295" s="101" t="s">
        <v>149</v>
      </c>
      <c r="AD295" s="86" t="b">
        <f t="shared" si="29"/>
        <v>1</v>
      </c>
      <c r="AE295" s="98">
        <v>0.06</v>
      </c>
      <c r="AF295" s="102">
        <v>0.06</v>
      </c>
      <c r="AG295" s="98">
        <v>0.06</v>
      </c>
      <c r="AH295" s="98">
        <v>0.06</v>
      </c>
      <c r="AI295" s="98">
        <v>7.0000000000000007E-2</v>
      </c>
      <c r="AJ295" s="98">
        <v>0.08</v>
      </c>
      <c r="AK295" s="76" t="s">
        <v>130</v>
      </c>
      <c r="AL295" s="76" t="s">
        <v>130</v>
      </c>
      <c r="AM295" s="76" t="s">
        <v>130</v>
      </c>
      <c r="AN295" s="93">
        <v>1</v>
      </c>
      <c r="AO295" s="72" t="s">
        <v>121</v>
      </c>
      <c r="AP295" s="72">
        <v>573594.43680000002</v>
      </c>
      <c r="AQ295" s="72">
        <v>819420.17220000003</v>
      </c>
      <c r="AR295" s="72" t="s">
        <v>121</v>
      </c>
      <c r="AS295" s="72" t="s">
        <v>121</v>
      </c>
      <c r="AT295" s="72">
        <v>12374399.898</v>
      </c>
      <c r="AU295" s="72" t="s">
        <v>121</v>
      </c>
      <c r="AV295" s="72">
        <v>1433985.0378</v>
      </c>
      <c r="AW295" s="72" t="s">
        <v>121</v>
      </c>
      <c r="AX295" s="72">
        <v>657289.48320000002</v>
      </c>
      <c r="AY295" s="72" t="s">
        <v>121</v>
      </c>
      <c r="AZ295" s="72" t="s">
        <v>121</v>
      </c>
      <c r="BA295" s="72" t="s">
        <v>121</v>
      </c>
      <c r="BB295" s="72" t="s">
        <v>121</v>
      </c>
      <c r="BC295" s="72" t="s">
        <v>121</v>
      </c>
      <c r="BD295" s="72">
        <v>4929669.0155999996</v>
      </c>
      <c r="BE295" s="72" t="s">
        <v>121</v>
      </c>
      <c r="BF295" s="72">
        <v>3098649.0654000002</v>
      </c>
      <c r="BG295" s="72">
        <v>4381926.7253999999</v>
      </c>
      <c r="BH295" s="72">
        <v>1466576.6850000001</v>
      </c>
      <c r="BI295" s="72">
        <v>1643223.7080000001</v>
      </c>
      <c r="BJ295" s="72">
        <v>185872.3272</v>
      </c>
      <c r="BK295" s="72">
        <v>2268369.5789999999</v>
      </c>
      <c r="BL295" s="72">
        <v>1414104.9342</v>
      </c>
      <c r="BM295" s="72">
        <v>5247358.5108000003</v>
      </c>
      <c r="BN295" s="72">
        <v>139405.2996</v>
      </c>
      <c r="BO295" s="72" t="s">
        <v>121</v>
      </c>
      <c r="BP295" s="72" t="s">
        <v>121</v>
      </c>
      <c r="BQ295" s="72" t="s">
        <v>121</v>
      </c>
      <c r="BR295" s="72" t="s">
        <v>121</v>
      </c>
      <c r="BS295" s="72">
        <v>2190963.8898</v>
      </c>
      <c r="BT295" s="72">
        <v>8457120.2562000006</v>
      </c>
      <c r="BU295" s="72">
        <v>139405.2996</v>
      </c>
      <c r="BV295" s="72">
        <v>7628803.6902000001</v>
      </c>
      <c r="BW295" s="72">
        <v>12739008.672599999</v>
      </c>
      <c r="BX295" s="72" t="s">
        <v>121</v>
      </c>
      <c r="BY295" s="72">
        <v>1084260.513</v>
      </c>
      <c r="BZ295" s="72">
        <v>276499638.88679999</v>
      </c>
      <c r="CA295" s="72" t="s">
        <v>121</v>
      </c>
      <c r="CB295" s="72" t="s">
        <v>121</v>
      </c>
      <c r="CC295" s="72" t="s">
        <v>121</v>
      </c>
      <c r="CD295" s="72" t="s">
        <v>121</v>
      </c>
      <c r="CE295" s="89" t="s">
        <v>121</v>
      </c>
      <c r="CF295" s="89" t="s">
        <v>121</v>
      </c>
      <c r="CG295" s="89" t="s">
        <v>121</v>
      </c>
      <c r="CH295" s="89" t="s">
        <v>121</v>
      </c>
      <c r="CI295" s="89" t="s">
        <v>121</v>
      </c>
      <c r="CJ295" s="89" t="s">
        <v>121</v>
      </c>
      <c r="CK295" s="89" t="s">
        <v>121</v>
      </c>
      <c r="CL295" s="59" t="s">
        <v>121</v>
      </c>
      <c r="CM295" s="89" t="s">
        <v>131</v>
      </c>
      <c r="CN295" s="89" t="s">
        <v>131</v>
      </c>
      <c r="CO295" s="89" t="s">
        <v>131</v>
      </c>
      <c r="CP295" s="89" t="s">
        <v>131</v>
      </c>
      <c r="CQ295" s="89" t="s">
        <v>131</v>
      </c>
      <c r="CR295" s="89" t="s">
        <v>131</v>
      </c>
      <c r="CS295" s="89" t="s">
        <v>121</v>
      </c>
      <c r="CT295" s="89" t="s">
        <v>121</v>
      </c>
      <c r="CU295" s="89" t="s">
        <v>121</v>
      </c>
      <c r="CV295" s="89" t="s">
        <v>121</v>
      </c>
      <c r="CW295" s="89" t="s">
        <v>121</v>
      </c>
      <c r="CX295" s="89" t="s">
        <v>121</v>
      </c>
      <c r="CY295" s="89" t="s">
        <v>121</v>
      </c>
      <c r="CZ295" s="89" t="s">
        <v>121</v>
      </c>
      <c r="DA295" s="90">
        <v>17026222.907400001</v>
      </c>
      <c r="DB295" s="91">
        <v>1</v>
      </c>
      <c r="DC295" s="13">
        <v>1</v>
      </c>
      <c r="DD295" s="13"/>
      <c r="DE295" s="75" t="str" cm="1">
        <f t="array" ref="DE295">+IF(AND(C295&lt;&gt;"Vehículos Eléctricos",C295&lt;&gt;"Vehículos Híbridos",AA295="PERCENTIL 50"),
     IF(VLOOKUP(_xlfn.TEXTJOIN("_",FALSE,C295:E295),[1]BD_Perc!$A:$P,_xlfn.IFS([1]BD!AB295="Intervalo de precio 1",12,[1]BD!AB295="Intervalo de precio 2",13),FALSE)&lt;=1,
     VLOOKUP(_xlfn.TEXTJOIN("_",FALSE,C295:E295),[1]BD_Perc!$A:$P,16,FALSE),"Ok P50"),
     "Ok P30/70 ó Híbrido/Eléctrico")</f>
        <v>Ok P30/70 ó Híbrido/Eléctrico</v>
      </c>
      <c r="DF295" s="75" t="str">
        <f t="shared" si="27"/>
        <v>Vehículos Especiales_Ambulancias_TAM</v>
      </c>
      <c r="DG295" s="19">
        <f t="shared" si="28"/>
        <v>388829638.88679999</v>
      </c>
      <c r="DH295" s="13">
        <v>1</v>
      </c>
      <c r="DI295" s="13">
        <v>1</v>
      </c>
      <c r="DJ295" s="13" t="b">
        <f>+DC295=[2]BD!DC295</f>
        <v>1</v>
      </c>
    </row>
    <row r="296" spans="1:114" ht="51" x14ac:dyDescent="0.25">
      <c r="A296" s="76">
        <v>428</v>
      </c>
      <c r="B296" s="59" t="s">
        <v>118</v>
      </c>
      <c r="C296" s="59" t="s">
        <v>3</v>
      </c>
      <c r="D296" s="76" t="s">
        <v>726</v>
      </c>
      <c r="E296" s="76" t="s">
        <v>734</v>
      </c>
      <c r="F296" s="59" t="s">
        <v>731</v>
      </c>
      <c r="G296" s="77" t="s">
        <v>631</v>
      </c>
      <c r="H296" s="78" t="s">
        <v>123</v>
      </c>
      <c r="I296" s="79">
        <v>1611188</v>
      </c>
      <c r="J296" s="76" t="s">
        <v>736</v>
      </c>
      <c r="K296" s="78" t="s">
        <v>121</v>
      </c>
      <c r="L296" s="80" t="s">
        <v>121</v>
      </c>
      <c r="M296" s="81" t="s">
        <v>121</v>
      </c>
      <c r="N296" s="82">
        <v>146300000</v>
      </c>
      <c r="O296" s="83">
        <f>+IFERROR(VLOOKUP(I296,[1]Precio_Fasecolda!A:C,3,FALSE),IFERROR(VLOOKUP(I296,[1]Precio_Fasecolda!B:C,2,FALSE),N296))</f>
        <v>145600000</v>
      </c>
      <c r="P296" s="83">
        <f t="shared" si="24"/>
        <v>700000</v>
      </c>
      <c r="Q296" s="81" t="s">
        <v>126</v>
      </c>
      <c r="R296" s="76" t="s">
        <v>127</v>
      </c>
      <c r="S296" s="76" t="s">
        <v>349</v>
      </c>
      <c r="T296" s="76" t="s">
        <v>121</v>
      </c>
      <c r="U296" s="76" t="s">
        <v>121</v>
      </c>
      <c r="V296" s="59" t="s">
        <v>121</v>
      </c>
      <c r="W296" s="76" t="s">
        <v>121</v>
      </c>
      <c r="X296" s="76" t="s">
        <v>121</v>
      </c>
      <c r="Y296" s="84">
        <f t="shared" si="30"/>
        <v>437260000.13779998</v>
      </c>
      <c r="Z296" s="85">
        <f t="shared" si="26"/>
        <v>138985000</v>
      </c>
      <c r="AA296" s="76" t="str">
        <f>+IFERROR(VLOOKUP(_xlfn.TEXTJOIN("_", FALSE, C296:E296), [1]BD_Perc!$A:$O, 15, FALSE),"Segmentación no encontrada o vehículo inactivo")</f>
        <v>PERCENTIL 30-70</v>
      </c>
      <c r="AB296" s="76" t="str" cm="1">
        <f t="array" ref="AB296">_xlfn.IFS(
    AA296 = "PERCENTIL 50",
    _xlfn.IFS(
        [1]BD!DG296 &lt; VLOOKUP(_xlfn.TEXTJOIN("_", FALSE, C296:E296), [1]BD_Perc!$A:$O, 11, FALSE), "Intervalo de precio 1",
        [1]BD!DG296 &gt;= VLOOKUP(_xlfn.TEXTJOIN("_", FALSE, C296:E296), [1]BD_Perc!$A:$O, 11, FALSE), "Intervalo de precio 2"
    ),
    AA296 = "PERCENTIL 30-70",
    _xlfn.IFS(
        [1]BD!DG296 &lt; VLOOKUP(_xlfn.TEXTJOIN("_", FALSE, C296:E296), [1]BD_Perc!$A:$O, 6, FALSE), "Intervalo de precio 1",
        [1]BD!DG296 &lt; VLOOKUP(_xlfn.TEXTJOIN("_", FALSE, C296:E296), [1]BD_Perc!$A:$O, 7, FALSE), "Intervalo de precio 2",
        [1]BD!DG296 &gt;= VLOOKUP(_xlfn.TEXTJOIN("_", FALSE, C296:E296), [1]BD_Perc!$A:$O, 7, FALSE), "Intervalo de precio 3"
    ),
    AA296="Segmentación no encontrada o vehículo inactivo","Segmentación no encontrada o vehículo inactivo"
)</f>
        <v>Intervalo de precio 3</v>
      </c>
      <c r="AC296" s="101" t="s">
        <v>156</v>
      </c>
      <c r="AD296" s="86" t="b">
        <f t="shared" si="29"/>
        <v>1</v>
      </c>
      <c r="AE296" s="98">
        <v>0.05</v>
      </c>
      <c r="AF296" s="102">
        <v>0.05</v>
      </c>
      <c r="AG296" s="98">
        <v>0.05</v>
      </c>
      <c r="AH296" s="98">
        <v>0.05</v>
      </c>
      <c r="AI296" s="98">
        <v>0.06</v>
      </c>
      <c r="AJ296" s="98">
        <v>7.0000000000000007E-2</v>
      </c>
      <c r="AK296" s="76" t="s">
        <v>130</v>
      </c>
      <c r="AL296" s="76" t="s">
        <v>130</v>
      </c>
      <c r="AM296" s="76" t="s">
        <v>130</v>
      </c>
      <c r="AN296" s="93">
        <v>1</v>
      </c>
      <c r="AO296" s="72" t="s">
        <v>121</v>
      </c>
      <c r="AP296" s="72">
        <v>573594.43680000002</v>
      </c>
      <c r="AQ296" s="72">
        <v>819420.17220000003</v>
      </c>
      <c r="AR296" s="72" t="s">
        <v>121</v>
      </c>
      <c r="AS296" s="72" t="s">
        <v>121</v>
      </c>
      <c r="AT296" s="72">
        <v>12992415.1602</v>
      </c>
      <c r="AU296" s="72">
        <v>565268.3652</v>
      </c>
      <c r="AV296" s="72">
        <v>1433985.0378</v>
      </c>
      <c r="AW296" s="72" t="s">
        <v>121</v>
      </c>
      <c r="AX296" s="72">
        <v>1616492.3585999999</v>
      </c>
      <c r="AY296" s="72" t="s">
        <v>121</v>
      </c>
      <c r="AZ296" s="72" t="s">
        <v>121</v>
      </c>
      <c r="BA296" s="72" t="s">
        <v>121</v>
      </c>
      <c r="BB296" s="72" t="s">
        <v>121</v>
      </c>
      <c r="BC296" s="72" t="s">
        <v>121</v>
      </c>
      <c r="BD296" s="72" t="s">
        <v>121</v>
      </c>
      <c r="BE296" s="72" t="s">
        <v>121</v>
      </c>
      <c r="BF296" s="72">
        <v>3098649.0654000002</v>
      </c>
      <c r="BG296" s="72">
        <v>4381926.7253999999</v>
      </c>
      <c r="BH296" s="72">
        <v>1466576.6850000001</v>
      </c>
      <c r="BI296" s="72">
        <v>1643223.7080000001</v>
      </c>
      <c r="BJ296" s="72">
        <v>185872.3272</v>
      </c>
      <c r="BK296" s="72">
        <v>2268369.5789999999</v>
      </c>
      <c r="BL296" s="72" t="s">
        <v>121</v>
      </c>
      <c r="BM296" s="72">
        <v>6053633.8631999996</v>
      </c>
      <c r="BN296" s="72">
        <v>139405.2996</v>
      </c>
      <c r="BO296" s="72">
        <v>2484553.3188</v>
      </c>
      <c r="BP296" s="72" t="s">
        <v>121</v>
      </c>
      <c r="BQ296" s="72" t="s">
        <v>121</v>
      </c>
      <c r="BR296" s="72" t="s">
        <v>121</v>
      </c>
      <c r="BS296" s="72">
        <v>3067349.8673999999</v>
      </c>
      <c r="BT296" s="72">
        <v>8457120.2562000006</v>
      </c>
      <c r="BU296" s="72">
        <v>139405.2996</v>
      </c>
      <c r="BV296" s="72">
        <v>7628803.6902000001</v>
      </c>
      <c r="BW296" s="72">
        <v>18185547.731399998</v>
      </c>
      <c r="BX296" s="72">
        <v>8767252.1916000005</v>
      </c>
      <c r="BY296" s="72">
        <v>2169053.3969999999</v>
      </c>
      <c r="BZ296" s="72">
        <v>290960000.13779998</v>
      </c>
      <c r="CA296" s="72" t="s">
        <v>121</v>
      </c>
      <c r="CB296" s="72" t="s">
        <v>121</v>
      </c>
      <c r="CC296" s="72" t="s">
        <v>121</v>
      </c>
      <c r="CD296" s="72" t="s">
        <v>121</v>
      </c>
      <c r="CE296" s="89" t="s">
        <v>121</v>
      </c>
      <c r="CF296" s="89" t="s">
        <v>121</v>
      </c>
      <c r="CG296" s="89" t="s">
        <v>121</v>
      </c>
      <c r="CH296" s="89" t="s">
        <v>121</v>
      </c>
      <c r="CI296" s="89" t="s">
        <v>121</v>
      </c>
      <c r="CJ296" s="89" t="s">
        <v>121</v>
      </c>
      <c r="CK296" s="89" t="s">
        <v>121</v>
      </c>
      <c r="CL296" s="59" t="s">
        <v>121</v>
      </c>
      <c r="CM296" s="89" t="s">
        <v>131</v>
      </c>
      <c r="CN296" s="89" t="s">
        <v>131</v>
      </c>
      <c r="CO296" s="89" t="s">
        <v>131</v>
      </c>
      <c r="CP296" s="89" t="s">
        <v>131</v>
      </c>
      <c r="CQ296" s="89" t="s">
        <v>131</v>
      </c>
      <c r="CR296" s="89" t="s">
        <v>131</v>
      </c>
      <c r="CS296" s="89" t="s">
        <v>121</v>
      </c>
      <c r="CT296" s="89" t="s">
        <v>121</v>
      </c>
      <c r="CU296" s="89" t="s">
        <v>121</v>
      </c>
      <c r="CV296" s="89" t="s">
        <v>121</v>
      </c>
      <c r="CW296" s="89" t="s">
        <v>121</v>
      </c>
      <c r="CX296" s="89" t="s">
        <v>121</v>
      </c>
      <c r="CY296" s="89" t="s">
        <v>121</v>
      </c>
      <c r="CZ296" s="89" t="s">
        <v>121</v>
      </c>
      <c r="DA296" s="90">
        <v>18654852.270599999</v>
      </c>
      <c r="DB296" s="91">
        <v>1</v>
      </c>
      <c r="DC296" s="13">
        <v>1</v>
      </c>
      <c r="DD296" s="13"/>
      <c r="DE296" s="75" t="str" cm="1">
        <f t="array" ref="DE296">+IF(AND(C296&lt;&gt;"Vehículos Eléctricos",C296&lt;&gt;"Vehículos Híbridos",AA296="PERCENTIL 50"),
     IF(VLOOKUP(_xlfn.TEXTJOIN("_",FALSE,C296:E296),[1]BD_Perc!$A:$P,_xlfn.IFS([1]BD!AB296="Intervalo de precio 1",12,[1]BD!AB296="Intervalo de precio 2",13),FALSE)&lt;=1,
     VLOOKUP(_xlfn.TEXTJOIN("_",FALSE,C296:E296),[1]BD_Perc!$A:$P,16,FALSE),"Ok P50"),
     "Ok P30/70 ó Híbrido/Eléctrico")</f>
        <v>Ok P30/70 ó Híbrido/Eléctrico</v>
      </c>
      <c r="DF296" s="75" t="str">
        <f t="shared" si="27"/>
        <v>Vehículos Especiales_Ambulancias_TAM</v>
      </c>
      <c r="DG296" s="19">
        <f t="shared" si="28"/>
        <v>429945000.13779998</v>
      </c>
      <c r="DH296" s="13">
        <v>1</v>
      </c>
      <c r="DI296" s="13">
        <v>1</v>
      </c>
      <c r="DJ296" s="13" t="b">
        <f>+DC296=[2]BD!DC296</f>
        <v>1</v>
      </c>
    </row>
    <row r="297" spans="1:114" ht="51" x14ac:dyDescent="0.25">
      <c r="A297" s="76">
        <v>429</v>
      </c>
      <c r="B297" s="59" t="s">
        <v>118</v>
      </c>
      <c r="C297" s="59" t="s">
        <v>3</v>
      </c>
      <c r="D297" s="76" t="s">
        <v>726</v>
      </c>
      <c r="E297" s="76" t="s">
        <v>734</v>
      </c>
      <c r="F297" s="59" t="s">
        <v>731</v>
      </c>
      <c r="G297" s="77" t="s">
        <v>633</v>
      </c>
      <c r="H297" s="78" t="s">
        <v>123</v>
      </c>
      <c r="I297" s="79">
        <v>1611189</v>
      </c>
      <c r="J297" s="76" t="s">
        <v>737</v>
      </c>
      <c r="K297" s="78" t="s">
        <v>121</v>
      </c>
      <c r="L297" s="80" t="s">
        <v>121</v>
      </c>
      <c r="M297" s="81" t="s">
        <v>121</v>
      </c>
      <c r="N297" s="82">
        <v>150700000</v>
      </c>
      <c r="O297" s="83">
        <f>+IFERROR(VLOOKUP(I297,[1]Precio_Fasecolda!A:C,3,FALSE),IFERROR(VLOOKUP(I297,[1]Precio_Fasecolda!B:C,2,FALSE),N297))</f>
        <v>150000000</v>
      </c>
      <c r="P297" s="83">
        <f t="shared" si="24"/>
        <v>700000</v>
      </c>
      <c r="Q297" s="81" t="s">
        <v>126</v>
      </c>
      <c r="R297" s="76" t="s">
        <v>127</v>
      </c>
      <c r="S297" s="76" t="s">
        <v>349</v>
      </c>
      <c r="T297" s="76" t="s">
        <v>121</v>
      </c>
      <c r="U297" s="76" t="s">
        <v>121</v>
      </c>
      <c r="V297" s="59" t="s">
        <v>121</v>
      </c>
      <c r="W297" s="76" t="s">
        <v>121</v>
      </c>
      <c r="X297" s="76" t="s">
        <v>121</v>
      </c>
      <c r="Y297" s="84">
        <f t="shared" si="30"/>
        <v>441660000.13779998</v>
      </c>
      <c r="Z297" s="85">
        <f t="shared" si="26"/>
        <v>143165000</v>
      </c>
      <c r="AA297" s="76" t="str">
        <f>+IFERROR(VLOOKUP(_xlfn.TEXTJOIN("_", FALSE, C297:E297), [1]BD_Perc!$A:$O, 15, FALSE),"Segmentación no encontrada o vehículo inactivo")</f>
        <v>PERCENTIL 30-70</v>
      </c>
      <c r="AB297" s="76" t="str" cm="1">
        <f t="array" ref="AB297">_xlfn.IFS(
    AA297 = "PERCENTIL 50",
    _xlfn.IFS(
        [1]BD!DG297 &lt; VLOOKUP(_xlfn.TEXTJOIN("_", FALSE, C297:E297), [1]BD_Perc!$A:$O, 11, FALSE), "Intervalo de precio 1",
        [1]BD!DG297 &gt;= VLOOKUP(_xlfn.TEXTJOIN("_", FALSE, C297:E297), [1]BD_Perc!$A:$O, 11, FALSE), "Intervalo de precio 2"
    ),
    AA297 = "PERCENTIL 30-70",
    _xlfn.IFS(
        [1]BD!DG297 &lt; VLOOKUP(_xlfn.TEXTJOIN("_", FALSE, C297:E297), [1]BD_Perc!$A:$O, 6, FALSE), "Intervalo de precio 1",
        [1]BD!DG297 &lt; VLOOKUP(_xlfn.TEXTJOIN("_", FALSE, C297:E297), [1]BD_Perc!$A:$O, 7, FALSE), "Intervalo de precio 2",
        [1]BD!DG297 &gt;= VLOOKUP(_xlfn.TEXTJOIN("_", FALSE, C297:E297), [1]BD_Perc!$A:$O, 7, FALSE), "Intervalo de precio 3"
    ),
    AA297="Segmentación no encontrada o vehículo inactivo","Segmentación no encontrada o vehículo inactivo"
)</f>
        <v>Intervalo de precio 3</v>
      </c>
      <c r="AC297" s="101" t="s">
        <v>156</v>
      </c>
      <c r="AD297" s="86" t="b">
        <f t="shared" si="29"/>
        <v>1</v>
      </c>
      <c r="AE297" s="98">
        <v>0.05</v>
      </c>
      <c r="AF297" s="102">
        <v>0.05</v>
      </c>
      <c r="AG297" s="98">
        <v>0.05</v>
      </c>
      <c r="AH297" s="98">
        <v>0.05</v>
      </c>
      <c r="AI297" s="98">
        <v>0.06</v>
      </c>
      <c r="AJ297" s="98">
        <v>7.0000000000000007E-2</v>
      </c>
      <c r="AK297" s="76" t="s">
        <v>130</v>
      </c>
      <c r="AL297" s="76" t="s">
        <v>130</v>
      </c>
      <c r="AM297" s="76" t="s">
        <v>130</v>
      </c>
      <c r="AN297" s="93">
        <v>1</v>
      </c>
      <c r="AO297" s="72" t="s">
        <v>121</v>
      </c>
      <c r="AP297" s="72">
        <v>573594.43680000002</v>
      </c>
      <c r="AQ297" s="72">
        <v>819420.17220000003</v>
      </c>
      <c r="AR297" s="72" t="s">
        <v>121</v>
      </c>
      <c r="AS297" s="72" t="s">
        <v>121</v>
      </c>
      <c r="AT297" s="72">
        <v>12992415.1602</v>
      </c>
      <c r="AU297" s="72">
        <v>565268.3652</v>
      </c>
      <c r="AV297" s="72">
        <v>1433985.0378</v>
      </c>
      <c r="AW297" s="72" t="s">
        <v>121</v>
      </c>
      <c r="AX297" s="72">
        <v>1616492.3585999999</v>
      </c>
      <c r="AY297" s="72" t="s">
        <v>121</v>
      </c>
      <c r="AZ297" s="72" t="s">
        <v>121</v>
      </c>
      <c r="BA297" s="72" t="s">
        <v>121</v>
      </c>
      <c r="BB297" s="72" t="s">
        <v>121</v>
      </c>
      <c r="BC297" s="72" t="s">
        <v>121</v>
      </c>
      <c r="BD297" s="72" t="s">
        <v>121</v>
      </c>
      <c r="BE297" s="72" t="s">
        <v>121</v>
      </c>
      <c r="BF297" s="72">
        <v>3098649.0654000002</v>
      </c>
      <c r="BG297" s="72">
        <v>4381926.7253999999</v>
      </c>
      <c r="BH297" s="72">
        <v>1466576.6850000001</v>
      </c>
      <c r="BI297" s="72">
        <v>1643223.7080000001</v>
      </c>
      <c r="BJ297" s="72">
        <v>185872.3272</v>
      </c>
      <c r="BK297" s="72">
        <v>2268369.5789999999</v>
      </c>
      <c r="BL297" s="72" t="s">
        <v>121</v>
      </c>
      <c r="BM297" s="72">
        <v>6053633.8631999996</v>
      </c>
      <c r="BN297" s="72">
        <v>139405.2996</v>
      </c>
      <c r="BO297" s="72">
        <v>2484553.3188</v>
      </c>
      <c r="BP297" s="72" t="s">
        <v>121</v>
      </c>
      <c r="BQ297" s="72" t="s">
        <v>121</v>
      </c>
      <c r="BR297" s="72" t="s">
        <v>121</v>
      </c>
      <c r="BS297" s="72">
        <v>3067349.8673999999</v>
      </c>
      <c r="BT297" s="72">
        <v>8457120.2562000006</v>
      </c>
      <c r="BU297" s="72">
        <v>139405.2996</v>
      </c>
      <c r="BV297" s="72">
        <v>7628803.6902000001</v>
      </c>
      <c r="BW297" s="72">
        <v>18185547.731399998</v>
      </c>
      <c r="BX297" s="72">
        <v>8767252.1916000005</v>
      </c>
      <c r="BY297" s="72">
        <v>2169053.3969999999</v>
      </c>
      <c r="BZ297" s="72">
        <v>290960000.13779998</v>
      </c>
      <c r="CA297" s="72" t="s">
        <v>121</v>
      </c>
      <c r="CB297" s="72" t="s">
        <v>121</v>
      </c>
      <c r="CC297" s="72" t="s">
        <v>121</v>
      </c>
      <c r="CD297" s="72" t="s">
        <v>121</v>
      </c>
      <c r="CE297" s="89" t="s">
        <v>121</v>
      </c>
      <c r="CF297" s="89" t="s">
        <v>121</v>
      </c>
      <c r="CG297" s="89" t="s">
        <v>121</v>
      </c>
      <c r="CH297" s="89" t="s">
        <v>121</v>
      </c>
      <c r="CI297" s="89" t="s">
        <v>121</v>
      </c>
      <c r="CJ297" s="89" t="s">
        <v>121</v>
      </c>
      <c r="CK297" s="89" t="s">
        <v>121</v>
      </c>
      <c r="CL297" s="59" t="s">
        <v>121</v>
      </c>
      <c r="CM297" s="89" t="s">
        <v>131</v>
      </c>
      <c r="CN297" s="89" t="s">
        <v>131</v>
      </c>
      <c r="CO297" s="89" t="s">
        <v>131</v>
      </c>
      <c r="CP297" s="89" t="s">
        <v>131</v>
      </c>
      <c r="CQ297" s="89" t="s">
        <v>131</v>
      </c>
      <c r="CR297" s="89" t="s">
        <v>131</v>
      </c>
      <c r="CS297" s="89" t="s">
        <v>121</v>
      </c>
      <c r="CT297" s="89" t="s">
        <v>121</v>
      </c>
      <c r="CU297" s="89" t="s">
        <v>121</v>
      </c>
      <c r="CV297" s="89" t="s">
        <v>121</v>
      </c>
      <c r="CW297" s="89" t="s">
        <v>121</v>
      </c>
      <c r="CX297" s="89" t="s">
        <v>121</v>
      </c>
      <c r="CY297" s="89" t="s">
        <v>121</v>
      </c>
      <c r="CZ297" s="89" t="s">
        <v>121</v>
      </c>
      <c r="DA297" s="90">
        <v>18654852.270599999</v>
      </c>
      <c r="DB297" s="91">
        <v>1</v>
      </c>
      <c r="DC297" s="13">
        <v>1</v>
      </c>
      <c r="DD297" s="13"/>
      <c r="DE297" s="75" t="str" cm="1">
        <f t="array" ref="DE297">+IF(AND(C297&lt;&gt;"Vehículos Eléctricos",C297&lt;&gt;"Vehículos Híbridos",AA297="PERCENTIL 50"),
     IF(VLOOKUP(_xlfn.TEXTJOIN("_",FALSE,C297:E297),[1]BD_Perc!$A:$P,_xlfn.IFS([1]BD!AB297="Intervalo de precio 1",12,[1]BD!AB297="Intervalo de precio 2",13),FALSE)&lt;=1,
     VLOOKUP(_xlfn.TEXTJOIN("_",FALSE,C297:E297),[1]BD_Perc!$A:$P,16,FALSE),"Ok P50"),
     "Ok P30/70 ó Híbrido/Eléctrico")</f>
        <v>Ok P30/70 ó Híbrido/Eléctrico</v>
      </c>
      <c r="DF297" s="75" t="str">
        <f t="shared" si="27"/>
        <v>Vehículos Especiales_Ambulancias_TAM</v>
      </c>
      <c r="DG297" s="19">
        <f t="shared" si="28"/>
        <v>434125000.13779998</v>
      </c>
      <c r="DH297" s="13">
        <v>1</v>
      </c>
      <c r="DI297" s="13">
        <v>1</v>
      </c>
      <c r="DJ297" s="13" t="b">
        <f>+DC297=[2]BD!DC297</f>
        <v>1</v>
      </c>
    </row>
    <row r="298" spans="1:114" ht="38.25" x14ac:dyDescent="0.25">
      <c r="A298" s="76">
        <v>432</v>
      </c>
      <c r="B298" s="59" t="s">
        <v>166</v>
      </c>
      <c r="C298" s="59" t="s">
        <v>3</v>
      </c>
      <c r="D298" s="59" t="s">
        <v>726</v>
      </c>
      <c r="E298" s="59" t="s">
        <v>727</v>
      </c>
      <c r="F298" s="59" t="s">
        <v>731</v>
      </c>
      <c r="G298" s="77" t="s">
        <v>637</v>
      </c>
      <c r="H298" s="76" t="s">
        <v>168</v>
      </c>
      <c r="I298" s="79">
        <v>6420050</v>
      </c>
      <c r="J298" s="76" t="s">
        <v>738</v>
      </c>
      <c r="K298" s="78" t="s">
        <v>121</v>
      </c>
      <c r="L298" s="80">
        <v>158</v>
      </c>
      <c r="M298" s="81" t="s">
        <v>121</v>
      </c>
      <c r="N298" s="82">
        <v>122000000</v>
      </c>
      <c r="O298" s="83">
        <f>+IFERROR(VLOOKUP(I298,[1]Precio_Fasecolda!A:C,3,FALSE),IFERROR(VLOOKUP(I298,[1]Precio_Fasecolda!B:C,2,FALSE),N298))</f>
        <v>122000000</v>
      </c>
      <c r="P298" s="83">
        <f t="shared" si="24"/>
        <v>0</v>
      </c>
      <c r="Q298" s="81" t="s">
        <v>126</v>
      </c>
      <c r="R298" s="76" t="s">
        <v>127</v>
      </c>
      <c r="S298" s="76" t="s">
        <v>128</v>
      </c>
      <c r="T298" s="76" t="s">
        <v>121</v>
      </c>
      <c r="U298" s="76" t="s">
        <v>121</v>
      </c>
      <c r="V298" s="59" t="s">
        <v>121</v>
      </c>
      <c r="W298" s="76" t="s">
        <v>121</v>
      </c>
      <c r="X298" s="76" t="s">
        <v>121</v>
      </c>
      <c r="Y298" s="84">
        <f t="shared" si="30"/>
        <v>248026885.9472</v>
      </c>
      <c r="Z298" s="85">
        <f t="shared" si="26"/>
        <v>119560000</v>
      </c>
      <c r="AA298" s="76" t="str">
        <f>+IFERROR(VLOOKUP(_xlfn.TEXTJOIN("_", FALSE, C298:E298), [1]BD_Perc!$A:$O, 15, FALSE),"Segmentación no encontrada o vehículo inactivo")</f>
        <v>PERCENTIL 30-70</v>
      </c>
      <c r="AB298" s="76" t="str" cm="1">
        <f t="array" ref="AB298">_xlfn.IFS(
    AA298 = "PERCENTIL 50",
    _xlfn.IFS(
        [1]BD!DG298 &lt; VLOOKUP(_xlfn.TEXTJOIN("_", FALSE, C298:E298), [1]BD_Perc!$A:$O, 11, FALSE), "Intervalo de precio 1",
        [1]BD!DG298 &gt;= VLOOKUP(_xlfn.TEXTJOIN("_", FALSE, C298:E298), [1]BD_Perc!$A:$O, 11, FALSE), "Intervalo de precio 2"
    ),
    AA298 = "PERCENTIL 30-70",
    _xlfn.IFS(
        [1]BD!DG298 &lt; VLOOKUP(_xlfn.TEXTJOIN("_", FALSE, C298:E298), [1]BD_Perc!$A:$O, 6, FALSE), "Intervalo de precio 1",
        [1]BD!DG298 &lt; VLOOKUP(_xlfn.TEXTJOIN("_", FALSE, C298:E298), [1]BD_Perc!$A:$O, 7, FALSE), "Intervalo de precio 2",
        [1]BD!DG298 &gt;= VLOOKUP(_xlfn.TEXTJOIN("_", FALSE, C298:E298), [1]BD_Perc!$A:$O, 7, FALSE), "Intervalo de precio 3"
    ),
    AA298="Segmentación no encontrada o vehículo inactivo","Segmentación no encontrada o vehículo inactivo"
)</f>
        <v>Intervalo de precio 1</v>
      </c>
      <c r="AC298" s="101" t="s">
        <v>129</v>
      </c>
      <c r="AD298" s="86" t="b">
        <f t="shared" si="29"/>
        <v>1</v>
      </c>
      <c r="AE298" s="98">
        <v>0.02</v>
      </c>
      <c r="AF298" s="98">
        <v>0.03</v>
      </c>
      <c r="AG298" s="98">
        <v>0.03</v>
      </c>
      <c r="AH298" s="98">
        <v>0.03</v>
      </c>
      <c r="AI298" s="98">
        <v>0.03</v>
      </c>
      <c r="AJ298" s="98">
        <v>0.03</v>
      </c>
      <c r="AK298" s="76" t="s">
        <v>130</v>
      </c>
      <c r="AL298" s="76" t="s">
        <v>130</v>
      </c>
      <c r="AM298" s="76" t="s">
        <v>130</v>
      </c>
      <c r="AN298" s="93">
        <v>1</v>
      </c>
      <c r="AO298" s="72">
        <v>9311595.7410000004</v>
      </c>
      <c r="AP298" s="72">
        <v>759804.10800000001</v>
      </c>
      <c r="AQ298" s="72" t="s">
        <v>121</v>
      </c>
      <c r="AR298" s="72" t="s">
        <v>121</v>
      </c>
      <c r="AS298" s="72" t="s">
        <v>121</v>
      </c>
      <c r="AT298" s="72" t="s">
        <v>121</v>
      </c>
      <c r="AU298" s="72" t="s">
        <v>121</v>
      </c>
      <c r="AV298" s="72">
        <v>1337155.7135999999</v>
      </c>
      <c r="AW298" s="72">
        <v>965676.71759999997</v>
      </c>
      <c r="AX298" s="72">
        <v>585006.15179999999</v>
      </c>
      <c r="AY298" s="72" t="s">
        <v>121</v>
      </c>
      <c r="AZ298" s="72" t="s">
        <v>121</v>
      </c>
      <c r="BA298" s="72" t="s">
        <v>121</v>
      </c>
      <c r="BB298" s="72" t="s">
        <v>121</v>
      </c>
      <c r="BC298" s="72" t="s">
        <v>121</v>
      </c>
      <c r="BD298" s="72">
        <v>3257415.8021999998</v>
      </c>
      <c r="BE298" s="72">
        <v>2792581.071</v>
      </c>
      <c r="BF298" s="72">
        <v>2067577.1592000001</v>
      </c>
      <c r="BG298" s="72">
        <v>2114245.5389999999</v>
      </c>
      <c r="BH298" s="72" t="s">
        <v>121</v>
      </c>
      <c r="BI298" s="72">
        <v>1370584.3955999999</v>
      </c>
      <c r="BJ298" s="72">
        <v>183859.85939999999</v>
      </c>
      <c r="BK298" s="72">
        <v>2340022.4988000002</v>
      </c>
      <c r="BL298" s="72">
        <v>716798.01899999997</v>
      </c>
      <c r="BM298" s="72">
        <v>3999765.5208000001</v>
      </c>
      <c r="BN298" s="72">
        <v>75215.061600000001</v>
      </c>
      <c r="BO298" s="72">
        <v>1788445.0290000001</v>
      </c>
      <c r="BP298" s="72">
        <v>802292.58479999995</v>
      </c>
      <c r="BQ298" s="72" t="s">
        <v>121</v>
      </c>
      <c r="BR298" s="72" t="s">
        <v>121</v>
      </c>
      <c r="BS298" s="72" t="s">
        <v>121</v>
      </c>
      <c r="BT298" s="72">
        <v>7521497.7264</v>
      </c>
      <c r="BU298" s="72">
        <v>126027.5016</v>
      </c>
      <c r="BV298" s="72">
        <v>6283793.1324000005</v>
      </c>
      <c r="BW298" s="72">
        <v>8440792.8066000007</v>
      </c>
      <c r="BX298" s="72">
        <v>6084055.9667999996</v>
      </c>
      <c r="BY298" s="72">
        <v>752149.56180000002</v>
      </c>
      <c r="BZ298" s="72">
        <v>126026885.9472</v>
      </c>
      <c r="CA298" s="72" t="s">
        <v>121</v>
      </c>
      <c r="CB298" s="72" t="s">
        <v>121</v>
      </c>
      <c r="CC298" s="72" t="s">
        <v>121</v>
      </c>
      <c r="CD298" s="72" t="s">
        <v>121</v>
      </c>
      <c r="CE298" s="89" t="s">
        <v>121</v>
      </c>
      <c r="CF298" s="89" t="s">
        <v>121</v>
      </c>
      <c r="CG298" s="89" t="s">
        <v>121</v>
      </c>
      <c r="CH298" s="89" t="s">
        <v>121</v>
      </c>
      <c r="CI298" s="89" t="s">
        <v>121</v>
      </c>
      <c r="CJ298" s="89" t="s">
        <v>121</v>
      </c>
      <c r="CK298" s="89" t="s">
        <v>121</v>
      </c>
      <c r="CL298" s="59" t="s">
        <v>121</v>
      </c>
      <c r="CM298" s="89" t="s">
        <v>131</v>
      </c>
      <c r="CN298" s="89" t="s">
        <v>131</v>
      </c>
      <c r="CO298" s="59" t="s">
        <v>130</v>
      </c>
      <c r="CP298" s="59" t="s">
        <v>131</v>
      </c>
      <c r="CQ298" s="59" t="s">
        <v>130</v>
      </c>
      <c r="CR298" s="59" t="s">
        <v>131</v>
      </c>
      <c r="CS298" s="89" t="s">
        <v>121</v>
      </c>
      <c r="CT298" s="89" t="s">
        <v>121</v>
      </c>
      <c r="CU298" s="89" t="s">
        <v>121</v>
      </c>
      <c r="CV298" s="89" t="s">
        <v>121</v>
      </c>
      <c r="CW298" s="89" t="s">
        <v>121</v>
      </c>
      <c r="CX298" s="89" t="s">
        <v>121</v>
      </c>
      <c r="CY298" s="89" t="s">
        <v>121</v>
      </c>
      <c r="CZ298" s="89" t="s">
        <v>121</v>
      </c>
      <c r="DA298" s="90">
        <v>7020065.3880000003</v>
      </c>
      <c r="DB298" s="91">
        <v>1</v>
      </c>
      <c r="DC298" s="13">
        <v>1</v>
      </c>
      <c r="DD298" s="13"/>
      <c r="DE298" s="75" t="str" cm="1">
        <f t="array" ref="DE298">+IF(AND(C298&lt;&gt;"Vehículos Eléctricos",C298&lt;&gt;"Vehículos Híbridos",AA298="PERCENTIL 50"),
     IF(VLOOKUP(_xlfn.TEXTJOIN("_",FALSE,C298:E298),[1]BD_Perc!$A:$P,_xlfn.IFS([1]BD!AB298="Intervalo de precio 1",12,[1]BD!AB298="Intervalo de precio 2",13),FALSE)&lt;=1,
     VLOOKUP(_xlfn.TEXTJOIN("_",FALSE,C298:E298),[1]BD_Perc!$A:$P,16,FALSE),"Ok P50"),
     "Ok P30/70 ó Híbrido/Eléctrico")</f>
        <v>Ok P30/70 ó Híbrido/Eléctrico</v>
      </c>
      <c r="DF298" s="75" t="str">
        <f t="shared" si="27"/>
        <v>Vehículos Especiales_Ambulancias_TAB</v>
      </c>
      <c r="DG298" s="19">
        <f t="shared" si="28"/>
        <v>245586885.9472</v>
      </c>
      <c r="DH298" s="13">
        <v>1</v>
      </c>
      <c r="DI298" s="13">
        <v>1</v>
      </c>
      <c r="DJ298" s="13" t="b">
        <f>+DC298=[2]BD!DC298</f>
        <v>1</v>
      </c>
    </row>
    <row r="299" spans="1:114" ht="38.25" x14ac:dyDescent="0.25">
      <c r="A299" s="76">
        <v>437</v>
      </c>
      <c r="B299" s="59" t="s">
        <v>166</v>
      </c>
      <c r="C299" s="59" t="s">
        <v>3</v>
      </c>
      <c r="D299" s="59" t="s">
        <v>726</v>
      </c>
      <c r="E299" s="59" t="s">
        <v>734</v>
      </c>
      <c r="F299" s="59" t="s">
        <v>731</v>
      </c>
      <c r="G299" s="77" t="s">
        <v>637</v>
      </c>
      <c r="H299" s="76" t="s">
        <v>168</v>
      </c>
      <c r="I299" s="79">
        <v>6420050</v>
      </c>
      <c r="J299" s="76" t="s">
        <v>739</v>
      </c>
      <c r="K299" s="78" t="s">
        <v>121</v>
      </c>
      <c r="L299" s="80">
        <v>158</v>
      </c>
      <c r="M299" s="81" t="s">
        <v>121</v>
      </c>
      <c r="N299" s="82">
        <v>122000000</v>
      </c>
      <c r="O299" s="83">
        <f>+IFERROR(VLOOKUP(I299,[1]Precio_Fasecolda!A:C,3,FALSE),IFERROR(VLOOKUP(I299,[1]Precio_Fasecolda!B:C,2,FALSE),N299))</f>
        <v>122000000</v>
      </c>
      <c r="P299" s="83">
        <f t="shared" si="24"/>
        <v>0</v>
      </c>
      <c r="Q299" s="81" t="s">
        <v>126</v>
      </c>
      <c r="R299" s="76" t="s">
        <v>127</v>
      </c>
      <c r="S299" s="76" t="s">
        <v>128</v>
      </c>
      <c r="T299" s="76" t="s">
        <v>121</v>
      </c>
      <c r="U299" s="76" t="s">
        <v>121</v>
      </c>
      <c r="V299" s="59" t="s">
        <v>121</v>
      </c>
      <c r="W299" s="76" t="s">
        <v>121</v>
      </c>
      <c r="X299" s="76" t="s">
        <v>121</v>
      </c>
      <c r="Y299" s="84">
        <f t="shared" si="30"/>
        <v>360013642.17260003</v>
      </c>
      <c r="Z299" s="85">
        <f t="shared" si="26"/>
        <v>119560000</v>
      </c>
      <c r="AA299" s="76" t="str">
        <f>+IFERROR(VLOOKUP(_xlfn.TEXTJOIN("_", FALSE, C299:E299), [1]BD_Perc!$A:$O, 15, FALSE),"Segmentación no encontrada o vehículo inactivo")</f>
        <v>PERCENTIL 30-70</v>
      </c>
      <c r="AB299" s="76" t="str" cm="1">
        <f t="array" ref="AB299">_xlfn.IFS(
    AA299 = "PERCENTIL 50",
    _xlfn.IFS(
        [1]BD!DG299 &lt; VLOOKUP(_xlfn.TEXTJOIN("_", FALSE, C299:E299), [1]BD_Perc!$A:$O, 11, FALSE), "Intervalo de precio 1",
        [1]BD!DG299 &gt;= VLOOKUP(_xlfn.TEXTJOIN("_", FALSE, C299:E299), [1]BD_Perc!$A:$O, 11, FALSE), "Intervalo de precio 2"
    ),
    AA299 = "PERCENTIL 30-70",
    _xlfn.IFS(
        [1]BD!DG299 &lt; VLOOKUP(_xlfn.TEXTJOIN("_", FALSE, C299:E299), [1]BD_Perc!$A:$O, 6, FALSE), "Intervalo de precio 1",
        [1]BD!DG299 &lt; VLOOKUP(_xlfn.TEXTJOIN("_", FALSE, C299:E299), [1]BD_Perc!$A:$O, 7, FALSE), "Intervalo de precio 2",
        [1]BD!DG299 &gt;= VLOOKUP(_xlfn.TEXTJOIN("_", FALSE, C299:E299), [1]BD_Perc!$A:$O, 7, FALSE), "Intervalo de precio 3"
    ),
    AA299="Segmentación no encontrada o vehículo inactivo","Segmentación no encontrada o vehículo inactivo"
)</f>
        <v>Intervalo de precio 1</v>
      </c>
      <c r="AC299" s="101" t="s">
        <v>129</v>
      </c>
      <c r="AD299" s="86" t="b">
        <f t="shared" si="29"/>
        <v>1</v>
      </c>
      <c r="AE299" s="98">
        <v>0.02</v>
      </c>
      <c r="AF299" s="98">
        <v>0.03</v>
      </c>
      <c r="AG299" s="98">
        <v>0.03</v>
      </c>
      <c r="AH299" s="98">
        <v>0.03</v>
      </c>
      <c r="AI299" s="98">
        <v>0.03</v>
      </c>
      <c r="AJ299" s="98">
        <v>0.03</v>
      </c>
      <c r="AK299" s="76" t="s">
        <v>130</v>
      </c>
      <c r="AL299" s="76" t="s">
        <v>130</v>
      </c>
      <c r="AM299" s="76" t="s">
        <v>130</v>
      </c>
      <c r="AN299" s="93">
        <v>1</v>
      </c>
      <c r="AO299" s="72">
        <v>9311595.7410000004</v>
      </c>
      <c r="AP299" s="72">
        <v>759804.10800000001</v>
      </c>
      <c r="AQ299" s="72" t="s">
        <v>121</v>
      </c>
      <c r="AR299" s="72" t="s">
        <v>121</v>
      </c>
      <c r="AS299" s="72" t="s">
        <v>121</v>
      </c>
      <c r="AT299" s="72" t="s">
        <v>121</v>
      </c>
      <c r="AU299" s="72" t="s">
        <v>121</v>
      </c>
      <c r="AV299" s="72">
        <v>1337155.7135999999</v>
      </c>
      <c r="AW299" s="72">
        <v>965676.71759999997</v>
      </c>
      <c r="AX299" s="72">
        <v>585006.15179999999</v>
      </c>
      <c r="AY299" s="72" t="s">
        <v>121</v>
      </c>
      <c r="AZ299" s="72" t="s">
        <v>121</v>
      </c>
      <c r="BA299" s="72" t="s">
        <v>121</v>
      </c>
      <c r="BB299" s="72" t="s">
        <v>121</v>
      </c>
      <c r="BC299" s="72" t="s">
        <v>121</v>
      </c>
      <c r="BD299" s="72">
        <v>3257415.8021999998</v>
      </c>
      <c r="BE299" s="72">
        <v>2792581.071</v>
      </c>
      <c r="BF299" s="72">
        <v>2067577.1592000001</v>
      </c>
      <c r="BG299" s="72">
        <v>2114245.5389999999</v>
      </c>
      <c r="BH299" s="72" t="s">
        <v>121</v>
      </c>
      <c r="BI299" s="72">
        <v>1370584.3955999999</v>
      </c>
      <c r="BJ299" s="72">
        <v>183859.85939999999</v>
      </c>
      <c r="BK299" s="72">
        <v>2340022.4988000002</v>
      </c>
      <c r="BL299" s="72">
        <v>716798.01899999997</v>
      </c>
      <c r="BM299" s="72">
        <v>3999765.5208000001</v>
      </c>
      <c r="BN299" s="72">
        <v>75215.061600000001</v>
      </c>
      <c r="BO299" s="72">
        <v>1788445.0290000001</v>
      </c>
      <c r="BP299" s="72">
        <v>802292.58479999995</v>
      </c>
      <c r="BQ299" s="72" t="s">
        <v>121</v>
      </c>
      <c r="BR299" s="72" t="s">
        <v>121</v>
      </c>
      <c r="BS299" s="72" t="s">
        <v>121</v>
      </c>
      <c r="BT299" s="72">
        <v>7521497.7264</v>
      </c>
      <c r="BU299" s="72">
        <v>126027.5016</v>
      </c>
      <c r="BV299" s="72">
        <v>6283793.1324000005</v>
      </c>
      <c r="BW299" s="72">
        <v>8440792.8066000007</v>
      </c>
      <c r="BX299" s="72">
        <v>6084055.9667999996</v>
      </c>
      <c r="BY299" s="72">
        <v>752149.56180000002</v>
      </c>
      <c r="BZ299" s="72">
        <v>238013642.1726</v>
      </c>
      <c r="CA299" s="72" t="s">
        <v>121</v>
      </c>
      <c r="CB299" s="72" t="s">
        <v>121</v>
      </c>
      <c r="CC299" s="72" t="s">
        <v>121</v>
      </c>
      <c r="CD299" s="72" t="s">
        <v>121</v>
      </c>
      <c r="CE299" s="89" t="s">
        <v>121</v>
      </c>
      <c r="CF299" s="89" t="s">
        <v>121</v>
      </c>
      <c r="CG299" s="89" t="s">
        <v>121</v>
      </c>
      <c r="CH299" s="89" t="s">
        <v>121</v>
      </c>
      <c r="CI299" s="89" t="s">
        <v>121</v>
      </c>
      <c r="CJ299" s="89" t="s">
        <v>121</v>
      </c>
      <c r="CK299" s="89" t="s">
        <v>121</v>
      </c>
      <c r="CL299" s="59" t="s">
        <v>121</v>
      </c>
      <c r="CM299" s="89" t="s">
        <v>131</v>
      </c>
      <c r="CN299" s="89" t="s">
        <v>131</v>
      </c>
      <c r="CO299" s="59" t="s">
        <v>130</v>
      </c>
      <c r="CP299" s="59" t="s">
        <v>131</v>
      </c>
      <c r="CQ299" s="59" t="s">
        <v>130</v>
      </c>
      <c r="CR299" s="59" t="s">
        <v>131</v>
      </c>
      <c r="CS299" s="89" t="s">
        <v>121</v>
      </c>
      <c r="CT299" s="89" t="s">
        <v>121</v>
      </c>
      <c r="CU299" s="89" t="s">
        <v>121</v>
      </c>
      <c r="CV299" s="89" t="s">
        <v>121</v>
      </c>
      <c r="CW299" s="89" t="s">
        <v>121</v>
      </c>
      <c r="CX299" s="89" t="s">
        <v>121</v>
      </c>
      <c r="CY299" s="89" t="s">
        <v>121</v>
      </c>
      <c r="CZ299" s="89" t="s">
        <v>121</v>
      </c>
      <c r="DA299" s="90">
        <v>7020065.3880000003</v>
      </c>
      <c r="DB299" s="91">
        <v>1</v>
      </c>
      <c r="DC299" s="13">
        <v>1</v>
      </c>
      <c r="DD299" s="13"/>
      <c r="DE299" s="75" t="str" cm="1">
        <f t="array" ref="DE299">+IF(AND(C299&lt;&gt;"Vehículos Eléctricos",C299&lt;&gt;"Vehículos Híbridos",AA299="PERCENTIL 50"),
     IF(VLOOKUP(_xlfn.TEXTJOIN("_",FALSE,C299:E299),[1]BD_Perc!$A:$P,_xlfn.IFS([1]BD!AB299="Intervalo de precio 1",12,[1]BD!AB299="Intervalo de precio 2",13),FALSE)&lt;=1,
     VLOOKUP(_xlfn.TEXTJOIN("_",FALSE,C299:E299),[1]BD_Perc!$A:$P,16,FALSE),"Ok P50"),
     "Ok P30/70 ó Híbrido/Eléctrico")</f>
        <v>Ok P30/70 ó Híbrido/Eléctrico</v>
      </c>
      <c r="DF299" s="75" t="str">
        <f t="shared" si="27"/>
        <v>Vehículos Especiales_Ambulancias_TAM</v>
      </c>
      <c r="DG299" s="19">
        <f t="shared" si="28"/>
        <v>357573642.17260003</v>
      </c>
      <c r="DH299" s="13">
        <v>1</v>
      </c>
      <c r="DI299" s="13">
        <v>1</v>
      </c>
      <c r="DJ299" s="13" t="b">
        <f>+DC299=[2]BD!DC299</f>
        <v>1</v>
      </c>
    </row>
    <row r="300" spans="1:114" ht="38.25" x14ac:dyDescent="0.25">
      <c r="A300" s="76">
        <v>444</v>
      </c>
      <c r="B300" s="59" t="s">
        <v>307</v>
      </c>
      <c r="C300" s="59" t="s">
        <v>3</v>
      </c>
      <c r="D300" s="59" t="s">
        <v>726</v>
      </c>
      <c r="E300" s="59" t="s">
        <v>727</v>
      </c>
      <c r="F300" s="59" t="s">
        <v>731</v>
      </c>
      <c r="G300" s="77" t="s">
        <v>659</v>
      </c>
      <c r="H300" s="78" t="s">
        <v>123</v>
      </c>
      <c r="I300" s="79">
        <v>1611188</v>
      </c>
      <c r="J300" s="76" t="s">
        <v>740</v>
      </c>
      <c r="K300" s="78" t="s">
        <v>121</v>
      </c>
      <c r="L300" s="80" t="s">
        <v>121</v>
      </c>
      <c r="M300" s="81" t="s">
        <v>121</v>
      </c>
      <c r="N300" s="82">
        <v>146300000</v>
      </c>
      <c r="O300" s="83">
        <f>+IFERROR(VLOOKUP(I300,[1]Precio_Fasecolda!A:C,3,FALSE),IFERROR(VLOOKUP(I300,[1]Precio_Fasecolda!B:C,2,FALSE),N300))</f>
        <v>145600000</v>
      </c>
      <c r="P300" s="83">
        <f t="shared" si="24"/>
        <v>700000</v>
      </c>
      <c r="Q300" s="81" t="s">
        <v>126</v>
      </c>
      <c r="R300" s="76" t="s">
        <v>127</v>
      </c>
      <c r="S300" s="76" t="s">
        <v>349</v>
      </c>
      <c r="T300" s="76" t="s">
        <v>121</v>
      </c>
      <c r="U300" s="76" t="s">
        <v>121</v>
      </c>
      <c r="V300" s="59" t="s">
        <v>121</v>
      </c>
      <c r="W300" s="76" t="s">
        <v>121</v>
      </c>
      <c r="X300" s="76" t="s">
        <v>121</v>
      </c>
      <c r="Y300" s="84">
        <f t="shared" si="30"/>
        <v>294633186.57080001</v>
      </c>
      <c r="Z300" s="85">
        <f t="shared" si="26"/>
        <v>136059000</v>
      </c>
      <c r="AA300" s="76" t="str">
        <f>+IFERROR(VLOOKUP(_xlfn.TEXTJOIN("_", FALSE, C300:E300), [1]BD_Perc!$A:$O, 15, FALSE),"Segmentación no encontrada o vehículo inactivo")</f>
        <v>PERCENTIL 30-70</v>
      </c>
      <c r="AB300" s="76" t="str" cm="1">
        <f t="array" ref="AB300">_xlfn.IFS(
    AA300 = "PERCENTIL 50",
    _xlfn.IFS(
        [1]BD!DG300 &lt; VLOOKUP(_xlfn.TEXTJOIN("_", FALSE, C300:E300), [1]BD_Perc!$A:$O, 11, FALSE), "Intervalo de precio 1",
        [1]BD!DG300 &gt;= VLOOKUP(_xlfn.TEXTJOIN("_", FALSE, C300:E300), [1]BD_Perc!$A:$O, 11, FALSE), "Intervalo de precio 2"
    ),
    AA300 = "PERCENTIL 30-70",
    _xlfn.IFS(
        [1]BD!DG300 &lt; VLOOKUP(_xlfn.TEXTJOIN("_", FALSE, C300:E300), [1]BD_Perc!$A:$O, 6, FALSE), "Intervalo de precio 1",
        [1]BD!DG300 &lt; VLOOKUP(_xlfn.TEXTJOIN("_", FALSE, C300:E300), [1]BD_Perc!$A:$O, 7, FALSE), "Intervalo de precio 2",
        [1]BD!DG300 &gt;= VLOOKUP(_xlfn.TEXTJOIN("_", FALSE, C300:E300), [1]BD_Perc!$A:$O, 7, FALSE), "Intervalo de precio 3"
    ),
    AA300="Segmentación no encontrada o vehículo inactivo","Segmentación no encontrada o vehículo inactivo"
)</f>
        <v>Intervalo de precio 2</v>
      </c>
      <c r="AC300" s="101" t="s">
        <v>149</v>
      </c>
      <c r="AD300" s="86" t="b">
        <f t="shared" si="29"/>
        <v>1</v>
      </c>
      <c r="AE300" s="98">
        <v>7.0000000000000007E-2</v>
      </c>
      <c r="AF300" s="98">
        <v>0.08</v>
      </c>
      <c r="AG300" s="98">
        <v>0.09</v>
      </c>
      <c r="AH300" s="98">
        <v>0.1</v>
      </c>
      <c r="AI300" s="98">
        <v>0.11</v>
      </c>
      <c r="AJ300" s="98">
        <v>0.12</v>
      </c>
      <c r="AK300" s="76" t="s">
        <v>130</v>
      </c>
      <c r="AL300" s="76" t="s">
        <v>130</v>
      </c>
      <c r="AM300" s="76" t="s">
        <v>130</v>
      </c>
      <c r="AN300" s="93">
        <v>1</v>
      </c>
      <c r="AO300" s="72">
        <v>9311595.7410000004</v>
      </c>
      <c r="AP300" s="72">
        <v>811138.37699999998</v>
      </c>
      <c r="AQ300" s="72">
        <v>663658.95959999994</v>
      </c>
      <c r="AR300" s="72" t="s">
        <v>121</v>
      </c>
      <c r="AS300" s="72">
        <v>5161784.88</v>
      </c>
      <c r="AT300" s="72">
        <v>8657050.3403999992</v>
      </c>
      <c r="AU300" s="72">
        <v>516178.48800000001</v>
      </c>
      <c r="AV300" s="72">
        <v>958616.7402</v>
      </c>
      <c r="AW300" s="72">
        <v>51617.8488</v>
      </c>
      <c r="AX300" s="72">
        <v>412942.7904</v>
      </c>
      <c r="AY300" s="72" t="s">
        <v>121</v>
      </c>
      <c r="AZ300" s="72" t="s">
        <v>121</v>
      </c>
      <c r="BA300" s="72" t="s">
        <v>121</v>
      </c>
      <c r="BB300" s="72" t="s">
        <v>121</v>
      </c>
      <c r="BC300" s="72" t="s">
        <v>121</v>
      </c>
      <c r="BD300" s="72">
        <v>5161784.88</v>
      </c>
      <c r="BE300" s="72">
        <v>3244550.3454</v>
      </c>
      <c r="BF300" s="72">
        <v>1401056.0466</v>
      </c>
      <c r="BG300" s="72">
        <v>3539509.1801999998</v>
      </c>
      <c r="BH300" s="72">
        <v>324455.35080000001</v>
      </c>
      <c r="BI300" s="72">
        <v>560422.20779999997</v>
      </c>
      <c r="BJ300" s="72">
        <v>324455.35080000001</v>
      </c>
      <c r="BK300" s="72">
        <v>958616.7402</v>
      </c>
      <c r="BL300" s="72">
        <v>1106097.2117999999</v>
      </c>
      <c r="BM300" s="72">
        <v>2285932.551</v>
      </c>
      <c r="BN300" s="72">
        <v>221219.6532</v>
      </c>
      <c r="BO300" s="72">
        <v>1401056.0466</v>
      </c>
      <c r="BP300" s="72">
        <v>250715.11499999999</v>
      </c>
      <c r="BQ300" s="72" t="s">
        <v>121</v>
      </c>
      <c r="BR300" s="72" t="s">
        <v>121</v>
      </c>
      <c r="BS300" s="72" t="s">
        <v>121</v>
      </c>
      <c r="BT300" s="72" t="s">
        <v>121</v>
      </c>
      <c r="BU300" s="72">
        <v>191723.1372</v>
      </c>
      <c r="BV300" s="72">
        <v>3244550.3454</v>
      </c>
      <c r="BW300" s="72">
        <v>6636582.2165999999</v>
      </c>
      <c r="BX300" s="72" t="s">
        <v>121</v>
      </c>
      <c r="BY300" s="72">
        <v>516178.48800000001</v>
      </c>
      <c r="BZ300" s="72">
        <v>148333186.57080001</v>
      </c>
      <c r="CA300" s="72" t="s">
        <v>121</v>
      </c>
      <c r="CB300" s="72">
        <v>7018156.2318000002</v>
      </c>
      <c r="CC300" s="72" t="s">
        <v>121</v>
      </c>
      <c r="CD300" s="72" t="s">
        <v>121</v>
      </c>
      <c r="CE300" s="89" t="s">
        <v>121</v>
      </c>
      <c r="CF300" s="89" t="s">
        <v>121</v>
      </c>
      <c r="CG300" s="89" t="s">
        <v>121</v>
      </c>
      <c r="CH300" s="89" t="s">
        <v>121</v>
      </c>
      <c r="CI300" s="89" t="s">
        <v>121</v>
      </c>
      <c r="CJ300" s="89" t="s">
        <v>121</v>
      </c>
      <c r="CK300" s="89" t="s">
        <v>121</v>
      </c>
      <c r="CL300" s="59" t="s">
        <v>121</v>
      </c>
      <c r="CM300" s="59" t="s">
        <v>131</v>
      </c>
      <c r="CN300" s="59" t="s">
        <v>131</v>
      </c>
      <c r="CO300" s="59" t="s">
        <v>131</v>
      </c>
      <c r="CP300" s="59" t="s">
        <v>131</v>
      </c>
      <c r="CQ300" s="59" t="s">
        <v>131</v>
      </c>
      <c r="CR300" s="59" t="s">
        <v>131</v>
      </c>
      <c r="CS300" s="89" t="s">
        <v>121</v>
      </c>
      <c r="CT300" s="89" t="s">
        <v>121</v>
      </c>
      <c r="CU300" s="89" t="s">
        <v>121</v>
      </c>
      <c r="CV300" s="89" t="s">
        <v>121</v>
      </c>
      <c r="CW300" s="89" t="s">
        <v>121</v>
      </c>
      <c r="CX300" s="89" t="s">
        <v>121</v>
      </c>
      <c r="CY300" s="89" t="s">
        <v>121</v>
      </c>
      <c r="CZ300" s="89" t="s">
        <v>121</v>
      </c>
      <c r="DA300" s="90">
        <v>7959080.3333999999</v>
      </c>
      <c r="DB300" s="91">
        <v>1</v>
      </c>
      <c r="DC300" s="13">
        <v>1</v>
      </c>
      <c r="DD300" s="13"/>
      <c r="DE300" s="75" t="str" cm="1">
        <f t="array" ref="DE300">+IF(AND(C300&lt;&gt;"Vehículos Eléctricos",C300&lt;&gt;"Vehículos Híbridos",AA300="PERCENTIL 50"),
     IF(VLOOKUP(_xlfn.TEXTJOIN("_",FALSE,C300:E300),[1]BD_Perc!$A:$P,_xlfn.IFS([1]BD!AB300="Intervalo de precio 1",12,[1]BD!AB300="Intervalo de precio 2",13),FALSE)&lt;=1,
     VLOOKUP(_xlfn.TEXTJOIN("_",FALSE,C300:E300),[1]BD_Perc!$A:$P,16,FALSE),"Ok P50"),
     "Ok P30/70 ó Híbrido/Eléctrico")</f>
        <v>Ok P30/70 ó Híbrido/Eléctrico</v>
      </c>
      <c r="DF300" s="75" t="str">
        <f t="shared" si="27"/>
        <v>Vehículos Especiales_Ambulancias_TAB</v>
      </c>
      <c r="DG300" s="19">
        <f t="shared" si="28"/>
        <v>284392186.57080001</v>
      </c>
      <c r="DH300" s="13">
        <v>1</v>
      </c>
      <c r="DI300" s="13">
        <v>1</v>
      </c>
      <c r="DJ300" s="13" t="b">
        <f>+DC300=[2]BD!DC300</f>
        <v>1</v>
      </c>
    </row>
    <row r="301" spans="1:114" ht="38.25" x14ac:dyDescent="0.25">
      <c r="A301" s="76">
        <v>445</v>
      </c>
      <c r="B301" s="59" t="s">
        <v>307</v>
      </c>
      <c r="C301" s="59" t="s">
        <v>3</v>
      </c>
      <c r="D301" s="59" t="s">
        <v>726</v>
      </c>
      <c r="E301" s="59" t="s">
        <v>734</v>
      </c>
      <c r="F301" s="59" t="s">
        <v>731</v>
      </c>
      <c r="G301" s="77" t="s">
        <v>659</v>
      </c>
      <c r="H301" s="78" t="s">
        <v>123</v>
      </c>
      <c r="I301" s="79">
        <v>1611179</v>
      </c>
      <c r="J301" s="76" t="s">
        <v>741</v>
      </c>
      <c r="K301" s="78" t="s">
        <v>121</v>
      </c>
      <c r="L301" s="80">
        <v>104</v>
      </c>
      <c r="M301" s="81" t="s">
        <v>121</v>
      </c>
      <c r="N301" s="82">
        <v>128200000</v>
      </c>
      <c r="O301" s="83">
        <f>+IFERROR(VLOOKUP(I301,[1]Precio_Fasecolda!A:C,3,FALSE),IFERROR(VLOOKUP(I301,[1]Precio_Fasecolda!B:C,2,FALSE),N301))</f>
        <v>128200000</v>
      </c>
      <c r="P301" s="83">
        <f t="shared" si="24"/>
        <v>0</v>
      </c>
      <c r="Q301" s="81" t="s">
        <v>126</v>
      </c>
      <c r="R301" s="76" t="s">
        <v>127</v>
      </c>
      <c r="S301" s="76" t="s">
        <v>349</v>
      </c>
      <c r="T301" s="76" t="s">
        <v>121</v>
      </c>
      <c r="U301" s="76" t="s">
        <v>121</v>
      </c>
      <c r="V301" s="59" t="s">
        <v>121</v>
      </c>
      <c r="W301" s="76" t="s">
        <v>121</v>
      </c>
      <c r="X301" s="76" t="s">
        <v>121</v>
      </c>
      <c r="Y301" s="84">
        <f t="shared" si="30"/>
        <v>377868130.99900001</v>
      </c>
      <c r="Z301" s="85">
        <f t="shared" si="26"/>
        <v>119226000</v>
      </c>
      <c r="AA301" s="76" t="str">
        <f>+IFERROR(VLOOKUP(_xlfn.TEXTJOIN("_", FALSE, C301:E301), [1]BD_Perc!$A:$O, 15, FALSE),"Segmentación no encontrada o vehículo inactivo")</f>
        <v>PERCENTIL 30-70</v>
      </c>
      <c r="AB301" s="76" t="str" cm="1">
        <f t="array" ref="AB301">_xlfn.IFS(
    AA301 = "PERCENTIL 50",
    _xlfn.IFS(
        [1]BD!DG301 &lt; VLOOKUP(_xlfn.TEXTJOIN("_", FALSE, C301:E301), [1]BD_Perc!$A:$O, 11, FALSE), "Intervalo de precio 1",
        [1]BD!DG301 &gt;= VLOOKUP(_xlfn.TEXTJOIN("_", FALSE, C301:E301), [1]BD_Perc!$A:$O, 11, FALSE), "Intervalo de precio 2"
    ),
    AA301 = "PERCENTIL 30-70",
    _xlfn.IFS(
        [1]BD!DG301 &lt; VLOOKUP(_xlfn.TEXTJOIN("_", FALSE, C301:E301), [1]BD_Perc!$A:$O, 6, FALSE), "Intervalo de precio 1",
        [1]BD!DG301 &lt; VLOOKUP(_xlfn.TEXTJOIN("_", FALSE, C301:E301), [1]BD_Perc!$A:$O, 7, FALSE), "Intervalo de precio 2",
        [1]BD!DG301 &gt;= VLOOKUP(_xlfn.TEXTJOIN("_", FALSE, C301:E301), [1]BD_Perc!$A:$O, 7, FALSE), "Intervalo de precio 3"
    ),
    AA301="Segmentación no encontrada o vehículo inactivo","Segmentación no encontrada o vehículo inactivo"
)</f>
        <v>Intervalo de precio 1</v>
      </c>
      <c r="AC301" s="101" t="s">
        <v>129</v>
      </c>
      <c r="AD301" s="86" t="b">
        <f t="shared" si="29"/>
        <v>1</v>
      </c>
      <c r="AE301" s="98">
        <v>7.0000000000000007E-2</v>
      </c>
      <c r="AF301" s="98">
        <v>0.08</v>
      </c>
      <c r="AG301" s="98">
        <v>0.09</v>
      </c>
      <c r="AH301" s="98">
        <v>0.1</v>
      </c>
      <c r="AI301" s="98">
        <v>0.11</v>
      </c>
      <c r="AJ301" s="98">
        <v>0.12</v>
      </c>
      <c r="AK301" s="76" t="s">
        <v>130</v>
      </c>
      <c r="AL301" s="76" t="s">
        <v>130</v>
      </c>
      <c r="AM301" s="76" t="s">
        <v>130</v>
      </c>
      <c r="AN301" s="93">
        <v>1</v>
      </c>
      <c r="AO301" s="72">
        <v>9311595.7410000004</v>
      </c>
      <c r="AP301" s="72">
        <v>811138.37699999998</v>
      </c>
      <c r="AQ301" s="72">
        <v>663658.95959999994</v>
      </c>
      <c r="AR301" s="72" t="s">
        <v>121</v>
      </c>
      <c r="AS301" s="72">
        <v>5161784.88</v>
      </c>
      <c r="AT301" s="72">
        <v>8657050.3403999992</v>
      </c>
      <c r="AU301" s="72">
        <v>516178.48800000001</v>
      </c>
      <c r="AV301" s="72">
        <v>958616.7402</v>
      </c>
      <c r="AW301" s="72">
        <v>51617.8488</v>
      </c>
      <c r="AX301" s="72">
        <v>412942.7904</v>
      </c>
      <c r="AY301" s="72" t="s">
        <v>121</v>
      </c>
      <c r="AZ301" s="72" t="s">
        <v>121</v>
      </c>
      <c r="BA301" s="72" t="s">
        <v>121</v>
      </c>
      <c r="BB301" s="72" t="s">
        <v>121</v>
      </c>
      <c r="BC301" s="72" t="s">
        <v>121</v>
      </c>
      <c r="BD301" s="72">
        <v>5161784.88</v>
      </c>
      <c r="BE301" s="72">
        <v>3244550.3454</v>
      </c>
      <c r="BF301" s="72">
        <v>1401056.0466</v>
      </c>
      <c r="BG301" s="72">
        <v>3539509.1801999998</v>
      </c>
      <c r="BH301" s="72">
        <v>324455.35080000001</v>
      </c>
      <c r="BI301" s="72">
        <v>560422.20779999997</v>
      </c>
      <c r="BJ301" s="72">
        <v>324455.35080000001</v>
      </c>
      <c r="BK301" s="72">
        <v>958616.7402</v>
      </c>
      <c r="BL301" s="72">
        <v>1106097.2117999999</v>
      </c>
      <c r="BM301" s="72">
        <v>2285932.551</v>
      </c>
      <c r="BN301" s="72">
        <v>221219.6532</v>
      </c>
      <c r="BO301" s="72">
        <v>1401056.0466</v>
      </c>
      <c r="BP301" s="72">
        <v>250715.11499999999</v>
      </c>
      <c r="BQ301" s="72" t="s">
        <v>121</v>
      </c>
      <c r="BR301" s="72" t="s">
        <v>121</v>
      </c>
      <c r="BS301" s="72" t="s">
        <v>121</v>
      </c>
      <c r="BT301" s="72" t="s">
        <v>121</v>
      </c>
      <c r="BU301" s="72">
        <v>191723.1372</v>
      </c>
      <c r="BV301" s="72">
        <v>3244550.3454</v>
      </c>
      <c r="BW301" s="72">
        <v>6636582.2165999999</v>
      </c>
      <c r="BX301" s="72" t="s">
        <v>121</v>
      </c>
      <c r="BY301" s="72">
        <v>516178.48800000001</v>
      </c>
      <c r="BZ301" s="72">
        <v>249668130.99900001</v>
      </c>
      <c r="CA301" s="72" t="s">
        <v>121</v>
      </c>
      <c r="CB301" s="72">
        <v>7018156.2318000002</v>
      </c>
      <c r="CC301" s="72" t="s">
        <v>121</v>
      </c>
      <c r="CD301" s="72" t="s">
        <v>121</v>
      </c>
      <c r="CE301" s="89" t="s">
        <v>121</v>
      </c>
      <c r="CF301" s="89" t="s">
        <v>121</v>
      </c>
      <c r="CG301" s="89" t="s">
        <v>121</v>
      </c>
      <c r="CH301" s="89" t="s">
        <v>121</v>
      </c>
      <c r="CI301" s="89" t="s">
        <v>121</v>
      </c>
      <c r="CJ301" s="89" t="s">
        <v>121</v>
      </c>
      <c r="CK301" s="89" t="s">
        <v>121</v>
      </c>
      <c r="CL301" s="59" t="s">
        <v>121</v>
      </c>
      <c r="CM301" s="59" t="s">
        <v>131</v>
      </c>
      <c r="CN301" s="59" t="s">
        <v>131</v>
      </c>
      <c r="CO301" s="59" t="s">
        <v>131</v>
      </c>
      <c r="CP301" s="59" t="s">
        <v>131</v>
      </c>
      <c r="CQ301" s="59" t="s">
        <v>131</v>
      </c>
      <c r="CR301" s="59" t="s">
        <v>131</v>
      </c>
      <c r="CS301" s="89" t="s">
        <v>121</v>
      </c>
      <c r="CT301" s="89" t="s">
        <v>121</v>
      </c>
      <c r="CU301" s="89" t="s">
        <v>121</v>
      </c>
      <c r="CV301" s="89" t="s">
        <v>121</v>
      </c>
      <c r="CW301" s="89" t="s">
        <v>121</v>
      </c>
      <c r="CX301" s="89" t="s">
        <v>121</v>
      </c>
      <c r="CY301" s="89" t="s">
        <v>121</v>
      </c>
      <c r="CZ301" s="89" t="s">
        <v>121</v>
      </c>
      <c r="DA301" s="90">
        <v>7959080.3333999999</v>
      </c>
      <c r="DB301" s="91">
        <v>1</v>
      </c>
      <c r="DC301" s="13">
        <v>1</v>
      </c>
      <c r="DD301" s="13"/>
      <c r="DE301" s="75" t="str" cm="1">
        <f t="array" ref="DE301">+IF(AND(C301&lt;&gt;"Vehículos Eléctricos",C301&lt;&gt;"Vehículos Híbridos",AA301="PERCENTIL 50"),
     IF(VLOOKUP(_xlfn.TEXTJOIN("_",FALSE,C301:E301),[1]BD_Perc!$A:$P,_xlfn.IFS([1]BD!AB301="Intervalo de precio 1",12,[1]BD!AB301="Intervalo de precio 2",13),FALSE)&lt;=1,
     VLOOKUP(_xlfn.TEXTJOIN("_",FALSE,C301:E301),[1]BD_Perc!$A:$P,16,FALSE),"Ok P50"),
     "Ok P30/70 ó Híbrido/Eléctrico")</f>
        <v>Ok P30/70 ó Híbrido/Eléctrico</v>
      </c>
      <c r="DF301" s="75" t="str">
        <f t="shared" si="27"/>
        <v>Vehículos Especiales_Ambulancias_TAM</v>
      </c>
      <c r="DG301" s="19">
        <f t="shared" si="28"/>
        <v>368894130.99900001</v>
      </c>
      <c r="DH301" s="13">
        <v>1</v>
      </c>
      <c r="DI301" s="13">
        <v>1</v>
      </c>
      <c r="DJ301" s="13" t="b">
        <f>+DC301=[2]BD!DC301</f>
        <v>1</v>
      </c>
    </row>
    <row r="302" spans="1:114" ht="63.75" x14ac:dyDescent="0.25">
      <c r="A302" s="76">
        <v>446</v>
      </c>
      <c r="B302" s="59" t="s">
        <v>307</v>
      </c>
      <c r="C302" s="59" t="s">
        <v>3</v>
      </c>
      <c r="D302" s="59" t="s">
        <v>726</v>
      </c>
      <c r="E302" s="59" t="s">
        <v>734</v>
      </c>
      <c r="F302" s="59" t="s">
        <v>731</v>
      </c>
      <c r="G302" s="77" t="s">
        <v>742</v>
      </c>
      <c r="H302" s="76" t="s">
        <v>743</v>
      </c>
      <c r="I302" s="79">
        <v>6420050</v>
      </c>
      <c r="J302" s="76" t="s">
        <v>744</v>
      </c>
      <c r="K302" s="78" t="s">
        <v>121</v>
      </c>
      <c r="L302" s="80">
        <v>158</v>
      </c>
      <c r="M302" s="81" t="s">
        <v>121</v>
      </c>
      <c r="N302" s="82">
        <v>122000000</v>
      </c>
      <c r="O302" s="83">
        <f>+IFERROR(VLOOKUP(I302,[1]Precio_Fasecolda!A:C,3,FALSE),IFERROR(VLOOKUP(I302,[1]Precio_Fasecolda!B:C,2,FALSE),N302))</f>
        <v>122000000</v>
      </c>
      <c r="P302" s="83">
        <f t="shared" si="24"/>
        <v>0</v>
      </c>
      <c r="Q302" s="81" t="s">
        <v>126</v>
      </c>
      <c r="R302" s="76" t="s">
        <v>127</v>
      </c>
      <c r="S302" s="76" t="s">
        <v>128</v>
      </c>
      <c r="T302" s="76" t="s">
        <v>121</v>
      </c>
      <c r="U302" s="76" t="s">
        <v>121</v>
      </c>
      <c r="V302" s="59" t="s">
        <v>121</v>
      </c>
      <c r="W302" s="76" t="s">
        <v>121</v>
      </c>
      <c r="X302" s="76" t="s">
        <v>121</v>
      </c>
      <c r="Y302" s="84">
        <f t="shared" si="30"/>
        <v>362893095.64880002</v>
      </c>
      <c r="Z302" s="85">
        <f t="shared" si="26"/>
        <v>119560000</v>
      </c>
      <c r="AA302" s="76" t="str">
        <f>+IFERROR(VLOOKUP(_xlfn.TEXTJOIN("_", FALSE, C302:E302), [1]BD_Perc!$A:$O, 15, FALSE),"Segmentación no encontrada o vehículo inactivo")</f>
        <v>PERCENTIL 30-70</v>
      </c>
      <c r="AB302" s="76" t="str" cm="1">
        <f t="array" ref="AB302">_xlfn.IFS(
    AA302 = "PERCENTIL 50",
    _xlfn.IFS(
        [1]BD!DG302 &lt; VLOOKUP(_xlfn.TEXTJOIN("_", FALSE, C302:E302), [1]BD_Perc!$A:$O, 11, FALSE), "Intervalo de precio 1",
        [1]BD!DG302 &gt;= VLOOKUP(_xlfn.TEXTJOIN("_", FALSE, C302:E302), [1]BD_Perc!$A:$O, 11, FALSE), "Intervalo de precio 2"
    ),
    AA302 = "PERCENTIL 30-70",
    _xlfn.IFS(
        [1]BD!DG302 &lt; VLOOKUP(_xlfn.TEXTJOIN("_", FALSE, C302:E302), [1]BD_Perc!$A:$O, 6, FALSE), "Intervalo de precio 1",
        [1]BD!DG302 &lt; VLOOKUP(_xlfn.TEXTJOIN("_", FALSE, C302:E302), [1]BD_Perc!$A:$O, 7, FALSE), "Intervalo de precio 2",
        [1]BD!DG302 &gt;= VLOOKUP(_xlfn.TEXTJOIN("_", FALSE, C302:E302), [1]BD_Perc!$A:$O, 7, FALSE), "Intervalo de precio 3"
    ),
    AA302="Segmentación no encontrada o vehículo inactivo","Segmentación no encontrada o vehículo inactivo"
)</f>
        <v>Intervalo de precio 1</v>
      </c>
      <c r="AC302" s="101" t="s">
        <v>129</v>
      </c>
      <c r="AD302" s="86" t="b">
        <f t="shared" si="29"/>
        <v>1</v>
      </c>
      <c r="AE302" s="98">
        <v>0.02</v>
      </c>
      <c r="AF302" s="98">
        <v>0.03</v>
      </c>
      <c r="AG302" s="98">
        <v>0.03</v>
      </c>
      <c r="AH302" s="98">
        <v>0.03</v>
      </c>
      <c r="AI302" s="98">
        <v>0.03</v>
      </c>
      <c r="AJ302" s="98">
        <v>0.03</v>
      </c>
      <c r="AK302" s="76" t="s">
        <v>130</v>
      </c>
      <c r="AL302" s="76" t="s">
        <v>130</v>
      </c>
      <c r="AM302" s="76" t="s">
        <v>130</v>
      </c>
      <c r="AN302" s="93">
        <v>1</v>
      </c>
      <c r="AO302" s="72">
        <v>9311595.7410000004</v>
      </c>
      <c r="AP302" s="72">
        <v>811138.37699999998</v>
      </c>
      <c r="AQ302" s="72">
        <v>663658.95959999994</v>
      </c>
      <c r="AR302" s="72" t="s">
        <v>121</v>
      </c>
      <c r="AS302" s="72">
        <v>5161784.88</v>
      </c>
      <c r="AT302" s="72">
        <v>8657050.3403999992</v>
      </c>
      <c r="AU302" s="72">
        <v>516178.48800000001</v>
      </c>
      <c r="AV302" s="72">
        <v>958616.7402</v>
      </c>
      <c r="AW302" s="72">
        <v>51617.8488</v>
      </c>
      <c r="AX302" s="72">
        <v>412942.7904</v>
      </c>
      <c r="AY302" s="72" t="s">
        <v>121</v>
      </c>
      <c r="AZ302" s="72" t="s">
        <v>121</v>
      </c>
      <c r="BA302" s="72" t="s">
        <v>121</v>
      </c>
      <c r="BB302" s="72" t="s">
        <v>121</v>
      </c>
      <c r="BC302" s="72" t="s">
        <v>121</v>
      </c>
      <c r="BD302" s="72">
        <v>5161784.88</v>
      </c>
      <c r="BE302" s="72">
        <v>3244550.3454</v>
      </c>
      <c r="BF302" s="72">
        <v>1401056.0466</v>
      </c>
      <c r="BG302" s="72">
        <v>3539509.1801999998</v>
      </c>
      <c r="BH302" s="72">
        <v>324455.35080000001</v>
      </c>
      <c r="BI302" s="72">
        <v>560422.20779999997</v>
      </c>
      <c r="BJ302" s="72">
        <v>324455.35080000001</v>
      </c>
      <c r="BK302" s="72">
        <v>958616.7402</v>
      </c>
      <c r="BL302" s="72">
        <v>1106097.2117999999</v>
      </c>
      <c r="BM302" s="72">
        <v>2285932.551</v>
      </c>
      <c r="BN302" s="72">
        <v>221219.6532</v>
      </c>
      <c r="BO302" s="72">
        <v>1401056.0466</v>
      </c>
      <c r="BP302" s="72">
        <v>250715.11499999999</v>
      </c>
      <c r="BQ302" s="72" t="s">
        <v>121</v>
      </c>
      <c r="BR302" s="72" t="s">
        <v>121</v>
      </c>
      <c r="BS302" s="72" t="s">
        <v>121</v>
      </c>
      <c r="BT302" s="72" t="s">
        <v>121</v>
      </c>
      <c r="BU302" s="72">
        <v>191723.1372</v>
      </c>
      <c r="BV302" s="72">
        <v>3244550.3454</v>
      </c>
      <c r="BW302" s="72">
        <v>6636582.2165999999</v>
      </c>
      <c r="BX302" s="72" t="s">
        <v>121</v>
      </c>
      <c r="BY302" s="72">
        <v>516178.48800000001</v>
      </c>
      <c r="BZ302" s="72">
        <v>240893095.64879999</v>
      </c>
      <c r="CA302" s="72" t="s">
        <v>121</v>
      </c>
      <c r="CB302" s="72">
        <v>7018156.2318000002</v>
      </c>
      <c r="CC302" s="72" t="s">
        <v>121</v>
      </c>
      <c r="CD302" s="72" t="s">
        <v>121</v>
      </c>
      <c r="CE302" s="89" t="s">
        <v>121</v>
      </c>
      <c r="CF302" s="89" t="s">
        <v>121</v>
      </c>
      <c r="CG302" s="89" t="s">
        <v>121</v>
      </c>
      <c r="CH302" s="89" t="s">
        <v>121</v>
      </c>
      <c r="CI302" s="89" t="s">
        <v>121</v>
      </c>
      <c r="CJ302" s="89" t="s">
        <v>121</v>
      </c>
      <c r="CK302" s="89" t="s">
        <v>121</v>
      </c>
      <c r="CL302" s="59" t="s">
        <v>121</v>
      </c>
      <c r="CM302" s="59" t="s">
        <v>131</v>
      </c>
      <c r="CN302" s="59" t="s">
        <v>131</v>
      </c>
      <c r="CO302" s="59" t="s">
        <v>130</v>
      </c>
      <c r="CP302" s="59" t="s">
        <v>131</v>
      </c>
      <c r="CQ302" s="59" t="s">
        <v>131</v>
      </c>
      <c r="CR302" s="59" t="s">
        <v>131</v>
      </c>
      <c r="CS302" s="89" t="s">
        <v>121</v>
      </c>
      <c r="CT302" s="89" t="s">
        <v>121</v>
      </c>
      <c r="CU302" s="89" t="s">
        <v>121</v>
      </c>
      <c r="CV302" s="89" t="s">
        <v>121</v>
      </c>
      <c r="CW302" s="89" t="s">
        <v>121</v>
      </c>
      <c r="CX302" s="89" t="s">
        <v>121</v>
      </c>
      <c r="CY302" s="89" t="s">
        <v>121</v>
      </c>
      <c r="CZ302" s="89" t="s">
        <v>121</v>
      </c>
      <c r="DA302" s="90">
        <v>6194141.8559999997</v>
      </c>
      <c r="DB302" s="91">
        <v>1</v>
      </c>
      <c r="DC302" s="13">
        <v>1</v>
      </c>
      <c r="DD302" s="13"/>
      <c r="DE302" s="75" t="str" cm="1">
        <f t="array" ref="DE302">+IF(AND(C302&lt;&gt;"Vehículos Eléctricos",C302&lt;&gt;"Vehículos Híbridos",AA302="PERCENTIL 50"),
     IF(VLOOKUP(_xlfn.TEXTJOIN("_",FALSE,C302:E302),[1]BD_Perc!$A:$P,_xlfn.IFS([1]BD!AB302="Intervalo de precio 1",12,[1]BD!AB302="Intervalo de precio 2",13),FALSE)&lt;=1,
     VLOOKUP(_xlfn.TEXTJOIN("_",FALSE,C302:E302),[1]BD_Perc!$A:$P,16,FALSE),"Ok P50"),
     "Ok P30/70 ó Híbrido/Eléctrico")</f>
        <v>Ok P30/70 ó Híbrido/Eléctrico</v>
      </c>
      <c r="DF302" s="75" t="str">
        <f t="shared" si="27"/>
        <v>Vehículos Especiales_Ambulancias_TAM</v>
      </c>
      <c r="DG302" s="19">
        <f t="shared" si="28"/>
        <v>360453095.64880002</v>
      </c>
      <c r="DH302" s="13">
        <v>1</v>
      </c>
      <c r="DI302" s="13">
        <v>1</v>
      </c>
      <c r="DJ302" s="13" t="b">
        <f>+DC302=[2]BD!DC302</f>
        <v>1</v>
      </c>
    </row>
    <row r="303" spans="1:114" ht="76.5" x14ac:dyDescent="0.25">
      <c r="A303" s="76">
        <v>448</v>
      </c>
      <c r="B303" s="59" t="s">
        <v>307</v>
      </c>
      <c r="C303" s="59" t="s">
        <v>3</v>
      </c>
      <c r="D303" s="59" t="s">
        <v>726</v>
      </c>
      <c r="E303" s="59" t="s">
        <v>727</v>
      </c>
      <c r="F303" s="59" t="s">
        <v>728</v>
      </c>
      <c r="G303" s="77" t="s">
        <v>745</v>
      </c>
      <c r="H303" s="76" t="s">
        <v>743</v>
      </c>
      <c r="I303" s="79">
        <v>6420052</v>
      </c>
      <c r="J303" s="76" t="s">
        <v>746</v>
      </c>
      <c r="K303" s="78" t="s">
        <v>121</v>
      </c>
      <c r="L303" s="80">
        <v>161</v>
      </c>
      <c r="M303" s="81" t="s">
        <v>121</v>
      </c>
      <c r="N303" s="82">
        <v>156500000</v>
      </c>
      <c r="O303" s="83">
        <f>+IFERROR(VLOOKUP(I303,[1]Precio_Fasecolda!A:C,3,FALSE),IFERROR(VLOOKUP(I303,[1]Precio_Fasecolda!B:C,2,FALSE),N303))</f>
        <v>156500000</v>
      </c>
      <c r="P303" s="83">
        <f t="shared" si="24"/>
        <v>0</v>
      </c>
      <c r="Q303" s="81" t="s">
        <v>327</v>
      </c>
      <c r="R303" s="76" t="s">
        <v>127</v>
      </c>
      <c r="S303" s="76" t="s">
        <v>349</v>
      </c>
      <c r="T303" s="76" t="s">
        <v>121</v>
      </c>
      <c r="U303" s="76" t="s">
        <v>121</v>
      </c>
      <c r="V303" s="59" t="s">
        <v>121</v>
      </c>
      <c r="W303" s="76" t="s">
        <v>121</v>
      </c>
      <c r="X303" s="76" t="s">
        <v>121</v>
      </c>
      <c r="Y303" s="84">
        <f t="shared" si="30"/>
        <v>291933883.62559998</v>
      </c>
      <c r="Z303" s="85">
        <f t="shared" si="26"/>
        <v>148675000</v>
      </c>
      <c r="AA303" s="76" t="str">
        <f>+IFERROR(VLOOKUP(_xlfn.TEXTJOIN("_", FALSE, C303:E303), [1]BD_Perc!$A:$O, 15, FALSE),"Segmentación no encontrada o vehículo inactivo")</f>
        <v>PERCENTIL 30-70</v>
      </c>
      <c r="AB303" s="76" t="str" cm="1">
        <f t="array" ref="AB303">_xlfn.IFS(
    AA303 = "PERCENTIL 50",
    _xlfn.IFS(
        [1]BD!DG303 &lt; VLOOKUP(_xlfn.TEXTJOIN("_", FALSE, C303:E303), [1]BD_Perc!$A:$O, 11, FALSE), "Intervalo de precio 1",
        [1]BD!DG303 &gt;= VLOOKUP(_xlfn.TEXTJOIN("_", FALSE, C303:E303), [1]BD_Perc!$A:$O, 11, FALSE), "Intervalo de precio 2"
    ),
    AA303 = "PERCENTIL 30-70",
    _xlfn.IFS(
        [1]BD!DG303 &lt; VLOOKUP(_xlfn.TEXTJOIN("_", FALSE, C303:E303), [1]BD_Perc!$A:$O, 6, FALSE), "Intervalo de precio 1",
        [1]BD!DG303 &lt; VLOOKUP(_xlfn.TEXTJOIN("_", FALSE, C303:E303), [1]BD_Perc!$A:$O, 7, FALSE), "Intervalo de precio 2",
        [1]BD!DG303 &gt;= VLOOKUP(_xlfn.TEXTJOIN("_", FALSE, C303:E303), [1]BD_Perc!$A:$O, 7, FALSE), "Intervalo de precio 3"
    ),
    AA303="Segmentación no encontrada o vehículo inactivo","Segmentación no encontrada o vehículo inactivo"
)</f>
        <v>Intervalo de precio 2</v>
      </c>
      <c r="AC303" s="101" t="s">
        <v>149</v>
      </c>
      <c r="AD303" s="86" t="b">
        <f t="shared" si="29"/>
        <v>1</v>
      </c>
      <c r="AE303" s="98">
        <v>0.05</v>
      </c>
      <c r="AF303" s="98">
        <v>0.06</v>
      </c>
      <c r="AG303" s="98">
        <v>7.0000000000000007E-2</v>
      </c>
      <c r="AH303" s="98">
        <v>0.08</v>
      </c>
      <c r="AI303" s="98">
        <v>0.1</v>
      </c>
      <c r="AJ303" s="98">
        <v>0.1</v>
      </c>
      <c r="AK303" s="76" t="s">
        <v>130</v>
      </c>
      <c r="AL303" s="76" t="s">
        <v>130</v>
      </c>
      <c r="AM303" s="76" t="s">
        <v>130</v>
      </c>
      <c r="AN303" s="93">
        <v>1</v>
      </c>
      <c r="AO303" s="72">
        <v>9311595.7410000004</v>
      </c>
      <c r="AP303" s="72">
        <v>811138.37699999998</v>
      </c>
      <c r="AQ303" s="72">
        <v>663658.95959999994</v>
      </c>
      <c r="AR303" s="72" t="s">
        <v>121</v>
      </c>
      <c r="AS303" s="72">
        <v>5161784.88</v>
      </c>
      <c r="AT303" s="72">
        <v>8657050.3403999992</v>
      </c>
      <c r="AU303" s="72">
        <v>516178.48800000001</v>
      </c>
      <c r="AV303" s="72">
        <v>958616.7402</v>
      </c>
      <c r="AW303" s="72">
        <v>51617.8488</v>
      </c>
      <c r="AX303" s="72">
        <v>412942.7904</v>
      </c>
      <c r="AY303" s="72" t="s">
        <v>121</v>
      </c>
      <c r="AZ303" s="72" t="s">
        <v>121</v>
      </c>
      <c r="BA303" s="72" t="s">
        <v>121</v>
      </c>
      <c r="BB303" s="72" t="s">
        <v>121</v>
      </c>
      <c r="BC303" s="72" t="s">
        <v>121</v>
      </c>
      <c r="BD303" s="72">
        <v>5161784.88</v>
      </c>
      <c r="BE303" s="72">
        <v>3244550.3454</v>
      </c>
      <c r="BF303" s="72">
        <v>1401056.0466</v>
      </c>
      <c r="BG303" s="72">
        <v>3539509.1801999998</v>
      </c>
      <c r="BH303" s="72">
        <v>324455.35080000001</v>
      </c>
      <c r="BI303" s="72">
        <v>560422.20779999997</v>
      </c>
      <c r="BJ303" s="72">
        <v>324455.35080000001</v>
      </c>
      <c r="BK303" s="72">
        <v>958616.7402</v>
      </c>
      <c r="BL303" s="72">
        <v>1106097.2117999999</v>
      </c>
      <c r="BM303" s="72">
        <v>2285932.551</v>
      </c>
      <c r="BN303" s="72">
        <v>221219.6532</v>
      </c>
      <c r="BO303" s="72">
        <v>1401056.0466</v>
      </c>
      <c r="BP303" s="72">
        <v>250715.11499999999</v>
      </c>
      <c r="BQ303" s="72" t="s">
        <v>121</v>
      </c>
      <c r="BR303" s="72" t="s">
        <v>121</v>
      </c>
      <c r="BS303" s="72" t="s">
        <v>121</v>
      </c>
      <c r="BT303" s="72" t="s">
        <v>121</v>
      </c>
      <c r="BU303" s="72">
        <v>191723.1372</v>
      </c>
      <c r="BV303" s="72">
        <v>3244550.3454</v>
      </c>
      <c r="BW303" s="72">
        <v>6636582.2165999999</v>
      </c>
      <c r="BX303" s="72" t="s">
        <v>121</v>
      </c>
      <c r="BY303" s="72">
        <v>516178.48800000001</v>
      </c>
      <c r="BZ303" s="72">
        <v>135433883.62560001</v>
      </c>
      <c r="CA303" s="72" t="s">
        <v>121</v>
      </c>
      <c r="CB303" s="72">
        <v>7018156.2318000002</v>
      </c>
      <c r="CC303" s="72" t="s">
        <v>121</v>
      </c>
      <c r="CD303" s="72" t="s">
        <v>121</v>
      </c>
      <c r="CE303" s="89" t="s">
        <v>121</v>
      </c>
      <c r="CF303" s="89" t="s">
        <v>121</v>
      </c>
      <c r="CG303" s="89" t="s">
        <v>121</v>
      </c>
      <c r="CH303" s="89" t="s">
        <v>121</v>
      </c>
      <c r="CI303" s="89" t="s">
        <v>121</v>
      </c>
      <c r="CJ303" s="89" t="s">
        <v>121</v>
      </c>
      <c r="CK303" s="89" t="s">
        <v>121</v>
      </c>
      <c r="CL303" s="59" t="s">
        <v>121</v>
      </c>
      <c r="CM303" s="59" t="s">
        <v>131</v>
      </c>
      <c r="CN303" s="59" t="s">
        <v>131</v>
      </c>
      <c r="CO303" s="59" t="s">
        <v>130</v>
      </c>
      <c r="CP303" s="59" t="s">
        <v>131</v>
      </c>
      <c r="CQ303" s="59" t="s">
        <v>130</v>
      </c>
      <c r="CR303" s="59" t="s">
        <v>131</v>
      </c>
      <c r="CS303" s="89" t="s">
        <v>121</v>
      </c>
      <c r="CT303" s="89" t="s">
        <v>121</v>
      </c>
      <c r="CU303" s="89" t="s">
        <v>121</v>
      </c>
      <c r="CV303" s="89" t="s">
        <v>121</v>
      </c>
      <c r="CW303" s="89" t="s">
        <v>121</v>
      </c>
      <c r="CX303" s="89" t="s">
        <v>121</v>
      </c>
      <c r="CY303" s="89" t="s">
        <v>121</v>
      </c>
      <c r="CZ303" s="89" t="s">
        <v>121</v>
      </c>
      <c r="DA303" s="90">
        <v>7373979.3036000002</v>
      </c>
      <c r="DB303" s="91">
        <v>1</v>
      </c>
      <c r="DC303" s="13">
        <v>1</v>
      </c>
      <c r="DD303" s="13"/>
      <c r="DE303" s="75" t="str" cm="1">
        <f t="array" ref="DE303">+IF(AND(C303&lt;&gt;"Vehículos Eléctricos",C303&lt;&gt;"Vehículos Híbridos",AA303="PERCENTIL 50"),
     IF(VLOOKUP(_xlfn.TEXTJOIN("_",FALSE,C303:E303),[1]BD_Perc!$A:$P,_xlfn.IFS([1]BD!AB303="Intervalo de precio 1",12,[1]BD!AB303="Intervalo de precio 2",13),FALSE)&lt;=1,
     VLOOKUP(_xlfn.TEXTJOIN("_",FALSE,C303:E303),[1]BD_Perc!$A:$P,16,FALSE),"Ok P50"),
     "Ok P30/70 ó Híbrido/Eléctrico")</f>
        <v>Ok P30/70 ó Híbrido/Eléctrico</v>
      </c>
      <c r="DF303" s="75" t="str">
        <f t="shared" si="27"/>
        <v>Vehículos Especiales_Ambulancias_TAB</v>
      </c>
      <c r="DG303" s="19">
        <f t="shared" si="28"/>
        <v>284108883.62559998</v>
      </c>
      <c r="DH303" s="13">
        <v>1</v>
      </c>
      <c r="DI303" s="13">
        <v>1</v>
      </c>
      <c r="DJ303" s="13" t="b">
        <f>+DC303=[2]BD!DC303</f>
        <v>1</v>
      </c>
    </row>
    <row r="304" spans="1:114" ht="51" x14ac:dyDescent="0.25">
      <c r="A304" s="76">
        <v>449</v>
      </c>
      <c r="B304" s="59" t="s">
        <v>307</v>
      </c>
      <c r="C304" s="59" t="s">
        <v>3</v>
      </c>
      <c r="D304" s="59" t="s">
        <v>726</v>
      </c>
      <c r="E304" s="59" t="s">
        <v>734</v>
      </c>
      <c r="F304" s="59" t="s">
        <v>731</v>
      </c>
      <c r="G304" s="77" t="s">
        <v>747</v>
      </c>
      <c r="H304" s="76" t="s">
        <v>743</v>
      </c>
      <c r="I304" s="79">
        <v>6407009</v>
      </c>
      <c r="J304" s="76" t="s">
        <v>748</v>
      </c>
      <c r="K304" s="78" t="s">
        <v>121</v>
      </c>
      <c r="L304" s="80">
        <v>127</v>
      </c>
      <c r="M304" s="81" t="s">
        <v>121</v>
      </c>
      <c r="N304" s="82">
        <v>138000000</v>
      </c>
      <c r="O304" s="83">
        <f>+IFERROR(VLOOKUP(I304,[1]Precio_Fasecolda!A:C,3,FALSE),IFERROR(VLOOKUP(I304,[1]Precio_Fasecolda!B:C,2,FALSE),N304))</f>
        <v>138000000</v>
      </c>
      <c r="P304" s="83">
        <f t="shared" si="24"/>
        <v>0</v>
      </c>
      <c r="Q304" s="81" t="s">
        <v>126</v>
      </c>
      <c r="R304" s="76" t="s">
        <v>127</v>
      </c>
      <c r="S304" s="76" t="s">
        <v>349</v>
      </c>
      <c r="T304" s="76" t="s">
        <v>121</v>
      </c>
      <c r="U304" s="76" t="s">
        <v>121</v>
      </c>
      <c r="V304" s="59" t="s">
        <v>121</v>
      </c>
      <c r="W304" s="76" t="s">
        <v>121</v>
      </c>
      <c r="X304" s="76" t="s">
        <v>121</v>
      </c>
      <c r="Y304" s="84">
        <f t="shared" si="30"/>
        <v>378893095.64880002</v>
      </c>
      <c r="Z304" s="85">
        <f t="shared" si="26"/>
        <v>135240000</v>
      </c>
      <c r="AA304" s="76" t="str">
        <f>+IFERROR(VLOOKUP(_xlfn.TEXTJOIN("_", FALSE, C304:E304), [1]BD_Perc!$A:$O, 15, FALSE),"Segmentación no encontrada o vehículo inactivo")</f>
        <v>PERCENTIL 30-70</v>
      </c>
      <c r="AB304" s="76" t="str" cm="1">
        <f t="array" ref="AB304">_xlfn.IFS(
    AA304 = "PERCENTIL 50",
    _xlfn.IFS(
        [1]BD!DG304 &lt; VLOOKUP(_xlfn.TEXTJOIN("_", FALSE, C304:E304), [1]BD_Perc!$A:$O, 11, FALSE), "Intervalo de precio 1",
        [1]BD!DG304 &gt;= VLOOKUP(_xlfn.TEXTJOIN("_", FALSE, C304:E304), [1]BD_Perc!$A:$O, 11, FALSE), "Intervalo de precio 2"
    ),
    AA304 = "PERCENTIL 30-70",
    _xlfn.IFS(
        [1]BD!DG304 &lt; VLOOKUP(_xlfn.TEXTJOIN("_", FALSE, C304:E304), [1]BD_Perc!$A:$O, 6, FALSE), "Intervalo de precio 1",
        [1]BD!DG304 &lt; VLOOKUP(_xlfn.TEXTJOIN("_", FALSE, C304:E304), [1]BD_Perc!$A:$O, 7, FALSE), "Intervalo de precio 2",
        [1]BD!DG304 &gt;= VLOOKUP(_xlfn.TEXTJOIN("_", FALSE, C304:E304), [1]BD_Perc!$A:$O, 7, FALSE), "Intervalo de precio 3"
    ),
    AA304="Segmentación no encontrada o vehículo inactivo","Segmentación no encontrada o vehículo inactivo"
)</f>
        <v>Intervalo de precio 2</v>
      </c>
      <c r="AC304" s="101" t="s">
        <v>149</v>
      </c>
      <c r="AD304" s="86" t="b">
        <f t="shared" si="29"/>
        <v>1</v>
      </c>
      <c r="AE304" s="98">
        <v>0.02</v>
      </c>
      <c r="AF304" s="98">
        <v>2.5000000000000001E-2</v>
      </c>
      <c r="AG304" s="98">
        <v>2.5000000000000001E-2</v>
      </c>
      <c r="AH304" s="98">
        <v>2.5000000000000001E-2</v>
      </c>
      <c r="AI304" s="98">
        <v>0.03</v>
      </c>
      <c r="AJ304" s="98">
        <v>0.03</v>
      </c>
      <c r="AK304" s="76" t="s">
        <v>130</v>
      </c>
      <c r="AL304" s="76" t="s">
        <v>130</v>
      </c>
      <c r="AM304" s="76" t="s">
        <v>130</v>
      </c>
      <c r="AN304" s="93">
        <v>1</v>
      </c>
      <c r="AO304" s="72">
        <v>9311595.7410000004</v>
      </c>
      <c r="AP304" s="72">
        <v>811138.37699999998</v>
      </c>
      <c r="AQ304" s="72">
        <v>663658.95959999994</v>
      </c>
      <c r="AR304" s="72" t="s">
        <v>121</v>
      </c>
      <c r="AS304" s="72">
        <v>5161784.88</v>
      </c>
      <c r="AT304" s="72">
        <v>8657050.3403999992</v>
      </c>
      <c r="AU304" s="72">
        <v>516178.48800000001</v>
      </c>
      <c r="AV304" s="72">
        <v>958616.7402</v>
      </c>
      <c r="AW304" s="72">
        <v>51617.8488</v>
      </c>
      <c r="AX304" s="72">
        <v>412942.7904</v>
      </c>
      <c r="AY304" s="72" t="s">
        <v>121</v>
      </c>
      <c r="AZ304" s="72" t="s">
        <v>121</v>
      </c>
      <c r="BA304" s="72" t="s">
        <v>121</v>
      </c>
      <c r="BB304" s="72" t="s">
        <v>121</v>
      </c>
      <c r="BC304" s="72" t="s">
        <v>121</v>
      </c>
      <c r="BD304" s="72">
        <v>5161784.88</v>
      </c>
      <c r="BE304" s="72">
        <v>3244550.3454</v>
      </c>
      <c r="BF304" s="72">
        <v>1401056.0466</v>
      </c>
      <c r="BG304" s="72">
        <v>3539509.1801999998</v>
      </c>
      <c r="BH304" s="72">
        <v>324455.35080000001</v>
      </c>
      <c r="BI304" s="72">
        <v>560422.20779999997</v>
      </c>
      <c r="BJ304" s="72">
        <v>324455.35080000001</v>
      </c>
      <c r="BK304" s="72">
        <v>958616.7402</v>
      </c>
      <c r="BL304" s="72">
        <v>1106097.2117999999</v>
      </c>
      <c r="BM304" s="72">
        <v>2285932.551</v>
      </c>
      <c r="BN304" s="72">
        <v>221219.6532</v>
      </c>
      <c r="BO304" s="72">
        <v>1401056.0466</v>
      </c>
      <c r="BP304" s="72">
        <v>250715.11499999999</v>
      </c>
      <c r="BQ304" s="72" t="s">
        <v>121</v>
      </c>
      <c r="BR304" s="72" t="s">
        <v>121</v>
      </c>
      <c r="BS304" s="72" t="s">
        <v>121</v>
      </c>
      <c r="BT304" s="72" t="s">
        <v>121</v>
      </c>
      <c r="BU304" s="72">
        <v>191723.1372</v>
      </c>
      <c r="BV304" s="72">
        <v>3244550.3454</v>
      </c>
      <c r="BW304" s="72">
        <v>6636582.2165999999</v>
      </c>
      <c r="BX304" s="72" t="s">
        <v>121</v>
      </c>
      <c r="BY304" s="72">
        <v>516178.48800000001</v>
      </c>
      <c r="BZ304" s="72">
        <v>240893095.64879999</v>
      </c>
      <c r="CA304" s="72" t="s">
        <v>121</v>
      </c>
      <c r="CB304" s="72">
        <v>7018156.2318000002</v>
      </c>
      <c r="CC304" s="72" t="s">
        <v>121</v>
      </c>
      <c r="CD304" s="72" t="s">
        <v>121</v>
      </c>
      <c r="CE304" s="89" t="s">
        <v>121</v>
      </c>
      <c r="CF304" s="89" t="s">
        <v>121</v>
      </c>
      <c r="CG304" s="89" t="s">
        <v>121</v>
      </c>
      <c r="CH304" s="89" t="s">
        <v>121</v>
      </c>
      <c r="CI304" s="89" t="s">
        <v>121</v>
      </c>
      <c r="CJ304" s="89" t="s">
        <v>121</v>
      </c>
      <c r="CK304" s="89" t="s">
        <v>121</v>
      </c>
      <c r="CL304" s="59" t="s">
        <v>121</v>
      </c>
      <c r="CM304" s="59" t="s">
        <v>131</v>
      </c>
      <c r="CN304" s="59" t="s">
        <v>131</v>
      </c>
      <c r="CO304" s="59" t="s">
        <v>131</v>
      </c>
      <c r="CP304" s="59" t="s">
        <v>131</v>
      </c>
      <c r="CQ304" s="59" t="s">
        <v>130</v>
      </c>
      <c r="CR304" s="59" t="s">
        <v>131</v>
      </c>
      <c r="CS304" s="89" t="s">
        <v>121</v>
      </c>
      <c r="CT304" s="89" t="s">
        <v>121</v>
      </c>
      <c r="CU304" s="89" t="s">
        <v>121</v>
      </c>
      <c r="CV304" s="89" t="s">
        <v>121</v>
      </c>
      <c r="CW304" s="89" t="s">
        <v>121</v>
      </c>
      <c r="CX304" s="89" t="s">
        <v>121</v>
      </c>
      <c r="CY304" s="89" t="s">
        <v>121</v>
      </c>
      <c r="CZ304" s="89" t="s">
        <v>121</v>
      </c>
      <c r="DA304" s="90">
        <v>6931539.9972000001</v>
      </c>
      <c r="DB304" s="91">
        <v>1</v>
      </c>
      <c r="DC304" s="13">
        <v>1</v>
      </c>
      <c r="DD304" s="13"/>
      <c r="DE304" s="75" t="str" cm="1">
        <f t="array" ref="DE304">+IF(AND(C304&lt;&gt;"Vehículos Eléctricos",C304&lt;&gt;"Vehículos Híbridos",AA304="PERCENTIL 50"),
     IF(VLOOKUP(_xlfn.TEXTJOIN("_",FALSE,C304:E304),[1]BD_Perc!$A:$P,_xlfn.IFS([1]BD!AB304="Intervalo de precio 1",12,[1]BD!AB304="Intervalo de precio 2",13),FALSE)&lt;=1,
     VLOOKUP(_xlfn.TEXTJOIN("_",FALSE,C304:E304),[1]BD_Perc!$A:$P,16,FALSE),"Ok P50"),
     "Ok P30/70 ó Híbrido/Eléctrico")</f>
        <v>Ok P30/70 ó Híbrido/Eléctrico</v>
      </c>
      <c r="DF304" s="75" t="str">
        <f t="shared" si="27"/>
        <v>Vehículos Especiales_Ambulancias_TAM</v>
      </c>
      <c r="DG304" s="19">
        <f t="shared" si="28"/>
        <v>376133095.64880002</v>
      </c>
      <c r="DH304" s="13">
        <v>1</v>
      </c>
      <c r="DI304" s="13">
        <v>1</v>
      </c>
      <c r="DJ304" s="13" t="b">
        <f>+DC304=[2]BD!DC304</f>
        <v>1</v>
      </c>
    </row>
    <row r="305" spans="1:114" ht="63.75" x14ac:dyDescent="0.25">
      <c r="A305" s="76">
        <v>451</v>
      </c>
      <c r="B305" s="59" t="s">
        <v>307</v>
      </c>
      <c r="C305" s="59" t="s">
        <v>3</v>
      </c>
      <c r="D305" s="59" t="s">
        <v>726</v>
      </c>
      <c r="E305" s="59" t="s">
        <v>727</v>
      </c>
      <c r="F305" s="59" t="s">
        <v>731</v>
      </c>
      <c r="G305" s="77" t="s">
        <v>742</v>
      </c>
      <c r="H305" s="76" t="s">
        <v>743</v>
      </c>
      <c r="I305" s="79">
        <v>6420050</v>
      </c>
      <c r="J305" s="76" t="s">
        <v>749</v>
      </c>
      <c r="K305" s="78" t="s">
        <v>121</v>
      </c>
      <c r="L305" s="80">
        <v>158</v>
      </c>
      <c r="M305" s="81" t="s">
        <v>121</v>
      </c>
      <c r="N305" s="82">
        <v>122000000</v>
      </c>
      <c r="O305" s="83">
        <f>+IFERROR(VLOOKUP(I305,[1]Precio_Fasecolda!A:C,3,FALSE),IFERROR(VLOOKUP(I305,[1]Precio_Fasecolda!B:C,2,FALSE),N305))</f>
        <v>122000000</v>
      </c>
      <c r="P305" s="83">
        <f t="shared" si="24"/>
        <v>0</v>
      </c>
      <c r="Q305" s="81" t="s">
        <v>126</v>
      </c>
      <c r="R305" s="76" t="s">
        <v>127</v>
      </c>
      <c r="S305" s="76" t="s">
        <v>128</v>
      </c>
      <c r="T305" s="76" t="s">
        <v>121</v>
      </c>
      <c r="U305" s="76" t="s">
        <v>121</v>
      </c>
      <c r="V305" s="59" t="s">
        <v>121</v>
      </c>
      <c r="W305" s="76" t="s">
        <v>121</v>
      </c>
      <c r="X305" s="76" t="s">
        <v>121</v>
      </c>
      <c r="Y305" s="84">
        <f t="shared" si="30"/>
        <v>257433883.62560001</v>
      </c>
      <c r="Z305" s="85">
        <f t="shared" si="26"/>
        <v>119560000</v>
      </c>
      <c r="AA305" s="76" t="str">
        <f>+IFERROR(VLOOKUP(_xlfn.TEXTJOIN("_", FALSE, C305:E305), [1]BD_Perc!$A:$O, 15, FALSE),"Segmentación no encontrada o vehículo inactivo")</f>
        <v>PERCENTIL 30-70</v>
      </c>
      <c r="AB305" s="76" t="str" cm="1">
        <f t="array" ref="AB305">_xlfn.IFS(
    AA305 = "PERCENTIL 50",
    _xlfn.IFS(
        [1]BD!DG305 &lt; VLOOKUP(_xlfn.TEXTJOIN("_", FALSE, C305:E305), [1]BD_Perc!$A:$O, 11, FALSE), "Intervalo de precio 1",
        [1]BD!DG305 &gt;= VLOOKUP(_xlfn.TEXTJOIN("_", FALSE, C305:E305), [1]BD_Perc!$A:$O, 11, FALSE), "Intervalo de precio 2"
    ),
    AA305 = "PERCENTIL 30-70",
    _xlfn.IFS(
        [1]BD!DG305 &lt; VLOOKUP(_xlfn.TEXTJOIN("_", FALSE, C305:E305), [1]BD_Perc!$A:$O, 6, FALSE), "Intervalo de precio 1",
        [1]BD!DG305 &lt; VLOOKUP(_xlfn.TEXTJOIN("_", FALSE, C305:E305), [1]BD_Perc!$A:$O, 7, FALSE), "Intervalo de precio 2",
        [1]BD!DG305 &gt;= VLOOKUP(_xlfn.TEXTJOIN("_", FALSE, C305:E305), [1]BD_Perc!$A:$O, 7, FALSE), "Intervalo de precio 3"
    ),
    AA305="Segmentación no encontrada o vehículo inactivo","Segmentación no encontrada o vehículo inactivo"
)</f>
        <v>Intervalo de precio 1</v>
      </c>
      <c r="AC305" s="101" t="s">
        <v>129</v>
      </c>
      <c r="AD305" s="86" t="b">
        <f t="shared" si="29"/>
        <v>1</v>
      </c>
      <c r="AE305" s="98">
        <v>0.02</v>
      </c>
      <c r="AF305" s="98">
        <v>0.03</v>
      </c>
      <c r="AG305" s="98">
        <v>0.03</v>
      </c>
      <c r="AH305" s="98">
        <v>0.03</v>
      </c>
      <c r="AI305" s="98">
        <v>0.03</v>
      </c>
      <c r="AJ305" s="98">
        <v>0.03</v>
      </c>
      <c r="AK305" s="76" t="s">
        <v>130</v>
      </c>
      <c r="AL305" s="76" t="s">
        <v>130</v>
      </c>
      <c r="AM305" s="76" t="s">
        <v>130</v>
      </c>
      <c r="AN305" s="93">
        <v>1</v>
      </c>
      <c r="AO305" s="72">
        <v>9311595.7410000004</v>
      </c>
      <c r="AP305" s="72">
        <v>811138.37699999998</v>
      </c>
      <c r="AQ305" s="72">
        <v>663658.95959999994</v>
      </c>
      <c r="AR305" s="72" t="s">
        <v>121</v>
      </c>
      <c r="AS305" s="72">
        <v>5161784.88</v>
      </c>
      <c r="AT305" s="72">
        <v>8657050.3403999992</v>
      </c>
      <c r="AU305" s="72">
        <v>516178.48800000001</v>
      </c>
      <c r="AV305" s="72">
        <v>958616.7402</v>
      </c>
      <c r="AW305" s="72">
        <v>51617.8488</v>
      </c>
      <c r="AX305" s="72">
        <v>412942.7904</v>
      </c>
      <c r="AY305" s="72" t="s">
        <v>121</v>
      </c>
      <c r="AZ305" s="72" t="s">
        <v>121</v>
      </c>
      <c r="BA305" s="72" t="s">
        <v>121</v>
      </c>
      <c r="BB305" s="72" t="s">
        <v>121</v>
      </c>
      <c r="BC305" s="72" t="s">
        <v>121</v>
      </c>
      <c r="BD305" s="72">
        <v>5161784.88</v>
      </c>
      <c r="BE305" s="72">
        <v>3244550.3454</v>
      </c>
      <c r="BF305" s="72">
        <v>1401056.0466</v>
      </c>
      <c r="BG305" s="72">
        <v>3539509.1801999998</v>
      </c>
      <c r="BH305" s="72">
        <v>324455.35080000001</v>
      </c>
      <c r="BI305" s="72">
        <v>560422.20779999997</v>
      </c>
      <c r="BJ305" s="72">
        <v>324455.35080000001</v>
      </c>
      <c r="BK305" s="72">
        <v>958616.7402</v>
      </c>
      <c r="BL305" s="72">
        <v>1106097.2117999999</v>
      </c>
      <c r="BM305" s="72">
        <v>2285932.551</v>
      </c>
      <c r="BN305" s="72">
        <v>221219.6532</v>
      </c>
      <c r="BO305" s="72">
        <v>1401056.0466</v>
      </c>
      <c r="BP305" s="72">
        <v>250715.11499999999</v>
      </c>
      <c r="BQ305" s="72" t="s">
        <v>121</v>
      </c>
      <c r="BR305" s="72" t="s">
        <v>121</v>
      </c>
      <c r="BS305" s="72" t="s">
        <v>121</v>
      </c>
      <c r="BT305" s="72" t="s">
        <v>121</v>
      </c>
      <c r="BU305" s="72">
        <v>191723.1372</v>
      </c>
      <c r="BV305" s="72">
        <v>3244550.3454</v>
      </c>
      <c r="BW305" s="72">
        <v>6636582.2165999999</v>
      </c>
      <c r="BX305" s="72" t="s">
        <v>121</v>
      </c>
      <c r="BY305" s="72">
        <v>516178.48800000001</v>
      </c>
      <c r="BZ305" s="72">
        <v>135433883.62560001</v>
      </c>
      <c r="CA305" s="72" t="s">
        <v>121</v>
      </c>
      <c r="CB305" s="72">
        <v>7018156.2318000002</v>
      </c>
      <c r="CC305" s="72" t="s">
        <v>121</v>
      </c>
      <c r="CD305" s="72" t="s">
        <v>121</v>
      </c>
      <c r="CE305" s="89" t="s">
        <v>121</v>
      </c>
      <c r="CF305" s="89" t="s">
        <v>121</v>
      </c>
      <c r="CG305" s="89" t="s">
        <v>121</v>
      </c>
      <c r="CH305" s="89" t="s">
        <v>121</v>
      </c>
      <c r="CI305" s="89" t="s">
        <v>121</v>
      </c>
      <c r="CJ305" s="89" t="s">
        <v>121</v>
      </c>
      <c r="CK305" s="89" t="s">
        <v>121</v>
      </c>
      <c r="CL305" s="59" t="s">
        <v>121</v>
      </c>
      <c r="CM305" s="59" t="s">
        <v>131</v>
      </c>
      <c r="CN305" s="59" t="s">
        <v>131</v>
      </c>
      <c r="CO305" s="59" t="s">
        <v>130</v>
      </c>
      <c r="CP305" s="59" t="s">
        <v>131</v>
      </c>
      <c r="CQ305" s="59" t="s">
        <v>131</v>
      </c>
      <c r="CR305" s="59" t="s">
        <v>131</v>
      </c>
      <c r="CS305" s="89" t="s">
        <v>121</v>
      </c>
      <c r="CT305" s="89" t="s">
        <v>121</v>
      </c>
      <c r="CU305" s="89" t="s">
        <v>121</v>
      </c>
      <c r="CV305" s="89" t="s">
        <v>121</v>
      </c>
      <c r="CW305" s="89" t="s">
        <v>121</v>
      </c>
      <c r="CX305" s="89" t="s">
        <v>121</v>
      </c>
      <c r="CY305" s="89" t="s">
        <v>121</v>
      </c>
      <c r="CZ305" s="89" t="s">
        <v>121</v>
      </c>
      <c r="DA305" s="90">
        <v>6194141.8559999997</v>
      </c>
      <c r="DB305" s="91">
        <v>1</v>
      </c>
      <c r="DC305" s="13">
        <v>1</v>
      </c>
      <c r="DD305" s="13"/>
      <c r="DE305" s="75" t="str" cm="1">
        <f t="array" ref="DE305">+IF(AND(C305&lt;&gt;"Vehículos Eléctricos",C305&lt;&gt;"Vehículos Híbridos",AA305="PERCENTIL 50"),
     IF(VLOOKUP(_xlfn.TEXTJOIN("_",FALSE,C305:E305),[1]BD_Perc!$A:$P,_xlfn.IFS([1]BD!AB305="Intervalo de precio 1",12,[1]BD!AB305="Intervalo de precio 2",13),FALSE)&lt;=1,
     VLOOKUP(_xlfn.TEXTJOIN("_",FALSE,C305:E305),[1]BD_Perc!$A:$P,16,FALSE),"Ok P50"),
     "Ok P30/70 ó Híbrido/Eléctrico")</f>
        <v>Ok P30/70 ó Híbrido/Eléctrico</v>
      </c>
      <c r="DF305" s="75" t="str">
        <f t="shared" si="27"/>
        <v>Vehículos Especiales_Ambulancias_TAB</v>
      </c>
      <c r="DG305" s="19">
        <f t="shared" si="28"/>
        <v>254993883.62560001</v>
      </c>
      <c r="DH305" s="13">
        <v>1</v>
      </c>
      <c r="DI305" s="13">
        <v>1</v>
      </c>
      <c r="DJ305" s="13" t="b">
        <f>+DC305=[2]BD!DC305</f>
        <v>1</v>
      </c>
    </row>
    <row r="306" spans="1:114" ht="51" x14ac:dyDescent="0.25">
      <c r="A306" s="76">
        <v>454</v>
      </c>
      <c r="B306" s="59" t="s">
        <v>307</v>
      </c>
      <c r="C306" s="59" t="s">
        <v>3</v>
      </c>
      <c r="D306" s="59" t="s">
        <v>726</v>
      </c>
      <c r="E306" s="59" t="s">
        <v>727</v>
      </c>
      <c r="F306" s="59" t="s">
        <v>731</v>
      </c>
      <c r="G306" s="77" t="s">
        <v>747</v>
      </c>
      <c r="H306" s="76" t="s">
        <v>743</v>
      </c>
      <c r="I306" s="79">
        <v>6407009</v>
      </c>
      <c r="J306" s="76" t="s">
        <v>750</v>
      </c>
      <c r="K306" s="78" t="s">
        <v>121</v>
      </c>
      <c r="L306" s="80">
        <v>127</v>
      </c>
      <c r="M306" s="81" t="s">
        <v>121</v>
      </c>
      <c r="N306" s="82">
        <v>138000000</v>
      </c>
      <c r="O306" s="83">
        <f>+IFERROR(VLOOKUP(I306,[1]Precio_Fasecolda!A:C,3,FALSE),IFERROR(VLOOKUP(I306,[1]Precio_Fasecolda!B:C,2,FALSE),N306))</f>
        <v>138000000</v>
      </c>
      <c r="P306" s="83">
        <f t="shared" si="24"/>
        <v>0</v>
      </c>
      <c r="Q306" s="81" t="s">
        <v>126</v>
      </c>
      <c r="R306" s="76" t="s">
        <v>127</v>
      </c>
      <c r="S306" s="76" t="s">
        <v>349</v>
      </c>
      <c r="T306" s="76" t="s">
        <v>121</v>
      </c>
      <c r="U306" s="76" t="s">
        <v>121</v>
      </c>
      <c r="V306" s="59" t="s">
        <v>121</v>
      </c>
      <c r="W306" s="76" t="s">
        <v>121</v>
      </c>
      <c r="X306" s="76" t="s">
        <v>121</v>
      </c>
      <c r="Y306" s="84">
        <f t="shared" si="30"/>
        <v>273433883.62559998</v>
      </c>
      <c r="Z306" s="85">
        <f t="shared" si="26"/>
        <v>135240000</v>
      </c>
      <c r="AA306" s="76" t="str">
        <f>+IFERROR(VLOOKUP(_xlfn.TEXTJOIN("_", FALSE, C306:E306), [1]BD_Perc!$A:$O, 15, FALSE),"Segmentación no encontrada o vehículo inactivo")</f>
        <v>PERCENTIL 30-70</v>
      </c>
      <c r="AB306" s="76" t="str" cm="1">
        <f t="array" ref="AB306">_xlfn.IFS(
    AA306 = "PERCENTIL 50",
    _xlfn.IFS(
        [1]BD!DG306 &lt; VLOOKUP(_xlfn.TEXTJOIN("_", FALSE, C306:E306), [1]BD_Perc!$A:$O, 11, FALSE), "Intervalo de precio 1",
        [1]BD!DG306 &gt;= VLOOKUP(_xlfn.TEXTJOIN("_", FALSE, C306:E306), [1]BD_Perc!$A:$O, 11, FALSE), "Intervalo de precio 2"
    ),
    AA306 = "PERCENTIL 30-70",
    _xlfn.IFS(
        [1]BD!DG306 &lt; VLOOKUP(_xlfn.TEXTJOIN("_", FALSE, C306:E306), [1]BD_Perc!$A:$O, 6, FALSE), "Intervalo de precio 1",
        [1]BD!DG306 &lt; VLOOKUP(_xlfn.TEXTJOIN("_", FALSE, C306:E306), [1]BD_Perc!$A:$O, 7, FALSE), "Intervalo de precio 2",
        [1]BD!DG306 &gt;= VLOOKUP(_xlfn.TEXTJOIN("_", FALSE, C306:E306), [1]BD_Perc!$A:$O, 7, FALSE), "Intervalo de precio 3"
    ),
    AA306="Segmentación no encontrada o vehículo inactivo","Segmentación no encontrada o vehículo inactivo"
)</f>
        <v>Intervalo de precio 2</v>
      </c>
      <c r="AC306" s="101" t="s">
        <v>149</v>
      </c>
      <c r="AD306" s="86" t="b">
        <f t="shared" si="29"/>
        <v>1</v>
      </c>
      <c r="AE306" s="98">
        <v>0.02</v>
      </c>
      <c r="AF306" s="98">
        <v>2.5000000000000001E-2</v>
      </c>
      <c r="AG306" s="98">
        <v>2.5000000000000001E-2</v>
      </c>
      <c r="AH306" s="98">
        <v>2.5000000000000001E-2</v>
      </c>
      <c r="AI306" s="98">
        <v>0.03</v>
      </c>
      <c r="AJ306" s="98">
        <v>0.03</v>
      </c>
      <c r="AK306" s="76" t="s">
        <v>130</v>
      </c>
      <c r="AL306" s="76" t="s">
        <v>130</v>
      </c>
      <c r="AM306" s="76" t="s">
        <v>130</v>
      </c>
      <c r="AN306" s="93">
        <v>1</v>
      </c>
      <c r="AO306" s="72">
        <v>9311595.7410000004</v>
      </c>
      <c r="AP306" s="72">
        <v>811138.37699999998</v>
      </c>
      <c r="AQ306" s="72">
        <v>663658.95959999994</v>
      </c>
      <c r="AR306" s="72" t="s">
        <v>121</v>
      </c>
      <c r="AS306" s="72">
        <v>5161784.88</v>
      </c>
      <c r="AT306" s="72">
        <v>8657050.3403999992</v>
      </c>
      <c r="AU306" s="72">
        <v>516178.48800000001</v>
      </c>
      <c r="AV306" s="72">
        <v>958616.7402</v>
      </c>
      <c r="AW306" s="72">
        <v>51617.8488</v>
      </c>
      <c r="AX306" s="72">
        <v>412942.7904</v>
      </c>
      <c r="AY306" s="72" t="s">
        <v>121</v>
      </c>
      <c r="AZ306" s="72" t="s">
        <v>121</v>
      </c>
      <c r="BA306" s="72" t="s">
        <v>121</v>
      </c>
      <c r="BB306" s="72" t="s">
        <v>121</v>
      </c>
      <c r="BC306" s="72" t="s">
        <v>121</v>
      </c>
      <c r="BD306" s="72">
        <v>5161784.88</v>
      </c>
      <c r="BE306" s="72">
        <v>3244550.3454</v>
      </c>
      <c r="BF306" s="72">
        <v>1401056.0466</v>
      </c>
      <c r="BG306" s="72">
        <v>3539509.1801999998</v>
      </c>
      <c r="BH306" s="72">
        <v>324455.35080000001</v>
      </c>
      <c r="BI306" s="72">
        <v>560422.20779999997</v>
      </c>
      <c r="BJ306" s="72">
        <v>324455.35080000001</v>
      </c>
      <c r="BK306" s="72">
        <v>958616.7402</v>
      </c>
      <c r="BL306" s="72">
        <v>1106097.2117999999</v>
      </c>
      <c r="BM306" s="72">
        <v>2285932.551</v>
      </c>
      <c r="BN306" s="72">
        <v>221219.6532</v>
      </c>
      <c r="BO306" s="72">
        <v>1401056.0466</v>
      </c>
      <c r="BP306" s="72">
        <v>250715.11499999999</v>
      </c>
      <c r="BQ306" s="72" t="s">
        <v>121</v>
      </c>
      <c r="BR306" s="72" t="s">
        <v>121</v>
      </c>
      <c r="BS306" s="72" t="s">
        <v>121</v>
      </c>
      <c r="BT306" s="72" t="s">
        <v>121</v>
      </c>
      <c r="BU306" s="72">
        <v>191723.1372</v>
      </c>
      <c r="BV306" s="72">
        <v>3244550.3454</v>
      </c>
      <c r="BW306" s="72">
        <v>6636582.2165999999</v>
      </c>
      <c r="BX306" s="72" t="s">
        <v>121</v>
      </c>
      <c r="BY306" s="72">
        <v>516178.48800000001</v>
      </c>
      <c r="BZ306" s="72">
        <v>135433883.62560001</v>
      </c>
      <c r="CA306" s="72" t="s">
        <v>121</v>
      </c>
      <c r="CB306" s="72">
        <v>7018156.2318000002</v>
      </c>
      <c r="CC306" s="72" t="s">
        <v>121</v>
      </c>
      <c r="CD306" s="72" t="s">
        <v>121</v>
      </c>
      <c r="CE306" s="89" t="s">
        <v>121</v>
      </c>
      <c r="CF306" s="89" t="s">
        <v>121</v>
      </c>
      <c r="CG306" s="89" t="s">
        <v>121</v>
      </c>
      <c r="CH306" s="89" t="s">
        <v>121</v>
      </c>
      <c r="CI306" s="89" t="s">
        <v>121</v>
      </c>
      <c r="CJ306" s="89" t="s">
        <v>121</v>
      </c>
      <c r="CK306" s="89" t="s">
        <v>121</v>
      </c>
      <c r="CL306" s="59" t="s">
        <v>121</v>
      </c>
      <c r="CM306" s="59" t="s">
        <v>131</v>
      </c>
      <c r="CN306" s="59" t="s">
        <v>131</v>
      </c>
      <c r="CO306" s="59" t="s">
        <v>131</v>
      </c>
      <c r="CP306" s="59" t="s">
        <v>131</v>
      </c>
      <c r="CQ306" s="59" t="s">
        <v>130</v>
      </c>
      <c r="CR306" s="59" t="s">
        <v>131</v>
      </c>
      <c r="CS306" s="89" t="s">
        <v>121</v>
      </c>
      <c r="CT306" s="89" t="s">
        <v>121</v>
      </c>
      <c r="CU306" s="89" t="s">
        <v>121</v>
      </c>
      <c r="CV306" s="89" t="s">
        <v>121</v>
      </c>
      <c r="CW306" s="89" t="s">
        <v>121</v>
      </c>
      <c r="CX306" s="89" t="s">
        <v>121</v>
      </c>
      <c r="CY306" s="89" t="s">
        <v>121</v>
      </c>
      <c r="CZ306" s="89" t="s">
        <v>121</v>
      </c>
      <c r="DA306" s="90">
        <v>6931539.9972000001</v>
      </c>
      <c r="DB306" s="91">
        <v>1</v>
      </c>
      <c r="DC306" s="13">
        <v>1</v>
      </c>
      <c r="DD306" s="13"/>
      <c r="DE306" s="75" t="str" cm="1">
        <f t="array" ref="DE306">+IF(AND(C306&lt;&gt;"Vehículos Eléctricos",C306&lt;&gt;"Vehículos Híbridos",AA306="PERCENTIL 50"),
     IF(VLOOKUP(_xlfn.TEXTJOIN("_",FALSE,C306:E306),[1]BD_Perc!$A:$P,_xlfn.IFS([1]BD!AB306="Intervalo de precio 1",12,[1]BD!AB306="Intervalo de precio 2",13),FALSE)&lt;=1,
     VLOOKUP(_xlfn.TEXTJOIN("_",FALSE,C306:E306),[1]BD_Perc!$A:$P,16,FALSE),"Ok P50"),
     "Ok P30/70 ó Híbrido/Eléctrico")</f>
        <v>Ok P30/70 ó Híbrido/Eléctrico</v>
      </c>
      <c r="DF306" s="75" t="str">
        <f t="shared" si="27"/>
        <v>Vehículos Especiales_Ambulancias_TAB</v>
      </c>
      <c r="DG306" s="19">
        <f t="shared" si="28"/>
        <v>270673883.62559998</v>
      </c>
      <c r="DH306" s="13">
        <v>1</v>
      </c>
      <c r="DI306" s="13">
        <v>1</v>
      </c>
      <c r="DJ306" s="13" t="b">
        <f>+DC306=[2]BD!DC306</f>
        <v>1</v>
      </c>
    </row>
    <row r="307" spans="1:114" ht="51" x14ac:dyDescent="0.25">
      <c r="A307" s="76">
        <v>465</v>
      </c>
      <c r="B307" s="59" t="s">
        <v>118</v>
      </c>
      <c r="C307" s="59" t="s">
        <v>3</v>
      </c>
      <c r="D307" s="59" t="s">
        <v>751</v>
      </c>
      <c r="E307" s="59" t="s">
        <v>751</v>
      </c>
      <c r="F307" s="59" t="s">
        <v>121</v>
      </c>
      <c r="G307" s="103" t="s">
        <v>752</v>
      </c>
      <c r="H307" s="78" t="s">
        <v>123</v>
      </c>
      <c r="I307" s="79">
        <v>1611169</v>
      </c>
      <c r="J307" s="76" t="s">
        <v>753</v>
      </c>
      <c r="K307" s="78" t="s">
        <v>121</v>
      </c>
      <c r="L307" s="80">
        <v>153</v>
      </c>
      <c r="M307" s="81" t="s">
        <v>121</v>
      </c>
      <c r="N307" s="82">
        <v>257100000</v>
      </c>
      <c r="O307" s="83">
        <f>+IFERROR(VLOOKUP(I307,[1]Precio_Fasecolda!A:C,3,FALSE),IFERROR(VLOOKUP(I307,[1]Precio_Fasecolda!B:C,2,FALSE),N307))</f>
        <v>257100000</v>
      </c>
      <c r="P307" s="83">
        <f t="shared" si="24"/>
        <v>0</v>
      </c>
      <c r="Q307" s="81" t="s">
        <v>121</v>
      </c>
      <c r="R307" s="76" t="s">
        <v>127</v>
      </c>
      <c r="S307" s="76" t="s">
        <v>349</v>
      </c>
      <c r="T307" s="76" t="s">
        <v>121</v>
      </c>
      <c r="U307" s="76" t="s">
        <v>121</v>
      </c>
      <c r="V307" s="59" t="s">
        <v>121</v>
      </c>
      <c r="W307" s="76" t="s">
        <v>121</v>
      </c>
      <c r="X307" s="76" t="s">
        <v>121</v>
      </c>
      <c r="Y307" s="84">
        <f t="shared" si="30"/>
        <v>645123532.78920007</v>
      </c>
      <c r="Z307" s="85">
        <f t="shared" si="26"/>
        <v>236532000</v>
      </c>
      <c r="AA307" s="76" t="str">
        <f>+IFERROR(VLOOKUP(_xlfn.TEXTJOIN("_", FALSE, C307:E307), [1]BD_Perc!$A:$O, 15, FALSE),"Segmentación no encontrada o vehículo inactivo")</f>
        <v>PERCENTIL 50</v>
      </c>
      <c r="AB307" s="76" t="str" cm="1">
        <f t="array" ref="AB307">_xlfn.IFS(
    AA307 = "PERCENTIL 50",
    _xlfn.IFS(
        [1]BD!DG307 &lt; VLOOKUP(_xlfn.TEXTJOIN("_", FALSE, C307:E307), [1]BD_Perc!$A:$O, 11, FALSE), "Intervalo de precio 1",
        [1]BD!DG307 &gt;= VLOOKUP(_xlfn.TEXTJOIN("_", FALSE, C307:E307), [1]BD_Perc!$A:$O, 11, FALSE), "Intervalo de precio 2"
    ),
    AA307 = "PERCENTIL 30-70",
    _xlfn.IFS(
        [1]BD!DG307 &lt; VLOOKUP(_xlfn.TEXTJOIN("_", FALSE, C307:E307), [1]BD_Perc!$A:$O, 6, FALSE), "Intervalo de precio 1",
        [1]BD!DG307 &lt; VLOOKUP(_xlfn.TEXTJOIN("_", FALSE, C307:E307), [1]BD_Perc!$A:$O, 7, FALSE), "Intervalo de precio 2",
        [1]BD!DG307 &gt;= VLOOKUP(_xlfn.TEXTJOIN("_", FALSE, C307:E307), [1]BD_Perc!$A:$O, 7, FALSE), "Intervalo de precio 3"
    ),
    AA307="Segmentación no encontrada o vehículo inactivo","Segmentación no encontrada o vehículo inactivo"
)</f>
        <v>Intervalo de precio 1</v>
      </c>
      <c r="AC307" s="101" t="s">
        <v>129</v>
      </c>
      <c r="AD307" s="86" t="b">
        <f t="shared" si="29"/>
        <v>1</v>
      </c>
      <c r="AE307" s="87">
        <v>0.08</v>
      </c>
      <c r="AF307" s="87">
        <v>0.08</v>
      </c>
      <c r="AG307" s="87">
        <v>0.08</v>
      </c>
      <c r="AH307" s="87">
        <v>0.08</v>
      </c>
      <c r="AI307" s="102">
        <v>0.09</v>
      </c>
      <c r="AJ307" s="87">
        <v>0.1</v>
      </c>
      <c r="AK307" s="76" t="s">
        <v>130</v>
      </c>
      <c r="AL307" s="76" t="s">
        <v>130</v>
      </c>
      <c r="AM307" s="76" t="s">
        <v>130</v>
      </c>
      <c r="AN307" s="88">
        <v>1</v>
      </c>
      <c r="AO307" s="72" t="s">
        <v>121</v>
      </c>
      <c r="AP307" s="72">
        <v>573594.43680000002</v>
      </c>
      <c r="AQ307" s="72">
        <v>819420.17220000003</v>
      </c>
      <c r="AR307" s="72" t="s">
        <v>121</v>
      </c>
      <c r="AS307" s="72" t="s">
        <v>121</v>
      </c>
      <c r="AT307" s="72">
        <v>12992415.1602</v>
      </c>
      <c r="AU307" s="72">
        <v>565268.3652</v>
      </c>
      <c r="AV307" s="72" t="s">
        <v>121</v>
      </c>
      <c r="AW307" s="72" t="s">
        <v>121</v>
      </c>
      <c r="AX307" s="72">
        <v>1616492.3585999999</v>
      </c>
      <c r="AY307" s="72" t="s">
        <v>121</v>
      </c>
      <c r="AZ307" s="72" t="s">
        <v>121</v>
      </c>
      <c r="BA307" s="72" t="s">
        <v>121</v>
      </c>
      <c r="BB307" s="72" t="s">
        <v>121</v>
      </c>
      <c r="BC307" s="72" t="s">
        <v>121</v>
      </c>
      <c r="BD307" s="72" t="s">
        <v>121</v>
      </c>
      <c r="BE307" s="72" t="s">
        <v>121</v>
      </c>
      <c r="BF307" s="72">
        <v>3098649.0654000002</v>
      </c>
      <c r="BG307" s="72">
        <v>4381926.7253999999</v>
      </c>
      <c r="BH307" s="72">
        <v>1466576.6850000001</v>
      </c>
      <c r="BI307" s="72">
        <v>1643223.7080000001</v>
      </c>
      <c r="BJ307" s="72">
        <v>185872.3272</v>
      </c>
      <c r="BK307" s="72">
        <v>2268369.5789999999</v>
      </c>
      <c r="BL307" s="72" t="s">
        <v>121</v>
      </c>
      <c r="BM307" s="72">
        <v>6053633.8631999996</v>
      </c>
      <c r="BN307" s="72">
        <v>139405.2996</v>
      </c>
      <c r="BO307" s="72">
        <v>2484553.3188</v>
      </c>
      <c r="BP307" s="72" t="s">
        <v>121</v>
      </c>
      <c r="BQ307" s="72" t="s">
        <v>121</v>
      </c>
      <c r="BR307" s="72" t="s">
        <v>121</v>
      </c>
      <c r="BS307" s="72">
        <v>3067349.8673999999</v>
      </c>
      <c r="BT307" s="72">
        <v>8457120.2562000006</v>
      </c>
      <c r="BU307" s="72">
        <v>139405.2996</v>
      </c>
      <c r="BV307" s="72">
        <v>7628803.6902000001</v>
      </c>
      <c r="BW307" s="72">
        <v>18185547.731399998</v>
      </c>
      <c r="BX307" s="72" t="s">
        <v>121</v>
      </c>
      <c r="BY307" s="72">
        <v>2169053.3969999999</v>
      </c>
      <c r="BZ307" s="72">
        <v>388023532.78920001</v>
      </c>
      <c r="CA307" s="72" t="s">
        <v>121</v>
      </c>
      <c r="CB307" s="72" t="s">
        <v>121</v>
      </c>
      <c r="CC307" s="72" t="s">
        <v>121</v>
      </c>
      <c r="CD307" s="72" t="s">
        <v>121</v>
      </c>
      <c r="CE307" s="89" t="s">
        <v>121</v>
      </c>
      <c r="CF307" s="89" t="s">
        <v>121</v>
      </c>
      <c r="CG307" s="89" t="s">
        <v>121</v>
      </c>
      <c r="CH307" s="89" t="s">
        <v>121</v>
      </c>
      <c r="CI307" s="89" t="s">
        <v>121</v>
      </c>
      <c r="CJ307" s="89" t="s">
        <v>121</v>
      </c>
      <c r="CK307" s="89" t="s">
        <v>121</v>
      </c>
      <c r="CL307" s="59" t="s">
        <v>121</v>
      </c>
      <c r="CM307" s="89" t="s">
        <v>131</v>
      </c>
      <c r="CN307" s="89" t="s">
        <v>131</v>
      </c>
      <c r="CO307" s="89" t="s">
        <v>131</v>
      </c>
      <c r="CP307" s="89" t="s">
        <v>131</v>
      </c>
      <c r="CQ307" s="89" t="s">
        <v>131</v>
      </c>
      <c r="CR307" s="89" t="s">
        <v>131</v>
      </c>
      <c r="CS307" s="89" t="s">
        <v>121</v>
      </c>
      <c r="CT307" s="89" t="s">
        <v>121</v>
      </c>
      <c r="CU307" s="89" t="s">
        <v>121</v>
      </c>
      <c r="CV307" s="89" t="s">
        <v>121</v>
      </c>
      <c r="CW307" s="89" t="s">
        <v>121</v>
      </c>
      <c r="CX307" s="89" t="s">
        <v>121</v>
      </c>
      <c r="CY307" s="89" t="s">
        <v>121</v>
      </c>
      <c r="CZ307" s="89" t="s">
        <v>121</v>
      </c>
      <c r="DA307" s="90">
        <v>23124817.3464</v>
      </c>
      <c r="DB307" s="91">
        <v>1</v>
      </c>
      <c r="DC307" s="13">
        <v>1</v>
      </c>
      <c r="DD307" s="13"/>
      <c r="DE307" s="75" t="str" cm="1">
        <f t="array" ref="DE307">+IF(AND(C307&lt;&gt;"Vehículos Eléctricos",C307&lt;&gt;"Vehículos Híbridos",AA307="PERCENTIL 50"),
     IF(VLOOKUP(_xlfn.TEXTJOIN("_",FALSE,C307:E307),[1]BD_Perc!$A:$P,_xlfn.IFS([1]BD!AB307="Intervalo de precio 1",12,[1]BD!AB307="Intervalo de precio 2",13),FALSE)&lt;=1,
     VLOOKUP(_xlfn.TEXTJOIN("_",FALSE,C307:E307),[1]BD_Perc!$A:$P,16,FALSE),"Ok P50"),
     "Ok P30/70 ó Híbrido/Eléctrico")</f>
        <v>Ok P50</v>
      </c>
      <c r="DF307" s="75" t="str">
        <f t="shared" si="27"/>
        <v>Vehículos Especiales_Carrotanques_Carrotanques</v>
      </c>
      <c r="DG307" s="19">
        <f t="shared" si="28"/>
        <v>624555532.78920007</v>
      </c>
      <c r="DH307" s="13">
        <v>1</v>
      </c>
      <c r="DI307" s="13">
        <v>1</v>
      </c>
      <c r="DJ307" s="13" t="b">
        <f>+DC307=[2]BD!DC307</f>
        <v>1</v>
      </c>
    </row>
    <row r="308" spans="1:114" ht="51" x14ac:dyDescent="0.25">
      <c r="A308" s="76">
        <v>466</v>
      </c>
      <c r="B308" s="59" t="s">
        <v>118</v>
      </c>
      <c r="C308" s="59" t="s">
        <v>3</v>
      </c>
      <c r="D308" s="59" t="s">
        <v>751</v>
      </c>
      <c r="E308" s="59" t="s">
        <v>751</v>
      </c>
      <c r="F308" s="59" t="s">
        <v>121</v>
      </c>
      <c r="G308" s="103" t="s">
        <v>754</v>
      </c>
      <c r="H308" s="78" t="s">
        <v>123</v>
      </c>
      <c r="I308" s="79">
        <v>1611171</v>
      </c>
      <c r="J308" s="76" t="s">
        <v>755</v>
      </c>
      <c r="K308" s="78" t="s">
        <v>121</v>
      </c>
      <c r="L308" s="80">
        <v>153</v>
      </c>
      <c r="M308" s="81" t="s">
        <v>121</v>
      </c>
      <c r="N308" s="82">
        <v>216600000</v>
      </c>
      <c r="O308" s="83">
        <f>+IFERROR(VLOOKUP(I308,[1]Precio_Fasecolda!A:C,3,FALSE),IFERROR(VLOOKUP(I308,[1]Precio_Fasecolda!B:C,2,FALSE),N308))</f>
        <v>216600000</v>
      </c>
      <c r="P308" s="83">
        <f t="shared" si="24"/>
        <v>0</v>
      </c>
      <c r="Q308" s="81" t="s">
        <v>121</v>
      </c>
      <c r="R308" s="76" t="s">
        <v>127</v>
      </c>
      <c r="S308" s="76" t="s">
        <v>349</v>
      </c>
      <c r="T308" s="76" t="s">
        <v>121</v>
      </c>
      <c r="U308" s="76" t="s">
        <v>121</v>
      </c>
      <c r="V308" s="59" t="s">
        <v>121</v>
      </c>
      <c r="W308" s="76" t="s">
        <v>121</v>
      </c>
      <c r="X308" s="76" t="s">
        <v>121</v>
      </c>
      <c r="Y308" s="84">
        <f t="shared" si="30"/>
        <v>604623532.78920007</v>
      </c>
      <c r="Z308" s="85">
        <f t="shared" si="26"/>
        <v>199272000</v>
      </c>
      <c r="AA308" s="76" t="str">
        <f>+IFERROR(VLOOKUP(_xlfn.TEXTJOIN("_", FALSE, C308:E308), [1]BD_Perc!$A:$O, 15, FALSE),"Segmentación no encontrada o vehículo inactivo")</f>
        <v>PERCENTIL 50</v>
      </c>
      <c r="AB308" s="76" t="str" cm="1">
        <f t="array" ref="AB308">_xlfn.IFS(
    AA308 = "PERCENTIL 50",
    _xlfn.IFS(
        [1]BD!DG308 &lt; VLOOKUP(_xlfn.TEXTJOIN("_", FALSE, C308:E308), [1]BD_Perc!$A:$O, 11, FALSE), "Intervalo de precio 1",
        [1]BD!DG308 &gt;= VLOOKUP(_xlfn.TEXTJOIN("_", FALSE, C308:E308), [1]BD_Perc!$A:$O, 11, FALSE), "Intervalo de precio 2"
    ),
    AA308 = "PERCENTIL 30-70",
    _xlfn.IFS(
        [1]BD!DG308 &lt; VLOOKUP(_xlfn.TEXTJOIN("_", FALSE, C308:E308), [1]BD_Perc!$A:$O, 6, FALSE), "Intervalo de precio 1",
        [1]BD!DG308 &lt; VLOOKUP(_xlfn.TEXTJOIN("_", FALSE, C308:E308), [1]BD_Perc!$A:$O, 7, FALSE), "Intervalo de precio 2",
        [1]BD!DG308 &gt;= VLOOKUP(_xlfn.TEXTJOIN("_", FALSE, C308:E308), [1]BD_Perc!$A:$O, 7, FALSE), "Intervalo de precio 3"
    ),
    AA308="Segmentación no encontrada o vehículo inactivo","Segmentación no encontrada o vehículo inactivo"
)</f>
        <v>Intervalo de precio 1</v>
      </c>
      <c r="AC308" s="101" t="s">
        <v>129</v>
      </c>
      <c r="AD308" s="86" t="b">
        <f t="shared" si="29"/>
        <v>1</v>
      </c>
      <c r="AE308" s="87">
        <v>0.08</v>
      </c>
      <c r="AF308" s="87">
        <v>0.08</v>
      </c>
      <c r="AG308" s="87">
        <v>0.08</v>
      </c>
      <c r="AH308" s="87">
        <v>0.08</v>
      </c>
      <c r="AI308" s="102">
        <v>0.09</v>
      </c>
      <c r="AJ308" s="87">
        <v>0.1</v>
      </c>
      <c r="AK308" s="76" t="s">
        <v>130</v>
      </c>
      <c r="AL308" s="76" t="s">
        <v>130</v>
      </c>
      <c r="AM308" s="76" t="s">
        <v>130</v>
      </c>
      <c r="AN308" s="88">
        <v>1</v>
      </c>
      <c r="AO308" s="72" t="s">
        <v>121</v>
      </c>
      <c r="AP308" s="72">
        <v>573594.43680000002</v>
      </c>
      <c r="AQ308" s="72">
        <v>819420.17220000003</v>
      </c>
      <c r="AR308" s="72" t="s">
        <v>121</v>
      </c>
      <c r="AS308" s="72" t="s">
        <v>121</v>
      </c>
      <c r="AT308" s="72">
        <v>12992415.1602</v>
      </c>
      <c r="AU308" s="72">
        <v>565268.3652</v>
      </c>
      <c r="AV308" s="72" t="s">
        <v>121</v>
      </c>
      <c r="AW308" s="72" t="s">
        <v>121</v>
      </c>
      <c r="AX308" s="72">
        <v>1616492.3585999999</v>
      </c>
      <c r="AY308" s="72" t="s">
        <v>121</v>
      </c>
      <c r="AZ308" s="72" t="s">
        <v>121</v>
      </c>
      <c r="BA308" s="72" t="s">
        <v>121</v>
      </c>
      <c r="BB308" s="72" t="s">
        <v>121</v>
      </c>
      <c r="BC308" s="72" t="s">
        <v>121</v>
      </c>
      <c r="BD308" s="72" t="s">
        <v>121</v>
      </c>
      <c r="BE308" s="72" t="s">
        <v>121</v>
      </c>
      <c r="BF308" s="72">
        <v>3098649.0654000002</v>
      </c>
      <c r="BG308" s="72">
        <v>4381926.7253999999</v>
      </c>
      <c r="BH308" s="72">
        <v>1466576.6850000001</v>
      </c>
      <c r="BI308" s="72">
        <v>1643223.7080000001</v>
      </c>
      <c r="BJ308" s="72">
        <v>185872.3272</v>
      </c>
      <c r="BK308" s="72">
        <v>2268369.5789999999</v>
      </c>
      <c r="BL308" s="72" t="s">
        <v>121</v>
      </c>
      <c r="BM308" s="72">
        <v>6053633.8631999996</v>
      </c>
      <c r="BN308" s="72">
        <v>139405.2996</v>
      </c>
      <c r="BO308" s="72">
        <v>2484553.3188</v>
      </c>
      <c r="BP308" s="72" t="s">
        <v>121</v>
      </c>
      <c r="BQ308" s="72" t="s">
        <v>121</v>
      </c>
      <c r="BR308" s="72" t="s">
        <v>121</v>
      </c>
      <c r="BS308" s="72">
        <v>3067349.8673999999</v>
      </c>
      <c r="BT308" s="72">
        <v>8457120.2562000006</v>
      </c>
      <c r="BU308" s="72">
        <v>139405.2996</v>
      </c>
      <c r="BV308" s="72">
        <v>7628803.6902000001</v>
      </c>
      <c r="BW308" s="72">
        <v>18185547.731399998</v>
      </c>
      <c r="BX308" s="72">
        <v>8767252.1916000005</v>
      </c>
      <c r="BY308" s="72">
        <v>2169053.3969999999</v>
      </c>
      <c r="BZ308" s="72">
        <v>388023532.78920001</v>
      </c>
      <c r="CA308" s="72" t="s">
        <v>121</v>
      </c>
      <c r="CB308" s="72" t="s">
        <v>121</v>
      </c>
      <c r="CC308" s="72" t="s">
        <v>121</v>
      </c>
      <c r="CD308" s="72" t="s">
        <v>121</v>
      </c>
      <c r="CE308" s="89" t="s">
        <v>121</v>
      </c>
      <c r="CF308" s="89" t="s">
        <v>121</v>
      </c>
      <c r="CG308" s="89" t="s">
        <v>121</v>
      </c>
      <c r="CH308" s="89" t="s">
        <v>121</v>
      </c>
      <c r="CI308" s="89" t="s">
        <v>121</v>
      </c>
      <c r="CJ308" s="89" t="s">
        <v>121</v>
      </c>
      <c r="CK308" s="89" t="s">
        <v>121</v>
      </c>
      <c r="CL308" s="59" t="s">
        <v>121</v>
      </c>
      <c r="CM308" s="89" t="s">
        <v>131</v>
      </c>
      <c r="CN308" s="89" t="s">
        <v>131</v>
      </c>
      <c r="CO308" s="89" t="s">
        <v>131</v>
      </c>
      <c r="CP308" s="89" t="s">
        <v>131</v>
      </c>
      <c r="CQ308" s="89" t="s">
        <v>131</v>
      </c>
      <c r="CR308" s="89" t="s">
        <v>131</v>
      </c>
      <c r="CS308" s="89" t="s">
        <v>121</v>
      </c>
      <c r="CT308" s="89" t="s">
        <v>121</v>
      </c>
      <c r="CU308" s="89" t="s">
        <v>121</v>
      </c>
      <c r="CV308" s="89" t="s">
        <v>121</v>
      </c>
      <c r="CW308" s="89" t="s">
        <v>121</v>
      </c>
      <c r="CX308" s="89" t="s">
        <v>121</v>
      </c>
      <c r="CY308" s="89" t="s">
        <v>121</v>
      </c>
      <c r="CZ308" s="89" t="s">
        <v>121</v>
      </c>
      <c r="DA308" s="90">
        <v>22161283.817400001</v>
      </c>
      <c r="DB308" s="91">
        <v>1</v>
      </c>
      <c r="DC308" s="13">
        <v>1</v>
      </c>
      <c r="DD308" s="13"/>
      <c r="DE308" s="75" t="str" cm="1">
        <f t="array" ref="DE308">+IF(AND(C308&lt;&gt;"Vehículos Eléctricos",C308&lt;&gt;"Vehículos Híbridos",AA308="PERCENTIL 50"),
     IF(VLOOKUP(_xlfn.TEXTJOIN("_",FALSE,C308:E308),[1]BD_Perc!$A:$P,_xlfn.IFS([1]BD!AB308="Intervalo de precio 1",12,[1]BD!AB308="Intervalo de precio 2",13),FALSE)&lt;=1,
     VLOOKUP(_xlfn.TEXTJOIN("_",FALSE,C308:E308),[1]BD_Perc!$A:$P,16,FALSE),"Ok P50"),
     "Ok P30/70 ó Híbrido/Eléctrico")</f>
        <v>Ok P50</v>
      </c>
      <c r="DF308" s="75" t="str">
        <f t="shared" si="27"/>
        <v>Vehículos Especiales_Carrotanques_Carrotanques</v>
      </c>
      <c r="DG308" s="19">
        <f t="shared" si="28"/>
        <v>587295532.78920007</v>
      </c>
      <c r="DH308" s="13">
        <v>1</v>
      </c>
      <c r="DI308" s="13">
        <v>1</v>
      </c>
      <c r="DJ308" s="13" t="b">
        <f>+DC308=[2]BD!DC308</f>
        <v>1</v>
      </c>
    </row>
    <row r="309" spans="1:114" ht="51" x14ac:dyDescent="0.25">
      <c r="A309" s="76">
        <v>467</v>
      </c>
      <c r="B309" s="59" t="s">
        <v>118</v>
      </c>
      <c r="C309" s="59" t="s">
        <v>3</v>
      </c>
      <c r="D309" s="59" t="s">
        <v>751</v>
      </c>
      <c r="E309" s="59" t="s">
        <v>751</v>
      </c>
      <c r="F309" s="59" t="s">
        <v>121</v>
      </c>
      <c r="G309" s="103" t="s">
        <v>756</v>
      </c>
      <c r="H309" s="78" t="s">
        <v>123</v>
      </c>
      <c r="I309" s="79">
        <v>1611132</v>
      </c>
      <c r="J309" s="76" t="s">
        <v>757</v>
      </c>
      <c r="K309" s="78" t="s">
        <v>121</v>
      </c>
      <c r="L309" s="80">
        <v>187</v>
      </c>
      <c r="M309" s="81" t="s">
        <v>121</v>
      </c>
      <c r="N309" s="82">
        <v>263300000</v>
      </c>
      <c r="O309" s="83">
        <f>+IFERROR(VLOOKUP(I309,[1]Precio_Fasecolda!A:C,3,FALSE),IFERROR(VLOOKUP(I309,[1]Precio_Fasecolda!B:C,2,FALSE),N309))</f>
        <v>263300000</v>
      </c>
      <c r="P309" s="83">
        <f t="shared" si="24"/>
        <v>0</v>
      </c>
      <c r="Q309" s="81" t="s">
        <v>121</v>
      </c>
      <c r="R309" s="76" t="s">
        <v>127</v>
      </c>
      <c r="S309" s="76" t="s">
        <v>349</v>
      </c>
      <c r="T309" s="76" t="s">
        <v>121</v>
      </c>
      <c r="U309" s="76" t="s">
        <v>121</v>
      </c>
      <c r="V309" s="59" t="s">
        <v>121</v>
      </c>
      <c r="W309" s="76" t="s">
        <v>121</v>
      </c>
      <c r="X309" s="76" t="s">
        <v>121</v>
      </c>
      <c r="Y309" s="84">
        <f t="shared" si="30"/>
        <v>659878562.92460001</v>
      </c>
      <c r="Z309" s="85">
        <f t="shared" si="26"/>
        <v>242236000</v>
      </c>
      <c r="AA309" s="76" t="str">
        <f>+IFERROR(VLOOKUP(_xlfn.TEXTJOIN("_", FALSE, C309:E309), [1]BD_Perc!$A:$O, 15, FALSE),"Segmentación no encontrada o vehículo inactivo")</f>
        <v>PERCENTIL 50</v>
      </c>
      <c r="AB309" s="76" t="str" cm="1">
        <f t="array" ref="AB309">_xlfn.IFS(
    AA309 = "PERCENTIL 50",
    _xlfn.IFS(
        [1]BD!DG309 &lt; VLOOKUP(_xlfn.TEXTJOIN("_", FALSE, C309:E309), [1]BD_Perc!$A:$O, 11, FALSE), "Intervalo de precio 1",
        [1]BD!DG309 &gt;= VLOOKUP(_xlfn.TEXTJOIN("_", FALSE, C309:E309), [1]BD_Perc!$A:$O, 11, FALSE), "Intervalo de precio 2"
    ),
    AA309 = "PERCENTIL 30-70",
    _xlfn.IFS(
        [1]BD!DG309 &lt; VLOOKUP(_xlfn.TEXTJOIN("_", FALSE, C309:E309), [1]BD_Perc!$A:$O, 6, FALSE), "Intervalo de precio 1",
        [1]BD!DG309 &lt; VLOOKUP(_xlfn.TEXTJOIN("_", FALSE, C309:E309), [1]BD_Perc!$A:$O, 7, FALSE), "Intervalo de precio 2",
        [1]BD!DG309 &gt;= VLOOKUP(_xlfn.TEXTJOIN("_", FALSE, C309:E309), [1]BD_Perc!$A:$O, 7, FALSE), "Intervalo de precio 3"
    ),
    AA309="Segmentación no encontrada o vehículo inactivo","Segmentación no encontrada o vehículo inactivo"
)</f>
        <v>Intervalo de precio 1</v>
      </c>
      <c r="AC309" s="101" t="s">
        <v>129</v>
      </c>
      <c r="AD309" s="86" t="b">
        <f t="shared" si="29"/>
        <v>1</v>
      </c>
      <c r="AE309" s="87">
        <v>0.08</v>
      </c>
      <c r="AF309" s="87">
        <v>0.08</v>
      </c>
      <c r="AG309" s="87">
        <v>0.08</v>
      </c>
      <c r="AH309" s="87">
        <v>0.08</v>
      </c>
      <c r="AI309" s="102">
        <v>0.09</v>
      </c>
      <c r="AJ309" s="87">
        <v>0.1</v>
      </c>
      <c r="AK309" s="76" t="s">
        <v>130</v>
      </c>
      <c r="AL309" s="76" t="s">
        <v>130</v>
      </c>
      <c r="AM309" s="76" t="s">
        <v>130</v>
      </c>
      <c r="AN309" s="88">
        <v>1</v>
      </c>
      <c r="AO309" s="72" t="s">
        <v>121</v>
      </c>
      <c r="AP309" s="72">
        <v>573594.43680000002</v>
      </c>
      <c r="AQ309" s="72">
        <v>819420.17220000003</v>
      </c>
      <c r="AR309" s="72" t="s">
        <v>121</v>
      </c>
      <c r="AS309" s="72" t="s">
        <v>121</v>
      </c>
      <c r="AT309" s="72">
        <v>12992415.1602</v>
      </c>
      <c r="AU309" s="72">
        <v>565268.3652</v>
      </c>
      <c r="AV309" s="72" t="s">
        <v>121</v>
      </c>
      <c r="AW309" s="72" t="s">
        <v>121</v>
      </c>
      <c r="AX309" s="72">
        <v>1616492.3585999999</v>
      </c>
      <c r="AY309" s="72" t="s">
        <v>121</v>
      </c>
      <c r="AZ309" s="72" t="s">
        <v>121</v>
      </c>
      <c r="BA309" s="72" t="s">
        <v>121</v>
      </c>
      <c r="BB309" s="72" t="s">
        <v>121</v>
      </c>
      <c r="BC309" s="72" t="s">
        <v>121</v>
      </c>
      <c r="BD309" s="72" t="s">
        <v>121</v>
      </c>
      <c r="BE309" s="72" t="s">
        <v>121</v>
      </c>
      <c r="BF309" s="72">
        <v>3098649.0654000002</v>
      </c>
      <c r="BG309" s="72">
        <v>4381926.7253999999</v>
      </c>
      <c r="BH309" s="72">
        <v>1466576.6850000001</v>
      </c>
      <c r="BI309" s="72">
        <v>1643223.7080000001</v>
      </c>
      <c r="BJ309" s="72">
        <v>185872.3272</v>
      </c>
      <c r="BK309" s="72">
        <v>2268369.5789999999</v>
      </c>
      <c r="BL309" s="72" t="s">
        <v>121</v>
      </c>
      <c r="BM309" s="72">
        <v>6053633.8631999996</v>
      </c>
      <c r="BN309" s="72">
        <v>139405.2996</v>
      </c>
      <c r="BO309" s="72">
        <v>2484553.3188</v>
      </c>
      <c r="BP309" s="72" t="s">
        <v>121</v>
      </c>
      <c r="BQ309" s="72" t="s">
        <v>121</v>
      </c>
      <c r="BR309" s="72" t="s">
        <v>121</v>
      </c>
      <c r="BS309" s="72">
        <v>5039217.2627999997</v>
      </c>
      <c r="BT309" s="72">
        <v>8457120.2562000006</v>
      </c>
      <c r="BU309" s="72">
        <v>139405.2996</v>
      </c>
      <c r="BV309" s="72">
        <v>7628803.6902000001</v>
      </c>
      <c r="BW309" s="72">
        <v>14691836.161800001</v>
      </c>
      <c r="BX309" s="72">
        <v>8767252.1916000005</v>
      </c>
      <c r="BY309" s="72">
        <v>2169053.3969999999</v>
      </c>
      <c r="BZ309" s="72">
        <v>396578562.92460001</v>
      </c>
      <c r="CA309" s="72" t="s">
        <v>121</v>
      </c>
      <c r="CB309" s="72" t="s">
        <v>121</v>
      </c>
      <c r="CC309" s="72" t="s">
        <v>121</v>
      </c>
      <c r="CD309" s="72" t="s">
        <v>121</v>
      </c>
      <c r="CE309" s="89" t="s">
        <v>121</v>
      </c>
      <c r="CF309" s="89" t="s">
        <v>121</v>
      </c>
      <c r="CG309" s="89" t="s">
        <v>121</v>
      </c>
      <c r="CH309" s="89" t="s">
        <v>121</v>
      </c>
      <c r="CI309" s="89" t="s">
        <v>121</v>
      </c>
      <c r="CJ309" s="89" t="s">
        <v>121</v>
      </c>
      <c r="CK309" s="89" t="s">
        <v>121</v>
      </c>
      <c r="CL309" s="59" t="s">
        <v>121</v>
      </c>
      <c r="CM309" s="89" t="s">
        <v>131</v>
      </c>
      <c r="CN309" s="89" t="s">
        <v>131</v>
      </c>
      <c r="CO309" s="89" t="s">
        <v>131</v>
      </c>
      <c r="CP309" s="89" t="s">
        <v>131</v>
      </c>
      <c r="CQ309" s="89" t="s">
        <v>131</v>
      </c>
      <c r="CR309" s="89" t="s">
        <v>131</v>
      </c>
      <c r="CS309" s="89" t="s">
        <v>121</v>
      </c>
      <c r="CT309" s="89" t="s">
        <v>121</v>
      </c>
      <c r="CU309" s="89" t="s">
        <v>121</v>
      </c>
      <c r="CV309" s="89" t="s">
        <v>121</v>
      </c>
      <c r="CW309" s="89" t="s">
        <v>121</v>
      </c>
      <c r="CX309" s="89" t="s">
        <v>121</v>
      </c>
      <c r="CY309" s="89" t="s">
        <v>121</v>
      </c>
      <c r="CZ309" s="89" t="s">
        <v>121</v>
      </c>
      <c r="DA309" s="90">
        <v>29179483.271400001</v>
      </c>
      <c r="DB309" s="91">
        <v>1</v>
      </c>
      <c r="DC309" s="13">
        <v>1</v>
      </c>
      <c r="DD309" s="13"/>
      <c r="DE309" s="75" t="str" cm="1">
        <f t="array" ref="DE309">+IF(AND(C309&lt;&gt;"Vehículos Eléctricos",C309&lt;&gt;"Vehículos Híbridos",AA309="PERCENTIL 50"),
     IF(VLOOKUP(_xlfn.TEXTJOIN("_",FALSE,C309:E309),[1]BD_Perc!$A:$P,_xlfn.IFS([1]BD!AB309="Intervalo de precio 1",12,[1]BD!AB309="Intervalo de precio 2",13),FALSE)&lt;=1,
     VLOOKUP(_xlfn.TEXTJOIN("_",FALSE,C309:E309),[1]BD_Perc!$A:$P,16,FALSE),"Ok P50"),
     "Ok P30/70 ó Híbrido/Eléctrico")</f>
        <v>Ok P50</v>
      </c>
      <c r="DF309" s="75" t="str">
        <f t="shared" si="27"/>
        <v>Vehículos Especiales_Carrotanques_Carrotanques</v>
      </c>
      <c r="DG309" s="19">
        <f t="shared" si="28"/>
        <v>638814562.92460001</v>
      </c>
      <c r="DH309" s="13">
        <v>1</v>
      </c>
      <c r="DI309" s="13">
        <v>1</v>
      </c>
      <c r="DJ309" s="13" t="b">
        <f>+DC309=[2]BD!DC309</f>
        <v>1</v>
      </c>
    </row>
    <row r="310" spans="1:114" ht="51" x14ac:dyDescent="0.25">
      <c r="A310" s="76">
        <v>469</v>
      </c>
      <c r="B310" s="59" t="s">
        <v>118</v>
      </c>
      <c r="C310" s="59" t="s">
        <v>3</v>
      </c>
      <c r="D310" s="59" t="s">
        <v>751</v>
      </c>
      <c r="E310" s="59" t="s">
        <v>751</v>
      </c>
      <c r="F310" s="59" t="s">
        <v>121</v>
      </c>
      <c r="G310" s="103" t="s">
        <v>758</v>
      </c>
      <c r="H310" s="78" t="s">
        <v>123</v>
      </c>
      <c r="I310" s="79">
        <v>1611148</v>
      </c>
      <c r="J310" s="76" t="s">
        <v>759</v>
      </c>
      <c r="K310" s="78" t="s">
        <v>121</v>
      </c>
      <c r="L310" s="80">
        <v>280</v>
      </c>
      <c r="M310" s="81" t="s">
        <v>121</v>
      </c>
      <c r="N310" s="82">
        <v>372900000</v>
      </c>
      <c r="O310" s="83">
        <f>+IFERROR(VLOOKUP(I310,[1]Precio_Fasecolda!A:C,3,FALSE),IFERROR(VLOOKUP(I310,[1]Precio_Fasecolda!B:C,2,FALSE),N310))</f>
        <v>372900000</v>
      </c>
      <c r="P310" s="83">
        <f t="shared" si="24"/>
        <v>0</v>
      </c>
      <c r="Q310" s="81" t="s">
        <v>121</v>
      </c>
      <c r="R310" s="76" t="s">
        <v>127</v>
      </c>
      <c r="S310" s="76" t="s">
        <v>349</v>
      </c>
      <c r="T310" s="76" t="s">
        <v>121</v>
      </c>
      <c r="U310" s="76" t="s">
        <v>121</v>
      </c>
      <c r="V310" s="59" t="s">
        <v>121</v>
      </c>
      <c r="W310" s="76" t="s">
        <v>121</v>
      </c>
      <c r="X310" s="76" t="s">
        <v>121</v>
      </c>
      <c r="Y310" s="84">
        <f t="shared" si="30"/>
        <v>786552770.90759993</v>
      </c>
      <c r="Z310" s="85">
        <f t="shared" si="26"/>
        <v>350526000</v>
      </c>
      <c r="AA310" s="76" t="str">
        <f>+IFERROR(VLOOKUP(_xlfn.TEXTJOIN("_", FALSE, C310:E310), [1]BD_Perc!$A:$O, 15, FALSE),"Segmentación no encontrada o vehículo inactivo")</f>
        <v>PERCENTIL 50</v>
      </c>
      <c r="AB310" s="76" t="str" cm="1">
        <f t="array" ref="AB310">_xlfn.IFS(
    AA310 = "PERCENTIL 50",
    _xlfn.IFS(
        [1]BD!DG310 &lt; VLOOKUP(_xlfn.TEXTJOIN("_", FALSE, C310:E310), [1]BD_Perc!$A:$O, 11, FALSE), "Intervalo de precio 1",
        [1]BD!DG310 &gt;= VLOOKUP(_xlfn.TEXTJOIN("_", FALSE, C310:E310), [1]BD_Perc!$A:$O, 11, FALSE), "Intervalo de precio 2"
    ),
    AA310 = "PERCENTIL 30-70",
    _xlfn.IFS(
        [1]BD!DG310 &lt; VLOOKUP(_xlfn.TEXTJOIN("_", FALSE, C310:E310), [1]BD_Perc!$A:$O, 6, FALSE), "Intervalo de precio 1",
        [1]BD!DG310 &lt; VLOOKUP(_xlfn.TEXTJOIN("_", FALSE, C310:E310), [1]BD_Perc!$A:$O, 7, FALSE), "Intervalo de precio 2",
        [1]BD!DG310 &gt;= VLOOKUP(_xlfn.TEXTJOIN("_", FALSE, C310:E310), [1]BD_Perc!$A:$O, 7, FALSE), "Intervalo de precio 3"
    ),
    AA310="Segmentación no encontrada o vehículo inactivo","Segmentación no encontrada o vehículo inactivo"
)</f>
        <v>Intervalo de precio 1</v>
      </c>
      <c r="AC310" s="101" t="s">
        <v>129</v>
      </c>
      <c r="AD310" s="86" t="b">
        <f t="shared" si="29"/>
        <v>1</v>
      </c>
      <c r="AE310" s="87">
        <v>0.06</v>
      </c>
      <c r="AF310" s="87">
        <v>0.06</v>
      </c>
      <c r="AG310" s="87">
        <v>0.06</v>
      </c>
      <c r="AH310" s="87">
        <v>0.06</v>
      </c>
      <c r="AI310" s="102">
        <v>7.0000000000000007E-2</v>
      </c>
      <c r="AJ310" s="87">
        <v>0.08</v>
      </c>
      <c r="AK310" s="76" t="s">
        <v>130</v>
      </c>
      <c r="AL310" s="76" t="s">
        <v>130</v>
      </c>
      <c r="AM310" s="76" t="s">
        <v>130</v>
      </c>
      <c r="AN310" s="88">
        <v>1</v>
      </c>
      <c r="AO310" s="72" t="s">
        <v>121</v>
      </c>
      <c r="AP310" s="72">
        <v>573594.43680000002</v>
      </c>
      <c r="AQ310" s="72">
        <v>819420.17220000003</v>
      </c>
      <c r="AR310" s="72" t="s">
        <v>121</v>
      </c>
      <c r="AS310" s="72" t="s">
        <v>121</v>
      </c>
      <c r="AT310" s="72">
        <v>12992415.1602</v>
      </c>
      <c r="AU310" s="72">
        <v>565268.3652</v>
      </c>
      <c r="AV310" s="72" t="s">
        <v>121</v>
      </c>
      <c r="AW310" s="72" t="s">
        <v>121</v>
      </c>
      <c r="AX310" s="72">
        <v>1616492.3585999999</v>
      </c>
      <c r="AY310" s="72" t="s">
        <v>121</v>
      </c>
      <c r="AZ310" s="72" t="s">
        <v>121</v>
      </c>
      <c r="BA310" s="72" t="s">
        <v>121</v>
      </c>
      <c r="BB310" s="72" t="s">
        <v>121</v>
      </c>
      <c r="BC310" s="72" t="s">
        <v>121</v>
      </c>
      <c r="BD310" s="72" t="s">
        <v>121</v>
      </c>
      <c r="BE310" s="72" t="s">
        <v>121</v>
      </c>
      <c r="BF310" s="72">
        <v>3098649.0654000002</v>
      </c>
      <c r="BG310" s="72">
        <v>4381926.7253999999</v>
      </c>
      <c r="BH310" s="72">
        <v>1466576.6850000001</v>
      </c>
      <c r="BI310" s="72">
        <v>1643223.7080000001</v>
      </c>
      <c r="BJ310" s="72">
        <v>185872.3272</v>
      </c>
      <c r="BK310" s="72">
        <v>2268369.5789999999</v>
      </c>
      <c r="BL310" s="72" t="s">
        <v>121</v>
      </c>
      <c r="BM310" s="72">
        <v>6053633.8631999996</v>
      </c>
      <c r="BN310" s="72">
        <v>139405.2996</v>
      </c>
      <c r="BO310" s="72">
        <v>2484553.3188</v>
      </c>
      <c r="BP310" s="72" t="s">
        <v>121</v>
      </c>
      <c r="BQ310" s="72" t="s">
        <v>121</v>
      </c>
      <c r="BR310" s="72" t="s">
        <v>121</v>
      </c>
      <c r="BS310" s="72">
        <v>5039217.2627999997</v>
      </c>
      <c r="BT310" s="72">
        <v>8457120.2562000006</v>
      </c>
      <c r="BU310" s="72">
        <v>139405.2996</v>
      </c>
      <c r="BV310" s="72">
        <v>7628803.6902000001</v>
      </c>
      <c r="BW310" s="72">
        <v>14691836.161800001</v>
      </c>
      <c r="BX310" s="72">
        <v>8767252.1916000005</v>
      </c>
      <c r="BY310" s="72">
        <v>2169053.3969999999</v>
      </c>
      <c r="BZ310" s="72">
        <v>413652770.90759999</v>
      </c>
      <c r="CA310" s="72" t="s">
        <v>121</v>
      </c>
      <c r="CB310" s="72" t="s">
        <v>121</v>
      </c>
      <c r="CC310" s="72" t="s">
        <v>121</v>
      </c>
      <c r="CD310" s="72" t="s">
        <v>121</v>
      </c>
      <c r="CE310" s="89" t="s">
        <v>121</v>
      </c>
      <c r="CF310" s="89" t="s">
        <v>121</v>
      </c>
      <c r="CG310" s="89" t="s">
        <v>121</v>
      </c>
      <c r="CH310" s="89" t="s">
        <v>121</v>
      </c>
      <c r="CI310" s="89" t="s">
        <v>121</v>
      </c>
      <c r="CJ310" s="89" t="s">
        <v>121</v>
      </c>
      <c r="CK310" s="89" t="s">
        <v>121</v>
      </c>
      <c r="CL310" s="59" t="s">
        <v>121</v>
      </c>
      <c r="CM310" s="89" t="s">
        <v>131</v>
      </c>
      <c r="CN310" s="89" t="s">
        <v>131</v>
      </c>
      <c r="CO310" s="89" t="s">
        <v>131</v>
      </c>
      <c r="CP310" s="89" t="s">
        <v>131</v>
      </c>
      <c r="CQ310" s="89" t="s">
        <v>131</v>
      </c>
      <c r="CR310" s="89" t="s">
        <v>131</v>
      </c>
      <c r="CS310" s="89" t="s">
        <v>121</v>
      </c>
      <c r="CT310" s="89" t="s">
        <v>121</v>
      </c>
      <c r="CU310" s="89" t="s">
        <v>121</v>
      </c>
      <c r="CV310" s="89" t="s">
        <v>121</v>
      </c>
      <c r="CW310" s="89" t="s">
        <v>121</v>
      </c>
      <c r="CX310" s="89" t="s">
        <v>121</v>
      </c>
      <c r="CY310" s="89" t="s">
        <v>121</v>
      </c>
      <c r="CZ310" s="89" t="s">
        <v>121</v>
      </c>
      <c r="DA310" s="90">
        <v>35039280.326399997</v>
      </c>
      <c r="DB310" s="91">
        <v>1</v>
      </c>
      <c r="DC310" s="13">
        <v>1</v>
      </c>
      <c r="DD310" s="13"/>
      <c r="DE310" s="75" t="str" cm="1">
        <f t="array" ref="DE310">+IF(AND(C310&lt;&gt;"Vehículos Eléctricos",C310&lt;&gt;"Vehículos Híbridos",AA310="PERCENTIL 50"),
     IF(VLOOKUP(_xlfn.TEXTJOIN("_",FALSE,C310:E310),[1]BD_Perc!$A:$P,_xlfn.IFS([1]BD!AB310="Intervalo de precio 1",12,[1]BD!AB310="Intervalo de precio 2",13),FALSE)&lt;=1,
     VLOOKUP(_xlfn.TEXTJOIN("_",FALSE,C310:E310),[1]BD_Perc!$A:$P,16,FALSE),"Ok P50"),
     "Ok P30/70 ó Híbrido/Eléctrico")</f>
        <v>Ok P50</v>
      </c>
      <c r="DF310" s="75" t="str">
        <f t="shared" si="27"/>
        <v>Vehículos Especiales_Carrotanques_Carrotanques</v>
      </c>
      <c r="DG310" s="19">
        <f t="shared" si="28"/>
        <v>764178770.90759993</v>
      </c>
      <c r="DH310" s="13">
        <v>1</v>
      </c>
      <c r="DI310" s="13">
        <v>1</v>
      </c>
      <c r="DJ310" s="13" t="b">
        <f>+DC310=[2]BD!DC310</f>
        <v>1</v>
      </c>
    </row>
    <row r="311" spans="1:114" ht="63.75" x14ac:dyDescent="0.25">
      <c r="A311" s="76">
        <v>470</v>
      </c>
      <c r="B311" s="59" t="s">
        <v>118</v>
      </c>
      <c r="C311" s="59" t="s">
        <v>3</v>
      </c>
      <c r="D311" s="59" t="s">
        <v>751</v>
      </c>
      <c r="E311" s="59" t="s">
        <v>751</v>
      </c>
      <c r="F311" s="59" t="s">
        <v>121</v>
      </c>
      <c r="G311" s="103" t="s">
        <v>760</v>
      </c>
      <c r="H311" s="78" t="s">
        <v>123</v>
      </c>
      <c r="I311" s="79">
        <v>1611153</v>
      </c>
      <c r="J311" s="76" t="s">
        <v>761</v>
      </c>
      <c r="K311" s="78" t="s">
        <v>121</v>
      </c>
      <c r="L311" s="80">
        <v>280</v>
      </c>
      <c r="M311" s="81" t="s">
        <v>121</v>
      </c>
      <c r="N311" s="82">
        <v>425100000</v>
      </c>
      <c r="O311" s="83">
        <f>+IFERROR(VLOOKUP(I311,[1]Precio_Fasecolda!A:C,3,FALSE),IFERROR(VLOOKUP(I311,[1]Precio_Fasecolda!B:C,2,FALSE),N311))</f>
        <v>425100000</v>
      </c>
      <c r="P311" s="83">
        <f t="shared" si="24"/>
        <v>0</v>
      </c>
      <c r="Q311" s="81" t="s">
        <v>121</v>
      </c>
      <c r="R311" s="76" t="s">
        <v>127</v>
      </c>
      <c r="S311" s="76" t="s">
        <v>349</v>
      </c>
      <c r="T311" s="76" t="s">
        <v>121</v>
      </c>
      <c r="U311" s="76" t="s">
        <v>121</v>
      </c>
      <c r="V311" s="59" t="s">
        <v>121</v>
      </c>
      <c r="W311" s="76" t="s">
        <v>121</v>
      </c>
      <c r="X311" s="76" t="s">
        <v>121</v>
      </c>
      <c r="Y311" s="84">
        <f t="shared" si="30"/>
        <v>864789391.96560001</v>
      </c>
      <c r="Z311" s="85">
        <f t="shared" si="26"/>
        <v>395343000</v>
      </c>
      <c r="AA311" s="76" t="str">
        <f>+IFERROR(VLOOKUP(_xlfn.TEXTJOIN("_", FALSE, C311:E311), [1]BD_Perc!$A:$O, 15, FALSE),"Segmentación no encontrada o vehículo inactivo")</f>
        <v>PERCENTIL 50</v>
      </c>
      <c r="AB311" s="76" t="str" cm="1">
        <f t="array" ref="AB311">_xlfn.IFS(
    AA311 = "PERCENTIL 50",
    _xlfn.IFS(
        [1]BD!DG311 &lt; VLOOKUP(_xlfn.TEXTJOIN("_", FALSE, C311:E311), [1]BD_Perc!$A:$O, 11, FALSE), "Intervalo de precio 1",
        [1]BD!DG311 &gt;= VLOOKUP(_xlfn.TEXTJOIN("_", FALSE, C311:E311), [1]BD_Perc!$A:$O, 11, FALSE), "Intervalo de precio 2"
    ),
    AA311 = "PERCENTIL 30-70",
    _xlfn.IFS(
        [1]BD!DG311 &lt; VLOOKUP(_xlfn.TEXTJOIN("_", FALSE, C311:E311), [1]BD_Perc!$A:$O, 6, FALSE), "Intervalo de precio 1",
        [1]BD!DG311 &lt; VLOOKUP(_xlfn.TEXTJOIN("_", FALSE, C311:E311), [1]BD_Perc!$A:$O, 7, FALSE), "Intervalo de precio 2",
        [1]BD!DG311 &gt;= VLOOKUP(_xlfn.TEXTJOIN("_", FALSE, C311:E311), [1]BD_Perc!$A:$O, 7, FALSE), "Intervalo de precio 3"
    ),
    AA311="Segmentación no encontrada o vehículo inactivo","Segmentación no encontrada o vehículo inactivo"
)</f>
        <v>Intervalo de precio 1</v>
      </c>
      <c r="AC311" s="101" t="s">
        <v>129</v>
      </c>
      <c r="AD311" s="86" t="b">
        <f t="shared" si="29"/>
        <v>1</v>
      </c>
      <c r="AE311" s="87">
        <v>7.0000000000000007E-2</v>
      </c>
      <c r="AF311" s="87">
        <v>7.0000000000000007E-2</v>
      </c>
      <c r="AG311" s="87">
        <v>7.0000000000000007E-2</v>
      </c>
      <c r="AH311" s="87">
        <v>7.0000000000000007E-2</v>
      </c>
      <c r="AI311" s="102">
        <v>0.08</v>
      </c>
      <c r="AJ311" s="87">
        <v>0.09</v>
      </c>
      <c r="AK311" s="76" t="s">
        <v>130</v>
      </c>
      <c r="AL311" s="76" t="s">
        <v>130</v>
      </c>
      <c r="AM311" s="76" t="s">
        <v>130</v>
      </c>
      <c r="AN311" s="88">
        <v>1</v>
      </c>
      <c r="AO311" s="72" t="s">
        <v>121</v>
      </c>
      <c r="AP311" s="72">
        <v>573594.43680000002</v>
      </c>
      <c r="AQ311" s="72">
        <v>819420.17220000003</v>
      </c>
      <c r="AR311" s="72" t="s">
        <v>121</v>
      </c>
      <c r="AS311" s="72" t="s">
        <v>121</v>
      </c>
      <c r="AT311" s="72">
        <v>12992415.1602</v>
      </c>
      <c r="AU311" s="72">
        <v>565268.3652</v>
      </c>
      <c r="AV311" s="72" t="s">
        <v>121</v>
      </c>
      <c r="AW311" s="72" t="s">
        <v>121</v>
      </c>
      <c r="AX311" s="72">
        <v>1616492.3585999999</v>
      </c>
      <c r="AY311" s="72" t="s">
        <v>121</v>
      </c>
      <c r="AZ311" s="72" t="s">
        <v>121</v>
      </c>
      <c r="BA311" s="72" t="s">
        <v>121</v>
      </c>
      <c r="BB311" s="72" t="s">
        <v>121</v>
      </c>
      <c r="BC311" s="72" t="s">
        <v>121</v>
      </c>
      <c r="BD311" s="72" t="s">
        <v>121</v>
      </c>
      <c r="BE311" s="72" t="s">
        <v>121</v>
      </c>
      <c r="BF311" s="72">
        <v>3098649.0654000002</v>
      </c>
      <c r="BG311" s="72">
        <v>4381926.7253999999</v>
      </c>
      <c r="BH311" s="72">
        <v>1466576.6850000001</v>
      </c>
      <c r="BI311" s="72">
        <v>1643223.7080000001</v>
      </c>
      <c r="BJ311" s="72">
        <v>185872.3272</v>
      </c>
      <c r="BK311" s="72">
        <v>2268369.5789999999</v>
      </c>
      <c r="BL311" s="72" t="s">
        <v>121</v>
      </c>
      <c r="BM311" s="72">
        <v>6053633.8631999996</v>
      </c>
      <c r="BN311" s="72">
        <v>139405.2996</v>
      </c>
      <c r="BO311" s="72">
        <v>2484553.3188</v>
      </c>
      <c r="BP311" s="72" t="s">
        <v>121</v>
      </c>
      <c r="BQ311" s="72" t="s">
        <v>121</v>
      </c>
      <c r="BR311" s="72" t="s">
        <v>121</v>
      </c>
      <c r="BS311" s="72">
        <v>5039217.2627999997</v>
      </c>
      <c r="BT311" s="72">
        <v>8457120.2562000006</v>
      </c>
      <c r="BU311" s="72">
        <v>139405.2996</v>
      </c>
      <c r="BV311" s="72">
        <v>7628803.6902000001</v>
      </c>
      <c r="BW311" s="72">
        <v>14691836.161800001</v>
      </c>
      <c r="BX311" s="72">
        <v>8767252.1916000005</v>
      </c>
      <c r="BY311" s="72">
        <v>2169053.3969999999</v>
      </c>
      <c r="BZ311" s="72">
        <v>439689391.96560001</v>
      </c>
      <c r="CA311" s="72" t="s">
        <v>121</v>
      </c>
      <c r="CB311" s="72" t="s">
        <v>121</v>
      </c>
      <c r="CC311" s="72" t="s">
        <v>121</v>
      </c>
      <c r="CD311" s="72" t="s">
        <v>121</v>
      </c>
      <c r="CE311" s="89" t="s">
        <v>121</v>
      </c>
      <c r="CF311" s="89" t="s">
        <v>121</v>
      </c>
      <c r="CG311" s="89" t="s">
        <v>121</v>
      </c>
      <c r="CH311" s="89" t="s">
        <v>121</v>
      </c>
      <c r="CI311" s="89" t="s">
        <v>121</v>
      </c>
      <c r="CJ311" s="89" t="s">
        <v>121</v>
      </c>
      <c r="CK311" s="89" t="s">
        <v>121</v>
      </c>
      <c r="CL311" s="59" t="s">
        <v>121</v>
      </c>
      <c r="CM311" s="89" t="s">
        <v>131</v>
      </c>
      <c r="CN311" s="89" t="s">
        <v>131</v>
      </c>
      <c r="CO311" s="89" t="s">
        <v>131</v>
      </c>
      <c r="CP311" s="89" t="s">
        <v>131</v>
      </c>
      <c r="CQ311" s="89" t="s">
        <v>131</v>
      </c>
      <c r="CR311" s="89" t="s">
        <v>131</v>
      </c>
      <c r="CS311" s="89" t="s">
        <v>121</v>
      </c>
      <c r="CT311" s="89" t="s">
        <v>121</v>
      </c>
      <c r="CU311" s="89" t="s">
        <v>121</v>
      </c>
      <c r="CV311" s="89" t="s">
        <v>121</v>
      </c>
      <c r="CW311" s="89" t="s">
        <v>121</v>
      </c>
      <c r="CX311" s="89" t="s">
        <v>121</v>
      </c>
      <c r="CY311" s="89" t="s">
        <v>121</v>
      </c>
      <c r="CZ311" s="89" t="s">
        <v>121</v>
      </c>
      <c r="DA311" s="90">
        <v>35811006.382200003</v>
      </c>
      <c r="DB311" s="91">
        <v>1</v>
      </c>
      <c r="DC311" s="13">
        <v>1</v>
      </c>
      <c r="DD311" s="13"/>
      <c r="DE311" s="75" t="str" cm="1">
        <f t="array" ref="DE311">+IF(AND(C311&lt;&gt;"Vehículos Eléctricos",C311&lt;&gt;"Vehículos Híbridos",AA311="PERCENTIL 50"),
     IF(VLOOKUP(_xlfn.TEXTJOIN("_",FALSE,C311:E311),[1]BD_Perc!$A:$P,_xlfn.IFS([1]BD!AB311="Intervalo de precio 1",12,[1]BD!AB311="Intervalo de precio 2",13),FALSE)&lt;=1,
     VLOOKUP(_xlfn.TEXTJOIN("_",FALSE,C311:E311),[1]BD_Perc!$A:$P,16,FALSE),"Ok P50"),
     "Ok P30/70 ó Híbrido/Eléctrico")</f>
        <v>Ok P50</v>
      </c>
      <c r="DF311" s="75" t="str">
        <f t="shared" si="27"/>
        <v>Vehículos Especiales_Carrotanques_Carrotanques</v>
      </c>
      <c r="DG311" s="19">
        <f t="shared" si="28"/>
        <v>835032391.96560001</v>
      </c>
      <c r="DH311" s="13">
        <v>1</v>
      </c>
      <c r="DI311" s="13">
        <v>1</v>
      </c>
      <c r="DJ311" s="13" t="b">
        <f>+DC311=[2]BD!DC311</f>
        <v>1</v>
      </c>
    </row>
    <row r="312" spans="1:114" ht="25.5" x14ac:dyDescent="0.25">
      <c r="A312" s="76">
        <v>472</v>
      </c>
      <c r="B312" s="59" t="s">
        <v>159</v>
      </c>
      <c r="C312" s="59" t="s">
        <v>2</v>
      </c>
      <c r="D312" s="59" t="s">
        <v>119</v>
      </c>
      <c r="E312" s="59" t="s">
        <v>136</v>
      </c>
      <c r="F312" s="59" t="s">
        <v>121</v>
      </c>
      <c r="G312" s="77" t="s">
        <v>762</v>
      </c>
      <c r="H312" s="76" t="s">
        <v>161</v>
      </c>
      <c r="I312" s="79">
        <v>9001145</v>
      </c>
      <c r="J312" s="76" t="s">
        <v>763</v>
      </c>
      <c r="K312" s="78" t="s">
        <v>121</v>
      </c>
      <c r="L312" s="80">
        <v>126</v>
      </c>
      <c r="M312" s="81" t="s">
        <v>121</v>
      </c>
      <c r="N312" s="82">
        <v>122200000</v>
      </c>
      <c r="O312" s="83">
        <f>+IFERROR(VLOOKUP(I312,[1]Precio_Fasecolda!A:C,3,FALSE),IFERROR(VLOOKUP(I312,[1]Precio_Fasecolda!B:C,2,FALSE),N312))</f>
        <v>121900000</v>
      </c>
      <c r="P312" s="83">
        <f t="shared" si="24"/>
        <v>300000</v>
      </c>
      <c r="Q312" s="81" t="s">
        <v>126</v>
      </c>
      <c r="R312" s="76" t="s">
        <v>148</v>
      </c>
      <c r="S312" s="76" t="s">
        <v>764</v>
      </c>
      <c r="T312" s="76" t="s">
        <v>121</v>
      </c>
      <c r="U312" s="76" t="s">
        <v>121</v>
      </c>
      <c r="V312" s="59" t="s">
        <v>121</v>
      </c>
      <c r="W312" s="76" t="s">
        <v>121</v>
      </c>
      <c r="X312" s="76" t="s">
        <v>121</v>
      </c>
      <c r="Y312" s="84" t="str">
        <f t="shared" ref="Y312:Y375" si="31">+IF(E312=$F$1,N312+BZ312,"N.A.")</f>
        <v>N.A.</v>
      </c>
      <c r="Z312" s="85">
        <f t="shared" si="26"/>
        <v>122200000</v>
      </c>
      <c r="AA312" s="76" t="str">
        <f>+IFERROR(VLOOKUP(_xlfn.TEXTJOIN("_", FALSE, C312:E312), [1]BD_Perc!$A:$O, 15, FALSE),"Segmentación no encontrada o vehículo inactivo")</f>
        <v>PERCENTIL 30-70</v>
      </c>
      <c r="AB312" s="76" t="str" cm="1">
        <f t="array" ref="AB312">_xlfn.IFS(
    AA312 = "PERCENTIL 50",
    _xlfn.IFS(
        [1]BD!DG312 &lt; VLOOKUP(_xlfn.TEXTJOIN("_", FALSE, C312:E312), [1]BD_Perc!$A:$O, 11, FALSE), "Intervalo de precio 1",
        [1]BD!DG312 &gt;= VLOOKUP(_xlfn.TEXTJOIN("_", FALSE, C312:E312), [1]BD_Perc!$A:$O, 11, FALSE), "Intervalo de precio 2"
    ),
    AA312 = "PERCENTIL 30-70",
    _xlfn.IFS(
        [1]BD!DG312 &lt; VLOOKUP(_xlfn.TEXTJOIN("_", FALSE, C312:E312), [1]BD_Perc!$A:$O, 6, FALSE), "Intervalo de precio 1",
        [1]BD!DG312 &lt; VLOOKUP(_xlfn.TEXTJOIN("_", FALSE, C312:E312), [1]BD_Perc!$A:$O, 7, FALSE), "Intervalo de precio 2",
        [1]BD!DG312 &gt;= VLOOKUP(_xlfn.TEXTJOIN("_", FALSE, C312:E312), [1]BD_Perc!$A:$O, 7, FALSE), "Intervalo de precio 3"
    ),
    AA312="Segmentación no encontrada o vehículo inactivo","Segmentación no encontrada o vehículo inactivo"
)</f>
        <v>Intervalo de precio 2</v>
      </c>
      <c r="AC312" s="86" t="s">
        <v>149</v>
      </c>
      <c r="AD312" s="86" t="b">
        <f t="shared" si="29"/>
        <v>1</v>
      </c>
      <c r="AE312" s="87">
        <v>0</v>
      </c>
      <c r="AF312" s="87">
        <v>0</v>
      </c>
      <c r="AG312" s="87">
        <v>0</v>
      </c>
      <c r="AH312" s="87">
        <v>0</v>
      </c>
      <c r="AI312" s="87">
        <v>0</v>
      </c>
      <c r="AJ312" s="87">
        <v>0</v>
      </c>
      <c r="AK312" s="76" t="s">
        <v>131</v>
      </c>
      <c r="AL312" s="76" t="s">
        <v>130</v>
      </c>
      <c r="AM312" s="76" t="s">
        <v>131</v>
      </c>
      <c r="AN312" s="88">
        <v>0</v>
      </c>
      <c r="AO312" s="72">
        <v>9311595.7410000004</v>
      </c>
      <c r="AP312" s="72">
        <v>310869.87540000002</v>
      </c>
      <c r="AQ312" s="72" t="s">
        <v>121</v>
      </c>
      <c r="AR312" s="72" t="s">
        <v>121</v>
      </c>
      <c r="AS312" s="72" t="s">
        <v>121</v>
      </c>
      <c r="AT312" s="72" t="s">
        <v>121</v>
      </c>
      <c r="AU312" s="72" t="s">
        <v>121</v>
      </c>
      <c r="AV312" s="72" t="s">
        <v>121</v>
      </c>
      <c r="AW312" s="72">
        <v>139891.28580000001</v>
      </c>
      <c r="AX312" s="72">
        <v>419673.85739999998</v>
      </c>
      <c r="AY312" s="72" t="s">
        <v>121</v>
      </c>
      <c r="AZ312" s="72" t="s">
        <v>121</v>
      </c>
      <c r="BA312" s="72" t="s">
        <v>121</v>
      </c>
      <c r="BB312" s="72" t="s">
        <v>121</v>
      </c>
      <c r="BC312" s="72" t="s">
        <v>121</v>
      </c>
      <c r="BD312" s="72" t="s">
        <v>121</v>
      </c>
      <c r="BE312" s="72" t="s">
        <v>121</v>
      </c>
      <c r="BF312" s="72">
        <v>1476630.5904000001</v>
      </c>
      <c r="BG312" s="72">
        <v>108805.0362</v>
      </c>
      <c r="BH312" s="72" t="s">
        <v>121</v>
      </c>
      <c r="BI312" s="72" t="s">
        <v>121</v>
      </c>
      <c r="BJ312" s="72" t="s">
        <v>121</v>
      </c>
      <c r="BK312" s="72" t="s">
        <v>121</v>
      </c>
      <c r="BL312" s="72" t="s">
        <v>121</v>
      </c>
      <c r="BM312" s="72" t="s">
        <v>121</v>
      </c>
      <c r="BN312" s="72">
        <v>93260.857199999999</v>
      </c>
      <c r="BO312" s="72" t="s">
        <v>121</v>
      </c>
      <c r="BP312" s="72">
        <v>186521.7144</v>
      </c>
      <c r="BQ312" s="72" t="s">
        <v>121</v>
      </c>
      <c r="BR312" s="72" t="s">
        <v>121</v>
      </c>
      <c r="BS312" s="72" t="s">
        <v>121</v>
      </c>
      <c r="BT312" s="72" t="s">
        <v>121</v>
      </c>
      <c r="BU312" s="72">
        <v>85489.294800000003</v>
      </c>
      <c r="BV312" s="72" t="s">
        <v>121</v>
      </c>
      <c r="BW312" s="72" t="s">
        <v>121</v>
      </c>
      <c r="BX312" s="72" t="s">
        <v>121</v>
      </c>
      <c r="BY312" s="72">
        <v>404130.73259999999</v>
      </c>
      <c r="BZ312" s="72" t="s">
        <v>121</v>
      </c>
      <c r="CA312" s="72" t="s">
        <v>121</v>
      </c>
      <c r="CB312" s="72" t="s">
        <v>121</v>
      </c>
      <c r="CC312" s="72" t="s">
        <v>121</v>
      </c>
      <c r="CD312" s="72" t="s">
        <v>121</v>
      </c>
      <c r="CE312" s="89" t="s">
        <v>130</v>
      </c>
      <c r="CF312" s="89" t="s">
        <v>130</v>
      </c>
      <c r="CG312" s="89" t="s">
        <v>130</v>
      </c>
      <c r="CH312" s="89" t="s">
        <v>130</v>
      </c>
      <c r="CI312" s="89" t="s">
        <v>131</v>
      </c>
      <c r="CJ312" s="89" t="s">
        <v>131</v>
      </c>
      <c r="CK312" s="89" t="s">
        <v>131</v>
      </c>
      <c r="CL312" s="59" t="s">
        <v>121</v>
      </c>
      <c r="CM312" s="76" t="s">
        <v>121</v>
      </c>
      <c r="CN312" s="76" t="s">
        <v>121</v>
      </c>
      <c r="CO312" s="76" t="s">
        <v>121</v>
      </c>
      <c r="CP312" s="76" t="s">
        <v>121</v>
      </c>
      <c r="CQ312" s="76" t="s">
        <v>121</v>
      </c>
      <c r="CR312" s="76" t="s">
        <v>121</v>
      </c>
      <c r="CS312" s="76" t="s">
        <v>121</v>
      </c>
      <c r="CT312" s="76" t="s">
        <v>121</v>
      </c>
      <c r="CU312" s="76" t="s">
        <v>121</v>
      </c>
      <c r="CV312" s="76" t="s">
        <v>121</v>
      </c>
      <c r="CW312" s="76" t="s">
        <v>121</v>
      </c>
      <c r="CX312" s="76" t="s">
        <v>121</v>
      </c>
      <c r="CY312" s="76" t="s">
        <v>121</v>
      </c>
      <c r="CZ312" s="76" t="s">
        <v>121</v>
      </c>
      <c r="DA312" s="90">
        <v>7771739.5055999998</v>
      </c>
      <c r="DB312" s="91">
        <v>1</v>
      </c>
      <c r="DC312" s="13">
        <v>1</v>
      </c>
      <c r="DD312" s="13"/>
      <c r="DE312" s="75" t="str" cm="1">
        <f t="array" ref="DE312">+IF(AND(C312&lt;&gt;"Vehículos Eléctricos",C312&lt;&gt;"Vehículos Híbridos",AA312="PERCENTIL 50"),
     IF(VLOOKUP(_xlfn.TEXTJOIN("_",FALSE,C312:E312),[1]BD_Perc!$A:$P,_xlfn.IFS([1]BD!AB312="Intervalo de precio 1",12,[1]BD!AB312="Intervalo de precio 2",13),FALSE)&lt;=1,
     VLOOKUP(_xlfn.TEXTJOIN("_",FALSE,C312:E312),[1]BD_Perc!$A:$P,16,FALSE),"Ok P50"),
     "Ok P30/70 ó Híbrido/Eléctrico")</f>
        <v>Ok P30/70 ó Híbrido/Eléctrico</v>
      </c>
      <c r="DF312" s="75" t="str">
        <f t="shared" si="27"/>
        <v>Vehículos Híbridos_Automóviles_Sedán</v>
      </c>
      <c r="DG312" s="19">
        <f t="shared" si="28"/>
        <v>122200000</v>
      </c>
      <c r="DH312" s="13">
        <v>1</v>
      </c>
      <c r="DI312" s="13">
        <v>1</v>
      </c>
      <c r="DJ312" s="13" t="b">
        <f>+DC312=[2]BD!DC312</f>
        <v>1</v>
      </c>
    </row>
    <row r="313" spans="1:114" ht="25.5" x14ac:dyDescent="0.25">
      <c r="A313" s="76">
        <v>473</v>
      </c>
      <c r="B313" s="59" t="s">
        <v>159</v>
      </c>
      <c r="C313" s="59" t="s">
        <v>2</v>
      </c>
      <c r="D313" s="59" t="s">
        <v>119</v>
      </c>
      <c r="E313" s="59" t="s">
        <v>136</v>
      </c>
      <c r="F313" s="59" t="s">
        <v>121</v>
      </c>
      <c r="G313" s="77" t="s">
        <v>765</v>
      </c>
      <c r="H313" s="76" t="s">
        <v>161</v>
      </c>
      <c r="I313" s="79">
        <v>9001146</v>
      </c>
      <c r="J313" s="76" t="s">
        <v>766</v>
      </c>
      <c r="K313" s="78" t="s">
        <v>121</v>
      </c>
      <c r="L313" s="80">
        <v>126</v>
      </c>
      <c r="M313" s="81" t="s">
        <v>121</v>
      </c>
      <c r="N313" s="82">
        <v>135200000</v>
      </c>
      <c r="O313" s="83">
        <f>+IFERROR(VLOOKUP(I313,[1]Precio_Fasecolda!A:C,3,FALSE),IFERROR(VLOOKUP(I313,[1]Precio_Fasecolda!B:C,2,FALSE),N313))</f>
        <v>134900000</v>
      </c>
      <c r="P313" s="83">
        <f t="shared" si="24"/>
        <v>300000</v>
      </c>
      <c r="Q313" s="81" t="s">
        <v>126</v>
      </c>
      <c r="R313" s="76" t="s">
        <v>148</v>
      </c>
      <c r="S313" s="76" t="s">
        <v>764</v>
      </c>
      <c r="T313" s="76" t="s">
        <v>121</v>
      </c>
      <c r="U313" s="76" t="s">
        <v>121</v>
      </c>
      <c r="V313" s="59" t="s">
        <v>121</v>
      </c>
      <c r="W313" s="76" t="s">
        <v>121</v>
      </c>
      <c r="X313" s="76" t="s">
        <v>121</v>
      </c>
      <c r="Y313" s="84" t="str">
        <f t="shared" si="31"/>
        <v>N.A.</v>
      </c>
      <c r="Z313" s="85">
        <f t="shared" si="26"/>
        <v>135200000</v>
      </c>
      <c r="AA313" s="76" t="str">
        <f>+IFERROR(VLOOKUP(_xlfn.TEXTJOIN("_", FALSE, C313:E313), [1]BD_Perc!$A:$O, 15, FALSE),"Segmentación no encontrada o vehículo inactivo")</f>
        <v>PERCENTIL 30-70</v>
      </c>
      <c r="AB313" s="76" t="str" cm="1">
        <f t="array" ref="AB313">_xlfn.IFS(
    AA313 = "PERCENTIL 50",
    _xlfn.IFS(
        [1]BD!DG313 &lt; VLOOKUP(_xlfn.TEXTJOIN("_", FALSE, C313:E313), [1]BD_Perc!$A:$O, 11, FALSE), "Intervalo de precio 1",
        [1]BD!DG313 &gt;= VLOOKUP(_xlfn.TEXTJOIN("_", FALSE, C313:E313), [1]BD_Perc!$A:$O, 11, FALSE), "Intervalo de precio 2"
    ),
    AA313 = "PERCENTIL 30-70",
    _xlfn.IFS(
        [1]BD!DG313 &lt; VLOOKUP(_xlfn.TEXTJOIN("_", FALSE, C313:E313), [1]BD_Perc!$A:$O, 6, FALSE), "Intervalo de precio 1",
        [1]BD!DG313 &lt; VLOOKUP(_xlfn.TEXTJOIN("_", FALSE, C313:E313), [1]BD_Perc!$A:$O, 7, FALSE), "Intervalo de precio 2",
        [1]BD!DG313 &gt;= VLOOKUP(_xlfn.TEXTJOIN("_", FALSE, C313:E313), [1]BD_Perc!$A:$O, 7, FALSE), "Intervalo de precio 3"
    ),
    AA313="Segmentación no encontrada o vehículo inactivo","Segmentación no encontrada o vehículo inactivo"
)</f>
        <v>Intervalo de precio 3</v>
      </c>
      <c r="AC313" s="86" t="s">
        <v>156</v>
      </c>
      <c r="AD313" s="86" t="b">
        <f t="shared" si="29"/>
        <v>1</v>
      </c>
      <c r="AE313" s="87">
        <v>0</v>
      </c>
      <c r="AF313" s="87">
        <v>0</v>
      </c>
      <c r="AG313" s="87">
        <v>0</v>
      </c>
      <c r="AH313" s="87">
        <v>0</v>
      </c>
      <c r="AI313" s="87">
        <v>0</v>
      </c>
      <c r="AJ313" s="87">
        <v>0</v>
      </c>
      <c r="AK313" s="76" t="s">
        <v>131</v>
      </c>
      <c r="AL313" s="76" t="s">
        <v>131</v>
      </c>
      <c r="AM313" s="76" t="s">
        <v>131</v>
      </c>
      <c r="AN313" s="88">
        <v>0</v>
      </c>
      <c r="AO313" s="72">
        <v>9311595.7410000004</v>
      </c>
      <c r="AP313" s="72">
        <v>310869.87540000002</v>
      </c>
      <c r="AQ313" s="72" t="s">
        <v>121</v>
      </c>
      <c r="AR313" s="72" t="s">
        <v>121</v>
      </c>
      <c r="AS313" s="72" t="s">
        <v>121</v>
      </c>
      <c r="AT313" s="72" t="s">
        <v>121</v>
      </c>
      <c r="AU313" s="72" t="s">
        <v>121</v>
      </c>
      <c r="AV313" s="72" t="s">
        <v>121</v>
      </c>
      <c r="AW313" s="72">
        <v>139891.28580000001</v>
      </c>
      <c r="AX313" s="72" t="s">
        <v>121</v>
      </c>
      <c r="AY313" s="72" t="s">
        <v>121</v>
      </c>
      <c r="AZ313" s="72" t="s">
        <v>121</v>
      </c>
      <c r="BA313" s="72" t="s">
        <v>121</v>
      </c>
      <c r="BB313" s="72" t="s">
        <v>121</v>
      </c>
      <c r="BC313" s="72" t="s">
        <v>121</v>
      </c>
      <c r="BD313" s="72" t="s">
        <v>121</v>
      </c>
      <c r="BE313" s="72" t="s">
        <v>121</v>
      </c>
      <c r="BF313" s="72">
        <v>1476630.5904000001</v>
      </c>
      <c r="BG313" s="72">
        <v>108805.0362</v>
      </c>
      <c r="BH313" s="72" t="s">
        <v>121</v>
      </c>
      <c r="BI313" s="72" t="s">
        <v>121</v>
      </c>
      <c r="BJ313" s="72" t="s">
        <v>121</v>
      </c>
      <c r="BK313" s="72" t="s">
        <v>121</v>
      </c>
      <c r="BL313" s="72" t="s">
        <v>121</v>
      </c>
      <c r="BM313" s="72" t="s">
        <v>121</v>
      </c>
      <c r="BN313" s="72">
        <v>93260.857199999999</v>
      </c>
      <c r="BO313" s="72" t="s">
        <v>121</v>
      </c>
      <c r="BP313" s="72">
        <v>186521.7144</v>
      </c>
      <c r="BQ313" s="72" t="s">
        <v>121</v>
      </c>
      <c r="BR313" s="72" t="s">
        <v>121</v>
      </c>
      <c r="BS313" s="72" t="s">
        <v>121</v>
      </c>
      <c r="BT313" s="72" t="s">
        <v>121</v>
      </c>
      <c r="BU313" s="72">
        <v>85489.294800000003</v>
      </c>
      <c r="BV313" s="72" t="s">
        <v>121</v>
      </c>
      <c r="BW313" s="72" t="s">
        <v>121</v>
      </c>
      <c r="BX313" s="72" t="s">
        <v>121</v>
      </c>
      <c r="BY313" s="72">
        <v>404130.73259999999</v>
      </c>
      <c r="BZ313" s="72" t="s">
        <v>121</v>
      </c>
      <c r="CA313" s="72" t="s">
        <v>121</v>
      </c>
      <c r="CB313" s="72" t="s">
        <v>121</v>
      </c>
      <c r="CC313" s="72" t="s">
        <v>121</v>
      </c>
      <c r="CD313" s="72" t="s">
        <v>121</v>
      </c>
      <c r="CE313" s="89" t="s">
        <v>130</v>
      </c>
      <c r="CF313" s="89" t="s">
        <v>130</v>
      </c>
      <c r="CG313" s="89" t="s">
        <v>130</v>
      </c>
      <c r="CH313" s="89" t="s">
        <v>130</v>
      </c>
      <c r="CI313" s="89" t="s">
        <v>131</v>
      </c>
      <c r="CJ313" s="89" t="s">
        <v>131</v>
      </c>
      <c r="CK313" s="89" t="s">
        <v>131</v>
      </c>
      <c r="CL313" s="59" t="s">
        <v>121</v>
      </c>
      <c r="CM313" s="76" t="s">
        <v>121</v>
      </c>
      <c r="CN313" s="76" t="s">
        <v>121</v>
      </c>
      <c r="CO313" s="76" t="s">
        <v>121</v>
      </c>
      <c r="CP313" s="76" t="s">
        <v>121</v>
      </c>
      <c r="CQ313" s="76" t="s">
        <v>121</v>
      </c>
      <c r="CR313" s="76" t="s">
        <v>121</v>
      </c>
      <c r="CS313" s="76" t="s">
        <v>121</v>
      </c>
      <c r="CT313" s="76" t="s">
        <v>121</v>
      </c>
      <c r="CU313" s="76" t="s">
        <v>121</v>
      </c>
      <c r="CV313" s="76" t="s">
        <v>121</v>
      </c>
      <c r="CW313" s="76" t="s">
        <v>121</v>
      </c>
      <c r="CX313" s="76" t="s">
        <v>121</v>
      </c>
      <c r="CY313" s="76" t="s">
        <v>121</v>
      </c>
      <c r="CZ313" s="76" t="s">
        <v>121</v>
      </c>
      <c r="DA313" s="90">
        <v>7771739.5055999998</v>
      </c>
      <c r="DB313" s="91">
        <v>1</v>
      </c>
      <c r="DC313" s="13">
        <v>1</v>
      </c>
      <c r="DD313" s="13"/>
      <c r="DE313" s="75" t="str" cm="1">
        <f t="array" ref="DE313">+IF(AND(C313&lt;&gt;"Vehículos Eléctricos",C313&lt;&gt;"Vehículos Híbridos",AA313="PERCENTIL 50"),
     IF(VLOOKUP(_xlfn.TEXTJOIN("_",FALSE,C313:E313),[1]BD_Perc!$A:$P,_xlfn.IFS([1]BD!AB313="Intervalo de precio 1",12,[1]BD!AB313="Intervalo de precio 2",13),FALSE)&lt;=1,
     VLOOKUP(_xlfn.TEXTJOIN("_",FALSE,C313:E313),[1]BD_Perc!$A:$P,16,FALSE),"Ok P50"),
     "Ok P30/70 ó Híbrido/Eléctrico")</f>
        <v>Ok P30/70 ó Híbrido/Eléctrico</v>
      </c>
      <c r="DF313" s="75" t="str">
        <f t="shared" si="27"/>
        <v>Vehículos Híbridos_Automóviles_Sedán</v>
      </c>
      <c r="DG313" s="19">
        <f t="shared" si="28"/>
        <v>135200000</v>
      </c>
      <c r="DH313" s="13">
        <v>1</v>
      </c>
      <c r="DI313" s="13">
        <v>1</v>
      </c>
      <c r="DJ313" s="13" t="b">
        <f>+DC313=[2]BD!DC313</f>
        <v>1</v>
      </c>
    </row>
    <row r="314" spans="1:114" ht="54" customHeight="1" x14ac:dyDescent="0.25">
      <c r="A314" s="76">
        <v>475</v>
      </c>
      <c r="B314" s="59" t="s">
        <v>166</v>
      </c>
      <c r="C314" s="59" t="s">
        <v>1</v>
      </c>
      <c r="D314" s="59" t="s">
        <v>119</v>
      </c>
      <c r="E314" s="59" t="s">
        <v>120</v>
      </c>
      <c r="F314" s="59" t="s">
        <v>767</v>
      </c>
      <c r="G314" s="77" t="s">
        <v>768</v>
      </c>
      <c r="H314" s="76" t="s">
        <v>168</v>
      </c>
      <c r="I314" s="79">
        <v>6401240</v>
      </c>
      <c r="J314" s="76" t="s">
        <v>769</v>
      </c>
      <c r="K314" s="78" t="s">
        <v>121</v>
      </c>
      <c r="L314" s="80">
        <v>147</v>
      </c>
      <c r="M314" s="81" t="s">
        <v>121</v>
      </c>
      <c r="N314" s="82">
        <v>138000000</v>
      </c>
      <c r="O314" s="83">
        <f>+IFERROR(VLOOKUP(I314,[1]Precio_Fasecolda!A:C,3,FALSE),IFERROR(VLOOKUP(I314,[1]Precio_Fasecolda!B:C,2,FALSE),N314))</f>
        <v>138000000</v>
      </c>
      <c r="P314" s="83">
        <f t="shared" si="24"/>
        <v>0</v>
      </c>
      <c r="Q314" s="81" t="s">
        <v>126</v>
      </c>
      <c r="R314" s="76" t="s">
        <v>148</v>
      </c>
      <c r="S314" s="76" t="s">
        <v>770</v>
      </c>
      <c r="T314" s="76" t="s">
        <v>121</v>
      </c>
      <c r="U314" s="76" t="s">
        <v>121</v>
      </c>
      <c r="V314" s="59" t="s">
        <v>121</v>
      </c>
      <c r="W314" s="76" t="s">
        <v>121</v>
      </c>
      <c r="X314" s="76" t="s">
        <v>121</v>
      </c>
      <c r="Y314" s="84" t="str">
        <f t="shared" si="31"/>
        <v>N.A.</v>
      </c>
      <c r="Z314" s="85">
        <f t="shared" si="26"/>
        <v>135240000</v>
      </c>
      <c r="AA314" s="76" t="str">
        <f>+IFERROR(VLOOKUP(_xlfn.TEXTJOIN("_", FALSE, C314:E314), [1]BD_Perc!$A:$O, 15, FALSE),"Segmentación no encontrada o vehículo inactivo")</f>
        <v>PERCENTIL 50</v>
      </c>
      <c r="AB314" s="76" t="str" cm="1">
        <f t="array" ref="AB314">_xlfn.IFS(
    AA314 = "PERCENTIL 50",
    _xlfn.IFS(
        [1]BD!DG314 &lt; VLOOKUP(_xlfn.TEXTJOIN("_", FALSE, C314:E314), [1]BD_Perc!$A:$O, 11, FALSE), "Intervalo de precio 1",
        [1]BD!DG314 &gt;= VLOOKUP(_xlfn.TEXTJOIN("_", FALSE, C314:E314), [1]BD_Perc!$A:$O, 11, FALSE), "Intervalo de precio 2"
    ),
    AA314 = "PERCENTIL 30-70",
    _xlfn.IFS(
        [1]BD!DG314 &lt; VLOOKUP(_xlfn.TEXTJOIN("_", FALSE, C314:E314), [1]BD_Perc!$A:$O, 6, FALSE), "Intervalo de precio 1",
        [1]BD!DG314 &lt; VLOOKUP(_xlfn.TEXTJOIN("_", FALSE, C314:E314), [1]BD_Perc!$A:$O, 7, FALSE), "Intervalo de precio 2",
        [1]BD!DG314 &gt;= VLOOKUP(_xlfn.TEXTJOIN("_", FALSE, C314:E314), [1]BD_Perc!$A:$O, 7, FALSE), "Intervalo de precio 3"
    ),
    AA314="Segmentación no encontrada o vehículo inactivo","Segmentación no encontrada o vehículo inactivo"
)</f>
        <v>Intervalo de precio 2</v>
      </c>
      <c r="AC314" s="86" t="s">
        <v>149</v>
      </c>
      <c r="AD314" s="86" t="b">
        <f t="shared" si="29"/>
        <v>1</v>
      </c>
      <c r="AE314" s="98">
        <v>0.02</v>
      </c>
      <c r="AF314" s="87">
        <v>0.02</v>
      </c>
      <c r="AG314" s="87">
        <v>0.02</v>
      </c>
      <c r="AH314" s="87">
        <v>0.03</v>
      </c>
      <c r="AI314" s="87">
        <v>0.03</v>
      </c>
      <c r="AJ314" s="87">
        <v>3.5000000000000003E-2</v>
      </c>
      <c r="AK314" s="76" t="s">
        <v>130</v>
      </c>
      <c r="AL314" s="76" t="s">
        <v>130</v>
      </c>
      <c r="AM314" s="76" t="s">
        <v>130</v>
      </c>
      <c r="AN314" s="88">
        <v>1</v>
      </c>
      <c r="AO314" s="72">
        <v>9311595.7410000004</v>
      </c>
      <c r="AP314" s="72">
        <v>760173.07799999998</v>
      </c>
      <c r="AQ314" s="72" t="s">
        <v>121</v>
      </c>
      <c r="AR314" s="72" t="s">
        <v>121</v>
      </c>
      <c r="AS314" s="72" t="s">
        <v>121</v>
      </c>
      <c r="AT314" s="72" t="s">
        <v>121</v>
      </c>
      <c r="AU314" s="72" t="s">
        <v>121</v>
      </c>
      <c r="AV314" s="72" t="s">
        <v>121</v>
      </c>
      <c r="AW314" s="72">
        <v>965676.71759999997</v>
      </c>
      <c r="AX314" s="72">
        <v>585006.15179999999</v>
      </c>
      <c r="AY314" s="72" t="s">
        <v>121</v>
      </c>
      <c r="AZ314" s="72" t="s">
        <v>121</v>
      </c>
      <c r="BA314" s="72" t="s">
        <v>121</v>
      </c>
      <c r="BB314" s="72" t="s">
        <v>121</v>
      </c>
      <c r="BC314" s="72" t="s">
        <v>121</v>
      </c>
      <c r="BD314" s="72">
        <v>3257415.8021999998</v>
      </c>
      <c r="BE314" s="72" t="s">
        <v>121</v>
      </c>
      <c r="BF314" s="72">
        <v>2067577.1592000001</v>
      </c>
      <c r="BG314" s="72">
        <v>2114245.5389999999</v>
      </c>
      <c r="BH314" s="72" t="s">
        <v>121</v>
      </c>
      <c r="BI314" s="72" t="s">
        <v>121</v>
      </c>
      <c r="BJ314" s="72" t="s">
        <v>121</v>
      </c>
      <c r="BK314" s="72" t="s">
        <v>121</v>
      </c>
      <c r="BL314" s="72" t="s">
        <v>121</v>
      </c>
      <c r="BM314" s="72" t="s">
        <v>121</v>
      </c>
      <c r="BN314" s="72">
        <v>75215.061600000001</v>
      </c>
      <c r="BO314" s="72" t="s">
        <v>121</v>
      </c>
      <c r="BP314" s="72" t="s">
        <v>121</v>
      </c>
      <c r="BQ314" s="72" t="s">
        <v>121</v>
      </c>
      <c r="BR314" s="72" t="s">
        <v>121</v>
      </c>
      <c r="BS314" s="72" t="s">
        <v>121</v>
      </c>
      <c r="BT314" s="72">
        <v>7521497.7264</v>
      </c>
      <c r="BU314" s="72">
        <v>126027.5016</v>
      </c>
      <c r="BV314" s="72" t="s">
        <v>121</v>
      </c>
      <c r="BW314" s="72" t="s">
        <v>121</v>
      </c>
      <c r="BX314" s="72" t="s">
        <v>121</v>
      </c>
      <c r="BY314" s="72">
        <v>752149.56180000002</v>
      </c>
      <c r="BZ314" s="72" t="s">
        <v>121</v>
      </c>
      <c r="CA314" s="72" t="s">
        <v>121</v>
      </c>
      <c r="CB314" s="72" t="s">
        <v>121</v>
      </c>
      <c r="CC314" s="72" t="s">
        <v>121</v>
      </c>
      <c r="CD314" s="72" t="s">
        <v>121</v>
      </c>
      <c r="CE314" s="59" t="s">
        <v>130</v>
      </c>
      <c r="CF314" s="59" t="s">
        <v>130</v>
      </c>
      <c r="CG314" s="59" t="s">
        <v>130</v>
      </c>
      <c r="CH314" s="59" t="s">
        <v>130</v>
      </c>
      <c r="CI314" s="59" t="s">
        <v>130</v>
      </c>
      <c r="CJ314" s="59" t="s">
        <v>130</v>
      </c>
      <c r="CK314" s="89" t="s">
        <v>131</v>
      </c>
      <c r="CL314" s="104">
        <v>3938550</v>
      </c>
      <c r="CM314" s="76" t="s">
        <v>121</v>
      </c>
      <c r="CN314" s="76" t="s">
        <v>121</v>
      </c>
      <c r="CO314" s="76" t="s">
        <v>121</v>
      </c>
      <c r="CP314" s="76" t="s">
        <v>121</v>
      </c>
      <c r="CQ314" s="76" t="s">
        <v>121</v>
      </c>
      <c r="CR314" s="76" t="s">
        <v>121</v>
      </c>
      <c r="CS314" s="76" t="s">
        <v>121</v>
      </c>
      <c r="CT314" s="76" t="s">
        <v>121</v>
      </c>
      <c r="CU314" s="76" t="s">
        <v>121</v>
      </c>
      <c r="CV314" s="76" t="s">
        <v>121</v>
      </c>
      <c r="CW314" s="76" t="s">
        <v>121</v>
      </c>
      <c r="CX314" s="76" t="s">
        <v>121</v>
      </c>
      <c r="CY314" s="76" t="s">
        <v>121</v>
      </c>
      <c r="CZ314" s="76" t="s">
        <v>121</v>
      </c>
      <c r="DA314" s="90">
        <v>2507165.9087999999</v>
      </c>
      <c r="DB314" s="91">
        <v>1</v>
      </c>
      <c r="DC314" s="13">
        <v>1</v>
      </c>
      <c r="DD314" s="13"/>
      <c r="DE314" s="75" t="str" cm="1">
        <f t="array" ref="DE314">+IF(AND(C314&lt;&gt;"Vehículos Eléctricos",C314&lt;&gt;"Vehículos Híbridos",AA314="PERCENTIL 50"),
     IF(VLOOKUP(_xlfn.TEXTJOIN("_",FALSE,C314:E314),[1]BD_Perc!$A:$P,_xlfn.IFS([1]BD!AB314="Intervalo de precio 1",12,[1]BD!AB314="Intervalo de precio 2",13),FALSE)&lt;=1,
     VLOOKUP(_xlfn.TEXTJOIN("_",FALSE,C314:E314),[1]BD_Perc!$A:$P,16,FALSE),"Ok P50"),
     "Ok P30/70 ó Híbrido/Eléctrico")</f>
        <v>Ok P30/70 ó Híbrido/Eléctrico</v>
      </c>
      <c r="DF314" s="75" t="str">
        <f t="shared" si="27"/>
        <v>Vehículos Eléctricos_Automóviles_Hatchback</v>
      </c>
      <c r="DG314" s="19">
        <f t="shared" si="28"/>
        <v>135240000</v>
      </c>
      <c r="DH314" s="13">
        <v>1</v>
      </c>
      <c r="DI314" s="13">
        <v>1</v>
      </c>
      <c r="DJ314" s="13" t="b">
        <f>+DC314=[2]BD!DC314</f>
        <v>1</v>
      </c>
    </row>
    <row r="315" spans="1:114" ht="25.5" x14ac:dyDescent="0.25">
      <c r="A315" s="76">
        <v>476</v>
      </c>
      <c r="B315" s="59" t="s">
        <v>426</v>
      </c>
      <c r="C315" s="59" t="s">
        <v>2</v>
      </c>
      <c r="D315" s="59" t="s">
        <v>119</v>
      </c>
      <c r="E315" s="59" t="s">
        <v>136</v>
      </c>
      <c r="F315" s="59" t="s">
        <v>121</v>
      </c>
      <c r="G315" s="77" t="s">
        <v>771</v>
      </c>
      <c r="H315" s="76" t="s">
        <v>161</v>
      </c>
      <c r="I315" s="79">
        <v>9001145</v>
      </c>
      <c r="J315" s="76" t="s">
        <v>772</v>
      </c>
      <c r="K315" s="78" t="s">
        <v>121</v>
      </c>
      <c r="L315" s="80">
        <v>97</v>
      </c>
      <c r="M315" s="81" t="s">
        <v>121</v>
      </c>
      <c r="N315" s="82">
        <v>122200000</v>
      </c>
      <c r="O315" s="83">
        <f>+IFERROR(VLOOKUP(I315,[1]Precio_Fasecolda!A:C,3,FALSE),IFERROR(VLOOKUP(I315,[1]Precio_Fasecolda!B:C,2,FALSE),N315))</f>
        <v>121900000</v>
      </c>
      <c r="P315" s="83">
        <f t="shared" si="24"/>
        <v>300000</v>
      </c>
      <c r="Q315" s="81" t="s">
        <v>126</v>
      </c>
      <c r="R315" s="76" t="s">
        <v>148</v>
      </c>
      <c r="S315" s="76" t="s">
        <v>764</v>
      </c>
      <c r="T315" s="76" t="s">
        <v>121</v>
      </c>
      <c r="U315" s="76" t="s">
        <v>121</v>
      </c>
      <c r="V315" s="59" t="s">
        <v>121</v>
      </c>
      <c r="W315" s="76" t="s">
        <v>121</v>
      </c>
      <c r="X315" s="76" t="s">
        <v>121</v>
      </c>
      <c r="Y315" s="84" t="str">
        <f t="shared" si="31"/>
        <v>N.A.</v>
      </c>
      <c r="Z315" s="85">
        <f t="shared" si="26"/>
        <v>122200000</v>
      </c>
      <c r="AA315" s="76" t="str">
        <f>+IFERROR(VLOOKUP(_xlfn.TEXTJOIN("_", FALSE, C315:E315), [1]BD_Perc!$A:$O, 15, FALSE),"Segmentación no encontrada o vehículo inactivo")</f>
        <v>PERCENTIL 30-70</v>
      </c>
      <c r="AB315" s="76" t="str" cm="1">
        <f t="array" ref="AB315">_xlfn.IFS(
    AA315 = "PERCENTIL 50",
    _xlfn.IFS(
        [1]BD!DG315 &lt; VLOOKUP(_xlfn.TEXTJOIN("_", FALSE, C315:E315), [1]BD_Perc!$A:$O, 11, FALSE), "Intervalo de precio 1",
        [1]BD!DG315 &gt;= VLOOKUP(_xlfn.TEXTJOIN("_", FALSE, C315:E315), [1]BD_Perc!$A:$O, 11, FALSE), "Intervalo de precio 2"
    ),
    AA315 = "PERCENTIL 30-70",
    _xlfn.IFS(
        [1]BD!DG315 &lt; VLOOKUP(_xlfn.TEXTJOIN("_", FALSE, C315:E315), [1]BD_Perc!$A:$O, 6, FALSE), "Intervalo de precio 1",
        [1]BD!DG315 &lt; VLOOKUP(_xlfn.TEXTJOIN("_", FALSE, C315:E315), [1]BD_Perc!$A:$O, 7, FALSE), "Intervalo de precio 2",
        [1]BD!DG315 &gt;= VLOOKUP(_xlfn.TEXTJOIN("_", FALSE, C315:E315), [1]BD_Perc!$A:$O, 7, FALSE), "Intervalo de precio 3"
    ),
    AA315="Segmentación no encontrada o vehículo inactivo","Segmentación no encontrada o vehículo inactivo"
)</f>
        <v>Intervalo de precio 2</v>
      </c>
      <c r="AC315" s="86" t="s">
        <v>149</v>
      </c>
      <c r="AD315" s="86" t="b">
        <f t="shared" si="29"/>
        <v>1</v>
      </c>
      <c r="AE315" s="87">
        <v>0</v>
      </c>
      <c r="AF315" s="87">
        <v>0</v>
      </c>
      <c r="AG315" s="87">
        <v>0</v>
      </c>
      <c r="AH315" s="87">
        <v>0</v>
      </c>
      <c r="AI315" s="87">
        <v>5.0000000000000001E-3</v>
      </c>
      <c r="AJ315" s="87">
        <v>5.0000000000000001E-3</v>
      </c>
      <c r="AK315" s="76" t="s">
        <v>130</v>
      </c>
      <c r="AL315" s="76" t="s">
        <v>131</v>
      </c>
      <c r="AM315" s="76" t="s">
        <v>131</v>
      </c>
      <c r="AN315" s="88">
        <v>0</v>
      </c>
      <c r="AO315" s="72">
        <v>9311595.7410000004</v>
      </c>
      <c r="AP315" s="72">
        <v>341995.13040000002</v>
      </c>
      <c r="AQ315" s="72" t="s">
        <v>121</v>
      </c>
      <c r="AR315" s="72" t="s">
        <v>121</v>
      </c>
      <c r="AS315" s="72" t="s">
        <v>121</v>
      </c>
      <c r="AT315" s="72" t="s">
        <v>121</v>
      </c>
      <c r="AU315" s="72" t="s">
        <v>121</v>
      </c>
      <c r="AV315" s="72" t="s">
        <v>121</v>
      </c>
      <c r="AW315" s="72" t="s">
        <v>121</v>
      </c>
      <c r="AX315" s="72">
        <v>979205.26619999995</v>
      </c>
      <c r="AY315" s="72" t="s">
        <v>121</v>
      </c>
      <c r="AZ315" s="72" t="s">
        <v>121</v>
      </c>
      <c r="BA315" s="72" t="s">
        <v>121</v>
      </c>
      <c r="BB315" s="72" t="s">
        <v>121</v>
      </c>
      <c r="BC315" s="72" t="s">
        <v>121</v>
      </c>
      <c r="BD315" s="72" t="s">
        <v>121</v>
      </c>
      <c r="BE315" s="72" t="s">
        <v>121</v>
      </c>
      <c r="BF315" s="72" t="s">
        <v>121</v>
      </c>
      <c r="BG315" s="72" t="s">
        <v>121</v>
      </c>
      <c r="BH315" s="72" t="s">
        <v>121</v>
      </c>
      <c r="BI315" s="72" t="s">
        <v>121</v>
      </c>
      <c r="BJ315" s="72" t="s">
        <v>121</v>
      </c>
      <c r="BK315" s="72" t="s">
        <v>121</v>
      </c>
      <c r="BL315" s="72">
        <v>720414.97919999994</v>
      </c>
      <c r="BM315" s="72" t="s">
        <v>121</v>
      </c>
      <c r="BN315" s="72">
        <v>147011.35260000001</v>
      </c>
      <c r="BO315" s="72">
        <v>1167255.5706</v>
      </c>
      <c r="BP315" s="72">
        <v>1367986.8467999999</v>
      </c>
      <c r="BQ315" s="72" t="s">
        <v>121</v>
      </c>
      <c r="BR315" s="72" t="s">
        <v>121</v>
      </c>
      <c r="BS315" s="72" t="s">
        <v>121</v>
      </c>
      <c r="BT315" s="72">
        <v>7587157.5192</v>
      </c>
      <c r="BU315" s="72">
        <v>75827.551800000001</v>
      </c>
      <c r="BV315" s="72" t="s">
        <v>121</v>
      </c>
      <c r="BW315" s="72" t="s">
        <v>121</v>
      </c>
      <c r="BX315" s="72" t="s">
        <v>121</v>
      </c>
      <c r="BY315" s="72">
        <v>502316.81219999999</v>
      </c>
      <c r="BZ315" s="72" t="s">
        <v>121</v>
      </c>
      <c r="CA315" s="72" t="s">
        <v>121</v>
      </c>
      <c r="CB315" s="72" t="s">
        <v>121</v>
      </c>
      <c r="CC315" s="72" t="s">
        <v>121</v>
      </c>
      <c r="CD315" s="72" t="s">
        <v>121</v>
      </c>
      <c r="CE315" s="59" t="s">
        <v>130</v>
      </c>
      <c r="CF315" s="59" t="s">
        <v>130</v>
      </c>
      <c r="CG315" s="59" t="s">
        <v>131</v>
      </c>
      <c r="CH315" s="59" t="s">
        <v>131</v>
      </c>
      <c r="CI315" s="59" t="s">
        <v>131</v>
      </c>
      <c r="CJ315" s="59" t="s">
        <v>131</v>
      </c>
      <c r="CK315" s="59" t="s">
        <v>131</v>
      </c>
      <c r="CL315" s="59" t="s">
        <v>121</v>
      </c>
      <c r="CM315" s="76" t="s">
        <v>121</v>
      </c>
      <c r="CN315" s="76" t="s">
        <v>121</v>
      </c>
      <c r="CO315" s="76" t="s">
        <v>121</v>
      </c>
      <c r="CP315" s="76" t="s">
        <v>121</v>
      </c>
      <c r="CQ315" s="76" t="s">
        <v>121</v>
      </c>
      <c r="CR315" s="76" t="s">
        <v>121</v>
      </c>
      <c r="CS315" s="76" t="s">
        <v>121</v>
      </c>
      <c r="CT315" s="76" t="s">
        <v>121</v>
      </c>
      <c r="CU315" s="76" t="s">
        <v>121</v>
      </c>
      <c r="CV315" s="76" t="s">
        <v>121</v>
      </c>
      <c r="CW315" s="76" t="s">
        <v>121</v>
      </c>
      <c r="CX315" s="76" t="s">
        <v>121</v>
      </c>
      <c r="CY315" s="76" t="s">
        <v>121</v>
      </c>
      <c r="CZ315" s="76" t="s">
        <v>121</v>
      </c>
      <c r="DA315" s="90">
        <v>19551522.110399999</v>
      </c>
      <c r="DB315" s="91">
        <v>1</v>
      </c>
      <c r="DC315" s="13">
        <v>1</v>
      </c>
      <c r="DD315" s="13"/>
      <c r="DE315" s="75" t="str" cm="1">
        <f t="array" ref="DE315">+IF(AND(C315&lt;&gt;"Vehículos Eléctricos",C315&lt;&gt;"Vehículos Híbridos",AA315="PERCENTIL 50"),
     IF(VLOOKUP(_xlfn.TEXTJOIN("_",FALSE,C315:E315),[1]BD_Perc!$A:$P,_xlfn.IFS([1]BD!AB315="Intervalo de precio 1",12,[1]BD!AB315="Intervalo de precio 2",13),FALSE)&lt;=1,
     VLOOKUP(_xlfn.TEXTJOIN("_",FALSE,C315:E315),[1]BD_Perc!$A:$P,16,FALSE),"Ok P50"),
     "Ok P30/70 ó Híbrido/Eléctrico")</f>
        <v>Ok P30/70 ó Híbrido/Eléctrico</v>
      </c>
      <c r="DF315" s="75" t="str">
        <f t="shared" si="27"/>
        <v>Vehículos Híbridos_Automóviles_Sedán</v>
      </c>
      <c r="DG315" s="19">
        <f t="shared" si="28"/>
        <v>122200000</v>
      </c>
      <c r="DH315" s="13">
        <v>1</v>
      </c>
      <c r="DI315" s="13">
        <v>1</v>
      </c>
      <c r="DJ315" s="13" t="b">
        <f>+DC315=[2]BD!DC315</f>
        <v>1</v>
      </c>
    </row>
    <row r="316" spans="1:114" ht="25.5" x14ac:dyDescent="0.25">
      <c r="A316" s="76">
        <v>477</v>
      </c>
      <c r="B316" s="59" t="s">
        <v>426</v>
      </c>
      <c r="C316" s="59" t="s">
        <v>2</v>
      </c>
      <c r="D316" s="59" t="s">
        <v>119</v>
      </c>
      <c r="E316" s="59" t="s">
        <v>136</v>
      </c>
      <c r="F316" s="59" t="s">
        <v>121</v>
      </c>
      <c r="G316" s="77" t="s">
        <v>773</v>
      </c>
      <c r="H316" s="76" t="s">
        <v>161</v>
      </c>
      <c r="I316" s="79">
        <v>9001146</v>
      </c>
      <c r="J316" s="76" t="s">
        <v>774</v>
      </c>
      <c r="K316" s="78" t="s">
        <v>121</v>
      </c>
      <c r="L316" s="80">
        <v>97</v>
      </c>
      <c r="M316" s="81" t="s">
        <v>121</v>
      </c>
      <c r="N316" s="82">
        <v>135200000</v>
      </c>
      <c r="O316" s="83">
        <f>+IFERROR(VLOOKUP(I316,[1]Precio_Fasecolda!A:C,3,FALSE),IFERROR(VLOOKUP(I316,[1]Precio_Fasecolda!B:C,2,FALSE),N316))</f>
        <v>134900000</v>
      </c>
      <c r="P316" s="83">
        <f t="shared" si="24"/>
        <v>300000</v>
      </c>
      <c r="Q316" s="81" t="s">
        <v>126</v>
      </c>
      <c r="R316" s="76" t="s">
        <v>148</v>
      </c>
      <c r="S316" s="76" t="s">
        <v>764</v>
      </c>
      <c r="T316" s="76" t="s">
        <v>121</v>
      </c>
      <c r="U316" s="76" t="s">
        <v>121</v>
      </c>
      <c r="V316" s="59" t="s">
        <v>121</v>
      </c>
      <c r="W316" s="76" t="s">
        <v>121</v>
      </c>
      <c r="X316" s="76" t="s">
        <v>121</v>
      </c>
      <c r="Y316" s="84" t="str">
        <f t="shared" si="31"/>
        <v>N.A.</v>
      </c>
      <c r="Z316" s="85">
        <f t="shared" si="26"/>
        <v>135200000</v>
      </c>
      <c r="AA316" s="76" t="str">
        <f>+IFERROR(VLOOKUP(_xlfn.TEXTJOIN("_", FALSE, C316:E316), [1]BD_Perc!$A:$O, 15, FALSE),"Segmentación no encontrada o vehículo inactivo")</f>
        <v>PERCENTIL 30-70</v>
      </c>
      <c r="AB316" s="76" t="str" cm="1">
        <f t="array" ref="AB316">_xlfn.IFS(
    AA316 = "PERCENTIL 50",
    _xlfn.IFS(
        [1]BD!DG316 &lt; VLOOKUP(_xlfn.TEXTJOIN("_", FALSE, C316:E316), [1]BD_Perc!$A:$O, 11, FALSE), "Intervalo de precio 1",
        [1]BD!DG316 &gt;= VLOOKUP(_xlfn.TEXTJOIN("_", FALSE, C316:E316), [1]BD_Perc!$A:$O, 11, FALSE), "Intervalo de precio 2"
    ),
    AA316 = "PERCENTIL 30-70",
    _xlfn.IFS(
        [1]BD!DG316 &lt; VLOOKUP(_xlfn.TEXTJOIN("_", FALSE, C316:E316), [1]BD_Perc!$A:$O, 6, FALSE), "Intervalo de precio 1",
        [1]BD!DG316 &lt; VLOOKUP(_xlfn.TEXTJOIN("_", FALSE, C316:E316), [1]BD_Perc!$A:$O, 7, FALSE), "Intervalo de precio 2",
        [1]BD!DG316 &gt;= VLOOKUP(_xlfn.TEXTJOIN("_", FALSE, C316:E316), [1]BD_Perc!$A:$O, 7, FALSE), "Intervalo de precio 3"
    ),
    AA316="Segmentación no encontrada o vehículo inactivo","Segmentación no encontrada o vehículo inactivo"
)</f>
        <v>Intervalo de precio 3</v>
      </c>
      <c r="AC316" s="86" t="s">
        <v>156</v>
      </c>
      <c r="AD316" s="86" t="b">
        <f t="shared" si="29"/>
        <v>1</v>
      </c>
      <c r="AE316" s="87">
        <v>0</v>
      </c>
      <c r="AF316" s="87">
        <v>0</v>
      </c>
      <c r="AG316" s="87">
        <v>0</v>
      </c>
      <c r="AH316" s="87">
        <v>0</v>
      </c>
      <c r="AI316" s="87">
        <v>5.0000000000000001E-3</v>
      </c>
      <c r="AJ316" s="87">
        <v>5.0000000000000001E-3</v>
      </c>
      <c r="AK316" s="76" t="s">
        <v>130</v>
      </c>
      <c r="AL316" s="76" t="s">
        <v>131</v>
      </c>
      <c r="AM316" s="76" t="s">
        <v>131</v>
      </c>
      <c r="AN316" s="88">
        <v>0</v>
      </c>
      <c r="AO316" s="72">
        <v>9311595.7410000004</v>
      </c>
      <c r="AP316" s="72">
        <v>341995.13040000002</v>
      </c>
      <c r="AQ316" s="72" t="s">
        <v>121</v>
      </c>
      <c r="AR316" s="72" t="s">
        <v>121</v>
      </c>
      <c r="AS316" s="72" t="s">
        <v>121</v>
      </c>
      <c r="AT316" s="72" t="s">
        <v>121</v>
      </c>
      <c r="AU316" s="72" t="s">
        <v>121</v>
      </c>
      <c r="AV316" s="72" t="s">
        <v>121</v>
      </c>
      <c r="AW316" s="72" t="s">
        <v>121</v>
      </c>
      <c r="AX316" s="72" t="s">
        <v>121</v>
      </c>
      <c r="AY316" s="72" t="s">
        <v>121</v>
      </c>
      <c r="AZ316" s="72" t="s">
        <v>121</v>
      </c>
      <c r="BA316" s="72" t="s">
        <v>121</v>
      </c>
      <c r="BB316" s="72" t="s">
        <v>121</v>
      </c>
      <c r="BC316" s="72" t="s">
        <v>121</v>
      </c>
      <c r="BD316" s="72" t="s">
        <v>121</v>
      </c>
      <c r="BE316" s="72" t="s">
        <v>121</v>
      </c>
      <c r="BF316" s="72" t="s">
        <v>121</v>
      </c>
      <c r="BG316" s="72" t="s">
        <v>121</v>
      </c>
      <c r="BH316" s="72" t="s">
        <v>121</v>
      </c>
      <c r="BI316" s="72" t="s">
        <v>121</v>
      </c>
      <c r="BJ316" s="72" t="s">
        <v>121</v>
      </c>
      <c r="BK316" s="72" t="s">
        <v>121</v>
      </c>
      <c r="BL316" s="72" t="s">
        <v>121</v>
      </c>
      <c r="BM316" s="72" t="s">
        <v>121</v>
      </c>
      <c r="BN316" s="72">
        <v>147011.35260000001</v>
      </c>
      <c r="BO316" s="72">
        <v>1167255.5706</v>
      </c>
      <c r="BP316" s="72">
        <v>1367986.8467999999</v>
      </c>
      <c r="BQ316" s="72" t="s">
        <v>121</v>
      </c>
      <c r="BR316" s="72" t="s">
        <v>121</v>
      </c>
      <c r="BS316" s="72" t="s">
        <v>121</v>
      </c>
      <c r="BT316" s="72">
        <v>7587157.5192</v>
      </c>
      <c r="BU316" s="72">
        <v>75827.551800000001</v>
      </c>
      <c r="BV316" s="72" t="s">
        <v>121</v>
      </c>
      <c r="BW316" s="72" t="s">
        <v>121</v>
      </c>
      <c r="BX316" s="72" t="s">
        <v>121</v>
      </c>
      <c r="BY316" s="72">
        <v>502316.81219999999</v>
      </c>
      <c r="BZ316" s="72" t="s">
        <v>121</v>
      </c>
      <c r="CA316" s="72" t="s">
        <v>121</v>
      </c>
      <c r="CB316" s="72" t="s">
        <v>121</v>
      </c>
      <c r="CC316" s="72" t="s">
        <v>121</v>
      </c>
      <c r="CD316" s="72" t="s">
        <v>121</v>
      </c>
      <c r="CE316" s="59" t="s">
        <v>130</v>
      </c>
      <c r="CF316" s="59" t="s">
        <v>130</v>
      </c>
      <c r="CG316" s="59" t="s">
        <v>131</v>
      </c>
      <c r="CH316" s="59" t="s">
        <v>130</v>
      </c>
      <c r="CI316" s="59" t="s">
        <v>131</v>
      </c>
      <c r="CJ316" s="59" t="s">
        <v>131</v>
      </c>
      <c r="CK316" s="59" t="s">
        <v>131</v>
      </c>
      <c r="CL316" s="59" t="s">
        <v>121</v>
      </c>
      <c r="CM316" s="76" t="s">
        <v>121</v>
      </c>
      <c r="CN316" s="76" t="s">
        <v>121</v>
      </c>
      <c r="CO316" s="76" t="s">
        <v>121</v>
      </c>
      <c r="CP316" s="76" t="s">
        <v>121</v>
      </c>
      <c r="CQ316" s="76" t="s">
        <v>121</v>
      </c>
      <c r="CR316" s="76" t="s">
        <v>121</v>
      </c>
      <c r="CS316" s="76" t="s">
        <v>121</v>
      </c>
      <c r="CT316" s="76" t="s">
        <v>121</v>
      </c>
      <c r="CU316" s="76" t="s">
        <v>121</v>
      </c>
      <c r="CV316" s="76" t="s">
        <v>121</v>
      </c>
      <c r="CW316" s="76" t="s">
        <v>121</v>
      </c>
      <c r="CX316" s="76" t="s">
        <v>121</v>
      </c>
      <c r="CY316" s="76" t="s">
        <v>121</v>
      </c>
      <c r="CZ316" s="76" t="s">
        <v>121</v>
      </c>
      <c r="DA316" s="90">
        <v>19551522.110399999</v>
      </c>
      <c r="DB316" s="91">
        <v>1</v>
      </c>
      <c r="DC316" s="13">
        <v>1</v>
      </c>
      <c r="DD316" s="13"/>
      <c r="DE316" s="75" t="str" cm="1">
        <f t="array" ref="DE316">+IF(AND(C316&lt;&gt;"Vehículos Eléctricos",C316&lt;&gt;"Vehículos Híbridos",AA316="PERCENTIL 50"),
     IF(VLOOKUP(_xlfn.TEXTJOIN("_",FALSE,C316:E316),[1]BD_Perc!$A:$P,_xlfn.IFS([1]BD!AB316="Intervalo de precio 1",12,[1]BD!AB316="Intervalo de precio 2",13),FALSE)&lt;=1,
     VLOOKUP(_xlfn.TEXTJOIN("_",FALSE,C316:E316),[1]BD_Perc!$A:$P,16,FALSE),"Ok P50"),
     "Ok P30/70 ó Híbrido/Eléctrico")</f>
        <v>Ok P30/70 ó Híbrido/Eléctrico</v>
      </c>
      <c r="DF316" s="75" t="str">
        <f t="shared" si="27"/>
        <v>Vehículos Híbridos_Automóviles_Sedán</v>
      </c>
      <c r="DG316" s="19">
        <f t="shared" si="28"/>
        <v>135200000</v>
      </c>
      <c r="DH316" s="13">
        <v>1</v>
      </c>
      <c r="DI316" s="13">
        <v>1</v>
      </c>
      <c r="DJ316" s="13" t="b">
        <f>+DC316=[2]BD!DC316</f>
        <v>1</v>
      </c>
    </row>
    <row r="317" spans="1:114" ht="25.5" x14ac:dyDescent="0.25">
      <c r="A317" s="76">
        <v>479</v>
      </c>
      <c r="B317" s="59" t="s">
        <v>257</v>
      </c>
      <c r="C317" s="59" t="s">
        <v>1</v>
      </c>
      <c r="D317" s="59" t="s">
        <v>119</v>
      </c>
      <c r="E317" s="59" t="s">
        <v>775</v>
      </c>
      <c r="F317" s="59" t="s">
        <v>776</v>
      </c>
      <c r="G317" s="77" t="s">
        <v>777</v>
      </c>
      <c r="H317" s="76" t="s">
        <v>259</v>
      </c>
      <c r="I317" s="79">
        <v>8001165</v>
      </c>
      <c r="J317" s="76" t="s">
        <v>778</v>
      </c>
      <c r="K317" s="78" t="s">
        <v>121</v>
      </c>
      <c r="L317" s="80">
        <v>17</v>
      </c>
      <c r="M317" s="81" t="s">
        <v>121</v>
      </c>
      <c r="N317" s="82">
        <v>57900000</v>
      </c>
      <c r="O317" s="83">
        <f>+IFERROR(VLOOKUP(I317,[1]Precio_Fasecolda!A:C,3,FALSE),IFERROR(VLOOKUP(I317,[1]Precio_Fasecolda!B:C,2,FALSE),N317))</f>
        <v>57900000</v>
      </c>
      <c r="P317" s="83">
        <f t="shared" si="24"/>
        <v>0</v>
      </c>
      <c r="Q317" s="81" t="s">
        <v>126</v>
      </c>
      <c r="R317" s="76" t="s">
        <v>148</v>
      </c>
      <c r="S317" s="76" t="s">
        <v>770</v>
      </c>
      <c r="T317" s="76" t="s">
        <v>121</v>
      </c>
      <c r="U317" s="76" t="s">
        <v>121</v>
      </c>
      <c r="V317" s="59" t="s">
        <v>121</v>
      </c>
      <c r="W317" s="76" t="s">
        <v>121</v>
      </c>
      <c r="X317" s="76" t="s">
        <v>121</v>
      </c>
      <c r="Y317" s="84" t="str">
        <f t="shared" si="31"/>
        <v>N.A.</v>
      </c>
      <c r="Z317" s="85">
        <f t="shared" si="26"/>
        <v>57900000</v>
      </c>
      <c r="AA317" s="76" t="str">
        <f>+IFERROR(VLOOKUP(_xlfn.TEXTJOIN("_", FALSE, C317:E317), [1]BD_Perc!$A:$O, 15, FALSE),"Segmentación no encontrada o vehículo inactivo")</f>
        <v>PERCENTIL 50</v>
      </c>
      <c r="AB317" s="76" t="str" cm="1">
        <f t="array" ref="AB317">_xlfn.IFS(
    AA317 = "PERCENTIL 50",
    _xlfn.IFS(
        [1]BD!DG317 &lt; VLOOKUP(_xlfn.TEXTJOIN("_", FALSE, C317:E317), [1]BD_Perc!$A:$O, 11, FALSE), "Intervalo de precio 1",
        [1]BD!DG317 &gt;= VLOOKUP(_xlfn.TEXTJOIN("_", FALSE, C317:E317), [1]BD_Perc!$A:$O, 11, FALSE), "Intervalo de precio 2"
    ),
    AA317 = "PERCENTIL 30-70",
    _xlfn.IFS(
        [1]BD!DG317 &lt; VLOOKUP(_xlfn.TEXTJOIN("_", FALSE, C317:E317), [1]BD_Perc!$A:$O, 6, FALSE), "Intervalo de precio 1",
        [1]BD!DG317 &lt; VLOOKUP(_xlfn.TEXTJOIN("_", FALSE, C317:E317), [1]BD_Perc!$A:$O, 7, FALSE), "Intervalo de precio 2",
        [1]BD!DG317 &gt;= VLOOKUP(_xlfn.TEXTJOIN("_", FALSE, C317:E317), [1]BD_Perc!$A:$O, 7, FALSE), "Intervalo de precio 3"
    ),
    AA317="Segmentación no encontrada o vehículo inactivo","Segmentación no encontrada o vehículo inactivo"
)</f>
        <v>Intervalo de precio 2</v>
      </c>
      <c r="AC317" s="86" t="s">
        <v>149</v>
      </c>
      <c r="AD317" s="86" t="b">
        <f t="shared" si="29"/>
        <v>1</v>
      </c>
      <c r="AE317" s="87">
        <v>0</v>
      </c>
      <c r="AF317" s="87">
        <v>0</v>
      </c>
      <c r="AG317" s="87">
        <v>0</v>
      </c>
      <c r="AH317" s="87">
        <v>0</v>
      </c>
      <c r="AI317" s="87">
        <v>0</v>
      </c>
      <c r="AJ317" s="87">
        <v>0</v>
      </c>
      <c r="AK317" s="76" t="s">
        <v>131</v>
      </c>
      <c r="AL317" s="76" t="s">
        <v>131</v>
      </c>
      <c r="AM317" s="76" t="s">
        <v>131</v>
      </c>
      <c r="AN317" s="88">
        <v>1</v>
      </c>
      <c r="AO317" s="72">
        <v>9311595.7410000004</v>
      </c>
      <c r="AP317" s="72">
        <v>631865.34180000005</v>
      </c>
      <c r="AQ317" s="72">
        <v>489750.74819999997</v>
      </c>
      <c r="AR317" s="72" t="s">
        <v>121</v>
      </c>
      <c r="AS317" s="72" t="s">
        <v>121</v>
      </c>
      <c r="AT317" s="72">
        <v>10144824.879000001</v>
      </c>
      <c r="AU317" s="72">
        <v>612187.6446</v>
      </c>
      <c r="AV317" s="72">
        <v>664661.50379999995</v>
      </c>
      <c r="AW317" s="72">
        <v>332330.22480000003</v>
      </c>
      <c r="AX317" s="72" t="s">
        <v>121</v>
      </c>
      <c r="AY317" s="72" t="s">
        <v>121</v>
      </c>
      <c r="AZ317" s="72" t="s">
        <v>121</v>
      </c>
      <c r="BA317" s="72" t="s">
        <v>121</v>
      </c>
      <c r="BB317" s="72" t="s">
        <v>121</v>
      </c>
      <c r="BC317" s="72" t="s">
        <v>121</v>
      </c>
      <c r="BD317" s="72">
        <v>2314069.1490000002</v>
      </c>
      <c r="BE317" s="72" t="s">
        <v>121</v>
      </c>
      <c r="BF317" s="72">
        <v>682152.79020000005</v>
      </c>
      <c r="BG317" s="72">
        <v>909536.35080000001</v>
      </c>
      <c r="BH317" s="72" t="s">
        <v>121</v>
      </c>
      <c r="BI317" s="72" t="s">
        <v>121</v>
      </c>
      <c r="BJ317" s="72" t="s">
        <v>121</v>
      </c>
      <c r="BK317" s="72" t="s">
        <v>121</v>
      </c>
      <c r="BL317" s="72">
        <v>1486741.4225999999</v>
      </c>
      <c r="BM317" s="72">
        <v>4162875.5616000001</v>
      </c>
      <c r="BN317" s="72">
        <v>122437.9506</v>
      </c>
      <c r="BO317" s="72">
        <v>2527461.3672000002</v>
      </c>
      <c r="BP317" s="72">
        <v>4984957.5888</v>
      </c>
      <c r="BQ317" s="72" t="s">
        <v>121</v>
      </c>
      <c r="BR317" s="72" t="s">
        <v>121</v>
      </c>
      <c r="BS317" s="72" t="s">
        <v>121</v>
      </c>
      <c r="BT317" s="72">
        <v>10276007.4186</v>
      </c>
      <c r="BU317" s="72">
        <v>227383.5606</v>
      </c>
      <c r="BV317" s="72" t="s">
        <v>121</v>
      </c>
      <c r="BW317" s="72" t="s">
        <v>121</v>
      </c>
      <c r="BX317" s="72" t="s">
        <v>121</v>
      </c>
      <c r="BY317" s="72">
        <v>839571.20519999997</v>
      </c>
      <c r="BZ317" s="72" t="s">
        <v>121</v>
      </c>
      <c r="CA317" s="72" t="s">
        <v>121</v>
      </c>
      <c r="CB317" s="72" t="s">
        <v>121</v>
      </c>
      <c r="CC317" s="72" t="s">
        <v>121</v>
      </c>
      <c r="CD317" s="72" t="s">
        <v>121</v>
      </c>
      <c r="CE317" s="59" t="s">
        <v>131</v>
      </c>
      <c r="CF317" s="59" t="s">
        <v>131</v>
      </c>
      <c r="CG317" s="59" t="s">
        <v>131</v>
      </c>
      <c r="CH317" s="59" t="s">
        <v>131</v>
      </c>
      <c r="CI317" s="59" t="s">
        <v>131</v>
      </c>
      <c r="CJ317" s="59" t="s">
        <v>131</v>
      </c>
      <c r="CK317" s="59" t="s">
        <v>121</v>
      </c>
      <c r="CL317" s="59" t="s">
        <v>121</v>
      </c>
      <c r="CM317" s="76" t="s">
        <v>121</v>
      </c>
      <c r="CN317" s="76" t="s">
        <v>121</v>
      </c>
      <c r="CO317" s="76" t="s">
        <v>121</v>
      </c>
      <c r="CP317" s="76" t="s">
        <v>121</v>
      </c>
      <c r="CQ317" s="76" t="s">
        <v>121</v>
      </c>
      <c r="CR317" s="76" t="s">
        <v>121</v>
      </c>
      <c r="CS317" s="76" t="s">
        <v>121</v>
      </c>
      <c r="CT317" s="76" t="s">
        <v>121</v>
      </c>
      <c r="CU317" s="76" t="s">
        <v>121</v>
      </c>
      <c r="CV317" s="76" t="s">
        <v>121</v>
      </c>
      <c r="CW317" s="76" t="s">
        <v>121</v>
      </c>
      <c r="CX317" s="76" t="s">
        <v>121</v>
      </c>
      <c r="CY317" s="76" t="s">
        <v>121</v>
      </c>
      <c r="CZ317" s="76" t="s">
        <v>121</v>
      </c>
      <c r="DA317" s="90">
        <v>5684599.557</v>
      </c>
      <c r="DB317" s="91">
        <v>1</v>
      </c>
      <c r="DC317" s="13">
        <v>1</v>
      </c>
      <c r="DD317" s="13"/>
      <c r="DE317" s="75" t="str" cm="1">
        <f t="array" ref="DE317">+IF(AND(C317&lt;&gt;"Vehículos Eléctricos",C317&lt;&gt;"Vehículos Híbridos",AA317="PERCENTIL 50"),
     IF(VLOOKUP(_xlfn.TEXTJOIN("_",FALSE,C317:E317),[1]BD_Perc!$A:$P,_xlfn.IFS([1]BD!AB317="Intervalo de precio 1",12,[1]BD!AB317="Intervalo de precio 2",13),FALSE)&lt;=1,
     VLOOKUP(_xlfn.TEXTJOIN("_",FALSE,C317:E317),[1]BD_Perc!$A:$P,16,FALSE),"Ok P50"),
     "Ok P30/70 ó Híbrido/Eléctrico")</f>
        <v>Ok P30/70 ó Híbrido/Eléctrico</v>
      </c>
      <c r="DF317" s="75" t="str">
        <f t="shared" si="27"/>
        <v>Vehículos Eléctricos_Automóviles_Dos Pasajeros</v>
      </c>
      <c r="DG317" s="19">
        <f t="shared" si="28"/>
        <v>57900000</v>
      </c>
      <c r="DH317" s="13">
        <v>1</v>
      </c>
      <c r="DI317" s="13">
        <v>1</v>
      </c>
      <c r="DJ317" s="13" t="b">
        <f>+DC317=[2]BD!DC317</f>
        <v>1</v>
      </c>
    </row>
    <row r="318" spans="1:114" ht="51" x14ac:dyDescent="0.25">
      <c r="A318" s="76">
        <v>484</v>
      </c>
      <c r="B318" s="59" t="s">
        <v>307</v>
      </c>
      <c r="C318" s="59" t="s">
        <v>2</v>
      </c>
      <c r="D318" s="59" t="s">
        <v>119</v>
      </c>
      <c r="E318" s="59" t="s">
        <v>136</v>
      </c>
      <c r="F318" s="59" t="s">
        <v>121</v>
      </c>
      <c r="G318" s="77" t="s">
        <v>779</v>
      </c>
      <c r="H318" s="78" t="s">
        <v>309</v>
      </c>
      <c r="I318" s="79">
        <v>3201372</v>
      </c>
      <c r="J318" s="76" t="s">
        <v>780</v>
      </c>
      <c r="K318" s="78" t="s">
        <v>121</v>
      </c>
      <c r="L318" s="80">
        <v>35</v>
      </c>
      <c r="M318" s="81" t="s">
        <v>121</v>
      </c>
      <c r="N318" s="82">
        <v>101000000</v>
      </c>
      <c r="O318" s="83">
        <f>+IFERROR(VLOOKUP(I318,[1]Precio_Fasecolda!A:C,3,FALSE),IFERROR(VLOOKUP(I318,[1]Precio_Fasecolda!B:C,2,FALSE),N318))</f>
        <v>101000000</v>
      </c>
      <c r="P318" s="83">
        <f t="shared" si="24"/>
        <v>0</v>
      </c>
      <c r="Q318" s="81" t="s">
        <v>126</v>
      </c>
      <c r="R318" s="76" t="s">
        <v>148</v>
      </c>
      <c r="S318" s="76" t="s">
        <v>764</v>
      </c>
      <c r="T318" s="76" t="s">
        <v>121</v>
      </c>
      <c r="U318" s="76" t="s">
        <v>121</v>
      </c>
      <c r="V318" s="59" t="s">
        <v>121</v>
      </c>
      <c r="W318" s="76" t="s">
        <v>121</v>
      </c>
      <c r="X318" s="76" t="s">
        <v>121</v>
      </c>
      <c r="Y318" s="84" t="str">
        <f t="shared" si="31"/>
        <v>N.A.</v>
      </c>
      <c r="Z318" s="85">
        <f t="shared" si="26"/>
        <v>99990000</v>
      </c>
      <c r="AA318" s="76" t="str">
        <f>+IFERROR(VLOOKUP(_xlfn.TEXTJOIN("_", FALSE, C318:E318), [1]BD_Perc!$A:$O, 15, FALSE),"Segmentación no encontrada o vehículo inactivo")</f>
        <v>PERCENTIL 30-70</v>
      </c>
      <c r="AB318" s="76" t="str" cm="1">
        <f t="array" ref="AB318">_xlfn.IFS(
    AA318 = "PERCENTIL 50",
    _xlfn.IFS(
        [1]BD!DG318 &lt; VLOOKUP(_xlfn.TEXTJOIN("_", FALSE, C318:E318), [1]BD_Perc!$A:$O, 11, FALSE), "Intervalo de precio 1",
        [1]BD!DG318 &gt;= VLOOKUP(_xlfn.TEXTJOIN("_", FALSE, C318:E318), [1]BD_Perc!$A:$O, 11, FALSE), "Intervalo de precio 2"
    ),
    AA318 = "PERCENTIL 30-70",
    _xlfn.IFS(
        [1]BD!DG318 &lt; VLOOKUP(_xlfn.TEXTJOIN("_", FALSE, C318:E318), [1]BD_Perc!$A:$O, 6, FALSE), "Intervalo de precio 1",
        [1]BD!DG318 &lt; VLOOKUP(_xlfn.TEXTJOIN("_", FALSE, C318:E318), [1]BD_Perc!$A:$O, 7, FALSE), "Intervalo de precio 2",
        [1]BD!DG318 &gt;= VLOOKUP(_xlfn.TEXTJOIN("_", FALSE, C318:E318), [1]BD_Perc!$A:$O, 7, FALSE), "Intervalo de precio 3"
    ),
    AA318="Segmentación no encontrada o vehículo inactivo","Segmentación no encontrada o vehículo inactivo"
)</f>
        <v>Intervalo de precio 1</v>
      </c>
      <c r="AC318" s="86" t="s">
        <v>129</v>
      </c>
      <c r="AD318" s="86" t="b">
        <f t="shared" si="29"/>
        <v>1</v>
      </c>
      <c r="AE318" s="87">
        <v>0.01</v>
      </c>
      <c r="AF318" s="87">
        <v>0.01</v>
      </c>
      <c r="AG318" s="87">
        <v>0.01</v>
      </c>
      <c r="AH318" s="87">
        <v>0.01</v>
      </c>
      <c r="AI318" s="87">
        <v>0.01</v>
      </c>
      <c r="AJ318" s="87">
        <v>0.01</v>
      </c>
      <c r="AK318" s="76" t="s">
        <v>130</v>
      </c>
      <c r="AL318" s="76" t="s">
        <v>130</v>
      </c>
      <c r="AM318" s="76" t="s">
        <v>130</v>
      </c>
      <c r="AN318" s="88">
        <v>0.1</v>
      </c>
      <c r="AO318" s="72">
        <v>9311595.7410000004</v>
      </c>
      <c r="AP318" s="72">
        <v>811138.37699999998</v>
      </c>
      <c r="AQ318" s="72" t="s">
        <v>121</v>
      </c>
      <c r="AR318" s="72" t="s">
        <v>121</v>
      </c>
      <c r="AS318" s="72" t="s">
        <v>121</v>
      </c>
      <c r="AT318" s="72">
        <v>8657050.3403999992</v>
      </c>
      <c r="AU318" s="72" t="s">
        <v>121</v>
      </c>
      <c r="AV318" s="72" t="s">
        <v>121</v>
      </c>
      <c r="AW318" s="72">
        <v>51617.8488</v>
      </c>
      <c r="AX318" s="72" t="s">
        <v>121</v>
      </c>
      <c r="AY318" s="72" t="s">
        <v>121</v>
      </c>
      <c r="AZ318" s="72" t="s">
        <v>121</v>
      </c>
      <c r="BA318" s="72" t="s">
        <v>121</v>
      </c>
      <c r="BB318" s="72" t="s">
        <v>121</v>
      </c>
      <c r="BC318" s="72" t="s">
        <v>121</v>
      </c>
      <c r="BD318" s="72" t="s">
        <v>121</v>
      </c>
      <c r="BE318" s="72">
        <v>3244550.3454</v>
      </c>
      <c r="BF318" s="72">
        <v>1401056.0466</v>
      </c>
      <c r="BG318" s="72">
        <v>3539509.1801999998</v>
      </c>
      <c r="BH318" s="72" t="s">
        <v>121</v>
      </c>
      <c r="BI318" s="72" t="s">
        <v>121</v>
      </c>
      <c r="BJ318" s="72" t="s">
        <v>121</v>
      </c>
      <c r="BK318" s="72" t="s">
        <v>121</v>
      </c>
      <c r="BL318" s="72">
        <v>1106097.2117999999</v>
      </c>
      <c r="BM318" s="72">
        <v>2285932.551</v>
      </c>
      <c r="BN318" s="72">
        <v>221219.6532</v>
      </c>
      <c r="BO318" s="72">
        <v>1401056.0466</v>
      </c>
      <c r="BP318" s="72">
        <v>250715.11499999999</v>
      </c>
      <c r="BQ318" s="72" t="s">
        <v>121</v>
      </c>
      <c r="BR318" s="72" t="s">
        <v>121</v>
      </c>
      <c r="BS318" s="72" t="s">
        <v>121</v>
      </c>
      <c r="BT318" s="72">
        <v>7371028.5977999996</v>
      </c>
      <c r="BU318" s="72">
        <v>191723.1372</v>
      </c>
      <c r="BV318" s="72" t="s">
        <v>121</v>
      </c>
      <c r="BW318" s="72" t="s">
        <v>121</v>
      </c>
      <c r="BX318" s="72" t="s">
        <v>121</v>
      </c>
      <c r="BY318" s="72">
        <v>516178.48800000001</v>
      </c>
      <c r="BZ318" s="72" t="s">
        <v>121</v>
      </c>
      <c r="CA318" s="72" t="s">
        <v>121</v>
      </c>
      <c r="CB318" s="72" t="s">
        <v>121</v>
      </c>
      <c r="CC318" s="72" t="s">
        <v>121</v>
      </c>
      <c r="CD318" s="72" t="s">
        <v>121</v>
      </c>
      <c r="CE318" s="59" t="s">
        <v>130</v>
      </c>
      <c r="CF318" s="59" t="s">
        <v>130</v>
      </c>
      <c r="CG318" s="59" t="s">
        <v>131</v>
      </c>
      <c r="CH318" s="59" t="s">
        <v>130</v>
      </c>
      <c r="CI318" s="59" t="s">
        <v>131</v>
      </c>
      <c r="CJ318" s="59" t="s">
        <v>131</v>
      </c>
      <c r="CK318" s="59" t="s">
        <v>131</v>
      </c>
      <c r="CL318" s="59" t="s">
        <v>121</v>
      </c>
      <c r="CM318" s="76" t="s">
        <v>121</v>
      </c>
      <c r="CN318" s="76" t="s">
        <v>121</v>
      </c>
      <c r="CO318" s="76" t="s">
        <v>121</v>
      </c>
      <c r="CP318" s="76" t="s">
        <v>121</v>
      </c>
      <c r="CQ318" s="76" t="s">
        <v>121</v>
      </c>
      <c r="CR318" s="76" t="s">
        <v>121</v>
      </c>
      <c r="CS318" s="76" t="s">
        <v>121</v>
      </c>
      <c r="CT318" s="76" t="s">
        <v>121</v>
      </c>
      <c r="CU318" s="76" t="s">
        <v>121</v>
      </c>
      <c r="CV318" s="76" t="s">
        <v>121</v>
      </c>
      <c r="CW318" s="76" t="s">
        <v>121</v>
      </c>
      <c r="CX318" s="76" t="s">
        <v>121</v>
      </c>
      <c r="CY318" s="76" t="s">
        <v>121</v>
      </c>
      <c r="CZ318" s="76" t="s">
        <v>121</v>
      </c>
      <c r="DA318" s="90">
        <v>9512432.4372000005</v>
      </c>
      <c r="DB318" s="91">
        <v>1</v>
      </c>
      <c r="DC318" s="13">
        <v>1</v>
      </c>
      <c r="DD318" s="13"/>
      <c r="DE318" s="75" t="str" cm="1">
        <f t="array" ref="DE318">+IF(AND(C318&lt;&gt;"Vehículos Eléctricos",C318&lt;&gt;"Vehículos Híbridos",AA318="PERCENTIL 50"),
     IF(VLOOKUP(_xlfn.TEXTJOIN("_",FALSE,C318:E318),[1]BD_Perc!$A:$P,_xlfn.IFS([1]BD!AB318="Intervalo de precio 1",12,[1]BD!AB318="Intervalo de precio 2",13),FALSE)&lt;=1,
     VLOOKUP(_xlfn.TEXTJOIN("_",FALSE,C318:E318),[1]BD_Perc!$A:$P,16,FALSE),"Ok P50"),
     "Ok P30/70 ó Híbrido/Eléctrico")</f>
        <v>Ok P30/70 ó Híbrido/Eléctrico</v>
      </c>
      <c r="DF318" s="75" t="str">
        <f t="shared" si="27"/>
        <v>Vehículos Híbridos_Automóviles_Sedán</v>
      </c>
      <c r="DG318" s="19">
        <f t="shared" si="28"/>
        <v>99990000</v>
      </c>
      <c r="DH318" s="13">
        <v>1</v>
      </c>
      <c r="DI318" s="13">
        <v>1</v>
      </c>
      <c r="DJ318" s="13" t="b">
        <f>+DC318=[2]BD!DC318</f>
        <v>1</v>
      </c>
    </row>
    <row r="319" spans="1:114" ht="63.75" x14ac:dyDescent="0.25">
      <c r="A319" s="76">
        <v>485</v>
      </c>
      <c r="B319" s="59" t="s">
        <v>307</v>
      </c>
      <c r="C319" s="59" t="s">
        <v>2</v>
      </c>
      <c r="D319" s="59" t="s">
        <v>119</v>
      </c>
      <c r="E319" s="59" t="s">
        <v>136</v>
      </c>
      <c r="F319" s="59" t="s">
        <v>121</v>
      </c>
      <c r="G319" s="77" t="s">
        <v>781</v>
      </c>
      <c r="H319" s="78" t="s">
        <v>309</v>
      </c>
      <c r="I319" s="79">
        <v>3201368</v>
      </c>
      <c r="J319" s="76" t="s">
        <v>782</v>
      </c>
      <c r="K319" s="78" t="s">
        <v>121</v>
      </c>
      <c r="L319" s="80">
        <v>35</v>
      </c>
      <c r="M319" s="81" t="s">
        <v>121</v>
      </c>
      <c r="N319" s="82">
        <v>107900000</v>
      </c>
      <c r="O319" s="83">
        <f>+IFERROR(VLOOKUP(I319,[1]Precio_Fasecolda!A:C,3,FALSE),IFERROR(VLOOKUP(I319,[1]Precio_Fasecolda!B:C,2,FALSE),N319))</f>
        <v>107900000</v>
      </c>
      <c r="P319" s="83">
        <f t="shared" si="24"/>
        <v>0</v>
      </c>
      <c r="Q319" s="81" t="s">
        <v>126</v>
      </c>
      <c r="R319" s="76" t="s">
        <v>148</v>
      </c>
      <c r="S319" s="76" t="s">
        <v>764</v>
      </c>
      <c r="T319" s="76" t="s">
        <v>121</v>
      </c>
      <c r="U319" s="76" t="s">
        <v>121</v>
      </c>
      <c r="V319" s="59" t="s">
        <v>121</v>
      </c>
      <c r="W319" s="76" t="s">
        <v>121</v>
      </c>
      <c r="X319" s="76" t="s">
        <v>121</v>
      </c>
      <c r="Y319" s="84" t="str">
        <f t="shared" si="31"/>
        <v>N.A.</v>
      </c>
      <c r="Z319" s="85">
        <f t="shared" si="26"/>
        <v>106821000</v>
      </c>
      <c r="AA319" s="76" t="str">
        <f>+IFERROR(VLOOKUP(_xlfn.TEXTJOIN("_", FALSE, C319:E319), [1]BD_Perc!$A:$O, 15, FALSE),"Segmentación no encontrada o vehículo inactivo")</f>
        <v>PERCENTIL 30-70</v>
      </c>
      <c r="AB319" s="76" t="str" cm="1">
        <f t="array" ref="AB319">_xlfn.IFS(
    AA319 = "PERCENTIL 50",
    _xlfn.IFS(
        [1]BD!DG319 &lt; VLOOKUP(_xlfn.TEXTJOIN("_", FALSE, C319:E319), [1]BD_Perc!$A:$O, 11, FALSE), "Intervalo de precio 1",
        [1]BD!DG319 &gt;= VLOOKUP(_xlfn.TEXTJOIN("_", FALSE, C319:E319), [1]BD_Perc!$A:$O, 11, FALSE), "Intervalo de precio 2"
    ),
    AA319 = "PERCENTIL 30-70",
    _xlfn.IFS(
        [1]BD!DG319 &lt; VLOOKUP(_xlfn.TEXTJOIN("_", FALSE, C319:E319), [1]BD_Perc!$A:$O, 6, FALSE), "Intervalo de precio 1",
        [1]BD!DG319 &lt; VLOOKUP(_xlfn.TEXTJOIN("_", FALSE, C319:E319), [1]BD_Perc!$A:$O, 7, FALSE), "Intervalo de precio 2",
        [1]BD!DG319 &gt;= VLOOKUP(_xlfn.TEXTJOIN("_", FALSE, C319:E319), [1]BD_Perc!$A:$O, 7, FALSE), "Intervalo de precio 3"
    ),
    AA319="Segmentación no encontrada o vehículo inactivo","Segmentación no encontrada o vehículo inactivo"
)</f>
        <v>Intervalo de precio 1</v>
      </c>
      <c r="AC319" s="86" t="s">
        <v>129</v>
      </c>
      <c r="AD319" s="86" t="b">
        <f t="shared" si="29"/>
        <v>1</v>
      </c>
      <c r="AE319" s="87">
        <v>0.01</v>
      </c>
      <c r="AF319" s="87">
        <v>0.01</v>
      </c>
      <c r="AG319" s="87">
        <v>0.01</v>
      </c>
      <c r="AH319" s="87">
        <v>0.01</v>
      </c>
      <c r="AI319" s="87">
        <v>0.01</v>
      </c>
      <c r="AJ319" s="87">
        <v>0.01</v>
      </c>
      <c r="AK319" s="76" t="s">
        <v>130</v>
      </c>
      <c r="AL319" s="76" t="s">
        <v>130</v>
      </c>
      <c r="AM319" s="76" t="s">
        <v>130</v>
      </c>
      <c r="AN319" s="88">
        <v>0.1</v>
      </c>
      <c r="AO319" s="72">
        <v>9311595.7410000004</v>
      </c>
      <c r="AP319" s="72">
        <v>811138.37699999998</v>
      </c>
      <c r="AQ319" s="72" t="s">
        <v>121</v>
      </c>
      <c r="AR319" s="72" t="s">
        <v>121</v>
      </c>
      <c r="AS319" s="72" t="s">
        <v>121</v>
      </c>
      <c r="AT319" s="72">
        <v>8657050.3403999992</v>
      </c>
      <c r="AU319" s="72" t="s">
        <v>121</v>
      </c>
      <c r="AV319" s="72" t="s">
        <v>121</v>
      </c>
      <c r="AW319" s="72">
        <v>51617.8488</v>
      </c>
      <c r="AX319" s="72" t="s">
        <v>121</v>
      </c>
      <c r="AY319" s="72" t="s">
        <v>121</v>
      </c>
      <c r="AZ319" s="72" t="s">
        <v>121</v>
      </c>
      <c r="BA319" s="72" t="s">
        <v>121</v>
      </c>
      <c r="BB319" s="72" t="s">
        <v>121</v>
      </c>
      <c r="BC319" s="72" t="s">
        <v>121</v>
      </c>
      <c r="BD319" s="72" t="s">
        <v>121</v>
      </c>
      <c r="BE319" s="72">
        <v>3244550.3454</v>
      </c>
      <c r="BF319" s="72">
        <v>1401056.0466</v>
      </c>
      <c r="BG319" s="72">
        <v>3539509.1801999998</v>
      </c>
      <c r="BH319" s="72" t="s">
        <v>121</v>
      </c>
      <c r="BI319" s="72" t="s">
        <v>121</v>
      </c>
      <c r="BJ319" s="72" t="s">
        <v>121</v>
      </c>
      <c r="BK319" s="72" t="s">
        <v>121</v>
      </c>
      <c r="BL319" s="72">
        <v>1106097.2117999999</v>
      </c>
      <c r="BM319" s="72">
        <v>2285932.551</v>
      </c>
      <c r="BN319" s="72">
        <v>221219.6532</v>
      </c>
      <c r="BO319" s="72">
        <v>1401056.0466</v>
      </c>
      <c r="BP319" s="72">
        <v>250715.11499999999</v>
      </c>
      <c r="BQ319" s="72" t="s">
        <v>121</v>
      </c>
      <c r="BR319" s="72" t="s">
        <v>121</v>
      </c>
      <c r="BS319" s="72" t="s">
        <v>121</v>
      </c>
      <c r="BT319" s="72">
        <v>7371028.5977999996</v>
      </c>
      <c r="BU319" s="72">
        <v>191723.1372</v>
      </c>
      <c r="BV319" s="72" t="s">
        <v>121</v>
      </c>
      <c r="BW319" s="72" t="s">
        <v>121</v>
      </c>
      <c r="BX319" s="72" t="s">
        <v>121</v>
      </c>
      <c r="BY319" s="72">
        <v>516178.48800000001</v>
      </c>
      <c r="BZ319" s="72" t="s">
        <v>121</v>
      </c>
      <c r="CA319" s="72" t="s">
        <v>121</v>
      </c>
      <c r="CB319" s="72" t="s">
        <v>121</v>
      </c>
      <c r="CC319" s="72" t="s">
        <v>121</v>
      </c>
      <c r="CD319" s="72" t="s">
        <v>121</v>
      </c>
      <c r="CE319" s="59" t="s">
        <v>130</v>
      </c>
      <c r="CF319" s="59" t="s">
        <v>130</v>
      </c>
      <c r="CG319" s="59" t="s">
        <v>131</v>
      </c>
      <c r="CH319" s="59" t="s">
        <v>130</v>
      </c>
      <c r="CI319" s="59" t="s">
        <v>131</v>
      </c>
      <c r="CJ319" s="59" t="s">
        <v>131</v>
      </c>
      <c r="CK319" s="59" t="s">
        <v>131</v>
      </c>
      <c r="CL319" s="59" t="s">
        <v>121</v>
      </c>
      <c r="CM319" s="76" t="s">
        <v>121</v>
      </c>
      <c r="CN319" s="76" t="s">
        <v>121</v>
      </c>
      <c r="CO319" s="76" t="s">
        <v>121</v>
      </c>
      <c r="CP319" s="76" t="s">
        <v>121</v>
      </c>
      <c r="CQ319" s="76" t="s">
        <v>121</v>
      </c>
      <c r="CR319" s="76" t="s">
        <v>121</v>
      </c>
      <c r="CS319" s="76" t="s">
        <v>121</v>
      </c>
      <c r="CT319" s="76" t="s">
        <v>121</v>
      </c>
      <c r="CU319" s="76" t="s">
        <v>121</v>
      </c>
      <c r="CV319" s="76" t="s">
        <v>121</v>
      </c>
      <c r="CW319" s="76" t="s">
        <v>121</v>
      </c>
      <c r="CX319" s="76" t="s">
        <v>121</v>
      </c>
      <c r="CY319" s="76" t="s">
        <v>121</v>
      </c>
      <c r="CZ319" s="76" t="s">
        <v>121</v>
      </c>
      <c r="DA319" s="90">
        <v>9512432.4372000005</v>
      </c>
      <c r="DB319" s="91">
        <v>1</v>
      </c>
      <c r="DC319" s="13">
        <v>1</v>
      </c>
      <c r="DD319" s="13"/>
      <c r="DE319" s="75" t="str" cm="1">
        <f t="array" ref="DE319">+IF(AND(C319&lt;&gt;"Vehículos Eléctricos",C319&lt;&gt;"Vehículos Híbridos",AA319="PERCENTIL 50"),
     IF(VLOOKUP(_xlfn.TEXTJOIN("_",FALSE,C319:E319),[1]BD_Perc!$A:$P,_xlfn.IFS([1]BD!AB319="Intervalo de precio 1",12,[1]BD!AB319="Intervalo de precio 2",13),FALSE)&lt;=1,
     VLOOKUP(_xlfn.TEXTJOIN("_",FALSE,C319:E319),[1]BD_Perc!$A:$P,16,FALSE),"Ok P50"),
     "Ok P30/70 ó Híbrido/Eléctrico")</f>
        <v>Ok P30/70 ó Híbrido/Eléctrico</v>
      </c>
      <c r="DF319" s="75" t="str">
        <f t="shared" si="27"/>
        <v>Vehículos Híbridos_Automóviles_Sedán</v>
      </c>
      <c r="DG319" s="19">
        <f t="shared" si="28"/>
        <v>106821000</v>
      </c>
      <c r="DH319" s="13">
        <v>1</v>
      </c>
      <c r="DI319" s="13">
        <v>1</v>
      </c>
      <c r="DJ319" s="13" t="b">
        <f>+DC319=[2]BD!DC319</f>
        <v>1</v>
      </c>
    </row>
    <row r="320" spans="1:114" ht="38.25" x14ac:dyDescent="0.25">
      <c r="A320" s="76">
        <v>486</v>
      </c>
      <c r="B320" s="59" t="s">
        <v>313</v>
      </c>
      <c r="C320" s="59" t="s">
        <v>2</v>
      </c>
      <c r="D320" s="59" t="s">
        <v>119</v>
      </c>
      <c r="E320" s="59" t="s">
        <v>136</v>
      </c>
      <c r="F320" s="59" t="s">
        <v>121</v>
      </c>
      <c r="G320" s="77" t="s">
        <v>783</v>
      </c>
      <c r="H320" s="76" t="s">
        <v>161</v>
      </c>
      <c r="I320" s="79">
        <v>9001145</v>
      </c>
      <c r="J320" s="76" t="s">
        <v>784</v>
      </c>
      <c r="K320" s="78" t="s">
        <v>121</v>
      </c>
      <c r="L320" s="80">
        <v>96.5</v>
      </c>
      <c r="M320" s="81" t="s">
        <v>121</v>
      </c>
      <c r="N320" s="82">
        <v>122200000</v>
      </c>
      <c r="O320" s="83">
        <f>+IFERROR(VLOOKUP(I320,[1]Precio_Fasecolda!A:C,3,FALSE),IFERROR(VLOOKUP(I320,[1]Precio_Fasecolda!B:C,2,FALSE),N320))</f>
        <v>121900000</v>
      </c>
      <c r="P320" s="83">
        <f t="shared" si="24"/>
        <v>300000</v>
      </c>
      <c r="Q320" s="81" t="s">
        <v>126</v>
      </c>
      <c r="R320" s="76" t="s">
        <v>148</v>
      </c>
      <c r="S320" s="76" t="s">
        <v>764</v>
      </c>
      <c r="T320" s="76" t="s">
        <v>121</v>
      </c>
      <c r="U320" s="76" t="s">
        <v>121</v>
      </c>
      <c r="V320" s="59" t="s">
        <v>121</v>
      </c>
      <c r="W320" s="76" t="s">
        <v>121</v>
      </c>
      <c r="X320" s="76" t="s">
        <v>121</v>
      </c>
      <c r="Y320" s="84" t="str">
        <f t="shared" si="31"/>
        <v>N.A.</v>
      </c>
      <c r="Z320" s="85">
        <f t="shared" si="26"/>
        <v>120978000</v>
      </c>
      <c r="AA320" s="76" t="str">
        <f>+IFERROR(VLOOKUP(_xlfn.TEXTJOIN("_", FALSE, C320:E320), [1]BD_Perc!$A:$O, 15, FALSE),"Segmentación no encontrada o vehículo inactivo")</f>
        <v>PERCENTIL 30-70</v>
      </c>
      <c r="AB320" s="76" t="str" cm="1">
        <f t="array" ref="AB320">_xlfn.IFS(
    AA320 = "PERCENTIL 50",
    _xlfn.IFS(
        [1]BD!DG320 &lt; VLOOKUP(_xlfn.TEXTJOIN("_", FALSE, C320:E320), [1]BD_Perc!$A:$O, 11, FALSE), "Intervalo de precio 1",
        [1]BD!DG320 &gt;= VLOOKUP(_xlfn.TEXTJOIN("_", FALSE, C320:E320), [1]BD_Perc!$A:$O, 11, FALSE), "Intervalo de precio 2"
    ),
    AA320 = "PERCENTIL 30-70",
    _xlfn.IFS(
        [1]BD!DG320 &lt; VLOOKUP(_xlfn.TEXTJOIN("_", FALSE, C320:E320), [1]BD_Perc!$A:$O, 6, FALSE), "Intervalo de precio 1",
        [1]BD!DG320 &lt; VLOOKUP(_xlfn.TEXTJOIN("_", FALSE, C320:E320), [1]BD_Perc!$A:$O, 7, FALSE), "Intervalo de precio 2",
        [1]BD!DG320 &gt;= VLOOKUP(_xlfn.TEXTJOIN("_", FALSE, C320:E320), [1]BD_Perc!$A:$O, 7, FALSE), "Intervalo de precio 3"
    ),
    AA320="Segmentación no encontrada o vehículo inactivo","Segmentación no encontrada o vehículo inactivo"
)</f>
        <v>Intervalo de precio 2</v>
      </c>
      <c r="AC320" s="86" t="s">
        <v>149</v>
      </c>
      <c r="AD320" s="86" t="b">
        <f t="shared" si="29"/>
        <v>1</v>
      </c>
      <c r="AE320" s="87">
        <v>0.01</v>
      </c>
      <c r="AF320" s="87">
        <v>0.01</v>
      </c>
      <c r="AG320" s="87">
        <v>0.01</v>
      </c>
      <c r="AH320" s="87">
        <v>0.01</v>
      </c>
      <c r="AI320" s="87">
        <v>0.01</v>
      </c>
      <c r="AJ320" s="87">
        <v>0.01</v>
      </c>
      <c r="AK320" s="76" t="s">
        <v>130</v>
      </c>
      <c r="AL320" s="76" t="s">
        <v>130</v>
      </c>
      <c r="AM320" s="76" t="s">
        <v>130</v>
      </c>
      <c r="AN320" s="88">
        <v>0</v>
      </c>
      <c r="AO320" s="72">
        <v>9311595.7410000004</v>
      </c>
      <c r="AP320" s="72">
        <v>93576.062999999995</v>
      </c>
      <c r="AQ320" s="72" t="s">
        <v>121</v>
      </c>
      <c r="AR320" s="72" t="s">
        <v>121</v>
      </c>
      <c r="AS320" s="72" t="s">
        <v>121</v>
      </c>
      <c r="AT320" s="72">
        <v>7846298.8547999999</v>
      </c>
      <c r="AU320" s="72" t="s">
        <v>121</v>
      </c>
      <c r="AV320" s="72" t="s">
        <v>121</v>
      </c>
      <c r="AW320" s="72">
        <v>52635.1518</v>
      </c>
      <c r="AX320" s="72">
        <v>937974.45</v>
      </c>
      <c r="AY320" s="72" t="s">
        <v>121</v>
      </c>
      <c r="AZ320" s="72" t="s">
        <v>121</v>
      </c>
      <c r="BA320" s="72" t="s">
        <v>121</v>
      </c>
      <c r="BB320" s="72" t="s">
        <v>121</v>
      </c>
      <c r="BC320" s="72" t="s">
        <v>121</v>
      </c>
      <c r="BD320" s="72" t="s">
        <v>121</v>
      </c>
      <c r="BE320" s="72" t="s">
        <v>121</v>
      </c>
      <c r="BF320" s="72" t="s">
        <v>121</v>
      </c>
      <c r="BG320" s="72">
        <v>2115739.3404000001</v>
      </c>
      <c r="BH320" s="72" t="s">
        <v>121</v>
      </c>
      <c r="BI320" s="72" t="s">
        <v>121</v>
      </c>
      <c r="BJ320" s="72" t="s">
        <v>121</v>
      </c>
      <c r="BK320" s="72" t="s">
        <v>121</v>
      </c>
      <c r="BL320" s="72">
        <v>761699.55960000004</v>
      </c>
      <c r="BM320" s="72" t="s">
        <v>121</v>
      </c>
      <c r="BN320" s="72">
        <v>78077.214600000007</v>
      </c>
      <c r="BO320" s="72">
        <v>1638225.7457999999</v>
      </c>
      <c r="BP320" s="72" t="s">
        <v>121</v>
      </c>
      <c r="BQ320" s="72" t="s">
        <v>121</v>
      </c>
      <c r="BR320" s="72" t="s">
        <v>121</v>
      </c>
      <c r="BS320" s="72" t="s">
        <v>121</v>
      </c>
      <c r="BT320" s="72">
        <v>16915769.102400001</v>
      </c>
      <c r="BU320" s="72">
        <v>218732.7954</v>
      </c>
      <c r="BV320" s="72" t="s">
        <v>121</v>
      </c>
      <c r="BW320" s="72" t="s">
        <v>121</v>
      </c>
      <c r="BX320" s="72" t="s">
        <v>121</v>
      </c>
      <c r="BY320" s="72">
        <v>892455.14819999994</v>
      </c>
      <c r="BZ320" s="72" t="s">
        <v>121</v>
      </c>
      <c r="CA320" s="72" t="s">
        <v>121</v>
      </c>
      <c r="CB320" s="72" t="s">
        <v>121</v>
      </c>
      <c r="CC320" s="72" t="s">
        <v>121</v>
      </c>
      <c r="CD320" s="72" t="s">
        <v>121</v>
      </c>
      <c r="CE320" s="89" t="s">
        <v>130</v>
      </c>
      <c r="CF320" s="89" t="s">
        <v>130</v>
      </c>
      <c r="CG320" s="89" t="s">
        <v>130</v>
      </c>
      <c r="CH320" s="89" t="s">
        <v>130</v>
      </c>
      <c r="CI320" s="89" t="s">
        <v>131</v>
      </c>
      <c r="CJ320" s="89" t="s">
        <v>131</v>
      </c>
      <c r="CK320" s="89" t="s">
        <v>131</v>
      </c>
      <c r="CL320" s="59" t="s">
        <v>121</v>
      </c>
      <c r="CM320" s="76" t="s">
        <v>121</v>
      </c>
      <c r="CN320" s="76" t="s">
        <v>121</v>
      </c>
      <c r="CO320" s="76" t="s">
        <v>121</v>
      </c>
      <c r="CP320" s="76" t="s">
        <v>121</v>
      </c>
      <c r="CQ320" s="76" t="s">
        <v>121</v>
      </c>
      <c r="CR320" s="76" t="s">
        <v>121</v>
      </c>
      <c r="CS320" s="76" t="s">
        <v>121</v>
      </c>
      <c r="CT320" s="76" t="s">
        <v>121</v>
      </c>
      <c r="CU320" s="76" t="s">
        <v>121</v>
      </c>
      <c r="CV320" s="76" t="s">
        <v>121</v>
      </c>
      <c r="CW320" s="76" t="s">
        <v>121</v>
      </c>
      <c r="CX320" s="76" t="s">
        <v>121</v>
      </c>
      <c r="CY320" s="76" t="s">
        <v>121</v>
      </c>
      <c r="CZ320" s="76" t="s">
        <v>121</v>
      </c>
      <c r="DA320" s="90">
        <v>4461207.8364000004</v>
      </c>
      <c r="DB320" s="91">
        <v>1</v>
      </c>
      <c r="DC320" s="13">
        <v>1</v>
      </c>
      <c r="DD320" s="13"/>
      <c r="DE320" s="75" t="str" cm="1">
        <f t="array" ref="DE320">+IF(AND(C320&lt;&gt;"Vehículos Eléctricos",C320&lt;&gt;"Vehículos Híbridos",AA320="PERCENTIL 50"),
     IF(VLOOKUP(_xlfn.TEXTJOIN("_",FALSE,C320:E320),[1]BD_Perc!$A:$P,_xlfn.IFS([1]BD!AB320="Intervalo de precio 1",12,[1]BD!AB320="Intervalo de precio 2",13),FALSE)&lt;=1,
     VLOOKUP(_xlfn.TEXTJOIN("_",FALSE,C320:E320),[1]BD_Perc!$A:$P,16,FALSE),"Ok P50"),
     "Ok P30/70 ó Híbrido/Eléctrico")</f>
        <v>Ok P30/70 ó Híbrido/Eléctrico</v>
      </c>
      <c r="DF320" s="75" t="str">
        <f t="shared" si="27"/>
        <v>Vehículos Híbridos_Automóviles_Sedán</v>
      </c>
      <c r="DG320" s="19">
        <f t="shared" si="28"/>
        <v>120978000</v>
      </c>
      <c r="DH320" s="13">
        <v>1</v>
      </c>
      <c r="DI320" s="13">
        <v>1</v>
      </c>
      <c r="DJ320" s="13" t="b">
        <f>+DC320=[2]BD!DC320</f>
        <v>1</v>
      </c>
    </row>
    <row r="321" spans="1:114" ht="38.25" x14ac:dyDescent="0.25">
      <c r="A321" s="76">
        <v>487</v>
      </c>
      <c r="B321" s="59" t="s">
        <v>313</v>
      </c>
      <c r="C321" s="59" t="s">
        <v>2</v>
      </c>
      <c r="D321" s="59" t="s">
        <v>119</v>
      </c>
      <c r="E321" s="59" t="s">
        <v>136</v>
      </c>
      <c r="F321" s="59" t="s">
        <v>121</v>
      </c>
      <c r="G321" s="77" t="s">
        <v>785</v>
      </c>
      <c r="H321" s="76" t="s">
        <v>161</v>
      </c>
      <c r="I321" s="79">
        <v>9001146</v>
      </c>
      <c r="J321" s="76" t="s">
        <v>786</v>
      </c>
      <c r="K321" s="78" t="s">
        <v>121</v>
      </c>
      <c r="L321" s="80">
        <v>96.5</v>
      </c>
      <c r="M321" s="81" t="s">
        <v>121</v>
      </c>
      <c r="N321" s="82">
        <v>135200000</v>
      </c>
      <c r="O321" s="83">
        <f>+IFERROR(VLOOKUP(I321,[1]Precio_Fasecolda!A:C,3,FALSE),IFERROR(VLOOKUP(I321,[1]Precio_Fasecolda!B:C,2,FALSE),N321))</f>
        <v>134900000</v>
      </c>
      <c r="P321" s="83">
        <f t="shared" si="24"/>
        <v>300000</v>
      </c>
      <c r="Q321" s="81" t="s">
        <v>126</v>
      </c>
      <c r="R321" s="76" t="s">
        <v>148</v>
      </c>
      <c r="S321" s="76" t="s">
        <v>764</v>
      </c>
      <c r="T321" s="76" t="s">
        <v>121</v>
      </c>
      <c r="U321" s="76" t="s">
        <v>121</v>
      </c>
      <c r="V321" s="59" t="s">
        <v>121</v>
      </c>
      <c r="W321" s="76" t="s">
        <v>121</v>
      </c>
      <c r="X321" s="76" t="s">
        <v>121</v>
      </c>
      <c r="Y321" s="84" t="str">
        <f t="shared" si="31"/>
        <v>N.A.</v>
      </c>
      <c r="Z321" s="85">
        <f t="shared" si="26"/>
        <v>133848000</v>
      </c>
      <c r="AA321" s="76" t="str">
        <f>+IFERROR(VLOOKUP(_xlfn.TEXTJOIN("_", FALSE, C321:E321), [1]BD_Perc!$A:$O, 15, FALSE),"Segmentación no encontrada o vehículo inactivo")</f>
        <v>PERCENTIL 30-70</v>
      </c>
      <c r="AB321" s="76" t="str" cm="1">
        <f t="array" ref="AB321">_xlfn.IFS(
    AA321 = "PERCENTIL 50",
    _xlfn.IFS(
        [1]BD!DG321 &lt; VLOOKUP(_xlfn.TEXTJOIN("_", FALSE, C321:E321), [1]BD_Perc!$A:$O, 11, FALSE), "Intervalo de precio 1",
        [1]BD!DG321 &gt;= VLOOKUP(_xlfn.TEXTJOIN("_", FALSE, C321:E321), [1]BD_Perc!$A:$O, 11, FALSE), "Intervalo de precio 2"
    ),
    AA321 = "PERCENTIL 30-70",
    _xlfn.IFS(
        [1]BD!DG321 &lt; VLOOKUP(_xlfn.TEXTJOIN("_", FALSE, C321:E321), [1]BD_Perc!$A:$O, 6, FALSE), "Intervalo de precio 1",
        [1]BD!DG321 &lt; VLOOKUP(_xlfn.TEXTJOIN("_", FALSE, C321:E321), [1]BD_Perc!$A:$O, 7, FALSE), "Intervalo de precio 2",
        [1]BD!DG321 &gt;= VLOOKUP(_xlfn.TEXTJOIN("_", FALSE, C321:E321), [1]BD_Perc!$A:$O, 7, FALSE), "Intervalo de precio 3"
    ),
    AA321="Segmentación no encontrada o vehículo inactivo","Segmentación no encontrada o vehículo inactivo"
)</f>
        <v>Intervalo de precio 3</v>
      </c>
      <c r="AC321" s="86" t="s">
        <v>156</v>
      </c>
      <c r="AD321" s="86" t="b">
        <f t="shared" si="29"/>
        <v>1</v>
      </c>
      <c r="AE321" s="87">
        <v>0.01</v>
      </c>
      <c r="AF321" s="87">
        <v>0.01</v>
      </c>
      <c r="AG321" s="87">
        <v>0.01</v>
      </c>
      <c r="AH321" s="87">
        <v>0.01</v>
      </c>
      <c r="AI321" s="87">
        <v>0.01</v>
      </c>
      <c r="AJ321" s="87">
        <v>0.01</v>
      </c>
      <c r="AK321" s="76" t="s">
        <v>130</v>
      </c>
      <c r="AL321" s="76" t="s">
        <v>130</v>
      </c>
      <c r="AM321" s="76" t="s">
        <v>130</v>
      </c>
      <c r="AN321" s="88">
        <v>0</v>
      </c>
      <c r="AO321" s="72">
        <v>9311595.7410000004</v>
      </c>
      <c r="AP321" s="72">
        <v>93576.062999999995</v>
      </c>
      <c r="AQ321" s="72" t="s">
        <v>121</v>
      </c>
      <c r="AR321" s="72" t="s">
        <v>121</v>
      </c>
      <c r="AS321" s="72" t="s">
        <v>121</v>
      </c>
      <c r="AT321" s="72">
        <v>7846298.8547999999</v>
      </c>
      <c r="AU321" s="72" t="s">
        <v>121</v>
      </c>
      <c r="AV321" s="72" t="s">
        <v>121</v>
      </c>
      <c r="AW321" s="72">
        <v>52635.1518</v>
      </c>
      <c r="AX321" s="72" t="s">
        <v>121</v>
      </c>
      <c r="AY321" s="72" t="s">
        <v>121</v>
      </c>
      <c r="AZ321" s="72" t="s">
        <v>121</v>
      </c>
      <c r="BA321" s="72" t="s">
        <v>121</v>
      </c>
      <c r="BB321" s="72" t="s">
        <v>121</v>
      </c>
      <c r="BC321" s="72" t="s">
        <v>121</v>
      </c>
      <c r="BD321" s="72" t="s">
        <v>121</v>
      </c>
      <c r="BE321" s="72" t="s">
        <v>121</v>
      </c>
      <c r="BF321" s="72" t="s">
        <v>121</v>
      </c>
      <c r="BG321" s="72">
        <v>2115739.3404000001</v>
      </c>
      <c r="BH321" s="72" t="s">
        <v>121</v>
      </c>
      <c r="BI321" s="72" t="s">
        <v>121</v>
      </c>
      <c r="BJ321" s="72" t="s">
        <v>121</v>
      </c>
      <c r="BK321" s="72" t="s">
        <v>121</v>
      </c>
      <c r="BL321" s="72">
        <v>1073147.1366000001</v>
      </c>
      <c r="BM321" s="72" t="s">
        <v>121</v>
      </c>
      <c r="BN321" s="72">
        <v>78077.214600000007</v>
      </c>
      <c r="BO321" s="72">
        <v>1638225.7457999999</v>
      </c>
      <c r="BP321" s="72" t="s">
        <v>121</v>
      </c>
      <c r="BQ321" s="72" t="s">
        <v>121</v>
      </c>
      <c r="BR321" s="72" t="s">
        <v>121</v>
      </c>
      <c r="BS321" s="72" t="s">
        <v>121</v>
      </c>
      <c r="BT321" s="72">
        <v>16915769.102400001</v>
      </c>
      <c r="BU321" s="72">
        <v>218732.7954</v>
      </c>
      <c r="BV321" s="72" t="s">
        <v>121</v>
      </c>
      <c r="BW321" s="72" t="s">
        <v>121</v>
      </c>
      <c r="BX321" s="72" t="s">
        <v>121</v>
      </c>
      <c r="BY321" s="72">
        <v>892455.14819999994</v>
      </c>
      <c r="BZ321" s="72" t="s">
        <v>121</v>
      </c>
      <c r="CA321" s="72" t="s">
        <v>121</v>
      </c>
      <c r="CB321" s="72" t="s">
        <v>121</v>
      </c>
      <c r="CC321" s="72" t="s">
        <v>121</v>
      </c>
      <c r="CD321" s="72" t="s">
        <v>121</v>
      </c>
      <c r="CE321" s="89" t="s">
        <v>130</v>
      </c>
      <c r="CF321" s="89" t="s">
        <v>130</v>
      </c>
      <c r="CG321" s="89" t="s">
        <v>130</v>
      </c>
      <c r="CH321" s="89" t="s">
        <v>130</v>
      </c>
      <c r="CI321" s="89" t="s">
        <v>131</v>
      </c>
      <c r="CJ321" s="89" t="s">
        <v>131</v>
      </c>
      <c r="CK321" s="89" t="s">
        <v>131</v>
      </c>
      <c r="CL321" s="59" t="s">
        <v>121</v>
      </c>
      <c r="CM321" s="76" t="s">
        <v>121</v>
      </c>
      <c r="CN321" s="76" t="s">
        <v>121</v>
      </c>
      <c r="CO321" s="76" t="s">
        <v>121</v>
      </c>
      <c r="CP321" s="76" t="s">
        <v>121</v>
      </c>
      <c r="CQ321" s="76" t="s">
        <v>121</v>
      </c>
      <c r="CR321" s="76" t="s">
        <v>121</v>
      </c>
      <c r="CS321" s="76" t="s">
        <v>121</v>
      </c>
      <c r="CT321" s="76" t="s">
        <v>121</v>
      </c>
      <c r="CU321" s="76" t="s">
        <v>121</v>
      </c>
      <c r="CV321" s="76" t="s">
        <v>121</v>
      </c>
      <c r="CW321" s="76" t="s">
        <v>121</v>
      </c>
      <c r="CX321" s="76" t="s">
        <v>121</v>
      </c>
      <c r="CY321" s="76" t="s">
        <v>121</v>
      </c>
      <c r="CZ321" s="76" t="s">
        <v>121</v>
      </c>
      <c r="DA321" s="90">
        <v>4461207.8364000004</v>
      </c>
      <c r="DB321" s="91">
        <v>1</v>
      </c>
      <c r="DC321" s="13">
        <v>1</v>
      </c>
      <c r="DD321" s="13"/>
      <c r="DE321" s="75" t="str" cm="1">
        <f t="array" ref="DE321">+IF(AND(C321&lt;&gt;"Vehículos Eléctricos",C321&lt;&gt;"Vehículos Híbridos",AA321="PERCENTIL 50"),
     IF(VLOOKUP(_xlfn.TEXTJOIN("_",FALSE,C321:E321),[1]BD_Perc!$A:$P,_xlfn.IFS([1]BD!AB321="Intervalo de precio 1",12,[1]BD!AB321="Intervalo de precio 2",13),FALSE)&lt;=1,
     VLOOKUP(_xlfn.TEXTJOIN("_",FALSE,C321:E321),[1]BD_Perc!$A:$P,16,FALSE),"Ok P50"),
     "Ok P30/70 ó Híbrido/Eléctrico")</f>
        <v>Ok P30/70 ó Híbrido/Eléctrico</v>
      </c>
      <c r="DF321" s="75" t="str">
        <f t="shared" si="27"/>
        <v>Vehículos Híbridos_Automóviles_Sedán</v>
      </c>
      <c r="DG321" s="19">
        <f t="shared" si="28"/>
        <v>133848000</v>
      </c>
      <c r="DH321" s="13">
        <v>1</v>
      </c>
      <c r="DI321" s="13">
        <v>1</v>
      </c>
      <c r="DJ321" s="13" t="b">
        <f>+DC321=[2]BD!DC321</f>
        <v>1</v>
      </c>
    </row>
    <row r="322" spans="1:114" ht="38.25" x14ac:dyDescent="0.25">
      <c r="A322" s="76">
        <v>488</v>
      </c>
      <c r="B322" s="59" t="s">
        <v>257</v>
      </c>
      <c r="C322" s="59" t="s">
        <v>2</v>
      </c>
      <c r="D322" s="59" t="s">
        <v>320</v>
      </c>
      <c r="E322" s="59" t="s">
        <v>327</v>
      </c>
      <c r="F322" s="59" t="s">
        <v>121</v>
      </c>
      <c r="G322" s="77" t="s">
        <v>787</v>
      </c>
      <c r="H322" s="59" t="s">
        <v>701</v>
      </c>
      <c r="I322" s="79">
        <v>5806108</v>
      </c>
      <c r="J322" s="76" t="s">
        <v>788</v>
      </c>
      <c r="K322" s="78" t="s">
        <v>121</v>
      </c>
      <c r="L322" s="80">
        <v>362</v>
      </c>
      <c r="M322" s="81" t="s">
        <v>121</v>
      </c>
      <c r="N322" s="82">
        <v>399900000</v>
      </c>
      <c r="O322" s="83">
        <f>+IFERROR(VLOOKUP(I322,[1]Precio_Fasecolda!A:C,3,FALSE),IFERROR(VLOOKUP(I322,[1]Precio_Fasecolda!B:C,2,FALSE),N322))</f>
        <v>399900000</v>
      </c>
      <c r="P322" s="83">
        <f t="shared" si="24"/>
        <v>0</v>
      </c>
      <c r="Q322" s="76" t="s">
        <v>121</v>
      </c>
      <c r="R322" s="76" t="s">
        <v>148</v>
      </c>
      <c r="S322" s="76" t="s">
        <v>764</v>
      </c>
      <c r="T322" s="76" t="s">
        <v>121</v>
      </c>
      <c r="U322" s="76" t="s">
        <v>121</v>
      </c>
      <c r="V322" s="59" t="s">
        <v>121</v>
      </c>
      <c r="W322" s="76" t="s">
        <v>121</v>
      </c>
      <c r="X322" s="76" t="s">
        <v>121</v>
      </c>
      <c r="Y322" s="84" t="str">
        <f t="shared" si="31"/>
        <v>N.A.</v>
      </c>
      <c r="Z322" s="85">
        <f t="shared" si="26"/>
        <v>395901000</v>
      </c>
      <c r="AA322" s="76" t="str">
        <f>+IFERROR(VLOOKUP(_xlfn.TEXTJOIN("_", FALSE, C322:E322), [1]BD_Perc!$A:$O, 15, FALSE),"Segmentación no encontrada o vehículo inactivo")</f>
        <v>PERCENTIL 50</v>
      </c>
      <c r="AB322" s="76" t="str" cm="1">
        <f t="array" ref="AB322">_xlfn.IFS(
    AA322 = "PERCENTIL 50",
    _xlfn.IFS(
        [1]BD!DG322 &lt; VLOOKUP(_xlfn.TEXTJOIN("_", FALSE, C322:E322), [1]BD_Perc!$A:$O, 11, FALSE), "Intervalo de precio 1",
        [1]BD!DG322 &gt;= VLOOKUP(_xlfn.TEXTJOIN("_", FALSE, C322:E322), [1]BD_Perc!$A:$O, 11, FALSE), "Intervalo de precio 2"
    ),
    AA322 = "PERCENTIL 30-70",
    _xlfn.IFS(
        [1]BD!DG322 &lt; VLOOKUP(_xlfn.TEXTJOIN("_", FALSE, C322:E322), [1]BD_Perc!$A:$O, 6, FALSE), "Intervalo de precio 1",
        [1]BD!DG322 &lt; VLOOKUP(_xlfn.TEXTJOIN("_", FALSE, C322:E322), [1]BD_Perc!$A:$O, 7, FALSE), "Intervalo de precio 2",
        [1]BD!DG322 &gt;= VLOOKUP(_xlfn.TEXTJOIN("_", FALSE, C322:E322), [1]BD_Perc!$A:$O, 7, FALSE), "Intervalo de precio 3"
    ),
    AA322="Segmentación no encontrada o vehículo inactivo","Segmentación no encontrada o vehículo inactivo"
)</f>
        <v>Intervalo de precio 2</v>
      </c>
      <c r="AC322" s="86" t="s">
        <v>149</v>
      </c>
      <c r="AD322" s="86" t="b">
        <f t="shared" si="29"/>
        <v>1</v>
      </c>
      <c r="AE322" s="87">
        <v>0.01</v>
      </c>
      <c r="AF322" s="87">
        <v>0.02</v>
      </c>
      <c r="AG322" s="87">
        <v>0.03</v>
      </c>
      <c r="AH322" s="87">
        <v>0.04</v>
      </c>
      <c r="AI322" s="87">
        <v>0.04</v>
      </c>
      <c r="AJ322" s="87">
        <v>0.04</v>
      </c>
      <c r="AK322" s="76" t="s">
        <v>131</v>
      </c>
      <c r="AL322" s="76" t="s">
        <v>130</v>
      </c>
      <c r="AM322" s="76" t="s">
        <v>131</v>
      </c>
      <c r="AN322" s="88">
        <v>1</v>
      </c>
      <c r="AO322" s="72">
        <v>9311595.7410000004</v>
      </c>
      <c r="AP322" s="72" t="s">
        <v>121</v>
      </c>
      <c r="AQ322" s="72" t="s">
        <v>121</v>
      </c>
      <c r="AR322" s="72" t="s">
        <v>121</v>
      </c>
      <c r="AS322" s="72" t="s">
        <v>121</v>
      </c>
      <c r="AT322" s="72" t="s">
        <v>121</v>
      </c>
      <c r="AU322" s="72" t="s">
        <v>121</v>
      </c>
      <c r="AV322" s="72" t="s">
        <v>121</v>
      </c>
      <c r="AW322" s="72" t="s">
        <v>121</v>
      </c>
      <c r="AX322" s="72" t="s">
        <v>121</v>
      </c>
      <c r="AY322" s="72" t="s">
        <v>121</v>
      </c>
      <c r="AZ322" s="72" t="s">
        <v>121</v>
      </c>
      <c r="BA322" s="72" t="s">
        <v>121</v>
      </c>
      <c r="BB322" s="72" t="s">
        <v>121</v>
      </c>
      <c r="BC322" s="72" t="s">
        <v>121</v>
      </c>
      <c r="BD322" s="72" t="s">
        <v>121</v>
      </c>
      <c r="BE322" s="72" t="s">
        <v>121</v>
      </c>
      <c r="BF322" s="72" t="s">
        <v>121</v>
      </c>
      <c r="BG322" s="72" t="s">
        <v>121</v>
      </c>
      <c r="BH322" s="72" t="s">
        <v>121</v>
      </c>
      <c r="BI322" s="72" t="s">
        <v>121</v>
      </c>
      <c r="BJ322" s="72" t="s">
        <v>121</v>
      </c>
      <c r="BK322" s="72" t="s">
        <v>121</v>
      </c>
      <c r="BL322" s="72" t="s">
        <v>121</v>
      </c>
      <c r="BM322" s="72" t="s">
        <v>121</v>
      </c>
      <c r="BN322" s="72" t="s">
        <v>121</v>
      </c>
      <c r="BO322" s="72" t="s">
        <v>121</v>
      </c>
      <c r="BP322" s="72" t="s">
        <v>121</v>
      </c>
      <c r="BQ322" s="72" t="s">
        <v>121</v>
      </c>
      <c r="BR322" s="72" t="s">
        <v>121</v>
      </c>
      <c r="BS322" s="72" t="s">
        <v>121</v>
      </c>
      <c r="BT322" s="72" t="s">
        <v>121</v>
      </c>
      <c r="BU322" s="72" t="s">
        <v>121</v>
      </c>
      <c r="BV322" s="72" t="s">
        <v>121</v>
      </c>
      <c r="BW322" s="72" t="s">
        <v>121</v>
      </c>
      <c r="BX322" s="72" t="s">
        <v>121</v>
      </c>
      <c r="BY322" s="72" t="s">
        <v>121</v>
      </c>
      <c r="BZ322" s="72" t="s">
        <v>121</v>
      </c>
      <c r="CA322" s="72" t="s">
        <v>121</v>
      </c>
      <c r="CB322" s="72" t="s">
        <v>121</v>
      </c>
      <c r="CC322" s="72" t="s">
        <v>121</v>
      </c>
      <c r="CD322" s="72" t="s">
        <v>121</v>
      </c>
      <c r="CE322" s="59" t="s">
        <v>130</v>
      </c>
      <c r="CF322" s="59" t="s">
        <v>130</v>
      </c>
      <c r="CG322" s="59" t="s">
        <v>130</v>
      </c>
      <c r="CH322" s="59" t="s">
        <v>130</v>
      </c>
      <c r="CI322" s="59" t="s">
        <v>130</v>
      </c>
      <c r="CJ322" s="59" t="s">
        <v>130</v>
      </c>
      <c r="CK322" s="59" t="s">
        <v>131</v>
      </c>
      <c r="CL322" s="59" t="s">
        <v>121</v>
      </c>
      <c r="CM322" s="76" t="s">
        <v>121</v>
      </c>
      <c r="CN322" s="76" t="s">
        <v>121</v>
      </c>
      <c r="CO322" s="76" t="s">
        <v>121</v>
      </c>
      <c r="CP322" s="76" t="s">
        <v>121</v>
      </c>
      <c r="CQ322" s="76" t="s">
        <v>121</v>
      </c>
      <c r="CR322" s="76" t="s">
        <v>121</v>
      </c>
      <c r="CS322" s="76" t="s">
        <v>121</v>
      </c>
      <c r="CT322" s="76" t="s">
        <v>121</v>
      </c>
      <c r="CU322" s="76" t="s">
        <v>121</v>
      </c>
      <c r="CV322" s="76" t="s">
        <v>121</v>
      </c>
      <c r="CW322" s="76" t="s">
        <v>121</v>
      </c>
      <c r="CX322" s="76" t="s">
        <v>121</v>
      </c>
      <c r="CY322" s="76" t="s">
        <v>121</v>
      </c>
      <c r="CZ322" s="76" t="s">
        <v>121</v>
      </c>
      <c r="DA322" s="90">
        <v>4619545.5137999998</v>
      </c>
      <c r="DB322" s="91">
        <v>1</v>
      </c>
      <c r="DC322" s="13">
        <v>1</v>
      </c>
      <c r="DD322" s="13"/>
      <c r="DE322" s="75" t="str" cm="1">
        <f t="array" ref="DE322">+IF(AND(C322&lt;&gt;"Vehículos Eléctricos",C322&lt;&gt;"Vehículos Híbridos",AA322="PERCENTIL 50"),
     IF(VLOOKUP(_xlfn.TEXTJOIN("_",FALSE,C322:E322),[1]BD_Perc!$A:$P,_xlfn.IFS([1]BD!AB322="Intervalo de precio 1",12,[1]BD!AB322="Intervalo de precio 2",13),FALSE)&lt;=1,
     VLOOKUP(_xlfn.TEXTJOIN("_",FALSE,C322:E322),[1]BD_Perc!$A:$P,16,FALSE),"Ok P50"),
     "Ok P30/70 ó Híbrido/Eléctrico")</f>
        <v>Ok P30/70 ó Híbrido/Eléctrico</v>
      </c>
      <c r="DF322" s="75" t="str">
        <f t="shared" si="27"/>
        <v>Vehículos Híbridos_Camperos/Camionetas_4x4</v>
      </c>
      <c r="DG322" s="19">
        <f t="shared" si="28"/>
        <v>395901000</v>
      </c>
      <c r="DH322" s="13">
        <v>1</v>
      </c>
      <c r="DI322" s="13">
        <v>1</v>
      </c>
      <c r="DJ322" s="13" t="b">
        <f>+DC322=[2]BD!DC322</f>
        <v>1</v>
      </c>
    </row>
    <row r="323" spans="1:114" ht="51" x14ac:dyDescent="0.25">
      <c r="A323" s="76">
        <v>493</v>
      </c>
      <c r="B323" s="59" t="s">
        <v>257</v>
      </c>
      <c r="C323" s="59" t="s">
        <v>1</v>
      </c>
      <c r="D323" s="59" t="s">
        <v>626</v>
      </c>
      <c r="E323" s="59" t="s">
        <v>627</v>
      </c>
      <c r="F323" s="59" t="s">
        <v>767</v>
      </c>
      <c r="G323" s="77" t="s">
        <v>789</v>
      </c>
      <c r="H323" s="76" t="s">
        <v>790</v>
      </c>
      <c r="I323" s="79">
        <v>11107001</v>
      </c>
      <c r="J323" s="76" t="s">
        <v>791</v>
      </c>
      <c r="K323" s="78" t="s">
        <v>121</v>
      </c>
      <c r="L323" s="80" t="s">
        <v>121</v>
      </c>
      <c r="M323" s="81" t="s">
        <v>121</v>
      </c>
      <c r="N323" s="82">
        <v>129900000</v>
      </c>
      <c r="O323" s="83">
        <f>+IFERROR(VLOOKUP(I323,[1]Precio_Fasecolda!A:C,3,FALSE),IFERROR(VLOOKUP(I323,[1]Precio_Fasecolda!B:C,2,FALSE),N323))</f>
        <v>129900000</v>
      </c>
      <c r="P323" s="83">
        <f t="shared" si="24"/>
        <v>0</v>
      </c>
      <c r="Q323" s="81" t="s">
        <v>121</v>
      </c>
      <c r="R323" s="76" t="s">
        <v>148</v>
      </c>
      <c r="S323" s="76" t="s">
        <v>770</v>
      </c>
      <c r="T323" s="76" t="s">
        <v>121</v>
      </c>
      <c r="U323" s="76" t="s">
        <v>121</v>
      </c>
      <c r="V323" s="59" t="s">
        <v>121</v>
      </c>
      <c r="W323" s="76" t="s">
        <v>121</v>
      </c>
      <c r="X323" s="76" t="s">
        <v>121</v>
      </c>
      <c r="Y323" s="84" t="str">
        <f t="shared" si="31"/>
        <v>N.A.</v>
      </c>
      <c r="Z323" s="85">
        <f t="shared" si="26"/>
        <v>129900000</v>
      </c>
      <c r="AA323" s="76" t="str">
        <f>+IFERROR(VLOOKUP(_xlfn.TEXTJOIN("_", FALSE, C323:E323), [1]BD_Perc!$A:$O, 15, FALSE),"Segmentación no encontrada o vehículo inactivo")</f>
        <v>PERCENTIL 50</v>
      </c>
      <c r="AB323" s="76" t="str" cm="1">
        <f t="array" ref="AB323">_xlfn.IFS(
    AA323 = "PERCENTIL 50",
    _xlfn.IFS(
        [1]BD!DG323 &lt; VLOOKUP(_xlfn.TEXTJOIN("_", FALSE, C323:E323), [1]BD_Perc!$A:$O, 11, FALSE), "Intervalo de precio 1",
        [1]BD!DG323 &gt;= VLOOKUP(_xlfn.TEXTJOIN("_", FALSE, C323:E323), [1]BD_Perc!$A:$O, 11, FALSE), "Intervalo de precio 2"
    ),
    AA323 = "PERCENTIL 30-70",
    _xlfn.IFS(
        [1]BD!DG323 &lt; VLOOKUP(_xlfn.TEXTJOIN("_", FALSE, C323:E323), [1]BD_Perc!$A:$O, 6, FALSE), "Intervalo de precio 1",
        [1]BD!DG323 &lt; VLOOKUP(_xlfn.TEXTJOIN("_", FALSE, C323:E323), [1]BD_Perc!$A:$O, 7, FALSE), "Intervalo de precio 2",
        [1]BD!DG323 &gt;= VLOOKUP(_xlfn.TEXTJOIN("_", FALSE, C323:E323), [1]BD_Perc!$A:$O, 7, FALSE), "Intervalo de precio 3"
    ),
    AA323="Segmentación no encontrada o vehículo inactivo","Segmentación no encontrada o vehículo inactivo"
)</f>
        <v>Intervalo de precio 1</v>
      </c>
      <c r="AC323" s="86" t="s">
        <v>129</v>
      </c>
      <c r="AD323" s="86" t="b">
        <f t="shared" si="29"/>
        <v>1</v>
      </c>
      <c r="AE323" s="87">
        <v>0</v>
      </c>
      <c r="AF323" s="87">
        <v>0</v>
      </c>
      <c r="AG323" s="87">
        <v>0</v>
      </c>
      <c r="AH323" s="87">
        <v>0</v>
      </c>
      <c r="AI323" s="87">
        <v>0</v>
      </c>
      <c r="AJ323" s="87">
        <v>0</v>
      </c>
      <c r="AK323" s="76" t="s">
        <v>130</v>
      </c>
      <c r="AL323" s="76" t="s">
        <v>130</v>
      </c>
      <c r="AM323" s="76" t="s">
        <v>130</v>
      </c>
      <c r="AN323" s="88">
        <v>1</v>
      </c>
      <c r="AO323" s="72">
        <v>9311595.7410000004</v>
      </c>
      <c r="AP323" s="72">
        <v>631865.34180000005</v>
      </c>
      <c r="AQ323" s="72">
        <v>1136919.9114000001</v>
      </c>
      <c r="AR323" s="72" t="s">
        <v>121</v>
      </c>
      <c r="AS323" s="72" t="s">
        <v>121</v>
      </c>
      <c r="AT323" s="72">
        <v>10144824.879000001</v>
      </c>
      <c r="AU323" s="72" t="s">
        <v>121</v>
      </c>
      <c r="AV323" s="72">
        <v>394528.02480000001</v>
      </c>
      <c r="AW323" s="72">
        <v>542223.55319999997</v>
      </c>
      <c r="AX323" s="72">
        <v>787097.34600000002</v>
      </c>
      <c r="AY323" s="72" t="s">
        <v>121</v>
      </c>
      <c r="AZ323" s="72" t="s">
        <v>121</v>
      </c>
      <c r="BA323" s="72" t="s">
        <v>121</v>
      </c>
      <c r="BB323" s="72" t="s">
        <v>121</v>
      </c>
      <c r="BC323" s="72" t="s">
        <v>121</v>
      </c>
      <c r="BD323" s="72">
        <v>2623661.3339999998</v>
      </c>
      <c r="BE323" s="72" t="s">
        <v>121</v>
      </c>
      <c r="BF323" s="72">
        <v>4635136.0776000004</v>
      </c>
      <c r="BG323" s="72">
        <v>3032952.3755999999</v>
      </c>
      <c r="BH323" s="72">
        <v>958616.7402</v>
      </c>
      <c r="BI323" s="72" t="s">
        <v>121</v>
      </c>
      <c r="BJ323" s="72" t="s">
        <v>121</v>
      </c>
      <c r="BK323" s="72">
        <v>2098930.1214000001</v>
      </c>
      <c r="BL323" s="72">
        <v>1574196.8004000001</v>
      </c>
      <c r="BM323" s="72">
        <v>4162875.5616000001</v>
      </c>
      <c r="BN323" s="72">
        <v>122437.9506</v>
      </c>
      <c r="BO323" s="72">
        <v>2539181.9627999999</v>
      </c>
      <c r="BP323" s="72">
        <v>1364303.4720000001</v>
      </c>
      <c r="BQ323" s="72" t="s">
        <v>121</v>
      </c>
      <c r="BR323" s="72" t="s">
        <v>121</v>
      </c>
      <c r="BS323" s="72">
        <v>2623661.3339999998</v>
      </c>
      <c r="BT323" s="72">
        <v>10276007.4186</v>
      </c>
      <c r="BU323" s="72">
        <v>227383.5606</v>
      </c>
      <c r="BV323" s="72">
        <v>6296788.2558000004</v>
      </c>
      <c r="BW323" s="72">
        <v>7870985.0561999995</v>
      </c>
      <c r="BX323" s="72">
        <v>8395717.3230000008</v>
      </c>
      <c r="BY323" s="72">
        <v>798677.73300000001</v>
      </c>
      <c r="BZ323" s="72" t="s">
        <v>121</v>
      </c>
      <c r="CA323" s="72" t="s">
        <v>121</v>
      </c>
      <c r="CB323" s="72">
        <v>18652174.602600001</v>
      </c>
      <c r="CC323" s="72" t="s">
        <v>121</v>
      </c>
      <c r="CD323" s="72" t="s">
        <v>121</v>
      </c>
      <c r="CE323" s="59" t="s">
        <v>121</v>
      </c>
      <c r="CF323" s="59" t="s">
        <v>121</v>
      </c>
      <c r="CG323" s="59" t="s">
        <v>121</v>
      </c>
      <c r="CH323" s="59" t="s">
        <v>121</v>
      </c>
      <c r="CI323" s="59" t="s">
        <v>121</v>
      </c>
      <c r="CJ323" s="59" t="s">
        <v>121</v>
      </c>
      <c r="CK323" s="59" t="s">
        <v>121</v>
      </c>
      <c r="CL323" s="104">
        <v>7500000</v>
      </c>
      <c r="CM323" s="76" t="s">
        <v>121</v>
      </c>
      <c r="CN323" s="76" t="s">
        <v>121</v>
      </c>
      <c r="CO323" s="76" t="s">
        <v>121</v>
      </c>
      <c r="CP323" s="76" t="s">
        <v>121</v>
      </c>
      <c r="CQ323" s="76" t="s">
        <v>121</v>
      </c>
      <c r="CR323" s="76" t="s">
        <v>121</v>
      </c>
      <c r="CS323" s="76" t="s">
        <v>121</v>
      </c>
      <c r="CT323" s="76" t="s">
        <v>121</v>
      </c>
      <c r="CU323" s="76" t="s">
        <v>121</v>
      </c>
      <c r="CV323" s="76" t="s">
        <v>121</v>
      </c>
      <c r="CW323" s="76" t="s">
        <v>121</v>
      </c>
      <c r="CX323" s="76" t="s">
        <v>121</v>
      </c>
      <c r="CY323" s="76" t="s">
        <v>121</v>
      </c>
      <c r="CZ323" s="76" t="s">
        <v>121</v>
      </c>
      <c r="DA323" s="90">
        <v>11018516.3214</v>
      </c>
      <c r="DB323" s="91">
        <v>1</v>
      </c>
      <c r="DC323" s="13">
        <v>1</v>
      </c>
      <c r="DD323" s="13"/>
      <c r="DE323" s="75" t="str" cm="1">
        <f t="array" ref="DE323">+IF(AND(C323&lt;&gt;"Vehículos Eléctricos",C323&lt;&gt;"Vehículos Híbridos",AA323="PERCENTIL 50"),
     IF(VLOOKUP(_xlfn.TEXTJOIN("_",FALSE,C323:E323),[1]BD_Perc!$A:$P,_xlfn.IFS([1]BD!AB323="Intervalo de precio 1",12,[1]BD!AB323="Intervalo de precio 2",13),FALSE)&lt;=1,
     VLOOKUP(_xlfn.TEXTJOIN("_",FALSE,C323:E323),[1]BD_Perc!$A:$P,16,FALSE),"Ok P50"),
     "Ok P30/70 ó Híbrido/Eléctrico")</f>
        <v>Ok P30/70 ó Híbrido/Eléctrico</v>
      </c>
      <c r="DF323" s="75" t="str">
        <f t="shared" si="27"/>
        <v>Vehículos Eléctricos_Vehículos Destinados al Transporte de Carga Liviana_Van</v>
      </c>
      <c r="DG323" s="19">
        <f t="shared" si="28"/>
        <v>129900000</v>
      </c>
      <c r="DH323" s="13">
        <v>1</v>
      </c>
      <c r="DI323" s="13">
        <v>1</v>
      </c>
      <c r="DJ323" s="13" t="b">
        <f>+DC323=[2]BD!DC323</f>
        <v>1</v>
      </c>
    </row>
    <row r="324" spans="1:114" ht="51" customHeight="1" x14ac:dyDescent="0.25">
      <c r="A324" s="76">
        <v>496</v>
      </c>
      <c r="B324" s="59" t="s">
        <v>257</v>
      </c>
      <c r="C324" s="59" t="s">
        <v>1</v>
      </c>
      <c r="D324" s="59" t="s">
        <v>626</v>
      </c>
      <c r="E324" s="59" t="s">
        <v>627</v>
      </c>
      <c r="F324" s="59" t="s">
        <v>767</v>
      </c>
      <c r="G324" s="77" t="s">
        <v>792</v>
      </c>
      <c r="H324" s="76" t="s">
        <v>793</v>
      </c>
      <c r="I324" s="79">
        <v>8001221</v>
      </c>
      <c r="J324" s="76" t="s">
        <v>794</v>
      </c>
      <c r="K324" s="78" t="s">
        <v>121</v>
      </c>
      <c r="L324" s="80">
        <v>59</v>
      </c>
      <c r="M324" s="81" t="s">
        <v>121</v>
      </c>
      <c r="N324" s="82">
        <v>77000000</v>
      </c>
      <c r="O324" s="83">
        <f>+IFERROR(VLOOKUP(I324,[1]Precio_Fasecolda!A:C,3,FALSE),IFERROR(VLOOKUP(I324,[1]Precio_Fasecolda!B:C,2,FALSE),N324))</f>
        <v>77000000</v>
      </c>
      <c r="P324" s="83">
        <f t="shared" si="24"/>
        <v>0</v>
      </c>
      <c r="Q324" s="81" t="s">
        <v>121</v>
      </c>
      <c r="R324" s="76" t="s">
        <v>148</v>
      </c>
      <c r="S324" s="76" t="s">
        <v>770</v>
      </c>
      <c r="T324" s="76" t="s">
        <v>121</v>
      </c>
      <c r="U324" s="76" t="s">
        <v>121</v>
      </c>
      <c r="V324" s="59" t="s">
        <v>121</v>
      </c>
      <c r="W324" s="76" t="s">
        <v>121</v>
      </c>
      <c r="X324" s="76" t="s">
        <v>121</v>
      </c>
      <c r="Y324" s="84" t="str">
        <f t="shared" si="31"/>
        <v>N.A.</v>
      </c>
      <c r="Z324" s="85">
        <f t="shared" si="26"/>
        <v>77000000</v>
      </c>
      <c r="AA324" s="76" t="str">
        <f>+IFERROR(VLOOKUP(_xlfn.TEXTJOIN("_", FALSE, C324:E324), [1]BD_Perc!$A:$O, 15, FALSE),"Segmentación no encontrada o vehículo inactivo")</f>
        <v>PERCENTIL 50</v>
      </c>
      <c r="AB324" s="76" t="str" cm="1">
        <f t="array" ref="AB324">_xlfn.IFS(
    AA324 = "PERCENTIL 50",
    _xlfn.IFS(
        [1]BD!DG324 &lt; VLOOKUP(_xlfn.TEXTJOIN("_", FALSE, C324:E324), [1]BD_Perc!$A:$O, 11, FALSE), "Intervalo de precio 1",
        [1]BD!DG324 &gt;= VLOOKUP(_xlfn.TEXTJOIN("_", FALSE, C324:E324), [1]BD_Perc!$A:$O, 11, FALSE), "Intervalo de precio 2"
    ),
    AA324 = "PERCENTIL 30-70",
    _xlfn.IFS(
        [1]BD!DG324 &lt; VLOOKUP(_xlfn.TEXTJOIN("_", FALSE, C324:E324), [1]BD_Perc!$A:$O, 6, FALSE), "Intervalo de precio 1",
        [1]BD!DG324 &lt; VLOOKUP(_xlfn.TEXTJOIN("_", FALSE, C324:E324), [1]BD_Perc!$A:$O, 7, FALSE), "Intervalo de precio 2",
        [1]BD!DG324 &gt;= VLOOKUP(_xlfn.TEXTJOIN("_", FALSE, C324:E324), [1]BD_Perc!$A:$O, 7, FALSE), "Intervalo de precio 3"
    ),
    AA324="Segmentación no encontrada o vehículo inactivo","Segmentación no encontrada o vehículo inactivo"
)</f>
        <v>Intervalo de precio 1</v>
      </c>
      <c r="AC324" s="86" t="s">
        <v>129</v>
      </c>
      <c r="AD324" s="86" t="b">
        <f t="shared" si="29"/>
        <v>1</v>
      </c>
      <c r="AE324" s="87">
        <v>0</v>
      </c>
      <c r="AF324" s="87">
        <v>0</v>
      </c>
      <c r="AG324" s="87">
        <v>0</v>
      </c>
      <c r="AH324" s="87">
        <v>0</v>
      </c>
      <c r="AI324" s="87">
        <v>0</v>
      </c>
      <c r="AJ324" s="87">
        <v>0</v>
      </c>
      <c r="AK324" s="76" t="s">
        <v>131</v>
      </c>
      <c r="AL324" s="76" t="s">
        <v>131</v>
      </c>
      <c r="AM324" s="76" t="s">
        <v>131</v>
      </c>
      <c r="AN324" s="88">
        <v>1</v>
      </c>
      <c r="AO324" s="72">
        <v>9311595.7410000004</v>
      </c>
      <c r="AP324" s="72">
        <v>631865.34180000005</v>
      </c>
      <c r="AQ324" s="72">
        <v>489750.74819999997</v>
      </c>
      <c r="AR324" s="72" t="s">
        <v>121</v>
      </c>
      <c r="AS324" s="72" t="s">
        <v>121</v>
      </c>
      <c r="AT324" s="72">
        <v>10144824.879000001</v>
      </c>
      <c r="AU324" s="72" t="s">
        <v>121</v>
      </c>
      <c r="AV324" s="72">
        <v>664661.50379999995</v>
      </c>
      <c r="AW324" s="72">
        <v>332330.22480000003</v>
      </c>
      <c r="AX324" s="72" t="s">
        <v>121</v>
      </c>
      <c r="AY324" s="72" t="s">
        <v>121</v>
      </c>
      <c r="AZ324" s="72" t="s">
        <v>121</v>
      </c>
      <c r="BA324" s="72" t="s">
        <v>121</v>
      </c>
      <c r="BB324" s="72" t="s">
        <v>121</v>
      </c>
      <c r="BC324" s="72" t="s">
        <v>121</v>
      </c>
      <c r="BD324" s="72">
        <v>2314069.1490000002</v>
      </c>
      <c r="BE324" s="72" t="s">
        <v>121</v>
      </c>
      <c r="BF324" s="72">
        <v>682152.79020000005</v>
      </c>
      <c r="BG324" s="72">
        <v>909536.35080000001</v>
      </c>
      <c r="BH324" s="72" t="s">
        <v>121</v>
      </c>
      <c r="BI324" s="72" t="s">
        <v>121</v>
      </c>
      <c r="BJ324" s="72" t="s">
        <v>121</v>
      </c>
      <c r="BK324" s="72" t="s">
        <v>121</v>
      </c>
      <c r="BL324" s="72">
        <v>1486741.4225999999</v>
      </c>
      <c r="BM324" s="72">
        <v>4162875.5616000001</v>
      </c>
      <c r="BN324" s="72">
        <v>122437.9506</v>
      </c>
      <c r="BO324" s="72">
        <v>2527461.3672000002</v>
      </c>
      <c r="BP324" s="72">
        <v>4984957.5888</v>
      </c>
      <c r="BQ324" s="72" t="s">
        <v>121</v>
      </c>
      <c r="BR324" s="72" t="s">
        <v>121</v>
      </c>
      <c r="BS324" s="72" t="s">
        <v>121</v>
      </c>
      <c r="BT324" s="72">
        <v>10276007.4186</v>
      </c>
      <c r="BU324" s="72">
        <v>227383.5606</v>
      </c>
      <c r="BV324" s="72" t="s">
        <v>121</v>
      </c>
      <c r="BW324" s="72" t="s">
        <v>121</v>
      </c>
      <c r="BX324" s="72" t="s">
        <v>121</v>
      </c>
      <c r="BY324" s="72">
        <v>839571.20519999997</v>
      </c>
      <c r="BZ324" s="72" t="s">
        <v>121</v>
      </c>
      <c r="CA324" s="72" t="s">
        <v>121</v>
      </c>
      <c r="CB324" s="72" t="s">
        <v>121</v>
      </c>
      <c r="CC324" s="72" t="s">
        <v>121</v>
      </c>
      <c r="CD324" s="72" t="s">
        <v>121</v>
      </c>
      <c r="CE324" s="59" t="s">
        <v>131</v>
      </c>
      <c r="CF324" s="59" t="s">
        <v>131</v>
      </c>
      <c r="CG324" s="59" t="s">
        <v>131</v>
      </c>
      <c r="CH324" s="59" t="s">
        <v>131</v>
      </c>
      <c r="CI324" s="59" t="s">
        <v>131</v>
      </c>
      <c r="CJ324" s="59" t="s">
        <v>131</v>
      </c>
      <c r="CK324" s="59" t="s">
        <v>121</v>
      </c>
      <c r="CL324" s="59" t="s">
        <v>121</v>
      </c>
      <c r="CM324" s="59" t="s">
        <v>121</v>
      </c>
      <c r="CN324" s="59" t="s">
        <v>121</v>
      </c>
      <c r="CO324" s="59" t="s">
        <v>121</v>
      </c>
      <c r="CP324" s="59" t="s">
        <v>121</v>
      </c>
      <c r="CQ324" s="59" t="s">
        <v>121</v>
      </c>
      <c r="CR324" s="59" t="s">
        <v>121</v>
      </c>
      <c r="CS324" s="59" t="s">
        <v>121</v>
      </c>
      <c r="CT324" s="59" t="s">
        <v>121</v>
      </c>
      <c r="CU324" s="59" t="s">
        <v>121</v>
      </c>
      <c r="CV324" s="59" t="s">
        <v>121</v>
      </c>
      <c r="CW324" s="59" t="s">
        <v>121</v>
      </c>
      <c r="CX324" s="59" t="s">
        <v>121</v>
      </c>
      <c r="CY324" s="59" t="s">
        <v>121</v>
      </c>
      <c r="CZ324" s="59" t="s">
        <v>121</v>
      </c>
      <c r="DA324" s="90">
        <v>11017629.7392</v>
      </c>
      <c r="DB324" s="91">
        <v>1</v>
      </c>
      <c r="DC324" s="13">
        <v>1</v>
      </c>
      <c r="DD324" s="13"/>
      <c r="DE324" s="75" t="str" cm="1">
        <f t="array" ref="DE324">+IF(AND(C324&lt;&gt;"Vehículos Eléctricos",C324&lt;&gt;"Vehículos Híbridos",AA324="PERCENTIL 50"),
     IF(VLOOKUP(_xlfn.TEXTJOIN("_",FALSE,C324:E324),[1]BD_Perc!$A:$P,_xlfn.IFS([1]BD!AB324="Intervalo de precio 1",12,[1]BD!AB324="Intervalo de precio 2",13),FALSE)&lt;=1,
     VLOOKUP(_xlfn.TEXTJOIN("_",FALSE,C324:E324),[1]BD_Perc!$A:$P,16,FALSE),"Ok P50"),
     "Ok P30/70 ó Híbrido/Eléctrico")</f>
        <v>Ok P30/70 ó Híbrido/Eléctrico</v>
      </c>
      <c r="DF324" s="75" t="str">
        <f t="shared" si="27"/>
        <v>Vehículos Eléctricos_Vehículos Destinados al Transporte de Carga Liviana_Van</v>
      </c>
      <c r="DG324" s="19">
        <f t="shared" si="28"/>
        <v>77000000</v>
      </c>
      <c r="DH324" s="13">
        <v>1</v>
      </c>
      <c r="DI324" s="13">
        <v>1</v>
      </c>
      <c r="DJ324" s="13" t="b">
        <f>+DC324=[2]BD!DC324</f>
        <v>1</v>
      </c>
    </row>
    <row r="325" spans="1:114" ht="63.75" x14ac:dyDescent="0.25">
      <c r="A325" s="76">
        <v>497</v>
      </c>
      <c r="B325" s="59" t="s">
        <v>118</v>
      </c>
      <c r="C325" s="105" t="s">
        <v>4</v>
      </c>
      <c r="D325" s="59" t="s">
        <v>795</v>
      </c>
      <c r="E325" s="59" t="s">
        <v>796</v>
      </c>
      <c r="F325" s="59" t="s">
        <v>121</v>
      </c>
      <c r="G325" s="77" t="s">
        <v>797</v>
      </c>
      <c r="H325" s="78" t="s">
        <v>123</v>
      </c>
      <c r="I325" s="79">
        <v>1611175</v>
      </c>
      <c r="J325" s="76" t="s">
        <v>798</v>
      </c>
      <c r="K325" s="78" t="s">
        <v>121</v>
      </c>
      <c r="L325" s="76">
        <v>122</v>
      </c>
      <c r="M325" s="76" t="s">
        <v>121</v>
      </c>
      <c r="N325" s="82">
        <v>162300000</v>
      </c>
      <c r="O325" s="83">
        <f>+IFERROR(VLOOKUP(I325,[1]Precio_Fasecolda!A:C,3,FALSE),IFERROR(VLOOKUP(I325,[1]Precio_Fasecolda!B:C,2,FALSE),N325))</f>
        <v>162300000</v>
      </c>
      <c r="P325" s="83">
        <f t="shared" si="24"/>
        <v>0</v>
      </c>
      <c r="Q325" s="76" t="s">
        <v>121</v>
      </c>
      <c r="R325" s="76" t="s">
        <v>127</v>
      </c>
      <c r="S325" s="76" t="s">
        <v>349</v>
      </c>
      <c r="T325" s="81" t="s">
        <v>643</v>
      </c>
      <c r="U325" s="76">
        <v>5200</v>
      </c>
      <c r="V325" s="76">
        <v>2164</v>
      </c>
      <c r="W325" s="106">
        <v>3036</v>
      </c>
      <c r="X325" s="80" t="s">
        <v>799</v>
      </c>
      <c r="Y325" s="84" t="str">
        <f t="shared" si="31"/>
        <v>N.A.</v>
      </c>
      <c r="Z325" s="85">
        <f t="shared" si="26"/>
        <v>154185000</v>
      </c>
      <c r="AA325" s="76" t="str">
        <f>+IFERROR(VLOOKUP(_xlfn.TEXTJOIN("_", FALSE, C325:E325), [1]BD_Perc!$A:$O, 15, FALSE),"Segmentación no encontrada o vehículo inactivo")</f>
        <v>PERCENTIL 30-70</v>
      </c>
      <c r="AB325" s="76" t="str" cm="1">
        <f t="array" ref="AB325">_xlfn.IFS(
    AA325 = "PERCENTIL 50",
    _xlfn.IFS(
        [1]BD!DG325 &lt; VLOOKUP(_xlfn.TEXTJOIN("_", FALSE, C325:E325), [1]BD_Perc!$A:$O, 11, FALSE), "Intervalo de precio 1",
        [1]BD!DG325 &gt;= VLOOKUP(_xlfn.TEXTJOIN("_", FALSE, C325:E325), [1]BD_Perc!$A:$O, 11, FALSE), "Intervalo de precio 2"
    ),
    AA325 = "PERCENTIL 30-70",
    _xlfn.IFS(
        [1]BD!DG325 &lt; VLOOKUP(_xlfn.TEXTJOIN("_", FALSE, C325:E325), [1]BD_Perc!$A:$O, 6, FALSE), "Intervalo de precio 1",
        [1]BD!DG325 &lt; VLOOKUP(_xlfn.TEXTJOIN("_", FALSE, C325:E325), [1]BD_Perc!$A:$O, 7, FALSE), "Intervalo de precio 2",
        [1]BD!DG325 &gt;= VLOOKUP(_xlfn.TEXTJOIN("_", FALSE, C325:E325), [1]BD_Perc!$A:$O, 7, FALSE), "Intervalo de precio 3"
    ),
    AA325="Segmentación no encontrada o vehículo inactivo","Segmentación no encontrada o vehículo inactivo"
)</f>
        <v>Intervalo de precio 1</v>
      </c>
      <c r="AC325" s="81" t="s">
        <v>129</v>
      </c>
      <c r="AD325" s="86" t="b">
        <f t="shared" si="29"/>
        <v>1</v>
      </c>
      <c r="AE325" s="98">
        <v>0.05</v>
      </c>
      <c r="AF325" s="98">
        <v>0.05</v>
      </c>
      <c r="AG325" s="98">
        <v>0.05</v>
      </c>
      <c r="AH325" s="98">
        <v>0.05</v>
      </c>
      <c r="AI325" s="98">
        <v>0.06</v>
      </c>
      <c r="AJ325" s="98">
        <v>7.0000000000000007E-2</v>
      </c>
      <c r="AK325" s="76" t="s">
        <v>130</v>
      </c>
      <c r="AL325" s="76" t="s">
        <v>130</v>
      </c>
      <c r="AM325" s="76" t="s">
        <v>130</v>
      </c>
      <c r="AN325" s="93">
        <v>1</v>
      </c>
      <c r="AO325" s="72" t="s">
        <v>121</v>
      </c>
      <c r="AP325" s="72">
        <v>573594.43680000002</v>
      </c>
      <c r="AQ325" s="72">
        <v>819420.17220000003</v>
      </c>
      <c r="AR325" s="72">
        <v>8264973.3306</v>
      </c>
      <c r="AS325" s="72" t="s">
        <v>121</v>
      </c>
      <c r="AT325" s="72">
        <v>12992415.1602</v>
      </c>
      <c r="AU325" s="72">
        <v>565268.3652</v>
      </c>
      <c r="AV325" s="72">
        <v>1433985.0378</v>
      </c>
      <c r="AW325" s="72">
        <v>137673.24900000001</v>
      </c>
      <c r="AX325" s="72">
        <v>1616492.3585999999</v>
      </c>
      <c r="AY325" s="72">
        <v>28460621.128800001</v>
      </c>
      <c r="AZ325" s="72">
        <v>23136578.001600001</v>
      </c>
      <c r="BA325" s="72" t="s">
        <v>121</v>
      </c>
      <c r="BB325" s="72" t="s">
        <v>121</v>
      </c>
      <c r="BC325" s="72" t="s">
        <v>121</v>
      </c>
      <c r="BD325" s="72" t="s">
        <v>121</v>
      </c>
      <c r="BE325" s="72" t="s">
        <v>121</v>
      </c>
      <c r="BF325" s="72">
        <v>3098649.0654000002</v>
      </c>
      <c r="BG325" s="72">
        <v>4381926.7253999999</v>
      </c>
      <c r="BH325" s="72">
        <v>1466576.6850000001</v>
      </c>
      <c r="BI325" s="72">
        <v>1643223.7080000001</v>
      </c>
      <c r="BJ325" s="72">
        <v>185872.3272</v>
      </c>
      <c r="BK325" s="72">
        <v>2268369.5789999999</v>
      </c>
      <c r="BL325" s="72" t="s">
        <v>121</v>
      </c>
      <c r="BM325" s="72">
        <v>6053633.8631999996</v>
      </c>
      <c r="BN325" s="72">
        <v>139405.2996</v>
      </c>
      <c r="BO325" s="72">
        <v>2484553.3188</v>
      </c>
      <c r="BP325" s="72" t="s">
        <v>121</v>
      </c>
      <c r="BQ325" s="72" t="s">
        <v>121</v>
      </c>
      <c r="BR325" s="72" t="s">
        <v>121</v>
      </c>
      <c r="BS325" s="72">
        <v>3067349.8673999999</v>
      </c>
      <c r="BT325" s="72">
        <v>8457120.2562000006</v>
      </c>
      <c r="BU325" s="72">
        <v>139405.2996</v>
      </c>
      <c r="BV325" s="72">
        <v>7628803.6902000001</v>
      </c>
      <c r="BW325" s="72">
        <v>18185547.731399998</v>
      </c>
      <c r="BX325" s="72">
        <v>8767252.1916000005</v>
      </c>
      <c r="BY325" s="72">
        <v>2169053.3969999999</v>
      </c>
      <c r="BZ325" s="72" t="s">
        <v>121</v>
      </c>
      <c r="CA325" s="72" t="s">
        <v>121</v>
      </c>
      <c r="CB325" s="72" t="s">
        <v>121</v>
      </c>
      <c r="CC325" s="72" t="s">
        <v>121</v>
      </c>
      <c r="CD325" s="72" t="s">
        <v>121</v>
      </c>
      <c r="CE325" s="76" t="s">
        <v>121</v>
      </c>
      <c r="CF325" s="76" t="s">
        <v>121</v>
      </c>
      <c r="CG325" s="76" t="s">
        <v>121</v>
      </c>
      <c r="CH325" s="76" t="s">
        <v>121</v>
      </c>
      <c r="CI325" s="76" t="s">
        <v>121</v>
      </c>
      <c r="CJ325" s="76" t="s">
        <v>121</v>
      </c>
      <c r="CK325" s="76" t="s">
        <v>121</v>
      </c>
      <c r="CL325" s="59" t="s">
        <v>121</v>
      </c>
      <c r="CM325" s="76" t="s">
        <v>121</v>
      </c>
      <c r="CN325" s="76" t="s">
        <v>121</v>
      </c>
      <c r="CO325" s="76" t="s">
        <v>121</v>
      </c>
      <c r="CP325" s="76" t="s">
        <v>121</v>
      </c>
      <c r="CQ325" s="76" t="s">
        <v>121</v>
      </c>
      <c r="CR325" s="76" t="s">
        <v>121</v>
      </c>
      <c r="CS325" s="89" t="s">
        <v>131</v>
      </c>
      <c r="CT325" s="89" t="s">
        <v>131</v>
      </c>
      <c r="CU325" s="89" t="s">
        <v>131</v>
      </c>
      <c r="CV325" s="89" t="s">
        <v>131</v>
      </c>
      <c r="CW325" s="89" t="s">
        <v>131</v>
      </c>
      <c r="CX325" s="89" t="s">
        <v>131</v>
      </c>
      <c r="CY325" s="59" t="s">
        <v>121</v>
      </c>
      <c r="CZ325" s="59" t="s">
        <v>121</v>
      </c>
      <c r="DA325" s="90">
        <v>20263275.782400001</v>
      </c>
      <c r="DB325" s="91">
        <v>1</v>
      </c>
      <c r="DC325" s="13">
        <v>1</v>
      </c>
      <c r="DD325" s="13"/>
      <c r="DE325" s="75" t="str" cm="1">
        <f t="array" ref="DE325">+IF(AND(C325&lt;&gt;"Vehículos Eléctricos",C325&lt;&gt;"Vehículos Híbridos",AA325="PERCENTIL 50"),
     IF(VLOOKUP(_xlfn.TEXTJOIN("_",FALSE,C325:E325),[1]BD_Perc!$A:$P,_xlfn.IFS([1]BD!AB325="Intervalo de precio 1",12,[1]BD!AB325="Intervalo de precio 2",13),FALSE)&lt;=1,
     VLOOKUP(_xlfn.TEXTJOIN("_",FALSE,C325:E325),[1]BD_Perc!$A:$P,16,FALSE),"Ok P50"),
     "Ok P30/70 ó Híbrido/Eléctrico")</f>
        <v>Ok P30/70 ó Híbrido/Eléctrico</v>
      </c>
      <c r="DF325" s="75" t="str">
        <f t="shared" si="27"/>
        <v>Otros Tipos de Vehículos_Camión_Cabina Sencilla</v>
      </c>
      <c r="DG325" s="19">
        <f t="shared" si="28"/>
        <v>154185000</v>
      </c>
      <c r="DH325" s="13">
        <v>1</v>
      </c>
      <c r="DI325" s="13">
        <v>1</v>
      </c>
      <c r="DJ325" s="13" t="b">
        <f>+DC325=[2]BD!DC325</f>
        <v>1</v>
      </c>
    </row>
    <row r="326" spans="1:114" ht="63.75" x14ac:dyDescent="0.25">
      <c r="A326" s="76">
        <v>498</v>
      </c>
      <c r="B326" s="59" t="s">
        <v>118</v>
      </c>
      <c r="C326" s="105" t="s">
        <v>4</v>
      </c>
      <c r="D326" s="59" t="s">
        <v>795</v>
      </c>
      <c r="E326" s="59" t="s">
        <v>796</v>
      </c>
      <c r="F326" s="59" t="s">
        <v>121</v>
      </c>
      <c r="G326" s="77" t="s">
        <v>800</v>
      </c>
      <c r="H326" s="78" t="s">
        <v>123</v>
      </c>
      <c r="I326" s="79">
        <v>1611177</v>
      </c>
      <c r="J326" s="76" t="s">
        <v>801</v>
      </c>
      <c r="K326" s="78" t="s">
        <v>121</v>
      </c>
      <c r="L326" s="76">
        <v>122</v>
      </c>
      <c r="M326" s="76" t="s">
        <v>121</v>
      </c>
      <c r="N326" s="82">
        <v>169900000</v>
      </c>
      <c r="O326" s="83">
        <f>+IFERROR(VLOOKUP(I326,[1]Precio_Fasecolda!A:C,3,FALSE),IFERROR(VLOOKUP(I326,[1]Precio_Fasecolda!B:C,2,FALSE),N326))</f>
        <v>169900000</v>
      </c>
      <c r="P326" s="83">
        <f t="shared" ref="P326:P389" si="32">N326-O326</f>
        <v>0</v>
      </c>
      <c r="Q326" s="76" t="s">
        <v>121</v>
      </c>
      <c r="R326" s="76" t="s">
        <v>127</v>
      </c>
      <c r="S326" s="76" t="s">
        <v>349</v>
      </c>
      <c r="T326" s="81" t="s">
        <v>643</v>
      </c>
      <c r="U326" s="76">
        <v>5200</v>
      </c>
      <c r="V326" s="76">
        <v>2214</v>
      </c>
      <c r="W326" s="106">
        <v>2986</v>
      </c>
      <c r="X326" s="80" t="s">
        <v>799</v>
      </c>
      <c r="Y326" s="84" t="str">
        <f t="shared" si="31"/>
        <v>N.A.</v>
      </c>
      <c r="Z326" s="85">
        <f t="shared" ref="Z326:Z389" si="33">+(((N326)-(N326*AE326)/100%))</f>
        <v>161405000</v>
      </c>
      <c r="AA326" s="76" t="str">
        <f>+IFERROR(VLOOKUP(_xlfn.TEXTJOIN("_", FALSE, C326:E326), [1]BD_Perc!$A:$O, 15, FALSE),"Segmentación no encontrada o vehículo inactivo")</f>
        <v>PERCENTIL 30-70</v>
      </c>
      <c r="AB326" s="76" t="str" cm="1">
        <f t="array" ref="AB326">_xlfn.IFS(
    AA326 = "PERCENTIL 50",
    _xlfn.IFS(
        [1]BD!DG326 &lt; VLOOKUP(_xlfn.TEXTJOIN("_", FALSE, C326:E326), [1]BD_Perc!$A:$O, 11, FALSE), "Intervalo de precio 1",
        [1]BD!DG326 &gt;= VLOOKUP(_xlfn.TEXTJOIN("_", FALSE, C326:E326), [1]BD_Perc!$A:$O, 11, FALSE), "Intervalo de precio 2"
    ),
    AA326 = "PERCENTIL 30-70",
    _xlfn.IFS(
        [1]BD!DG326 &lt; VLOOKUP(_xlfn.TEXTJOIN("_", FALSE, C326:E326), [1]BD_Perc!$A:$O, 6, FALSE), "Intervalo de precio 1",
        [1]BD!DG326 &lt; VLOOKUP(_xlfn.TEXTJOIN("_", FALSE, C326:E326), [1]BD_Perc!$A:$O, 7, FALSE), "Intervalo de precio 2",
        [1]BD!DG326 &gt;= VLOOKUP(_xlfn.TEXTJOIN("_", FALSE, C326:E326), [1]BD_Perc!$A:$O, 7, FALSE), "Intervalo de precio 3"
    ),
    AA326="Segmentación no encontrada o vehículo inactivo","Segmentación no encontrada o vehículo inactivo"
)</f>
        <v>Intervalo de precio 1</v>
      </c>
      <c r="AC326" s="81" t="s">
        <v>129</v>
      </c>
      <c r="AD326" s="86" t="b">
        <f t="shared" si="29"/>
        <v>1</v>
      </c>
      <c r="AE326" s="98">
        <v>0.05</v>
      </c>
      <c r="AF326" s="98">
        <v>0.05</v>
      </c>
      <c r="AG326" s="98">
        <v>0.05</v>
      </c>
      <c r="AH326" s="98">
        <v>0.05</v>
      </c>
      <c r="AI326" s="98">
        <v>0.06</v>
      </c>
      <c r="AJ326" s="98">
        <v>7.0000000000000007E-2</v>
      </c>
      <c r="AK326" s="76" t="s">
        <v>130</v>
      </c>
      <c r="AL326" s="76" t="s">
        <v>130</v>
      </c>
      <c r="AM326" s="76" t="s">
        <v>130</v>
      </c>
      <c r="AN326" s="93">
        <v>1</v>
      </c>
      <c r="AO326" s="72" t="s">
        <v>121</v>
      </c>
      <c r="AP326" s="72">
        <v>573594.43680000002</v>
      </c>
      <c r="AQ326" s="72">
        <v>819420.17220000003</v>
      </c>
      <c r="AR326" s="72">
        <v>8264973.3306</v>
      </c>
      <c r="AS326" s="72" t="s">
        <v>121</v>
      </c>
      <c r="AT326" s="72">
        <v>12992415.1602</v>
      </c>
      <c r="AU326" s="72">
        <v>565268.3652</v>
      </c>
      <c r="AV326" s="72">
        <v>1433985.0378</v>
      </c>
      <c r="AW326" s="72">
        <v>137673.24900000001</v>
      </c>
      <c r="AX326" s="72">
        <v>1616492.3585999999</v>
      </c>
      <c r="AY326" s="72">
        <v>30125753.2212</v>
      </c>
      <c r="AZ326" s="72">
        <v>27628054.0284</v>
      </c>
      <c r="BA326" s="72" t="s">
        <v>121</v>
      </c>
      <c r="BB326" s="72" t="s">
        <v>121</v>
      </c>
      <c r="BC326" s="72" t="s">
        <v>121</v>
      </c>
      <c r="BD326" s="72" t="s">
        <v>121</v>
      </c>
      <c r="BE326" s="72" t="s">
        <v>121</v>
      </c>
      <c r="BF326" s="72">
        <v>3098649.0654000002</v>
      </c>
      <c r="BG326" s="72">
        <v>4381926.7253999999</v>
      </c>
      <c r="BH326" s="72">
        <v>1466576.6850000001</v>
      </c>
      <c r="BI326" s="72">
        <v>1643223.7080000001</v>
      </c>
      <c r="BJ326" s="72">
        <v>185872.3272</v>
      </c>
      <c r="BK326" s="72">
        <v>2268369.5789999999</v>
      </c>
      <c r="BL326" s="72" t="s">
        <v>121</v>
      </c>
      <c r="BM326" s="72">
        <v>6053633.8631999996</v>
      </c>
      <c r="BN326" s="72">
        <v>139405.2996</v>
      </c>
      <c r="BO326" s="72">
        <v>2484553.3188</v>
      </c>
      <c r="BP326" s="72" t="s">
        <v>121</v>
      </c>
      <c r="BQ326" s="72" t="s">
        <v>121</v>
      </c>
      <c r="BR326" s="72" t="s">
        <v>121</v>
      </c>
      <c r="BS326" s="72">
        <v>3067349.8673999999</v>
      </c>
      <c r="BT326" s="72">
        <v>8457120.2562000006</v>
      </c>
      <c r="BU326" s="72">
        <v>139405.2996</v>
      </c>
      <c r="BV326" s="72">
        <v>7628803.6902000001</v>
      </c>
      <c r="BW326" s="72">
        <v>18185547.731399998</v>
      </c>
      <c r="BX326" s="72">
        <v>8767252.1916000005</v>
      </c>
      <c r="BY326" s="72">
        <v>2169053.3969999999</v>
      </c>
      <c r="BZ326" s="72" t="s">
        <v>121</v>
      </c>
      <c r="CA326" s="72" t="s">
        <v>121</v>
      </c>
      <c r="CB326" s="72" t="s">
        <v>121</v>
      </c>
      <c r="CC326" s="72" t="s">
        <v>121</v>
      </c>
      <c r="CD326" s="72" t="s">
        <v>121</v>
      </c>
      <c r="CE326" s="76" t="s">
        <v>121</v>
      </c>
      <c r="CF326" s="76" t="s">
        <v>121</v>
      </c>
      <c r="CG326" s="76" t="s">
        <v>121</v>
      </c>
      <c r="CH326" s="76" t="s">
        <v>121</v>
      </c>
      <c r="CI326" s="76" t="s">
        <v>121</v>
      </c>
      <c r="CJ326" s="76" t="s">
        <v>121</v>
      </c>
      <c r="CK326" s="76" t="s">
        <v>121</v>
      </c>
      <c r="CL326" s="59" t="s">
        <v>121</v>
      </c>
      <c r="CM326" s="76" t="s">
        <v>121</v>
      </c>
      <c r="CN326" s="76" t="s">
        <v>121</v>
      </c>
      <c r="CO326" s="76" t="s">
        <v>121</v>
      </c>
      <c r="CP326" s="76" t="s">
        <v>121</v>
      </c>
      <c r="CQ326" s="76" t="s">
        <v>121</v>
      </c>
      <c r="CR326" s="76" t="s">
        <v>121</v>
      </c>
      <c r="CS326" s="89" t="s">
        <v>131</v>
      </c>
      <c r="CT326" s="89" t="s">
        <v>131</v>
      </c>
      <c r="CU326" s="89" t="s">
        <v>131</v>
      </c>
      <c r="CV326" s="89" t="s">
        <v>131</v>
      </c>
      <c r="CW326" s="89" t="s">
        <v>131</v>
      </c>
      <c r="CX326" s="89" t="s">
        <v>131</v>
      </c>
      <c r="CY326" s="59" t="s">
        <v>121</v>
      </c>
      <c r="CZ326" s="59" t="s">
        <v>121</v>
      </c>
      <c r="DA326" s="90">
        <v>20263275.782400001</v>
      </c>
      <c r="DB326" s="91">
        <v>1</v>
      </c>
      <c r="DC326" s="13">
        <v>1</v>
      </c>
      <c r="DD326" s="13"/>
      <c r="DE326" s="75" t="str" cm="1">
        <f t="array" ref="DE326">+IF(AND(C326&lt;&gt;"Vehículos Eléctricos",C326&lt;&gt;"Vehículos Híbridos",AA326="PERCENTIL 50"),
     IF(VLOOKUP(_xlfn.TEXTJOIN("_",FALSE,C326:E326),[1]BD_Perc!$A:$P,_xlfn.IFS([1]BD!AB326="Intervalo de precio 1",12,[1]BD!AB326="Intervalo de precio 2",13),FALSE)&lt;=1,
     VLOOKUP(_xlfn.TEXTJOIN("_",FALSE,C326:E326),[1]BD_Perc!$A:$P,16,FALSE),"Ok P50"),
     "Ok P30/70 ó Híbrido/Eléctrico")</f>
        <v>Ok P30/70 ó Híbrido/Eléctrico</v>
      </c>
      <c r="DF326" s="75" t="str">
        <f t="shared" ref="DF326:DF389" si="34">+_xlfn.TEXTJOIN("_",FALSE,C326:E326)</f>
        <v>Otros Tipos de Vehículos_Camión_Cabina Sencilla</v>
      </c>
      <c r="DG326" s="19">
        <f t="shared" ref="DG326:DG389" si="35">+IF(C326=$F$1,Z326+BZ326,Z326)</f>
        <v>161405000</v>
      </c>
      <c r="DH326" s="13">
        <v>1</v>
      </c>
      <c r="DI326" s="13">
        <v>1</v>
      </c>
      <c r="DJ326" s="13" t="b">
        <f>+DC326=[2]BD!DC326</f>
        <v>1</v>
      </c>
    </row>
    <row r="327" spans="1:114" ht="51" x14ac:dyDescent="0.25">
      <c r="A327" s="76">
        <v>499</v>
      </c>
      <c r="B327" s="59" t="s">
        <v>118</v>
      </c>
      <c r="C327" s="105" t="s">
        <v>4</v>
      </c>
      <c r="D327" s="59" t="s">
        <v>795</v>
      </c>
      <c r="E327" s="59" t="s">
        <v>796</v>
      </c>
      <c r="F327" s="59" t="s">
        <v>121</v>
      </c>
      <c r="G327" s="77" t="s">
        <v>802</v>
      </c>
      <c r="H327" s="78" t="s">
        <v>123</v>
      </c>
      <c r="I327" s="79">
        <v>1611172</v>
      </c>
      <c r="J327" s="76" t="s">
        <v>803</v>
      </c>
      <c r="K327" s="78" t="s">
        <v>121</v>
      </c>
      <c r="L327" s="76">
        <v>153</v>
      </c>
      <c r="M327" s="76" t="s">
        <v>121</v>
      </c>
      <c r="N327" s="82">
        <v>200900000</v>
      </c>
      <c r="O327" s="83">
        <f>+IFERROR(VLOOKUP(I327,[1]Precio_Fasecolda!A:C,3,FALSE),IFERROR(VLOOKUP(I327,[1]Precio_Fasecolda!B:C,2,FALSE),N327))</f>
        <v>200900000</v>
      </c>
      <c r="P327" s="83">
        <f t="shared" si="32"/>
        <v>0</v>
      </c>
      <c r="Q327" s="76" t="s">
        <v>121</v>
      </c>
      <c r="R327" s="76" t="s">
        <v>127</v>
      </c>
      <c r="S327" s="76" t="s">
        <v>349</v>
      </c>
      <c r="T327" s="81" t="s">
        <v>643</v>
      </c>
      <c r="U327" s="76">
        <v>7500</v>
      </c>
      <c r="V327" s="76">
        <v>2718</v>
      </c>
      <c r="W327" s="106">
        <v>4782</v>
      </c>
      <c r="X327" s="80" t="s">
        <v>799</v>
      </c>
      <c r="Y327" s="84" t="str">
        <f t="shared" si="31"/>
        <v>N.A.</v>
      </c>
      <c r="Z327" s="85">
        <f t="shared" si="33"/>
        <v>190855000</v>
      </c>
      <c r="AA327" s="76" t="str">
        <f>+IFERROR(VLOOKUP(_xlfn.TEXTJOIN("_", FALSE, C327:E327), [1]BD_Perc!$A:$O, 15, FALSE),"Segmentación no encontrada o vehículo inactivo")</f>
        <v>PERCENTIL 30-70</v>
      </c>
      <c r="AB327" s="76" t="str" cm="1">
        <f t="array" ref="AB327">_xlfn.IFS(
    AA327 = "PERCENTIL 50",
    _xlfn.IFS(
        [1]BD!DG327 &lt; VLOOKUP(_xlfn.TEXTJOIN("_", FALSE, C327:E327), [1]BD_Perc!$A:$O, 11, FALSE), "Intervalo de precio 1",
        [1]BD!DG327 &gt;= VLOOKUP(_xlfn.TEXTJOIN("_", FALSE, C327:E327), [1]BD_Perc!$A:$O, 11, FALSE), "Intervalo de precio 2"
    ),
    AA327 = "PERCENTIL 30-70",
    _xlfn.IFS(
        [1]BD!DG327 &lt; VLOOKUP(_xlfn.TEXTJOIN("_", FALSE, C327:E327), [1]BD_Perc!$A:$O, 6, FALSE), "Intervalo de precio 1",
        [1]BD!DG327 &lt; VLOOKUP(_xlfn.TEXTJOIN("_", FALSE, C327:E327), [1]BD_Perc!$A:$O, 7, FALSE), "Intervalo de precio 2",
        [1]BD!DG327 &gt;= VLOOKUP(_xlfn.TEXTJOIN("_", FALSE, C327:E327), [1]BD_Perc!$A:$O, 7, FALSE), "Intervalo de precio 3"
    ),
    AA327="Segmentación no encontrada o vehículo inactivo","Segmentación no encontrada o vehículo inactivo"
)</f>
        <v>Intervalo de precio 2</v>
      </c>
      <c r="AC327" s="81" t="s">
        <v>149</v>
      </c>
      <c r="AD327" s="86" t="b">
        <f t="shared" ref="AD327:AD390" si="36">+AC327=AB327</f>
        <v>1</v>
      </c>
      <c r="AE327" s="98">
        <v>0.05</v>
      </c>
      <c r="AF327" s="98">
        <v>0.05</v>
      </c>
      <c r="AG327" s="98">
        <v>0.05</v>
      </c>
      <c r="AH327" s="98">
        <v>0.05</v>
      </c>
      <c r="AI327" s="98">
        <v>0.06</v>
      </c>
      <c r="AJ327" s="98">
        <v>7.0000000000000007E-2</v>
      </c>
      <c r="AK327" s="76" t="s">
        <v>130</v>
      </c>
      <c r="AL327" s="76" t="s">
        <v>130</v>
      </c>
      <c r="AM327" s="76" t="s">
        <v>130</v>
      </c>
      <c r="AN327" s="93">
        <v>1</v>
      </c>
      <c r="AO327" s="72" t="s">
        <v>121</v>
      </c>
      <c r="AP327" s="72">
        <v>573594.43680000002</v>
      </c>
      <c r="AQ327" s="72">
        <v>819420.17220000003</v>
      </c>
      <c r="AR327" s="72">
        <v>8264973.3306</v>
      </c>
      <c r="AS327" s="72" t="s">
        <v>121</v>
      </c>
      <c r="AT327" s="72">
        <v>12992415.1602</v>
      </c>
      <c r="AU327" s="72">
        <v>565268.3652</v>
      </c>
      <c r="AV327" s="72">
        <v>1433985.0378</v>
      </c>
      <c r="AW327" s="72">
        <v>137673.24900000001</v>
      </c>
      <c r="AX327" s="72">
        <v>1616492.3585999999</v>
      </c>
      <c r="AY327" s="72">
        <v>32930185.608599998</v>
      </c>
      <c r="AZ327" s="72">
        <v>29840927.356800001</v>
      </c>
      <c r="BA327" s="72" t="s">
        <v>121</v>
      </c>
      <c r="BB327" s="72" t="s">
        <v>121</v>
      </c>
      <c r="BC327" s="72" t="s">
        <v>121</v>
      </c>
      <c r="BD327" s="72" t="s">
        <v>121</v>
      </c>
      <c r="BE327" s="72" t="s">
        <v>121</v>
      </c>
      <c r="BF327" s="72">
        <v>3098649.0654000002</v>
      </c>
      <c r="BG327" s="72">
        <v>4381926.7253999999</v>
      </c>
      <c r="BH327" s="72">
        <v>1466576.6850000001</v>
      </c>
      <c r="BI327" s="72">
        <v>1643223.7080000001</v>
      </c>
      <c r="BJ327" s="72">
        <v>185872.3272</v>
      </c>
      <c r="BK327" s="72">
        <v>2268369.5789999999</v>
      </c>
      <c r="BL327" s="72" t="s">
        <v>121</v>
      </c>
      <c r="BM327" s="72">
        <v>6053633.8631999996</v>
      </c>
      <c r="BN327" s="72">
        <v>139405.2996</v>
      </c>
      <c r="BO327" s="72">
        <v>2484553.3188</v>
      </c>
      <c r="BP327" s="72" t="s">
        <v>121</v>
      </c>
      <c r="BQ327" s="72" t="s">
        <v>121</v>
      </c>
      <c r="BR327" s="72" t="s">
        <v>121</v>
      </c>
      <c r="BS327" s="72">
        <v>3067349.8673999999</v>
      </c>
      <c r="BT327" s="72">
        <v>8457120.2562000006</v>
      </c>
      <c r="BU327" s="72">
        <v>139405.2996</v>
      </c>
      <c r="BV327" s="72">
        <v>7628803.6902000001</v>
      </c>
      <c r="BW327" s="72">
        <v>18185547.731399998</v>
      </c>
      <c r="BX327" s="72">
        <v>8767252.1916000005</v>
      </c>
      <c r="BY327" s="72">
        <v>2169053.3969999999</v>
      </c>
      <c r="BZ327" s="72" t="s">
        <v>121</v>
      </c>
      <c r="CA327" s="72" t="s">
        <v>121</v>
      </c>
      <c r="CB327" s="72" t="s">
        <v>121</v>
      </c>
      <c r="CC327" s="72" t="s">
        <v>121</v>
      </c>
      <c r="CD327" s="72" t="s">
        <v>121</v>
      </c>
      <c r="CE327" s="76" t="s">
        <v>121</v>
      </c>
      <c r="CF327" s="76" t="s">
        <v>121</v>
      </c>
      <c r="CG327" s="76" t="s">
        <v>121</v>
      </c>
      <c r="CH327" s="76" t="s">
        <v>121</v>
      </c>
      <c r="CI327" s="76" t="s">
        <v>121</v>
      </c>
      <c r="CJ327" s="76" t="s">
        <v>121</v>
      </c>
      <c r="CK327" s="76" t="s">
        <v>121</v>
      </c>
      <c r="CL327" s="59" t="s">
        <v>121</v>
      </c>
      <c r="CM327" s="76" t="s">
        <v>121</v>
      </c>
      <c r="CN327" s="76" t="s">
        <v>121</v>
      </c>
      <c r="CO327" s="76" t="s">
        <v>121</v>
      </c>
      <c r="CP327" s="76" t="s">
        <v>121</v>
      </c>
      <c r="CQ327" s="76" t="s">
        <v>121</v>
      </c>
      <c r="CR327" s="76" t="s">
        <v>121</v>
      </c>
      <c r="CS327" s="89" t="s">
        <v>131</v>
      </c>
      <c r="CT327" s="89" t="s">
        <v>131</v>
      </c>
      <c r="CU327" s="89" t="s">
        <v>130</v>
      </c>
      <c r="CV327" s="89" t="s">
        <v>131</v>
      </c>
      <c r="CW327" s="89" t="s">
        <v>131</v>
      </c>
      <c r="CX327" s="89" t="s">
        <v>131</v>
      </c>
      <c r="CY327" s="59" t="s">
        <v>121</v>
      </c>
      <c r="CZ327" s="59" t="s">
        <v>121</v>
      </c>
      <c r="DA327" s="90">
        <v>21679504.9296</v>
      </c>
      <c r="DB327" s="91">
        <v>1</v>
      </c>
      <c r="DC327" s="13">
        <v>1</v>
      </c>
      <c r="DD327" s="13"/>
      <c r="DE327" s="75" t="str" cm="1">
        <f t="array" ref="DE327">+IF(AND(C327&lt;&gt;"Vehículos Eléctricos",C327&lt;&gt;"Vehículos Híbridos",AA327="PERCENTIL 50"),
     IF(VLOOKUP(_xlfn.TEXTJOIN("_",FALSE,C327:E327),[1]BD_Perc!$A:$P,_xlfn.IFS([1]BD!AB327="Intervalo de precio 1",12,[1]BD!AB327="Intervalo de precio 2",13),FALSE)&lt;=1,
     VLOOKUP(_xlfn.TEXTJOIN("_",FALSE,C327:E327),[1]BD_Perc!$A:$P,16,FALSE),"Ok P50"),
     "Ok P30/70 ó Híbrido/Eléctrico")</f>
        <v>Ok P30/70 ó Híbrido/Eléctrico</v>
      </c>
      <c r="DF327" s="75" t="str">
        <f t="shared" si="34"/>
        <v>Otros Tipos de Vehículos_Camión_Cabina Sencilla</v>
      </c>
      <c r="DG327" s="19">
        <f t="shared" si="35"/>
        <v>190855000</v>
      </c>
      <c r="DH327" s="13">
        <v>1</v>
      </c>
      <c r="DI327" s="13">
        <v>1</v>
      </c>
      <c r="DJ327" s="13" t="b">
        <f>+DC327=[2]BD!DC327</f>
        <v>1</v>
      </c>
    </row>
    <row r="328" spans="1:114" ht="51" x14ac:dyDescent="0.25">
      <c r="A328" s="76">
        <v>500</v>
      </c>
      <c r="B328" s="59" t="s">
        <v>118</v>
      </c>
      <c r="C328" s="105" t="s">
        <v>4</v>
      </c>
      <c r="D328" s="59" t="s">
        <v>795</v>
      </c>
      <c r="E328" s="59" t="s">
        <v>796</v>
      </c>
      <c r="F328" s="59" t="s">
        <v>121</v>
      </c>
      <c r="G328" s="77" t="s">
        <v>752</v>
      </c>
      <c r="H328" s="78" t="s">
        <v>123</v>
      </c>
      <c r="I328" s="79">
        <v>1611169</v>
      </c>
      <c r="J328" s="76" t="s">
        <v>804</v>
      </c>
      <c r="K328" s="78" t="s">
        <v>121</v>
      </c>
      <c r="L328" s="76">
        <v>153</v>
      </c>
      <c r="M328" s="76" t="s">
        <v>121</v>
      </c>
      <c r="N328" s="82">
        <v>257100000</v>
      </c>
      <c r="O328" s="83">
        <f>+IFERROR(VLOOKUP(I328,[1]Precio_Fasecolda!A:C,3,FALSE),IFERROR(VLOOKUP(I328,[1]Precio_Fasecolda!B:C,2,FALSE),N328))</f>
        <v>257100000</v>
      </c>
      <c r="P328" s="83">
        <f t="shared" si="32"/>
        <v>0</v>
      </c>
      <c r="Q328" s="76" t="s">
        <v>121</v>
      </c>
      <c r="R328" s="76" t="s">
        <v>127</v>
      </c>
      <c r="S328" s="76" t="s">
        <v>349</v>
      </c>
      <c r="T328" s="81" t="s">
        <v>643</v>
      </c>
      <c r="U328" s="76">
        <v>7500</v>
      </c>
      <c r="V328" s="76">
        <v>2825</v>
      </c>
      <c r="W328" s="106">
        <v>4675</v>
      </c>
      <c r="X328" s="80" t="s">
        <v>799</v>
      </c>
      <c r="Y328" s="84" t="str">
        <f t="shared" si="31"/>
        <v>N.A.</v>
      </c>
      <c r="Z328" s="85">
        <f t="shared" si="33"/>
        <v>236532000</v>
      </c>
      <c r="AA328" s="76" t="str">
        <f>+IFERROR(VLOOKUP(_xlfn.TEXTJOIN("_", FALSE, C328:E328), [1]BD_Perc!$A:$O, 15, FALSE),"Segmentación no encontrada o vehículo inactivo")</f>
        <v>PERCENTIL 30-70</v>
      </c>
      <c r="AB328" s="76" t="str" cm="1">
        <f t="array" ref="AB328">_xlfn.IFS(
    AA328 = "PERCENTIL 50",
    _xlfn.IFS(
        [1]BD!DG328 &lt; VLOOKUP(_xlfn.TEXTJOIN("_", FALSE, C328:E328), [1]BD_Perc!$A:$O, 11, FALSE), "Intervalo de precio 1",
        [1]BD!DG328 &gt;= VLOOKUP(_xlfn.TEXTJOIN("_", FALSE, C328:E328), [1]BD_Perc!$A:$O, 11, FALSE), "Intervalo de precio 2"
    ),
    AA328 = "PERCENTIL 30-70",
    _xlfn.IFS(
        [1]BD!DG328 &lt; VLOOKUP(_xlfn.TEXTJOIN("_", FALSE, C328:E328), [1]BD_Perc!$A:$O, 6, FALSE), "Intervalo de precio 1",
        [1]BD!DG328 &lt; VLOOKUP(_xlfn.TEXTJOIN("_", FALSE, C328:E328), [1]BD_Perc!$A:$O, 7, FALSE), "Intervalo de precio 2",
        [1]BD!DG328 &gt;= VLOOKUP(_xlfn.TEXTJOIN("_", FALSE, C328:E328), [1]BD_Perc!$A:$O, 7, FALSE), "Intervalo de precio 3"
    ),
    AA328="Segmentación no encontrada o vehículo inactivo","Segmentación no encontrada o vehículo inactivo"
)</f>
        <v>Intervalo de precio 2</v>
      </c>
      <c r="AC328" s="81" t="s">
        <v>149</v>
      </c>
      <c r="AD328" s="86" t="b">
        <f t="shared" si="36"/>
        <v>1</v>
      </c>
      <c r="AE328" s="98">
        <v>0.08</v>
      </c>
      <c r="AF328" s="98">
        <v>0.08</v>
      </c>
      <c r="AG328" s="98">
        <v>0.08</v>
      </c>
      <c r="AH328" s="98">
        <v>0.08</v>
      </c>
      <c r="AI328" s="98">
        <v>0.09</v>
      </c>
      <c r="AJ328" s="98">
        <v>0.1</v>
      </c>
      <c r="AK328" s="76" t="s">
        <v>130</v>
      </c>
      <c r="AL328" s="76" t="s">
        <v>130</v>
      </c>
      <c r="AM328" s="76" t="s">
        <v>130</v>
      </c>
      <c r="AN328" s="93">
        <v>1</v>
      </c>
      <c r="AO328" s="72" t="s">
        <v>121</v>
      </c>
      <c r="AP328" s="72">
        <v>573594.43680000002</v>
      </c>
      <c r="AQ328" s="72">
        <v>819420.17220000003</v>
      </c>
      <c r="AR328" s="72">
        <v>8264973.3306</v>
      </c>
      <c r="AS328" s="72" t="s">
        <v>121</v>
      </c>
      <c r="AT328" s="72">
        <v>12992415.1602</v>
      </c>
      <c r="AU328" s="72">
        <v>565268.3652</v>
      </c>
      <c r="AV328" s="72">
        <v>1433985.0378</v>
      </c>
      <c r="AW328" s="72">
        <v>137673.24900000001</v>
      </c>
      <c r="AX328" s="72">
        <v>1616492.3585999999</v>
      </c>
      <c r="AY328" s="72">
        <v>32930185.608599998</v>
      </c>
      <c r="AZ328" s="72">
        <v>29840927.356800001</v>
      </c>
      <c r="BA328" s="72" t="s">
        <v>121</v>
      </c>
      <c r="BB328" s="72" t="s">
        <v>121</v>
      </c>
      <c r="BC328" s="72" t="s">
        <v>121</v>
      </c>
      <c r="BD328" s="72" t="s">
        <v>121</v>
      </c>
      <c r="BE328" s="72" t="s">
        <v>121</v>
      </c>
      <c r="BF328" s="72">
        <v>3098649.0654000002</v>
      </c>
      <c r="BG328" s="72">
        <v>4381926.7253999999</v>
      </c>
      <c r="BH328" s="72">
        <v>1466576.6850000001</v>
      </c>
      <c r="BI328" s="72">
        <v>1643223.7080000001</v>
      </c>
      <c r="BJ328" s="72">
        <v>185872.3272</v>
      </c>
      <c r="BK328" s="72">
        <v>2268369.5789999999</v>
      </c>
      <c r="BL328" s="72" t="s">
        <v>121</v>
      </c>
      <c r="BM328" s="72">
        <v>6053633.8631999996</v>
      </c>
      <c r="BN328" s="72">
        <v>139405.2996</v>
      </c>
      <c r="BO328" s="72">
        <v>2484553.3188</v>
      </c>
      <c r="BP328" s="72" t="s">
        <v>121</v>
      </c>
      <c r="BQ328" s="72" t="s">
        <v>121</v>
      </c>
      <c r="BR328" s="72" t="s">
        <v>121</v>
      </c>
      <c r="BS328" s="72">
        <v>3067349.8673999999</v>
      </c>
      <c r="BT328" s="72">
        <v>8457120.2562000006</v>
      </c>
      <c r="BU328" s="72">
        <v>139405.2996</v>
      </c>
      <c r="BV328" s="72">
        <v>7628803.6902000001</v>
      </c>
      <c r="BW328" s="72">
        <v>18185547.731399998</v>
      </c>
      <c r="BX328" s="72" t="s">
        <v>121</v>
      </c>
      <c r="BY328" s="72">
        <v>2169053.3969999999</v>
      </c>
      <c r="BZ328" s="72" t="s">
        <v>121</v>
      </c>
      <c r="CA328" s="72" t="s">
        <v>121</v>
      </c>
      <c r="CB328" s="72" t="s">
        <v>121</v>
      </c>
      <c r="CC328" s="72" t="s">
        <v>121</v>
      </c>
      <c r="CD328" s="72" t="s">
        <v>121</v>
      </c>
      <c r="CE328" s="76" t="s">
        <v>121</v>
      </c>
      <c r="CF328" s="76" t="s">
        <v>121</v>
      </c>
      <c r="CG328" s="76" t="s">
        <v>121</v>
      </c>
      <c r="CH328" s="76" t="s">
        <v>121</v>
      </c>
      <c r="CI328" s="76" t="s">
        <v>121</v>
      </c>
      <c r="CJ328" s="76" t="s">
        <v>121</v>
      </c>
      <c r="CK328" s="76" t="s">
        <v>121</v>
      </c>
      <c r="CL328" s="59" t="s">
        <v>121</v>
      </c>
      <c r="CM328" s="76" t="s">
        <v>121</v>
      </c>
      <c r="CN328" s="76" t="s">
        <v>121</v>
      </c>
      <c r="CO328" s="76" t="s">
        <v>121</v>
      </c>
      <c r="CP328" s="76" t="s">
        <v>121</v>
      </c>
      <c r="CQ328" s="76" t="s">
        <v>121</v>
      </c>
      <c r="CR328" s="76" t="s">
        <v>121</v>
      </c>
      <c r="CS328" s="89" t="s">
        <v>131</v>
      </c>
      <c r="CT328" s="89" t="s">
        <v>131</v>
      </c>
      <c r="CU328" s="89" t="s">
        <v>131</v>
      </c>
      <c r="CV328" s="89" t="s">
        <v>131</v>
      </c>
      <c r="CW328" s="89" t="s">
        <v>131</v>
      </c>
      <c r="CX328" s="89" t="s">
        <v>131</v>
      </c>
      <c r="CY328" s="59" t="s">
        <v>121</v>
      </c>
      <c r="CZ328" s="59" t="s">
        <v>121</v>
      </c>
      <c r="DA328" s="90">
        <v>23124817.3464</v>
      </c>
      <c r="DB328" s="91">
        <v>1</v>
      </c>
      <c r="DC328" s="13">
        <v>1</v>
      </c>
      <c r="DD328" s="13"/>
      <c r="DE328" s="75" t="str" cm="1">
        <f t="array" ref="DE328">+IF(AND(C328&lt;&gt;"Vehículos Eléctricos",C328&lt;&gt;"Vehículos Híbridos",AA328="PERCENTIL 50"),
     IF(VLOOKUP(_xlfn.TEXTJOIN("_",FALSE,C328:E328),[1]BD_Perc!$A:$P,_xlfn.IFS([1]BD!AB328="Intervalo de precio 1",12,[1]BD!AB328="Intervalo de precio 2",13),FALSE)&lt;=1,
     VLOOKUP(_xlfn.TEXTJOIN("_",FALSE,C328:E328),[1]BD_Perc!$A:$P,16,FALSE),"Ok P50"),
     "Ok P30/70 ó Híbrido/Eléctrico")</f>
        <v>Ok P30/70 ó Híbrido/Eléctrico</v>
      </c>
      <c r="DF328" s="75" t="str">
        <f t="shared" si="34"/>
        <v>Otros Tipos de Vehículos_Camión_Cabina Sencilla</v>
      </c>
      <c r="DG328" s="19">
        <f t="shared" si="35"/>
        <v>236532000</v>
      </c>
      <c r="DH328" s="13">
        <v>1</v>
      </c>
      <c r="DI328" s="13">
        <v>1</v>
      </c>
      <c r="DJ328" s="13" t="b">
        <f>+DC328=[2]BD!DC328</f>
        <v>1</v>
      </c>
    </row>
    <row r="329" spans="1:114" ht="51" x14ac:dyDescent="0.25">
      <c r="A329" s="76">
        <v>501</v>
      </c>
      <c r="B329" s="59" t="s">
        <v>118</v>
      </c>
      <c r="C329" s="105" t="s">
        <v>4</v>
      </c>
      <c r="D329" s="59" t="s">
        <v>795</v>
      </c>
      <c r="E329" s="59" t="s">
        <v>796</v>
      </c>
      <c r="F329" s="59" t="s">
        <v>121</v>
      </c>
      <c r="G329" s="77" t="s">
        <v>754</v>
      </c>
      <c r="H329" s="78" t="s">
        <v>123</v>
      </c>
      <c r="I329" s="79">
        <v>1611171</v>
      </c>
      <c r="J329" s="76" t="s">
        <v>805</v>
      </c>
      <c r="K329" s="78" t="s">
        <v>121</v>
      </c>
      <c r="L329" s="76">
        <v>153</v>
      </c>
      <c r="M329" s="76" t="s">
        <v>121</v>
      </c>
      <c r="N329" s="82">
        <v>216600000</v>
      </c>
      <c r="O329" s="83">
        <f>+IFERROR(VLOOKUP(I329,[1]Precio_Fasecolda!A:C,3,FALSE),IFERROR(VLOOKUP(I329,[1]Precio_Fasecolda!B:C,2,FALSE),N329))</f>
        <v>216600000</v>
      </c>
      <c r="P329" s="83">
        <f t="shared" si="32"/>
        <v>0</v>
      </c>
      <c r="Q329" s="76" t="s">
        <v>121</v>
      </c>
      <c r="R329" s="76" t="s">
        <v>127</v>
      </c>
      <c r="S329" s="76" t="s">
        <v>349</v>
      </c>
      <c r="T329" s="81" t="s">
        <v>643</v>
      </c>
      <c r="U329" s="76">
        <v>8500</v>
      </c>
      <c r="V329" s="76">
        <v>2833</v>
      </c>
      <c r="W329" s="106">
        <v>5667</v>
      </c>
      <c r="X329" s="80" t="s">
        <v>806</v>
      </c>
      <c r="Y329" s="84" t="str">
        <f t="shared" si="31"/>
        <v>N.A.</v>
      </c>
      <c r="Z329" s="85">
        <f t="shared" si="33"/>
        <v>199272000</v>
      </c>
      <c r="AA329" s="76" t="str">
        <f>+IFERROR(VLOOKUP(_xlfn.TEXTJOIN("_", FALSE, C329:E329), [1]BD_Perc!$A:$O, 15, FALSE),"Segmentación no encontrada o vehículo inactivo")</f>
        <v>PERCENTIL 30-70</v>
      </c>
      <c r="AB329" s="76" t="str" cm="1">
        <f t="array" ref="AB329">_xlfn.IFS(
    AA329 = "PERCENTIL 50",
    _xlfn.IFS(
        [1]BD!DG329 &lt; VLOOKUP(_xlfn.TEXTJOIN("_", FALSE, C329:E329), [1]BD_Perc!$A:$O, 11, FALSE), "Intervalo de precio 1",
        [1]BD!DG329 &gt;= VLOOKUP(_xlfn.TEXTJOIN("_", FALSE, C329:E329), [1]BD_Perc!$A:$O, 11, FALSE), "Intervalo de precio 2"
    ),
    AA329 = "PERCENTIL 30-70",
    _xlfn.IFS(
        [1]BD!DG329 &lt; VLOOKUP(_xlfn.TEXTJOIN("_", FALSE, C329:E329), [1]BD_Perc!$A:$O, 6, FALSE), "Intervalo de precio 1",
        [1]BD!DG329 &lt; VLOOKUP(_xlfn.TEXTJOIN("_", FALSE, C329:E329), [1]BD_Perc!$A:$O, 7, FALSE), "Intervalo de precio 2",
        [1]BD!DG329 &gt;= VLOOKUP(_xlfn.TEXTJOIN("_", FALSE, C329:E329), [1]BD_Perc!$A:$O, 7, FALSE), "Intervalo de precio 3"
    ),
    AA329="Segmentación no encontrada o vehículo inactivo","Segmentación no encontrada o vehículo inactivo"
)</f>
        <v>Intervalo de precio 2</v>
      </c>
      <c r="AC329" s="81" t="s">
        <v>149</v>
      </c>
      <c r="AD329" s="86" t="b">
        <f t="shared" si="36"/>
        <v>1</v>
      </c>
      <c r="AE329" s="98">
        <v>0.08</v>
      </c>
      <c r="AF329" s="98">
        <v>0.08</v>
      </c>
      <c r="AG329" s="98">
        <v>0.08</v>
      </c>
      <c r="AH329" s="98">
        <v>0.08</v>
      </c>
      <c r="AI329" s="98">
        <v>0.09</v>
      </c>
      <c r="AJ329" s="98">
        <v>0.1</v>
      </c>
      <c r="AK329" s="76" t="s">
        <v>130</v>
      </c>
      <c r="AL329" s="76" t="s">
        <v>130</v>
      </c>
      <c r="AM329" s="76" t="s">
        <v>130</v>
      </c>
      <c r="AN329" s="93">
        <v>1</v>
      </c>
      <c r="AO329" s="72" t="s">
        <v>121</v>
      </c>
      <c r="AP329" s="72">
        <v>573594.43680000002</v>
      </c>
      <c r="AQ329" s="72">
        <v>819420.17220000003</v>
      </c>
      <c r="AR329" s="72">
        <v>8264973.3306</v>
      </c>
      <c r="AS329" s="72" t="s">
        <v>121</v>
      </c>
      <c r="AT329" s="72">
        <v>12992415.1602</v>
      </c>
      <c r="AU329" s="72">
        <v>565268.3652</v>
      </c>
      <c r="AV329" s="72">
        <v>1433985.0378</v>
      </c>
      <c r="AW329" s="72">
        <v>137673.24900000001</v>
      </c>
      <c r="AX329" s="72">
        <v>1616492.3585999999</v>
      </c>
      <c r="AY329" s="72">
        <v>37816035.747000001</v>
      </c>
      <c r="AZ329" s="72">
        <v>34507681.000799999</v>
      </c>
      <c r="BA329" s="72" t="s">
        <v>121</v>
      </c>
      <c r="BB329" s="72" t="s">
        <v>121</v>
      </c>
      <c r="BC329" s="72" t="s">
        <v>121</v>
      </c>
      <c r="BD329" s="72" t="s">
        <v>121</v>
      </c>
      <c r="BE329" s="72" t="s">
        <v>121</v>
      </c>
      <c r="BF329" s="72">
        <v>3098649.0654000002</v>
      </c>
      <c r="BG329" s="72">
        <v>4381926.7253999999</v>
      </c>
      <c r="BH329" s="72">
        <v>1466576.6850000001</v>
      </c>
      <c r="BI329" s="72">
        <v>1643223.7080000001</v>
      </c>
      <c r="BJ329" s="72">
        <v>185872.3272</v>
      </c>
      <c r="BK329" s="72">
        <v>2268369.5789999999</v>
      </c>
      <c r="BL329" s="72" t="s">
        <v>121</v>
      </c>
      <c r="BM329" s="72">
        <v>6053633.8631999996</v>
      </c>
      <c r="BN329" s="72">
        <v>139405.2996</v>
      </c>
      <c r="BO329" s="72">
        <v>2484553.3188</v>
      </c>
      <c r="BP329" s="72" t="s">
        <v>121</v>
      </c>
      <c r="BQ329" s="72" t="s">
        <v>121</v>
      </c>
      <c r="BR329" s="72" t="s">
        <v>121</v>
      </c>
      <c r="BS329" s="72">
        <v>3067349.8673999999</v>
      </c>
      <c r="BT329" s="72">
        <v>8457120.2562000006</v>
      </c>
      <c r="BU329" s="72">
        <v>139405.2996</v>
      </c>
      <c r="BV329" s="72">
        <v>7628803.6902000001</v>
      </c>
      <c r="BW329" s="72">
        <v>18185547.731399998</v>
      </c>
      <c r="BX329" s="72">
        <v>8767252.1916000005</v>
      </c>
      <c r="BY329" s="72">
        <v>2169053.3969999999</v>
      </c>
      <c r="BZ329" s="72" t="s">
        <v>121</v>
      </c>
      <c r="CA329" s="72" t="s">
        <v>121</v>
      </c>
      <c r="CB329" s="72" t="s">
        <v>121</v>
      </c>
      <c r="CC329" s="72" t="s">
        <v>121</v>
      </c>
      <c r="CD329" s="72" t="s">
        <v>121</v>
      </c>
      <c r="CE329" s="76" t="s">
        <v>121</v>
      </c>
      <c r="CF329" s="76" t="s">
        <v>121</v>
      </c>
      <c r="CG329" s="76" t="s">
        <v>121</v>
      </c>
      <c r="CH329" s="76" t="s">
        <v>121</v>
      </c>
      <c r="CI329" s="76" t="s">
        <v>121</v>
      </c>
      <c r="CJ329" s="76" t="s">
        <v>121</v>
      </c>
      <c r="CK329" s="76" t="s">
        <v>121</v>
      </c>
      <c r="CL329" s="59" t="s">
        <v>121</v>
      </c>
      <c r="CM329" s="76" t="s">
        <v>121</v>
      </c>
      <c r="CN329" s="76" t="s">
        <v>121</v>
      </c>
      <c r="CO329" s="76" t="s">
        <v>121</v>
      </c>
      <c r="CP329" s="76" t="s">
        <v>121</v>
      </c>
      <c r="CQ329" s="76" t="s">
        <v>121</v>
      </c>
      <c r="CR329" s="76" t="s">
        <v>121</v>
      </c>
      <c r="CS329" s="89" t="s">
        <v>131</v>
      </c>
      <c r="CT329" s="89" t="s">
        <v>131</v>
      </c>
      <c r="CU329" s="89" t="s">
        <v>131</v>
      </c>
      <c r="CV329" s="89" t="s">
        <v>131</v>
      </c>
      <c r="CW329" s="89" t="s">
        <v>131</v>
      </c>
      <c r="CX329" s="89" t="s">
        <v>131</v>
      </c>
      <c r="CY329" s="59" t="s">
        <v>121</v>
      </c>
      <c r="CZ329" s="59" t="s">
        <v>121</v>
      </c>
      <c r="DA329" s="90">
        <v>22161283.817400001</v>
      </c>
      <c r="DB329" s="91">
        <v>1</v>
      </c>
      <c r="DC329" s="13">
        <v>1</v>
      </c>
      <c r="DD329" s="13"/>
      <c r="DE329" s="75" t="str" cm="1">
        <f t="array" ref="DE329">+IF(AND(C329&lt;&gt;"Vehículos Eléctricos",C329&lt;&gt;"Vehículos Híbridos",AA329="PERCENTIL 50"),
     IF(VLOOKUP(_xlfn.TEXTJOIN("_",FALSE,C329:E329),[1]BD_Perc!$A:$P,_xlfn.IFS([1]BD!AB329="Intervalo de precio 1",12,[1]BD!AB329="Intervalo de precio 2",13),FALSE)&lt;=1,
     VLOOKUP(_xlfn.TEXTJOIN("_",FALSE,C329:E329),[1]BD_Perc!$A:$P,16,FALSE),"Ok P50"),
     "Ok P30/70 ó Híbrido/Eléctrico")</f>
        <v>Ok P30/70 ó Híbrido/Eléctrico</v>
      </c>
      <c r="DF329" s="75" t="str">
        <f t="shared" si="34"/>
        <v>Otros Tipos de Vehículos_Camión_Cabina Sencilla</v>
      </c>
      <c r="DG329" s="19">
        <f t="shared" si="35"/>
        <v>199272000</v>
      </c>
      <c r="DH329" s="13">
        <v>1</v>
      </c>
      <c r="DI329" s="13">
        <v>1</v>
      </c>
      <c r="DJ329" s="13" t="b">
        <f>+DC329=[2]BD!DC329</f>
        <v>1</v>
      </c>
    </row>
    <row r="330" spans="1:114" ht="51" x14ac:dyDescent="0.25">
      <c r="A330" s="76">
        <v>502</v>
      </c>
      <c r="B330" s="59" t="s">
        <v>118</v>
      </c>
      <c r="C330" s="105" t="s">
        <v>4</v>
      </c>
      <c r="D330" s="59" t="s">
        <v>795</v>
      </c>
      <c r="E330" s="59" t="s">
        <v>796</v>
      </c>
      <c r="F330" s="59" t="s">
        <v>121</v>
      </c>
      <c r="G330" s="77" t="s">
        <v>756</v>
      </c>
      <c r="H330" s="78" t="s">
        <v>123</v>
      </c>
      <c r="I330" s="79">
        <v>1611132</v>
      </c>
      <c r="J330" s="76" t="s">
        <v>807</v>
      </c>
      <c r="K330" s="78" t="s">
        <v>121</v>
      </c>
      <c r="L330" s="76">
        <v>187</v>
      </c>
      <c r="M330" s="76" t="s">
        <v>121</v>
      </c>
      <c r="N330" s="82">
        <v>263300000</v>
      </c>
      <c r="O330" s="83">
        <f>+IFERROR(VLOOKUP(I330,[1]Precio_Fasecolda!A:C,3,FALSE),IFERROR(VLOOKUP(I330,[1]Precio_Fasecolda!B:C,2,FALSE),N330))</f>
        <v>263300000</v>
      </c>
      <c r="P330" s="83">
        <f t="shared" si="32"/>
        <v>0</v>
      </c>
      <c r="Q330" s="76" t="s">
        <v>121</v>
      </c>
      <c r="R330" s="76" t="s">
        <v>127</v>
      </c>
      <c r="S330" s="76" t="s">
        <v>349</v>
      </c>
      <c r="T330" s="81" t="s">
        <v>643</v>
      </c>
      <c r="U330" s="76">
        <v>10400</v>
      </c>
      <c r="V330" s="76">
        <v>3351</v>
      </c>
      <c r="W330" s="106">
        <v>7049</v>
      </c>
      <c r="X330" s="80" t="s">
        <v>808</v>
      </c>
      <c r="Y330" s="84" t="str">
        <f t="shared" si="31"/>
        <v>N.A.</v>
      </c>
      <c r="Z330" s="85">
        <f t="shared" si="33"/>
        <v>242236000</v>
      </c>
      <c r="AA330" s="76" t="str">
        <f>+IFERROR(VLOOKUP(_xlfn.TEXTJOIN("_", FALSE, C330:E330), [1]BD_Perc!$A:$O, 15, FALSE),"Segmentación no encontrada o vehículo inactivo")</f>
        <v>PERCENTIL 30-70</v>
      </c>
      <c r="AB330" s="76" t="str" cm="1">
        <f t="array" ref="AB330">_xlfn.IFS(
    AA330 = "PERCENTIL 50",
    _xlfn.IFS(
        [1]BD!DG330 &lt; VLOOKUP(_xlfn.TEXTJOIN("_", FALSE, C330:E330), [1]BD_Perc!$A:$O, 11, FALSE), "Intervalo de precio 1",
        [1]BD!DG330 &gt;= VLOOKUP(_xlfn.TEXTJOIN("_", FALSE, C330:E330), [1]BD_Perc!$A:$O, 11, FALSE), "Intervalo de precio 2"
    ),
    AA330 = "PERCENTIL 30-70",
    _xlfn.IFS(
        [1]BD!DG330 &lt; VLOOKUP(_xlfn.TEXTJOIN("_", FALSE, C330:E330), [1]BD_Perc!$A:$O, 6, FALSE), "Intervalo de precio 1",
        [1]BD!DG330 &lt; VLOOKUP(_xlfn.TEXTJOIN("_", FALSE, C330:E330), [1]BD_Perc!$A:$O, 7, FALSE), "Intervalo de precio 2",
        [1]BD!DG330 &gt;= VLOOKUP(_xlfn.TEXTJOIN("_", FALSE, C330:E330), [1]BD_Perc!$A:$O, 7, FALSE), "Intervalo de precio 3"
    ),
    AA330="Segmentación no encontrada o vehículo inactivo","Segmentación no encontrada o vehículo inactivo"
)</f>
        <v>Intervalo de precio 2</v>
      </c>
      <c r="AC330" s="81" t="s">
        <v>149</v>
      </c>
      <c r="AD330" s="86" t="b">
        <f t="shared" si="36"/>
        <v>1</v>
      </c>
      <c r="AE330" s="98">
        <v>0.08</v>
      </c>
      <c r="AF330" s="98">
        <v>0.08</v>
      </c>
      <c r="AG330" s="98">
        <v>0.08</v>
      </c>
      <c r="AH330" s="98">
        <v>0.08</v>
      </c>
      <c r="AI330" s="98">
        <v>0.09</v>
      </c>
      <c r="AJ330" s="98">
        <v>0.1</v>
      </c>
      <c r="AK330" s="76" t="s">
        <v>130</v>
      </c>
      <c r="AL330" s="76" t="s">
        <v>130</v>
      </c>
      <c r="AM330" s="76" t="s">
        <v>130</v>
      </c>
      <c r="AN330" s="93">
        <v>1</v>
      </c>
      <c r="AO330" s="72" t="s">
        <v>121</v>
      </c>
      <c r="AP330" s="72">
        <v>573594.43680000002</v>
      </c>
      <c r="AQ330" s="72">
        <v>819420.17220000003</v>
      </c>
      <c r="AR330" s="72">
        <v>8264973.3306</v>
      </c>
      <c r="AS330" s="72" t="s">
        <v>121</v>
      </c>
      <c r="AT330" s="72">
        <v>12992415.1602</v>
      </c>
      <c r="AU330" s="72">
        <v>565268.3652</v>
      </c>
      <c r="AV330" s="72">
        <v>1433985.0378</v>
      </c>
      <c r="AW330" s="72">
        <v>137673.24900000001</v>
      </c>
      <c r="AX330" s="72">
        <v>1616492.3585999999</v>
      </c>
      <c r="AY330" s="72">
        <v>47302909.1052</v>
      </c>
      <c r="AZ330" s="72">
        <v>56395409.406000003</v>
      </c>
      <c r="BA330" s="72" t="s">
        <v>121</v>
      </c>
      <c r="BB330" s="72" t="s">
        <v>121</v>
      </c>
      <c r="BC330" s="72" t="s">
        <v>121</v>
      </c>
      <c r="BD330" s="72" t="s">
        <v>121</v>
      </c>
      <c r="BE330" s="72" t="s">
        <v>121</v>
      </c>
      <c r="BF330" s="72">
        <v>3098649.0654000002</v>
      </c>
      <c r="BG330" s="72">
        <v>4381926.7253999999</v>
      </c>
      <c r="BH330" s="72">
        <v>1466576.6850000001</v>
      </c>
      <c r="BI330" s="72">
        <v>1643223.7080000001</v>
      </c>
      <c r="BJ330" s="72">
        <v>185872.3272</v>
      </c>
      <c r="BK330" s="72">
        <v>2268369.5789999999</v>
      </c>
      <c r="BL330" s="72" t="s">
        <v>121</v>
      </c>
      <c r="BM330" s="72">
        <v>6053633.8631999996</v>
      </c>
      <c r="BN330" s="72">
        <v>139405.2996</v>
      </c>
      <c r="BO330" s="72">
        <v>2484553.3188</v>
      </c>
      <c r="BP330" s="72" t="s">
        <v>121</v>
      </c>
      <c r="BQ330" s="72" t="s">
        <v>121</v>
      </c>
      <c r="BR330" s="72" t="s">
        <v>121</v>
      </c>
      <c r="BS330" s="72">
        <v>5039217.2627999997</v>
      </c>
      <c r="BT330" s="72">
        <v>8457120.2562000006</v>
      </c>
      <c r="BU330" s="72">
        <v>139405.2996</v>
      </c>
      <c r="BV330" s="72">
        <v>7628803.6902000001</v>
      </c>
      <c r="BW330" s="72">
        <v>14691836.161800001</v>
      </c>
      <c r="BX330" s="72">
        <v>8767252.1916000005</v>
      </c>
      <c r="BY330" s="72">
        <v>2169053.3969999999</v>
      </c>
      <c r="BZ330" s="72" t="s">
        <v>121</v>
      </c>
      <c r="CA330" s="72" t="s">
        <v>121</v>
      </c>
      <c r="CB330" s="72" t="s">
        <v>121</v>
      </c>
      <c r="CC330" s="72" t="s">
        <v>121</v>
      </c>
      <c r="CD330" s="72" t="s">
        <v>121</v>
      </c>
      <c r="CE330" s="76" t="s">
        <v>121</v>
      </c>
      <c r="CF330" s="76" t="s">
        <v>121</v>
      </c>
      <c r="CG330" s="76" t="s">
        <v>121</v>
      </c>
      <c r="CH330" s="76" t="s">
        <v>121</v>
      </c>
      <c r="CI330" s="76" t="s">
        <v>121</v>
      </c>
      <c r="CJ330" s="76" t="s">
        <v>121</v>
      </c>
      <c r="CK330" s="76" t="s">
        <v>121</v>
      </c>
      <c r="CL330" s="59" t="s">
        <v>121</v>
      </c>
      <c r="CM330" s="76" t="s">
        <v>121</v>
      </c>
      <c r="CN330" s="76" t="s">
        <v>121</v>
      </c>
      <c r="CO330" s="76" t="s">
        <v>121</v>
      </c>
      <c r="CP330" s="76" t="s">
        <v>121</v>
      </c>
      <c r="CQ330" s="76" t="s">
        <v>121</v>
      </c>
      <c r="CR330" s="76" t="s">
        <v>121</v>
      </c>
      <c r="CS330" s="89" t="s">
        <v>131</v>
      </c>
      <c r="CT330" s="89" t="s">
        <v>131</v>
      </c>
      <c r="CU330" s="89" t="s">
        <v>131</v>
      </c>
      <c r="CV330" s="89" t="s">
        <v>131</v>
      </c>
      <c r="CW330" s="89" t="s">
        <v>131</v>
      </c>
      <c r="CX330" s="89" t="s">
        <v>131</v>
      </c>
      <c r="CY330" s="59" t="s">
        <v>121</v>
      </c>
      <c r="CZ330" s="59" t="s">
        <v>121</v>
      </c>
      <c r="DA330" s="90">
        <v>29179483.271400001</v>
      </c>
      <c r="DB330" s="91">
        <v>1</v>
      </c>
      <c r="DC330" s="13">
        <v>1</v>
      </c>
      <c r="DD330" s="13"/>
      <c r="DE330" s="75" t="str" cm="1">
        <f t="array" ref="DE330">+IF(AND(C330&lt;&gt;"Vehículos Eléctricos",C330&lt;&gt;"Vehículos Híbridos",AA330="PERCENTIL 50"),
     IF(VLOOKUP(_xlfn.TEXTJOIN("_",FALSE,C330:E330),[1]BD_Perc!$A:$P,_xlfn.IFS([1]BD!AB330="Intervalo de precio 1",12,[1]BD!AB330="Intervalo de precio 2",13),FALSE)&lt;=1,
     VLOOKUP(_xlfn.TEXTJOIN("_",FALSE,C330:E330),[1]BD_Perc!$A:$P,16,FALSE),"Ok P50"),
     "Ok P30/70 ó Híbrido/Eléctrico")</f>
        <v>Ok P30/70 ó Híbrido/Eléctrico</v>
      </c>
      <c r="DF330" s="75" t="str">
        <f t="shared" si="34"/>
        <v>Otros Tipos de Vehículos_Camión_Cabina Sencilla</v>
      </c>
      <c r="DG330" s="19">
        <f t="shared" si="35"/>
        <v>242236000</v>
      </c>
      <c r="DH330" s="13">
        <v>1</v>
      </c>
      <c r="DI330" s="13">
        <v>1</v>
      </c>
      <c r="DJ330" s="13" t="b">
        <f>+DC330=[2]BD!DC330</f>
        <v>1</v>
      </c>
    </row>
    <row r="331" spans="1:114" ht="51" x14ac:dyDescent="0.25">
      <c r="A331" s="76">
        <v>504</v>
      </c>
      <c r="B331" s="59" t="s">
        <v>118</v>
      </c>
      <c r="C331" s="105" t="s">
        <v>4</v>
      </c>
      <c r="D331" s="59" t="s">
        <v>795</v>
      </c>
      <c r="E331" s="59" t="s">
        <v>796</v>
      </c>
      <c r="F331" s="59" t="s">
        <v>121</v>
      </c>
      <c r="G331" s="77" t="s">
        <v>758</v>
      </c>
      <c r="H331" s="78" t="s">
        <v>123</v>
      </c>
      <c r="I331" s="79">
        <v>1611148</v>
      </c>
      <c r="J331" s="76" t="s">
        <v>809</v>
      </c>
      <c r="K331" s="78" t="s">
        <v>121</v>
      </c>
      <c r="L331" s="76">
        <v>280</v>
      </c>
      <c r="M331" s="76" t="s">
        <v>121</v>
      </c>
      <c r="N331" s="82">
        <v>372900000</v>
      </c>
      <c r="O331" s="83">
        <f>+IFERROR(VLOOKUP(I331,[1]Precio_Fasecolda!A:C,3,FALSE),IFERROR(VLOOKUP(I331,[1]Precio_Fasecolda!B:C,2,FALSE),N331))</f>
        <v>372900000</v>
      </c>
      <c r="P331" s="83">
        <f t="shared" si="32"/>
        <v>0</v>
      </c>
      <c r="Q331" s="76" t="s">
        <v>121</v>
      </c>
      <c r="R331" s="76" t="s">
        <v>127</v>
      </c>
      <c r="S331" s="76" t="s">
        <v>349</v>
      </c>
      <c r="T331" s="81" t="s">
        <v>643</v>
      </c>
      <c r="U331" s="76">
        <v>17000</v>
      </c>
      <c r="V331" s="76">
        <v>5525</v>
      </c>
      <c r="W331" s="106">
        <v>11475</v>
      </c>
      <c r="X331" s="80" t="s">
        <v>808</v>
      </c>
      <c r="Y331" s="84" t="str">
        <f t="shared" si="31"/>
        <v>N.A.</v>
      </c>
      <c r="Z331" s="85">
        <f t="shared" si="33"/>
        <v>350526000</v>
      </c>
      <c r="AA331" s="76" t="str">
        <f>+IFERROR(VLOOKUP(_xlfn.TEXTJOIN("_", FALSE, C331:E331), [1]BD_Perc!$A:$O, 15, FALSE),"Segmentación no encontrada o vehículo inactivo")</f>
        <v>PERCENTIL 30-70</v>
      </c>
      <c r="AB331" s="76" t="str" cm="1">
        <f t="array" ref="AB331">_xlfn.IFS(
    AA331 = "PERCENTIL 50",
    _xlfn.IFS(
        [1]BD!DG331 &lt; VLOOKUP(_xlfn.TEXTJOIN("_", FALSE, C331:E331), [1]BD_Perc!$A:$O, 11, FALSE), "Intervalo de precio 1",
        [1]BD!DG331 &gt;= VLOOKUP(_xlfn.TEXTJOIN("_", FALSE, C331:E331), [1]BD_Perc!$A:$O, 11, FALSE), "Intervalo de precio 2"
    ),
    AA331 = "PERCENTIL 30-70",
    _xlfn.IFS(
        [1]BD!DG331 &lt; VLOOKUP(_xlfn.TEXTJOIN("_", FALSE, C331:E331), [1]BD_Perc!$A:$O, 6, FALSE), "Intervalo de precio 1",
        [1]BD!DG331 &lt; VLOOKUP(_xlfn.TEXTJOIN("_", FALSE, C331:E331), [1]BD_Perc!$A:$O, 7, FALSE), "Intervalo de precio 2",
        [1]BD!DG331 &gt;= VLOOKUP(_xlfn.TEXTJOIN("_", FALSE, C331:E331), [1]BD_Perc!$A:$O, 7, FALSE), "Intervalo de precio 3"
    ),
    AA331="Segmentación no encontrada o vehículo inactivo","Segmentación no encontrada o vehículo inactivo"
)</f>
        <v>Intervalo de precio 3</v>
      </c>
      <c r="AC331" s="81" t="s">
        <v>156</v>
      </c>
      <c r="AD331" s="86" t="b">
        <f t="shared" si="36"/>
        <v>1</v>
      </c>
      <c r="AE331" s="98">
        <v>0.06</v>
      </c>
      <c r="AF331" s="98">
        <v>0.06</v>
      </c>
      <c r="AG331" s="98">
        <v>0.06</v>
      </c>
      <c r="AH331" s="98">
        <v>0.06</v>
      </c>
      <c r="AI331" s="98">
        <v>7.0000000000000007E-2</v>
      </c>
      <c r="AJ331" s="98">
        <v>0.08</v>
      </c>
      <c r="AK331" s="76" t="s">
        <v>130</v>
      </c>
      <c r="AL331" s="76" t="s">
        <v>130</v>
      </c>
      <c r="AM331" s="76" t="s">
        <v>130</v>
      </c>
      <c r="AN331" s="93">
        <v>1</v>
      </c>
      <c r="AO331" s="72" t="s">
        <v>121</v>
      </c>
      <c r="AP331" s="72">
        <v>573594.43680000002</v>
      </c>
      <c r="AQ331" s="72">
        <v>819420.17220000003</v>
      </c>
      <c r="AR331" s="72">
        <v>8264973.3306</v>
      </c>
      <c r="AS331" s="72" t="s">
        <v>121</v>
      </c>
      <c r="AT331" s="72">
        <v>12992415.1602</v>
      </c>
      <c r="AU331" s="72">
        <v>565268.3652</v>
      </c>
      <c r="AV331" s="72">
        <v>1433985.0378</v>
      </c>
      <c r="AW331" s="72">
        <v>137673.24900000001</v>
      </c>
      <c r="AX331" s="72">
        <v>1616492.3585999999</v>
      </c>
      <c r="AY331" s="72">
        <v>55058921.001000002</v>
      </c>
      <c r="AZ331" s="72">
        <v>61697542.040399998</v>
      </c>
      <c r="BA331" s="72" t="s">
        <v>121</v>
      </c>
      <c r="BB331" s="72" t="s">
        <v>121</v>
      </c>
      <c r="BC331" s="72" t="s">
        <v>121</v>
      </c>
      <c r="BD331" s="72" t="s">
        <v>121</v>
      </c>
      <c r="BE331" s="72" t="s">
        <v>121</v>
      </c>
      <c r="BF331" s="72">
        <v>3098649.0654000002</v>
      </c>
      <c r="BG331" s="72">
        <v>4381926.7253999999</v>
      </c>
      <c r="BH331" s="72">
        <v>1466576.6850000001</v>
      </c>
      <c r="BI331" s="72">
        <v>1643223.7080000001</v>
      </c>
      <c r="BJ331" s="72">
        <v>185872.3272</v>
      </c>
      <c r="BK331" s="72">
        <v>2268369.5789999999</v>
      </c>
      <c r="BL331" s="72" t="s">
        <v>121</v>
      </c>
      <c r="BM331" s="72">
        <v>6053633.8631999996</v>
      </c>
      <c r="BN331" s="72">
        <v>139405.2996</v>
      </c>
      <c r="BO331" s="72">
        <v>2484553.3188</v>
      </c>
      <c r="BP331" s="72" t="s">
        <v>121</v>
      </c>
      <c r="BQ331" s="72" t="s">
        <v>121</v>
      </c>
      <c r="BR331" s="72" t="s">
        <v>121</v>
      </c>
      <c r="BS331" s="72">
        <v>5039217.2627999997</v>
      </c>
      <c r="BT331" s="72">
        <v>8457120.2562000006</v>
      </c>
      <c r="BU331" s="72">
        <v>139405.2996</v>
      </c>
      <c r="BV331" s="72">
        <v>7628803.6902000001</v>
      </c>
      <c r="BW331" s="72">
        <v>14691836.161800001</v>
      </c>
      <c r="BX331" s="72">
        <v>8767252.1916000005</v>
      </c>
      <c r="BY331" s="72">
        <v>2169053.3969999999</v>
      </c>
      <c r="BZ331" s="72" t="s">
        <v>121</v>
      </c>
      <c r="CA331" s="72" t="s">
        <v>121</v>
      </c>
      <c r="CB331" s="72" t="s">
        <v>121</v>
      </c>
      <c r="CC331" s="72" t="s">
        <v>121</v>
      </c>
      <c r="CD331" s="72" t="s">
        <v>121</v>
      </c>
      <c r="CE331" s="76" t="s">
        <v>121</v>
      </c>
      <c r="CF331" s="76" t="s">
        <v>121</v>
      </c>
      <c r="CG331" s="76" t="s">
        <v>121</v>
      </c>
      <c r="CH331" s="76" t="s">
        <v>121</v>
      </c>
      <c r="CI331" s="76" t="s">
        <v>121</v>
      </c>
      <c r="CJ331" s="76" t="s">
        <v>121</v>
      </c>
      <c r="CK331" s="76" t="s">
        <v>121</v>
      </c>
      <c r="CL331" s="59" t="s">
        <v>121</v>
      </c>
      <c r="CM331" s="76" t="s">
        <v>121</v>
      </c>
      <c r="CN331" s="76" t="s">
        <v>121</v>
      </c>
      <c r="CO331" s="76" t="s">
        <v>121</v>
      </c>
      <c r="CP331" s="76" t="s">
        <v>121</v>
      </c>
      <c r="CQ331" s="76" t="s">
        <v>121</v>
      </c>
      <c r="CR331" s="76" t="s">
        <v>121</v>
      </c>
      <c r="CS331" s="89" t="s">
        <v>131</v>
      </c>
      <c r="CT331" s="89" t="s">
        <v>131</v>
      </c>
      <c r="CU331" s="89" t="s">
        <v>131</v>
      </c>
      <c r="CV331" s="89" t="s">
        <v>131</v>
      </c>
      <c r="CW331" s="89" t="s">
        <v>131</v>
      </c>
      <c r="CX331" s="89" t="s">
        <v>131</v>
      </c>
      <c r="CY331" s="59" t="s">
        <v>121</v>
      </c>
      <c r="CZ331" s="59" t="s">
        <v>121</v>
      </c>
      <c r="DA331" s="90">
        <v>35039280.326399997</v>
      </c>
      <c r="DB331" s="91">
        <v>1</v>
      </c>
      <c r="DC331" s="13">
        <v>1</v>
      </c>
      <c r="DD331" s="13"/>
      <c r="DE331" s="75" t="str" cm="1">
        <f t="array" ref="DE331">+IF(AND(C331&lt;&gt;"Vehículos Eléctricos",C331&lt;&gt;"Vehículos Híbridos",AA331="PERCENTIL 50"),
     IF(VLOOKUP(_xlfn.TEXTJOIN("_",FALSE,C331:E331),[1]BD_Perc!$A:$P,_xlfn.IFS([1]BD!AB331="Intervalo de precio 1",12,[1]BD!AB331="Intervalo de precio 2",13),FALSE)&lt;=1,
     VLOOKUP(_xlfn.TEXTJOIN("_",FALSE,C331:E331),[1]BD_Perc!$A:$P,16,FALSE),"Ok P50"),
     "Ok P30/70 ó Híbrido/Eléctrico")</f>
        <v>Ok P30/70 ó Híbrido/Eléctrico</v>
      </c>
      <c r="DF331" s="75" t="str">
        <f t="shared" si="34"/>
        <v>Otros Tipos de Vehículos_Camión_Cabina Sencilla</v>
      </c>
      <c r="DG331" s="19">
        <f t="shared" si="35"/>
        <v>350526000</v>
      </c>
      <c r="DH331" s="13">
        <v>1</v>
      </c>
      <c r="DI331" s="13">
        <v>1</v>
      </c>
      <c r="DJ331" s="13" t="b">
        <f>+DC331=[2]BD!DC331</f>
        <v>1</v>
      </c>
    </row>
    <row r="332" spans="1:114" ht="63.75" x14ac:dyDescent="0.25">
      <c r="A332" s="76">
        <v>505</v>
      </c>
      <c r="B332" s="59" t="s">
        <v>118</v>
      </c>
      <c r="C332" s="105" t="s">
        <v>4</v>
      </c>
      <c r="D332" s="59" t="s">
        <v>795</v>
      </c>
      <c r="E332" s="59" t="s">
        <v>796</v>
      </c>
      <c r="F332" s="59" t="s">
        <v>121</v>
      </c>
      <c r="G332" s="77" t="s">
        <v>760</v>
      </c>
      <c r="H332" s="78" t="s">
        <v>123</v>
      </c>
      <c r="I332" s="79">
        <v>1611153</v>
      </c>
      <c r="J332" s="76" t="s">
        <v>810</v>
      </c>
      <c r="K332" s="78" t="s">
        <v>121</v>
      </c>
      <c r="L332" s="76">
        <v>280</v>
      </c>
      <c r="M332" s="76" t="s">
        <v>121</v>
      </c>
      <c r="N332" s="82">
        <v>425100000</v>
      </c>
      <c r="O332" s="83">
        <f>+IFERROR(VLOOKUP(I332,[1]Precio_Fasecolda!A:C,3,FALSE),IFERROR(VLOOKUP(I332,[1]Precio_Fasecolda!B:C,2,FALSE),N332))</f>
        <v>425100000</v>
      </c>
      <c r="P332" s="83">
        <f t="shared" si="32"/>
        <v>0</v>
      </c>
      <c r="Q332" s="76" t="s">
        <v>121</v>
      </c>
      <c r="R332" s="76" t="s">
        <v>127</v>
      </c>
      <c r="S332" s="76" t="s">
        <v>349</v>
      </c>
      <c r="T332" s="81" t="s">
        <v>811</v>
      </c>
      <c r="U332" s="76">
        <v>26500</v>
      </c>
      <c r="V332" s="76">
        <v>7461</v>
      </c>
      <c r="W332" s="106">
        <v>19039</v>
      </c>
      <c r="X332" s="80" t="s">
        <v>808</v>
      </c>
      <c r="Y332" s="84" t="str">
        <f t="shared" si="31"/>
        <v>N.A.</v>
      </c>
      <c r="Z332" s="85">
        <f t="shared" si="33"/>
        <v>395343000</v>
      </c>
      <c r="AA332" s="76" t="str">
        <f>+IFERROR(VLOOKUP(_xlfn.TEXTJOIN("_", FALSE, C332:E332), [1]BD_Perc!$A:$O, 15, FALSE),"Segmentación no encontrada o vehículo inactivo")</f>
        <v>PERCENTIL 30-70</v>
      </c>
      <c r="AB332" s="76" t="str" cm="1">
        <f t="array" ref="AB332">_xlfn.IFS(
    AA332 = "PERCENTIL 50",
    _xlfn.IFS(
        [1]BD!DG332 &lt; VLOOKUP(_xlfn.TEXTJOIN("_", FALSE, C332:E332), [1]BD_Perc!$A:$O, 11, FALSE), "Intervalo de precio 1",
        [1]BD!DG332 &gt;= VLOOKUP(_xlfn.TEXTJOIN("_", FALSE, C332:E332), [1]BD_Perc!$A:$O, 11, FALSE), "Intervalo de precio 2"
    ),
    AA332 = "PERCENTIL 30-70",
    _xlfn.IFS(
        [1]BD!DG332 &lt; VLOOKUP(_xlfn.TEXTJOIN("_", FALSE, C332:E332), [1]BD_Perc!$A:$O, 6, FALSE), "Intervalo de precio 1",
        [1]BD!DG332 &lt; VLOOKUP(_xlfn.TEXTJOIN("_", FALSE, C332:E332), [1]BD_Perc!$A:$O, 7, FALSE), "Intervalo de precio 2",
        [1]BD!DG332 &gt;= VLOOKUP(_xlfn.TEXTJOIN("_", FALSE, C332:E332), [1]BD_Perc!$A:$O, 7, FALSE), "Intervalo de precio 3"
    ),
    AA332="Segmentación no encontrada o vehículo inactivo","Segmentación no encontrada o vehículo inactivo"
)</f>
        <v>Intervalo de precio 3</v>
      </c>
      <c r="AC332" s="81" t="s">
        <v>156</v>
      </c>
      <c r="AD332" s="86" t="b">
        <f t="shared" si="36"/>
        <v>1</v>
      </c>
      <c r="AE332" s="98">
        <v>7.0000000000000007E-2</v>
      </c>
      <c r="AF332" s="98">
        <v>7.0000000000000007E-2</v>
      </c>
      <c r="AG332" s="98">
        <v>7.0000000000000007E-2</v>
      </c>
      <c r="AH332" s="98">
        <v>7.0000000000000007E-2</v>
      </c>
      <c r="AI332" s="98">
        <v>0.08</v>
      </c>
      <c r="AJ332" s="98">
        <v>0.09</v>
      </c>
      <c r="AK332" s="76" t="s">
        <v>130</v>
      </c>
      <c r="AL332" s="76" t="s">
        <v>130</v>
      </c>
      <c r="AM332" s="76" t="s">
        <v>130</v>
      </c>
      <c r="AN332" s="93">
        <v>1</v>
      </c>
      <c r="AO332" s="72" t="s">
        <v>121</v>
      </c>
      <c r="AP332" s="72">
        <v>573594.43680000002</v>
      </c>
      <c r="AQ332" s="72">
        <v>819420.17220000003</v>
      </c>
      <c r="AR332" s="72">
        <v>8264973.3306</v>
      </c>
      <c r="AS332" s="72" t="s">
        <v>121</v>
      </c>
      <c r="AT332" s="72">
        <v>12992415.1602</v>
      </c>
      <c r="AU332" s="72">
        <v>565268.3652</v>
      </c>
      <c r="AV332" s="72">
        <v>1433985.0378</v>
      </c>
      <c r="AW332" s="72">
        <v>137673.24900000001</v>
      </c>
      <c r="AX332" s="72">
        <v>1616492.3585999999</v>
      </c>
      <c r="AY332" s="72">
        <v>56198223.404399998</v>
      </c>
      <c r="AZ332" s="72">
        <v>63034030.4454</v>
      </c>
      <c r="BA332" s="72" t="s">
        <v>121</v>
      </c>
      <c r="BB332" s="72" t="s">
        <v>121</v>
      </c>
      <c r="BC332" s="72" t="s">
        <v>121</v>
      </c>
      <c r="BD332" s="72" t="s">
        <v>121</v>
      </c>
      <c r="BE332" s="72" t="s">
        <v>121</v>
      </c>
      <c r="BF332" s="72">
        <v>3098649.0654000002</v>
      </c>
      <c r="BG332" s="72">
        <v>4381926.7253999999</v>
      </c>
      <c r="BH332" s="72">
        <v>1466576.6850000001</v>
      </c>
      <c r="BI332" s="72">
        <v>1643223.7080000001</v>
      </c>
      <c r="BJ332" s="72">
        <v>185872.3272</v>
      </c>
      <c r="BK332" s="72">
        <v>2268369.5789999999</v>
      </c>
      <c r="BL332" s="72" t="s">
        <v>121</v>
      </c>
      <c r="BM332" s="72">
        <v>6053633.8631999996</v>
      </c>
      <c r="BN332" s="72">
        <v>139405.2996</v>
      </c>
      <c r="BO332" s="72">
        <v>2484553.3188</v>
      </c>
      <c r="BP332" s="72" t="s">
        <v>121</v>
      </c>
      <c r="BQ332" s="72" t="s">
        <v>121</v>
      </c>
      <c r="BR332" s="72" t="s">
        <v>121</v>
      </c>
      <c r="BS332" s="72">
        <v>5039217.2627999997</v>
      </c>
      <c r="BT332" s="72">
        <v>8457120.2562000006</v>
      </c>
      <c r="BU332" s="72">
        <v>139405.2996</v>
      </c>
      <c r="BV332" s="72">
        <v>7628803.6902000001</v>
      </c>
      <c r="BW332" s="72">
        <v>14691836.161800001</v>
      </c>
      <c r="BX332" s="72">
        <v>8767252.1916000005</v>
      </c>
      <c r="BY332" s="72">
        <v>2169053.3969999999</v>
      </c>
      <c r="BZ332" s="72" t="s">
        <v>121</v>
      </c>
      <c r="CA332" s="72" t="s">
        <v>121</v>
      </c>
      <c r="CB332" s="72" t="s">
        <v>121</v>
      </c>
      <c r="CC332" s="72" t="s">
        <v>121</v>
      </c>
      <c r="CD332" s="72" t="s">
        <v>121</v>
      </c>
      <c r="CE332" s="76" t="s">
        <v>121</v>
      </c>
      <c r="CF332" s="76" t="s">
        <v>121</v>
      </c>
      <c r="CG332" s="76" t="s">
        <v>121</v>
      </c>
      <c r="CH332" s="76" t="s">
        <v>121</v>
      </c>
      <c r="CI332" s="76" t="s">
        <v>121</v>
      </c>
      <c r="CJ332" s="76" t="s">
        <v>121</v>
      </c>
      <c r="CK332" s="76" t="s">
        <v>121</v>
      </c>
      <c r="CL332" s="59" t="s">
        <v>121</v>
      </c>
      <c r="CM332" s="76" t="s">
        <v>121</v>
      </c>
      <c r="CN332" s="76" t="s">
        <v>121</v>
      </c>
      <c r="CO332" s="76" t="s">
        <v>121</v>
      </c>
      <c r="CP332" s="76" t="s">
        <v>121</v>
      </c>
      <c r="CQ332" s="76" t="s">
        <v>121</v>
      </c>
      <c r="CR332" s="76" t="s">
        <v>121</v>
      </c>
      <c r="CS332" s="89" t="s">
        <v>131</v>
      </c>
      <c r="CT332" s="89" t="s">
        <v>131</v>
      </c>
      <c r="CU332" s="89" t="s">
        <v>131</v>
      </c>
      <c r="CV332" s="89" t="s">
        <v>131</v>
      </c>
      <c r="CW332" s="89" t="s">
        <v>131</v>
      </c>
      <c r="CX332" s="89" t="s">
        <v>131</v>
      </c>
      <c r="CY332" s="59" t="s">
        <v>121</v>
      </c>
      <c r="CZ332" s="59" t="s">
        <v>121</v>
      </c>
      <c r="DA332" s="90">
        <v>35811006.382200003</v>
      </c>
      <c r="DB332" s="91">
        <v>1</v>
      </c>
      <c r="DC332" s="13">
        <v>1</v>
      </c>
      <c r="DD332" s="13"/>
      <c r="DE332" s="75" t="str" cm="1">
        <f t="array" ref="DE332">+IF(AND(C332&lt;&gt;"Vehículos Eléctricos",C332&lt;&gt;"Vehículos Híbridos",AA332="PERCENTIL 50"),
     IF(VLOOKUP(_xlfn.TEXTJOIN("_",FALSE,C332:E332),[1]BD_Perc!$A:$P,_xlfn.IFS([1]BD!AB332="Intervalo de precio 1",12,[1]BD!AB332="Intervalo de precio 2",13),FALSE)&lt;=1,
     VLOOKUP(_xlfn.TEXTJOIN("_",FALSE,C332:E332),[1]BD_Perc!$A:$P,16,FALSE),"Ok P50"),
     "Ok P30/70 ó Híbrido/Eléctrico")</f>
        <v>Ok P30/70 ó Híbrido/Eléctrico</v>
      </c>
      <c r="DF332" s="75" t="str">
        <f t="shared" si="34"/>
        <v>Otros Tipos de Vehículos_Camión_Cabina Sencilla</v>
      </c>
      <c r="DG332" s="19">
        <f t="shared" si="35"/>
        <v>395343000</v>
      </c>
      <c r="DH332" s="13">
        <v>1</v>
      </c>
      <c r="DI332" s="13">
        <v>1</v>
      </c>
      <c r="DJ332" s="13" t="b">
        <f>+DC332=[2]BD!DC332</f>
        <v>1</v>
      </c>
    </row>
    <row r="333" spans="1:114" ht="63.75" x14ac:dyDescent="0.25">
      <c r="A333" s="76">
        <v>527</v>
      </c>
      <c r="B333" s="59" t="s">
        <v>257</v>
      </c>
      <c r="C333" s="105" t="s">
        <v>4</v>
      </c>
      <c r="D333" s="59" t="s">
        <v>795</v>
      </c>
      <c r="E333" s="59" t="s">
        <v>796</v>
      </c>
      <c r="F333" s="59" t="s">
        <v>121</v>
      </c>
      <c r="G333" s="77" t="s">
        <v>812</v>
      </c>
      <c r="H333" s="76" t="s">
        <v>696</v>
      </c>
      <c r="I333" s="79">
        <v>39811013</v>
      </c>
      <c r="J333" s="76" t="s">
        <v>813</v>
      </c>
      <c r="K333" s="78" t="s">
        <v>121</v>
      </c>
      <c r="L333" s="76">
        <v>125</v>
      </c>
      <c r="M333" s="76" t="s">
        <v>121</v>
      </c>
      <c r="N333" s="82">
        <v>98200000</v>
      </c>
      <c r="O333" s="83">
        <f>+IFERROR(VLOOKUP(I333,[1]Precio_Fasecolda!A:C,3,FALSE),IFERROR(VLOOKUP(I333,[1]Precio_Fasecolda!B:C,2,FALSE),N333))</f>
        <v>98200000</v>
      </c>
      <c r="P333" s="83">
        <f t="shared" si="32"/>
        <v>0</v>
      </c>
      <c r="Q333" s="76" t="s">
        <v>121</v>
      </c>
      <c r="R333" s="76" t="s">
        <v>127</v>
      </c>
      <c r="S333" s="76" t="s">
        <v>349</v>
      </c>
      <c r="T333" s="81" t="s">
        <v>643</v>
      </c>
      <c r="U333" s="76">
        <v>5700</v>
      </c>
      <c r="V333" s="76">
        <v>2010</v>
      </c>
      <c r="W333" s="106">
        <v>3690</v>
      </c>
      <c r="X333" s="80" t="s">
        <v>799</v>
      </c>
      <c r="Y333" s="84" t="str">
        <f t="shared" si="31"/>
        <v>N.A.</v>
      </c>
      <c r="Z333" s="85">
        <f t="shared" si="33"/>
        <v>98200000</v>
      </c>
      <c r="AA333" s="76" t="str">
        <f>+IFERROR(VLOOKUP(_xlfn.TEXTJOIN("_", FALSE, C333:E333), [1]BD_Perc!$A:$O, 15, FALSE),"Segmentación no encontrada o vehículo inactivo")</f>
        <v>PERCENTIL 30-70</v>
      </c>
      <c r="AB333" s="76" t="str" cm="1">
        <f t="array" ref="AB333">_xlfn.IFS(
    AA333 = "PERCENTIL 50",
    _xlfn.IFS(
        [1]BD!DG333 &lt; VLOOKUP(_xlfn.TEXTJOIN("_", FALSE, C333:E333), [1]BD_Perc!$A:$O, 11, FALSE), "Intervalo de precio 1",
        [1]BD!DG333 &gt;= VLOOKUP(_xlfn.TEXTJOIN("_", FALSE, C333:E333), [1]BD_Perc!$A:$O, 11, FALSE), "Intervalo de precio 2"
    ),
    AA333 = "PERCENTIL 30-70",
    _xlfn.IFS(
        [1]BD!DG333 &lt; VLOOKUP(_xlfn.TEXTJOIN("_", FALSE, C333:E333), [1]BD_Perc!$A:$O, 6, FALSE), "Intervalo de precio 1",
        [1]BD!DG333 &lt; VLOOKUP(_xlfn.TEXTJOIN("_", FALSE, C333:E333), [1]BD_Perc!$A:$O, 7, FALSE), "Intervalo de precio 2",
        [1]BD!DG333 &gt;= VLOOKUP(_xlfn.TEXTJOIN("_", FALSE, C333:E333), [1]BD_Perc!$A:$O, 7, FALSE), "Intervalo de precio 3"
    ),
    AA333="Segmentación no encontrada o vehículo inactivo","Segmentación no encontrada o vehículo inactivo"
)</f>
        <v>Intervalo de precio 1</v>
      </c>
      <c r="AC333" s="81" t="s">
        <v>129</v>
      </c>
      <c r="AD333" s="86" t="b">
        <f t="shared" si="36"/>
        <v>1</v>
      </c>
      <c r="AE333" s="92">
        <v>0</v>
      </c>
      <c r="AF333" s="92">
        <v>5.0000000000000001E-3</v>
      </c>
      <c r="AG333" s="92">
        <v>0.01</v>
      </c>
      <c r="AH333" s="92">
        <v>1.4999999999999999E-2</v>
      </c>
      <c r="AI333" s="92">
        <v>1.4999999999999999E-2</v>
      </c>
      <c r="AJ333" s="92">
        <v>1.4999999999999999E-2</v>
      </c>
      <c r="AK333" s="76" t="s">
        <v>130</v>
      </c>
      <c r="AL333" s="76" t="s">
        <v>130</v>
      </c>
      <c r="AM333" s="76" t="s">
        <v>130</v>
      </c>
      <c r="AN333" s="96">
        <v>0.05</v>
      </c>
      <c r="AO333" s="72">
        <v>9311595.7410000004</v>
      </c>
      <c r="AP333" s="72">
        <v>612187.6446</v>
      </c>
      <c r="AQ333" s="72">
        <v>664661.50379999995</v>
      </c>
      <c r="AR333" s="72">
        <v>2623661.3339999998</v>
      </c>
      <c r="AS333" s="72" t="s">
        <v>121</v>
      </c>
      <c r="AT333" s="72">
        <v>10144824.879000001</v>
      </c>
      <c r="AU333" s="72" t="s">
        <v>121</v>
      </c>
      <c r="AV333" s="72">
        <v>489750.74819999997</v>
      </c>
      <c r="AW333" s="72">
        <v>542223.55319999997</v>
      </c>
      <c r="AX333" s="72" t="s">
        <v>121</v>
      </c>
      <c r="AY333" s="72">
        <v>25187151.969000001</v>
      </c>
      <c r="AZ333" s="72">
        <v>25187151.969000001</v>
      </c>
      <c r="BA333" s="72" t="s">
        <v>121</v>
      </c>
      <c r="BB333" s="72" t="s">
        <v>121</v>
      </c>
      <c r="BC333" s="72" t="s">
        <v>121</v>
      </c>
      <c r="BD333" s="72" t="s">
        <v>121</v>
      </c>
      <c r="BE333" s="72" t="s">
        <v>121</v>
      </c>
      <c r="BF333" s="72" t="s">
        <v>121</v>
      </c>
      <c r="BG333" s="72" t="s">
        <v>121</v>
      </c>
      <c r="BH333" s="72" t="s">
        <v>121</v>
      </c>
      <c r="BI333" s="72" t="s">
        <v>121</v>
      </c>
      <c r="BJ333" s="72" t="s">
        <v>121</v>
      </c>
      <c r="BK333" s="72" t="s">
        <v>121</v>
      </c>
      <c r="BL333" s="72" t="s">
        <v>121</v>
      </c>
      <c r="BM333" s="72" t="s">
        <v>121</v>
      </c>
      <c r="BN333" s="72" t="s">
        <v>121</v>
      </c>
      <c r="BO333" s="72" t="s">
        <v>121</v>
      </c>
      <c r="BP333" s="72" t="s">
        <v>121</v>
      </c>
      <c r="BQ333" s="72" t="s">
        <v>121</v>
      </c>
      <c r="BR333" s="72" t="s">
        <v>121</v>
      </c>
      <c r="BS333" s="72" t="s">
        <v>121</v>
      </c>
      <c r="BT333" s="72" t="s">
        <v>121</v>
      </c>
      <c r="BU333" s="72" t="s">
        <v>121</v>
      </c>
      <c r="BV333" s="72" t="s">
        <v>121</v>
      </c>
      <c r="BW333" s="72" t="s">
        <v>121</v>
      </c>
      <c r="BX333" s="72" t="s">
        <v>121</v>
      </c>
      <c r="BY333" s="72" t="s">
        <v>121</v>
      </c>
      <c r="BZ333" s="72" t="s">
        <v>121</v>
      </c>
      <c r="CA333" s="72" t="s">
        <v>121</v>
      </c>
      <c r="CB333" s="72" t="s">
        <v>121</v>
      </c>
      <c r="CC333" s="72" t="s">
        <v>121</v>
      </c>
      <c r="CD333" s="72" t="s">
        <v>121</v>
      </c>
      <c r="CE333" s="76" t="s">
        <v>121</v>
      </c>
      <c r="CF333" s="76" t="s">
        <v>121</v>
      </c>
      <c r="CG333" s="76" t="s">
        <v>121</v>
      </c>
      <c r="CH333" s="76" t="s">
        <v>121</v>
      </c>
      <c r="CI333" s="76" t="s">
        <v>121</v>
      </c>
      <c r="CJ333" s="76" t="s">
        <v>121</v>
      </c>
      <c r="CK333" s="76" t="s">
        <v>121</v>
      </c>
      <c r="CL333" s="59" t="s">
        <v>121</v>
      </c>
      <c r="CM333" s="76" t="s">
        <v>121</v>
      </c>
      <c r="CN333" s="76" t="s">
        <v>121</v>
      </c>
      <c r="CO333" s="76" t="s">
        <v>121</v>
      </c>
      <c r="CP333" s="76" t="s">
        <v>121</v>
      </c>
      <c r="CQ333" s="76" t="s">
        <v>121</v>
      </c>
      <c r="CR333" s="76" t="s">
        <v>121</v>
      </c>
      <c r="CS333" s="59" t="s">
        <v>131</v>
      </c>
      <c r="CT333" s="59" t="s">
        <v>131</v>
      </c>
      <c r="CU333" s="59" t="s">
        <v>131</v>
      </c>
      <c r="CV333" s="59" t="s">
        <v>130</v>
      </c>
      <c r="CW333" s="59" t="s">
        <v>130</v>
      </c>
      <c r="CX333" s="59" t="s">
        <v>131</v>
      </c>
      <c r="CY333" s="59" t="s">
        <v>121</v>
      </c>
      <c r="CZ333" s="59" t="s">
        <v>121</v>
      </c>
      <c r="DA333" s="90">
        <v>17692224.299400002</v>
      </c>
      <c r="DB333" s="91">
        <v>1</v>
      </c>
      <c r="DC333" s="13">
        <v>1</v>
      </c>
      <c r="DD333" s="13"/>
      <c r="DE333" s="75" t="str" cm="1">
        <f t="array" ref="DE333">+IF(AND(C333&lt;&gt;"Vehículos Eléctricos",C333&lt;&gt;"Vehículos Híbridos",AA333="PERCENTIL 50"),
     IF(VLOOKUP(_xlfn.TEXTJOIN("_",FALSE,C333:E333),[1]BD_Perc!$A:$P,_xlfn.IFS([1]BD!AB333="Intervalo de precio 1",12,[1]BD!AB333="Intervalo de precio 2",13),FALSE)&lt;=1,
     VLOOKUP(_xlfn.TEXTJOIN("_",FALSE,C333:E333),[1]BD_Perc!$A:$P,16,FALSE),"Ok P50"),
     "Ok P30/70 ó Híbrido/Eléctrico")</f>
        <v>Ok P30/70 ó Híbrido/Eléctrico</v>
      </c>
      <c r="DF333" s="75" t="str">
        <f t="shared" si="34"/>
        <v>Otros Tipos de Vehículos_Camión_Cabina Sencilla</v>
      </c>
      <c r="DG333" s="19">
        <f t="shared" si="35"/>
        <v>98200000</v>
      </c>
      <c r="DH333" s="13">
        <v>1</v>
      </c>
      <c r="DI333" s="13">
        <v>1</v>
      </c>
      <c r="DJ333" s="13" t="b">
        <f>+DC333=[2]BD!DC333</f>
        <v>1</v>
      </c>
    </row>
    <row r="334" spans="1:114" ht="63.75" x14ac:dyDescent="0.25">
      <c r="A334" s="76">
        <v>528</v>
      </c>
      <c r="B334" s="59" t="s">
        <v>257</v>
      </c>
      <c r="C334" s="105" t="s">
        <v>4</v>
      </c>
      <c r="D334" s="59" t="s">
        <v>795</v>
      </c>
      <c r="E334" s="59" t="s">
        <v>796</v>
      </c>
      <c r="F334" s="59" t="s">
        <v>121</v>
      </c>
      <c r="G334" s="77" t="s">
        <v>814</v>
      </c>
      <c r="H334" s="76" t="s">
        <v>696</v>
      </c>
      <c r="I334" s="79">
        <v>39811011</v>
      </c>
      <c r="J334" s="76" t="s">
        <v>815</v>
      </c>
      <c r="K334" s="78" t="s">
        <v>121</v>
      </c>
      <c r="L334" s="76">
        <v>145</v>
      </c>
      <c r="M334" s="76" t="s">
        <v>121</v>
      </c>
      <c r="N334" s="82">
        <v>112400000</v>
      </c>
      <c r="O334" s="83">
        <f>+IFERROR(VLOOKUP(I334,[1]Precio_Fasecolda!A:C,3,FALSE),IFERROR(VLOOKUP(I334,[1]Precio_Fasecolda!B:C,2,FALSE),N334))</f>
        <v>112400000</v>
      </c>
      <c r="P334" s="83">
        <f t="shared" si="32"/>
        <v>0</v>
      </c>
      <c r="Q334" s="76" t="s">
        <v>121</v>
      </c>
      <c r="R334" s="76" t="s">
        <v>127</v>
      </c>
      <c r="S334" s="76" t="s">
        <v>349</v>
      </c>
      <c r="T334" s="81" t="s">
        <v>643</v>
      </c>
      <c r="U334" s="76">
        <v>6500</v>
      </c>
      <c r="V334" s="76">
        <v>2385</v>
      </c>
      <c r="W334" s="106">
        <v>4115</v>
      </c>
      <c r="X334" s="80" t="s">
        <v>799</v>
      </c>
      <c r="Y334" s="84" t="str">
        <f t="shared" si="31"/>
        <v>N.A.</v>
      </c>
      <c r="Z334" s="85">
        <f t="shared" si="33"/>
        <v>112400000</v>
      </c>
      <c r="AA334" s="76" t="str">
        <f>+IFERROR(VLOOKUP(_xlfn.TEXTJOIN("_", FALSE, C334:E334), [1]BD_Perc!$A:$O, 15, FALSE),"Segmentación no encontrada o vehículo inactivo")</f>
        <v>PERCENTIL 30-70</v>
      </c>
      <c r="AB334" s="76" t="str" cm="1">
        <f t="array" ref="AB334">_xlfn.IFS(
    AA334 = "PERCENTIL 50",
    _xlfn.IFS(
        [1]BD!DG334 &lt; VLOOKUP(_xlfn.TEXTJOIN("_", FALSE, C334:E334), [1]BD_Perc!$A:$O, 11, FALSE), "Intervalo de precio 1",
        [1]BD!DG334 &gt;= VLOOKUP(_xlfn.TEXTJOIN("_", FALSE, C334:E334), [1]BD_Perc!$A:$O, 11, FALSE), "Intervalo de precio 2"
    ),
    AA334 = "PERCENTIL 30-70",
    _xlfn.IFS(
        [1]BD!DG334 &lt; VLOOKUP(_xlfn.TEXTJOIN("_", FALSE, C334:E334), [1]BD_Perc!$A:$O, 6, FALSE), "Intervalo de precio 1",
        [1]BD!DG334 &lt; VLOOKUP(_xlfn.TEXTJOIN("_", FALSE, C334:E334), [1]BD_Perc!$A:$O, 7, FALSE), "Intervalo de precio 2",
        [1]BD!DG334 &gt;= VLOOKUP(_xlfn.TEXTJOIN("_", FALSE, C334:E334), [1]BD_Perc!$A:$O, 7, FALSE), "Intervalo de precio 3"
    ),
    AA334="Segmentación no encontrada o vehículo inactivo","Segmentación no encontrada o vehículo inactivo"
)</f>
        <v>Intervalo de precio 1</v>
      </c>
      <c r="AC334" s="81" t="s">
        <v>129</v>
      </c>
      <c r="AD334" s="86" t="b">
        <f t="shared" si="36"/>
        <v>1</v>
      </c>
      <c r="AE334" s="92">
        <v>0</v>
      </c>
      <c r="AF334" s="92">
        <v>5.0000000000000001E-3</v>
      </c>
      <c r="AG334" s="92">
        <v>0.01</v>
      </c>
      <c r="AH334" s="92">
        <v>1.4999999999999999E-2</v>
      </c>
      <c r="AI334" s="92">
        <v>1.4999999999999999E-2</v>
      </c>
      <c r="AJ334" s="92">
        <v>1.4999999999999999E-2</v>
      </c>
      <c r="AK334" s="76" t="s">
        <v>130</v>
      </c>
      <c r="AL334" s="76" t="s">
        <v>130</v>
      </c>
      <c r="AM334" s="76" t="s">
        <v>130</v>
      </c>
      <c r="AN334" s="96">
        <v>0.05</v>
      </c>
      <c r="AO334" s="72">
        <v>9311595.7410000004</v>
      </c>
      <c r="AP334" s="72">
        <v>612187.6446</v>
      </c>
      <c r="AQ334" s="72">
        <v>664661.50379999995</v>
      </c>
      <c r="AR334" s="72">
        <v>2623661.3339999998</v>
      </c>
      <c r="AS334" s="72" t="s">
        <v>121</v>
      </c>
      <c r="AT334" s="72">
        <v>10144824.879000001</v>
      </c>
      <c r="AU334" s="72" t="s">
        <v>121</v>
      </c>
      <c r="AV334" s="72">
        <v>489750.74819999997</v>
      </c>
      <c r="AW334" s="72">
        <v>542223.55319999997</v>
      </c>
      <c r="AX334" s="72" t="s">
        <v>121</v>
      </c>
      <c r="AY334" s="72">
        <v>25187151.969000001</v>
      </c>
      <c r="AZ334" s="72">
        <v>25187151.969000001</v>
      </c>
      <c r="BA334" s="72" t="s">
        <v>121</v>
      </c>
      <c r="BB334" s="72" t="s">
        <v>121</v>
      </c>
      <c r="BC334" s="72" t="s">
        <v>121</v>
      </c>
      <c r="BD334" s="72" t="s">
        <v>121</v>
      </c>
      <c r="BE334" s="72" t="s">
        <v>121</v>
      </c>
      <c r="BF334" s="72" t="s">
        <v>121</v>
      </c>
      <c r="BG334" s="72" t="s">
        <v>121</v>
      </c>
      <c r="BH334" s="72" t="s">
        <v>121</v>
      </c>
      <c r="BI334" s="72" t="s">
        <v>121</v>
      </c>
      <c r="BJ334" s="72" t="s">
        <v>121</v>
      </c>
      <c r="BK334" s="72" t="s">
        <v>121</v>
      </c>
      <c r="BL334" s="72" t="s">
        <v>121</v>
      </c>
      <c r="BM334" s="72" t="s">
        <v>121</v>
      </c>
      <c r="BN334" s="72" t="s">
        <v>121</v>
      </c>
      <c r="BO334" s="72" t="s">
        <v>121</v>
      </c>
      <c r="BP334" s="72" t="s">
        <v>121</v>
      </c>
      <c r="BQ334" s="72" t="s">
        <v>121</v>
      </c>
      <c r="BR334" s="72" t="s">
        <v>121</v>
      </c>
      <c r="BS334" s="72" t="s">
        <v>121</v>
      </c>
      <c r="BT334" s="72" t="s">
        <v>121</v>
      </c>
      <c r="BU334" s="72" t="s">
        <v>121</v>
      </c>
      <c r="BV334" s="72" t="s">
        <v>121</v>
      </c>
      <c r="BW334" s="72" t="s">
        <v>121</v>
      </c>
      <c r="BX334" s="72">
        <v>5161784.88</v>
      </c>
      <c r="BY334" s="72" t="s">
        <v>121</v>
      </c>
      <c r="BZ334" s="72" t="s">
        <v>121</v>
      </c>
      <c r="CA334" s="72" t="s">
        <v>121</v>
      </c>
      <c r="CB334" s="72" t="s">
        <v>121</v>
      </c>
      <c r="CC334" s="72" t="s">
        <v>121</v>
      </c>
      <c r="CD334" s="72" t="s">
        <v>121</v>
      </c>
      <c r="CE334" s="76" t="s">
        <v>121</v>
      </c>
      <c r="CF334" s="76" t="s">
        <v>121</v>
      </c>
      <c r="CG334" s="76" t="s">
        <v>121</v>
      </c>
      <c r="CH334" s="76" t="s">
        <v>121</v>
      </c>
      <c r="CI334" s="76" t="s">
        <v>121</v>
      </c>
      <c r="CJ334" s="76" t="s">
        <v>121</v>
      </c>
      <c r="CK334" s="76" t="s">
        <v>121</v>
      </c>
      <c r="CL334" s="59" t="s">
        <v>121</v>
      </c>
      <c r="CM334" s="76" t="s">
        <v>121</v>
      </c>
      <c r="CN334" s="76" t="s">
        <v>121</v>
      </c>
      <c r="CO334" s="76" t="s">
        <v>121</v>
      </c>
      <c r="CP334" s="76" t="s">
        <v>121</v>
      </c>
      <c r="CQ334" s="76" t="s">
        <v>121</v>
      </c>
      <c r="CR334" s="76" t="s">
        <v>121</v>
      </c>
      <c r="CS334" s="59" t="s">
        <v>131</v>
      </c>
      <c r="CT334" s="59" t="s">
        <v>131</v>
      </c>
      <c r="CU334" s="59" t="s">
        <v>131</v>
      </c>
      <c r="CV334" s="59" t="s">
        <v>131</v>
      </c>
      <c r="CW334" s="59" t="s">
        <v>130</v>
      </c>
      <c r="CX334" s="59" t="s">
        <v>131</v>
      </c>
      <c r="CY334" s="59" t="s">
        <v>121</v>
      </c>
      <c r="CZ334" s="59" t="s">
        <v>121</v>
      </c>
      <c r="DA334" s="90">
        <v>17692224.299400002</v>
      </c>
      <c r="DB334" s="91">
        <v>1</v>
      </c>
      <c r="DC334" s="13">
        <v>1</v>
      </c>
      <c r="DD334" s="13"/>
      <c r="DE334" s="75" t="str" cm="1">
        <f t="array" ref="DE334">+IF(AND(C334&lt;&gt;"Vehículos Eléctricos",C334&lt;&gt;"Vehículos Híbridos",AA334="PERCENTIL 50"),
     IF(VLOOKUP(_xlfn.TEXTJOIN("_",FALSE,C334:E334),[1]BD_Perc!$A:$P,_xlfn.IFS([1]BD!AB334="Intervalo de precio 1",12,[1]BD!AB334="Intervalo de precio 2",13),FALSE)&lt;=1,
     VLOOKUP(_xlfn.TEXTJOIN("_",FALSE,C334:E334),[1]BD_Perc!$A:$P,16,FALSE),"Ok P50"),
     "Ok P30/70 ó Híbrido/Eléctrico")</f>
        <v>Ok P30/70 ó Híbrido/Eléctrico</v>
      </c>
      <c r="DF334" s="75" t="str">
        <f t="shared" si="34"/>
        <v>Otros Tipos de Vehículos_Camión_Cabina Sencilla</v>
      </c>
      <c r="DG334" s="19">
        <f t="shared" si="35"/>
        <v>112400000</v>
      </c>
      <c r="DH334" s="13">
        <v>1</v>
      </c>
      <c r="DI334" s="13">
        <v>1</v>
      </c>
      <c r="DJ334" s="13" t="b">
        <f>+DC334=[2]BD!DC334</f>
        <v>1</v>
      </c>
    </row>
    <row r="335" spans="1:114" ht="76.5" x14ac:dyDescent="0.25">
      <c r="A335" s="76">
        <v>529</v>
      </c>
      <c r="B335" s="59" t="s">
        <v>257</v>
      </c>
      <c r="C335" s="105" t="s">
        <v>4</v>
      </c>
      <c r="D335" s="59" t="s">
        <v>795</v>
      </c>
      <c r="E335" s="59" t="s">
        <v>796</v>
      </c>
      <c r="F335" s="59" t="s">
        <v>121</v>
      </c>
      <c r="G335" s="77" t="s">
        <v>816</v>
      </c>
      <c r="H335" s="76" t="s">
        <v>696</v>
      </c>
      <c r="I335" s="79">
        <v>39811010</v>
      </c>
      <c r="J335" s="76" t="s">
        <v>817</v>
      </c>
      <c r="K335" s="78" t="s">
        <v>121</v>
      </c>
      <c r="L335" s="76">
        <v>180</v>
      </c>
      <c r="M335" s="76" t="s">
        <v>121</v>
      </c>
      <c r="N335" s="82">
        <v>122300000</v>
      </c>
      <c r="O335" s="83">
        <f>+IFERROR(VLOOKUP(I335,[1]Precio_Fasecolda!A:C,3,FALSE),IFERROR(VLOOKUP(I335,[1]Precio_Fasecolda!B:C,2,FALSE),N335))</f>
        <v>122300000</v>
      </c>
      <c r="P335" s="83">
        <f t="shared" si="32"/>
        <v>0</v>
      </c>
      <c r="Q335" s="76" t="s">
        <v>121</v>
      </c>
      <c r="R335" s="76" t="s">
        <v>127</v>
      </c>
      <c r="S335" s="76" t="s">
        <v>349</v>
      </c>
      <c r="T335" s="81" t="s">
        <v>643</v>
      </c>
      <c r="U335" s="76">
        <v>7500</v>
      </c>
      <c r="V335" s="76">
        <v>2575</v>
      </c>
      <c r="W335" s="106">
        <v>4925</v>
      </c>
      <c r="X335" s="80" t="s">
        <v>799</v>
      </c>
      <c r="Y335" s="84" t="str">
        <f t="shared" si="31"/>
        <v>N.A.</v>
      </c>
      <c r="Z335" s="85">
        <f t="shared" si="33"/>
        <v>122300000</v>
      </c>
      <c r="AA335" s="76" t="str">
        <f>+IFERROR(VLOOKUP(_xlfn.TEXTJOIN("_", FALSE, C335:E335), [1]BD_Perc!$A:$O, 15, FALSE),"Segmentación no encontrada o vehículo inactivo")</f>
        <v>PERCENTIL 30-70</v>
      </c>
      <c r="AB335" s="76" t="str" cm="1">
        <f t="array" ref="AB335">_xlfn.IFS(
    AA335 = "PERCENTIL 50",
    _xlfn.IFS(
        [1]BD!DG335 &lt; VLOOKUP(_xlfn.TEXTJOIN("_", FALSE, C335:E335), [1]BD_Perc!$A:$O, 11, FALSE), "Intervalo de precio 1",
        [1]BD!DG335 &gt;= VLOOKUP(_xlfn.TEXTJOIN("_", FALSE, C335:E335), [1]BD_Perc!$A:$O, 11, FALSE), "Intervalo de precio 2"
    ),
    AA335 = "PERCENTIL 30-70",
    _xlfn.IFS(
        [1]BD!DG335 &lt; VLOOKUP(_xlfn.TEXTJOIN("_", FALSE, C335:E335), [1]BD_Perc!$A:$O, 6, FALSE), "Intervalo de precio 1",
        [1]BD!DG335 &lt; VLOOKUP(_xlfn.TEXTJOIN("_", FALSE, C335:E335), [1]BD_Perc!$A:$O, 7, FALSE), "Intervalo de precio 2",
        [1]BD!DG335 &gt;= VLOOKUP(_xlfn.TEXTJOIN("_", FALSE, C335:E335), [1]BD_Perc!$A:$O, 7, FALSE), "Intervalo de precio 3"
    ),
    AA335="Segmentación no encontrada o vehículo inactivo","Segmentación no encontrada o vehículo inactivo"
)</f>
        <v>Intervalo de precio 1</v>
      </c>
      <c r="AC335" s="81" t="s">
        <v>129</v>
      </c>
      <c r="AD335" s="86" t="b">
        <f t="shared" si="36"/>
        <v>1</v>
      </c>
      <c r="AE335" s="92">
        <v>0</v>
      </c>
      <c r="AF335" s="92">
        <v>5.0000000000000001E-3</v>
      </c>
      <c r="AG335" s="92">
        <v>0.01</v>
      </c>
      <c r="AH335" s="92">
        <v>1.4999999999999999E-2</v>
      </c>
      <c r="AI335" s="92">
        <v>1.4999999999999999E-2</v>
      </c>
      <c r="AJ335" s="92">
        <v>1.4999999999999999E-2</v>
      </c>
      <c r="AK335" s="76" t="s">
        <v>130</v>
      </c>
      <c r="AL335" s="76" t="s">
        <v>130</v>
      </c>
      <c r="AM335" s="76" t="s">
        <v>130</v>
      </c>
      <c r="AN335" s="96">
        <v>0.05</v>
      </c>
      <c r="AO335" s="72">
        <v>9311595.7410000004</v>
      </c>
      <c r="AP335" s="72">
        <v>612187.6446</v>
      </c>
      <c r="AQ335" s="72">
        <v>664661.50379999995</v>
      </c>
      <c r="AR335" s="72">
        <v>2623661.3339999998</v>
      </c>
      <c r="AS335" s="72" t="s">
        <v>121</v>
      </c>
      <c r="AT335" s="72">
        <v>10144824.879000001</v>
      </c>
      <c r="AU335" s="72" t="s">
        <v>121</v>
      </c>
      <c r="AV335" s="72">
        <v>489750.74819999997</v>
      </c>
      <c r="AW335" s="72">
        <v>542223.55319999997</v>
      </c>
      <c r="AX335" s="72" t="s">
        <v>121</v>
      </c>
      <c r="AY335" s="72">
        <v>29315046.011999998</v>
      </c>
      <c r="AZ335" s="72">
        <v>29315046.011999998</v>
      </c>
      <c r="BA335" s="72" t="s">
        <v>121</v>
      </c>
      <c r="BB335" s="72" t="s">
        <v>121</v>
      </c>
      <c r="BC335" s="72" t="s">
        <v>121</v>
      </c>
      <c r="BD335" s="72" t="s">
        <v>121</v>
      </c>
      <c r="BE335" s="72" t="s">
        <v>121</v>
      </c>
      <c r="BF335" s="72" t="s">
        <v>121</v>
      </c>
      <c r="BG335" s="72" t="s">
        <v>121</v>
      </c>
      <c r="BH335" s="72" t="s">
        <v>121</v>
      </c>
      <c r="BI335" s="72" t="s">
        <v>121</v>
      </c>
      <c r="BJ335" s="72" t="s">
        <v>121</v>
      </c>
      <c r="BK335" s="72" t="s">
        <v>121</v>
      </c>
      <c r="BL335" s="72" t="s">
        <v>121</v>
      </c>
      <c r="BM335" s="72" t="s">
        <v>121</v>
      </c>
      <c r="BN335" s="72" t="s">
        <v>121</v>
      </c>
      <c r="BO335" s="72" t="s">
        <v>121</v>
      </c>
      <c r="BP335" s="72" t="s">
        <v>121</v>
      </c>
      <c r="BQ335" s="72" t="s">
        <v>121</v>
      </c>
      <c r="BR335" s="72" t="s">
        <v>121</v>
      </c>
      <c r="BS335" s="72" t="s">
        <v>121</v>
      </c>
      <c r="BT335" s="72" t="s">
        <v>121</v>
      </c>
      <c r="BU335" s="72" t="s">
        <v>121</v>
      </c>
      <c r="BV335" s="72" t="s">
        <v>121</v>
      </c>
      <c r="BW335" s="72" t="s">
        <v>121</v>
      </c>
      <c r="BX335" s="72">
        <v>6121877.5001999997</v>
      </c>
      <c r="BY335" s="72" t="s">
        <v>121</v>
      </c>
      <c r="BZ335" s="72" t="s">
        <v>121</v>
      </c>
      <c r="CA335" s="72" t="s">
        <v>121</v>
      </c>
      <c r="CB335" s="72" t="s">
        <v>121</v>
      </c>
      <c r="CC335" s="72" t="s">
        <v>121</v>
      </c>
      <c r="CD335" s="72" t="s">
        <v>121</v>
      </c>
      <c r="CE335" s="76" t="s">
        <v>121</v>
      </c>
      <c r="CF335" s="76" t="s">
        <v>121</v>
      </c>
      <c r="CG335" s="76" t="s">
        <v>121</v>
      </c>
      <c r="CH335" s="76" t="s">
        <v>121</v>
      </c>
      <c r="CI335" s="76" t="s">
        <v>121</v>
      </c>
      <c r="CJ335" s="76" t="s">
        <v>121</v>
      </c>
      <c r="CK335" s="76" t="s">
        <v>121</v>
      </c>
      <c r="CL335" s="59" t="s">
        <v>121</v>
      </c>
      <c r="CM335" s="76" t="s">
        <v>121</v>
      </c>
      <c r="CN335" s="76" t="s">
        <v>121</v>
      </c>
      <c r="CO335" s="76" t="s">
        <v>121</v>
      </c>
      <c r="CP335" s="76" t="s">
        <v>121</v>
      </c>
      <c r="CQ335" s="76" t="s">
        <v>121</v>
      </c>
      <c r="CR335" s="76" t="s">
        <v>121</v>
      </c>
      <c r="CS335" s="59" t="s">
        <v>131</v>
      </c>
      <c r="CT335" s="59" t="s">
        <v>131</v>
      </c>
      <c r="CU335" s="59" t="s">
        <v>131</v>
      </c>
      <c r="CV335" s="59" t="s">
        <v>131</v>
      </c>
      <c r="CW335" s="59" t="s">
        <v>130</v>
      </c>
      <c r="CX335" s="59" t="s">
        <v>131</v>
      </c>
      <c r="CY335" s="59" t="s">
        <v>121</v>
      </c>
      <c r="CZ335" s="59" t="s">
        <v>121</v>
      </c>
      <c r="DA335" s="90">
        <v>13113060.970799999</v>
      </c>
      <c r="DB335" s="91">
        <v>1</v>
      </c>
      <c r="DC335" s="13">
        <v>1</v>
      </c>
      <c r="DD335" s="13"/>
      <c r="DE335" s="75" t="str" cm="1">
        <f t="array" ref="DE335">+IF(AND(C335&lt;&gt;"Vehículos Eléctricos",C335&lt;&gt;"Vehículos Híbridos",AA335="PERCENTIL 50"),
     IF(VLOOKUP(_xlfn.TEXTJOIN("_",FALSE,C335:E335),[1]BD_Perc!$A:$P,_xlfn.IFS([1]BD!AB335="Intervalo de precio 1",12,[1]BD!AB335="Intervalo de precio 2",13),FALSE)&lt;=1,
     VLOOKUP(_xlfn.TEXTJOIN("_",FALSE,C335:E335),[1]BD_Perc!$A:$P,16,FALSE),"Ok P50"),
     "Ok P30/70 ó Híbrido/Eléctrico")</f>
        <v>Ok P30/70 ó Híbrido/Eléctrico</v>
      </c>
      <c r="DF335" s="75" t="str">
        <f t="shared" si="34"/>
        <v>Otros Tipos de Vehículos_Camión_Cabina Sencilla</v>
      </c>
      <c r="DG335" s="19">
        <f t="shared" si="35"/>
        <v>122300000</v>
      </c>
      <c r="DH335" s="13">
        <v>1</v>
      </c>
      <c r="DI335" s="13">
        <v>1</v>
      </c>
      <c r="DJ335" s="13" t="b">
        <f>+DC335=[2]BD!DC335</f>
        <v>1</v>
      </c>
    </row>
    <row r="336" spans="1:114" ht="76.5" x14ac:dyDescent="0.25">
      <c r="A336" s="76">
        <v>530</v>
      </c>
      <c r="B336" s="59" t="s">
        <v>257</v>
      </c>
      <c r="C336" s="105" t="s">
        <v>4</v>
      </c>
      <c r="D336" s="59" t="s">
        <v>795</v>
      </c>
      <c r="E336" s="59" t="s">
        <v>796</v>
      </c>
      <c r="F336" s="59" t="s">
        <v>121</v>
      </c>
      <c r="G336" s="77" t="s">
        <v>818</v>
      </c>
      <c r="H336" s="76" t="s">
        <v>696</v>
      </c>
      <c r="I336" s="79">
        <v>39811009</v>
      </c>
      <c r="J336" s="76" t="s">
        <v>819</v>
      </c>
      <c r="K336" s="78" t="s">
        <v>121</v>
      </c>
      <c r="L336" s="76">
        <v>180</v>
      </c>
      <c r="M336" s="76" t="s">
        <v>121</v>
      </c>
      <c r="N336" s="82">
        <v>126000000</v>
      </c>
      <c r="O336" s="83">
        <f>+IFERROR(VLOOKUP(I336,[1]Precio_Fasecolda!A:C,3,FALSE),IFERROR(VLOOKUP(I336,[1]Precio_Fasecolda!B:C,2,FALSE),N336))</f>
        <v>126000000</v>
      </c>
      <c r="P336" s="83">
        <f t="shared" si="32"/>
        <v>0</v>
      </c>
      <c r="Q336" s="76" t="s">
        <v>121</v>
      </c>
      <c r="R336" s="76" t="s">
        <v>127</v>
      </c>
      <c r="S336" s="76" t="s">
        <v>349</v>
      </c>
      <c r="T336" s="81" t="s">
        <v>643</v>
      </c>
      <c r="U336" s="76">
        <v>7500</v>
      </c>
      <c r="V336" s="76">
        <v>2595</v>
      </c>
      <c r="W336" s="106">
        <v>4905</v>
      </c>
      <c r="X336" s="80" t="s">
        <v>799</v>
      </c>
      <c r="Y336" s="84" t="str">
        <f t="shared" si="31"/>
        <v>N.A.</v>
      </c>
      <c r="Z336" s="85">
        <f t="shared" si="33"/>
        <v>126000000</v>
      </c>
      <c r="AA336" s="76" t="str">
        <f>+IFERROR(VLOOKUP(_xlfn.TEXTJOIN("_", FALSE, C336:E336), [1]BD_Perc!$A:$O, 15, FALSE),"Segmentación no encontrada o vehículo inactivo")</f>
        <v>PERCENTIL 30-70</v>
      </c>
      <c r="AB336" s="76" t="str" cm="1">
        <f t="array" ref="AB336">_xlfn.IFS(
    AA336 = "PERCENTIL 50",
    _xlfn.IFS(
        [1]BD!DG336 &lt; VLOOKUP(_xlfn.TEXTJOIN("_", FALSE, C336:E336), [1]BD_Perc!$A:$O, 11, FALSE), "Intervalo de precio 1",
        [1]BD!DG336 &gt;= VLOOKUP(_xlfn.TEXTJOIN("_", FALSE, C336:E336), [1]BD_Perc!$A:$O, 11, FALSE), "Intervalo de precio 2"
    ),
    AA336 = "PERCENTIL 30-70",
    _xlfn.IFS(
        [1]BD!DG336 &lt; VLOOKUP(_xlfn.TEXTJOIN("_", FALSE, C336:E336), [1]BD_Perc!$A:$O, 6, FALSE), "Intervalo de precio 1",
        [1]BD!DG336 &lt; VLOOKUP(_xlfn.TEXTJOIN("_", FALSE, C336:E336), [1]BD_Perc!$A:$O, 7, FALSE), "Intervalo de precio 2",
        [1]BD!DG336 &gt;= VLOOKUP(_xlfn.TEXTJOIN("_", FALSE, C336:E336), [1]BD_Perc!$A:$O, 7, FALSE), "Intervalo de precio 3"
    ),
    AA336="Segmentación no encontrada o vehículo inactivo","Segmentación no encontrada o vehículo inactivo"
)</f>
        <v>Intervalo de precio 1</v>
      </c>
      <c r="AC336" s="81" t="s">
        <v>129</v>
      </c>
      <c r="AD336" s="86" t="b">
        <f t="shared" si="36"/>
        <v>1</v>
      </c>
      <c r="AE336" s="92">
        <v>0</v>
      </c>
      <c r="AF336" s="92">
        <v>5.0000000000000001E-3</v>
      </c>
      <c r="AG336" s="92">
        <v>0.01</v>
      </c>
      <c r="AH336" s="92">
        <v>1.4999999999999999E-2</v>
      </c>
      <c r="AI336" s="92">
        <v>1.4999999999999999E-2</v>
      </c>
      <c r="AJ336" s="92">
        <v>1.4999999999999999E-2</v>
      </c>
      <c r="AK336" s="76" t="s">
        <v>130</v>
      </c>
      <c r="AL336" s="76" t="s">
        <v>130</v>
      </c>
      <c r="AM336" s="76" t="s">
        <v>130</v>
      </c>
      <c r="AN336" s="96">
        <v>0.05</v>
      </c>
      <c r="AO336" s="72">
        <v>9311595.7410000004</v>
      </c>
      <c r="AP336" s="72">
        <v>612187.6446</v>
      </c>
      <c r="AQ336" s="72">
        <v>664661.50379999995</v>
      </c>
      <c r="AR336" s="72">
        <v>2623661.3339999998</v>
      </c>
      <c r="AS336" s="72" t="s">
        <v>121</v>
      </c>
      <c r="AT336" s="72">
        <v>10144824.879000001</v>
      </c>
      <c r="AU336" s="72" t="s">
        <v>121</v>
      </c>
      <c r="AV336" s="72">
        <v>489750.74819999997</v>
      </c>
      <c r="AW336" s="72">
        <v>542223.55319999997</v>
      </c>
      <c r="AX336" s="72" t="s">
        <v>121</v>
      </c>
      <c r="AY336" s="72">
        <v>29315046.011999998</v>
      </c>
      <c r="AZ336" s="72">
        <v>29315046.011999998</v>
      </c>
      <c r="BA336" s="72" t="s">
        <v>121</v>
      </c>
      <c r="BB336" s="72" t="s">
        <v>121</v>
      </c>
      <c r="BC336" s="72" t="s">
        <v>121</v>
      </c>
      <c r="BD336" s="72" t="s">
        <v>121</v>
      </c>
      <c r="BE336" s="72" t="s">
        <v>121</v>
      </c>
      <c r="BF336" s="72" t="s">
        <v>121</v>
      </c>
      <c r="BG336" s="72" t="s">
        <v>121</v>
      </c>
      <c r="BH336" s="72" t="s">
        <v>121</v>
      </c>
      <c r="BI336" s="72" t="s">
        <v>121</v>
      </c>
      <c r="BJ336" s="72" t="s">
        <v>121</v>
      </c>
      <c r="BK336" s="72" t="s">
        <v>121</v>
      </c>
      <c r="BL336" s="72" t="s">
        <v>121</v>
      </c>
      <c r="BM336" s="72" t="s">
        <v>121</v>
      </c>
      <c r="BN336" s="72" t="s">
        <v>121</v>
      </c>
      <c r="BO336" s="72" t="s">
        <v>121</v>
      </c>
      <c r="BP336" s="72" t="s">
        <v>121</v>
      </c>
      <c r="BQ336" s="72" t="s">
        <v>121</v>
      </c>
      <c r="BR336" s="72" t="s">
        <v>121</v>
      </c>
      <c r="BS336" s="72" t="s">
        <v>121</v>
      </c>
      <c r="BT336" s="72" t="s">
        <v>121</v>
      </c>
      <c r="BU336" s="72" t="s">
        <v>121</v>
      </c>
      <c r="BV336" s="72" t="s">
        <v>121</v>
      </c>
      <c r="BW336" s="72" t="s">
        <v>121</v>
      </c>
      <c r="BX336" s="72">
        <v>6121877.5001999997</v>
      </c>
      <c r="BY336" s="72" t="s">
        <v>121</v>
      </c>
      <c r="BZ336" s="72" t="s">
        <v>121</v>
      </c>
      <c r="CA336" s="72" t="s">
        <v>121</v>
      </c>
      <c r="CB336" s="72" t="s">
        <v>121</v>
      </c>
      <c r="CC336" s="72" t="s">
        <v>121</v>
      </c>
      <c r="CD336" s="72" t="s">
        <v>121</v>
      </c>
      <c r="CE336" s="76" t="s">
        <v>121</v>
      </c>
      <c r="CF336" s="76" t="s">
        <v>121</v>
      </c>
      <c r="CG336" s="76" t="s">
        <v>121</v>
      </c>
      <c r="CH336" s="76" t="s">
        <v>121</v>
      </c>
      <c r="CI336" s="76" t="s">
        <v>121</v>
      </c>
      <c r="CJ336" s="76" t="s">
        <v>121</v>
      </c>
      <c r="CK336" s="76" t="s">
        <v>121</v>
      </c>
      <c r="CL336" s="59" t="s">
        <v>121</v>
      </c>
      <c r="CM336" s="76" t="s">
        <v>121</v>
      </c>
      <c r="CN336" s="76" t="s">
        <v>121</v>
      </c>
      <c r="CO336" s="76" t="s">
        <v>121</v>
      </c>
      <c r="CP336" s="76" t="s">
        <v>121</v>
      </c>
      <c r="CQ336" s="76" t="s">
        <v>121</v>
      </c>
      <c r="CR336" s="76" t="s">
        <v>121</v>
      </c>
      <c r="CS336" s="59" t="s">
        <v>131</v>
      </c>
      <c r="CT336" s="59" t="s">
        <v>131</v>
      </c>
      <c r="CU336" s="59" t="s">
        <v>131</v>
      </c>
      <c r="CV336" s="59" t="s">
        <v>131</v>
      </c>
      <c r="CW336" s="59" t="s">
        <v>130</v>
      </c>
      <c r="CX336" s="59" t="s">
        <v>131</v>
      </c>
      <c r="CY336" s="59" t="s">
        <v>121</v>
      </c>
      <c r="CZ336" s="59" t="s">
        <v>121</v>
      </c>
      <c r="DA336" s="90">
        <v>13113060.970799999</v>
      </c>
      <c r="DB336" s="91">
        <v>1</v>
      </c>
      <c r="DC336" s="13">
        <v>1</v>
      </c>
      <c r="DD336" s="13"/>
      <c r="DE336" s="75" t="str" cm="1">
        <f t="array" ref="DE336">+IF(AND(C336&lt;&gt;"Vehículos Eléctricos",C336&lt;&gt;"Vehículos Híbridos",AA336="PERCENTIL 50"),
     IF(VLOOKUP(_xlfn.TEXTJOIN("_",FALSE,C336:E336),[1]BD_Perc!$A:$P,_xlfn.IFS([1]BD!AB336="Intervalo de precio 1",12,[1]BD!AB336="Intervalo de precio 2",13),FALSE)&lt;=1,
     VLOOKUP(_xlfn.TEXTJOIN("_",FALSE,C336:E336),[1]BD_Perc!$A:$P,16,FALSE),"Ok P50"),
     "Ok P30/70 ó Híbrido/Eléctrico")</f>
        <v>Ok P30/70 ó Híbrido/Eléctrico</v>
      </c>
      <c r="DF336" s="75" t="str">
        <f t="shared" si="34"/>
        <v>Otros Tipos de Vehículos_Camión_Cabina Sencilla</v>
      </c>
      <c r="DG336" s="19">
        <f t="shared" si="35"/>
        <v>126000000</v>
      </c>
      <c r="DH336" s="13">
        <v>1</v>
      </c>
      <c r="DI336" s="13">
        <v>1</v>
      </c>
      <c r="DJ336" s="13" t="b">
        <f>+DC336=[2]BD!DC336</f>
        <v>1</v>
      </c>
    </row>
    <row r="337" spans="1:114" ht="63.75" x14ac:dyDescent="0.25">
      <c r="A337" s="76">
        <v>531</v>
      </c>
      <c r="B337" s="59" t="s">
        <v>257</v>
      </c>
      <c r="C337" s="105" t="s">
        <v>4</v>
      </c>
      <c r="D337" s="59" t="s">
        <v>795</v>
      </c>
      <c r="E337" s="59" t="s">
        <v>796</v>
      </c>
      <c r="F337" s="59" t="s">
        <v>121</v>
      </c>
      <c r="G337" s="77" t="s">
        <v>820</v>
      </c>
      <c r="H337" s="76" t="s">
        <v>696</v>
      </c>
      <c r="I337" s="79">
        <v>39811008</v>
      </c>
      <c r="J337" s="76" t="s">
        <v>821</v>
      </c>
      <c r="K337" s="78" t="s">
        <v>121</v>
      </c>
      <c r="L337" s="76">
        <v>180</v>
      </c>
      <c r="M337" s="76" t="s">
        <v>121</v>
      </c>
      <c r="N337" s="82">
        <v>131000000</v>
      </c>
      <c r="O337" s="83">
        <f>+IFERROR(VLOOKUP(I337,[1]Precio_Fasecolda!A:C,3,FALSE),IFERROR(VLOOKUP(I337,[1]Precio_Fasecolda!B:C,2,FALSE),N337))</f>
        <v>131000000</v>
      </c>
      <c r="P337" s="83">
        <f t="shared" si="32"/>
        <v>0</v>
      </c>
      <c r="Q337" s="76" t="s">
        <v>121</v>
      </c>
      <c r="R337" s="76" t="s">
        <v>127</v>
      </c>
      <c r="S337" s="76" t="s">
        <v>349</v>
      </c>
      <c r="T337" s="81" t="s">
        <v>643</v>
      </c>
      <c r="U337" s="76">
        <v>8200</v>
      </c>
      <c r="V337" s="76">
        <v>2675</v>
      </c>
      <c r="W337" s="106">
        <v>5525</v>
      </c>
      <c r="X337" s="80" t="s">
        <v>806</v>
      </c>
      <c r="Y337" s="84" t="str">
        <f t="shared" si="31"/>
        <v>N.A.</v>
      </c>
      <c r="Z337" s="85">
        <f t="shared" si="33"/>
        <v>131000000</v>
      </c>
      <c r="AA337" s="76" t="str">
        <f>+IFERROR(VLOOKUP(_xlfn.TEXTJOIN("_", FALSE, C337:E337), [1]BD_Perc!$A:$O, 15, FALSE),"Segmentación no encontrada o vehículo inactivo")</f>
        <v>PERCENTIL 30-70</v>
      </c>
      <c r="AB337" s="76" t="str" cm="1">
        <f t="array" ref="AB337">_xlfn.IFS(
    AA337 = "PERCENTIL 50",
    _xlfn.IFS(
        [1]BD!DG337 &lt; VLOOKUP(_xlfn.TEXTJOIN("_", FALSE, C337:E337), [1]BD_Perc!$A:$O, 11, FALSE), "Intervalo de precio 1",
        [1]BD!DG337 &gt;= VLOOKUP(_xlfn.TEXTJOIN("_", FALSE, C337:E337), [1]BD_Perc!$A:$O, 11, FALSE), "Intervalo de precio 2"
    ),
    AA337 = "PERCENTIL 30-70",
    _xlfn.IFS(
        [1]BD!DG337 &lt; VLOOKUP(_xlfn.TEXTJOIN("_", FALSE, C337:E337), [1]BD_Perc!$A:$O, 6, FALSE), "Intervalo de precio 1",
        [1]BD!DG337 &lt; VLOOKUP(_xlfn.TEXTJOIN("_", FALSE, C337:E337), [1]BD_Perc!$A:$O, 7, FALSE), "Intervalo de precio 2",
        [1]BD!DG337 &gt;= VLOOKUP(_xlfn.TEXTJOIN("_", FALSE, C337:E337), [1]BD_Perc!$A:$O, 7, FALSE), "Intervalo de precio 3"
    ),
    AA337="Segmentación no encontrada o vehículo inactivo","Segmentación no encontrada o vehículo inactivo"
)</f>
        <v>Intervalo de precio 1</v>
      </c>
      <c r="AC337" s="81" t="s">
        <v>129</v>
      </c>
      <c r="AD337" s="86" t="b">
        <f t="shared" si="36"/>
        <v>1</v>
      </c>
      <c r="AE337" s="92">
        <v>0</v>
      </c>
      <c r="AF337" s="92">
        <v>5.0000000000000001E-3</v>
      </c>
      <c r="AG337" s="92">
        <v>0.01</v>
      </c>
      <c r="AH337" s="92">
        <v>1.4999999999999999E-2</v>
      </c>
      <c r="AI337" s="92">
        <v>1.4999999999999999E-2</v>
      </c>
      <c r="AJ337" s="92">
        <v>1.4999999999999999E-2</v>
      </c>
      <c r="AK337" s="76" t="s">
        <v>130</v>
      </c>
      <c r="AL337" s="76" t="s">
        <v>130</v>
      </c>
      <c r="AM337" s="76" t="s">
        <v>130</v>
      </c>
      <c r="AN337" s="96">
        <v>0.05</v>
      </c>
      <c r="AO337" s="72">
        <v>9311595.7410000004</v>
      </c>
      <c r="AP337" s="72">
        <v>612187.6446</v>
      </c>
      <c r="AQ337" s="72">
        <v>664661.50379999995</v>
      </c>
      <c r="AR337" s="72">
        <v>2623661.3339999998</v>
      </c>
      <c r="AS337" s="72" t="s">
        <v>121</v>
      </c>
      <c r="AT337" s="72">
        <v>10144824.879000001</v>
      </c>
      <c r="AU337" s="72" t="s">
        <v>121</v>
      </c>
      <c r="AV337" s="72">
        <v>489750.74819999997</v>
      </c>
      <c r="AW337" s="72">
        <v>542223.55319999997</v>
      </c>
      <c r="AX337" s="72" t="s">
        <v>121</v>
      </c>
      <c r="AY337" s="72">
        <v>34457422.015799999</v>
      </c>
      <c r="AZ337" s="72">
        <v>34457422.015799999</v>
      </c>
      <c r="BA337" s="72" t="s">
        <v>121</v>
      </c>
      <c r="BB337" s="72" t="s">
        <v>121</v>
      </c>
      <c r="BC337" s="72" t="s">
        <v>121</v>
      </c>
      <c r="BD337" s="72" t="s">
        <v>121</v>
      </c>
      <c r="BE337" s="72" t="s">
        <v>121</v>
      </c>
      <c r="BF337" s="72" t="s">
        <v>121</v>
      </c>
      <c r="BG337" s="72" t="s">
        <v>121</v>
      </c>
      <c r="BH337" s="72" t="s">
        <v>121</v>
      </c>
      <c r="BI337" s="72" t="s">
        <v>121</v>
      </c>
      <c r="BJ337" s="72" t="s">
        <v>121</v>
      </c>
      <c r="BK337" s="72" t="s">
        <v>121</v>
      </c>
      <c r="BL337" s="72" t="s">
        <v>121</v>
      </c>
      <c r="BM337" s="72" t="s">
        <v>121</v>
      </c>
      <c r="BN337" s="72" t="s">
        <v>121</v>
      </c>
      <c r="BO337" s="72" t="s">
        <v>121</v>
      </c>
      <c r="BP337" s="72" t="s">
        <v>121</v>
      </c>
      <c r="BQ337" s="72" t="s">
        <v>121</v>
      </c>
      <c r="BR337" s="72" t="s">
        <v>121</v>
      </c>
      <c r="BS337" s="72" t="s">
        <v>121</v>
      </c>
      <c r="BT337" s="72" t="s">
        <v>121</v>
      </c>
      <c r="BU337" s="72" t="s">
        <v>121</v>
      </c>
      <c r="BV337" s="72" t="s">
        <v>121</v>
      </c>
      <c r="BW337" s="72" t="s">
        <v>121</v>
      </c>
      <c r="BX337" s="72">
        <v>6121877.5001999997</v>
      </c>
      <c r="BY337" s="72" t="s">
        <v>121</v>
      </c>
      <c r="BZ337" s="72" t="s">
        <v>121</v>
      </c>
      <c r="CA337" s="72" t="s">
        <v>121</v>
      </c>
      <c r="CB337" s="72" t="s">
        <v>121</v>
      </c>
      <c r="CC337" s="72" t="s">
        <v>121</v>
      </c>
      <c r="CD337" s="72" t="s">
        <v>121</v>
      </c>
      <c r="CE337" s="76" t="s">
        <v>121</v>
      </c>
      <c r="CF337" s="76" t="s">
        <v>121</v>
      </c>
      <c r="CG337" s="76" t="s">
        <v>121</v>
      </c>
      <c r="CH337" s="76" t="s">
        <v>121</v>
      </c>
      <c r="CI337" s="76" t="s">
        <v>121</v>
      </c>
      <c r="CJ337" s="76" t="s">
        <v>121</v>
      </c>
      <c r="CK337" s="76" t="s">
        <v>121</v>
      </c>
      <c r="CL337" s="59" t="s">
        <v>121</v>
      </c>
      <c r="CM337" s="76" t="s">
        <v>121</v>
      </c>
      <c r="CN337" s="76" t="s">
        <v>121</v>
      </c>
      <c r="CO337" s="76" t="s">
        <v>121</v>
      </c>
      <c r="CP337" s="76" t="s">
        <v>121</v>
      </c>
      <c r="CQ337" s="76" t="s">
        <v>121</v>
      </c>
      <c r="CR337" s="76" t="s">
        <v>121</v>
      </c>
      <c r="CS337" s="59" t="s">
        <v>131</v>
      </c>
      <c r="CT337" s="59" t="s">
        <v>131</v>
      </c>
      <c r="CU337" s="59" t="s">
        <v>131</v>
      </c>
      <c r="CV337" s="59" t="s">
        <v>131</v>
      </c>
      <c r="CW337" s="59" t="s">
        <v>130</v>
      </c>
      <c r="CX337" s="59" t="s">
        <v>131</v>
      </c>
      <c r="CY337" s="59" t="s">
        <v>121</v>
      </c>
      <c r="CZ337" s="59" t="s">
        <v>121</v>
      </c>
      <c r="DA337" s="90">
        <v>13737492.0942</v>
      </c>
      <c r="DB337" s="91">
        <v>1</v>
      </c>
      <c r="DC337" s="13">
        <v>1</v>
      </c>
      <c r="DD337" s="13"/>
      <c r="DE337" s="75" t="str" cm="1">
        <f t="array" ref="DE337">+IF(AND(C337&lt;&gt;"Vehículos Eléctricos",C337&lt;&gt;"Vehículos Híbridos",AA337="PERCENTIL 50"),
     IF(VLOOKUP(_xlfn.TEXTJOIN("_",FALSE,C337:E337),[1]BD_Perc!$A:$P,_xlfn.IFS([1]BD!AB337="Intervalo de precio 1",12,[1]BD!AB337="Intervalo de precio 2",13),FALSE)&lt;=1,
     VLOOKUP(_xlfn.TEXTJOIN("_",FALSE,C337:E337),[1]BD_Perc!$A:$P,16,FALSE),"Ok P50"),
     "Ok P30/70 ó Híbrido/Eléctrico")</f>
        <v>Ok P30/70 ó Híbrido/Eléctrico</v>
      </c>
      <c r="DF337" s="75" t="str">
        <f t="shared" si="34"/>
        <v>Otros Tipos de Vehículos_Camión_Cabina Sencilla</v>
      </c>
      <c r="DG337" s="19">
        <f t="shared" si="35"/>
        <v>131000000</v>
      </c>
      <c r="DH337" s="13">
        <v>1</v>
      </c>
      <c r="DI337" s="13">
        <v>1</v>
      </c>
      <c r="DJ337" s="13" t="b">
        <f>+DC337=[2]BD!DC337</f>
        <v>1</v>
      </c>
    </row>
    <row r="338" spans="1:114" ht="38.25" x14ac:dyDescent="0.25">
      <c r="A338" s="76">
        <v>532</v>
      </c>
      <c r="B338" s="59" t="s">
        <v>257</v>
      </c>
      <c r="C338" s="105" t="s">
        <v>4</v>
      </c>
      <c r="D338" s="59" t="s">
        <v>795</v>
      </c>
      <c r="E338" s="59" t="s">
        <v>796</v>
      </c>
      <c r="F338" s="59" t="s">
        <v>121</v>
      </c>
      <c r="G338" s="77" t="s">
        <v>822</v>
      </c>
      <c r="H338" s="76" t="s">
        <v>696</v>
      </c>
      <c r="I338" s="79">
        <v>39811023</v>
      </c>
      <c r="J338" s="76" t="s">
        <v>823</v>
      </c>
      <c r="K338" s="78" t="s">
        <v>121</v>
      </c>
      <c r="L338" s="76">
        <v>170</v>
      </c>
      <c r="M338" s="76" t="s">
        <v>121</v>
      </c>
      <c r="N338" s="82">
        <v>160100000</v>
      </c>
      <c r="O338" s="83">
        <f>+IFERROR(VLOOKUP(I338,[1]Precio_Fasecolda!A:C,3,FALSE),IFERROR(VLOOKUP(I338,[1]Precio_Fasecolda!B:C,2,FALSE),N338))</f>
        <v>160100000</v>
      </c>
      <c r="P338" s="83">
        <f t="shared" si="32"/>
        <v>0</v>
      </c>
      <c r="Q338" s="76" t="s">
        <v>121</v>
      </c>
      <c r="R338" s="76" t="s">
        <v>127</v>
      </c>
      <c r="S338" s="76" t="s">
        <v>349</v>
      </c>
      <c r="T338" s="81" t="s">
        <v>643</v>
      </c>
      <c r="U338" s="76">
        <v>9600</v>
      </c>
      <c r="V338" s="76">
        <v>3370</v>
      </c>
      <c r="W338" s="106">
        <v>6230</v>
      </c>
      <c r="X338" s="80" t="s">
        <v>806</v>
      </c>
      <c r="Y338" s="84" t="str">
        <f t="shared" si="31"/>
        <v>N.A.</v>
      </c>
      <c r="Z338" s="85">
        <f t="shared" si="33"/>
        <v>160100000</v>
      </c>
      <c r="AA338" s="76" t="str">
        <f>+IFERROR(VLOOKUP(_xlfn.TEXTJOIN("_", FALSE, C338:E338), [1]BD_Perc!$A:$O, 15, FALSE),"Segmentación no encontrada o vehículo inactivo")</f>
        <v>PERCENTIL 30-70</v>
      </c>
      <c r="AB338" s="76" t="str" cm="1">
        <f t="array" ref="AB338">_xlfn.IFS(
    AA338 = "PERCENTIL 50",
    _xlfn.IFS(
        [1]BD!DG338 &lt; VLOOKUP(_xlfn.TEXTJOIN("_", FALSE, C338:E338), [1]BD_Perc!$A:$O, 11, FALSE), "Intervalo de precio 1",
        [1]BD!DG338 &gt;= VLOOKUP(_xlfn.TEXTJOIN("_", FALSE, C338:E338), [1]BD_Perc!$A:$O, 11, FALSE), "Intervalo de precio 2"
    ),
    AA338 = "PERCENTIL 30-70",
    _xlfn.IFS(
        [1]BD!DG338 &lt; VLOOKUP(_xlfn.TEXTJOIN("_", FALSE, C338:E338), [1]BD_Perc!$A:$O, 6, FALSE), "Intervalo de precio 1",
        [1]BD!DG338 &lt; VLOOKUP(_xlfn.TEXTJOIN("_", FALSE, C338:E338), [1]BD_Perc!$A:$O, 7, FALSE), "Intervalo de precio 2",
        [1]BD!DG338 &gt;= VLOOKUP(_xlfn.TEXTJOIN("_", FALSE, C338:E338), [1]BD_Perc!$A:$O, 7, FALSE), "Intervalo de precio 3"
    ),
    AA338="Segmentación no encontrada o vehículo inactivo","Segmentación no encontrada o vehículo inactivo"
)</f>
        <v>Intervalo de precio 1</v>
      </c>
      <c r="AC338" s="81" t="s">
        <v>129</v>
      </c>
      <c r="AD338" s="86" t="b">
        <f t="shared" si="36"/>
        <v>1</v>
      </c>
      <c r="AE338" s="92">
        <v>0</v>
      </c>
      <c r="AF338" s="92">
        <v>5.0000000000000001E-3</v>
      </c>
      <c r="AG338" s="92">
        <v>0.01</v>
      </c>
      <c r="AH338" s="92">
        <v>1.4999999999999999E-2</v>
      </c>
      <c r="AI338" s="92">
        <v>1.4999999999999999E-2</v>
      </c>
      <c r="AJ338" s="92">
        <v>1.4999999999999999E-2</v>
      </c>
      <c r="AK338" s="76" t="s">
        <v>130</v>
      </c>
      <c r="AL338" s="76" t="s">
        <v>130</v>
      </c>
      <c r="AM338" s="76" t="s">
        <v>130</v>
      </c>
      <c r="AN338" s="96">
        <v>0.05</v>
      </c>
      <c r="AO338" s="72">
        <v>9311595.7410000004</v>
      </c>
      <c r="AP338" s="72">
        <v>612187.6446</v>
      </c>
      <c r="AQ338" s="72">
        <v>664661.50379999995</v>
      </c>
      <c r="AR338" s="72">
        <v>2623661.3339999998</v>
      </c>
      <c r="AS338" s="72" t="s">
        <v>121</v>
      </c>
      <c r="AT338" s="72">
        <v>10144824.879000001</v>
      </c>
      <c r="AU338" s="72" t="s">
        <v>121</v>
      </c>
      <c r="AV338" s="72">
        <v>489750.74819999997</v>
      </c>
      <c r="AW338" s="72">
        <v>542223.55319999997</v>
      </c>
      <c r="AX338" s="72" t="s">
        <v>121</v>
      </c>
      <c r="AY338" s="72">
        <v>41278942.538400002</v>
      </c>
      <c r="AZ338" s="72">
        <v>41278942.538400002</v>
      </c>
      <c r="BA338" s="72" t="s">
        <v>121</v>
      </c>
      <c r="BB338" s="72" t="s">
        <v>121</v>
      </c>
      <c r="BC338" s="72" t="s">
        <v>121</v>
      </c>
      <c r="BD338" s="72" t="s">
        <v>121</v>
      </c>
      <c r="BE338" s="72" t="s">
        <v>121</v>
      </c>
      <c r="BF338" s="72" t="s">
        <v>121</v>
      </c>
      <c r="BG338" s="72" t="s">
        <v>121</v>
      </c>
      <c r="BH338" s="72" t="s">
        <v>121</v>
      </c>
      <c r="BI338" s="72" t="s">
        <v>121</v>
      </c>
      <c r="BJ338" s="72" t="s">
        <v>121</v>
      </c>
      <c r="BK338" s="72" t="s">
        <v>121</v>
      </c>
      <c r="BL338" s="72" t="s">
        <v>121</v>
      </c>
      <c r="BM338" s="72" t="s">
        <v>121</v>
      </c>
      <c r="BN338" s="72" t="s">
        <v>121</v>
      </c>
      <c r="BO338" s="72" t="s">
        <v>121</v>
      </c>
      <c r="BP338" s="72" t="s">
        <v>121</v>
      </c>
      <c r="BQ338" s="72" t="s">
        <v>121</v>
      </c>
      <c r="BR338" s="72" t="s">
        <v>121</v>
      </c>
      <c r="BS338" s="72" t="s">
        <v>121</v>
      </c>
      <c r="BT338" s="72" t="s">
        <v>121</v>
      </c>
      <c r="BU338" s="72" t="s">
        <v>121</v>
      </c>
      <c r="BV338" s="72" t="s">
        <v>121</v>
      </c>
      <c r="BW338" s="72" t="s">
        <v>121</v>
      </c>
      <c r="BX338" s="72" t="s">
        <v>121</v>
      </c>
      <c r="BY338" s="72" t="s">
        <v>121</v>
      </c>
      <c r="BZ338" s="72" t="s">
        <v>121</v>
      </c>
      <c r="CA338" s="72" t="s">
        <v>121</v>
      </c>
      <c r="CB338" s="72" t="s">
        <v>121</v>
      </c>
      <c r="CC338" s="72" t="s">
        <v>121</v>
      </c>
      <c r="CD338" s="72" t="s">
        <v>121</v>
      </c>
      <c r="CE338" s="76" t="s">
        <v>121</v>
      </c>
      <c r="CF338" s="76" t="s">
        <v>121</v>
      </c>
      <c r="CG338" s="76" t="s">
        <v>121</v>
      </c>
      <c r="CH338" s="76" t="s">
        <v>121</v>
      </c>
      <c r="CI338" s="76" t="s">
        <v>121</v>
      </c>
      <c r="CJ338" s="76" t="s">
        <v>121</v>
      </c>
      <c r="CK338" s="76" t="s">
        <v>121</v>
      </c>
      <c r="CL338" s="59" t="s">
        <v>121</v>
      </c>
      <c r="CM338" s="76" t="s">
        <v>121</v>
      </c>
      <c r="CN338" s="76" t="s">
        <v>121</v>
      </c>
      <c r="CO338" s="76" t="s">
        <v>121</v>
      </c>
      <c r="CP338" s="76" t="s">
        <v>121</v>
      </c>
      <c r="CQ338" s="76" t="s">
        <v>121</v>
      </c>
      <c r="CR338" s="76" t="s">
        <v>121</v>
      </c>
      <c r="CS338" s="59" t="s">
        <v>131</v>
      </c>
      <c r="CT338" s="59" t="s">
        <v>131</v>
      </c>
      <c r="CU338" s="59" t="s">
        <v>131</v>
      </c>
      <c r="CV338" s="59" t="s">
        <v>131</v>
      </c>
      <c r="CW338" s="59" t="s">
        <v>130</v>
      </c>
      <c r="CX338" s="59" t="s">
        <v>131</v>
      </c>
      <c r="CY338" s="59" t="s">
        <v>121</v>
      </c>
      <c r="CZ338" s="59" t="s">
        <v>121</v>
      </c>
      <c r="DA338" s="90">
        <v>15610786.5186</v>
      </c>
      <c r="DB338" s="91">
        <v>1</v>
      </c>
      <c r="DC338" s="13">
        <v>1</v>
      </c>
      <c r="DD338" s="13"/>
      <c r="DE338" s="75" t="str" cm="1">
        <f t="array" ref="DE338">+IF(AND(C338&lt;&gt;"Vehículos Eléctricos",C338&lt;&gt;"Vehículos Híbridos",AA338="PERCENTIL 50"),
     IF(VLOOKUP(_xlfn.TEXTJOIN("_",FALSE,C338:E338),[1]BD_Perc!$A:$P,_xlfn.IFS([1]BD!AB338="Intervalo de precio 1",12,[1]BD!AB338="Intervalo de precio 2",13),FALSE)&lt;=1,
     VLOOKUP(_xlfn.TEXTJOIN("_",FALSE,C338:E338),[1]BD_Perc!$A:$P,16,FALSE),"Ok P50"),
     "Ok P30/70 ó Híbrido/Eléctrico")</f>
        <v>Ok P30/70 ó Híbrido/Eléctrico</v>
      </c>
      <c r="DF338" s="75" t="str">
        <f t="shared" si="34"/>
        <v>Otros Tipos de Vehículos_Camión_Cabina Sencilla</v>
      </c>
      <c r="DG338" s="19">
        <f t="shared" si="35"/>
        <v>160100000</v>
      </c>
      <c r="DH338" s="13">
        <v>1</v>
      </c>
      <c r="DI338" s="13">
        <v>1</v>
      </c>
      <c r="DJ338" s="13" t="b">
        <f>+DC338=[2]BD!DC338</f>
        <v>1</v>
      </c>
    </row>
    <row r="339" spans="1:114" ht="63.75" x14ac:dyDescent="0.25">
      <c r="A339" s="76">
        <v>533</v>
      </c>
      <c r="B339" s="59" t="s">
        <v>257</v>
      </c>
      <c r="C339" s="105" t="s">
        <v>4</v>
      </c>
      <c r="D339" s="59" t="s">
        <v>795</v>
      </c>
      <c r="E339" s="59" t="s">
        <v>796</v>
      </c>
      <c r="F339" s="59" t="s">
        <v>121</v>
      </c>
      <c r="G339" s="77" t="s">
        <v>824</v>
      </c>
      <c r="H339" s="76" t="s">
        <v>696</v>
      </c>
      <c r="I339" s="79">
        <v>39811006</v>
      </c>
      <c r="J339" s="76" t="s">
        <v>825</v>
      </c>
      <c r="K339" s="78" t="s">
        <v>121</v>
      </c>
      <c r="L339" s="76">
        <v>170</v>
      </c>
      <c r="M339" s="76" t="s">
        <v>121</v>
      </c>
      <c r="N339" s="82">
        <v>134100000</v>
      </c>
      <c r="O339" s="83">
        <f>+IFERROR(VLOOKUP(I339,[1]Precio_Fasecolda!A:C,3,FALSE),IFERROR(VLOOKUP(I339,[1]Precio_Fasecolda!B:C,2,FALSE),N339))</f>
        <v>134100000</v>
      </c>
      <c r="P339" s="83">
        <f t="shared" si="32"/>
        <v>0</v>
      </c>
      <c r="Q339" s="76" t="s">
        <v>121</v>
      </c>
      <c r="R339" s="76" t="s">
        <v>127</v>
      </c>
      <c r="S339" s="76" t="s">
        <v>349</v>
      </c>
      <c r="T339" s="81" t="s">
        <v>643</v>
      </c>
      <c r="U339" s="76">
        <v>10400</v>
      </c>
      <c r="V339" s="76">
        <v>4000</v>
      </c>
      <c r="W339" s="106">
        <v>6400</v>
      </c>
      <c r="X339" s="80" t="s">
        <v>806</v>
      </c>
      <c r="Y339" s="84" t="str">
        <f t="shared" si="31"/>
        <v>N.A.</v>
      </c>
      <c r="Z339" s="85">
        <f t="shared" si="33"/>
        <v>134100000</v>
      </c>
      <c r="AA339" s="76" t="str">
        <f>+IFERROR(VLOOKUP(_xlfn.TEXTJOIN("_", FALSE, C339:E339), [1]BD_Perc!$A:$O, 15, FALSE),"Segmentación no encontrada o vehículo inactivo")</f>
        <v>PERCENTIL 30-70</v>
      </c>
      <c r="AB339" s="76" t="str" cm="1">
        <f t="array" ref="AB339">_xlfn.IFS(
    AA339 = "PERCENTIL 50",
    _xlfn.IFS(
        [1]BD!DG339 &lt; VLOOKUP(_xlfn.TEXTJOIN("_", FALSE, C339:E339), [1]BD_Perc!$A:$O, 11, FALSE), "Intervalo de precio 1",
        [1]BD!DG339 &gt;= VLOOKUP(_xlfn.TEXTJOIN("_", FALSE, C339:E339), [1]BD_Perc!$A:$O, 11, FALSE), "Intervalo de precio 2"
    ),
    AA339 = "PERCENTIL 30-70",
    _xlfn.IFS(
        [1]BD!DG339 &lt; VLOOKUP(_xlfn.TEXTJOIN("_", FALSE, C339:E339), [1]BD_Perc!$A:$O, 6, FALSE), "Intervalo de precio 1",
        [1]BD!DG339 &lt; VLOOKUP(_xlfn.TEXTJOIN("_", FALSE, C339:E339), [1]BD_Perc!$A:$O, 7, FALSE), "Intervalo de precio 2",
        [1]BD!DG339 &gt;= VLOOKUP(_xlfn.TEXTJOIN("_", FALSE, C339:E339), [1]BD_Perc!$A:$O, 7, FALSE), "Intervalo de precio 3"
    ),
    AA339="Segmentación no encontrada o vehículo inactivo","Segmentación no encontrada o vehículo inactivo"
)</f>
        <v>Intervalo de precio 1</v>
      </c>
      <c r="AC339" s="81" t="s">
        <v>129</v>
      </c>
      <c r="AD339" s="86" t="b">
        <f t="shared" si="36"/>
        <v>1</v>
      </c>
      <c r="AE339" s="92">
        <v>0</v>
      </c>
      <c r="AF339" s="92">
        <v>5.0000000000000001E-3</v>
      </c>
      <c r="AG339" s="92">
        <v>0.01</v>
      </c>
      <c r="AH339" s="92">
        <v>1.4999999999999999E-2</v>
      </c>
      <c r="AI339" s="92">
        <v>1.4999999999999999E-2</v>
      </c>
      <c r="AJ339" s="92">
        <v>1.4999999999999999E-2</v>
      </c>
      <c r="AK339" s="76" t="s">
        <v>130</v>
      </c>
      <c r="AL339" s="76" t="s">
        <v>130</v>
      </c>
      <c r="AM339" s="76" t="s">
        <v>130</v>
      </c>
      <c r="AN339" s="96">
        <v>0.05</v>
      </c>
      <c r="AO339" s="72">
        <v>9311595.7410000004</v>
      </c>
      <c r="AP339" s="72">
        <v>612187.6446</v>
      </c>
      <c r="AQ339" s="72">
        <v>664661.50379999995</v>
      </c>
      <c r="AR339" s="72">
        <v>2623661.3339999998</v>
      </c>
      <c r="AS339" s="72" t="s">
        <v>121</v>
      </c>
      <c r="AT339" s="72">
        <v>10144824.879000001</v>
      </c>
      <c r="AU339" s="72" t="s">
        <v>121</v>
      </c>
      <c r="AV339" s="72">
        <v>489750.74819999997</v>
      </c>
      <c r="AW339" s="72">
        <v>542223.55319999997</v>
      </c>
      <c r="AX339" s="72" t="s">
        <v>121</v>
      </c>
      <c r="AY339" s="72">
        <v>43377872.6598</v>
      </c>
      <c r="AZ339" s="72">
        <v>43377872.6598</v>
      </c>
      <c r="BA339" s="72" t="s">
        <v>121</v>
      </c>
      <c r="BB339" s="72" t="s">
        <v>121</v>
      </c>
      <c r="BC339" s="72" t="s">
        <v>121</v>
      </c>
      <c r="BD339" s="72" t="s">
        <v>121</v>
      </c>
      <c r="BE339" s="72" t="s">
        <v>121</v>
      </c>
      <c r="BF339" s="72" t="s">
        <v>121</v>
      </c>
      <c r="BG339" s="72" t="s">
        <v>121</v>
      </c>
      <c r="BH339" s="72" t="s">
        <v>121</v>
      </c>
      <c r="BI339" s="72" t="s">
        <v>121</v>
      </c>
      <c r="BJ339" s="72" t="s">
        <v>121</v>
      </c>
      <c r="BK339" s="72" t="s">
        <v>121</v>
      </c>
      <c r="BL339" s="72" t="s">
        <v>121</v>
      </c>
      <c r="BM339" s="72" t="s">
        <v>121</v>
      </c>
      <c r="BN339" s="72" t="s">
        <v>121</v>
      </c>
      <c r="BO339" s="72" t="s">
        <v>121</v>
      </c>
      <c r="BP339" s="72" t="s">
        <v>121</v>
      </c>
      <c r="BQ339" s="72" t="s">
        <v>121</v>
      </c>
      <c r="BR339" s="72" t="s">
        <v>121</v>
      </c>
      <c r="BS339" s="72" t="s">
        <v>121</v>
      </c>
      <c r="BT339" s="72" t="s">
        <v>121</v>
      </c>
      <c r="BU339" s="72" t="s">
        <v>121</v>
      </c>
      <c r="BV339" s="72" t="s">
        <v>121</v>
      </c>
      <c r="BW339" s="72" t="s">
        <v>121</v>
      </c>
      <c r="BX339" s="72" t="s">
        <v>121</v>
      </c>
      <c r="BY339" s="72" t="s">
        <v>121</v>
      </c>
      <c r="BZ339" s="72" t="s">
        <v>121</v>
      </c>
      <c r="CA339" s="72" t="s">
        <v>121</v>
      </c>
      <c r="CB339" s="72" t="s">
        <v>121</v>
      </c>
      <c r="CC339" s="72" t="s">
        <v>121</v>
      </c>
      <c r="CD339" s="72" t="s">
        <v>121</v>
      </c>
      <c r="CE339" s="76" t="s">
        <v>121</v>
      </c>
      <c r="CF339" s="76" t="s">
        <v>121</v>
      </c>
      <c r="CG339" s="76" t="s">
        <v>121</v>
      </c>
      <c r="CH339" s="76" t="s">
        <v>121</v>
      </c>
      <c r="CI339" s="76" t="s">
        <v>121</v>
      </c>
      <c r="CJ339" s="76" t="s">
        <v>121</v>
      </c>
      <c r="CK339" s="76" t="s">
        <v>121</v>
      </c>
      <c r="CL339" s="59" t="s">
        <v>121</v>
      </c>
      <c r="CM339" s="76" t="s">
        <v>121</v>
      </c>
      <c r="CN339" s="76" t="s">
        <v>121</v>
      </c>
      <c r="CO339" s="76" t="s">
        <v>121</v>
      </c>
      <c r="CP339" s="76" t="s">
        <v>121</v>
      </c>
      <c r="CQ339" s="76" t="s">
        <v>121</v>
      </c>
      <c r="CR339" s="76" t="s">
        <v>121</v>
      </c>
      <c r="CS339" s="59" t="s">
        <v>131</v>
      </c>
      <c r="CT339" s="59" t="s">
        <v>131</v>
      </c>
      <c r="CU339" s="59" t="s">
        <v>131</v>
      </c>
      <c r="CV339" s="59" t="s">
        <v>131</v>
      </c>
      <c r="CW339" s="59" t="s">
        <v>130</v>
      </c>
      <c r="CX339" s="59" t="s">
        <v>131</v>
      </c>
      <c r="CY339" s="59" t="s">
        <v>121</v>
      </c>
      <c r="CZ339" s="59" t="s">
        <v>121</v>
      </c>
      <c r="DA339" s="90">
        <v>14361923.217599999</v>
      </c>
      <c r="DB339" s="91">
        <v>1</v>
      </c>
      <c r="DC339" s="13">
        <v>1</v>
      </c>
      <c r="DD339" s="13"/>
      <c r="DE339" s="75" t="str" cm="1">
        <f t="array" ref="DE339">+IF(AND(C339&lt;&gt;"Vehículos Eléctricos",C339&lt;&gt;"Vehículos Híbridos",AA339="PERCENTIL 50"),
     IF(VLOOKUP(_xlfn.TEXTJOIN("_",FALSE,C339:E339),[1]BD_Perc!$A:$P,_xlfn.IFS([1]BD!AB339="Intervalo de precio 1",12,[1]BD!AB339="Intervalo de precio 2",13),FALSE)&lt;=1,
     VLOOKUP(_xlfn.TEXTJOIN("_",FALSE,C339:E339),[1]BD_Perc!$A:$P,16,FALSE),"Ok P50"),
     "Ok P30/70 ó Híbrido/Eléctrico")</f>
        <v>Ok P30/70 ó Híbrido/Eléctrico</v>
      </c>
      <c r="DF339" s="75" t="str">
        <f t="shared" si="34"/>
        <v>Otros Tipos de Vehículos_Camión_Cabina Sencilla</v>
      </c>
      <c r="DG339" s="19">
        <f t="shared" si="35"/>
        <v>134100000</v>
      </c>
      <c r="DH339" s="13">
        <v>1</v>
      </c>
      <c r="DI339" s="13">
        <v>1</v>
      </c>
      <c r="DJ339" s="13" t="b">
        <f>+DC339=[2]BD!DC339</f>
        <v>1</v>
      </c>
    </row>
    <row r="340" spans="1:114" ht="89.25" x14ac:dyDescent="0.25">
      <c r="A340" s="76">
        <v>534</v>
      </c>
      <c r="B340" s="59" t="s">
        <v>257</v>
      </c>
      <c r="C340" s="105" t="s">
        <v>4</v>
      </c>
      <c r="D340" s="59" t="s">
        <v>795</v>
      </c>
      <c r="E340" s="59" t="s">
        <v>796</v>
      </c>
      <c r="F340" s="59" t="s">
        <v>121</v>
      </c>
      <c r="G340" s="77" t="s">
        <v>826</v>
      </c>
      <c r="H340" s="76" t="s">
        <v>701</v>
      </c>
      <c r="I340" s="79">
        <v>5811029</v>
      </c>
      <c r="J340" s="76" t="s">
        <v>827</v>
      </c>
      <c r="K340" s="78" t="s">
        <v>121</v>
      </c>
      <c r="L340" s="76">
        <v>256</v>
      </c>
      <c r="M340" s="76" t="s">
        <v>121</v>
      </c>
      <c r="N340" s="82">
        <v>298800000</v>
      </c>
      <c r="O340" s="83">
        <f>+IFERROR(VLOOKUP(I340,[1]Precio_Fasecolda!A:C,3,FALSE),IFERROR(VLOOKUP(I340,[1]Precio_Fasecolda!B:C,2,FALSE),N340))</f>
        <v>376100000</v>
      </c>
      <c r="P340" s="83">
        <f t="shared" si="32"/>
        <v>-77300000</v>
      </c>
      <c r="Q340" s="76" t="s">
        <v>121</v>
      </c>
      <c r="R340" s="76" t="s">
        <v>127</v>
      </c>
      <c r="S340" s="76" t="s">
        <v>349</v>
      </c>
      <c r="T340" s="81" t="s">
        <v>643</v>
      </c>
      <c r="U340" s="76">
        <v>17000</v>
      </c>
      <c r="V340" s="76">
        <v>5220</v>
      </c>
      <c r="W340" s="106">
        <v>11780</v>
      </c>
      <c r="X340" s="80" t="s">
        <v>808</v>
      </c>
      <c r="Y340" s="84" t="str">
        <f t="shared" si="31"/>
        <v>N.A.</v>
      </c>
      <c r="Z340" s="85">
        <f t="shared" si="33"/>
        <v>298800000</v>
      </c>
      <c r="AA340" s="76" t="str">
        <f>+IFERROR(VLOOKUP(_xlfn.TEXTJOIN("_", FALSE, C340:E340), [1]BD_Perc!$A:$O, 15, FALSE),"Segmentación no encontrada o vehículo inactivo")</f>
        <v>PERCENTIL 30-70</v>
      </c>
      <c r="AB340" s="76" t="str" cm="1">
        <f t="array" ref="AB340">_xlfn.IFS(
    AA340 = "PERCENTIL 50",
    _xlfn.IFS(
        [1]BD!DG340 &lt; VLOOKUP(_xlfn.TEXTJOIN("_", FALSE, C340:E340), [1]BD_Perc!$A:$O, 11, FALSE), "Intervalo de precio 1",
        [1]BD!DG340 &gt;= VLOOKUP(_xlfn.TEXTJOIN("_", FALSE, C340:E340), [1]BD_Perc!$A:$O, 11, FALSE), "Intervalo de precio 2"
    ),
    AA340 = "PERCENTIL 30-70",
    _xlfn.IFS(
        [1]BD!DG340 &lt; VLOOKUP(_xlfn.TEXTJOIN("_", FALSE, C340:E340), [1]BD_Perc!$A:$O, 6, FALSE), "Intervalo de precio 1",
        [1]BD!DG340 &lt; VLOOKUP(_xlfn.TEXTJOIN("_", FALSE, C340:E340), [1]BD_Perc!$A:$O, 7, FALSE), "Intervalo de precio 2",
        [1]BD!DG340 &gt;= VLOOKUP(_xlfn.TEXTJOIN("_", FALSE, C340:E340), [1]BD_Perc!$A:$O, 7, FALSE), "Intervalo de precio 3"
    ),
    AA340="Segmentación no encontrada o vehículo inactivo","Segmentación no encontrada o vehículo inactivo"
)</f>
        <v>Intervalo de precio 3</v>
      </c>
      <c r="AC340" s="81" t="s">
        <v>156</v>
      </c>
      <c r="AD340" s="86" t="b">
        <f t="shared" si="36"/>
        <v>1</v>
      </c>
      <c r="AE340" s="92">
        <v>0</v>
      </c>
      <c r="AF340" s="92">
        <v>5.0000000000000001E-3</v>
      </c>
      <c r="AG340" s="92">
        <v>0.01</v>
      </c>
      <c r="AH340" s="92">
        <v>1.4999999999999999E-2</v>
      </c>
      <c r="AI340" s="92">
        <v>1.4999999999999999E-2</v>
      </c>
      <c r="AJ340" s="92">
        <v>1.4999999999999999E-2</v>
      </c>
      <c r="AK340" s="76" t="s">
        <v>130</v>
      </c>
      <c r="AL340" s="76" t="s">
        <v>130</v>
      </c>
      <c r="AM340" s="76" t="s">
        <v>130</v>
      </c>
      <c r="AN340" s="96">
        <v>0.05</v>
      </c>
      <c r="AO340" s="72">
        <v>9311595.7410000004</v>
      </c>
      <c r="AP340" s="72">
        <v>612187.6446</v>
      </c>
      <c r="AQ340" s="72">
        <v>664661.50379999995</v>
      </c>
      <c r="AR340" s="72">
        <v>2623661.3339999998</v>
      </c>
      <c r="AS340" s="72" t="s">
        <v>121</v>
      </c>
      <c r="AT340" s="72">
        <v>10144824.879000001</v>
      </c>
      <c r="AU340" s="72" t="s">
        <v>121</v>
      </c>
      <c r="AV340" s="72">
        <v>489750.74819999997</v>
      </c>
      <c r="AW340" s="72">
        <v>542223.55319999997</v>
      </c>
      <c r="AX340" s="72" t="s">
        <v>121</v>
      </c>
      <c r="AY340" s="72">
        <v>43377872.6598</v>
      </c>
      <c r="AZ340" s="72">
        <v>43377872.6598</v>
      </c>
      <c r="BA340" s="72" t="s">
        <v>121</v>
      </c>
      <c r="BB340" s="72" t="s">
        <v>121</v>
      </c>
      <c r="BC340" s="72" t="s">
        <v>121</v>
      </c>
      <c r="BD340" s="72" t="s">
        <v>121</v>
      </c>
      <c r="BE340" s="72" t="s">
        <v>121</v>
      </c>
      <c r="BF340" s="72" t="s">
        <v>121</v>
      </c>
      <c r="BG340" s="72" t="s">
        <v>121</v>
      </c>
      <c r="BH340" s="72" t="s">
        <v>121</v>
      </c>
      <c r="BI340" s="72" t="s">
        <v>121</v>
      </c>
      <c r="BJ340" s="72" t="s">
        <v>121</v>
      </c>
      <c r="BK340" s="72" t="s">
        <v>121</v>
      </c>
      <c r="BL340" s="72" t="s">
        <v>121</v>
      </c>
      <c r="BM340" s="72" t="s">
        <v>121</v>
      </c>
      <c r="BN340" s="72" t="s">
        <v>121</v>
      </c>
      <c r="BO340" s="72" t="s">
        <v>121</v>
      </c>
      <c r="BP340" s="72" t="s">
        <v>121</v>
      </c>
      <c r="BQ340" s="72" t="s">
        <v>121</v>
      </c>
      <c r="BR340" s="72" t="s">
        <v>121</v>
      </c>
      <c r="BS340" s="72" t="s">
        <v>121</v>
      </c>
      <c r="BT340" s="72" t="s">
        <v>121</v>
      </c>
      <c r="BU340" s="72" t="s">
        <v>121</v>
      </c>
      <c r="BV340" s="72" t="s">
        <v>121</v>
      </c>
      <c r="BW340" s="72" t="s">
        <v>121</v>
      </c>
      <c r="BX340" s="72" t="s">
        <v>121</v>
      </c>
      <c r="BY340" s="72" t="s">
        <v>121</v>
      </c>
      <c r="BZ340" s="72" t="s">
        <v>121</v>
      </c>
      <c r="CA340" s="72" t="s">
        <v>121</v>
      </c>
      <c r="CB340" s="72" t="s">
        <v>121</v>
      </c>
      <c r="CC340" s="72" t="s">
        <v>121</v>
      </c>
      <c r="CD340" s="72" t="s">
        <v>121</v>
      </c>
      <c r="CE340" s="76" t="s">
        <v>121</v>
      </c>
      <c r="CF340" s="76" t="s">
        <v>121</v>
      </c>
      <c r="CG340" s="76" t="s">
        <v>121</v>
      </c>
      <c r="CH340" s="76" t="s">
        <v>121</v>
      </c>
      <c r="CI340" s="76" t="s">
        <v>121</v>
      </c>
      <c r="CJ340" s="76" t="s">
        <v>121</v>
      </c>
      <c r="CK340" s="76" t="s">
        <v>121</v>
      </c>
      <c r="CL340" s="59" t="s">
        <v>121</v>
      </c>
      <c r="CM340" s="76" t="s">
        <v>121</v>
      </c>
      <c r="CN340" s="76" t="s">
        <v>121</v>
      </c>
      <c r="CO340" s="76" t="s">
        <v>121</v>
      </c>
      <c r="CP340" s="76" t="s">
        <v>121</v>
      </c>
      <c r="CQ340" s="76" t="s">
        <v>121</v>
      </c>
      <c r="CR340" s="76" t="s">
        <v>121</v>
      </c>
      <c r="CS340" s="59" t="s">
        <v>131</v>
      </c>
      <c r="CT340" s="59" t="s">
        <v>131</v>
      </c>
      <c r="CU340" s="59" t="s">
        <v>130</v>
      </c>
      <c r="CV340" s="59" t="s">
        <v>130</v>
      </c>
      <c r="CW340" s="59" t="s">
        <v>130</v>
      </c>
      <c r="CX340" s="59" t="s">
        <v>131</v>
      </c>
      <c r="CY340" s="59" t="s">
        <v>121</v>
      </c>
      <c r="CZ340" s="59" t="s">
        <v>121</v>
      </c>
      <c r="DA340" s="90">
        <v>16651506.463199999</v>
      </c>
      <c r="DB340" s="91">
        <v>1</v>
      </c>
      <c r="DC340" s="13">
        <v>1</v>
      </c>
      <c r="DD340" s="13"/>
      <c r="DE340" s="75" t="str" cm="1">
        <f t="array" ref="DE340">+IF(AND(C340&lt;&gt;"Vehículos Eléctricos",C340&lt;&gt;"Vehículos Híbridos",AA340="PERCENTIL 50"),
     IF(VLOOKUP(_xlfn.TEXTJOIN("_",FALSE,C340:E340),[1]BD_Perc!$A:$P,_xlfn.IFS([1]BD!AB340="Intervalo de precio 1",12,[1]BD!AB340="Intervalo de precio 2",13),FALSE)&lt;=1,
     VLOOKUP(_xlfn.TEXTJOIN("_",FALSE,C340:E340),[1]BD_Perc!$A:$P,16,FALSE),"Ok P50"),
     "Ok P30/70 ó Híbrido/Eléctrico")</f>
        <v>Ok P30/70 ó Híbrido/Eléctrico</v>
      </c>
      <c r="DF340" s="75" t="str">
        <f t="shared" si="34"/>
        <v>Otros Tipos de Vehículos_Camión_Cabina Sencilla</v>
      </c>
      <c r="DG340" s="19">
        <f t="shared" si="35"/>
        <v>298800000</v>
      </c>
      <c r="DH340" s="13">
        <v>1</v>
      </c>
      <c r="DI340" s="13">
        <v>1</v>
      </c>
      <c r="DJ340" s="13" t="b">
        <f>+DC340=[2]BD!DC340</f>
        <v>1</v>
      </c>
    </row>
    <row r="341" spans="1:114" ht="51" x14ac:dyDescent="0.25">
      <c r="A341" s="76">
        <v>535</v>
      </c>
      <c r="B341" s="59" t="s">
        <v>257</v>
      </c>
      <c r="C341" s="105" t="s">
        <v>4</v>
      </c>
      <c r="D341" s="59" t="s">
        <v>795</v>
      </c>
      <c r="E341" s="59" t="s">
        <v>796</v>
      </c>
      <c r="F341" s="59" t="s">
        <v>121</v>
      </c>
      <c r="G341" s="77" t="s">
        <v>828</v>
      </c>
      <c r="H341" s="76" t="s">
        <v>701</v>
      </c>
      <c r="I341" s="79">
        <v>5811040</v>
      </c>
      <c r="J341" s="76" t="s">
        <v>829</v>
      </c>
      <c r="K341" s="78" t="s">
        <v>121</v>
      </c>
      <c r="L341" s="76">
        <v>286</v>
      </c>
      <c r="M341" s="76" t="s">
        <v>121</v>
      </c>
      <c r="N341" s="82">
        <v>467600000</v>
      </c>
      <c r="O341" s="83">
        <f>+IFERROR(VLOOKUP(I341,[1]Precio_Fasecolda!A:C,3,FALSE),IFERROR(VLOOKUP(I341,[1]Precio_Fasecolda!B:C,2,FALSE),N341))</f>
        <v>488700000</v>
      </c>
      <c r="P341" s="83">
        <f t="shared" si="32"/>
        <v>-21100000</v>
      </c>
      <c r="Q341" s="76" t="s">
        <v>121</v>
      </c>
      <c r="R341" s="76" t="s">
        <v>127</v>
      </c>
      <c r="S341" s="76" t="s">
        <v>349</v>
      </c>
      <c r="T341" s="81" t="s">
        <v>811</v>
      </c>
      <c r="U341" s="76">
        <v>27000</v>
      </c>
      <c r="V341" s="76">
        <v>7580</v>
      </c>
      <c r="W341" s="106">
        <v>19420</v>
      </c>
      <c r="X341" s="80" t="s">
        <v>808</v>
      </c>
      <c r="Y341" s="84" t="str">
        <f t="shared" si="31"/>
        <v>N.A.</v>
      </c>
      <c r="Z341" s="85">
        <f t="shared" si="33"/>
        <v>467600000</v>
      </c>
      <c r="AA341" s="76" t="str">
        <f>+IFERROR(VLOOKUP(_xlfn.TEXTJOIN("_", FALSE, C341:E341), [1]BD_Perc!$A:$O, 15, FALSE),"Segmentación no encontrada o vehículo inactivo")</f>
        <v>PERCENTIL 30-70</v>
      </c>
      <c r="AB341" s="76" t="str" cm="1">
        <f t="array" ref="AB341">_xlfn.IFS(
    AA341 = "PERCENTIL 50",
    _xlfn.IFS(
        [1]BD!DG341 &lt; VLOOKUP(_xlfn.TEXTJOIN("_", FALSE, C341:E341), [1]BD_Perc!$A:$O, 11, FALSE), "Intervalo de precio 1",
        [1]BD!DG341 &gt;= VLOOKUP(_xlfn.TEXTJOIN("_", FALSE, C341:E341), [1]BD_Perc!$A:$O, 11, FALSE), "Intervalo de precio 2"
    ),
    AA341 = "PERCENTIL 30-70",
    _xlfn.IFS(
        [1]BD!DG341 &lt; VLOOKUP(_xlfn.TEXTJOIN("_", FALSE, C341:E341), [1]BD_Perc!$A:$O, 6, FALSE), "Intervalo de precio 1",
        [1]BD!DG341 &lt; VLOOKUP(_xlfn.TEXTJOIN("_", FALSE, C341:E341), [1]BD_Perc!$A:$O, 7, FALSE), "Intervalo de precio 2",
        [1]BD!DG341 &gt;= VLOOKUP(_xlfn.TEXTJOIN("_", FALSE, C341:E341), [1]BD_Perc!$A:$O, 7, FALSE), "Intervalo de precio 3"
    ),
    AA341="Segmentación no encontrada o vehículo inactivo","Segmentación no encontrada o vehículo inactivo"
)</f>
        <v>Intervalo de precio 3</v>
      </c>
      <c r="AC341" s="81" t="s">
        <v>156</v>
      </c>
      <c r="AD341" s="86" t="b">
        <f t="shared" si="36"/>
        <v>1</v>
      </c>
      <c r="AE341" s="92">
        <v>0</v>
      </c>
      <c r="AF341" s="92">
        <v>5.0000000000000001E-3</v>
      </c>
      <c r="AG341" s="92">
        <v>0.01</v>
      </c>
      <c r="AH341" s="92">
        <v>1.4999999999999999E-2</v>
      </c>
      <c r="AI341" s="92">
        <v>1.4999999999999999E-2</v>
      </c>
      <c r="AJ341" s="92">
        <v>1.4999999999999999E-2</v>
      </c>
      <c r="AK341" s="76" t="s">
        <v>130</v>
      </c>
      <c r="AL341" s="76" t="s">
        <v>130</v>
      </c>
      <c r="AM341" s="76" t="s">
        <v>130</v>
      </c>
      <c r="AN341" s="96">
        <v>0.05</v>
      </c>
      <c r="AO341" s="72">
        <v>9311595.7410000004</v>
      </c>
      <c r="AP341" s="72" t="s">
        <v>121</v>
      </c>
      <c r="AQ341" s="72" t="s">
        <v>121</v>
      </c>
      <c r="AR341" s="72" t="s">
        <v>121</v>
      </c>
      <c r="AS341" s="72" t="s">
        <v>121</v>
      </c>
      <c r="AT341" s="72">
        <v>10144824.879000001</v>
      </c>
      <c r="AU341" s="72" t="s">
        <v>121</v>
      </c>
      <c r="AV341" s="72" t="s">
        <v>121</v>
      </c>
      <c r="AW341" s="72" t="s">
        <v>121</v>
      </c>
      <c r="AX341" s="72" t="s">
        <v>121</v>
      </c>
      <c r="AY341" s="72">
        <v>50724125.449199997</v>
      </c>
      <c r="AZ341" s="72">
        <v>50724125.449199997</v>
      </c>
      <c r="BA341" s="72" t="s">
        <v>121</v>
      </c>
      <c r="BB341" s="72" t="s">
        <v>121</v>
      </c>
      <c r="BC341" s="72" t="s">
        <v>121</v>
      </c>
      <c r="BD341" s="72" t="s">
        <v>121</v>
      </c>
      <c r="BE341" s="72" t="s">
        <v>121</v>
      </c>
      <c r="BF341" s="72" t="s">
        <v>121</v>
      </c>
      <c r="BG341" s="72" t="s">
        <v>121</v>
      </c>
      <c r="BH341" s="72" t="s">
        <v>121</v>
      </c>
      <c r="BI341" s="72" t="s">
        <v>121</v>
      </c>
      <c r="BJ341" s="72" t="s">
        <v>121</v>
      </c>
      <c r="BK341" s="72" t="s">
        <v>121</v>
      </c>
      <c r="BL341" s="72" t="s">
        <v>121</v>
      </c>
      <c r="BM341" s="72" t="s">
        <v>121</v>
      </c>
      <c r="BN341" s="72" t="s">
        <v>121</v>
      </c>
      <c r="BO341" s="72" t="s">
        <v>121</v>
      </c>
      <c r="BP341" s="72" t="s">
        <v>121</v>
      </c>
      <c r="BQ341" s="72" t="s">
        <v>121</v>
      </c>
      <c r="BR341" s="72" t="s">
        <v>121</v>
      </c>
      <c r="BS341" s="72" t="s">
        <v>121</v>
      </c>
      <c r="BT341" s="72" t="s">
        <v>121</v>
      </c>
      <c r="BU341" s="72" t="s">
        <v>121</v>
      </c>
      <c r="BV341" s="72" t="s">
        <v>121</v>
      </c>
      <c r="BW341" s="72" t="s">
        <v>121</v>
      </c>
      <c r="BX341" s="72" t="s">
        <v>121</v>
      </c>
      <c r="BY341" s="72" t="s">
        <v>121</v>
      </c>
      <c r="BZ341" s="72" t="s">
        <v>121</v>
      </c>
      <c r="CA341" s="72" t="s">
        <v>121</v>
      </c>
      <c r="CB341" s="72" t="s">
        <v>121</v>
      </c>
      <c r="CC341" s="72" t="s">
        <v>121</v>
      </c>
      <c r="CD341" s="72" t="s">
        <v>121</v>
      </c>
      <c r="CE341" s="76" t="s">
        <v>121</v>
      </c>
      <c r="CF341" s="76" t="s">
        <v>121</v>
      </c>
      <c r="CG341" s="76" t="s">
        <v>121</v>
      </c>
      <c r="CH341" s="76" t="s">
        <v>121</v>
      </c>
      <c r="CI341" s="76" t="s">
        <v>121</v>
      </c>
      <c r="CJ341" s="76" t="s">
        <v>121</v>
      </c>
      <c r="CK341" s="76" t="s">
        <v>121</v>
      </c>
      <c r="CL341" s="59" t="s">
        <v>121</v>
      </c>
      <c r="CM341" s="76" t="s">
        <v>121</v>
      </c>
      <c r="CN341" s="76" t="s">
        <v>121</v>
      </c>
      <c r="CO341" s="76" t="s">
        <v>121</v>
      </c>
      <c r="CP341" s="76" t="s">
        <v>121</v>
      </c>
      <c r="CQ341" s="76" t="s">
        <v>121</v>
      </c>
      <c r="CR341" s="76" t="s">
        <v>121</v>
      </c>
      <c r="CS341" s="59" t="s">
        <v>131</v>
      </c>
      <c r="CT341" s="59" t="s">
        <v>131</v>
      </c>
      <c r="CU341" s="59" t="s">
        <v>130</v>
      </c>
      <c r="CV341" s="59" t="s">
        <v>130</v>
      </c>
      <c r="CW341" s="59" t="s">
        <v>130</v>
      </c>
      <c r="CX341" s="59" t="s">
        <v>131</v>
      </c>
      <c r="CY341" s="59" t="s">
        <v>121</v>
      </c>
      <c r="CZ341" s="59" t="s">
        <v>121</v>
      </c>
      <c r="DA341" s="90">
        <v>21230669.7918</v>
      </c>
      <c r="DB341" s="91">
        <v>1</v>
      </c>
      <c r="DC341" s="13">
        <v>1</v>
      </c>
      <c r="DD341" s="13"/>
      <c r="DE341" s="75" t="str" cm="1">
        <f t="array" ref="DE341">+IF(AND(C341&lt;&gt;"Vehículos Eléctricos",C341&lt;&gt;"Vehículos Híbridos",AA341="PERCENTIL 50"),
     IF(VLOOKUP(_xlfn.TEXTJOIN("_",FALSE,C341:E341),[1]BD_Perc!$A:$P,_xlfn.IFS([1]BD!AB341="Intervalo de precio 1",12,[1]BD!AB341="Intervalo de precio 2",13),FALSE)&lt;=1,
     VLOOKUP(_xlfn.TEXTJOIN("_",FALSE,C341:E341),[1]BD_Perc!$A:$P,16,FALSE),"Ok P50"),
     "Ok P30/70 ó Híbrido/Eléctrico")</f>
        <v>Ok P30/70 ó Híbrido/Eléctrico</v>
      </c>
      <c r="DF341" s="75" t="str">
        <f t="shared" si="34"/>
        <v>Otros Tipos de Vehículos_Camión_Cabina Sencilla</v>
      </c>
      <c r="DG341" s="19">
        <f t="shared" si="35"/>
        <v>467600000</v>
      </c>
      <c r="DH341" s="13">
        <v>1</v>
      </c>
      <c r="DI341" s="13">
        <v>1</v>
      </c>
      <c r="DJ341" s="13" t="b">
        <f>+DC341=[2]BD!DC341</f>
        <v>1</v>
      </c>
    </row>
    <row r="342" spans="1:114" ht="38.25" x14ac:dyDescent="0.25">
      <c r="A342" s="76">
        <v>544</v>
      </c>
      <c r="B342" s="59" t="s">
        <v>257</v>
      </c>
      <c r="C342" s="105" t="s">
        <v>4</v>
      </c>
      <c r="D342" s="59" t="s">
        <v>830</v>
      </c>
      <c r="E342" s="59" t="s">
        <v>811</v>
      </c>
      <c r="F342" s="59" t="s">
        <v>121</v>
      </c>
      <c r="G342" s="77" t="s">
        <v>831</v>
      </c>
      <c r="H342" s="76" t="s">
        <v>832</v>
      </c>
      <c r="I342" s="79">
        <v>2922090</v>
      </c>
      <c r="J342" s="76" t="s">
        <v>833</v>
      </c>
      <c r="K342" s="78" t="s">
        <v>121</v>
      </c>
      <c r="L342" s="76">
        <v>445</v>
      </c>
      <c r="M342" s="76" t="s">
        <v>121</v>
      </c>
      <c r="N342" s="82">
        <v>606900000</v>
      </c>
      <c r="O342" s="83">
        <f>+IFERROR(VLOOKUP(I342,[1]Precio_Fasecolda!A:C,3,FALSE),IFERROR(VLOOKUP(I342,[1]Precio_Fasecolda!B:C,2,FALSE),N342))</f>
        <v>606900000</v>
      </c>
      <c r="P342" s="83">
        <f t="shared" si="32"/>
        <v>0</v>
      </c>
      <c r="Q342" s="76" t="s">
        <v>121</v>
      </c>
      <c r="R342" s="76" t="s">
        <v>127</v>
      </c>
      <c r="S342" s="76" t="s">
        <v>349</v>
      </c>
      <c r="T342" s="76" t="s">
        <v>811</v>
      </c>
      <c r="U342" s="76">
        <v>52000</v>
      </c>
      <c r="V342" s="76">
        <v>8113</v>
      </c>
      <c r="W342" s="76">
        <v>43887</v>
      </c>
      <c r="X342" s="59" t="s">
        <v>834</v>
      </c>
      <c r="Y342" s="84" t="str">
        <f t="shared" si="31"/>
        <v>N.A.</v>
      </c>
      <c r="Z342" s="85">
        <f t="shared" si="33"/>
        <v>606900000</v>
      </c>
      <c r="AA342" s="76" t="str">
        <f>+IFERROR(VLOOKUP(_xlfn.TEXTJOIN("_", FALSE, C342:E342), [1]BD_Perc!$A:$O, 15, FALSE),"Segmentación no encontrada o vehículo inactivo")</f>
        <v>PERCENTIL 50</v>
      </c>
      <c r="AB342" s="76" t="str" cm="1">
        <f t="array" ref="AB342">_xlfn.IFS(
    AA342 = "PERCENTIL 50",
    _xlfn.IFS(
        [1]BD!DG342 &lt; VLOOKUP(_xlfn.TEXTJOIN("_", FALSE, C342:E342), [1]BD_Perc!$A:$O, 11, FALSE), "Intervalo de precio 1",
        [1]BD!DG342 &gt;= VLOOKUP(_xlfn.TEXTJOIN("_", FALSE, C342:E342), [1]BD_Perc!$A:$O, 11, FALSE), "Intervalo de precio 2"
    ),
    AA342 = "PERCENTIL 30-70",
    _xlfn.IFS(
        [1]BD!DG342 &lt; VLOOKUP(_xlfn.TEXTJOIN("_", FALSE, C342:E342), [1]BD_Perc!$A:$O, 6, FALSE), "Intervalo de precio 1",
        [1]BD!DG342 &lt; VLOOKUP(_xlfn.TEXTJOIN("_", FALSE, C342:E342), [1]BD_Perc!$A:$O, 7, FALSE), "Intervalo de precio 2",
        [1]BD!DG342 &gt;= VLOOKUP(_xlfn.TEXTJOIN("_", FALSE, C342:E342), [1]BD_Perc!$A:$O, 7, FALSE), "Intervalo de precio 3"
    ),
    AA342="Segmentación no encontrada o vehículo inactivo","Segmentación no encontrada o vehículo inactivo"
)</f>
        <v>Intervalo de precio 2</v>
      </c>
      <c r="AC342" s="81" t="s">
        <v>149</v>
      </c>
      <c r="AD342" s="86" t="b">
        <f t="shared" si="36"/>
        <v>1</v>
      </c>
      <c r="AE342" s="98">
        <v>0</v>
      </c>
      <c r="AF342" s="98">
        <v>5.0000000000000001E-3</v>
      </c>
      <c r="AG342" s="98">
        <v>0.01</v>
      </c>
      <c r="AH342" s="98">
        <v>1.4999999999999999E-2</v>
      </c>
      <c r="AI342" s="107">
        <v>1.4999999999999999E-2</v>
      </c>
      <c r="AJ342" s="98">
        <v>1.4999999999999999E-2</v>
      </c>
      <c r="AK342" s="76" t="s">
        <v>130</v>
      </c>
      <c r="AL342" s="76" t="s">
        <v>130</v>
      </c>
      <c r="AM342" s="76" t="s">
        <v>130</v>
      </c>
      <c r="AN342" s="93">
        <v>0.05</v>
      </c>
      <c r="AO342" s="72">
        <v>9311595.7410000004</v>
      </c>
      <c r="AP342" s="72" t="s">
        <v>121</v>
      </c>
      <c r="AQ342" s="72" t="s">
        <v>121</v>
      </c>
      <c r="AR342" s="72" t="s">
        <v>121</v>
      </c>
      <c r="AS342" s="72" t="s">
        <v>121</v>
      </c>
      <c r="AT342" s="72">
        <v>10144824.879000001</v>
      </c>
      <c r="AU342" s="72" t="s">
        <v>121</v>
      </c>
      <c r="AV342" s="72" t="s">
        <v>121</v>
      </c>
      <c r="AW342" s="72" t="s">
        <v>121</v>
      </c>
      <c r="AX342" s="72" t="s">
        <v>121</v>
      </c>
      <c r="AY342" s="72" t="s">
        <v>121</v>
      </c>
      <c r="AZ342" s="72" t="s">
        <v>121</v>
      </c>
      <c r="BA342" s="72" t="s">
        <v>121</v>
      </c>
      <c r="BB342" s="72" t="s">
        <v>121</v>
      </c>
      <c r="BC342" s="72" t="s">
        <v>121</v>
      </c>
      <c r="BD342" s="72" t="s">
        <v>121</v>
      </c>
      <c r="BE342" s="72" t="s">
        <v>121</v>
      </c>
      <c r="BF342" s="72" t="s">
        <v>121</v>
      </c>
      <c r="BG342" s="72" t="s">
        <v>121</v>
      </c>
      <c r="BH342" s="72" t="s">
        <v>121</v>
      </c>
      <c r="BI342" s="72" t="s">
        <v>121</v>
      </c>
      <c r="BJ342" s="72" t="s">
        <v>121</v>
      </c>
      <c r="BK342" s="72" t="s">
        <v>121</v>
      </c>
      <c r="BL342" s="72" t="s">
        <v>121</v>
      </c>
      <c r="BM342" s="72" t="s">
        <v>121</v>
      </c>
      <c r="BN342" s="72" t="s">
        <v>121</v>
      </c>
      <c r="BO342" s="72" t="s">
        <v>121</v>
      </c>
      <c r="BP342" s="72" t="s">
        <v>121</v>
      </c>
      <c r="BQ342" s="72" t="s">
        <v>121</v>
      </c>
      <c r="BR342" s="72" t="s">
        <v>121</v>
      </c>
      <c r="BS342" s="72" t="s">
        <v>121</v>
      </c>
      <c r="BT342" s="72" t="s">
        <v>121</v>
      </c>
      <c r="BU342" s="72" t="s">
        <v>121</v>
      </c>
      <c r="BV342" s="72" t="s">
        <v>121</v>
      </c>
      <c r="BW342" s="72" t="s">
        <v>121</v>
      </c>
      <c r="BX342" s="72" t="s">
        <v>121</v>
      </c>
      <c r="BY342" s="72" t="s">
        <v>121</v>
      </c>
      <c r="BZ342" s="72" t="s">
        <v>121</v>
      </c>
      <c r="CA342" s="72" t="s">
        <v>121</v>
      </c>
      <c r="CB342" s="72" t="s">
        <v>121</v>
      </c>
      <c r="CC342" s="72" t="s">
        <v>121</v>
      </c>
      <c r="CD342" s="72" t="s">
        <v>121</v>
      </c>
      <c r="CE342" s="76" t="s">
        <v>121</v>
      </c>
      <c r="CF342" s="76" t="s">
        <v>121</v>
      </c>
      <c r="CG342" s="76" t="s">
        <v>121</v>
      </c>
      <c r="CH342" s="76" t="s">
        <v>121</v>
      </c>
      <c r="CI342" s="76" t="s">
        <v>121</v>
      </c>
      <c r="CJ342" s="76" t="s">
        <v>121</v>
      </c>
      <c r="CK342" s="76" t="s">
        <v>121</v>
      </c>
      <c r="CL342" s="59" t="s">
        <v>121</v>
      </c>
      <c r="CM342" s="76" t="s">
        <v>121</v>
      </c>
      <c r="CN342" s="76" t="s">
        <v>121</v>
      </c>
      <c r="CO342" s="76" t="s">
        <v>121</v>
      </c>
      <c r="CP342" s="76" t="s">
        <v>121</v>
      </c>
      <c r="CQ342" s="76" t="s">
        <v>121</v>
      </c>
      <c r="CR342" s="76" t="s">
        <v>121</v>
      </c>
      <c r="CS342" s="59" t="s">
        <v>131</v>
      </c>
      <c r="CT342" s="59" t="s">
        <v>131</v>
      </c>
      <c r="CU342" s="59" t="s">
        <v>130</v>
      </c>
      <c r="CV342" s="59" t="s">
        <v>130</v>
      </c>
      <c r="CW342" s="59" t="s">
        <v>130</v>
      </c>
      <c r="CX342" s="59" t="s">
        <v>131</v>
      </c>
      <c r="CY342" s="59" t="s">
        <v>121</v>
      </c>
      <c r="CZ342" s="59" t="s">
        <v>121</v>
      </c>
      <c r="DA342" s="90">
        <v>18732944.243999999</v>
      </c>
      <c r="DB342" s="91">
        <v>1</v>
      </c>
      <c r="DC342" s="13">
        <v>1</v>
      </c>
      <c r="DD342" s="13"/>
      <c r="DE342" s="75" t="str" cm="1">
        <f t="array" ref="DE342">+IF(AND(C342&lt;&gt;"Vehículos Eléctricos",C342&lt;&gt;"Vehículos Híbridos",AA342="PERCENTIL 50"),
     IF(VLOOKUP(_xlfn.TEXTJOIN("_",FALSE,C342:E342),[1]BD_Perc!$A:$P,_xlfn.IFS([1]BD!AB342="Intervalo de precio 1",12,[1]BD!AB342="Intervalo de precio 2",13),FALSE)&lt;=1,
     VLOOKUP(_xlfn.TEXTJOIN("_",FALSE,C342:E342),[1]BD_Perc!$A:$P,16,FALSE),"Ok P50"),
     "Ok P30/70 ó Híbrido/Eléctrico")</f>
        <v>Ok P50</v>
      </c>
      <c r="DF342" s="75" t="str">
        <f t="shared" si="34"/>
        <v>Otros Tipos de Vehículos_Remolcadores_3 Ejes</v>
      </c>
      <c r="DG342" s="19">
        <f t="shared" si="35"/>
        <v>606900000</v>
      </c>
      <c r="DH342" s="13">
        <v>1</v>
      </c>
      <c r="DI342" s="13">
        <v>1</v>
      </c>
      <c r="DJ342" s="13" t="b">
        <f>+DC342=[2]BD!DC342</f>
        <v>1</v>
      </c>
    </row>
    <row r="343" spans="1:114" ht="63.75" x14ac:dyDescent="0.25">
      <c r="A343" s="76">
        <v>545</v>
      </c>
      <c r="B343" s="59" t="s">
        <v>118</v>
      </c>
      <c r="C343" s="105" t="s">
        <v>4</v>
      </c>
      <c r="D343" s="59" t="s">
        <v>835</v>
      </c>
      <c r="E343" s="59" t="s">
        <v>643</v>
      </c>
      <c r="F343" s="59" t="s">
        <v>836</v>
      </c>
      <c r="G343" s="77" t="s">
        <v>837</v>
      </c>
      <c r="H343" s="78" t="s">
        <v>123</v>
      </c>
      <c r="I343" s="79">
        <v>1626107</v>
      </c>
      <c r="J343" s="76" t="s">
        <v>838</v>
      </c>
      <c r="K343" s="78" t="s">
        <v>121</v>
      </c>
      <c r="L343" s="76">
        <v>280</v>
      </c>
      <c r="M343" s="76" t="s">
        <v>121</v>
      </c>
      <c r="N343" s="82">
        <v>325700000</v>
      </c>
      <c r="O343" s="83">
        <f>+IFERROR(VLOOKUP(I343,[1]Precio_Fasecolda!A:C,3,FALSE),IFERROR(VLOOKUP(I343,[1]Precio_Fasecolda!B:C,2,FALSE),N343))</f>
        <v>325700000</v>
      </c>
      <c r="P343" s="83">
        <f t="shared" si="32"/>
        <v>0</v>
      </c>
      <c r="Q343" s="76" t="s">
        <v>121</v>
      </c>
      <c r="R343" s="76" t="s">
        <v>127</v>
      </c>
      <c r="S343" s="76" t="s">
        <v>349</v>
      </c>
      <c r="T343" s="81" t="s">
        <v>643</v>
      </c>
      <c r="U343" s="76">
        <v>17000</v>
      </c>
      <c r="V343" s="76">
        <v>5274</v>
      </c>
      <c r="W343" s="80">
        <v>11726</v>
      </c>
      <c r="X343" s="80" t="s">
        <v>839</v>
      </c>
      <c r="Y343" s="84" t="str">
        <f t="shared" si="31"/>
        <v>N.A.</v>
      </c>
      <c r="Z343" s="85">
        <f t="shared" si="33"/>
        <v>322443000</v>
      </c>
      <c r="AA343" s="76" t="str">
        <f>+IFERROR(VLOOKUP(_xlfn.TEXTJOIN("_", FALSE, C343:E343), [1]BD_Perc!$A:$O, 15, FALSE),"Segmentación no encontrada o vehículo inactivo")</f>
        <v>PERCENTIL 50</v>
      </c>
      <c r="AB343" s="76" t="str" cm="1">
        <f t="array" ref="AB343">_xlfn.IFS(
    AA343 = "PERCENTIL 50",
    _xlfn.IFS(
        [1]BD!DG343 &lt; VLOOKUP(_xlfn.TEXTJOIN("_", FALSE, C343:E343), [1]BD_Perc!$A:$O, 11, FALSE), "Intervalo de precio 1",
        [1]BD!DG343 &gt;= VLOOKUP(_xlfn.TEXTJOIN("_", FALSE, C343:E343), [1]BD_Perc!$A:$O, 11, FALSE), "Intervalo de precio 2"
    ),
    AA343 = "PERCENTIL 30-70",
    _xlfn.IFS(
        [1]BD!DG343 &lt; VLOOKUP(_xlfn.TEXTJOIN("_", FALSE, C343:E343), [1]BD_Perc!$A:$O, 6, FALSE), "Intervalo de precio 1",
        [1]BD!DG343 &lt; VLOOKUP(_xlfn.TEXTJOIN("_", FALSE, C343:E343), [1]BD_Perc!$A:$O, 7, FALSE), "Intervalo de precio 2",
        [1]BD!DG343 &gt;= VLOOKUP(_xlfn.TEXTJOIN("_", FALSE, C343:E343), [1]BD_Perc!$A:$O, 7, FALSE), "Intervalo de precio 3"
    ),
    AA343="Segmentación no encontrada o vehículo inactivo","Segmentación no encontrada o vehículo inactivo"
)</f>
        <v>Intervalo de precio 1</v>
      </c>
      <c r="AC343" s="81" t="s">
        <v>129</v>
      </c>
      <c r="AD343" s="86" t="b">
        <f t="shared" si="36"/>
        <v>1</v>
      </c>
      <c r="AE343" s="102">
        <v>0.01</v>
      </c>
      <c r="AF343" s="102">
        <v>0.01</v>
      </c>
      <c r="AG343" s="102">
        <v>0.01</v>
      </c>
      <c r="AH343" s="102">
        <v>0.01</v>
      </c>
      <c r="AI343" s="102">
        <v>0.01</v>
      </c>
      <c r="AJ343" s="98">
        <v>0.02</v>
      </c>
      <c r="AK343" s="76" t="s">
        <v>130</v>
      </c>
      <c r="AL343" s="76" t="s">
        <v>130</v>
      </c>
      <c r="AM343" s="76" t="s">
        <v>130</v>
      </c>
      <c r="AN343" s="93">
        <v>1</v>
      </c>
      <c r="AO343" s="72" t="s">
        <v>121</v>
      </c>
      <c r="AP343" s="72">
        <v>573594.43680000002</v>
      </c>
      <c r="AQ343" s="72">
        <v>819420.17220000003</v>
      </c>
      <c r="AR343" s="72" t="s">
        <v>121</v>
      </c>
      <c r="AS343" s="72" t="s">
        <v>121</v>
      </c>
      <c r="AT343" s="72">
        <v>12992415.1602</v>
      </c>
      <c r="AU343" s="72">
        <v>565268.3652</v>
      </c>
      <c r="AV343" s="72" t="s">
        <v>121</v>
      </c>
      <c r="AW343" s="72">
        <v>137673.24900000001</v>
      </c>
      <c r="AX343" s="72">
        <v>1616492.3585999999</v>
      </c>
      <c r="AY343" s="72" t="s">
        <v>121</v>
      </c>
      <c r="AZ343" s="72" t="s">
        <v>121</v>
      </c>
      <c r="BA343" s="72" t="s">
        <v>121</v>
      </c>
      <c r="BB343" s="72" t="s">
        <v>121</v>
      </c>
      <c r="BC343" s="72" t="s">
        <v>121</v>
      </c>
      <c r="BD343" s="72" t="s">
        <v>121</v>
      </c>
      <c r="BE343" s="72" t="s">
        <v>121</v>
      </c>
      <c r="BF343" s="72">
        <v>3098649.0654000002</v>
      </c>
      <c r="BG343" s="72">
        <v>4381926.7253999999</v>
      </c>
      <c r="BH343" s="72">
        <v>1466576.6850000001</v>
      </c>
      <c r="BI343" s="72">
        <v>1643223.7080000001</v>
      </c>
      <c r="BJ343" s="72">
        <v>185872.3272</v>
      </c>
      <c r="BK343" s="72">
        <v>2268369.5789999999</v>
      </c>
      <c r="BL343" s="72" t="s">
        <v>121</v>
      </c>
      <c r="BM343" s="72">
        <v>6053633.8631999996</v>
      </c>
      <c r="BN343" s="72">
        <v>139405.2996</v>
      </c>
      <c r="BO343" s="72">
        <v>2484553.3188</v>
      </c>
      <c r="BP343" s="72" t="s">
        <v>121</v>
      </c>
      <c r="BQ343" s="72" t="s">
        <v>121</v>
      </c>
      <c r="BR343" s="72" t="s">
        <v>121</v>
      </c>
      <c r="BS343" s="72">
        <v>5039217.2627999997</v>
      </c>
      <c r="BT343" s="72">
        <v>8457120.2562000006</v>
      </c>
      <c r="BU343" s="72">
        <v>139405.2996</v>
      </c>
      <c r="BV343" s="72">
        <v>7628803.6902000001</v>
      </c>
      <c r="BW343" s="72">
        <v>14691836.161800001</v>
      </c>
      <c r="BX343" s="72">
        <v>8767252.1916000005</v>
      </c>
      <c r="BY343" s="72">
        <v>2169053.3969999999</v>
      </c>
      <c r="BZ343" s="72" t="s">
        <v>121</v>
      </c>
      <c r="CA343" s="72" t="s">
        <v>121</v>
      </c>
      <c r="CB343" s="72" t="s">
        <v>121</v>
      </c>
      <c r="CC343" s="72" t="s">
        <v>121</v>
      </c>
      <c r="CD343" s="72" t="s">
        <v>121</v>
      </c>
      <c r="CE343" s="76" t="s">
        <v>121</v>
      </c>
      <c r="CF343" s="76" t="s">
        <v>121</v>
      </c>
      <c r="CG343" s="76" t="s">
        <v>121</v>
      </c>
      <c r="CH343" s="76" t="s">
        <v>121</v>
      </c>
      <c r="CI343" s="76" t="s">
        <v>121</v>
      </c>
      <c r="CJ343" s="76" t="s">
        <v>121</v>
      </c>
      <c r="CK343" s="76" t="s">
        <v>121</v>
      </c>
      <c r="CL343" s="59" t="s">
        <v>121</v>
      </c>
      <c r="CM343" s="76" t="s">
        <v>121</v>
      </c>
      <c r="CN343" s="76" t="s">
        <v>121</v>
      </c>
      <c r="CO343" s="76" t="s">
        <v>121</v>
      </c>
      <c r="CP343" s="76" t="s">
        <v>121</v>
      </c>
      <c r="CQ343" s="76" t="s">
        <v>121</v>
      </c>
      <c r="CR343" s="76" t="s">
        <v>121</v>
      </c>
      <c r="CS343" s="89" t="s">
        <v>131</v>
      </c>
      <c r="CT343" s="89" t="s">
        <v>131</v>
      </c>
      <c r="CU343" s="89" t="s">
        <v>131</v>
      </c>
      <c r="CV343" s="89" t="s">
        <v>131</v>
      </c>
      <c r="CW343" s="89" t="s">
        <v>131</v>
      </c>
      <c r="CX343" s="89" t="s">
        <v>131</v>
      </c>
      <c r="CY343" s="59" t="s">
        <v>121</v>
      </c>
      <c r="CZ343" s="59" t="s">
        <v>121</v>
      </c>
      <c r="DA343" s="90">
        <v>49937946.311399996</v>
      </c>
      <c r="DB343" s="91">
        <v>1</v>
      </c>
      <c r="DC343" s="13">
        <v>1</v>
      </c>
      <c r="DD343" s="13"/>
      <c r="DE343" s="75" t="str" cm="1">
        <f t="array" ref="DE343">+IF(AND(C343&lt;&gt;"Vehículos Eléctricos",C343&lt;&gt;"Vehículos Híbridos",AA343="PERCENTIL 50"),
     IF(VLOOKUP(_xlfn.TEXTJOIN("_",FALSE,C343:E343),[1]BD_Perc!$A:$P,_xlfn.IFS([1]BD!AB343="Intervalo de precio 1",12,[1]BD!AB343="Intervalo de precio 2",13),FALSE)&lt;=1,
     VLOOKUP(_xlfn.TEXTJOIN("_",FALSE,C343:E343),[1]BD_Perc!$A:$P,16,FALSE),"Ok P50"),
     "Ok P30/70 ó Híbrido/Eléctrico")</f>
        <v>Ok P50</v>
      </c>
      <c r="DF343" s="75" t="str">
        <f t="shared" si="34"/>
        <v>Otros Tipos de Vehículos_Volqueta_2 Ejes</v>
      </c>
      <c r="DG343" s="19">
        <f t="shared" si="35"/>
        <v>322443000</v>
      </c>
      <c r="DH343" s="13">
        <v>1</v>
      </c>
      <c r="DI343" s="13">
        <v>1</v>
      </c>
      <c r="DJ343" s="13" t="b">
        <f>+DC343=[2]BD!DC343</f>
        <v>1</v>
      </c>
    </row>
    <row r="344" spans="1:114" ht="63.75" x14ac:dyDescent="0.25">
      <c r="A344" s="76">
        <v>546</v>
      </c>
      <c r="B344" s="59" t="s">
        <v>118</v>
      </c>
      <c r="C344" s="105" t="s">
        <v>4</v>
      </c>
      <c r="D344" s="59" t="s">
        <v>835</v>
      </c>
      <c r="E344" s="59" t="s">
        <v>811</v>
      </c>
      <c r="F344" s="59" t="s">
        <v>840</v>
      </c>
      <c r="G344" s="77" t="s">
        <v>841</v>
      </c>
      <c r="H344" s="78" t="s">
        <v>123</v>
      </c>
      <c r="I344" s="79">
        <v>1626113</v>
      </c>
      <c r="J344" s="76" t="s">
        <v>842</v>
      </c>
      <c r="K344" s="78" t="s">
        <v>121</v>
      </c>
      <c r="L344" s="76">
        <v>280</v>
      </c>
      <c r="M344" s="76" t="s">
        <v>121</v>
      </c>
      <c r="N344" s="82">
        <v>500400000</v>
      </c>
      <c r="O344" s="83">
        <f>+IFERROR(VLOOKUP(I344,[1]Precio_Fasecolda!A:C,3,FALSE),IFERROR(VLOOKUP(I344,[1]Precio_Fasecolda!B:C,2,FALSE),N344))</f>
        <v>500400000</v>
      </c>
      <c r="P344" s="83">
        <f t="shared" si="32"/>
        <v>0</v>
      </c>
      <c r="Q344" s="76" t="s">
        <v>121</v>
      </c>
      <c r="R344" s="76" t="s">
        <v>127</v>
      </c>
      <c r="S344" s="76" t="s">
        <v>349</v>
      </c>
      <c r="T344" s="76" t="s">
        <v>811</v>
      </c>
      <c r="U344" s="76">
        <v>26500</v>
      </c>
      <c r="V344" s="76">
        <v>7110</v>
      </c>
      <c r="W344" s="80">
        <v>19390</v>
      </c>
      <c r="X344" s="108" t="s">
        <v>840</v>
      </c>
      <c r="Y344" s="84" t="str">
        <f t="shared" si="31"/>
        <v>N.A.</v>
      </c>
      <c r="Z344" s="85">
        <f t="shared" si="33"/>
        <v>495396000</v>
      </c>
      <c r="AA344" s="76" t="str">
        <f>+IFERROR(VLOOKUP(_xlfn.TEXTJOIN("_", FALSE, C344:E344), [1]BD_Perc!$A:$O, 15, FALSE),"Segmentación no encontrada o vehículo inactivo")</f>
        <v>PERCENTIL 50</v>
      </c>
      <c r="AB344" s="76" t="str" cm="1">
        <f t="array" ref="AB344">_xlfn.IFS(
    AA344 = "PERCENTIL 50",
    _xlfn.IFS(
        [1]BD!DG344 &lt; VLOOKUP(_xlfn.TEXTJOIN("_", FALSE, C344:E344), [1]BD_Perc!$A:$O, 11, FALSE), "Intervalo de precio 1",
        [1]BD!DG344 &gt;= VLOOKUP(_xlfn.TEXTJOIN("_", FALSE, C344:E344), [1]BD_Perc!$A:$O, 11, FALSE), "Intervalo de precio 2"
    ),
    AA344 = "PERCENTIL 30-70",
    _xlfn.IFS(
        [1]BD!DG344 &lt; VLOOKUP(_xlfn.TEXTJOIN("_", FALSE, C344:E344), [1]BD_Perc!$A:$O, 6, FALSE), "Intervalo de precio 1",
        [1]BD!DG344 &lt; VLOOKUP(_xlfn.TEXTJOIN("_", FALSE, C344:E344), [1]BD_Perc!$A:$O, 7, FALSE), "Intervalo de precio 2",
        [1]BD!DG344 &gt;= VLOOKUP(_xlfn.TEXTJOIN("_", FALSE, C344:E344), [1]BD_Perc!$A:$O, 7, FALSE), "Intervalo de precio 3"
    ),
    AA344="Segmentación no encontrada o vehículo inactivo","Segmentación no encontrada o vehículo inactivo"
)</f>
        <v>Intervalo de precio 1</v>
      </c>
      <c r="AC344" s="81" t="s">
        <v>129</v>
      </c>
      <c r="AD344" s="86" t="b">
        <f t="shared" si="36"/>
        <v>1</v>
      </c>
      <c r="AE344" s="102">
        <v>0.01</v>
      </c>
      <c r="AF344" s="102">
        <v>0.01</v>
      </c>
      <c r="AG344" s="102">
        <v>0.01</v>
      </c>
      <c r="AH344" s="102">
        <v>0.01</v>
      </c>
      <c r="AI344" s="102">
        <v>0.01</v>
      </c>
      <c r="AJ344" s="98">
        <v>0.02</v>
      </c>
      <c r="AK344" s="76" t="s">
        <v>130</v>
      </c>
      <c r="AL344" s="76" t="s">
        <v>130</v>
      </c>
      <c r="AM344" s="76" t="s">
        <v>130</v>
      </c>
      <c r="AN344" s="93">
        <v>1</v>
      </c>
      <c r="AO344" s="72" t="s">
        <v>121</v>
      </c>
      <c r="AP344" s="72">
        <v>573594.43680000002</v>
      </c>
      <c r="AQ344" s="72">
        <v>819420.17220000003</v>
      </c>
      <c r="AR344" s="72" t="s">
        <v>121</v>
      </c>
      <c r="AS344" s="72" t="s">
        <v>121</v>
      </c>
      <c r="AT344" s="72">
        <v>12992415.1602</v>
      </c>
      <c r="AU344" s="72">
        <v>565268.3652</v>
      </c>
      <c r="AV344" s="72" t="s">
        <v>121</v>
      </c>
      <c r="AW344" s="72">
        <v>137673.24900000001</v>
      </c>
      <c r="AX344" s="72">
        <v>1616492.3585999999</v>
      </c>
      <c r="AY344" s="72" t="s">
        <v>121</v>
      </c>
      <c r="AZ344" s="72" t="s">
        <v>121</v>
      </c>
      <c r="BA344" s="72" t="s">
        <v>121</v>
      </c>
      <c r="BB344" s="72" t="s">
        <v>121</v>
      </c>
      <c r="BC344" s="72" t="s">
        <v>121</v>
      </c>
      <c r="BD344" s="72" t="s">
        <v>121</v>
      </c>
      <c r="BE344" s="72" t="s">
        <v>121</v>
      </c>
      <c r="BF344" s="72">
        <v>3098649.0654000002</v>
      </c>
      <c r="BG344" s="72">
        <v>4381926.7253999999</v>
      </c>
      <c r="BH344" s="72">
        <v>1466576.6850000001</v>
      </c>
      <c r="BI344" s="72">
        <v>1643223.7080000001</v>
      </c>
      <c r="BJ344" s="72">
        <v>185872.3272</v>
      </c>
      <c r="BK344" s="72">
        <v>2268369.5789999999</v>
      </c>
      <c r="BL344" s="72" t="s">
        <v>121</v>
      </c>
      <c r="BM344" s="72">
        <v>6053633.8631999996</v>
      </c>
      <c r="BN344" s="72">
        <v>139405.2996</v>
      </c>
      <c r="BO344" s="72">
        <v>2484553.3188</v>
      </c>
      <c r="BP344" s="72" t="s">
        <v>121</v>
      </c>
      <c r="BQ344" s="72" t="s">
        <v>121</v>
      </c>
      <c r="BR344" s="72" t="s">
        <v>121</v>
      </c>
      <c r="BS344" s="72">
        <v>5039217.2627999997</v>
      </c>
      <c r="BT344" s="72">
        <v>8457120.2562000006</v>
      </c>
      <c r="BU344" s="72">
        <v>139405.2996</v>
      </c>
      <c r="BV344" s="72">
        <v>7628803.6902000001</v>
      </c>
      <c r="BW344" s="72">
        <v>14691836.161800001</v>
      </c>
      <c r="BX344" s="72">
        <v>8767252.1916000005</v>
      </c>
      <c r="BY344" s="72">
        <v>2169053.3969999999</v>
      </c>
      <c r="BZ344" s="72" t="s">
        <v>121</v>
      </c>
      <c r="CA344" s="72" t="s">
        <v>121</v>
      </c>
      <c r="CB344" s="72" t="s">
        <v>121</v>
      </c>
      <c r="CC344" s="72" t="s">
        <v>121</v>
      </c>
      <c r="CD344" s="72" t="s">
        <v>121</v>
      </c>
      <c r="CE344" s="76" t="s">
        <v>121</v>
      </c>
      <c r="CF344" s="76" t="s">
        <v>121</v>
      </c>
      <c r="CG344" s="76" t="s">
        <v>121</v>
      </c>
      <c r="CH344" s="76" t="s">
        <v>121</v>
      </c>
      <c r="CI344" s="76" t="s">
        <v>121</v>
      </c>
      <c r="CJ344" s="76" t="s">
        <v>121</v>
      </c>
      <c r="CK344" s="76" t="s">
        <v>121</v>
      </c>
      <c r="CL344" s="59" t="s">
        <v>121</v>
      </c>
      <c r="CM344" s="76" t="s">
        <v>121</v>
      </c>
      <c r="CN344" s="76" t="s">
        <v>121</v>
      </c>
      <c r="CO344" s="76" t="s">
        <v>121</v>
      </c>
      <c r="CP344" s="76" t="s">
        <v>121</v>
      </c>
      <c r="CQ344" s="76" t="s">
        <v>121</v>
      </c>
      <c r="CR344" s="76" t="s">
        <v>121</v>
      </c>
      <c r="CS344" s="89" t="s">
        <v>131</v>
      </c>
      <c r="CT344" s="89" t="s">
        <v>131</v>
      </c>
      <c r="CU344" s="89" t="s">
        <v>131</v>
      </c>
      <c r="CV344" s="89" t="s">
        <v>131</v>
      </c>
      <c r="CW344" s="89" t="s">
        <v>131</v>
      </c>
      <c r="CX344" s="89" t="s">
        <v>131</v>
      </c>
      <c r="CY344" s="59" t="s">
        <v>121</v>
      </c>
      <c r="CZ344" s="59" t="s">
        <v>121</v>
      </c>
      <c r="DA344" s="90">
        <v>55761976.468800001</v>
      </c>
      <c r="DB344" s="91">
        <v>1</v>
      </c>
      <c r="DC344" s="13">
        <v>0</v>
      </c>
      <c r="DD344" s="13"/>
      <c r="DE344" s="75" t="str" cm="1">
        <f t="array" ref="DE344">+IF(AND(C344&lt;&gt;"Vehículos Eléctricos",C344&lt;&gt;"Vehículos Híbridos",AA344="PERCENTIL 50"),
     IF(VLOOKUP(_xlfn.TEXTJOIN("_",FALSE,C344:E344),[1]BD_Perc!$A:$P,_xlfn.IFS([1]BD!AB344="Intervalo de precio 1",12,[1]BD!AB344="Intervalo de precio 2",13),FALSE)&lt;=1,
     VLOOKUP(_xlfn.TEXTJOIN("_",FALSE,C344:E344),[1]BD_Perc!$A:$P,16,FALSE),"Ok P50"),
     "Ok P30/70 ó Híbrido/Eléctrico")</f>
        <v>Inactivar TODO el grupo: Otros Tipos de Vehículos-Volqueta-3 Ejes</v>
      </c>
      <c r="DF344" s="75" t="str">
        <f t="shared" si="34"/>
        <v>Otros Tipos de Vehículos_Volqueta_3 Ejes</v>
      </c>
      <c r="DG344" s="19">
        <f t="shared" si="35"/>
        <v>495396000</v>
      </c>
      <c r="DH344" s="13">
        <v>1</v>
      </c>
      <c r="DI344" s="13">
        <v>0</v>
      </c>
      <c r="DJ344" s="13" t="b">
        <f>+DC344=[2]BD!DC344</f>
        <v>1</v>
      </c>
    </row>
    <row r="345" spans="1:114" ht="63.75" x14ac:dyDescent="0.25">
      <c r="A345" s="76">
        <v>548</v>
      </c>
      <c r="B345" s="59" t="s">
        <v>843</v>
      </c>
      <c r="C345" s="105" t="s">
        <v>4</v>
      </c>
      <c r="D345" s="59" t="s">
        <v>835</v>
      </c>
      <c r="E345" s="59" t="s">
        <v>811</v>
      </c>
      <c r="F345" s="59" t="s">
        <v>840</v>
      </c>
      <c r="G345" s="77" t="s">
        <v>844</v>
      </c>
      <c r="H345" s="76" t="s">
        <v>845</v>
      </c>
      <c r="I345" s="79">
        <v>18926010</v>
      </c>
      <c r="J345" s="76" t="s">
        <v>846</v>
      </c>
      <c r="K345" s="78" t="s">
        <v>121</v>
      </c>
      <c r="L345" s="76">
        <v>372</v>
      </c>
      <c r="M345" s="76" t="s">
        <v>121</v>
      </c>
      <c r="N345" s="82">
        <v>634900000</v>
      </c>
      <c r="O345" s="83">
        <f>+IFERROR(VLOOKUP(I345,[1]Precio_Fasecolda!A:C,3,FALSE),IFERROR(VLOOKUP(I345,[1]Precio_Fasecolda!B:C,2,FALSE),N345))</f>
        <v>634900000</v>
      </c>
      <c r="P345" s="83">
        <f t="shared" si="32"/>
        <v>0</v>
      </c>
      <c r="Q345" s="76" t="s">
        <v>121</v>
      </c>
      <c r="R345" s="76" t="s">
        <v>127</v>
      </c>
      <c r="S345" s="76" t="s">
        <v>349</v>
      </c>
      <c r="T345" s="76" t="s">
        <v>811</v>
      </c>
      <c r="U345" s="76">
        <v>28000</v>
      </c>
      <c r="V345" s="76">
        <v>12050</v>
      </c>
      <c r="W345" s="80">
        <v>15950</v>
      </c>
      <c r="X345" s="108" t="s">
        <v>840</v>
      </c>
      <c r="Y345" s="84" t="str">
        <f t="shared" si="31"/>
        <v>N.A.</v>
      </c>
      <c r="Z345" s="85">
        <f t="shared" si="33"/>
        <v>628551000</v>
      </c>
      <c r="AA345" s="76" t="str">
        <f>+IFERROR(VLOOKUP(_xlfn.TEXTJOIN("_", FALSE, C345:E345), [1]BD_Perc!$A:$O, 15, FALSE),"Segmentación no encontrada o vehículo inactivo")</f>
        <v>PERCENTIL 50</v>
      </c>
      <c r="AB345" s="76" t="str" cm="1">
        <f t="array" ref="AB345">_xlfn.IFS(
    AA345 = "PERCENTIL 50",
    _xlfn.IFS(
        [1]BD!DG345 &lt; VLOOKUP(_xlfn.TEXTJOIN("_", FALSE, C345:E345), [1]BD_Perc!$A:$O, 11, FALSE), "Intervalo de precio 1",
        [1]BD!DG345 &gt;= VLOOKUP(_xlfn.TEXTJOIN("_", FALSE, C345:E345), [1]BD_Perc!$A:$O, 11, FALSE), "Intervalo de precio 2"
    ),
    AA345 = "PERCENTIL 30-70",
    _xlfn.IFS(
        [1]BD!DG345 &lt; VLOOKUP(_xlfn.TEXTJOIN("_", FALSE, C345:E345), [1]BD_Perc!$A:$O, 6, FALSE), "Intervalo de precio 1",
        [1]BD!DG345 &lt; VLOOKUP(_xlfn.TEXTJOIN("_", FALSE, C345:E345), [1]BD_Perc!$A:$O, 7, FALSE), "Intervalo de precio 2",
        [1]BD!DG345 &gt;= VLOOKUP(_xlfn.TEXTJOIN("_", FALSE, C345:E345), [1]BD_Perc!$A:$O, 7, FALSE), "Intervalo de precio 3"
    ),
    AA345="Segmentación no encontrada o vehículo inactivo","Segmentación no encontrada o vehículo inactivo"
)</f>
        <v>Intervalo de precio 2</v>
      </c>
      <c r="AC345" s="81" t="s">
        <v>149</v>
      </c>
      <c r="AD345" s="86" t="b">
        <f t="shared" si="36"/>
        <v>1</v>
      </c>
      <c r="AE345" s="102">
        <v>0.01</v>
      </c>
      <c r="AF345" s="102">
        <v>0.01</v>
      </c>
      <c r="AG345" s="102">
        <v>0.01</v>
      </c>
      <c r="AH345" s="102">
        <v>0.01</v>
      </c>
      <c r="AI345" s="102">
        <v>0.01</v>
      </c>
      <c r="AJ345" s="98">
        <v>0.01</v>
      </c>
      <c r="AK345" s="76" t="s">
        <v>130</v>
      </c>
      <c r="AL345" s="76" t="s">
        <v>130</v>
      </c>
      <c r="AM345" s="76" t="s">
        <v>130</v>
      </c>
      <c r="AN345" s="93">
        <v>1</v>
      </c>
      <c r="AO345" s="72">
        <v>9311595.7410000004</v>
      </c>
      <c r="AP345" s="72">
        <v>307985.58419999998</v>
      </c>
      <c r="AQ345" s="72">
        <v>576654.7794</v>
      </c>
      <c r="AR345" s="72" t="s">
        <v>121</v>
      </c>
      <c r="AS345" s="72" t="s">
        <v>121</v>
      </c>
      <c r="AT345" s="72">
        <v>6815016.1085999999</v>
      </c>
      <c r="AU345" s="72">
        <v>609419.31539999996</v>
      </c>
      <c r="AV345" s="72">
        <v>694607.10899999994</v>
      </c>
      <c r="AW345" s="72">
        <v>18349.405200000001</v>
      </c>
      <c r="AX345" s="72">
        <v>373515.71039999998</v>
      </c>
      <c r="AY345" s="72" t="s">
        <v>121</v>
      </c>
      <c r="AZ345" s="72" t="s">
        <v>121</v>
      </c>
      <c r="BA345" s="72" t="s">
        <v>121</v>
      </c>
      <c r="BB345" s="72" t="s">
        <v>121</v>
      </c>
      <c r="BC345" s="72" t="s">
        <v>121</v>
      </c>
      <c r="BD345" s="72">
        <v>647426.38800000004</v>
      </c>
      <c r="BE345" s="72" t="s">
        <v>121</v>
      </c>
      <c r="BF345" s="72">
        <v>1572695.6196000001</v>
      </c>
      <c r="BG345" s="72">
        <v>3276451.4915999998</v>
      </c>
      <c r="BH345" s="72" t="s">
        <v>121</v>
      </c>
      <c r="BI345" s="72">
        <v>589760.59380000003</v>
      </c>
      <c r="BJ345" s="72">
        <v>222798.84479999999</v>
      </c>
      <c r="BK345" s="72">
        <v>1572695.6196000001</v>
      </c>
      <c r="BL345" s="72" t="s">
        <v>121</v>
      </c>
      <c r="BM345" s="72" t="s">
        <v>121</v>
      </c>
      <c r="BN345" s="72">
        <v>179549.23560000001</v>
      </c>
      <c r="BO345" s="72">
        <v>3407508.5814</v>
      </c>
      <c r="BP345" s="72" t="s">
        <v>121</v>
      </c>
      <c r="BQ345" s="72" t="s">
        <v>121</v>
      </c>
      <c r="BR345" s="72" t="s">
        <v>121</v>
      </c>
      <c r="BS345" s="72" t="s">
        <v>121</v>
      </c>
      <c r="BT345" s="72">
        <v>4587030.8232000005</v>
      </c>
      <c r="BU345" s="72">
        <v>124505.2368</v>
      </c>
      <c r="BV345" s="72" t="s">
        <v>121</v>
      </c>
      <c r="BW345" s="72">
        <v>45870301.906800002</v>
      </c>
      <c r="BX345" s="72" t="s">
        <v>121</v>
      </c>
      <c r="BY345" s="72">
        <v>1965871.1058</v>
      </c>
      <c r="BZ345" s="72" t="s">
        <v>121</v>
      </c>
      <c r="CA345" s="72" t="s">
        <v>121</v>
      </c>
      <c r="CB345" s="72" t="s">
        <v>121</v>
      </c>
      <c r="CC345" s="72" t="s">
        <v>121</v>
      </c>
      <c r="CD345" s="72" t="s">
        <v>121</v>
      </c>
      <c r="CE345" s="76" t="s">
        <v>121</v>
      </c>
      <c r="CF345" s="76" t="s">
        <v>121</v>
      </c>
      <c r="CG345" s="76" t="s">
        <v>121</v>
      </c>
      <c r="CH345" s="76" t="s">
        <v>121</v>
      </c>
      <c r="CI345" s="76" t="s">
        <v>121</v>
      </c>
      <c r="CJ345" s="76" t="s">
        <v>121</v>
      </c>
      <c r="CK345" s="76" t="s">
        <v>121</v>
      </c>
      <c r="CL345" s="76" t="s">
        <v>121</v>
      </c>
      <c r="CM345" s="76" t="s">
        <v>121</v>
      </c>
      <c r="CN345" s="76" t="s">
        <v>121</v>
      </c>
      <c r="CO345" s="76" t="s">
        <v>121</v>
      </c>
      <c r="CP345" s="76" t="s">
        <v>121</v>
      </c>
      <c r="CQ345" s="76" t="s">
        <v>121</v>
      </c>
      <c r="CR345" s="76" t="s">
        <v>121</v>
      </c>
      <c r="CS345" s="59" t="s">
        <v>131</v>
      </c>
      <c r="CT345" s="59" t="s">
        <v>131</v>
      </c>
      <c r="CU345" s="59" t="s">
        <v>131</v>
      </c>
      <c r="CV345" s="59" t="s">
        <v>131</v>
      </c>
      <c r="CW345" s="59" t="s">
        <v>131</v>
      </c>
      <c r="CX345" s="59" t="s">
        <v>131</v>
      </c>
      <c r="CY345" s="59" t="s">
        <v>131</v>
      </c>
      <c r="CZ345" s="59" t="s">
        <v>131</v>
      </c>
      <c r="DA345" s="90">
        <v>18741294.562199999</v>
      </c>
      <c r="DB345" s="91">
        <v>1</v>
      </c>
      <c r="DC345" s="13">
        <v>1</v>
      </c>
      <c r="DD345" s="13"/>
      <c r="DE345" s="75" t="str" cm="1">
        <f t="array" ref="DE345">+IF(AND(C345&lt;&gt;"Vehículos Eléctricos",C345&lt;&gt;"Vehículos Híbridos",AA345="PERCENTIL 50"),
     IF(VLOOKUP(_xlfn.TEXTJOIN("_",FALSE,C345:E345),[1]BD_Perc!$A:$P,_xlfn.IFS([1]BD!AB345="Intervalo de precio 1",12,[1]BD!AB345="Intervalo de precio 2",13),FALSE)&lt;=1,
     VLOOKUP(_xlfn.TEXTJOIN("_",FALSE,C345:E345),[1]BD_Perc!$A:$P,16,FALSE),"Ok P50"),
     "Ok P30/70 ó Híbrido/Eléctrico")</f>
        <v>Inactivar TODO el grupo: Otros Tipos de Vehículos-Volqueta-3 Ejes</v>
      </c>
      <c r="DF345" s="75" t="str">
        <f t="shared" si="34"/>
        <v>Otros Tipos de Vehículos_Volqueta_3 Ejes</v>
      </c>
      <c r="DG345" s="19">
        <f t="shared" si="35"/>
        <v>628551000</v>
      </c>
      <c r="DH345" s="13">
        <v>1</v>
      </c>
      <c r="DI345" s="13">
        <v>1</v>
      </c>
      <c r="DJ345" s="13" t="b">
        <f>+DC345=[2]BD!DC345</f>
        <v>1</v>
      </c>
    </row>
    <row r="346" spans="1:114" ht="89.25" x14ac:dyDescent="0.25">
      <c r="A346" s="76">
        <v>550</v>
      </c>
      <c r="B346" s="59" t="s">
        <v>257</v>
      </c>
      <c r="C346" s="105" t="s">
        <v>4</v>
      </c>
      <c r="D346" s="59" t="s">
        <v>835</v>
      </c>
      <c r="E346" s="59" t="s">
        <v>643</v>
      </c>
      <c r="F346" s="59" t="s">
        <v>847</v>
      </c>
      <c r="G346" s="77" t="s">
        <v>848</v>
      </c>
      <c r="H346" s="76" t="s">
        <v>701</v>
      </c>
      <c r="I346" s="79">
        <v>5826016</v>
      </c>
      <c r="J346" s="76" t="s">
        <v>849</v>
      </c>
      <c r="K346" s="78" t="s">
        <v>121</v>
      </c>
      <c r="L346" s="76">
        <v>256</v>
      </c>
      <c r="M346" s="76" t="s">
        <v>121</v>
      </c>
      <c r="N346" s="82">
        <v>428700000</v>
      </c>
      <c r="O346" s="83">
        <f>+IFERROR(VLOOKUP(I346,[1]Precio_Fasecolda!A:C,3,FALSE),IFERROR(VLOOKUP(I346,[1]Precio_Fasecolda!B:C,2,FALSE),N346))</f>
        <v>428700000</v>
      </c>
      <c r="P346" s="83">
        <f t="shared" si="32"/>
        <v>0</v>
      </c>
      <c r="Q346" s="76" t="s">
        <v>121</v>
      </c>
      <c r="R346" s="76" t="s">
        <v>127</v>
      </c>
      <c r="S346" s="76" t="s">
        <v>349</v>
      </c>
      <c r="T346" s="81" t="s">
        <v>643</v>
      </c>
      <c r="U346" s="76">
        <v>17000</v>
      </c>
      <c r="V346" s="76">
        <v>5070</v>
      </c>
      <c r="W346" s="80">
        <v>11930</v>
      </c>
      <c r="X346" s="80" t="s">
        <v>847</v>
      </c>
      <c r="Y346" s="84" t="str">
        <f t="shared" si="31"/>
        <v>N.A.</v>
      </c>
      <c r="Z346" s="85">
        <f t="shared" si="33"/>
        <v>428700000</v>
      </c>
      <c r="AA346" s="76" t="str">
        <f>+IFERROR(VLOOKUP(_xlfn.TEXTJOIN("_", FALSE, C346:E346), [1]BD_Perc!$A:$O, 15, FALSE),"Segmentación no encontrada o vehículo inactivo")</f>
        <v>PERCENTIL 50</v>
      </c>
      <c r="AB346" s="76" t="str" cm="1">
        <f t="array" ref="AB346">_xlfn.IFS(
    AA346 = "PERCENTIL 50",
    _xlfn.IFS(
        [1]BD!DG346 &lt; VLOOKUP(_xlfn.TEXTJOIN("_", FALSE, C346:E346), [1]BD_Perc!$A:$O, 11, FALSE), "Intervalo de precio 1",
        [1]BD!DG346 &gt;= VLOOKUP(_xlfn.TEXTJOIN("_", FALSE, C346:E346), [1]BD_Perc!$A:$O, 11, FALSE), "Intervalo de precio 2"
    ),
    AA346 = "PERCENTIL 30-70",
    _xlfn.IFS(
        [1]BD!DG346 &lt; VLOOKUP(_xlfn.TEXTJOIN("_", FALSE, C346:E346), [1]BD_Perc!$A:$O, 6, FALSE), "Intervalo de precio 1",
        [1]BD!DG346 &lt; VLOOKUP(_xlfn.TEXTJOIN("_", FALSE, C346:E346), [1]BD_Perc!$A:$O, 7, FALSE), "Intervalo de precio 2",
        [1]BD!DG346 &gt;= VLOOKUP(_xlfn.TEXTJOIN("_", FALSE, C346:E346), [1]BD_Perc!$A:$O, 7, FALSE), "Intervalo de precio 3"
    ),
    AA346="Segmentación no encontrada o vehículo inactivo","Segmentación no encontrada o vehículo inactivo"
)</f>
        <v>Intervalo de precio 2</v>
      </c>
      <c r="AC346" s="81" t="s">
        <v>149</v>
      </c>
      <c r="AD346" s="86" t="b">
        <f t="shared" si="36"/>
        <v>1</v>
      </c>
      <c r="AE346" s="102">
        <v>0</v>
      </c>
      <c r="AF346" s="102">
        <v>5.0000000000000001E-3</v>
      </c>
      <c r="AG346" s="102">
        <v>0.01</v>
      </c>
      <c r="AH346" s="102">
        <v>1.4999999999999999E-2</v>
      </c>
      <c r="AI346" s="102">
        <v>1.4999999999999999E-2</v>
      </c>
      <c r="AJ346" s="98">
        <v>1.4999999999999999E-2</v>
      </c>
      <c r="AK346" s="76" t="s">
        <v>130</v>
      </c>
      <c r="AL346" s="76" t="s">
        <v>130</v>
      </c>
      <c r="AM346" s="76" t="s">
        <v>130</v>
      </c>
      <c r="AN346" s="93">
        <v>0.05</v>
      </c>
      <c r="AO346" s="72">
        <v>9311595.7410000004</v>
      </c>
      <c r="AP346" s="72" t="s">
        <v>121</v>
      </c>
      <c r="AQ346" s="72" t="s">
        <v>121</v>
      </c>
      <c r="AR346" s="72" t="s">
        <v>121</v>
      </c>
      <c r="AS346" s="72" t="s">
        <v>121</v>
      </c>
      <c r="AT346" s="72">
        <v>10144824.879000001</v>
      </c>
      <c r="AU346" s="72" t="s">
        <v>121</v>
      </c>
      <c r="AV346" s="72" t="s">
        <v>121</v>
      </c>
      <c r="AW346" s="72" t="s">
        <v>121</v>
      </c>
      <c r="AX346" s="72" t="s">
        <v>121</v>
      </c>
      <c r="AY346" s="72" t="s">
        <v>121</v>
      </c>
      <c r="AZ346" s="72" t="s">
        <v>121</v>
      </c>
      <c r="BA346" s="72" t="s">
        <v>121</v>
      </c>
      <c r="BB346" s="72" t="s">
        <v>121</v>
      </c>
      <c r="BC346" s="72" t="s">
        <v>121</v>
      </c>
      <c r="BD346" s="72" t="s">
        <v>121</v>
      </c>
      <c r="BE346" s="72" t="s">
        <v>121</v>
      </c>
      <c r="BF346" s="72" t="s">
        <v>121</v>
      </c>
      <c r="BG346" s="72" t="s">
        <v>121</v>
      </c>
      <c r="BH346" s="72" t="s">
        <v>121</v>
      </c>
      <c r="BI346" s="72" t="s">
        <v>121</v>
      </c>
      <c r="BJ346" s="72" t="s">
        <v>121</v>
      </c>
      <c r="BK346" s="72" t="s">
        <v>121</v>
      </c>
      <c r="BL346" s="72" t="s">
        <v>121</v>
      </c>
      <c r="BM346" s="72" t="s">
        <v>121</v>
      </c>
      <c r="BN346" s="72" t="s">
        <v>121</v>
      </c>
      <c r="BO346" s="72" t="s">
        <v>121</v>
      </c>
      <c r="BP346" s="72" t="s">
        <v>121</v>
      </c>
      <c r="BQ346" s="72" t="s">
        <v>121</v>
      </c>
      <c r="BR346" s="72" t="s">
        <v>121</v>
      </c>
      <c r="BS346" s="72" t="s">
        <v>121</v>
      </c>
      <c r="BT346" s="72" t="s">
        <v>121</v>
      </c>
      <c r="BU346" s="72" t="s">
        <v>121</v>
      </c>
      <c r="BV346" s="72" t="s">
        <v>121</v>
      </c>
      <c r="BW346" s="72" t="s">
        <v>121</v>
      </c>
      <c r="BX346" s="72" t="s">
        <v>121</v>
      </c>
      <c r="BY346" s="72" t="s">
        <v>121</v>
      </c>
      <c r="BZ346" s="72" t="s">
        <v>121</v>
      </c>
      <c r="CA346" s="72" t="s">
        <v>121</v>
      </c>
      <c r="CB346" s="72" t="s">
        <v>121</v>
      </c>
      <c r="CC346" s="72" t="s">
        <v>121</v>
      </c>
      <c r="CD346" s="72" t="s">
        <v>121</v>
      </c>
      <c r="CE346" s="76" t="s">
        <v>121</v>
      </c>
      <c r="CF346" s="76" t="s">
        <v>121</v>
      </c>
      <c r="CG346" s="76" t="s">
        <v>121</v>
      </c>
      <c r="CH346" s="76" t="s">
        <v>121</v>
      </c>
      <c r="CI346" s="76" t="s">
        <v>121</v>
      </c>
      <c r="CJ346" s="76" t="s">
        <v>121</v>
      </c>
      <c r="CK346" s="76" t="s">
        <v>121</v>
      </c>
      <c r="CL346" s="59" t="s">
        <v>121</v>
      </c>
      <c r="CM346" s="76" t="s">
        <v>121</v>
      </c>
      <c r="CN346" s="76" t="s">
        <v>121</v>
      </c>
      <c r="CO346" s="76" t="s">
        <v>121</v>
      </c>
      <c r="CP346" s="76" t="s">
        <v>121</v>
      </c>
      <c r="CQ346" s="76" t="s">
        <v>121</v>
      </c>
      <c r="CR346" s="76" t="s">
        <v>121</v>
      </c>
      <c r="CS346" s="59" t="s">
        <v>131</v>
      </c>
      <c r="CT346" s="59" t="s">
        <v>131</v>
      </c>
      <c r="CU346" s="59" t="s">
        <v>130</v>
      </c>
      <c r="CV346" s="59" t="s">
        <v>130</v>
      </c>
      <c r="CW346" s="59" t="s">
        <v>130</v>
      </c>
      <c r="CX346" s="59" t="s">
        <v>131</v>
      </c>
      <c r="CY346" s="59" t="s">
        <v>121</v>
      </c>
      <c r="CZ346" s="59" t="s">
        <v>121</v>
      </c>
      <c r="DA346" s="90">
        <v>16651506.463199999</v>
      </c>
      <c r="DB346" s="91">
        <v>1</v>
      </c>
      <c r="DC346" s="13">
        <v>1</v>
      </c>
      <c r="DD346" s="13"/>
      <c r="DE346" s="75" t="str" cm="1">
        <f t="array" ref="DE346">+IF(AND(C346&lt;&gt;"Vehículos Eléctricos",C346&lt;&gt;"Vehículos Híbridos",AA346="PERCENTIL 50"),
     IF(VLOOKUP(_xlfn.TEXTJOIN("_",FALSE,C346:E346),[1]BD_Perc!$A:$P,_xlfn.IFS([1]BD!AB346="Intervalo de precio 1",12,[1]BD!AB346="Intervalo de precio 2",13),FALSE)&lt;=1,
     VLOOKUP(_xlfn.TEXTJOIN("_",FALSE,C346:E346),[1]BD_Perc!$A:$P,16,FALSE),"Ok P50"),
     "Ok P30/70 ó Híbrido/Eléctrico")</f>
        <v>Ok P50</v>
      </c>
      <c r="DF346" s="75" t="str">
        <f t="shared" si="34"/>
        <v>Otros Tipos de Vehículos_Volqueta_2 Ejes</v>
      </c>
      <c r="DG346" s="19">
        <f t="shared" si="35"/>
        <v>428700000</v>
      </c>
      <c r="DH346" s="13">
        <v>1</v>
      </c>
      <c r="DI346" s="13">
        <v>1</v>
      </c>
      <c r="DJ346" s="13" t="b">
        <f>+DC346=[2]BD!DC346</f>
        <v>1</v>
      </c>
    </row>
    <row r="347" spans="1:114" ht="63.75" x14ac:dyDescent="0.25">
      <c r="A347" s="76">
        <v>551</v>
      </c>
      <c r="B347" s="59" t="s">
        <v>257</v>
      </c>
      <c r="C347" s="105" t="s">
        <v>4</v>
      </c>
      <c r="D347" s="59" t="s">
        <v>835</v>
      </c>
      <c r="E347" s="59" t="s">
        <v>850</v>
      </c>
      <c r="F347" s="59" t="s">
        <v>840</v>
      </c>
      <c r="G347" s="77" t="s">
        <v>851</v>
      </c>
      <c r="H347" s="76" t="s">
        <v>832</v>
      </c>
      <c r="I347" s="79">
        <v>2926085</v>
      </c>
      <c r="J347" s="76" t="s">
        <v>852</v>
      </c>
      <c r="K347" s="78" t="s">
        <v>121</v>
      </c>
      <c r="L347" s="76">
        <v>335</v>
      </c>
      <c r="M347" s="76" t="s">
        <v>121</v>
      </c>
      <c r="N347" s="82">
        <v>480000000</v>
      </c>
      <c r="O347" s="83">
        <f>+IFERROR(VLOOKUP(I347,[1]Precio_Fasecolda!A:C,3,FALSE),IFERROR(VLOOKUP(I347,[1]Precio_Fasecolda!B:C,2,FALSE),N347))</f>
        <v>480000000</v>
      </c>
      <c r="P347" s="83">
        <f t="shared" si="32"/>
        <v>0</v>
      </c>
      <c r="Q347" s="76" t="s">
        <v>121</v>
      </c>
      <c r="R347" s="76" t="s">
        <v>127</v>
      </c>
      <c r="S347" s="76" t="s">
        <v>349</v>
      </c>
      <c r="T347" s="76" t="s">
        <v>850</v>
      </c>
      <c r="U347" s="76">
        <v>28000</v>
      </c>
      <c r="V347" s="76">
        <v>11018</v>
      </c>
      <c r="W347" s="80">
        <v>11380</v>
      </c>
      <c r="X347" s="108" t="s">
        <v>840</v>
      </c>
      <c r="Y347" s="84" t="str">
        <f t="shared" si="31"/>
        <v>N.A.</v>
      </c>
      <c r="Z347" s="85">
        <f t="shared" si="33"/>
        <v>480000000</v>
      </c>
      <c r="AA347" s="76" t="str">
        <f>+IFERROR(VLOOKUP(_xlfn.TEXTJOIN("_", FALSE, C347:E347), [1]BD_Perc!$A:$O, 15, FALSE),"Segmentación no encontrada o vehículo inactivo")</f>
        <v>PERCENTIL 50</v>
      </c>
      <c r="AB347" s="76" t="str" cm="1">
        <f t="array" ref="AB347">_xlfn.IFS(
    AA347 = "PERCENTIL 50",
    _xlfn.IFS(
        [1]BD!DG347 &lt; VLOOKUP(_xlfn.TEXTJOIN("_", FALSE, C347:E347), [1]BD_Perc!$A:$O, 11, FALSE), "Intervalo de precio 1",
        [1]BD!DG347 &gt;= VLOOKUP(_xlfn.TEXTJOIN("_", FALSE, C347:E347), [1]BD_Perc!$A:$O, 11, FALSE), "Intervalo de precio 2"
    ),
    AA347 = "PERCENTIL 30-70",
    _xlfn.IFS(
        [1]BD!DG347 &lt; VLOOKUP(_xlfn.TEXTJOIN("_", FALSE, C347:E347), [1]BD_Perc!$A:$O, 6, FALSE), "Intervalo de precio 1",
        [1]BD!DG347 &lt; VLOOKUP(_xlfn.TEXTJOIN("_", FALSE, C347:E347), [1]BD_Perc!$A:$O, 7, FALSE), "Intervalo de precio 2",
        [1]BD!DG347 &gt;= VLOOKUP(_xlfn.TEXTJOIN("_", FALSE, C347:E347), [1]BD_Perc!$A:$O, 7, FALSE), "Intervalo de precio 3"
    ),
    AA347="Segmentación no encontrada o vehículo inactivo","Segmentación no encontrada o vehículo inactivo"
)</f>
        <v>Intervalo de precio 1</v>
      </c>
      <c r="AC347" s="81" t="s">
        <v>129</v>
      </c>
      <c r="AD347" s="86" t="b">
        <f t="shared" si="36"/>
        <v>1</v>
      </c>
      <c r="AE347" s="102">
        <v>0</v>
      </c>
      <c r="AF347" s="102">
        <v>5.0000000000000001E-3</v>
      </c>
      <c r="AG347" s="102">
        <v>0.01</v>
      </c>
      <c r="AH347" s="102">
        <v>1.4999999999999999E-2</v>
      </c>
      <c r="AI347" s="102">
        <v>1.4999999999999999E-2</v>
      </c>
      <c r="AJ347" s="98">
        <v>1.4999999999999999E-2</v>
      </c>
      <c r="AK347" s="76" t="s">
        <v>130</v>
      </c>
      <c r="AL347" s="76" t="s">
        <v>130</v>
      </c>
      <c r="AM347" s="76" t="s">
        <v>130</v>
      </c>
      <c r="AN347" s="93">
        <v>0.05</v>
      </c>
      <c r="AO347" s="72">
        <v>9311595.7410000004</v>
      </c>
      <c r="AP347" s="72" t="s">
        <v>121</v>
      </c>
      <c r="AQ347" s="72" t="s">
        <v>121</v>
      </c>
      <c r="AR347" s="72" t="s">
        <v>121</v>
      </c>
      <c r="AS347" s="72" t="s">
        <v>121</v>
      </c>
      <c r="AT347" s="72">
        <v>10144824.879000001</v>
      </c>
      <c r="AU347" s="72" t="s">
        <v>121</v>
      </c>
      <c r="AV347" s="72" t="s">
        <v>121</v>
      </c>
      <c r="AW347" s="72" t="s">
        <v>121</v>
      </c>
      <c r="AX347" s="72" t="s">
        <v>121</v>
      </c>
      <c r="AY347" s="72" t="s">
        <v>121</v>
      </c>
      <c r="AZ347" s="72" t="s">
        <v>121</v>
      </c>
      <c r="BA347" s="72" t="s">
        <v>121</v>
      </c>
      <c r="BB347" s="72" t="s">
        <v>121</v>
      </c>
      <c r="BC347" s="72" t="s">
        <v>121</v>
      </c>
      <c r="BD347" s="72" t="s">
        <v>121</v>
      </c>
      <c r="BE347" s="72" t="s">
        <v>121</v>
      </c>
      <c r="BF347" s="72" t="s">
        <v>121</v>
      </c>
      <c r="BG347" s="72" t="s">
        <v>121</v>
      </c>
      <c r="BH347" s="72" t="s">
        <v>121</v>
      </c>
      <c r="BI347" s="72" t="s">
        <v>121</v>
      </c>
      <c r="BJ347" s="72" t="s">
        <v>121</v>
      </c>
      <c r="BK347" s="72" t="s">
        <v>121</v>
      </c>
      <c r="BL347" s="72" t="s">
        <v>121</v>
      </c>
      <c r="BM347" s="72" t="s">
        <v>121</v>
      </c>
      <c r="BN347" s="72" t="s">
        <v>121</v>
      </c>
      <c r="BO347" s="72" t="s">
        <v>121</v>
      </c>
      <c r="BP347" s="72" t="s">
        <v>121</v>
      </c>
      <c r="BQ347" s="72" t="s">
        <v>121</v>
      </c>
      <c r="BR347" s="72" t="s">
        <v>121</v>
      </c>
      <c r="BS347" s="72" t="s">
        <v>121</v>
      </c>
      <c r="BT347" s="72" t="s">
        <v>121</v>
      </c>
      <c r="BU347" s="72" t="s">
        <v>121</v>
      </c>
      <c r="BV347" s="72" t="s">
        <v>121</v>
      </c>
      <c r="BW347" s="72" t="s">
        <v>121</v>
      </c>
      <c r="BX347" s="72" t="s">
        <v>121</v>
      </c>
      <c r="BY347" s="72" t="s">
        <v>121</v>
      </c>
      <c r="BZ347" s="72" t="s">
        <v>121</v>
      </c>
      <c r="CA347" s="72" t="s">
        <v>121</v>
      </c>
      <c r="CB347" s="72" t="s">
        <v>121</v>
      </c>
      <c r="CC347" s="72" t="s">
        <v>121</v>
      </c>
      <c r="CD347" s="72" t="s">
        <v>121</v>
      </c>
      <c r="CE347" s="76" t="s">
        <v>121</v>
      </c>
      <c r="CF347" s="76" t="s">
        <v>121</v>
      </c>
      <c r="CG347" s="76" t="s">
        <v>121</v>
      </c>
      <c r="CH347" s="76" t="s">
        <v>121</v>
      </c>
      <c r="CI347" s="76" t="s">
        <v>121</v>
      </c>
      <c r="CJ347" s="76" t="s">
        <v>121</v>
      </c>
      <c r="CK347" s="76" t="s">
        <v>121</v>
      </c>
      <c r="CL347" s="59" t="s">
        <v>121</v>
      </c>
      <c r="CM347" s="76" t="s">
        <v>121</v>
      </c>
      <c r="CN347" s="76" t="s">
        <v>121</v>
      </c>
      <c r="CO347" s="76" t="s">
        <v>121</v>
      </c>
      <c r="CP347" s="76" t="s">
        <v>121</v>
      </c>
      <c r="CQ347" s="76" t="s">
        <v>121</v>
      </c>
      <c r="CR347" s="76" t="s">
        <v>121</v>
      </c>
      <c r="CS347" s="59" t="s">
        <v>131</v>
      </c>
      <c r="CT347" s="59" t="s">
        <v>131</v>
      </c>
      <c r="CU347" s="59" t="s">
        <v>131</v>
      </c>
      <c r="CV347" s="59" t="s">
        <v>130</v>
      </c>
      <c r="CW347" s="59" t="s">
        <v>130</v>
      </c>
      <c r="CX347" s="59" t="s">
        <v>131</v>
      </c>
      <c r="CY347" s="59" t="s">
        <v>121</v>
      </c>
      <c r="CZ347" s="59" t="s">
        <v>121</v>
      </c>
      <c r="DA347" s="90">
        <v>22895819.805599999</v>
      </c>
      <c r="DB347" s="91">
        <v>1</v>
      </c>
      <c r="DC347" s="13">
        <v>0</v>
      </c>
      <c r="DD347" s="13"/>
      <c r="DE347" s="75" t="str" cm="1">
        <f t="array" ref="DE347">+IF(AND(C347&lt;&gt;"Vehículos Eléctricos",C347&lt;&gt;"Vehículos Híbridos",AA347="PERCENTIL 50"),
     IF(VLOOKUP(_xlfn.TEXTJOIN("_",FALSE,C347:E347),[1]BD_Perc!$A:$P,_xlfn.IFS([1]BD!AB347="Intervalo de precio 1",12,[1]BD!AB347="Intervalo de precio 2",13),FALSE)&lt;=1,
     VLOOKUP(_xlfn.TEXTJOIN("_",FALSE,C347:E347),[1]BD_Perc!$A:$P,16,FALSE),"Ok P50"),
     "Ok P30/70 ó Híbrido/Eléctrico")</f>
        <v>Inactivar TODO el grupo: Otros Tipos de Vehículos-Volqueta-4 Ejes</v>
      </c>
      <c r="DF347" s="75" t="str">
        <f t="shared" si="34"/>
        <v>Otros Tipos de Vehículos_Volqueta_4 Ejes</v>
      </c>
      <c r="DG347" s="19">
        <f t="shared" si="35"/>
        <v>480000000</v>
      </c>
      <c r="DH347" s="13">
        <v>1</v>
      </c>
      <c r="DI347" s="13">
        <v>0</v>
      </c>
      <c r="DJ347" s="13" t="b">
        <f>+DC347=[2]BD!DC347</f>
        <v>1</v>
      </c>
    </row>
    <row r="348" spans="1:114" ht="63.75" x14ac:dyDescent="0.25">
      <c r="A348" s="76">
        <v>552</v>
      </c>
      <c r="B348" s="59" t="s">
        <v>257</v>
      </c>
      <c r="C348" s="105" t="s">
        <v>4</v>
      </c>
      <c r="D348" s="59" t="s">
        <v>835</v>
      </c>
      <c r="E348" s="59" t="s">
        <v>850</v>
      </c>
      <c r="F348" s="59" t="s">
        <v>840</v>
      </c>
      <c r="G348" s="77" t="s">
        <v>853</v>
      </c>
      <c r="H348" s="76" t="s">
        <v>701</v>
      </c>
      <c r="I348" s="79">
        <v>5811035</v>
      </c>
      <c r="J348" s="76" t="s">
        <v>854</v>
      </c>
      <c r="K348" s="78" t="s">
        <v>121</v>
      </c>
      <c r="L348" s="76">
        <v>421</v>
      </c>
      <c r="M348" s="76" t="s">
        <v>121</v>
      </c>
      <c r="N348" s="82">
        <v>501500000</v>
      </c>
      <c r="O348" s="83">
        <f>+IFERROR(VLOOKUP(I348,[1]Precio_Fasecolda!A:C,3,FALSE),IFERROR(VLOOKUP(I348,[1]Precio_Fasecolda!B:C,2,FALSE),N348))</f>
        <v>501500000</v>
      </c>
      <c r="P348" s="83">
        <f t="shared" si="32"/>
        <v>0</v>
      </c>
      <c r="Q348" s="76" t="s">
        <v>121</v>
      </c>
      <c r="R348" s="76" t="s">
        <v>148</v>
      </c>
      <c r="S348" s="76" t="s">
        <v>349</v>
      </c>
      <c r="T348" s="76" t="s">
        <v>850</v>
      </c>
      <c r="U348" s="76">
        <v>41000</v>
      </c>
      <c r="V348" s="76">
        <v>11032</v>
      </c>
      <c r="W348" s="80">
        <v>29968</v>
      </c>
      <c r="X348" s="108" t="s">
        <v>840</v>
      </c>
      <c r="Y348" s="84" t="str">
        <f t="shared" si="31"/>
        <v>N.A.</v>
      </c>
      <c r="Z348" s="85">
        <f t="shared" si="33"/>
        <v>501500000</v>
      </c>
      <c r="AA348" s="76" t="str">
        <f>+IFERROR(VLOOKUP(_xlfn.TEXTJOIN("_", FALSE, C348:E348), [1]BD_Perc!$A:$O, 15, FALSE),"Segmentación no encontrada o vehículo inactivo")</f>
        <v>PERCENTIL 50</v>
      </c>
      <c r="AB348" s="76" t="str" cm="1">
        <f t="array" ref="AB348">_xlfn.IFS(
    AA348 = "PERCENTIL 50",
    _xlfn.IFS(
        [1]BD!DG348 &lt; VLOOKUP(_xlfn.TEXTJOIN("_", FALSE, C348:E348), [1]BD_Perc!$A:$O, 11, FALSE), "Intervalo de precio 1",
        [1]BD!DG348 &gt;= VLOOKUP(_xlfn.TEXTJOIN("_", FALSE, C348:E348), [1]BD_Perc!$A:$O, 11, FALSE), "Intervalo de precio 2"
    ),
    AA348 = "PERCENTIL 30-70",
    _xlfn.IFS(
        [1]BD!DG348 &lt; VLOOKUP(_xlfn.TEXTJOIN("_", FALSE, C348:E348), [1]BD_Perc!$A:$O, 6, FALSE), "Intervalo de precio 1",
        [1]BD!DG348 &lt; VLOOKUP(_xlfn.TEXTJOIN("_", FALSE, C348:E348), [1]BD_Perc!$A:$O, 7, FALSE), "Intervalo de precio 2",
        [1]BD!DG348 &gt;= VLOOKUP(_xlfn.TEXTJOIN("_", FALSE, C348:E348), [1]BD_Perc!$A:$O, 7, FALSE), "Intervalo de precio 3"
    ),
    AA348="Segmentación no encontrada o vehículo inactivo","Segmentación no encontrada o vehículo inactivo"
)</f>
        <v>Intervalo de precio 2</v>
      </c>
      <c r="AC348" s="81" t="s">
        <v>149</v>
      </c>
      <c r="AD348" s="86" t="b">
        <f t="shared" si="36"/>
        <v>1</v>
      </c>
      <c r="AE348" s="102">
        <v>0</v>
      </c>
      <c r="AF348" s="102">
        <v>5.0000000000000001E-3</v>
      </c>
      <c r="AG348" s="102">
        <v>0.01</v>
      </c>
      <c r="AH348" s="102">
        <v>1.4999999999999999E-2</v>
      </c>
      <c r="AI348" s="102">
        <v>1.4999999999999999E-2</v>
      </c>
      <c r="AJ348" s="98">
        <v>1.4999999999999999E-2</v>
      </c>
      <c r="AK348" s="76" t="s">
        <v>130</v>
      </c>
      <c r="AL348" s="76" t="s">
        <v>130</v>
      </c>
      <c r="AM348" s="76" t="s">
        <v>130</v>
      </c>
      <c r="AN348" s="93">
        <v>0.05</v>
      </c>
      <c r="AO348" s="72">
        <v>9311595.7410000004</v>
      </c>
      <c r="AP348" s="72" t="s">
        <v>121</v>
      </c>
      <c r="AQ348" s="72" t="s">
        <v>121</v>
      </c>
      <c r="AR348" s="72" t="s">
        <v>121</v>
      </c>
      <c r="AS348" s="72" t="s">
        <v>121</v>
      </c>
      <c r="AT348" s="72">
        <v>10144824.879000001</v>
      </c>
      <c r="AU348" s="72" t="s">
        <v>121</v>
      </c>
      <c r="AV348" s="72" t="s">
        <v>121</v>
      </c>
      <c r="AW348" s="72" t="s">
        <v>121</v>
      </c>
      <c r="AX348" s="72" t="s">
        <v>121</v>
      </c>
      <c r="AY348" s="72" t="s">
        <v>121</v>
      </c>
      <c r="AZ348" s="72" t="s">
        <v>121</v>
      </c>
      <c r="BA348" s="72" t="s">
        <v>121</v>
      </c>
      <c r="BB348" s="72" t="s">
        <v>121</v>
      </c>
      <c r="BC348" s="72" t="s">
        <v>121</v>
      </c>
      <c r="BD348" s="72" t="s">
        <v>121</v>
      </c>
      <c r="BE348" s="72" t="s">
        <v>121</v>
      </c>
      <c r="BF348" s="72" t="s">
        <v>121</v>
      </c>
      <c r="BG348" s="72" t="s">
        <v>121</v>
      </c>
      <c r="BH348" s="72" t="s">
        <v>121</v>
      </c>
      <c r="BI348" s="72" t="s">
        <v>121</v>
      </c>
      <c r="BJ348" s="72" t="s">
        <v>121</v>
      </c>
      <c r="BK348" s="72" t="s">
        <v>121</v>
      </c>
      <c r="BL348" s="72" t="s">
        <v>121</v>
      </c>
      <c r="BM348" s="72" t="s">
        <v>121</v>
      </c>
      <c r="BN348" s="72" t="s">
        <v>121</v>
      </c>
      <c r="BO348" s="72" t="s">
        <v>121</v>
      </c>
      <c r="BP348" s="72" t="s">
        <v>121</v>
      </c>
      <c r="BQ348" s="72" t="s">
        <v>121</v>
      </c>
      <c r="BR348" s="72" t="s">
        <v>121</v>
      </c>
      <c r="BS348" s="72" t="s">
        <v>121</v>
      </c>
      <c r="BT348" s="72" t="s">
        <v>121</v>
      </c>
      <c r="BU348" s="72" t="s">
        <v>121</v>
      </c>
      <c r="BV348" s="72" t="s">
        <v>121</v>
      </c>
      <c r="BW348" s="72" t="s">
        <v>121</v>
      </c>
      <c r="BX348" s="72" t="s">
        <v>121</v>
      </c>
      <c r="BY348" s="72" t="s">
        <v>121</v>
      </c>
      <c r="BZ348" s="72" t="s">
        <v>121</v>
      </c>
      <c r="CA348" s="72" t="s">
        <v>121</v>
      </c>
      <c r="CB348" s="72" t="s">
        <v>121</v>
      </c>
      <c r="CC348" s="72" t="s">
        <v>121</v>
      </c>
      <c r="CD348" s="72" t="s">
        <v>121</v>
      </c>
      <c r="CE348" s="76" t="s">
        <v>121</v>
      </c>
      <c r="CF348" s="76" t="s">
        <v>121</v>
      </c>
      <c r="CG348" s="76" t="s">
        <v>121</v>
      </c>
      <c r="CH348" s="76" t="s">
        <v>121</v>
      </c>
      <c r="CI348" s="76" t="s">
        <v>121</v>
      </c>
      <c r="CJ348" s="76" t="s">
        <v>121</v>
      </c>
      <c r="CK348" s="76" t="s">
        <v>121</v>
      </c>
      <c r="CL348" s="59" t="s">
        <v>121</v>
      </c>
      <c r="CM348" s="76" t="s">
        <v>121</v>
      </c>
      <c r="CN348" s="76" t="s">
        <v>121</v>
      </c>
      <c r="CO348" s="76" t="s">
        <v>121</v>
      </c>
      <c r="CP348" s="76" t="s">
        <v>121</v>
      </c>
      <c r="CQ348" s="76" t="s">
        <v>121</v>
      </c>
      <c r="CR348" s="76" t="s">
        <v>121</v>
      </c>
      <c r="CS348" s="59" t="s">
        <v>131</v>
      </c>
      <c r="CT348" s="59" t="s">
        <v>131</v>
      </c>
      <c r="CU348" s="59" t="s">
        <v>130</v>
      </c>
      <c r="CV348" s="59" t="s">
        <v>130</v>
      </c>
      <c r="CW348" s="59" t="s">
        <v>130</v>
      </c>
      <c r="CX348" s="59" t="s">
        <v>131</v>
      </c>
      <c r="CY348" s="59" t="s">
        <v>121</v>
      </c>
      <c r="CZ348" s="59" t="s">
        <v>121</v>
      </c>
      <c r="DA348" s="90">
        <v>22895819.805599999</v>
      </c>
      <c r="DB348" s="91">
        <v>1</v>
      </c>
      <c r="DC348" s="13">
        <v>0</v>
      </c>
      <c r="DD348" s="13"/>
      <c r="DE348" s="75" t="str" cm="1">
        <f t="array" ref="DE348">+IF(AND(C348&lt;&gt;"Vehículos Eléctricos",C348&lt;&gt;"Vehículos Híbridos",AA348="PERCENTIL 50"),
     IF(VLOOKUP(_xlfn.TEXTJOIN("_",FALSE,C348:E348),[1]BD_Perc!$A:$P,_xlfn.IFS([1]BD!AB348="Intervalo de precio 1",12,[1]BD!AB348="Intervalo de precio 2",13),FALSE)&lt;=1,
     VLOOKUP(_xlfn.TEXTJOIN("_",FALSE,C348:E348),[1]BD_Perc!$A:$P,16,FALSE),"Ok P50"),
     "Ok P30/70 ó Híbrido/Eléctrico")</f>
        <v>Inactivar TODO el grupo: Otros Tipos de Vehículos-Volqueta-4 Ejes</v>
      </c>
      <c r="DF348" s="75" t="str">
        <f t="shared" si="34"/>
        <v>Otros Tipos de Vehículos_Volqueta_4 Ejes</v>
      </c>
      <c r="DG348" s="19">
        <f t="shared" si="35"/>
        <v>501500000</v>
      </c>
      <c r="DH348" s="13">
        <v>1</v>
      </c>
      <c r="DI348" s="13">
        <v>0</v>
      </c>
      <c r="DJ348" s="13" t="b">
        <f>+DC348=[2]BD!DC348</f>
        <v>1</v>
      </c>
    </row>
    <row r="349" spans="1:114" ht="38.25" x14ac:dyDescent="0.25">
      <c r="A349" s="76">
        <v>554</v>
      </c>
      <c r="B349" s="59" t="s">
        <v>245</v>
      </c>
      <c r="C349" s="59" t="s">
        <v>0</v>
      </c>
      <c r="D349" s="59" t="s">
        <v>320</v>
      </c>
      <c r="E349" s="59" t="s">
        <v>327</v>
      </c>
      <c r="F349" s="59" t="s">
        <v>121</v>
      </c>
      <c r="G349" s="77" t="s">
        <v>855</v>
      </c>
      <c r="H349" s="59" t="s">
        <v>398</v>
      </c>
      <c r="I349" s="79">
        <v>3006143</v>
      </c>
      <c r="J349" s="76" t="s">
        <v>856</v>
      </c>
      <c r="K349" s="78" t="s">
        <v>360</v>
      </c>
      <c r="L349" s="80">
        <v>300</v>
      </c>
      <c r="M349" s="81" t="s">
        <v>121</v>
      </c>
      <c r="N349" s="82">
        <v>229000000</v>
      </c>
      <c r="O349" s="83">
        <f>+IFERROR(VLOOKUP(I349,[1]Precio_Fasecolda!A:C,3,FALSE),IFERROR(VLOOKUP(I349,[1]Precio_Fasecolda!B:C,2,FALSE),N349))</f>
        <v>229000000</v>
      </c>
      <c r="P349" s="83">
        <f t="shared" si="32"/>
        <v>0</v>
      </c>
      <c r="Q349" s="81" t="s">
        <v>728</v>
      </c>
      <c r="R349" s="76" t="s">
        <v>148</v>
      </c>
      <c r="S349" s="76" t="s">
        <v>128</v>
      </c>
      <c r="T349" s="76" t="s">
        <v>121</v>
      </c>
      <c r="U349" s="76" t="s">
        <v>121</v>
      </c>
      <c r="V349" s="59" t="s">
        <v>121</v>
      </c>
      <c r="W349" s="76" t="s">
        <v>121</v>
      </c>
      <c r="X349" s="76" t="s">
        <v>121</v>
      </c>
      <c r="Y349" s="84" t="str">
        <f t="shared" si="31"/>
        <v>N.A.</v>
      </c>
      <c r="Z349" s="85">
        <f t="shared" si="33"/>
        <v>217779000</v>
      </c>
      <c r="AA349" s="76" t="str">
        <f>+IFERROR(VLOOKUP(_xlfn.TEXTJOIN("_", FALSE, C349:E349), [1]BD_Perc!$A:$O, 15, FALSE),"Segmentación no encontrada o vehículo inactivo")</f>
        <v>PERCENTIL 30-70</v>
      </c>
      <c r="AB349" s="76" t="str" cm="1">
        <f t="array" ref="AB349">_xlfn.IFS(
    AA349 = "PERCENTIL 50",
    _xlfn.IFS(
        [1]BD!DG349 &lt; VLOOKUP(_xlfn.TEXTJOIN("_", FALSE, C349:E349), [1]BD_Perc!$A:$O, 11, FALSE), "Intervalo de precio 1",
        [1]BD!DG349 &gt;= VLOOKUP(_xlfn.TEXTJOIN("_", FALSE, C349:E349), [1]BD_Perc!$A:$O, 11, FALSE), "Intervalo de precio 2"
    ),
    AA349 = "PERCENTIL 30-70",
    _xlfn.IFS(
        [1]BD!DG349 &lt; VLOOKUP(_xlfn.TEXTJOIN("_", FALSE, C349:E349), [1]BD_Perc!$A:$O, 6, FALSE), "Intervalo de precio 1",
        [1]BD!DG349 &lt; VLOOKUP(_xlfn.TEXTJOIN("_", FALSE, C349:E349), [1]BD_Perc!$A:$O, 7, FALSE), "Intervalo de precio 2",
        [1]BD!DG349 &gt;= VLOOKUP(_xlfn.TEXTJOIN("_", FALSE, C349:E349), [1]BD_Perc!$A:$O, 7, FALSE), "Intervalo de precio 3"
    ),
    AA349="Segmentación no encontrada o vehículo inactivo","Segmentación no encontrada o vehículo inactivo"
)</f>
        <v>Intervalo de precio 2</v>
      </c>
      <c r="AC349" s="81" t="s">
        <v>149</v>
      </c>
      <c r="AD349" s="86" t="b">
        <f t="shared" si="36"/>
        <v>1</v>
      </c>
      <c r="AE349" s="87">
        <v>4.9000000000000002E-2</v>
      </c>
      <c r="AF349" s="87">
        <v>4.9000000000000002E-2</v>
      </c>
      <c r="AG349" s="87">
        <v>4.9000000000000002E-2</v>
      </c>
      <c r="AH349" s="87">
        <v>4.9000000000000002E-2</v>
      </c>
      <c r="AI349" s="87">
        <v>5.5E-2</v>
      </c>
      <c r="AJ349" s="87">
        <v>5.5E-2</v>
      </c>
      <c r="AK349" s="76" t="s">
        <v>130</v>
      </c>
      <c r="AL349" s="76" t="s">
        <v>130</v>
      </c>
      <c r="AM349" s="76" t="s">
        <v>130</v>
      </c>
      <c r="AN349" s="88">
        <v>1</v>
      </c>
      <c r="AO349" s="72">
        <v>9311595.7410000004</v>
      </c>
      <c r="AP349" s="72">
        <v>262632.84600000002</v>
      </c>
      <c r="AQ349" s="72" t="s">
        <v>121</v>
      </c>
      <c r="AR349" s="72" t="s">
        <v>121</v>
      </c>
      <c r="AS349" s="72" t="s">
        <v>121</v>
      </c>
      <c r="AT349" s="72" t="s">
        <v>121</v>
      </c>
      <c r="AU349" s="72" t="s">
        <v>121</v>
      </c>
      <c r="AV349" s="72" t="s">
        <v>121</v>
      </c>
      <c r="AW349" s="72" t="s">
        <v>121</v>
      </c>
      <c r="AX349" s="72" t="s">
        <v>121</v>
      </c>
      <c r="AY349" s="72" t="s">
        <v>121</v>
      </c>
      <c r="AZ349" s="72" t="s">
        <v>121</v>
      </c>
      <c r="BA349" s="72" t="s">
        <v>121</v>
      </c>
      <c r="BB349" s="72" t="s">
        <v>121</v>
      </c>
      <c r="BC349" s="72" t="s">
        <v>121</v>
      </c>
      <c r="BD349" s="72" t="s">
        <v>121</v>
      </c>
      <c r="BE349" s="72" t="s">
        <v>121</v>
      </c>
      <c r="BF349" s="72" t="s">
        <v>121</v>
      </c>
      <c r="BG349" s="72" t="s">
        <v>121</v>
      </c>
      <c r="BH349" s="72" t="s">
        <v>121</v>
      </c>
      <c r="BI349" s="72" t="s">
        <v>121</v>
      </c>
      <c r="BJ349" s="72">
        <v>1021347.9654</v>
      </c>
      <c r="BK349" s="72">
        <v>1561203.7853999999</v>
      </c>
      <c r="BL349" s="72" t="s">
        <v>121</v>
      </c>
      <c r="BM349" s="72">
        <v>8462598.9335999992</v>
      </c>
      <c r="BN349" s="72">
        <v>218860.3536</v>
      </c>
      <c r="BO349" s="72">
        <v>3647672.2086</v>
      </c>
      <c r="BP349" s="72">
        <v>1006757.8374</v>
      </c>
      <c r="BQ349" s="72" t="s">
        <v>121</v>
      </c>
      <c r="BR349" s="72" t="s">
        <v>121</v>
      </c>
      <c r="BS349" s="72" t="s">
        <v>121</v>
      </c>
      <c r="BT349" s="72" t="s">
        <v>121</v>
      </c>
      <c r="BU349" s="72">
        <v>218860.3536</v>
      </c>
      <c r="BV349" s="72" t="s">
        <v>121</v>
      </c>
      <c r="BW349" s="72">
        <v>8170785.8316000002</v>
      </c>
      <c r="BX349" s="72" t="s">
        <v>121</v>
      </c>
      <c r="BY349" s="72" t="s">
        <v>121</v>
      </c>
      <c r="BZ349" s="72" t="s">
        <v>121</v>
      </c>
      <c r="CA349" s="72" t="s">
        <v>121</v>
      </c>
      <c r="CB349" s="72" t="s">
        <v>121</v>
      </c>
      <c r="CC349" s="72" t="s">
        <v>121</v>
      </c>
      <c r="CD349" s="72" t="s">
        <v>121</v>
      </c>
      <c r="CE349" s="89" t="s">
        <v>130</v>
      </c>
      <c r="CF349" s="89" t="s">
        <v>130</v>
      </c>
      <c r="CG349" s="89" t="s">
        <v>130</v>
      </c>
      <c r="CH349" s="89" t="s">
        <v>131</v>
      </c>
      <c r="CI349" s="89" t="s">
        <v>130</v>
      </c>
      <c r="CJ349" s="89" t="s">
        <v>130</v>
      </c>
      <c r="CK349" s="109" t="s">
        <v>121</v>
      </c>
      <c r="CL349" s="109" t="s">
        <v>121</v>
      </c>
      <c r="CM349" s="109" t="s">
        <v>121</v>
      </c>
      <c r="CN349" s="109" t="s">
        <v>121</v>
      </c>
      <c r="CO349" s="109" t="s">
        <v>121</v>
      </c>
      <c r="CP349" s="109" t="s">
        <v>121</v>
      </c>
      <c r="CQ349" s="109" t="s">
        <v>121</v>
      </c>
      <c r="CR349" s="109" t="s">
        <v>121</v>
      </c>
      <c r="CS349" s="109" t="s">
        <v>121</v>
      </c>
      <c r="CT349" s="109" t="s">
        <v>121</v>
      </c>
      <c r="CU349" s="109" t="s">
        <v>121</v>
      </c>
      <c r="CV349" s="109" t="s">
        <v>121</v>
      </c>
      <c r="CW349" s="109" t="s">
        <v>121</v>
      </c>
      <c r="CX349" s="109" t="s">
        <v>121</v>
      </c>
      <c r="CY349" s="109" t="s">
        <v>121</v>
      </c>
      <c r="CZ349" s="109" t="s">
        <v>121</v>
      </c>
      <c r="DA349" s="90">
        <v>14576096.597999999</v>
      </c>
      <c r="DB349" s="91">
        <v>1</v>
      </c>
      <c r="DC349" s="13">
        <v>1</v>
      </c>
      <c r="DD349" s="13"/>
      <c r="DE349" s="75" t="str" cm="1">
        <f t="array" ref="DE349">+IF(AND(C349&lt;&gt;"Vehículos Eléctricos",C349&lt;&gt;"Vehículos Híbridos",AA349="PERCENTIL 50"),
     IF(VLOOKUP(_xlfn.TEXTJOIN("_",FALSE,C349:E349),[1]BD_Perc!$A:$P,_xlfn.IFS([1]BD!AB349="Intervalo de precio 1",12,[1]BD!AB349="Intervalo de precio 2",13),FALSE)&lt;=1,
     VLOOKUP(_xlfn.TEXTJOIN("_",FALSE,C349:E349),[1]BD_Perc!$A:$P,16,FALSE),"Ok P50"),
     "Ok P30/70 ó Híbrido/Eléctrico")</f>
        <v>Ok P30/70 ó Híbrido/Eléctrico</v>
      </c>
      <c r="DF349" s="75" t="str">
        <f t="shared" si="34"/>
        <v>Vehículos Convencionales_Camperos/Camionetas_4x4</v>
      </c>
      <c r="DG349" s="19">
        <f t="shared" si="35"/>
        <v>217779000</v>
      </c>
      <c r="DH349" s="13">
        <v>1</v>
      </c>
      <c r="DI349" s="13">
        <v>1</v>
      </c>
      <c r="DJ349" s="13" t="b">
        <f>+DC349=[2]BD!DC349</f>
        <v>1</v>
      </c>
    </row>
    <row r="350" spans="1:114" ht="38.25" x14ac:dyDescent="0.25">
      <c r="A350" s="76">
        <v>555</v>
      </c>
      <c r="B350" s="59" t="s">
        <v>245</v>
      </c>
      <c r="C350" s="59" t="s">
        <v>0</v>
      </c>
      <c r="D350" s="59" t="s">
        <v>320</v>
      </c>
      <c r="E350" s="59" t="s">
        <v>327</v>
      </c>
      <c r="F350" s="59" t="s">
        <v>121</v>
      </c>
      <c r="G350" s="77" t="s">
        <v>857</v>
      </c>
      <c r="H350" s="59" t="s">
        <v>398</v>
      </c>
      <c r="I350" s="79">
        <v>3036064</v>
      </c>
      <c r="J350" s="76" t="s">
        <v>858</v>
      </c>
      <c r="K350" s="78" t="s">
        <v>360</v>
      </c>
      <c r="L350" s="80">
        <v>300</v>
      </c>
      <c r="M350" s="81" t="s">
        <v>121</v>
      </c>
      <c r="N350" s="82">
        <v>215400000</v>
      </c>
      <c r="O350" s="83">
        <f>+IFERROR(VLOOKUP(I350,[1]Precio_Fasecolda!A:C,3,FALSE),IFERROR(VLOOKUP(I350,[1]Precio_Fasecolda!B:C,2,FALSE),N350))</f>
        <v>215400000</v>
      </c>
      <c r="P350" s="83">
        <f t="shared" si="32"/>
        <v>0</v>
      </c>
      <c r="Q350" s="81" t="s">
        <v>728</v>
      </c>
      <c r="R350" s="76" t="s">
        <v>148</v>
      </c>
      <c r="S350" s="76" t="s">
        <v>128</v>
      </c>
      <c r="T350" s="76" t="s">
        <v>121</v>
      </c>
      <c r="U350" s="76" t="s">
        <v>121</v>
      </c>
      <c r="V350" s="59" t="s">
        <v>121</v>
      </c>
      <c r="W350" s="76" t="s">
        <v>121</v>
      </c>
      <c r="X350" s="76" t="s">
        <v>121</v>
      </c>
      <c r="Y350" s="84" t="str">
        <f t="shared" si="31"/>
        <v>N.A.</v>
      </c>
      <c r="Z350" s="85">
        <f t="shared" si="33"/>
        <v>204845400</v>
      </c>
      <c r="AA350" s="76" t="str">
        <f>+IFERROR(VLOOKUP(_xlfn.TEXTJOIN("_", FALSE, C350:E350), [1]BD_Perc!$A:$O, 15, FALSE),"Segmentación no encontrada o vehículo inactivo")</f>
        <v>PERCENTIL 30-70</v>
      </c>
      <c r="AB350" s="76" t="str" cm="1">
        <f t="array" ref="AB350">_xlfn.IFS(
    AA350 = "PERCENTIL 50",
    _xlfn.IFS(
        [1]BD!DG350 &lt; VLOOKUP(_xlfn.TEXTJOIN("_", FALSE, C350:E350), [1]BD_Perc!$A:$O, 11, FALSE), "Intervalo de precio 1",
        [1]BD!DG350 &gt;= VLOOKUP(_xlfn.TEXTJOIN("_", FALSE, C350:E350), [1]BD_Perc!$A:$O, 11, FALSE), "Intervalo de precio 2"
    ),
    AA350 = "PERCENTIL 30-70",
    _xlfn.IFS(
        [1]BD!DG350 &lt; VLOOKUP(_xlfn.TEXTJOIN("_", FALSE, C350:E350), [1]BD_Perc!$A:$O, 6, FALSE), "Intervalo de precio 1",
        [1]BD!DG350 &lt; VLOOKUP(_xlfn.TEXTJOIN("_", FALSE, C350:E350), [1]BD_Perc!$A:$O, 7, FALSE), "Intervalo de precio 2",
        [1]BD!DG350 &gt;= VLOOKUP(_xlfn.TEXTJOIN("_", FALSE, C350:E350), [1]BD_Perc!$A:$O, 7, FALSE), "Intervalo de precio 3"
    ),
    AA350="Segmentación no encontrada o vehículo inactivo","Segmentación no encontrada o vehículo inactivo"
)</f>
        <v>Intervalo de precio 1</v>
      </c>
      <c r="AC350" s="81" t="s">
        <v>129</v>
      </c>
      <c r="AD350" s="86" t="b">
        <f t="shared" si="36"/>
        <v>1</v>
      </c>
      <c r="AE350" s="87">
        <v>4.9000000000000002E-2</v>
      </c>
      <c r="AF350" s="87">
        <v>4.9000000000000002E-2</v>
      </c>
      <c r="AG350" s="87">
        <v>4.9000000000000002E-2</v>
      </c>
      <c r="AH350" s="87">
        <v>4.9000000000000002E-2</v>
      </c>
      <c r="AI350" s="87">
        <v>5.5E-2</v>
      </c>
      <c r="AJ350" s="87">
        <v>5.5E-2</v>
      </c>
      <c r="AK350" s="76" t="s">
        <v>130</v>
      </c>
      <c r="AL350" s="76" t="s">
        <v>130</v>
      </c>
      <c r="AM350" s="76" t="s">
        <v>130</v>
      </c>
      <c r="AN350" s="88">
        <v>1</v>
      </c>
      <c r="AO350" s="72">
        <v>9311595.7410000004</v>
      </c>
      <c r="AP350" s="72">
        <v>262632.84600000002</v>
      </c>
      <c r="AQ350" s="72" t="s">
        <v>121</v>
      </c>
      <c r="AR350" s="72" t="s">
        <v>121</v>
      </c>
      <c r="AS350" s="72" t="s">
        <v>121</v>
      </c>
      <c r="AT350" s="72" t="s">
        <v>121</v>
      </c>
      <c r="AU350" s="72" t="s">
        <v>121</v>
      </c>
      <c r="AV350" s="72" t="s">
        <v>121</v>
      </c>
      <c r="AW350" s="72" t="s">
        <v>121</v>
      </c>
      <c r="AX350" s="72" t="s">
        <v>121</v>
      </c>
      <c r="AY350" s="72" t="s">
        <v>121</v>
      </c>
      <c r="AZ350" s="72" t="s">
        <v>121</v>
      </c>
      <c r="BA350" s="72" t="s">
        <v>121</v>
      </c>
      <c r="BB350" s="72" t="s">
        <v>121</v>
      </c>
      <c r="BC350" s="72" t="s">
        <v>121</v>
      </c>
      <c r="BD350" s="72" t="s">
        <v>121</v>
      </c>
      <c r="BE350" s="72" t="s">
        <v>121</v>
      </c>
      <c r="BF350" s="72" t="s">
        <v>121</v>
      </c>
      <c r="BG350" s="72" t="s">
        <v>121</v>
      </c>
      <c r="BH350" s="72" t="s">
        <v>121</v>
      </c>
      <c r="BI350" s="72" t="s">
        <v>121</v>
      </c>
      <c r="BJ350" s="72">
        <v>1021347.9654</v>
      </c>
      <c r="BK350" s="72">
        <v>1561203.7853999999</v>
      </c>
      <c r="BL350" s="72" t="s">
        <v>121</v>
      </c>
      <c r="BM350" s="72">
        <v>8462598.9335999992</v>
      </c>
      <c r="BN350" s="72">
        <v>218860.3536</v>
      </c>
      <c r="BO350" s="72">
        <v>3647672.2086</v>
      </c>
      <c r="BP350" s="72">
        <v>1006757.8374</v>
      </c>
      <c r="BQ350" s="72" t="s">
        <v>121</v>
      </c>
      <c r="BR350" s="72" t="s">
        <v>121</v>
      </c>
      <c r="BS350" s="72" t="s">
        <v>121</v>
      </c>
      <c r="BT350" s="72" t="s">
        <v>121</v>
      </c>
      <c r="BU350" s="72">
        <v>218860.3536</v>
      </c>
      <c r="BV350" s="72" t="s">
        <v>121</v>
      </c>
      <c r="BW350" s="72">
        <v>8170785.8316000002</v>
      </c>
      <c r="BX350" s="72" t="s">
        <v>121</v>
      </c>
      <c r="BY350" s="72" t="s">
        <v>121</v>
      </c>
      <c r="BZ350" s="72" t="s">
        <v>121</v>
      </c>
      <c r="CA350" s="72" t="s">
        <v>121</v>
      </c>
      <c r="CB350" s="72" t="s">
        <v>121</v>
      </c>
      <c r="CC350" s="72" t="s">
        <v>121</v>
      </c>
      <c r="CD350" s="72" t="s">
        <v>121</v>
      </c>
      <c r="CE350" s="89" t="s">
        <v>130</v>
      </c>
      <c r="CF350" s="89" t="s">
        <v>130</v>
      </c>
      <c r="CG350" s="89" t="s">
        <v>130</v>
      </c>
      <c r="CH350" s="89" t="s">
        <v>130</v>
      </c>
      <c r="CI350" s="89" t="s">
        <v>130</v>
      </c>
      <c r="CJ350" s="89" t="s">
        <v>130</v>
      </c>
      <c r="CK350" s="109" t="s">
        <v>121</v>
      </c>
      <c r="CL350" s="109" t="s">
        <v>121</v>
      </c>
      <c r="CM350" s="109" t="s">
        <v>121</v>
      </c>
      <c r="CN350" s="109" t="s">
        <v>121</v>
      </c>
      <c r="CO350" s="109" t="s">
        <v>121</v>
      </c>
      <c r="CP350" s="109" t="s">
        <v>121</v>
      </c>
      <c r="CQ350" s="109" t="s">
        <v>121</v>
      </c>
      <c r="CR350" s="109" t="s">
        <v>121</v>
      </c>
      <c r="CS350" s="109" t="s">
        <v>121</v>
      </c>
      <c r="CT350" s="109" t="s">
        <v>121</v>
      </c>
      <c r="CU350" s="109" t="s">
        <v>121</v>
      </c>
      <c r="CV350" s="109" t="s">
        <v>121</v>
      </c>
      <c r="CW350" s="109" t="s">
        <v>121</v>
      </c>
      <c r="CX350" s="109" t="s">
        <v>121</v>
      </c>
      <c r="CY350" s="109" t="s">
        <v>121</v>
      </c>
      <c r="CZ350" s="109" t="s">
        <v>121</v>
      </c>
      <c r="DA350" s="90">
        <v>14576096.597999999</v>
      </c>
      <c r="DB350" s="91">
        <v>1</v>
      </c>
      <c r="DC350" s="13">
        <v>1</v>
      </c>
      <c r="DD350" s="13"/>
      <c r="DE350" s="75" t="str" cm="1">
        <f t="array" ref="DE350">+IF(AND(C350&lt;&gt;"Vehículos Eléctricos",C350&lt;&gt;"Vehículos Híbridos",AA350="PERCENTIL 50"),
     IF(VLOOKUP(_xlfn.TEXTJOIN("_",FALSE,C350:E350),[1]BD_Perc!$A:$P,_xlfn.IFS([1]BD!AB350="Intervalo de precio 1",12,[1]BD!AB350="Intervalo de precio 2",13),FALSE)&lt;=1,
     VLOOKUP(_xlfn.TEXTJOIN("_",FALSE,C350:E350),[1]BD_Perc!$A:$P,16,FALSE),"Ok P50"),
     "Ok P30/70 ó Híbrido/Eléctrico")</f>
        <v>Ok P30/70 ó Híbrido/Eléctrico</v>
      </c>
      <c r="DF350" s="75" t="str">
        <f t="shared" si="34"/>
        <v>Vehículos Convencionales_Camperos/Camionetas_4x4</v>
      </c>
      <c r="DG350" s="19">
        <f t="shared" si="35"/>
        <v>204845400</v>
      </c>
      <c r="DH350" s="13">
        <v>1</v>
      </c>
      <c r="DI350" s="13">
        <v>1</v>
      </c>
      <c r="DJ350" s="13" t="b">
        <f>+DC350=[2]BD!DC350</f>
        <v>1</v>
      </c>
    </row>
    <row r="351" spans="1:114" ht="38.25" x14ac:dyDescent="0.25">
      <c r="A351" s="76">
        <v>556</v>
      </c>
      <c r="B351" s="59" t="s">
        <v>245</v>
      </c>
      <c r="C351" s="59" t="s">
        <v>0</v>
      </c>
      <c r="D351" s="59" t="s">
        <v>320</v>
      </c>
      <c r="E351" s="59" t="s">
        <v>327</v>
      </c>
      <c r="F351" s="59" t="s">
        <v>121</v>
      </c>
      <c r="G351" s="77" t="s">
        <v>857</v>
      </c>
      <c r="H351" s="59" t="s">
        <v>398</v>
      </c>
      <c r="I351" s="79">
        <v>3036071</v>
      </c>
      <c r="J351" s="76" t="s">
        <v>859</v>
      </c>
      <c r="K351" s="78" t="s">
        <v>360</v>
      </c>
      <c r="L351" s="80">
        <v>300</v>
      </c>
      <c r="M351" s="81" t="s">
        <v>121</v>
      </c>
      <c r="N351" s="82">
        <v>258000000</v>
      </c>
      <c r="O351" s="83">
        <f>+IFERROR(VLOOKUP(I351,[1]Precio_Fasecolda!A:C,3,FALSE),IFERROR(VLOOKUP(I351,[1]Precio_Fasecolda!B:C,2,FALSE),N351))</f>
        <v>258000000</v>
      </c>
      <c r="P351" s="83">
        <f t="shared" si="32"/>
        <v>0</v>
      </c>
      <c r="Q351" s="81" t="s">
        <v>728</v>
      </c>
      <c r="R351" s="76" t="s">
        <v>148</v>
      </c>
      <c r="S351" s="76" t="s">
        <v>128</v>
      </c>
      <c r="T351" s="76" t="s">
        <v>121</v>
      </c>
      <c r="U351" s="76" t="s">
        <v>121</v>
      </c>
      <c r="V351" s="59" t="s">
        <v>121</v>
      </c>
      <c r="W351" s="76" t="s">
        <v>121</v>
      </c>
      <c r="X351" s="76" t="s">
        <v>121</v>
      </c>
      <c r="Y351" s="84" t="str">
        <f t="shared" si="31"/>
        <v>N.A.</v>
      </c>
      <c r="Z351" s="85">
        <f t="shared" si="33"/>
        <v>245358000</v>
      </c>
      <c r="AA351" s="76" t="str">
        <f>+IFERROR(VLOOKUP(_xlfn.TEXTJOIN("_", FALSE, C351:E351), [1]BD_Perc!$A:$O, 15, FALSE),"Segmentación no encontrada o vehículo inactivo")</f>
        <v>PERCENTIL 30-70</v>
      </c>
      <c r="AB351" s="76" t="str" cm="1">
        <f t="array" ref="AB351">_xlfn.IFS(
    AA351 = "PERCENTIL 50",
    _xlfn.IFS(
        [1]BD!DG351 &lt; VLOOKUP(_xlfn.TEXTJOIN("_", FALSE, C351:E351), [1]BD_Perc!$A:$O, 11, FALSE), "Intervalo de precio 1",
        [1]BD!DG351 &gt;= VLOOKUP(_xlfn.TEXTJOIN("_", FALSE, C351:E351), [1]BD_Perc!$A:$O, 11, FALSE), "Intervalo de precio 2"
    ),
    AA351 = "PERCENTIL 30-70",
    _xlfn.IFS(
        [1]BD!DG351 &lt; VLOOKUP(_xlfn.TEXTJOIN("_", FALSE, C351:E351), [1]BD_Perc!$A:$O, 6, FALSE), "Intervalo de precio 1",
        [1]BD!DG351 &lt; VLOOKUP(_xlfn.TEXTJOIN("_", FALSE, C351:E351), [1]BD_Perc!$A:$O, 7, FALSE), "Intervalo de precio 2",
        [1]BD!DG351 &gt;= VLOOKUP(_xlfn.TEXTJOIN("_", FALSE, C351:E351), [1]BD_Perc!$A:$O, 7, FALSE), "Intervalo de precio 3"
    ),
    AA351="Segmentación no encontrada o vehículo inactivo","Segmentación no encontrada o vehículo inactivo"
)</f>
        <v>Intervalo de precio 2</v>
      </c>
      <c r="AC351" s="81" t="s">
        <v>149</v>
      </c>
      <c r="AD351" s="86" t="b">
        <f t="shared" si="36"/>
        <v>1</v>
      </c>
      <c r="AE351" s="87">
        <v>4.9000000000000002E-2</v>
      </c>
      <c r="AF351" s="87">
        <v>4.9000000000000002E-2</v>
      </c>
      <c r="AG351" s="87">
        <v>4.9000000000000002E-2</v>
      </c>
      <c r="AH351" s="87">
        <v>4.9000000000000002E-2</v>
      </c>
      <c r="AI351" s="87">
        <v>5.5E-2</v>
      </c>
      <c r="AJ351" s="87">
        <v>5.5E-2</v>
      </c>
      <c r="AK351" s="76" t="s">
        <v>130</v>
      </c>
      <c r="AL351" s="76" t="s">
        <v>130</v>
      </c>
      <c r="AM351" s="76" t="s">
        <v>130</v>
      </c>
      <c r="AN351" s="88">
        <v>1</v>
      </c>
      <c r="AO351" s="72">
        <v>9311595.7410000004</v>
      </c>
      <c r="AP351" s="72">
        <v>262632.84600000002</v>
      </c>
      <c r="AQ351" s="72" t="s">
        <v>121</v>
      </c>
      <c r="AR351" s="72" t="s">
        <v>121</v>
      </c>
      <c r="AS351" s="72" t="s">
        <v>121</v>
      </c>
      <c r="AT351" s="72" t="s">
        <v>121</v>
      </c>
      <c r="AU351" s="72" t="s">
        <v>121</v>
      </c>
      <c r="AV351" s="72" t="s">
        <v>121</v>
      </c>
      <c r="AW351" s="72" t="s">
        <v>121</v>
      </c>
      <c r="AX351" s="72" t="s">
        <v>121</v>
      </c>
      <c r="AY351" s="72" t="s">
        <v>121</v>
      </c>
      <c r="AZ351" s="72" t="s">
        <v>121</v>
      </c>
      <c r="BA351" s="72" t="s">
        <v>121</v>
      </c>
      <c r="BB351" s="72" t="s">
        <v>121</v>
      </c>
      <c r="BC351" s="72" t="s">
        <v>121</v>
      </c>
      <c r="BD351" s="72" t="s">
        <v>121</v>
      </c>
      <c r="BE351" s="72" t="s">
        <v>121</v>
      </c>
      <c r="BF351" s="72" t="s">
        <v>121</v>
      </c>
      <c r="BG351" s="72" t="s">
        <v>121</v>
      </c>
      <c r="BH351" s="72" t="s">
        <v>121</v>
      </c>
      <c r="BI351" s="72" t="s">
        <v>121</v>
      </c>
      <c r="BJ351" s="72">
        <v>1021347.9654</v>
      </c>
      <c r="BK351" s="72">
        <v>1561203.7853999999</v>
      </c>
      <c r="BL351" s="72" t="s">
        <v>121</v>
      </c>
      <c r="BM351" s="72">
        <v>8462598.9335999992</v>
      </c>
      <c r="BN351" s="72">
        <v>218860.3536</v>
      </c>
      <c r="BO351" s="72">
        <v>3647672.2086</v>
      </c>
      <c r="BP351" s="72">
        <v>1006757.8374</v>
      </c>
      <c r="BQ351" s="72" t="s">
        <v>121</v>
      </c>
      <c r="BR351" s="72" t="s">
        <v>121</v>
      </c>
      <c r="BS351" s="72" t="s">
        <v>121</v>
      </c>
      <c r="BT351" s="72" t="s">
        <v>121</v>
      </c>
      <c r="BU351" s="72">
        <v>218860.3536</v>
      </c>
      <c r="BV351" s="72" t="s">
        <v>121</v>
      </c>
      <c r="BW351" s="72">
        <v>8170785.8316000002</v>
      </c>
      <c r="BX351" s="72" t="s">
        <v>121</v>
      </c>
      <c r="BY351" s="72" t="s">
        <v>121</v>
      </c>
      <c r="BZ351" s="72" t="s">
        <v>121</v>
      </c>
      <c r="CA351" s="72" t="s">
        <v>121</v>
      </c>
      <c r="CB351" s="72" t="s">
        <v>121</v>
      </c>
      <c r="CC351" s="72" t="s">
        <v>121</v>
      </c>
      <c r="CD351" s="72" t="s">
        <v>121</v>
      </c>
      <c r="CE351" s="89" t="s">
        <v>130</v>
      </c>
      <c r="CF351" s="89" t="s">
        <v>130</v>
      </c>
      <c r="CG351" s="89" t="s">
        <v>130</v>
      </c>
      <c r="CH351" s="89" t="s">
        <v>130</v>
      </c>
      <c r="CI351" s="89" t="s">
        <v>130</v>
      </c>
      <c r="CJ351" s="89" t="s">
        <v>130</v>
      </c>
      <c r="CK351" s="109" t="s">
        <v>121</v>
      </c>
      <c r="CL351" s="109" t="s">
        <v>121</v>
      </c>
      <c r="CM351" s="109" t="s">
        <v>121</v>
      </c>
      <c r="CN351" s="109" t="s">
        <v>121</v>
      </c>
      <c r="CO351" s="109" t="s">
        <v>121</v>
      </c>
      <c r="CP351" s="109" t="s">
        <v>121</v>
      </c>
      <c r="CQ351" s="109" t="s">
        <v>121</v>
      </c>
      <c r="CR351" s="109" t="s">
        <v>121</v>
      </c>
      <c r="CS351" s="109" t="s">
        <v>121</v>
      </c>
      <c r="CT351" s="109" t="s">
        <v>121</v>
      </c>
      <c r="CU351" s="109" t="s">
        <v>121</v>
      </c>
      <c r="CV351" s="109" t="s">
        <v>121</v>
      </c>
      <c r="CW351" s="109" t="s">
        <v>121</v>
      </c>
      <c r="CX351" s="109" t="s">
        <v>121</v>
      </c>
      <c r="CY351" s="109" t="s">
        <v>121</v>
      </c>
      <c r="CZ351" s="109" t="s">
        <v>121</v>
      </c>
      <c r="DA351" s="90">
        <v>14576096.597999999</v>
      </c>
      <c r="DB351" s="91">
        <v>1</v>
      </c>
      <c r="DC351" s="13">
        <v>1</v>
      </c>
      <c r="DD351" s="13"/>
      <c r="DE351" s="75" t="str" cm="1">
        <f t="array" ref="DE351">+IF(AND(C351&lt;&gt;"Vehículos Eléctricos",C351&lt;&gt;"Vehículos Híbridos",AA351="PERCENTIL 50"),
     IF(VLOOKUP(_xlfn.TEXTJOIN("_",FALSE,C351:E351),[1]BD_Perc!$A:$P,_xlfn.IFS([1]BD!AB351="Intervalo de precio 1",12,[1]BD!AB351="Intervalo de precio 2",13),FALSE)&lt;=1,
     VLOOKUP(_xlfn.TEXTJOIN("_",FALSE,C351:E351),[1]BD_Perc!$A:$P,16,FALSE),"Ok P50"),
     "Ok P30/70 ó Híbrido/Eléctrico")</f>
        <v>Ok P30/70 ó Híbrido/Eléctrico</v>
      </c>
      <c r="DF351" s="75" t="str">
        <f t="shared" si="34"/>
        <v>Vehículos Convencionales_Camperos/Camionetas_4x4</v>
      </c>
      <c r="DG351" s="19">
        <f t="shared" si="35"/>
        <v>245358000</v>
      </c>
      <c r="DH351" s="13">
        <v>1</v>
      </c>
      <c r="DI351" s="13">
        <v>1</v>
      </c>
      <c r="DJ351" s="13" t="b">
        <f>+DC351=[2]BD!DC351</f>
        <v>1</v>
      </c>
    </row>
    <row r="352" spans="1:114" ht="38.25" x14ac:dyDescent="0.25">
      <c r="A352" s="76">
        <v>557</v>
      </c>
      <c r="B352" s="59" t="s">
        <v>245</v>
      </c>
      <c r="C352" s="59" t="s">
        <v>0</v>
      </c>
      <c r="D352" s="59" t="s">
        <v>544</v>
      </c>
      <c r="E352" s="59" t="s">
        <v>545</v>
      </c>
      <c r="F352" s="59" t="s">
        <v>327</v>
      </c>
      <c r="G352" s="77" t="s">
        <v>860</v>
      </c>
      <c r="H352" s="59" t="s">
        <v>861</v>
      </c>
      <c r="I352" s="79">
        <v>40842006</v>
      </c>
      <c r="J352" s="76" t="s">
        <v>862</v>
      </c>
      <c r="K352" s="78" t="s">
        <v>565</v>
      </c>
      <c r="L352" s="80">
        <v>410</v>
      </c>
      <c r="M352" s="81" t="s">
        <v>121</v>
      </c>
      <c r="N352" s="82">
        <v>247000000</v>
      </c>
      <c r="O352" s="83">
        <f>+IFERROR(VLOOKUP(I352,[1]Precio_Fasecolda!A:C,3,FALSE),IFERROR(VLOOKUP(I352,[1]Precio_Fasecolda!B:C,2,FALSE),N352))</f>
        <v>247000000</v>
      </c>
      <c r="P352" s="83">
        <f t="shared" si="32"/>
        <v>0</v>
      </c>
      <c r="Q352" s="81" t="s">
        <v>327</v>
      </c>
      <c r="R352" s="76" t="s">
        <v>148</v>
      </c>
      <c r="S352" s="76" t="s">
        <v>128</v>
      </c>
      <c r="T352" s="76" t="s">
        <v>121</v>
      </c>
      <c r="U352" s="76">
        <v>4535</v>
      </c>
      <c r="V352" s="76">
        <v>3077</v>
      </c>
      <c r="W352" s="76">
        <v>1458</v>
      </c>
      <c r="X352" s="76" t="s">
        <v>121</v>
      </c>
      <c r="Y352" s="84" t="str">
        <f t="shared" si="31"/>
        <v>N.A.</v>
      </c>
      <c r="Z352" s="85">
        <f t="shared" si="33"/>
        <v>232180000</v>
      </c>
      <c r="AA352" s="76" t="str">
        <f>+IFERROR(VLOOKUP(_xlfn.TEXTJOIN("_", FALSE, C352:E352), [1]BD_Perc!$A:$O, 15, FALSE),"Segmentación no encontrada o vehículo inactivo")</f>
        <v>PERCENTIL 30-70</v>
      </c>
      <c r="AB352" s="76" t="str" cm="1">
        <f t="array" ref="AB352">_xlfn.IFS(
    AA352 = "PERCENTIL 50",
    _xlfn.IFS(
        [1]BD!DG352 &lt; VLOOKUP(_xlfn.TEXTJOIN("_", FALSE, C352:E352), [1]BD_Perc!$A:$O, 11, FALSE), "Intervalo de precio 1",
        [1]BD!DG352 &gt;= VLOOKUP(_xlfn.TEXTJOIN("_", FALSE, C352:E352), [1]BD_Perc!$A:$O, 11, FALSE), "Intervalo de precio 2"
    ),
    AA352 = "PERCENTIL 30-70",
    _xlfn.IFS(
        [1]BD!DG352 &lt; VLOOKUP(_xlfn.TEXTJOIN("_", FALSE, C352:E352), [1]BD_Perc!$A:$O, 6, FALSE), "Intervalo de precio 1",
        [1]BD!DG352 &lt; VLOOKUP(_xlfn.TEXTJOIN("_", FALSE, C352:E352), [1]BD_Perc!$A:$O, 7, FALSE), "Intervalo de precio 2",
        [1]BD!DG352 &gt;= VLOOKUP(_xlfn.TEXTJOIN("_", FALSE, C352:E352), [1]BD_Perc!$A:$O, 7, FALSE), "Intervalo de precio 3"
    ),
    AA352="Segmentación no encontrada o vehículo inactivo","Segmentación no encontrada o vehículo inactivo"
)</f>
        <v>Intervalo de precio 3</v>
      </c>
      <c r="AC352" s="99" t="s">
        <v>156</v>
      </c>
      <c r="AD352" s="86" t="b">
        <f t="shared" si="36"/>
        <v>1</v>
      </c>
      <c r="AE352" s="87">
        <v>0.06</v>
      </c>
      <c r="AF352" s="87">
        <v>7.0000000000000007E-2</v>
      </c>
      <c r="AG352" s="87">
        <v>0.08</v>
      </c>
      <c r="AH352" s="87">
        <v>0.09</v>
      </c>
      <c r="AI352" s="87">
        <v>0.1</v>
      </c>
      <c r="AJ352" s="87">
        <v>0.12</v>
      </c>
      <c r="AK352" s="76" t="s">
        <v>130</v>
      </c>
      <c r="AL352" s="76" t="s">
        <v>130</v>
      </c>
      <c r="AM352" s="76" t="s">
        <v>130</v>
      </c>
      <c r="AN352" s="88">
        <v>1</v>
      </c>
      <c r="AO352" s="72">
        <v>9311595.7410000004</v>
      </c>
      <c r="AP352" s="72">
        <v>262632.84600000002</v>
      </c>
      <c r="AQ352" s="72" t="s">
        <v>121</v>
      </c>
      <c r="AR352" s="72" t="s">
        <v>121</v>
      </c>
      <c r="AS352" s="72">
        <v>2626323.1889999998</v>
      </c>
      <c r="AT352" s="72">
        <v>10213480.7082</v>
      </c>
      <c r="AU352" s="72" t="s">
        <v>121</v>
      </c>
      <c r="AV352" s="72" t="s">
        <v>121</v>
      </c>
      <c r="AW352" s="72">
        <v>437720.7072</v>
      </c>
      <c r="AX352" s="72" t="s">
        <v>121</v>
      </c>
      <c r="AY352" s="72" t="s">
        <v>121</v>
      </c>
      <c r="AZ352" s="72">
        <v>10213480.7082</v>
      </c>
      <c r="BA352" s="72" t="s">
        <v>121</v>
      </c>
      <c r="BB352" s="72" t="s">
        <v>121</v>
      </c>
      <c r="BC352" s="72">
        <v>5544460.5341999996</v>
      </c>
      <c r="BD352" s="72">
        <v>2772230.7941999999</v>
      </c>
      <c r="BE352" s="72">
        <v>2772230.7941999999</v>
      </c>
      <c r="BF352" s="72">
        <v>4377206.0177999996</v>
      </c>
      <c r="BG352" s="72">
        <v>4669020.1739999996</v>
      </c>
      <c r="BH352" s="72" t="s">
        <v>121</v>
      </c>
      <c r="BI352" s="72" t="s">
        <v>121</v>
      </c>
      <c r="BJ352" s="72">
        <v>1021347.9654</v>
      </c>
      <c r="BK352" s="72">
        <v>1561203.7853999999</v>
      </c>
      <c r="BL352" s="72" t="s">
        <v>121</v>
      </c>
      <c r="BM352" s="72">
        <v>8462598.9335999992</v>
      </c>
      <c r="BN352" s="72">
        <v>218860.3536</v>
      </c>
      <c r="BO352" s="72">
        <v>3647672.2086</v>
      </c>
      <c r="BP352" s="72">
        <v>1006757.8374</v>
      </c>
      <c r="BQ352" s="72">
        <v>4669020.1739999996</v>
      </c>
      <c r="BR352" s="72">
        <v>4085392.9158000001</v>
      </c>
      <c r="BS352" s="72">
        <v>5106740.8811999997</v>
      </c>
      <c r="BT352" s="72">
        <v>3647672.2086</v>
      </c>
      <c r="BU352" s="72">
        <v>218860.3536</v>
      </c>
      <c r="BV352" s="72">
        <v>5690368.1393999998</v>
      </c>
      <c r="BW352" s="72">
        <v>8170785.8316000002</v>
      </c>
      <c r="BX352" s="72" t="s">
        <v>121</v>
      </c>
      <c r="BY352" s="72">
        <v>437720.7072</v>
      </c>
      <c r="BZ352" s="72" t="s">
        <v>121</v>
      </c>
      <c r="CA352" s="72" t="s">
        <v>121</v>
      </c>
      <c r="CB352" s="72" t="s">
        <v>121</v>
      </c>
      <c r="CC352" s="72" t="s">
        <v>121</v>
      </c>
      <c r="CD352" s="72" t="s">
        <v>121</v>
      </c>
      <c r="CE352" s="89" t="s">
        <v>130</v>
      </c>
      <c r="CF352" s="89" t="s">
        <v>130</v>
      </c>
      <c r="CG352" s="89" t="s">
        <v>130</v>
      </c>
      <c r="CH352" s="89" t="s">
        <v>130</v>
      </c>
      <c r="CI352" s="89" t="s">
        <v>130</v>
      </c>
      <c r="CJ352" s="89" t="s">
        <v>130</v>
      </c>
      <c r="CK352" s="109" t="s">
        <v>121</v>
      </c>
      <c r="CL352" s="109" t="s">
        <v>121</v>
      </c>
      <c r="CM352" s="109" t="s">
        <v>121</v>
      </c>
      <c r="CN352" s="109" t="s">
        <v>121</v>
      </c>
      <c r="CO352" s="109" t="s">
        <v>121</v>
      </c>
      <c r="CP352" s="109" t="s">
        <v>121</v>
      </c>
      <c r="CQ352" s="109" t="s">
        <v>121</v>
      </c>
      <c r="CR352" s="109" t="s">
        <v>121</v>
      </c>
      <c r="CS352" s="109" t="s">
        <v>121</v>
      </c>
      <c r="CT352" s="109" t="s">
        <v>121</v>
      </c>
      <c r="CU352" s="109" t="s">
        <v>121</v>
      </c>
      <c r="CV352" s="109" t="s">
        <v>121</v>
      </c>
      <c r="CW352" s="109" t="s">
        <v>121</v>
      </c>
      <c r="CX352" s="109" t="s">
        <v>121</v>
      </c>
      <c r="CY352" s="109" t="s">
        <v>121</v>
      </c>
      <c r="CZ352" s="109" t="s">
        <v>121</v>
      </c>
      <c r="DA352" s="90">
        <v>14576096.597999999</v>
      </c>
      <c r="DB352" s="91">
        <v>1</v>
      </c>
      <c r="DC352" s="13">
        <v>1</v>
      </c>
      <c r="DD352" s="13"/>
      <c r="DE352" s="75" t="str" cm="1">
        <f t="array" ref="DE352">+IF(AND(C352&lt;&gt;"Vehículos Eléctricos",C352&lt;&gt;"Vehículos Híbridos",AA352="PERCENTIL 50"),
     IF(VLOOKUP(_xlfn.TEXTJOIN("_",FALSE,C352:E352),[1]BD_Perc!$A:$P,_xlfn.IFS([1]BD!AB352="Intervalo de precio 1",12,[1]BD!AB352="Intervalo de precio 2",13),FALSE)&lt;=1,
     VLOOKUP(_xlfn.TEXTJOIN("_",FALSE,C352:E352),[1]BD_Perc!$A:$P,16,FALSE),"Ok P50"),
     "Ok P30/70 ó Híbrido/Eléctrico")</f>
        <v>Ok P30/70 ó Híbrido/Eléctrico</v>
      </c>
      <c r="DF352" s="75" t="str">
        <f t="shared" si="34"/>
        <v>Vehículos Convencionales_Pick Up_PICKUP DOBLE CAB - PLATON</v>
      </c>
      <c r="DG352" s="19">
        <f t="shared" si="35"/>
        <v>232180000</v>
      </c>
      <c r="DH352" s="13">
        <v>1</v>
      </c>
      <c r="DI352" s="13">
        <v>1</v>
      </c>
      <c r="DJ352" s="13" t="b">
        <f>+DC352=[2]BD!DC352</f>
        <v>1</v>
      </c>
    </row>
    <row r="353" spans="1:114" ht="38.25" x14ac:dyDescent="0.25">
      <c r="A353" s="76">
        <v>559</v>
      </c>
      <c r="B353" s="59" t="s">
        <v>245</v>
      </c>
      <c r="C353" s="59" t="s">
        <v>0</v>
      </c>
      <c r="D353" s="59" t="s">
        <v>320</v>
      </c>
      <c r="E353" s="59" t="s">
        <v>327</v>
      </c>
      <c r="F353" s="59" t="s">
        <v>121</v>
      </c>
      <c r="G353" s="77" t="s">
        <v>863</v>
      </c>
      <c r="H353" s="59" t="s">
        <v>864</v>
      </c>
      <c r="I353" s="79">
        <v>4206066</v>
      </c>
      <c r="J353" s="76" t="s">
        <v>865</v>
      </c>
      <c r="K353" s="78" t="s">
        <v>360</v>
      </c>
      <c r="L353" s="80">
        <v>271</v>
      </c>
      <c r="M353" s="81" t="s">
        <v>121</v>
      </c>
      <c r="N353" s="82">
        <v>163400000</v>
      </c>
      <c r="O353" s="83">
        <f>+IFERROR(VLOOKUP(I353,[1]Precio_Fasecolda!A:C,3,FALSE),IFERROR(VLOOKUP(I353,[1]Precio_Fasecolda!B:C,2,FALSE),N353))</f>
        <v>163400000</v>
      </c>
      <c r="P353" s="83">
        <f t="shared" si="32"/>
        <v>0</v>
      </c>
      <c r="Q353" s="81" t="s">
        <v>728</v>
      </c>
      <c r="R353" s="76" t="s">
        <v>148</v>
      </c>
      <c r="S353" s="76" t="s">
        <v>128</v>
      </c>
      <c r="T353" s="76" t="s">
        <v>121</v>
      </c>
      <c r="U353" s="76" t="s">
        <v>121</v>
      </c>
      <c r="V353" s="59" t="s">
        <v>121</v>
      </c>
      <c r="W353" s="76" t="s">
        <v>121</v>
      </c>
      <c r="X353" s="76" t="s">
        <v>121</v>
      </c>
      <c r="Y353" s="84" t="str">
        <f t="shared" si="31"/>
        <v>N.A.</v>
      </c>
      <c r="Z353" s="85">
        <f t="shared" si="33"/>
        <v>155230000</v>
      </c>
      <c r="AA353" s="76" t="str">
        <f>+IFERROR(VLOOKUP(_xlfn.TEXTJOIN("_", FALSE, C353:E353), [1]BD_Perc!$A:$O, 15, FALSE),"Segmentación no encontrada o vehículo inactivo")</f>
        <v>PERCENTIL 30-70</v>
      </c>
      <c r="AB353" s="76" t="str" cm="1">
        <f t="array" ref="AB353">_xlfn.IFS(
    AA353 = "PERCENTIL 50",
    _xlfn.IFS(
        [1]BD!DG353 &lt; VLOOKUP(_xlfn.TEXTJOIN("_", FALSE, C353:E353), [1]BD_Perc!$A:$O, 11, FALSE), "Intervalo de precio 1",
        [1]BD!DG353 &gt;= VLOOKUP(_xlfn.TEXTJOIN("_", FALSE, C353:E353), [1]BD_Perc!$A:$O, 11, FALSE), "Intervalo de precio 2"
    ),
    AA353 = "PERCENTIL 30-70",
    _xlfn.IFS(
        [1]BD!DG353 &lt; VLOOKUP(_xlfn.TEXTJOIN("_", FALSE, C353:E353), [1]BD_Perc!$A:$O, 6, FALSE), "Intervalo de precio 1",
        [1]BD!DG353 &lt; VLOOKUP(_xlfn.TEXTJOIN("_", FALSE, C353:E353), [1]BD_Perc!$A:$O, 7, FALSE), "Intervalo de precio 2",
        [1]BD!DG353 &gt;= VLOOKUP(_xlfn.TEXTJOIN("_", FALSE, C353:E353), [1]BD_Perc!$A:$O, 7, FALSE), "Intervalo de precio 3"
    ),
    AA353="Segmentación no encontrada o vehículo inactivo","Segmentación no encontrada o vehículo inactivo"
)</f>
        <v>Intervalo de precio 1</v>
      </c>
      <c r="AC353" s="81" t="s">
        <v>129</v>
      </c>
      <c r="AD353" s="86" t="b">
        <f t="shared" si="36"/>
        <v>1</v>
      </c>
      <c r="AE353" s="87">
        <v>0.05</v>
      </c>
      <c r="AF353" s="87">
        <v>5.5E-2</v>
      </c>
      <c r="AG353" s="87">
        <v>0.06</v>
      </c>
      <c r="AH353" s="87">
        <v>6.5000000000000002E-2</v>
      </c>
      <c r="AI353" s="87">
        <v>7.0000000000000007E-2</v>
      </c>
      <c r="AJ353" s="87">
        <v>7.4999999999999997E-2</v>
      </c>
      <c r="AK353" s="76" t="s">
        <v>130</v>
      </c>
      <c r="AL353" s="76" t="s">
        <v>130</v>
      </c>
      <c r="AM353" s="76" t="s">
        <v>130</v>
      </c>
      <c r="AN353" s="88">
        <v>1</v>
      </c>
      <c r="AO353" s="72">
        <v>9311595.7410000004</v>
      </c>
      <c r="AP353" s="72">
        <v>262632.84600000002</v>
      </c>
      <c r="AQ353" s="72" t="s">
        <v>121</v>
      </c>
      <c r="AR353" s="72" t="s">
        <v>121</v>
      </c>
      <c r="AS353" s="72" t="s">
        <v>121</v>
      </c>
      <c r="AT353" s="72" t="s">
        <v>121</v>
      </c>
      <c r="AU353" s="72" t="s">
        <v>121</v>
      </c>
      <c r="AV353" s="72" t="s">
        <v>121</v>
      </c>
      <c r="AW353" s="72" t="s">
        <v>121</v>
      </c>
      <c r="AX353" s="72" t="s">
        <v>121</v>
      </c>
      <c r="AY353" s="72" t="s">
        <v>121</v>
      </c>
      <c r="AZ353" s="72" t="s">
        <v>121</v>
      </c>
      <c r="BA353" s="72" t="s">
        <v>121</v>
      </c>
      <c r="BB353" s="72" t="s">
        <v>121</v>
      </c>
      <c r="BC353" s="72" t="s">
        <v>121</v>
      </c>
      <c r="BD353" s="72" t="s">
        <v>121</v>
      </c>
      <c r="BE353" s="72" t="s">
        <v>121</v>
      </c>
      <c r="BF353" s="72" t="s">
        <v>121</v>
      </c>
      <c r="BG353" s="72" t="s">
        <v>121</v>
      </c>
      <c r="BH353" s="72" t="s">
        <v>121</v>
      </c>
      <c r="BI353" s="72" t="s">
        <v>121</v>
      </c>
      <c r="BJ353" s="72">
        <v>1021347.9654</v>
      </c>
      <c r="BK353" s="72">
        <v>1561203.7853999999</v>
      </c>
      <c r="BL353" s="72" t="s">
        <v>121</v>
      </c>
      <c r="BM353" s="72">
        <v>8462598.9335999992</v>
      </c>
      <c r="BN353" s="72">
        <v>218860.3536</v>
      </c>
      <c r="BO353" s="72">
        <v>3647672.2086</v>
      </c>
      <c r="BP353" s="72">
        <v>1006757.8374</v>
      </c>
      <c r="BQ353" s="72" t="s">
        <v>121</v>
      </c>
      <c r="BR353" s="72" t="s">
        <v>121</v>
      </c>
      <c r="BS353" s="72" t="s">
        <v>121</v>
      </c>
      <c r="BT353" s="72" t="s">
        <v>121</v>
      </c>
      <c r="BU353" s="72">
        <v>218860.3536</v>
      </c>
      <c r="BV353" s="72" t="s">
        <v>121</v>
      </c>
      <c r="BW353" s="72">
        <v>8170785.8316000002</v>
      </c>
      <c r="BX353" s="72" t="s">
        <v>121</v>
      </c>
      <c r="BY353" s="72" t="s">
        <v>121</v>
      </c>
      <c r="BZ353" s="72" t="s">
        <v>121</v>
      </c>
      <c r="CA353" s="72" t="s">
        <v>121</v>
      </c>
      <c r="CB353" s="72" t="s">
        <v>121</v>
      </c>
      <c r="CC353" s="72" t="s">
        <v>121</v>
      </c>
      <c r="CD353" s="72" t="s">
        <v>121</v>
      </c>
      <c r="CE353" s="89" t="s">
        <v>130</v>
      </c>
      <c r="CF353" s="89" t="s">
        <v>130</v>
      </c>
      <c r="CG353" s="89" t="s">
        <v>130</v>
      </c>
      <c r="CH353" s="89" t="s">
        <v>130</v>
      </c>
      <c r="CI353" s="89" t="s">
        <v>130</v>
      </c>
      <c r="CJ353" s="89" t="s">
        <v>130</v>
      </c>
      <c r="CK353" s="109" t="s">
        <v>121</v>
      </c>
      <c r="CL353" s="109" t="s">
        <v>121</v>
      </c>
      <c r="CM353" s="109" t="s">
        <v>121</v>
      </c>
      <c r="CN353" s="109" t="s">
        <v>121</v>
      </c>
      <c r="CO353" s="109" t="s">
        <v>121</v>
      </c>
      <c r="CP353" s="109" t="s">
        <v>121</v>
      </c>
      <c r="CQ353" s="109" t="s">
        <v>121</v>
      </c>
      <c r="CR353" s="109" t="s">
        <v>121</v>
      </c>
      <c r="CS353" s="109" t="s">
        <v>121</v>
      </c>
      <c r="CT353" s="109" t="s">
        <v>121</v>
      </c>
      <c r="CU353" s="109" t="s">
        <v>121</v>
      </c>
      <c r="CV353" s="109" t="s">
        <v>121</v>
      </c>
      <c r="CW353" s="109" t="s">
        <v>121</v>
      </c>
      <c r="CX353" s="109" t="s">
        <v>121</v>
      </c>
      <c r="CY353" s="109" t="s">
        <v>121</v>
      </c>
      <c r="CZ353" s="109" t="s">
        <v>121</v>
      </c>
      <c r="DA353" s="90">
        <v>14444780.175000001</v>
      </c>
      <c r="DB353" s="91">
        <v>1</v>
      </c>
      <c r="DC353" s="13">
        <v>1</v>
      </c>
      <c r="DD353" s="13"/>
      <c r="DE353" s="75" t="str" cm="1">
        <f t="array" ref="DE353">+IF(AND(C353&lt;&gt;"Vehículos Eléctricos",C353&lt;&gt;"Vehículos Híbridos",AA353="PERCENTIL 50"),
     IF(VLOOKUP(_xlfn.TEXTJOIN("_",FALSE,C353:E353),[1]BD_Perc!$A:$P,_xlfn.IFS([1]BD!AB353="Intervalo de precio 1",12,[1]BD!AB353="Intervalo de precio 2",13),FALSE)&lt;=1,
     VLOOKUP(_xlfn.TEXTJOIN("_",FALSE,C353:E353),[1]BD_Perc!$A:$P,16,FALSE),"Ok P50"),
     "Ok P30/70 ó Híbrido/Eléctrico")</f>
        <v>Ok P30/70 ó Híbrido/Eléctrico</v>
      </c>
      <c r="DF353" s="75" t="str">
        <f t="shared" si="34"/>
        <v>Vehículos Convencionales_Camperos/Camionetas_4x4</v>
      </c>
      <c r="DG353" s="19">
        <f t="shared" si="35"/>
        <v>155230000</v>
      </c>
      <c r="DH353" s="13">
        <v>1</v>
      </c>
      <c r="DI353" s="13">
        <v>1</v>
      </c>
      <c r="DJ353" s="13" t="b">
        <f>+DC353=[2]BD!DC353</f>
        <v>1</v>
      </c>
    </row>
    <row r="354" spans="1:114" ht="38.25" x14ac:dyDescent="0.25">
      <c r="A354" s="76">
        <v>560</v>
      </c>
      <c r="B354" s="59" t="s">
        <v>245</v>
      </c>
      <c r="C354" s="59" t="s">
        <v>0</v>
      </c>
      <c r="D354" s="59" t="s">
        <v>320</v>
      </c>
      <c r="E354" s="59" t="s">
        <v>126</v>
      </c>
      <c r="F354" s="59" t="s">
        <v>121</v>
      </c>
      <c r="G354" s="77" t="s">
        <v>866</v>
      </c>
      <c r="H354" s="59" t="s">
        <v>864</v>
      </c>
      <c r="I354" s="79">
        <v>4206068</v>
      </c>
      <c r="J354" s="76" t="s">
        <v>867</v>
      </c>
      <c r="K354" s="78" t="s">
        <v>346</v>
      </c>
      <c r="L354" s="80">
        <v>172</v>
      </c>
      <c r="M354" s="81" t="s">
        <v>121</v>
      </c>
      <c r="N354" s="82">
        <v>117800000</v>
      </c>
      <c r="O354" s="83">
        <f>+IFERROR(VLOOKUP(I354,[1]Precio_Fasecolda!A:C,3,FALSE),IFERROR(VLOOKUP(I354,[1]Precio_Fasecolda!B:C,2,FALSE),N354))</f>
        <v>117800000</v>
      </c>
      <c r="P354" s="83">
        <f t="shared" si="32"/>
        <v>0</v>
      </c>
      <c r="Q354" s="81" t="s">
        <v>731</v>
      </c>
      <c r="R354" s="76" t="s">
        <v>127</v>
      </c>
      <c r="S354" s="76" t="s">
        <v>128</v>
      </c>
      <c r="T354" s="76" t="s">
        <v>121</v>
      </c>
      <c r="U354" s="76">
        <v>1978</v>
      </c>
      <c r="V354" s="76">
        <v>1478</v>
      </c>
      <c r="W354" s="76" t="s">
        <v>121</v>
      </c>
      <c r="X354" s="76" t="s">
        <v>121</v>
      </c>
      <c r="Y354" s="84" t="str">
        <f t="shared" si="31"/>
        <v>N.A.</v>
      </c>
      <c r="Z354" s="85">
        <f t="shared" si="33"/>
        <v>109554000</v>
      </c>
      <c r="AA354" s="76" t="str">
        <f>+IFERROR(VLOOKUP(_xlfn.TEXTJOIN("_", FALSE, C354:E354), [1]BD_Perc!$A:$O, 15, FALSE),"Segmentación no encontrada o vehículo inactivo")</f>
        <v>PERCENTIL 30-70</v>
      </c>
      <c r="AB354" s="76" t="str" cm="1">
        <f t="array" ref="AB354">_xlfn.IFS(
    AA354 = "PERCENTIL 50",
    _xlfn.IFS(
        [1]BD!DG354 &lt; VLOOKUP(_xlfn.TEXTJOIN("_", FALSE, C354:E354), [1]BD_Perc!$A:$O, 11, FALSE), "Intervalo de precio 1",
        [1]BD!DG354 &gt;= VLOOKUP(_xlfn.TEXTJOIN("_", FALSE, C354:E354), [1]BD_Perc!$A:$O, 11, FALSE), "Intervalo de precio 2"
    ),
    AA354 = "PERCENTIL 30-70",
    _xlfn.IFS(
        [1]BD!DG354 &lt; VLOOKUP(_xlfn.TEXTJOIN("_", FALSE, C354:E354), [1]BD_Perc!$A:$O, 6, FALSE), "Intervalo de precio 1",
        [1]BD!DG354 &lt; VLOOKUP(_xlfn.TEXTJOIN("_", FALSE, C354:E354), [1]BD_Perc!$A:$O, 7, FALSE), "Intervalo de precio 2",
        [1]BD!DG354 &gt;= VLOOKUP(_xlfn.TEXTJOIN("_", FALSE, C354:E354), [1]BD_Perc!$A:$O, 7, FALSE), "Intervalo de precio 3"
    ),
    AA354="Segmentación no encontrada o vehículo inactivo","Segmentación no encontrada o vehículo inactivo"
)</f>
        <v>Intervalo de precio 2</v>
      </c>
      <c r="AC354" s="81" t="s">
        <v>149</v>
      </c>
      <c r="AD354" s="86" t="b">
        <f t="shared" si="36"/>
        <v>1</v>
      </c>
      <c r="AE354" s="87">
        <v>7.0000000000000007E-2</v>
      </c>
      <c r="AF354" s="87">
        <v>7.4999999999999997E-2</v>
      </c>
      <c r="AG354" s="87">
        <v>0.08</v>
      </c>
      <c r="AH354" s="87">
        <v>8.5000000000000006E-2</v>
      </c>
      <c r="AI354" s="87">
        <v>0.09</v>
      </c>
      <c r="AJ354" s="87">
        <v>0.1</v>
      </c>
      <c r="AK354" s="76" t="s">
        <v>130</v>
      </c>
      <c r="AL354" s="76" t="s">
        <v>130</v>
      </c>
      <c r="AM354" s="76" t="s">
        <v>130</v>
      </c>
      <c r="AN354" s="88">
        <v>1</v>
      </c>
      <c r="AO354" s="72">
        <v>9311595.7410000004</v>
      </c>
      <c r="AP354" s="72">
        <v>262632.84600000002</v>
      </c>
      <c r="AQ354" s="72" t="s">
        <v>121</v>
      </c>
      <c r="AR354" s="72" t="s">
        <v>121</v>
      </c>
      <c r="AS354" s="72" t="s">
        <v>121</v>
      </c>
      <c r="AT354" s="72" t="s">
        <v>121</v>
      </c>
      <c r="AU354" s="72" t="s">
        <v>121</v>
      </c>
      <c r="AV354" s="72" t="s">
        <v>121</v>
      </c>
      <c r="AW354" s="72" t="s">
        <v>121</v>
      </c>
      <c r="AX354" s="72" t="s">
        <v>121</v>
      </c>
      <c r="AY354" s="72" t="s">
        <v>121</v>
      </c>
      <c r="AZ354" s="72" t="s">
        <v>121</v>
      </c>
      <c r="BA354" s="72" t="s">
        <v>121</v>
      </c>
      <c r="BB354" s="72" t="s">
        <v>121</v>
      </c>
      <c r="BC354" s="72" t="s">
        <v>121</v>
      </c>
      <c r="BD354" s="72">
        <v>2772230.7941999999</v>
      </c>
      <c r="BE354" s="72" t="s">
        <v>121</v>
      </c>
      <c r="BF354" s="72" t="s">
        <v>121</v>
      </c>
      <c r="BG354" s="72" t="s">
        <v>121</v>
      </c>
      <c r="BH354" s="72" t="s">
        <v>121</v>
      </c>
      <c r="BI354" s="72" t="s">
        <v>121</v>
      </c>
      <c r="BJ354" s="72">
        <v>1021347.9654</v>
      </c>
      <c r="BK354" s="72">
        <v>1561203.7853999999</v>
      </c>
      <c r="BL354" s="72" t="s">
        <v>121</v>
      </c>
      <c r="BM354" s="72">
        <v>8462598.9335999992</v>
      </c>
      <c r="BN354" s="72">
        <v>218860.3536</v>
      </c>
      <c r="BO354" s="72">
        <v>3647672.2086</v>
      </c>
      <c r="BP354" s="72">
        <v>1006757.8374</v>
      </c>
      <c r="BQ354" s="72" t="s">
        <v>121</v>
      </c>
      <c r="BR354" s="72" t="s">
        <v>121</v>
      </c>
      <c r="BS354" s="72" t="s">
        <v>121</v>
      </c>
      <c r="BT354" s="72" t="s">
        <v>121</v>
      </c>
      <c r="BU354" s="72">
        <v>218860.3536</v>
      </c>
      <c r="BV354" s="72" t="s">
        <v>121</v>
      </c>
      <c r="BW354" s="72">
        <v>8170785.8316000002</v>
      </c>
      <c r="BX354" s="72" t="s">
        <v>121</v>
      </c>
      <c r="BY354" s="72" t="s">
        <v>121</v>
      </c>
      <c r="BZ354" s="72" t="s">
        <v>121</v>
      </c>
      <c r="CA354" s="72" t="s">
        <v>121</v>
      </c>
      <c r="CB354" s="72" t="s">
        <v>121</v>
      </c>
      <c r="CC354" s="72" t="s">
        <v>121</v>
      </c>
      <c r="CD354" s="72" t="s">
        <v>121</v>
      </c>
      <c r="CE354" s="89" t="s">
        <v>130</v>
      </c>
      <c r="CF354" s="89" t="s">
        <v>130</v>
      </c>
      <c r="CG354" s="89" t="s">
        <v>130</v>
      </c>
      <c r="CH354" s="89" t="s">
        <v>130</v>
      </c>
      <c r="CI354" s="89" t="s">
        <v>130</v>
      </c>
      <c r="CJ354" s="89" t="s">
        <v>130</v>
      </c>
      <c r="CK354" s="109" t="s">
        <v>121</v>
      </c>
      <c r="CL354" s="109" t="s">
        <v>121</v>
      </c>
      <c r="CM354" s="109" t="s">
        <v>121</v>
      </c>
      <c r="CN354" s="109" t="s">
        <v>121</v>
      </c>
      <c r="CO354" s="109" t="s">
        <v>121</v>
      </c>
      <c r="CP354" s="109" t="s">
        <v>121</v>
      </c>
      <c r="CQ354" s="109" t="s">
        <v>121</v>
      </c>
      <c r="CR354" s="109" t="s">
        <v>121</v>
      </c>
      <c r="CS354" s="109" t="s">
        <v>121</v>
      </c>
      <c r="CT354" s="109" t="s">
        <v>121</v>
      </c>
      <c r="CU354" s="109" t="s">
        <v>121</v>
      </c>
      <c r="CV354" s="109" t="s">
        <v>121</v>
      </c>
      <c r="CW354" s="109" t="s">
        <v>121</v>
      </c>
      <c r="CX354" s="109" t="s">
        <v>121</v>
      </c>
      <c r="CY354" s="109" t="s">
        <v>121</v>
      </c>
      <c r="CZ354" s="109" t="s">
        <v>121</v>
      </c>
      <c r="DA354" s="90">
        <v>14444780.175000001</v>
      </c>
      <c r="DB354" s="91">
        <v>1</v>
      </c>
      <c r="DC354" s="13">
        <v>1</v>
      </c>
      <c r="DD354" s="13"/>
      <c r="DE354" s="75" t="str" cm="1">
        <f t="array" ref="DE354">+IF(AND(C354&lt;&gt;"Vehículos Eléctricos",C354&lt;&gt;"Vehículos Híbridos",AA354="PERCENTIL 50"),
     IF(VLOOKUP(_xlfn.TEXTJOIN("_",FALSE,C354:E354),[1]BD_Perc!$A:$P,_xlfn.IFS([1]BD!AB354="Intervalo de precio 1",12,[1]BD!AB354="Intervalo de precio 2",13),FALSE)&lt;=1,
     VLOOKUP(_xlfn.TEXTJOIN("_",FALSE,C354:E354),[1]BD_Perc!$A:$P,16,FALSE),"Ok P50"),
     "Ok P30/70 ó Híbrido/Eléctrico")</f>
        <v>Ok P30/70 ó Híbrido/Eléctrico</v>
      </c>
      <c r="DF354" s="75" t="str">
        <f t="shared" si="34"/>
        <v>Vehículos Convencionales_Camperos/Camionetas_4x2</v>
      </c>
      <c r="DG354" s="19">
        <f t="shared" si="35"/>
        <v>109554000</v>
      </c>
      <c r="DH354" s="13">
        <v>1</v>
      </c>
      <c r="DI354" s="13">
        <v>1</v>
      </c>
      <c r="DJ354" s="13" t="b">
        <f>+DC354=[2]BD!DC354</f>
        <v>1</v>
      </c>
    </row>
    <row r="355" spans="1:114" ht="38.25" x14ac:dyDescent="0.25">
      <c r="A355" s="76">
        <v>562</v>
      </c>
      <c r="B355" s="59" t="s">
        <v>245</v>
      </c>
      <c r="C355" s="59" t="s">
        <v>0</v>
      </c>
      <c r="D355" s="59" t="s">
        <v>320</v>
      </c>
      <c r="E355" s="59" t="s">
        <v>327</v>
      </c>
      <c r="F355" s="59" t="s">
        <v>121</v>
      </c>
      <c r="G355" s="77" t="s">
        <v>868</v>
      </c>
      <c r="H355" s="59" t="s">
        <v>864</v>
      </c>
      <c r="I355" s="79">
        <v>4208109</v>
      </c>
      <c r="J355" s="76" t="s">
        <v>869</v>
      </c>
      <c r="K355" s="78" t="s">
        <v>360</v>
      </c>
      <c r="L355" s="80">
        <v>290</v>
      </c>
      <c r="M355" s="81" t="s">
        <v>121</v>
      </c>
      <c r="N355" s="82">
        <v>230000000</v>
      </c>
      <c r="O355" s="83">
        <f>+IFERROR(VLOOKUP(I355,[1]Precio_Fasecolda!A:C,3,FALSE),IFERROR(VLOOKUP(I355,[1]Precio_Fasecolda!B:C,2,FALSE),N355))</f>
        <v>230000000</v>
      </c>
      <c r="P355" s="83">
        <f t="shared" si="32"/>
        <v>0</v>
      </c>
      <c r="Q355" s="81" t="s">
        <v>728</v>
      </c>
      <c r="R355" s="76" t="s">
        <v>148</v>
      </c>
      <c r="S355" s="76" t="s">
        <v>128</v>
      </c>
      <c r="T355" s="76" t="s">
        <v>121</v>
      </c>
      <c r="U355" s="76" t="s">
        <v>121</v>
      </c>
      <c r="V355" s="59" t="s">
        <v>121</v>
      </c>
      <c r="W355" s="76" t="s">
        <v>121</v>
      </c>
      <c r="X355" s="76" t="s">
        <v>121</v>
      </c>
      <c r="Y355" s="84" t="str">
        <f t="shared" si="31"/>
        <v>N.A.</v>
      </c>
      <c r="Z355" s="85">
        <f t="shared" si="33"/>
        <v>218500000</v>
      </c>
      <c r="AA355" s="76" t="str">
        <f>+IFERROR(VLOOKUP(_xlfn.TEXTJOIN("_", FALSE, C355:E355), [1]BD_Perc!$A:$O, 15, FALSE),"Segmentación no encontrada o vehículo inactivo")</f>
        <v>PERCENTIL 30-70</v>
      </c>
      <c r="AB355" s="76" t="str" cm="1">
        <f t="array" ref="AB355">_xlfn.IFS(
    AA355 = "PERCENTIL 50",
    _xlfn.IFS(
        [1]BD!DG355 &lt; VLOOKUP(_xlfn.TEXTJOIN("_", FALSE, C355:E355), [1]BD_Perc!$A:$O, 11, FALSE), "Intervalo de precio 1",
        [1]BD!DG355 &gt;= VLOOKUP(_xlfn.TEXTJOIN("_", FALSE, C355:E355), [1]BD_Perc!$A:$O, 11, FALSE), "Intervalo de precio 2"
    ),
    AA355 = "PERCENTIL 30-70",
    _xlfn.IFS(
        [1]BD!DG355 &lt; VLOOKUP(_xlfn.TEXTJOIN("_", FALSE, C355:E355), [1]BD_Perc!$A:$O, 6, FALSE), "Intervalo de precio 1",
        [1]BD!DG355 &lt; VLOOKUP(_xlfn.TEXTJOIN("_", FALSE, C355:E355), [1]BD_Perc!$A:$O, 7, FALSE), "Intervalo de precio 2",
        [1]BD!DG355 &gt;= VLOOKUP(_xlfn.TEXTJOIN("_", FALSE, C355:E355), [1]BD_Perc!$A:$O, 7, FALSE), "Intervalo de precio 3"
    ),
    AA355="Segmentación no encontrada o vehículo inactivo","Segmentación no encontrada o vehículo inactivo"
)</f>
        <v>Intervalo de precio 2</v>
      </c>
      <c r="AC355" s="81" t="s">
        <v>149</v>
      </c>
      <c r="AD355" s="86" t="b">
        <f t="shared" si="36"/>
        <v>1</v>
      </c>
      <c r="AE355" s="87">
        <v>0.05</v>
      </c>
      <c r="AF355" s="87">
        <v>5.5E-2</v>
      </c>
      <c r="AG355" s="87">
        <v>0.06</v>
      </c>
      <c r="AH355" s="87">
        <v>6.5000000000000002E-2</v>
      </c>
      <c r="AI355" s="87">
        <v>7.0000000000000007E-2</v>
      </c>
      <c r="AJ355" s="87">
        <v>7.4999999999999997E-2</v>
      </c>
      <c r="AK355" s="76" t="s">
        <v>130</v>
      </c>
      <c r="AL355" s="76" t="s">
        <v>130</v>
      </c>
      <c r="AM355" s="76" t="s">
        <v>130</v>
      </c>
      <c r="AN355" s="88">
        <v>1</v>
      </c>
      <c r="AO355" s="72">
        <v>9311595.7410000004</v>
      </c>
      <c r="AP355" s="72">
        <v>262632.84600000002</v>
      </c>
      <c r="AQ355" s="72" t="s">
        <v>121</v>
      </c>
      <c r="AR355" s="72" t="s">
        <v>121</v>
      </c>
      <c r="AS355" s="72" t="s">
        <v>121</v>
      </c>
      <c r="AT355" s="72" t="s">
        <v>121</v>
      </c>
      <c r="AU355" s="72" t="s">
        <v>121</v>
      </c>
      <c r="AV355" s="72" t="s">
        <v>121</v>
      </c>
      <c r="AW355" s="72" t="s">
        <v>121</v>
      </c>
      <c r="AX355" s="72" t="s">
        <v>121</v>
      </c>
      <c r="AY355" s="72" t="s">
        <v>121</v>
      </c>
      <c r="AZ355" s="72" t="s">
        <v>121</v>
      </c>
      <c r="BA355" s="72" t="s">
        <v>121</v>
      </c>
      <c r="BB355" s="72" t="s">
        <v>121</v>
      </c>
      <c r="BC355" s="72" t="s">
        <v>121</v>
      </c>
      <c r="BD355" s="72" t="s">
        <v>121</v>
      </c>
      <c r="BE355" s="72" t="s">
        <v>121</v>
      </c>
      <c r="BF355" s="72" t="s">
        <v>121</v>
      </c>
      <c r="BG355" s="72" t="s">
        <v>121</v>
      </c>
      <c r="BH355" s="72" t="s">
        <v>121</v>
      </c>
      <c r="BI355" s="72" t="s">
        <v>121</v>
      </c>
      <c r="BJ355" s="72">
        <v>1021347.9654</v>
      </c>
      <c r="BK355" s="72">
        <v>1561203.7853999999</v>
      </c>
      <c r="BL355" s="72" t="s">
        <v>121</v>
      </c>
      <c r="BM355" s="72">
        <v>8462598.9335999992</v>
      </c>
      <c r="BN355" s="72">
        <v>218860.3536</v>
      </c>
      <c r="BO355" s="72">
        <v>3647672.2086</v>
      </c>
      <c r="BP355" s="72">
        <v>1006757.8374</v>
      </c>
      <c r="BQ355" s="72" t="s">
        <v>121</v>
      </c>
      <c r="BR355" s="72" t="s">
        <v>121</v>
      </c>
      <c r="BS355" s="72" t="s">
        <v>121</v>
      </c>
      <c r="BT355" s="72" t="s">
        <v>121</v>
      </c>
      <c r="BU355" s="72">
        <v>218860.3536</v>
      </c>
      <c r="BV355" s="72" t="s">
        <v>121</v>
      </c>
      <c r="BW355" s="72">
        <v>8170785.8316000002</v>
      </c>
      <c r="BX355" s="72" t="s">
        <v>121</v>
      </c>
      <c r="BY355" s="72" t="s">
        <v>121</v>
      </c>
      <c r="BZ355" s="72" t="s">
        <v>121</v>
      </c>
      <c r="CA355" s="72" t="s">
        <v>121</v>
      </c>
      <c r="CB355" s="72" t="s">
        <v>121</v>
      </c>
      <c r="CC355" s="72" t="s">
        <v>121</v>
      </c>
      <c r="CD355" s="72" t="s">
        <v>121</v>
      </c>
      <c r="CE355" s="89" t="s">
        <v>130</v>
      </c>
      <c r="CF355" s="89" t="s">
        <v>130</v>
      </c>
      <c r="CG355" s="89" t="s">
        <v>130</v>
      </c>
      <c r="CH355" s="89" t="s">
        <v>130</v>
      </c>
      <c r="CI355" s="89" t="s">
        <v>130</v>
      </c>
      <c r="CJ355" s="89" t="s">
        <v>130</v>
      </c>
      <c r="CK355" s="109" t="s">
        <v>121</v>
      </c>
      <c r="CL355" s="109" t="s">
        <v>121</v>
      </c>
      <c r="CM355" s="109" t="s">
        <v>121</v>
      </c>
      <c r="CN355" s="109" t="s">
        <v>121</v>
      </c>
      <c r="CO355" s="109" t="s">
        <v>121</v>
      </c>
      <c r="CP355" s="109" t="s">
        <v>121</v>
      </c>
      <c r="CQ355" s="109" t="s">
        <v>121</v>
      </c>
      <c r="CR355" s="109" t="s">
        <v>121</v>
      </c>
      <c r="CS355" s="109" t="s">
        <v>121</v>
      </c>
      <c r="CT355" s="109" t="s">
        <v>121</v>
      </c>
      <c r="CU355" s="109" t="s">
        <v>121</v>
      </c>
      <c r="CV355" s="109" t="s">
        <v>121</v>
      </c>
      <c r="CW355" s="109" t="s">
        <v>121</v>
      </c>
      <c r="CX355" s="109" t="s">
        <v>121</v>
      </c>
      <c r="CY355" s="109" t="s">
        <v>121</v>
      </c>
      <c r="CZ355" s="109" t="s">
        <v>121</v>
      </c>
      <c r="DA355" s="90">
        <v>14444780.175000001</v>
      </c>
      <c r="DB355" s="91">
        <v>1</v>
      </c>
      <c r="DC355" s="13">
        <v>1</v>
      </c>
      <c r="DD355" s="13"/>
      <c r="DE355" s="75" t="str" cm="1">
        <f t="array" ref="DE355">+IF(AND(C355&lt;&gt;"Vehículos Eléctricos",C355&lt;&gt;"Vehículos Híbridos",AA355="PERCENTIL 50"),
     IF(VLOOKUP(_xlfn.TEXTJOIN("_",FALSE,C355:E355),[1]BD_Perc!$A:$P,_xlfn.IFS([1]BD!AB355="Intervalo de precio 1",12,[1]BD!AB355="Intervalo de precio 2",13),FALSE)&lt;=1,
     VLOOKUP(_xlfn.TEXTJOIN("_",FALSE,C355:E355),[1]BD_Perc!$A:$P,16,FALSE),"Ok P50"),
     "Ok P30/70 ó Híbrido/Eléctrico")</f>
        <v>Ok P30/70 ó Híbrido/Eléctrico</v>
      </c>
      <c r="DF355" s="75" t="str">
        <f t="shared" si="34"/>
        <v>Vehículos Convencionales_Camperos/Camionetas_4x4</v>
      </c>
      <c r="DG355" s="19">
        <f t="shared" si="35"/>
        <v>218500000</v>
      </c>
      <c r="DH355" s="13">
        <v>1</v>
      </c>
      <c r="DI355" s="13">
        <v>1</v>
      </c>
      <c r="DJ355" s="13" t="b">
        <f>+DC355=[2]BD!DC355</f>
        <v>1</v>
      </c>
    </row>
    <row r="356" spans="1:114" ht="38.25" x14ac:dyDescent="0.25">
      <c r="A356" s="76">
        <v>563</v>
      </c>
      <c r="B356" s="59" t="s">
        <v>245</v>
      </c>
      <c r="C356" s="59" t="s">
        <v>0</v>
      </c>
      <c r="D356" s="59" t="s">
        <v>320</v>
      </c>
      <c r="E356" s="59" t="s">
        <v>327</v>
      </c>
      <c r="F356" s="59" t="s">
        <v>121</v>
      </c>
      <c r="G356" s="77" t="s">
        <v>870</v>
      </c>
      <c r="H356" s="59" t="s">
        <v>864</v>
      </c>
      <c r="I356" s="79">
        <v>4208111</v>
      </c>
      <c r="J356" s="76" t="s">
        <v>871</v>
      </c>
      <c r="K356" s="78" t="s">
        <v>360</v>
      </c>
      <c r="L356" s="80">
        <v>290</v>
      </c>
      <c r="M356" s="81" t="s">
        <v>121</v>
      </c>
      <c r="N356" s="82">
        <v>209200000</v>
      </c>
      <c r="O356" s="83">
        <f>+IFERROR(VLOOKUP(I356,[1]Precio_Fasecolda!A:C,3,FALSE),IFERROR(VLOOKUP(I356,[1]Precio_Fasecolda!B:C,2,FALSE),N356))</f>
        <v>209200000</v>
      </c>
      <c r="P356" s="83">
        <f t="shared" si="32"/>
        <v>0</v>
      </c>
      <c r="Q356" s="81" t="s">
        <v>728</v>
      </c>
      <c r="R356" s="76" t="s">
        <v>148</v>
      </c>
      <c r="S356" s="76" t="s">
        <v>128</v>
      </c>
      <c r="T356" s="76" t="s">
        <v>121</v>
      </c>
      <c r="U356" s="76" t="s">
        <v>121</v>
      </c>
      <c r="V356" s="59" t="s">
        <v>121</v>
      </c>
      <c r="W356" s="76" t="s">
        <v>121</v>
      </c>
      <c r="X356" s="76" t="s">
        <v>121</v>
      </c>
      <c r="Y356" s="84" t="str">
        <f t="shared" si="31"/>
        <v>N.A.</v>
      </c>
      <c r="Z356" s="85">
        <f t="shared" si="33"/>
        <v>194556000</v>
      </c>
      <c r="AA356" s="76" t="str">
        <f>+IFERROR(VLOOKUP(_xlfn.TEXTJOIN("_", FALSE, C356:E356), [1]BD_Perc!$A:$O, 15, FALSE),"Segmentación no encontrada o vehículo inactivo")</f>
        <v>PERCENTIL 30-70</v>
      </c>
      <c r="AB356" s="76" t="str" cm="1">
        <f t="array" ref="AB356">_xlfn.IFS(
    AA356 = "PERCENTIL 50",
    _xlfn.IFS(
        [1]BD!DG356 &lt; VLOOKUP(_xlfn.TEXTJOIN("_", FALSE, C356:E356), [1]BD_Perc!$A:$O, 11, FALSE), "Intervalo de precio 1",
        [1]BD!DG356 &gt;= VLOOKUP(_xlfn.TEXTJOIN("_", FALSE, C356:E356), [1]BD_Perc!$A:$O, 11, FALSE), "Intervalo de precio 2"
    ),
    AA356 = "PERCENTIL 30-70",
    _xlfn.IFS(
        [1]BD!DG356 &lt; VLOOKUP(_xlfn.TEXTJOIN("_", FALSE, C356:E356), [1]BD_Perc!$A:$O, 6, FALSE), "Intervalo de precio 1",
        [1]BD!DG356 &lt; VLOOKUP(_xlfn.TEXTJOIN("_", FALSE, C356:E356), [1]BD_Perc!$A:$O, 7, FALSE), "Intervalo de precio 2",
        [1]BD!DG356 &gt;= VLOOKUP(_xlfn.TEXTJOIN("_", FALSE, C356:E356), [1]BD_Perc!$A:$O, 7, FALSE), "Intervalo de precio 3"
    ),
    AA356="Segmentación no encontrada o vehículo inactivo","Segmentación no encontrada o vehículo inactivo"
)</f>
        <v>Intervalo de precio 1</v>
      </c>
      <c r="AC356" s="81" t="s">
        <v>129</v>
      </c>
      <c r="AD356" s="86" t="b">
        <f t="shared" si="36"/>
        <v>1</v>
      </c>
      <c r="AE356" s="87">
        <v>7.0000000000000007E-2</v>
      </c>
      <c r="AF356" s="87">
        <v>7.4999999999999997E-2</v>
      </c>
      <c r="AG356" s="87">
        <v>0.08</v>
      </c>
      <c r="AH356" s="87">
        <v>8.5000000000000006E-2</v>
      </c>
      <c r="AI356" s="87">
        <v>0.09</v>
      </c>
      <c r="AJ356" s="87">
        <v>0.1</v>
      </c>
      <c r="AK356" s="76" t="s">
        <v>130</v>
      </c>
      <c r="AL356" s="76" t="s">
        <v>130</v>
      </c>
      <c r="AM356" s="76" t="s">
        <v>130</v>
      </c>
      <c r="AN356" s="88">
        <v>1</v>
      </c>
      <c r="AO356" s="72">
        <v>9311595.7410000004</v>
      </c>
      <c r="AP356" s="72">
        <v>262632.84600000002</v>
      </c>
      <c r="AQ356" s="72" t="s">
        <v>121</v>
      </c>
      <c r="AR356" s="72" t="s">
        <v>121</v>
      </c>
      <c r="AS356" s="72" t="s">
        <v>121</v>
      </c>
      <c r="AT356" s="72" t="s">
        <v>121</v>
      </c>
      <c r="AU356" s="72" t="s">
        <v>121</v>
      </c>
      <c r="AV356" s="72" t="s">
        <v>121</v>
      </c>
      <c r="AW356" s="72" t="s">
        <v>121</v>
      </c>
      <c r="AX356" s="72" t="s">
        <v>121</v>
      </c>
      <c r="AY356" s="72" t="s">
        <v>121</v>
      </c>
      <c r="AZ356" s="72" t="s">
        <v>121</v>
      </c>
      <c r="BA356" s="72" t="s">
        <v>121</v>
      </c>
      <c r="BB356" s="72" t="s">
        <v>121</v>
      </c>
      <c r="BC356" s="72" t="s">
        <v>121</v>
      </c>
      <c r="BD356" s="72">
        <v>2772230.7941999999</v>
      </c>
      <c r="BE356" s="72" t="s">
        <v>121</v>
      </c>
      <c r="BF356" s="72" t="s">
        <v>121</v>
      </c>
      <c r="BG356" s="72" t="s">
        <v>121</v>
      </c>
      <c r="BH356" s="72" t="s">
        <v>121</v>
      </c>
      <c r="BI356" s="72" t="s">
        <v>121</v>
      </c>
      <c r="BJ356" s="72">
        <v>1021347.9654</v>
      </c>
      <c r="BK356" s="72">
        <v>1561203.7853999999</v>
      </c>
      <c r="BL356" s="72" t="s">
        <v>121</v>
      </c>
      <c r="BM356" s="72">
        <v>8462598.9335999992</v>
      </c>
      <c r="BN356" s="72">
        <v>218860.3536</v>
      </c>
      <c r="BO356" s="72">
        <v>3647672.2086</v>
      </c>
      <c r="BP356" s="72">
        <v>1006757.8374</v>
      </c>
      <c r="BQ356" s="72" t="s">
        <v>121</v>
      </c>
      <c r="BR356" s="72" t="s">
        <v>121</v>
      </c>
      <c r="BS356" s="72" t="s">
        <v>121</v>
      </c>
      <c r="BT356" s="72" t="s">
        <v>121</v>
      </c>
      <c r="BU356" s="72">
        <v>218860.3536</v>
      </c>
      <c r="BV356" s="72" t="s">
        <v>121</v>
      </c>
      <c r="BW356" s="72">
        <v>8170785.8316000002</v>
      </c>
      <c r="BX356" s="72" t="s">
        <v>121</v>
      </c>
      <c r="BY356" s="72" t="s">
        <v>121</v>
      </c>
      <c r="BZ356" s="72" t="s">
        <v>121</v>
      </c>
      <c r="CA356" s="72" t="s">
        <v>121</v>
      </c>
      <c r="CB356" s="72" t="s">
        <v>121</v>
      </c>
      <c r="CC356" s="72" t="s">
        <v>121</v>
      </c>
      <c r="CD356" s="72" t="s">
        <v>121</v>
      </c>
      <c r="CE356" s="89" t="s">
        <v>130</v>
      </c>
      <c r="CF356" s="89" t="s">
        <v>130</v>
      </c>
      <c r="CG356" s="89" t="s">
        <v>130</v>
      </c>
      <c r="CH356" s="89" t="s">
        <v>130</v>
      </c>
      <c r="CI356" s="89" t="s">
        <v>130</v>
      </c>
      <c r="CJ356" s="89" t="s">
        <v>130</v>
      </c>
      <c r="CK356" s="109" t="s">
        <v>121</v>
      </c>
      <c r="CL356" s="109" t="s">
        <v>121</v>
      </c>
      <c r="CM356" s="109" t="s">
        <v>121</v>
      </c>
      <c r="CN356" s="109" t="s">
        <v>121</v>
      </c>
      <c r="CO356" s="109" t="s">
        <v>121</v>
      </c>
      <c r="CP356" s="109" t="s">
        <v>121</v>
      </c>
      <c r="CQ356" s="109" t="s">
        <v>121</v>
      </c>
      <c r="CR356" s="109" t="s">
        <v>121</v>
      </c>
      <c r="CS356" s="109" t="s">
        <v>121</v>
      </c>
      <c r="CT356" s="109" t="s">
        <v>121</v>
      </c>
      <c r="CU356" s="109" t="s">
        <v>121</v>
      </c>
      <c r="CV356" s="109" t="s">
        <v>121</v>
      </c>
      <c r="CW356" s="109" t="s">
        <v>121</v>
      </c>
      <c r="CX356" s="109" t="s">
        <v>121</v>
      </c>
      <c r="CY356" s="109" t="s">
        <v>121</v>
      </c>
      <c r="CZ356" s="109" t="s">
        <v>121</v>
      </c>
      <c r="DA356" s="90">
        <v>14444780.175000001</v>
      </c>
      <c r="DB356" s="91">
        <v>1</v>
      </c>
      <c r="DC356" s="13">
        <v>1</v>
      </c>
      <c r="DD356" s="13"/>
      <c r="DE356" s="75" t="str" cm="1">
        <f t="array" ref="DE356">+IF(AND(C356&lt;&gt;"Vehículos Eléctricos",C356&lt;&gt;"Vehículos Híbridos",AA356="PERCENTIL 50"),
     IF(VLOOKUP(_xlfn.TEXTJOIN("_",FALSE,C356:E356),[1]BD_Perc!$A:$P,_xlfn.IFS([1]BD!AB356="Intervalo de precio 1",12,[1]BD!AB356="Intervalo de precio 2",13),FALSE)&lt;=1,
     VLOOKUP(_xlfn.TEXTJOIN("_",FALSE,C356:E356),[1]BD_Perc!$A:$P,16,FALSE),"Ok P50"),
     "Ok P30/70 ó Híbrido/Eléctrico")</f>
        <v>Ok P30/70 ó Híbrido/Eléctrico</v>
      </c>
      <c r="DF356" s="75" t="str">
        <f t="shared" si="34"/>
        <v>Vehículos Convencionales_Camperos/Camionetas_4x4</v>
      </c>
      <c r="DG356" s="19">
        <f t="shared" si="35"/>
        <v>194556000</v>
      </c>
      <c r="DH356" s="13">
        <v>1</v>
      </c>
      <c r="DI356" s="13">
        <v>1</v>
      </c>
      <c r="DJ356" s="13" t="b">
        <f>+DC356=[2]BD!DC356</f>
        <v>1</v>
      </c>
    </row>
    <row r="357" spans="1:114" ht="38.25" x14ac:dyDescent="0.25">
      <c r="A357" s="76">
        <v>564</v>
      </c>
      <c r="B357" s="59" t="s">
        <v>245</v>
      </c>
      <c r="C357" s="59" t="s">
        <v>0</v>
      </c>
      <c r="D357" s="59" t="s">
        <v>320</v>
      </c>
      <c r="E357" s="59" t="s">
        <v>327</v>
      </c>
      <c r="F357" s="59" t="s">
        <v>121</v>
      </c>
      <c r="G357" s="77" t="s">
        <v>872</v>
      </c>
      <c r="H357" s="59" t="s">
        <v>864</v>
      </c>
      <c r="I357" s="79">
        <v>4208114</v>
      </c>
      <c r="J357" s="76" t="s">
        <v>873</v>
      </c>
      <c r="K357" s="78" t="s">
        <v>360</v>
      </c>
      <c r="L357" s="80">
        <v>286</v>
      </c>
      <c r="M357" s="81" t="s">
        <v>121</v>
      </c>
      <c r="N357" s="82">
        <v>260000000</v>
      </c>
      <c r="O357" s="83">
        <f>+IFERROR(VLOOKUP(I357,[1]Precio_Fasecolda!A:C,3,FALSE),IFERROR(VLOOKUP(I357,[1]Precio_Fasecolda!B:C,2,FALSE),N357))</f>
        <v>260000000</v>
      </c>
      <c r="P357" s="83">
        <f t="shared" si="32"/>
        <v>0</v>
      </c>
      <c r="Q357" s="81" t="s">
        <v>728</v>
      </c>
      <c r="R357" s="76" t="s">
        <v>148</v>
      </c>
      <c r="S357" s="76" t="s">
        <v>128</v>
      </c>
      <c r="T357" s="76" t="s">
        <v>121</v>
      </c>
      <c r="U357" s="76" t="s">
        <v>121</v>
      </c>
      <c r="V357" s="59" t="s">
        <v>121</v>
      </c>
      <c r="W357" s="76" t="s">
        <v>121</v>
      </c>
      <c r="X357" s="76" t="s">
        <v>121</v>
      </c>
      <c r="Y357" s="84" t="str">
        <f t="shared" si="31"/>
        <v>N.A.</v>
      </c>
      <c r="Z357" s="85">
        <f t="shared" si="33"/>
        <v>247000000</v>
      </c>
      <c r="AA357" s="76" t="str">
        <f>+IFERROR(VLOOKUP(_xlfn.TEXTJOIN("_", FALSE, C357:E357), [1]BD_Perc!$A:$O, 15, FALSE),"Segmentación no encontrada o vehículo inactivo")</f>
        <v>PERCENTIL 30-70</v>
      </c>
      <c r="AB357" s="76" t="str" cm="1">
        <f t="array" ref="AB357">_xlfn.IFS(
    AA357 = "PERCENTIL 50",
    _xlfn.IFS(
        [1]BD!DG357 &lt; VLOOKUP(_xlfn.TEXTJOIN("_", FALSE, C357:E357), [1]BD_Perc!$A:$O, 11, FALSE), "Intervalo de precio 1",
        [1]BD!DG357 &gt;= VLOOKUP(_xlfn.TEXTJOIN("_", FALSE, C357:E357), [1]BD_Perc!$A:$O, 11, FALSE), "Intervalo de precio 2"
    ),
    AA357 = "PERCENTIL 30-70",
    _xlfn.IFS(
        [1]BD!DG357 &lt; VLOOKUP(_xlfn.TEXTJOIN("_", FALSE, C357:E357), [1]BD_Perc!$A:$O, 6, FALSE), "Intervalo de precio 1",
        [1]BD!DG357 &lt; VLOOKUP(_xlfn.TEXTJOIN("_", FALSE, C357:E357), [1]BD_Perc!$A:$O, 7, FALSE), "Intervalo de precio 2",
        [1]BD!DG357 &gt;= VLOOKUP(_xlfn.TEXTJOIN("_", FALSE, C357:E357), [1]BD_Perc!$A:$O, 7, FALSE), "Intervalo de precio 3"
    ),
    AA357="Segmentación no encontrada o vehículo inactivo","Segmentación no encontrada o vehículo inactivo"
)</f>
        <v>Intervalo de precio 2</v>
      </c>
      <c r="AC357" s="81" t="s">
        <v>149</v>
      </c>
      <c r="AD357" s="86" t="b">
        <f t="shared" si="36"/>
        <v>1</v>
      </c>
      <c r="AE357" s="87">
        <v>0.05</v>
      </c>
      <c r="AF357" s="87">
        <v>5.5E-2</v>
      </c>
      <c r="AG357" s="87">
        <v>0.06</v>
      </c>
      <c r="AH357" s="87">
        <v>6.5000000000000002E-2</v>
      </c>
      <c r="AI357" s="87">
        <v>7.0000000000000007E-2</v>
      </c>
      <c r="AJ357" s="87">
        <v>0.08</v>
      </c>
      <c r="AK357" s="76" t="s">
        <v>130</v>
      </c>
      <c r="AL357" s="76" t="s">
        <v>130</v>
      </c>
      <c r="AM357" s="76" t="s">
        <v>130</v>
      </c>
      <c r="AN357" s="88">
        <v>1</v>
      </c>
      <c r="AO357" s="72">
        <v>9311595.7410000004</v>
      </c>
      <c r="AP357" s="72">
        <v>262632.84600000002</v>
      </c>
      <c r="AQ357" s="72" t="s">
        <v>121</v>
      </c>
      <c r="AR357" s="72" t="s">
        <v>121</v>
      </c>
      <c r="AS357" s="72" t="s">
        <v>121</v>
      </c>
      <c r="AT357" s="72" t="s">
        <v>121</v>
      </c>
      <c r="AU357" s="72" t="s">
        <v>121</v>
      </c>
      <c r="AV357" s="72" t="s">
        <v>121</v>
      </c>
      <c r="AW357" s="72" t="s">
        <v>121</v>
      </c>
      <c r="AX357" s="72" t="s">
        <v>121</v>
      </c>
      <c r="AY357" s="72" t="s">
        <v>121</v>
      </c>
      <c r="AZ357" s="72" t="s">
        <v>121</v>
      </c>
      <c r="BA357" s="72" t="s">
        <v>121</v>
      </c>
      <c r="BB357" s="72" t="s">
        <v>121</v>
      </c>
      <c r="BC357" s="72" t="s">
        <v>121</v>
      </c>
      <c r="BD357" s="72">
        <v>2772230.7941999999</v>
      </c>
      <c r="BE357" s="72" t="s">
        <v>121</v>
      </c>
      <c r="BF357" s="72" t="s">
        <v>121</v>
      </c>
      <c r="BG357" s="72" t="s">
        <v>121</v>
      </c>
      <c r="BH357" s="72" t="s">
        <v>121</v>
      </c>
      <c r="BI357" s="72" t="s">
        <v>121</v>
      </c>
      <c r="BJ357" s="72">
        <v>1021347.9654</v>
      </c>
      <c r="BK357" s="72">
        <v>1561203.7853999999</v>
      </c>
      <c r="BL357" s="72" t="s">
        <v>121</v>
      </c>
      <c r="BM357" s="72">
        <v>8462598.9335999992</v>
      </c>
      <c r="BN357" s="72">
        <v>218860.3536</v>
      </c>
      <c r="BO357" s="72">
        <v>3647672.2086</v>
      </c>
      <c r="BP357" s="72">
        <v>1006757.8374</v>
      </c>
      <c r="BQ357" s="72" t="s">
        <v>121</v>
      </c>
      <c r="BR357" s="72" t="s">
        <v>121</v>
      </c>
      <c r="BS357" s="72" t="s">
        <v>121</v>
      </c>
      <c r="BT357" s="72" t="s">
        <v>121</v>
      </c>
      <c r="BU357" s="72">
        <v>218860.3536</v>
      </c>
      <c r="BV357" s="72" t="s">
        <v>121</v>
      </c>
      <c r="BW357" s="72">
        <v>8170785.8316000002</v>
      </c>
      <c r="BX357" s="72" t="s">
        <v>121</v>
      </c>
      <c r="BY357" s="72" t="s">
        <v>121</v>
      </c>
      <c r="BZ357" s="72" t="s">
        <v>121</v>
      </c>
      <c r="CA357" s="72" t="s">
        <v>121</v>
      </c>
      <c r="CB357" s="72" t="s">
        <v>121</v>
      </c>
      <c r="CC357" s="72" t="s">
        <v>121</v>
      </c>
      <c r="CD357" s="72" t="s">
        <v>121</v>
      </c>
      <c r="CE357" s="89" t="s">
        <v>130</v>
      </c>
      <c r="CF357" s="89" t="s">
        <v>130</v>
      </c>
      <c r="CG357" s="89" t="s">
        <v>130</v>
      </c>
      <c r="CH357" s="89" t="s">
        <v>130</v>
      </c>
      <c r="CI357" s="89" t="s">
        <v>130</v>
      </c>
      <c r="CJ357" s="89" t="s">
        <v>130</v>
      </c>
      <c r="CK357" s="109" t="s">
        <v>121</v>
      </c>
      <c r="CL357" s="109" t="s">
        <v>121</v>
      </c>
      <c r="CM357" s="109" t="s">
        <v>121</v>
      </c>
      <c r="CN357" s="109" t="s">
        <v>121</v>
      </c>
      <c r="CO357" s="109" t="s">
        <v>121</v>
      </c>
      <c r="CP357" s="109" t="s">
        <v>121</v>
      </c>
      <c r="CQ357" s="109" t="s">
        <v>121</v>
      </c>
      <c r="CR357" s="109" t="s">
        <v>121</v>
      </c>
      <c r="CS357" s="109" t="s">
        <v>121</v>
      </c>
      <c r="CT357" s="109" t="s">
        <v>121</v>
      </c>
      <c r="CU357" s="109" t="s">
        <v>121</v>
      </c>
      <c r="CV357" s="109" t="s">
        <v>121</v>
      </c>
      <c r="CW357" s="109" t="s">
        <v>121</v>
      </c>
      <c r="CX357" s="109" t="s">
        <v>121</v>
      </c>
      <c r="CY357" s="109" t="s">
        <v>121</v>
      </c>
      <c r="CZ357" s="109" t="s">
        <v>121</v>
      </c>
      <c r="DA357" s="90">
        <v>14444780.175000001</v>
      </c>
      <c r="DB357" s="91">
        <v>1</v>
      </c>
      <c r="DC357" s="13">
        <v>1</v>
      </c>
      <c r="DD357" s="13"/>
      <c r="DE357" s="75" t="str" cm="1">
        <f t="array" ref="DE357">+IF(AND(C357&lt;&gt;"Vehículos Eléctricos",C357&lt;&gt;"Vehículos Híbridos",AA357="PERCENTIL 50"),
     IF(VLOOKUP(_xlfn.TEXTJOIN("_",FALSE,C357:E357),[1]BD_Perc!$A:$P,_xlfn.IFS([1]BD!AB357="Intervalo de precio 1",12,[1]BD!AB357="Intervalo de precio 2",13),FALSE)&lt;=1,
     VLOOKUP(_xlfn.TEXTJOIN("_",FALSE,C357:E357),[1]BD_Perc!$A:$P,16,FALSE),"Ok P50"),
     "Ok P30/70 ó Híbrido/Eléctrico")</f>
        <v>Ok P30/70 ó Híbrido/Eléctrico</v>
      </c>
      <c r="DF357" s="75" t="str">
        <f t="shared" si="34"/>
        <v>Vehículos Convencionales_Camperos/Camionetas_4x4</v>
      </c>
      <c r="DG357" s="19">
        <f t="shared" si="35"/>
        <v>247000000</v>
      </c>
      <c r="DH357" s="13">
        <v>1</v>
      </c>
      <c r="DI357" s="13">
        <v>1</v>
      </c>
      <c r="DJ357" s="13" t="b">
        <f>+DC357=[2]BD!DC357</f>
        <v>1</v>
      </c>
    </row>
    <row r="358" spans="1:114" ht="38.25" x14ac:dyDescent="0.25">
      <c r="A358" s="76">
        <v>565</v>
      </c>
      <c r="B358" s="59" t="s">
        <v>245</v>
      </c>
      <c r="C358" s="59" t="s">
        <v>0</v>
      </c>
      <c r="D358" s="59" t="s">
        <v>320</v>
      </c>
      <c r="E358" s="59" t="s">
        <v>327</v>
      </c>
      <c r="F358" s="59" t="s">
        <v>121</v>
      </c>
      <c r="G358" s="77" t="s">
        <v>874</v>
      </c>
      <c r="H358" s="59" t="s">
        <v>864</v>
      </c>
      <c r="I358" s="79">
        <v>4208115</v>
      </c>
      <c r="J358" s="76" t="s">
        <v>875</v>
      </c>
      <c r="K358" s="78" t="s">
        <v>360</v>
      </c>
      <c r="L358" s="80">
        <v>286</v>
      </c>
      <c r="M358" s="81" t="s">
        <v>121</v>
      </c>
      <c r="N358" s="82">
        <v>365000000</v>
      </c>
      <c r="O358" s="83">
        <f>+IFERROR(VLOOKUP(I358,[1]Precio_Fasecolda!A:C,3,FALSE),IFERROR(VLOOKUP(I358,[1]Precio_Fasecolda!B:C,2,FALSE),N358))</f>
        <v>365000000</v>
      </c>
      <c r="P358" s="83">
        <f t="shared" si="32"/>
        <v>0</v>
      </c>
      <c r="Q358" s="81" t="s">
        <v>728</v>
      </c>
      <c r="R358" s="76" t="s">
        <v>148</v>
      </c>
      <c r="S358" s="76" t="s">
        <v>128</v>
      </c>
      <c r="T358" s="76" t="s">
        <v>121</v>
      </c>
      <c r="U358" s="76" t="s">
        <v>121</v>
      </c>
      <c r="V358" s="59" t="s">
        <v>121</v>
      </c>
      <c r="W358" s="76" t="s">
        <v>121</v>
      </c>
      <c r="X358" s="76" t="s">
        <v>121</v>
      </c>
      <c r="Y358" s="84" t="str">
        <f t="shared" si="31"/>
        <v>N.A.</v>
      </c>
      <c r="Z358" s="85">
        <f t="shared" si="33"/>
        <v>346750000</v>
      </c>
      <c r="AA358" s="76" t="str">
        <f>+IFERROR(VLOOKUP(_xlfn.TEXTJOIN("_", FALSE, C358:E358), [1]BD_Perc!$A:$O, 15, FALSE),"Segmentación no encontrada o vehículo inactivo")</f>
        <v>PERCENTIL 30-70</v>
      </c>
      <c r="AB358" s="76" t="str" cm="1">
        <f t="array" ref="AB358">_xlfn.IFS(
    AA358 = "PERCENTIL 50",
    _xlfn.IFS(
        [1]BD!DG358 &lt; VLOOKUP(_xlfn.TEXTJOIN("_", FALSE, C358:E358), [1]BD_Perc!$A:$O, 11, FALSE), "Intervalo de precio 1",
        [1]BD!DG358 &gt;= VLOOKUP(_xlfn.TEXTJOIN("_", FALSE, C358:E358), [1]BD_Perc!$A:$O, 11, FALSE), "Intervalo de precio 2"
    ),
    AA358 = "PERCENTIL 30-70",
    _xlfn.IFS(
        [1]BD!DG358 &lt; VLOOKUP(_xlfn.TEXTJOIN("_", FALSE, C358:E358), [1]BD_Perc!$A:$O, 6, FALSE), "Intervalo de precio 1",
        [1]BD!DG358 &lt; VLOOKUP(_xlfn.TEXTJOIN("_", FALSE, C358:E358), [1]BD_Perc!$A:$O, 7, FALSE), "Intervalo de precio 2",
        [1]BD!DG358 &gt;= VLOOKUP(_xlfn.TEXTJOIN("_", FALSE, C358:E358), [1]BD_Perc!$A:$O, 7, FALSE), "Intervalo de precio 3"
    ),
    AA358="Segmentación no encontrada o vehículo inactivo","Segmentación no encontrada o vehículo inactivo"
)</f>
        <v>Intervalo de precio 3</v>
      </c>
      <c r="AC358" s="81" t="s">
        <v>156</v>
      </c>
      <c r="AD358" s="86" t="b">
        <f t="shared" si="36"/>
        <v>1</v>
      </c>
      <c r="AE358" s="87">
        <v>0.05</v>
      </c>
      <c r="AF358" s="87">
        <v>5.5E-2</v>
      </c>
      <c r="AG358" s="87">
        <v>0.06</v>
      </c>
      <c r="AH358" s="87">
        <v>6.5000000000000002E-2</v>
      </c>
      <c r="AI358" s="87">
        <v>7.0000000000000007E-2</v>
      </c>
      <c r="AJ358" s="87">
        <v>0.08</v>
      </c>
      <c r="AK358" s="76" t="s">
        <v>130</v>
      </c>
      <c r="AL358" s="76" t="s">
        <v>130</v>
      </c>
      <c r="AM358" s="76" t="s">
        <v>130</v>
      </c>
      <c r="AN358" s="88">
        <v>1</v>
      </c>
      <c r="AO358" s="72">
        <v>9311595.7410000004</v>
      </c>
      <c r="AP358" s="72">
        <v>262632.84600000002</v>
      </c>
      <c r="AQ358" s="72" t="s">
        <v>121</v>
      </c>
      <c r="AR358" s="72" t="s">
        <v>121</v>
      </c>
      <c r="AS358" s="72" t="s">
        <v>121</v>
      </c>
      <c r="AT358" s="72" t="s">
        <v>121</v>
      </c>
      <c r="AU358" s="72" t="s">
        <v>121</v>
      </c>
      <c r="AV358" s="72" t="s">
        <v>121</v>
      </c>
      <c r="AW358" s="72" t="s">
        <v>121</v>
      </c>
      <c r="AX358" s="72" t="s">
        <v>121</v>
      </c>
      <c r="AY358" s="72" t="s">
        <v>121</v>
      </c>
      <c r="AZ358" s="72" t="s">
        <v>121</v>
      </c>
      <c r="BA358" s="72" t="s">
        <v>121</v>
      </c>
      <c r="BB358" s="72" t="s">
        <v>121</v>
      </c>
      <c r="BC358" s="72" t="s">
        <v>121</v>
      </c>
      <c r="BD358" s="72">
        <v>2772230.7941999999</v>
      </c>
      <c r="BE358" s="72" t="s">
        <v>121</v>
      </c>
      <c r="BF358" s="72" t="s">
        <v>121</v>
      </c>
      <c r="BG358" s="72" t="s">
        <v>121</v>
      </c>
      <c r="BH358" s="72" t="s">
        <v>121</v>
      </c>
      <c r="BI358" s="72" t="s">
        <v>121</v>
      </c>
      <c r="BJ358" s="72">
        <v>1021347.9654</v>
      </c>
      <c r="BK358" s="72">
        <v>1561203.7853999999</v>
      </c>
      <c r="BL358" s="72" t="s">
        <v>121</v>
      </c>
      <c r="BM358" s="72">
        <v>8462598.9335999992</v>
      </c>
      <c r="BN358" s="72">
        <v>218860.3536</v>
      </c>
      <c r="BO358" s="72">
        <v>3647672.2086</v>
      </c>
      <c r="BP358" s="72">
        <v>1006757.8374</v>
      </c>
      <c r="BQ358" s="72" t="s">
        <v>121</v>
      </c>
      <c r="BR358" s="72" t="s">
        <v>121</v>
      </c>
      <c r="BS358" s="72" t="s">
        <v>121</v>
      </c>
      <c r="BT358" s="72" t="s">
        <v>121</v>
      </c>
      <c r="BU358" s="72">
        <v>218860.3536</v>
      </c>
      <c r="BV358" s="72" t="s">
        <v>121</v>
      </c>
      <c r="BW358" s="72">
        <v>8170785.8316000002</v>
      </c>
      <c r="BX358" s="72" t="s">
        <v>121</v>
      </c>
      <c r="BY358" s="72" t="s">
        <v>121</v>
      </c>
      <c r="BZ358" s="72" t="s">
        <v>121</v>
      </c>
      <c r="CA358" s="72" t="s">
        <v>121</v>
      </c>
      <c r="CB358" s="72" t="s">
        <v>121</v>
      </c>
      <c r="CC358" s="72" t="s">
        <v>121</v>
      </c>
      <c r="CD358" s="72" t="s">
        <v>121</v>
      </c>
      <c r="CE358" s="89" t="s">
        <v>130</v>
      </c>
      <c r="CF358" s="89" t="s">
        <v>130</v>
      </c>
      <c r="CG358" s="89" t="s">
        <v>130</v>
      </c>
      <c r="CH358" s="89" t="s">
        <v>130</v>
      </c>
      <c r="CI358" s="89" t="s">
        <v>130</v>
      </c>
      <c r="CJ358" s="89" t="s">
        <v>130</v>
      </c>
      <c r="CK358" s="109" t="s">
        <v>121</v>
      </c>
      <c r="CL358" s="109" t="s">
        <v>121</v>
      </c>
      <c r="CM358" s="109" t="s">
        <v>121</v>
      </c>
      <c r="CN358" s="109" t="s">
        <v>121</v>
      </c>
      <c r="CO358" s="109" t="s">
        <v>121</v>
      </c>
      <c r="CP358" s="109" t="s">
        <v>121</v>
      </c>
      <c r="CQ358" s="109" t="s">
        <v>121</v>
      </c>
      <c r="CR358" s="109" t="s">
        <v>121</v>
      </c>
      <c r="CS358" s="109" t="s">
        <v>121</v>
      </c>
      <c r="CT358" s="109" t="s">
        <v>121</v>
      </c>
      <c r="CU358" s="109" t="s">
        <v>121</v>
      </c>
      <c r="CV358" s="109" t="s">
        <v>121</v>
      </c>
      <c r="CW358" s="109" t="s">
        <v>121</v>
      </c>
      <c r="CX358" s="109" t="s">
        <v>121</v>
      </c>
      <c r="CY358" s="109" t="s">
        <v>121</v>
      </c>
      <c r="CZ358" s="109" t="s">
        <v>121</v>
      </c>
      <c r="DA358" s="90">
        <v>14444780.175000001</v>
      </c>
      <c r="DB358" s="91">
        <v>1</v>
      </c>
      <c r="DC358" s="13">
        <v>1</v>
      </c>
      <c r="DD358" s="13"/>
      <c r="DE358" s="75" t="str" cm="1">
        <f t="array" ref="DE358">+IF(AND(C358&lt;&gt;"Vehículos Eléctricos",C358&lt;&gt;"Vehículos Híbridos",AA358="PERCENTIL 50"),
     IF(VLOOKUP(_xlfn.TEXTJOIN("_",FALSE,C358:E358),[1]BD_Perc!$A:$P,_xlfn.IFS([1]BD!AB358="Intervalo de precio 1",12,[1]BD!AB358="Intervalo de precio 2",13),FALSE)&lt;=1,
     VLOOKUP(_xlfn.TEXTJOIN("_",FALSE,C358:E358),[1]BD_Perc!$A:$P,16,FALSE),"Ok P50"),
     "Ok P30/70 ó Híbrido/Eléctrico")</f>
        <v>Ok P30/70 ó Híbrido/Eléctrico</v>
      </c>
      <c r="DF358" s="75" t="str">
        <f t="shared" si="34"/>
        <v>Vehículos Convencionales_Camperos/Camionetas_4x4</v>
      </c>
      <c r="DG358" s="19">
        <f t="shared" si="35"/>
        <v>346750000</v>
      </c>
      <c r="DH358" s="13">
        <v>1</v>
      </c>
      <c r="DI358" s="13">
        <v>1</v>
      </c>
      <c r="DJ358" s="13" t="b">
        <f>+DC358=[2]BD!DC358</f>
        <v>1</v>
      </c>
    </row>
    <row r="359" spans="1:114" ht="63.75" x14ac:dyDescent="0.25">
      <c r="A359" s="76">
        <v>570</v>
      </c>
      <c r="B359" s="59" t="s">
        <v>843</v>
      </c>
      <c r="C359" s="105" t="s">
        <v>4</v>
      </c>
      <c r="D359" s="59" t="s">
        <v>830</v>
      </c>
      <c r="E359" s="59" t="s">
        <v>811</v>
      </c>
      <c r="F359" s="59" t="s">
        <v>121</v>
      </c>
      <c r="G359" s="77" t="s">
        <v>876</v>
      </c>
      <c r="H359" s="76" t="s">
        <v>845</v>
      </c>
      <c r="I359" s="79">
        <v>18966005</v>
      </c>
      <c r="J359" s="76" t="s">
        <v>877</v>
      </c>
      <c r="K359" s="78" t="s">
        <v>121</v>
      </c>
      <c r="L359" s="80">
        <v>460</v>
      </c>
      <c r="M359" s="76" t="s">
        <v>121</v>
      </c>
      <c r="N359" s="82">
        <v>517200000</v>
      </c>
      <c r="O359" s="83">
        <f>+IFERROR(VLOOKUP(I359,[1]Precio_Fasecolda!A:C,3,FALSE),IFERROR(VLOOKUP(I359,[1]Precio_Fasecolda!B:C,2,FALSE),N359))</f>
        <v>517200000</v>
      </c>
      <c r="P359" s="83">
        <f t="shared" si="32"/>
        <v>0</v>
      </c>
      <c r="Q359" s="76" t="s">
        <v>121</v>
      </c>
      <c r="R359" s="76" t="s">
        <v>127</v>
      </c>
      <c r="S359" s="76" t="s">
        <v>349</v>
      </c>
      <c r="T359" s="76" t="s">
        <v>811</v>
      </c>
      <c r="U359" s="76">
        <v>52000</v>
      </c>
      <c r="V359" s="76">
        <v>9108</v>
      </c>
      <c r="W359" s="76">
        <v>40500</v>
      </c>
      <c r="X359" s="59" t="s">
        <v>834</v>
      </c>
      <c r="Y359" s="84" t="str">
        <f t="shared" si="31"/>
        <v>N.A.</v>
      </c>
      <c r="Z359" s="85">
        <f t="shared" si="33"/>
        <v>512028000</v>
      </c>
      <c r="AA359" s="76" t="str">
        <f>+IFERROR(VLOOKUP(_xlfn.TEXTJOIN("_", FALSE, C359:E359), [1]BD_Perc!$A:$O, 15, FALSE),"Segmentación no encontrada o vehículo inactivo")</f>
        <v>PERCENTIL 50</v>
      </c>
      <c r="AB359" s="76" t="str" cm="1">
        <f t="array" ref="AB359">_xlfn.IFS(
    AA359 = "PERCENTIL 50",
    _xlfn.IFS(
        [1]BD!DG359 &lt; VLOOKUP(_xlfn.TEXTJOIN("_", FALSE, C359:E359), [1]BD_Perc!$A:$O, 11, FALSE), "Intervalo de precio 1",
        [1]BD!DG359 &gt;= VLOOKUP(_xlfn.TEXTJOIN("_", FALSE, C359:E359), [1]BD_Perc!$A:$O, 11, FALSE), "Intervalo de precio 2"
    ),
    AA359 = "PERCENTIL 30-70",
    _xlfn.IFS(
        [1]BD!DG359 &lt; VLOOKUP(_xlfn.TEXTJOIN("_", FALSE, C359:E359), [1]BD_Perc!$A:$O, 6, FALSE), "Intervalo de precio 1",
        [1]BD!DG359 &lt; VLOOKUP(_xlfn.TEXTJOIN("_", FALSE, C359:E359), [1]BD_Perc!$A:$O, 7, FALSE), "Intervalo de precio 2",
        [1]BD!DG359 &gt;= VLOOKUP(_xlfn.TEXTJOIN("_", FALSE, C359:E359), [1]BD_Perc!$A:$O, 7, FALSE), "Intervalo de precio 3"
    ),
    AA359="Segmentación no encontrada o vehículo inactivo","Segmentación no encontrada o vehículo inactivo"
)</f>
        <v>Intervalo de precio 1</v>
      </c>
      <c r="AC359" s="81" t="s">
        <v>129</v>
      </c>
      <c r="AD359" s="86" t="b">
        <f t="shared" si="36"/>
        <v>1</v>
      </c>
      <c r="AE359" s="87">
        <v>0.01</v>
      </c>
      <c r="AF359" s="87">
        <v>0.01</v>
      </c>
      <c r="AG359" s="87">
        <v>0.01</v>
      </c>
      <c r="AH359" s="87">
        <v>0.01</v>
      </c>
      <c r="AI359" s="87">
        <v>0.01</v>
      </c>
      <c r="AJ359" s="87">
        <v>0.01</v>
      </c>
      <c r="AK359" s="76" t="s">
        <v>130</v>
      </c>
      <c r="AL359" s="76" t="s">
        <v>130</v>
      </c>
      <c r="AM359" s="76" t="s">
        <v>130</v>
      </c>
      <c r="AN359" s="88">
        <v>1</v>
      </c>
      <c r="AO359" s="72">
        <v>9311595.7410000004</v>
      </c>
      <c r="AP359" s="72">
        <v>307985.58419999998</v>
      </c>
      <c r="AQ359" s="72">
        <v>419386.06079999998</v>
      </c>
      <c r="AR359" s="72" t="s">
        <v>121</v>
      </c>
      <c r="AS359" s="72" t="s">
        <v>121</v>
      </c>
      <c r="AT359" s="72">
        <v>6815016.1085999999</v>
      </c>
      <c r="AU359" s="72">
        <v>609419.31539999996</v>
      </c>
      <c r="AV359" s="72">
        <v>694607.10899999994</v>
      </c>
      <c r="AW359" s="72">
        <v>18349.405200000001</v>
      </c>
      <c r="AX359" s="72">
        <v>319715.66759999999</v>
      </c>
      <c r="AY359" s="72" t="s">
        <v>121</v>
      </c>
      <c r="AZ359" s="72" t="s">
        <v>121</v>
      </c>
      <c r="BA359" s="72" t="s">
        <v>121</v>
      </c>
      <c r="BB359" s="72" t="s">
        <v>121</v>
      </c>
      <c r="BC359" s="72" t="s">
        <v>121</v>
      </c>
      <c r="BD359" s="72">
        <v>647426.38800000004</v>
      </c>
      <c r="BE359" s="72" t="s">
        <v>121</v>
      </c>
      <c r="BF359" s="72">
        <v>1572695.6196000001</v>
      </c>
      <c r="BG359" s="72">
        <v>3276451.4915999998</v>
      </c>
      <c r="BH359" s="72" t="s">
        <v>121</v>
      </c>
      <c r="BI359" s="72">
        <v>589760.59380000003</v>
      </c>
      <c r="BJ359" s="72">
        <v>222798.84479999999</v>
      </c>
      <c r="BK359" s="72" t="s">
        <v>121</v>
      </c>
      <c r="BL359" s="72" t="s">
        <v>121</v>
      </c>
      <c r="BM359" s="72">
        <v>2044505.9922</v>
      </c>
      <c r="BN359" s="72">
        <v>179549.23560000001</v>
      </c>
      <c r="BO359" s="72">
        <v>3407508.5814</v>
      </c>
      <c r="BP359" s="72" t="s">
        <v>121</v>
      </c>
      <c r="BQ359" s="72" t="s">
        <v>121</v>
      </c>
      <c r="BR359" s="72" t="s">
        <v>121</v>
      </c>
      <c r="BS359" s="72" t="s">
        <v>121</v>
      </c>
      <c r="BT359" s="72">
        <v>4587030.8232000005</v>
      </c>
      <c r="BU359" s="72">
        <v>124505.2368</v>
      </c>
      <c r="BV359" s="72" t="s">
        <v>121</v>
      </c>
      <c r="BW359" s="72" t="s">
        <v>121</v>
      </c>
      <c r="BX359" s="72" t="s">
        <v>121</v>
      </c>
      <c r="BY359" s="72">
        <v>1965871.1058</v>
      </c>
      <c r="BZ359" s="72" t="s">
        <v>121</v>
      </c>
      <c r="CA359" s="72" t="s">
        <v>121</v>
      </c>
      <c r="CB359" s="72" t="s">
        <v>121</v>
      </c>
      <c r="CC359" s="72" t="s">
        <v>121</v>
      </c>
      <c r="CD359" s="72" t="s">
        <v>121</v>
      </c>
      <c r="CE359" s="89" t="s">
        <v>121</v>
      </c>
      <c r="CF359" s="89" t="s">
        <v>121</v>
      </c>
      <c r="CG359" s="89" t="s">
        <v>121</v>
      </c>
      <c r="CH359" s="89" t="s">
        <v>121</v>
      </c>
      <c r="CI359" s="89" t="s">
        <v>121</v>
      </c>
      <c r="CJ359" s="89" t="s">
        <v>121</v>
      </c>
      <c r="CK359" s="89" t="s">
        <v>121</v>
      </c>
      <c r="CL359" s="59" t="s">
        <v>121</v>
      </c>
      <c r="CM359" s="89" t="s">
        <v>121</v>
      </c>
      <c r="CN359" s="89" t="s">
        <v>121</v>
      </c>
      <c r="CO359" s="89" t="s">
        <v>121</v>
      </c>
      <c r="CP359" s="89" t="s">
        <v>121</v>
      </c>
      <c r="CQ359" s="89" t="s">
        <v>121</v>
      </c>
      <c r="CR359" s="89" t="s">
        <v>121</v>
      </c>
      <c r="CS359" s="89" t="s">
        <v>121</v>
      </c>
      <c r="CT359" s="89" t="s">
        <v>121</v>
      </c>
      <c r="CU359" s="89" t="s">
        <v>130</v>
      </c>
      <c r="CV359" s="89" t="s">
        <v>121</v>
      </c>
      <c r="CW359" s="89" t="s">
        <v>130</v>
      </c>
      <c r="CX359" s="89" t="s">
        <v>121</v>
      </c>
      <c r="CY359" s="89" t="s">
        <v>121</v>
      </c>
      <c r="CZ359" s="89" t="s">
        <v>121</v>
      </c>
      <c r="DA359" s="90">
        <v>20576106.469799999</v>
      </c>
      <c r="DB359" s="91">
        <v>1</v>
      </c>
      <c r="DC359" s="13">
        <v>0</v>
      </c>
      <c r="DD359" s="13"/>
      <c r="DE359" s="75" t="str" cm="1">
        <f t="array" ref="DE359">+IF(AND(C359&lt;&gt;"Vehículos Eléctricos",C359&lt;&gt;"Vehículos Híbridos",AA359="PERCENTIL 50"),
     IF(VLOOKUP(_xlfn.TEXTJOIN("_",FALSE,C359:E359),[1]BD_Perc!$A:$P,_xlfn.IFS([1]BD!AB359="Intervalo de precio 1",12,[1]BD!AB359="Intervalo de precio 2",13),FALSE)&lt;=1,
     VLOOKUP(_xlfn.TEXTJOIN("_",FALSE,C359:E359),[1]BD_Perc!$A:$P,16,FALSE),"Ok P50"),
     "Ok P30/70 ó Híbrido/Eléctrico")</f>
        <v>Inactivar Intervalo de precio 1 del grupo: Otros Tipos de Vehículos-Remolcadores-3 Ejes</v>
      </c>
      <c r="DF359" s="75" t="str">
        <f t="shared" si="34"/>
        <v>Otros Tipos de Vehículos_Remolcadores_3 Ejes</v>
      </c>
      <c r="DG359" s="19">
        <f t="shared" si="35"/>
        <v>512028000</v>
      </c>
      <c r="DH359" s="13">
        <v>1</v>
      </c>
      <c r="DI359" s="13">
        <v>0</v>
      </c>
      <c r="DJ359" s="13" t="b">
        <f>+DC359=[2]BD!DC359</f>
        <v>1</v>
      </c>
    </row>
    <row r="360" spans="1:114" ht="63.75" x14ac:dyDescent="0.25">
      <c r="A360" s="76">
        <v>573</v>
      </c>
      <c r="B360" s="59" t="s">
        <v>843</v>
      </c>
      <c r="C360" s="105" t="s">
        <v>4</v>
      </c>
      <c r="D360" s="59" t="s">
        <v>835</v>
      </c>
      <c r="E360" s="59" t="s">
        <v>811</v>
      </c>
      <c r="F360" s="59" t="s">
        <v>840</v>
      </c>
      <c r="G360" s="77" t="s">
        <v>878</v>
      </c>
      <c r="H360" s="59" t="s">
        <v>879</v>
      </c>
      <c r="I360" s="79">
        <v>3626104</v>
      </c>
      <c r="J360" s="76" t="s">
        <v>880</v>
      </c>
      <c r="K360" s="78" t="s">
        <v>121</v>
      </c>
      <c r="L360" s="80">
        <v>340</v>
      </c>
      <c r="M360" s="76" t="s">
        <v>121</v>
      </c>
      <c r="N360" s="82">
        <v>786700000</v>
      </c>
      <c r="O360" s="83">
        <f>+IFERROR(VLOOKUP(I360,[1]Precio_Fasecolda!A:C,3,FALSE),IFERROR(VLOOKUP(I360,[1]Precio_Fasecolda!B:C,2,FALSE),N360))</f>
        <v>786700000</v>
      </c>
      <c r="P360" s="83">
        <f t="shared" si="32"/>
        <v>0</v>
      </c>
      <c r="Q360" s="76" t="s">
        <v>121</v>
      </c>
      <c r="R360" s="76" t="s">
        <v>127</v>
      </c>
      <c r="S360" s="76" t="s">
        <v>349</v>
      </c>
      <c r="T360" s="76" t="s">
        <v>811</v>
      </c>
      <c r="U360" s="76">
        <v>28000</v>
      </c>
      <c r="V360" s="76">
        <v>7753</v>
      </c>
      <c r="W360" s="76">
        <v>16000</v>
      </c>
      <c r="X360" s="108" t="s">
        <v>840</v>
      </c>
      <c r="Y360" s="84" t="str">
        <f t="shared" si="31"/>
        <v>N.A.</v>
      </c>
      <c r="Z360" s="85">
        <f t="shared" si="33"/>
        <v>778833000</v>
      </c>
      <c r="AA360" s="76" t="str">
        <f>+IFERROR(VLOOKUP(_xlfn.TEXTJOIN("_", FALSE, C360:E360), [1]BD_Perc!$A:$O, 15, FALSE),"Segmentación no encontrada o vehículo inactivo")</f>
        <v>PERCENTIL 50</v>
      </c>
      <c r="AB360" s="76" t="str" cm="1">
        <f t="array" ref="AB360">_xlfn.IFS(
    AA360 = "PERCENTIL 50",
    _xlfn.IFS(
        [1]BD!DG360 &lt; VLOOKUP(_xlfn.TEXTJOIN("_", FALSE, C360:E360), [1]BD_Perc!$A:$O, 11, FALSE), "Intervalo de precio 1",
        [1]BD!DG360 &gt;= VLOOKUP(_xlfn.TEXTJOIN("_", FALSE, C360:E360), [1]BD_Perc!$A:$O, 11, FALSE), "Intervalo de precio 2"
    ),
    AA360 = "PERCENTIL 30-70",
    _xlfn.IFS(
        [1]BD!DG360 &lt; VLOOKUP(_xlfn.TEXTJOIN("_", FALSE, C360:E360), [1]BD_Perc!$A:$O, 6, FALSE), "Intervalo de precio 1",
        [1]BD!DG360 &lt; VLOOKUP(_xlfn.TEXTJOIN("_", FALSE, C360:E360), [1]BD_Perc!$A:$O, 7, FALSE), "Intervalo de precio 2",
        [1]BD!DG360 &gt;= VLOOKUP(_xlfn.TEXTJOIN("_", FALSE, C360:E360), [1]BD_Perc!$A:$O, 7, FALSE), "Intervalo de precio 3"
    ),
    AA360="Segmentación no encontrada o vehículo inactivo","Segmentación no encontrada o vehículo inactivo"
)</f>
        <v>Intervalo de precio 2</v>
      </c>
      <c r="AC360" s="81" t="s">
        <v>149</v>
      </c>
      <c r="AD360" s="86" t="b">
        <f t="shared" si="36"/>
        <v>1</v>
      </c>
      <c r="AE360" s="87">
        <v>0.01</v>
      </c>
      <c r="AF360" s="87">
        <v>0.01</v>
      </c>
      <c r="AG360" s="87">
        <v>0.01</v>
      </c>
      <c r="AH360" s="87">
        <v>0.01</v>
      </c>
      <c r="AI360" s="87">
        <v>0.01</v>
      </c>
      <c r="AJ360" s="87">
        <v>0.01</v>
      </c>
      <c r="AK360" s="76" t="s">
        <v>130</v>
      </c>
      <c r="AL360" s="76" t="s">
        <v>130</v>
      </c>
      <c r="AM360" s="76" t="s">
        <v>130</v>
      </c>
      <c r="AN360" s="88">
        <v>1</v>
      </c>
      <c r="AO360" s="72">
        <v>9311595.7410000004</v>
      </c>
      <c r="AP360" s="72">
        <v>307985.58419999998</v>
      </c>
      <c r="AQ360" s="72">
        <v>419386.06079999998</v>
      </c>
      <c r="AR360" s="72" t="s">
        <v>121</v>
      </c>
      <c r="AS360" s="72" t="s">
        <v>121</v>
      </c>
      <c r="AT360" s="72">
        <v>6815016.1085999999</v>
      </c>
      <c r="AU360" s="72">
        <v>609419.31539999996</v>
      </c>
      <c r="AV360" s="72">
        <v>694607.10899999994</v>
      </c>
      <c r="AW360" s="72">
        <v>18349.405200000001</v>
      </c>
      <c r="AX360" s="72">
        <v>319715.66759999999</v>
      </c>
      <c r="AY360" s="72" t="s">
        <v>121</v>
      </c>
      <c r="AZ360" s="72" t="s">
        <v>121</v>
      </c>
      <c r="BA360" s="72" t="s">
        <v>121</v>
      </c>
      <c r="BB360" s="72" t="s">
        <v>121</v>
      </c>
      <c r="BC360" s="72" t="s">
        <v>121</v>
      </c>
      <c r="BD360" s="72">
        <v>647426.38800000004</v>
      </c>
      <c r="BE360" s="72" t="s">
        <v>121</v>
      </c>
      <c r="BF360" s="72">
        <v>1572695.6196000001</v>
      </c>
      <c r="BG360" s="72">
        <v>3276451.4915999998</v>
      </c>
      <c r="BH360" s="72" t="s">
        <v>121</v>
      </c>
      <c r="BI360" s="72">
        <v>589760.59380000003</v>
      </c>
      <c r="BJ360" s="72">
        <v>222798.84479999999</v>
      </c>
      <c r="BK360" s="72" t="s">
        <v>121</v>
      </c>
      <c r="BL360" s="72" t="s">
        <v>121</v>
      </c>
      <c r="BM360" s="72">
        <v>2044505.9922</v>
      </c>
      <c r="BN360" s="72">
        <v>179549.23560000001</v>
      </c>
      <c r="BO360" s="72">
        <v>3407508.5814</v>
      </c>
      <c r="BP360" s="72" t="s">
        <v>121</v>
      </c>
      <c r="BQ360" s="72" t="s">
        <v>121</v>
      </c>
      <c r="BR360" s="72" t="s">
        <v>121</v>
      </c>
      <c r="BS360" s="72" t="s">
        <v>121</v>
      </c>
      <c r="BT360" s="72">
        <v>4587030.8232000005</v>
      </c>
      <c r="BU360" s="72">
        <v>124505.2368</v>
      </c>
      <c r="BV360" s="72" t="s">
        <v>121</v>
      </c>
      <c r="BW360" s="72">
        <v>45870301.906800002</v>
      </c>
      <c r="BX360" s="72" t="s">
        <v>121</v>
      </c>
      <c r="BY360" s="72">
        <v>1965871.1058</v>
      </c>
      <c r="BZ360" s="72" t="s">
        <v>121</v>
      </c>
      <c r="CA360" s="72" t="s">
        <v>121</v>
      </c>
      <c r="CB360" s="72" t="s">
        <v>121</v>
      </c>
      <c r="CC360" s="72" t="s">
        <v>121</v>
      </c>
      <c r="CD360" s="72" t="s">
        <v>121</v>
      </c>
      <c r="CE360" s="89" t="s">
        <v>121</v>
      </c>
      <c r="CF360" s="89" t="s">
        <v>121</v>
      </c>
      <c r="CG360" s="89" t="s">
        <v>130</v>
      </c>
      <c r="CH360" s="89" t="s">
        <v>121</v>
      </c>
      <c r="CI360" s="89" t="s">
        <v>130</v>
      </c>
      <c r="CJ360" s="89" t="s">
        <v>121</v>
      </c>
      <c r="CK360" s="89" t="s">
        <v>130</v>
      </c>
      <c r="CL360" s="59" t="s">
        <v>121</v>
      </c>
      <c r="CM360" s="89" t="s">
        <v>121</v>
      </c>
      <c r="CN360" s="89" t="s">
        <v>121</v>
      </c>
      <c r="CO360" s="89" t="s">
        <v>121</v>
      </c>
      <c r="CP360" s="89" t="s">
        <v>121</v>
      </c>
      <c r="CQ360" s="89" t="s">
        <v>121</v>
      </c>
      <c r="CR360" s="89" t="s">
        <v>121</v>
      </c>
      <c r="CS360" s="89" t="s">
        <v>121</v>
      </c>
      <c r="CT360" s="89" t="s">
        <v>121</v>
      </c>
      <c r="CU360" s="89" t="s">
        <v>121</v>
      </c>
      <c r="CV360" s="89" t="s">
        <v>121</v>
      </c>
      <c r="CW360" s="89" t="s">
        <v>121</v>
      </c>
      <c r="CX360" s="89" t="s">
        <v>121</v>
      </c>
      <c r="CY360" s="89" t="s">
        <v>121</v>
      </c>
      <c r="CZ360" s="89" t="s">
        <v>121</v>
      </c>
      <c r="DA360" s="90">
        <v>12450509.975400001</v>
      </c>
      <c r="DB360" s="91">
        <v>1</v>
      </c>
      <c r="DC360" s="13">
        <v>1</v>
      </c>
      <c r="DD360" s="13"/>
      <c r="DE360" s="75" t="str" cm="1">
        <f t="array" ref="DE360">+IF(AND(C360&lt;&gt;"Vehículos Eléctricos",C360&lt;&gt;"Vehículos Híbridos",AA360="PERCENTIL 50"),
     IF(VLOOKUP(_xlfn.TEXTJOIN("_",FALSE,C360:E360),[1]BD_Perc!$A:$P,_xlfn.IFS([1]BD!AB360="Intervalo de precio 1",12,[1]BD!AB360="Intervalo de precio 2",13),FALSE)&lt;=1,
     VLOOKUP(_xlfn.TEXTJOIN("_",FALSE,C360:E360),[1]BD_Perc!$A:$P,16,FALSE),"Ok P50"),
     "Ok P30/70 ó Híbrido/Eléctrico")</f>
        <v>Inactivar TODO el grupo: Otros Tipos de Vehículos-Volqueta-3 Ejes</v>
      </c>
      <c r="DF360" s="75" t="str">
        <f t="shared" si="34"/>
        <v>Otros Tipos de Vehículos_Volqueta_3 Ejes</v>
      </c>
      <c r="DG360" s="19">
        <f t="shared" si="35"/>
        <v>778833000</v>
      </c>
      <c r="DH360" s="13">
        <v>1</v>
      </c>
      <c r="DI360" s="13">
        <v>1</v>
      </c>
      <c r="DJ360" s="13" t="b">
        <f>+DC360=[2]BD!DC360</f>
        <v>1</v>
      </c>
    </row>
    <row r="361" spans="1:114" ht="63.75" x14ac:dyDescent="0.25">
      <c r="A361" s="76">
        <v>574</v>
      </c>
      <c r="B361" s="59" t="s">
        <v>843</v>
      </c>
      <c r="C361" s="59" t="s">
        <v>3</v>
      </c>
      <c r="D361" s="59" t="s">
        <v>751</v>
      </c>
      <c r="E361" s="59" t="s">
        <v>751</v>
      </c>
      <c r="F361" s="59" t="s">
        <v>121</v>
      </c>
      <c r="G361" s="77" t="s">
        <v>881</v>
      </c>
      <c r="H361" s="76" t="s">
        <v>845</v>
      </c>
      <c r="I361" s="79">
        <v>18961044</v>
      </c>
      <c r="J361" s="76" t="s">
        <v>882</v>
      </c>
      <c r="K361" s="78" t="s">
        <v>121</v>
      </c>
      <c r="L361" s="80">
        <v>393</v>
      </c>
      <c r="M361" s="81" t="s">
        <v>121</v>
      </c>
      <c r="N361" s="82">
        <v>550000000</v>
      </c>
      <c r="O361" s="83">
        <f>+IFERROR(VLOOKUP(I361,[1]Precio_Fasecolda!A:C,3,FALSE),IFERROR(VLOOKUP(I361,[1]Precio_Fasecolda!B:C,2,FALSE),N361))</f>
        <v>550000000</v>
      </c>
      <c r="P361" s="83">
        <f t="shared" si="32"/>
        <v>0</v>
      </c>
      <c r="Q361" s="81" t="s">
        <v>121</v>
      </c>
      <c r="R361" s="76" t="s">
        <v>127</v>
      </c>
      <c r="S361" s="76" t="s">
        <v>349</v>
      </c>
      <c r="T361" s="76" t="s">
        <v>121</v>
      </c>
      <c r="U361" s="76" t="s">
        <v>121</v>
      </c>
      <c r="V361" s="59" t="s">
        <v>121</v>
      </c>
      <c r="W361" s="76" t="s">
        <v>121</v>
      </c>
      <c r="X361" s="76" t="s">
        <v>121</v>
      </c>
      <c r="Y361" s="84">
        <f t="shared" ref="Y361:Y370" si="37">+IF(C361=$F$1,N361+BZ361,"N.A.")</f>
        <v>1008703020.1222</v>
      </c>
      <c r="Z361" s="85">
        <f t="shared" si="33"/>
        <v>544500000</v>
      </c>
      <c r="AA361" s="76" t="str">
        <f>+IFERROR(VLOOKUP(_xlfn.TEXTJOIN("_", FALSE, C361:E361), [1]BD_Perc!$A:$O, 15, FALSE),"Segmentación no encontrada o vehículo inactivo")</f>
        <v>PERCENTIL 50</v>
      </c>
      <c r="AB361" s="76" t="str" cm="1">
        <f t="array" ref="AB361">_xlfn.IFS(
    AA361 = "PERCENTIL 50",
    _xlfn.IFS(
        [1]BD!DG361 &lt; VLOOKUP(_xlfn.TEXTJOIN("_", FALSE, C361:E361), [1]BD_Perc!$A:$O, 11, FALSE), "Intervalo de precio 1",
        [1]BD!DG361 &gt;= VLOOKUP(_xlfn.TEXTJOIN("_", FALSE, C361:E361), [1]BD_Perc!$A:$O, 11, FALSE), "Intervalo de precio 2"
    ),
    AA361 = "PERCENTIL 30-70",
    _xlfn.IFS(
        [1]BD!DG361 &lt; VLOOKUP(_xlfn.TEXTJOIN("_", FALSE, C361:E361), [1]BD_Perc!$A:$O, 6, FALSE), "Intervalo de precio 1",
        [1]BD!DG361 &lt; VLOOKUP(_xlfn.TEXTJOIN("_", FALSE, C361:E361), [1]BD_Perc!$A:$O, 7, FALSE), "Intervalo de precio 2",
        [1]BD!DG361 &gt;= VLOOKUP(_xlfn.TEXTJOIN("_", FALSE, C361:E361), [1]BD_Perc!$A:$O, 7, FALSE), "Intervalo de precio 3"
    ),
    AA361="Segmentación no encontrada o vehículo inactivo","Segmentación no encontrada o vehículo inactivo"
)</f>
        <v>Intervalo de precio 2</v>
      </c>
      <c r="AC361" s="81" t="s">
        <v>149</v>
      </c>
      <c r="AD361" s="86" t="b">
        <f t="shared" si="36"/>
        <v>1</v>
      </c>
      <c r="AE361" s="87">
        <v>0.01</v>
      </c>
      <c r="AF361" s="87">
        <v>0.01</v>
      </c>
      <c r="AG361" s="87">
        <v>0.01</v>
      </c>
      <c r="AH361" s="87">
        <v>0.01</v>
      </c>
      <c r="AI361" s="87">
        <v>0.01</v>
      </c>
      <c r="AJ361" s="87">
        <v>0.01</v>
      </c>
      <c r="AK361" s="76" t="s">
        <v>130</v>
      </c>
      <c r="AL361" s="76" t="s">
        <v>130</v>
      </c>
      <c r="AM361" s="76" t="s">
        <v>130</v>
      </c>
      <c r="AN361" s="88">
        <v>1</v>
      </c>
      <c r="AO361" s="72">
        <v>9311595.7410000004</v>
      </c>
      <c r="AP361" s="72">
        <v>307985.58419999998</v>
      </c>
      <c r="AQ361" s="72">
        <v>419386.06079999998</v>
      </c>
      <c r="AR361" s="72" t="s">
        <v>121</v>
      </c>
      <c r="AS361" s="72" t="s">
        <v>121</v>
      </c>
      <c r="AT361" s="72">
        <v>6815016.1085999999</v>
      </c>
      <c r="AU361" s="72">
        <v>609419.31539999996</v>
      </c>
      <c r="AV361" s="72">
        <v>694607.10899999994</v>
      </c>
      <c r="AW361" s="72">
        <v>18349.405200000001</v>
      </c>
      <c r="AX361" s="72">
        <v>319715.66759999999</v>
      </c>
      <c r="AY361" s="72" t="s">
        <v>121</v>
      </c>
      <c r="AZ361" s="72" t="s">
        <v>121</v>
      </c>
      <c r="BA361" s="72" t="s">
        <v>121</v>
      </c>
      <c r="BB361" s="72" t="s">
        <v>121</v>
      </c>
      <c r="BC361" s="72" t="s">
        <v>121</v>
      </c>
      <c r="BD361" s="72">
        <v>647426.38800000004</v>
      </c>
      <c r="BE361" s="72" t="s">
        <v>121</v>
      </c>
      <c r="BF361" s="72">
        <v>1572695.6196000001</v>
      </c>
      <c r="BG361" s="72">
        <v>3276451.4915999998</v>
      </c>
      <c r="BH361" s="72" t="s">
        <v>121</v>
      </c>
      <c r="BI361" s="72">
        <v>589760.59380000003</v>
      </c>
      <c r="BJ361" s="72">
        <v>222798.84479999999</v>
      </c>
      <c r="BK361" s="72" t="s">
        <v>121</v>
      </c>
      <c r="BL361" s="72" t="s">
        <v>121</v>
      </c>
      <c r="BM361" s="72">
        <v>2044505.9922</v>
      </c>
      <c r="BN361" s="72">
        <v>179549.23560000001</v>
      </c>
      <c r="BO361" s="72">
        <v>3407508.5814</v>
      </c>
      <c r="BP361" s="72" t="s">
        <v>121</v>
      </c>
      <c r="BQ361" s="72" t="s">
        <v>121</v>
      </c>
      <c r="BR361" s="72" t="s">
        <v>121</v>
      </c>
      <c r="BS361" s="72" t="s">
        <v>121</v>
      </c>
      <c r="BT361" s="72">
        <v>4587030.8232000005</v>
      </c>
      <c r="BU361" s="72">
        <v>124505.2368</v>
      </c>
      <c r="BV361" s="72" t="s">
        <v>121</v>
      </c>
      <c r="BW361" s="72" t="s">
        <v>121</v>
      </c>
      <c r="BX361" s="72">
        <v>0</v>
      </c>
      <c r="BY361" s="72">
        <v>1965871.1058</v>
      </c>
      <c r="BZ361" s="72">
        <v>458703020.12220001</v>
      </c>
      <c r="CA361" s="72" t="s">
        <v>121</v>
      </c>
      <c r="CB361" s="72" t="s">
        <v>121</v>
      </c>
      <c r="CC361" s="72" t="s">
        <v>121</v>
      </c>
      <c r="CD361" s="72" t="s">
        <v>121</v>
      </c>
      <c r="CE361" s="89" t="s">
        <v>121</v>
      </c>
      <c r="CF361" s="89" t="s">
        <v>121</v>
      </c>
      <c r="CG361" s="89" t="s">
        <v>121</v>
      </c>
      <c r="CH361" s="89" t="s">
        <v>121</v>
      </c>
      <c r="CI361" s="89" t="s">
        <v>121</v>
      </c>
      <c r="CJ361" s="89" t="s">
        <v>121</v>
      </c>
      <c r="CK361" s="89" t="s">
        <v>121</v>
      </c>
      <c r="CL361" s="59" t="s">
        <v>121</v>
      </c>
      <c r="CM361" s="89" t="s">
        <v>121</v>
      </c>
      <c r="CN361" s="89" t="s">
        <v>121</v>
      </c>
      <c r="CO361" s="89" t="s">
        <v>130</v>
      </c>
      <c r="CP361" s="89" t="s">
        <v>121</v>
      </c>
      <c r="CQ361" s="89" t="s">
        <v>130</v>
      </c>
      <c r="CR361" s="89" t="s">
        <v>121</v>
      </c>
      <c r="CS361" s="89" t="s">
        <v>121</v>
      </c>
      <c r="CT361" s="89" t="s">
        <v>121</v>
      </c>
      <c r="CU361" s="89" t="s">
        <v>121</v>
      </c>
      <c r="CV361" s="89" t="s">
        <v>121</v>
      </c>
      <c r="CW361" s="89" t="s">
        <v>121</v>
      </c>
      <c r="CX361" s="89" t="s">
        <v>121</v>
      </c>
      <c r="CY361" s="89" t="s">
        <v>121</v>
      </c>
      <c r="CZ361" s="89" t="s">
        <v>121</v>
      </c>
      <c r="DA361" s="90">
        <v>31453920.825599998</v>
      </c>
      <c r="DB361" s="91">
        <v>1</v>
      </c>
      <c r="DC361" s="13">
        <v>1</v>
      </c>
      <c r="DD361" s="13"/>
      <c r="DE361" s="75" t="str" cm="1">
        <f t="array" ref="DE361">+IF(AND(C361&lt;&gt;"Vehículos Eléctricos",C361&lt;&gt;"Vehículos Híbridos",AA361="PERCENTIL 50"),
     IF(VLOOKUP(_xlfn.TEXTJOIN("_",FALSE,C361:E361),[1]BD_Perc!$A:$P,_xlfn.IFS([1]BD!AB361="Intervalo de precio 1",12,[1]BD!AB361="Intervalo de precio 2",13),FALSE)&lt;=1,
     VLOOKUP(_xlfn.TEXTJOIN("_",FALSE,C361:E361),[1]BD_Perc!$A:$P,16,FALSE),"Ok P50"),
     "Ok P30/70 ó Híbrido/Eléctrico")</f>
        <v>Inactivar Intervalo de precio 2 del grupo: Vehículos Especiales-Carrotanques-Carrotanques</v>
      </c>
      <c r="DF361" s="75" t="str">
        <f t="shared" si="34"/>
        <v>Vehículos Especiales_Carrotanques_Carrotanques</v>
      </c>
      <c r="DG361" s="19">
        <f t="shared" si="35"/>
        <v>1003203020.1222</v>
      </c>
      <c r="DH361" s="13">
        <v>1</v>
      </c>
      <c r="DI361" s="13">
        <v>1</v>
      </c>
      <c r="DJ361" s="13" t="b">
        <f>+DC361=[2]BD!DC361</f>
        <v>1</v>
      </c>
    </row>
    <row r="362" spans="1:114" ht="63.75" x14ac:dyDescent="0.25">
      <c r="A362" s="76">
        <v>575</v>
      </c>
      <c r="B362" s="59" t="s">
        <v>843</v>
      </c>
      <c r="C362" s="59" t="s">
        <v>3</v>
      </c>
      <c r="D362" s="59" t="s">
        <v>751</v>
      </c>
      <c r="E362" s="59" t="s">
        <v>751</v>
      </c>
      <c r="F362" s="59" t="s">
        <v>121</v>
      </c>
      <c r="G362" s="77" t="s">
        <v>883</v>
      </c>
      <c r="H362" s="76" t="s">
        <v>845</v>
      </c>
      <c r="I362" s="79">
        <v>18961042</v>
      </c>
      <c r="J362" s="76" t="s">
        <v>884</v>
      </c>
      <c r="K362" s="78" t="s">
        <v>121</v>
      </c>
      <c r="L362" s="80">
        <v>350</v>
      </c>
      <c r="M362" s="81" t="s">
        <v>121</v>
      </c>
      <c r="N362" s="82">
        <v>430000000</v>
      </c>
      <c r="O362" s="83">
        <f>+IFERROR(VLOOKUP(I362,[1]Precio_Fasecolda!A:C,3,FALSE),IFERROR(VLOOKUP(I362,[1]Precio_Fasecolda!B:C,2,FALSE),N362))</f>
        <v>430000000</v>
      </c>
      <c r="P362" s="83">
        <f t="shared" si="32"/>
        <v>0</v>
      </c>
      <c r="Q362" s="81" t="s">
        <v>121</v>
      </c>
      <c r="R362" s="76" t="s">
        <v>127</v>
      </c>
      <c r="S362" s="76" t="s">
        <v>349</v>
      </c>
      <c r="T362" s="76" t="s">
        <v>121</v>
      </c>
      <c r="U362" s="76" t="s">
        <v>121</v>
      </c>
      <c r="V362" s="59" t="s">
        <v>121</v>
      </c>
      <c r="W362" s="76" t="s">
        <v>121</v>
      </c>
      <c r="X362" s="76" t="s">
        <v>121</v>
      </c>
      <c r="Y362" s="84">
        <f t="shared" si="37"/>
        <v>796962416.30859995</v>
      </c>
      <c r="Z362" s="85">
        <f t="shared" si="33"/>
        <v>425700000</v>
      </c>
      <c r="AA362" s="76" t="str">
        <f>+IFERROR(VLOOKUP(_xlfn.TEXTJOIN("_", FALSE, C362:E362), [1]BD_Perc!$A:$O, 15, FALSE),"Segmentación no encontrada o vehículo inactivo")</f>
        <v>PERCENTIL 50</v>
      </c>
      <c r="AB362" s="76" t="str" cm="1">
        <f t="array" ref="AB362">_xlfn.IFS(
    AA362 = "PERCENTIL 50",
    _xlfn.IFS(
        [1]BD!DG362 &lt; VLOOKUP(_xlfn.TEXTJOIN("_", FALSE, C362:E362), [1]BD_Perc!$A:$O, 11, FALSE), "Intervalo de precio 1",
        [1]BD!DG362 &gt;= VLOOKUP(_xlfn.TEXTJOIN("_", FALSE, C362:E362), [1]BD_Perc!$A:$O, 11, FALSE), "Intervalo de precio 2"
    ),
    AA362 = "PERCENTIL 30-70",
    _xlfn.IFS(
        [1]BD!DG362 &lt; VLOOKUP(_xlfn.TEXTJOIN("_", FALSE, C362:E362), [1]BD_Perc!$A:$O, 6, FALSE), "Intervalo de precio 1",
        [1]BD!DG362 &lt; VLOOKUP(_xlfn.TEXTJOIN("_", FALSE, C362:E362), [1]BD_Perc!$A:$O, 7, FALSE), "Intervalo de precio 2",
        [1]BD!DG362 &gt;= VLOOKUP(_xlfn.TEXTJOIN("_", FALSE, C362:E362), [1]BD_Perc!$A:$O, 7, FALSE), "Intervalo de precio 3"
    ),
    AA362="Segmentación no encontrada o vehículo inactivo","Segmentación no encontrada o vehículo inactivo"
)</f>
        <v>Intervalo de precio 1</v>
      </c>
      <c r="AC362" s="81" t="s">
        <v>129</v>
      </c>
      <c r="AD362" s="86" t="b">
        <f t="shared" si="36"/>
        <v>1</v>
      </c>
      <c r="AE362" s="87">
        <v>0.01</v>
      </c>
      <c r="AF362" s="87">
        <v>0.01</v>
      </c>
      <c r="AG362" s="87">
        <v>0.01</v>
      </c>
      <c r="AH362" s="87">
        <v>0.01</v>
      </c>
      <c r="AI362" s="87">
        <v>0.01</v>
      </c>
      <c r="AJ362" s="87">
        <v>0.01</v>
      </c>
      <c r="AK362" s="76" t="s">
        <v>130</v>
      </c>
      <c r="AL362" s="76" t="s">
        <v>130</v>
      </c>
      <c r="AM362" s="76" t="s">
        <v>130</v>
      </c>
      <c r="AN362" s="88">
        <v>1</v>
      </c>
      <c r="AO362" s="72">
        <v>9311595.7410000004</v>
      </c>
      <c r="AP362" s="72">
        <v>307985.58419999998</v>
      </c>
      <c r="AQ362" s="72">
        <v>419386.06079999998</v>
      </c>
      <c r="AR362" s="72" t="s">
        <v>121</v>
      </c>
      <c r="AS362" s="72" t="s">
        <v>121</v>
      </c>
      <c r="AT362" s="72">
        <v>6815016.1085999999</v>
      </c>
      <c r="AU362" s="72">
        <v>609419.31539999996</v>
      </c>
      <c r="AV362" s="72">
        <v>694607.10899999994</v>
      </c>
      <c r="AW362" s="72">
        <v>18349.405200000001</v>
      </c>
      <c r="AX362" s="72">
        <v>319715.66759999999</v>
      </c>
      <c r="AY362" s="72" t="s">
        <v>121</v>
      </c>
      <c r="AZ362" s="72" t="s">
        <v>121</v>
      </c>
      <c r="BA362" s="72" t="s">
        <v>121</v>
      </c>
      <c r="BB362" s="72" t="s">
        <v>121</v>
      </c>
      <c r="BC362" s="72" t="s">
        <v>121</v>
      </c>
      <c r="BD362" s="72">
        <v>647426.38800000004</v>
      </c>
      <c r="BE362" s="72" t="s">
        <v>121</v>
      </c>
      <c r="BF362" s="72">
        <v>1572695.6196000001</v>
      </c>
      <c r="BG362" s="72">
        <v>3276451.4915999998</v>
      </c>
      <c r="BH362" s="72" t="s">
        <v>121</v>
      </c>
      <c r="BI362" s="72">
        <v>589760.59380000003</v>
      </c>
      <c r="BJ362" s="72">
        <v>222798.84479999999</v>
      </c>
      <c r="BK362" s="72" t="s">
        <v>121</v>
      </c>
      <c r="BL362" s="72" t="s">
        <v>121</v>
      </c>
      <c r="BM362" s="72">
        <v>2044505.9922</v>
      </c>
      <c r="BN362" s="72">
        <v>179549.23560000001</v>
      </c>
      <c r="BO362" s="72">
        <v>3407508.5814</v>
      </c>
      <c r="BP362" s="72" t="s">
        <v>121</v>
      </c>
      <c r="BQ362" s="72" t="s">
        <v>121</v>
      </c>
      <c r="BR362" s="72" t="s">
        <v>121</v>
      </c>
      <c r="BS362" s="72" t="s">
        <v>121</v>
      </c>
      <c r="BT362" s="72">
        <v>4587030.8232000005</v>
      </c>
      <c r="BU362" s="72">
        <v>124505.2368</v>
      </c>
      <c r="BV362" s="72" t="s">
        <v>121</v>
      </c>
      <c r="BW362" s="72" t="s">
        <v>121</v>
      </c>
      <c r="BX362" s="72">
        <v>0</v>
      </c>
      <c r="BY362" s="72">
        <v>1965871.1058</v>
      </c>
      <c r="BZ362" s="72">
        <v>366962416.30860001</v>
      </c>
      <c r="CA362" s="72" t="s">
        <v>121</v>
      </c>
      <c r="CB362" s="72" t="s">
        <v>121</v>
      </c>
      <c r="CC362" s="72" t="s">
        <v>121</v>
      </c>
      <c r="CD362" s="72" t="s">
        <v>121</v>
      </c>
      <c r="CE362" s="89" t="s">
        <v>121</v>
      </c>
      <c r="CF362" s="89" t="s">
        <v>121</v>
      </c>
      <c r="CG362" s="89" t="s">
        <v>121</v>
      </c>
      <c r="CH362" s="89" t="s">
        <v>121</v>
      </c>
      <c r="CI362" s="89" t="s">
        <v>121</v>
      </c>
      <c r="CJ362" s="89" t="s">
        <v>121</v>
      </c>
      <c r="CK362" s="89" t="s">
        <v>121</v>
      </c>
      <c r="CL362" s="59" t="s">
        <v>121</v>
      </c>
      <c r="CM362" s="89" t="s">
        <v>121</v>
      </c>
      <c r="CN362" s="89" t="s">
        <v>121</v>
      </c>
      <c r="CO362" s="89" t="s">
        <v>130</v>
      </c>
      <c r="CP362" s="89" t="s">
        <v>121</v>
      </c>
      <c r="CQ362" s="89" t="s">
        <v>130</v>
      </c>
      <c r="CR362" s="89" t="s">
        <v>121</v>
      </c>
      <c r="CS362" s="89" t="s">
        <v>121</v>
      </c>
      <c r="CT362" s="89" t="s">
        <v>121</v>
      </c>
      <c r="CU362" s="89" t="s">
        <v>121</v>
      </c>
      <c r="CV362" s="89" t="s">
        <v>121</v>
      </c>
      <c r="CW362" s="89" t="s">
        <v>121</v>
      </c>
      <c r="CX362" s="89" t="s">
        <v>121</v>
      </c>
      <c r="CY362" s="89" t="s">
        <v>121</v>
      </c>
      <c r="CZ362" s="89" t="s">
        <v>121</v>
      </c>
      <c r="DA362" s="90">
        <v>25949485.1028</v>
      </c>
      <c r="DB362" s="91">
        <v>1</v>
      </c>
      <c r="DC362" s="13">
        <v>1</v>
      </c>
      <c r="DD362" s="13"/>
      <c r="DE362" s="75" t="str" cm="1">
        <f t="array" ref="DE362">+IF(AND(C362&lt;&gt;"Vehículos Eléctricos",C362&lt;&gt;"Vehículos Híbridos",AA362="PERCENTIL 50"),
     IF(VLOOKUP(_xlfn.TEXTJOIN("_",FALSE,C362:E362),[1]BD_Perc!$A:$P,_xlfn.IFS([1]BD!AB362="Intervalo de precio 1",12,[1]BD!AB362="Intervalo de precio 2",13),FALSE)&lt;=1,
     VLOOKUP(_xlfn.TEXTJOIN("_",FALSE,C362:E362),[1]BD_Perc!$A:$P,16,FALSE),"Ok P50"),
     "Ok P30/70 ó Híbrido/Eléctrico")</f>
        <v>Ok P50</v>
      </c>
      <c r="DF362" s="75" t="str">
        <f t="shared" si="34"/>
        <v>Vehículos Especiales_Carrotanques_Carrotanques</v>
      </c>
      <c r="DG362" s="19">
        <f t="shared" si="35"/>
        <v>792662416.30859995</v>
      </c>
      <c r="DH362" s="13">
        <v>1</v>
      </c>
      <c r="DI362" s="13">
        <v>1</v>
      </c>
      <c r="DJ362" s="13" t="b">
        <f>+DC362=[2]BD!DC362</f>
        <v>1</v>
      </c>
    </row>
    <row r="363" spans="1:114" ht="63.75" x14ac:dyDescent="0.25">
      <c r="A363" s="76">
        <v>576</v>
      </c>
      <c r="B363" s="59" t="s">
        <v>843</v>
      </c>
      <c r="C363" s="59" t="s">
        <v>3</v>
      </c>
      <c r="D363" s="59" t="s">
        <v>751</v>
      </c>
      <c r="E363" s="59" t="s">
        <v>751</v>
      </c>
      <c r="F363" s="59" t="s">
        <v>121</v>
      </c>
      <c r="G363" s="77" t="s">
        <v>885</v>
      </c>
      <c r="H363" s="76" t="s">
        <v>845</v>
      </c>
      <c r="I363" s="79">
        <v>18961051</v>
      </c>
      <c r="J363" s="76" t="s">
        <v>886</v>
      </c>
      <c r="K363" s="78" t="s">
        <v>121</v>
      </c>
      <c r="L363" s="80">
        <v>245</v>
      </c>
      <c r="M363" s="81" t="s">
        <v>121</v>
      </c>
      <c r="N363" s="82">
        <v>260000000</v>
      </c>
      <c r="O363" s="83">
        <f>+IFERROR(VLOOKUP(I363,[1]Precio_Fasecolda!A:C,3,FALSE),IFERROR(VLOOKUP(I363,[1]Precio_Fasecolda!B:C,2,FALSE),N363))</f>
        <v>260000000</v>
      </c>
      <c r="P363" s="83">
        <f t="shared" si="32"/>
        <v>0</v>
      </c>
      <c r="Q363" s="81" t="s">
        <v>121</v>
      </c>
      <c r="R363" s="76" t="s">
        <v>127</v>
      </c>
      <c r="S363" s="76" t="s">
        <v>349</v>
      </c>
      <c r="T363" s="76" t="s">
        <v>121</v>
      </c>
      <c r="U363" s="76" t="s">
        <v>121</v>
      </c>
      <c r="V363" s="59" t="s">
        <v>121</v>
      </c>
      <c r="W363" s="76" t="s">
        <v>121</v>
      </c>
      <c r="X363" s="76" t="s">
        <v>121</v>
      </c>
      <c r="Y363" s="84">
        <f t="shared" si="37"/>
        <v>574539214.5812</v>
      </c>
      <c r="Z363" s="85">
        <f t="shared" si="33"/>
        <v>257400000</v>
      </c>
      <c r="AA363" s="76" t="str">
        <f>+IFERROR(VLOOKUP(_xlfn.TEXTJOIN("_", FALSE, C363:E363), [1]BD_Perc!$A:$O, 15, FALSE),"Segmentación no encontrada o vehículo inactivo")</f>
        <v>PERCENTIL 50</v>
      </c>
      <c r="AB363" s="76" t="str" cm="1">
        <f t="array" ref="AB363">_xlfn.IFS(
    AA363 = "PERCENTIL 50",
    _xlfn.IFS(
        [1]BD!DG363 &lt; VLOOKUP(_xlfn.TEXTJOIN("_", FALSE, C363:E363), [1]BD_Perc!$A:$O, 11, FALSE), "Intervalo de precio 1",
        [1]BD!DG363 &gt;= VLOOKUP(_xlfn.TEXTJOIN("_", FALSE, C363:E363), [1]BD_Perc!$A:$O, 11, FALSE), "Intervalo de precio 2"
    ),
    AA363 = "PERCENTIL 30-70",
    _xlfn.IFS(
        [1]BD!DG363 &lt; VLOOKUP(_xlfn.TEXTJOIN("_", FALSE, C363:E363), [1]BD_Perc!$A:$O, 6, FALSE), "Intervalo de precio 1",
        [1]BD!DG363 &lt; VLOOKUP(_xlfn.TEXTJOIN("_", FALSE, C363:E363), [1]BD_Perc!$A:$O, 7, FALSE), "Intervalo de precio 2",
        [1]BD!DG363 &gt;= VLOOKUP(_xlfn.TEXTJOIN("_", FALSE, C363:E363), [1]BD_Perc!$A:$O, 7, FALSE), "Intervalo de precio 3"
    ),
    AA363="Segmentación no encontrada o vehículo inactivo","Segmentación no encontrada o vehículo inactivo"
)</f>
        <v>Intervalo de precio 1</v>
      </c>
      <c r="AC363" s="81" t="s">
        <v>129</v>
      </c>
      <c r="AD363" s="86" t="b">
        <f t="shared" si="36"/>
        <v>1</v>
      </c>
      <c r="AE363" s="87">
        <v>0.01</v>
      </c>
      <c r="AF363" s="87">
        <v>0.01</v>
      </c>
      <c r="AG363" s="87">
        <v>0.01</v>
      </c>
      <c r="AH363" s="87">
        <v>0.01</v>
      </c>
      <c r="AI363" s="87">
        <v>0.01</v>
      </c>
      <c r="AJ363" s="87">
        <v>0.01</v>
      </c>
      <c r="AK363" s="76" t="s">
        <v>130</v>
      </c>
      <c r="AL363" s="76" t="s">
        <v>130</v>
      </c>
      <c r="AM363" s="76" t="s">
        <v>130</v>
      </c>
      <c r="AN363" s="88">
        <v>1</v>
      </c>
      <c r="AO363" s="72">
        <v>9311595.7410000004</v>
      </c>
      <c r="AP363" s="72">
        <v>307985.58419999998</v>
      </c>
      <c r="AQ363" s="72">
        <v>419386.06079999998</v>
      </c>
      <c r="AR363" s="72" t="s">
        <v>121</v>
      </c>
      <c r="AS363" s="72" t="s">
        <v>121</v>
      </c>
      <c r="AT363" s="72">
        <v>6815016.1085999999</v>
      </c>
      <c r="AU363" s="72">
        <v>609419.31539999996</v>
      </c>
      <c r="AV363" s="72">
        <v>694607.10899999994</v>
      </c>
      <c r="AW363" s="72">
        <v>18349.405200000001</v>
      </c>
      <c r="AX363" s="72">
        <v>319715.66759999999</v>
      </c>
      <c r="AY363" s="72" t="s">
        <v>121</v>
      </c>
      <c r="AZ363" s="72" t="s">
        <v>121</v>
      </c>
      <c r="BA363" s="72" t="s">
        <v>121</v>
      </c>
      <c r="BB363" s="72" t="s">
        <v>121</v>
      </c>
      <c r="BC363" s="72" t="s">
        <v>121</v>
      </c>
      <c r="BD363" s="72">
        <v>647426.38800000004</v>
      </c>
      <c r="BE363" s="72" t="s">
        <v>121</v>
      </c>
      <c r="BF363" s="72">
        <v>1572695.6196000001</v>
      </c>
      <c r="BG363" s="72">
        <v>3276451.4915999998</v>
      </c>
      <c r="BH363" s="72" t="s">
        <v>121</v>
      </c>
      <c r="BI363" s="72">
        <v>589760.59380000003</v>
      </c>
      <c r="BJ363" s="72">
        <v>222798.84479999999</v>
      </c>
      <c r="BK363" s="72" t="s">
        <v>121</v>
      </c>
      <c r="BL363" s="72" t="s">
        <v>121</v>
      </c>
      <c r="BM363" s="72">
        <v>2044505.9922</v>
      </c>
      <c r="BN363" s="72">
        <v>179549.23560000001</v>
      </c>
      <c r="BO363" s="72">
        <v>3407508.5814</v>
      </c>
      <c r="BP363" s="72" t="s">
        <v>121</v>
      </c>
      <c r="BQ363" s="72" t="s">
        <v>121</v>
      </c>
      <c r="BR363" s="72" t="s">
        <v>121</v>
      </c>
      <c r="BS363" s="72" t="s">
        <v>121</v>
      </c>
      <c r="BT363" s="72">
        <v>4587030.8232000005</v>
      </c>
      <c r="BU363" s="72">
        <v>124505.2368</v>
      </c>
      <c r="BV363" s="72" t="s">
        <v>121</v>
      </c>
      <c r="BW363" s="72" t="s">
        <v>121</v>
      </c>
      <c r="BX363" s="72">
        <v>0</v>
      </c>
      <c r="BY363" s="72">
        <v>1965871.1058</v>
      </c>
      <c r="BZ363" s="72">
        <v>314539214.5812</v>
      </c>
      <c r="CA363" s="72" t="s">
        <v>121</v>
      </c>
      <c r="CB363" s="72" t="s">
        <v>121</v>
      </c>
      <c r="CC363" s="72" t="s">
        <v>121</v>
      </c>
      <c r="CD363" s="72" t="s">
        <v>121</v>
      </c>
      <c r="CE363" s="89" t="s">
        <v>121</v>
      </c>
      <c r="CF363" s="89" t="s">
        <v>121</v>
      </c>
      <c r="CG363" s="89" t="s">
        <v>121</v>
      </c>
      <c r="CH363" s="89" t="s">
        <v>121</v>
      </c>
      <c r="CI363" s="89" t="s">
        <v>121</v>
      </c>
      <c r="CJ363" s="89" t="s">
        <v>121</v>
      </c>
      <c r="CK363" s="89" t="s">
        <v>121</v>
      </c>
      <c r="CL363" s="59" t="s">
        <v>121</v>
      </c>
      <c r="CM363" s="89" t="s">
        <v>121</v>
      </c>
      <c r="CN363" s="89" t="s">
        <v>121</v>
      </c>
      <c r="CO363" s="89" t="s">
        <v>130</v>
      </c>
      <c r="CP363" s="89" t="s">
        <v>121</v>
      </c>
      <c r="CQ363" s="89" t="s">
        <v>130</v>
      </c>
      <c r="CR363" s="89" t="s">
        <v>121</v>
      </c>
      <c r="CS363" s="89" t="s">
        <v>121</v>
      </c>
      <c r="CT363" s="89" t="s">
        <v>121</v>
      </c>
      <c r="CU363" s="89" t="s">
        <v>121</v>
      </c>
      <c r="CV363" s="89" t="s">
        <v>121</v>
      </c>
      <c r="CW363" s="89" t="s">
        <v>121</v>
      </c>
      <c r="CX363" s="89" t="s">
        <v>121</v>
      </c>
      <c r="CY363" s="89" t="s">
        <v>121</v>
      </c>
      <c r="CZ363" s="89" t="s">
        <v>121</v>
      </c>
      <c r="DA363" s="90">
        <v>25687368.814800002</v>
      </c>
      <c r="DB363" s="91">
        <v>1</v>
      </c>
      <c r="DC363" s="13">
        <v>1</v>
      </c>
      <c r="DD363" s="13"/>
      <c r="DE363" s="75" t="str" cm="1">
        <f t="array" ref="DE363">+IF(AND(C363&lt;&gt;"Vehículos Eléctricos",C363&lt;&gt;"Vehículos Híbridos",AA363="PERCENTIL 50"),
     IF(VLOOKUP(_xlfn.TEXTJOIN("_",FALSE,C363:E363),[1]BD_Perc!$A:$P,_xlfn.IFS([1]BD!AB363="Intervalo de precio 1",12,[1]BD!AB363="Intervalo de precio 2",13),FALSE)&lt;=1,
     VLOOKUP(_xlfn.TEXTJOIN("_",FALSE,C363:E363),[1]BD_Perc!$A:$P,16,FALSE),"Ok P50"),
     "Ok P30/70 ó Híbrido/Eléctrico")</f>
        <v>Ok P50</v>
      </c>
      <c r="DF363" s="75" t="str">
        <f t="shared" si="34"/>
        <v>Vehículos Especiales_Carrotanques_Carrotanques</v>
      </c>
      <c r="DG363" s="19">
        <f t="shared" si="35"/>
        <v>571939214.5812</v>
      </c>
      <c r="DH363" s="13">
        <v>1</v>
      </c>
      <c r="DI363" s="13">
        <v>1</v>
      </c>
      <c r="DJ363" s="13" t="b">
        <f>+DC363=[2]BD!DC363</f>
        <v>1</v>
      </c>
    </row>
    <row r="364" spans="1:114" ht="63.75" x14ac:dyDescent="0.25">
      <c r="A364" s="76">
        <v>577</v>
      </c>
      <c r="B364" s="59" t="s">
        <v>843</v>
      </c>
      <c r="C364" s="59" t="s">
        <v>3</v>
      </c>
      <c r="D364" s="59" t="s">
        <v>751</v>
      </c>
      <c r="E364" s="59" t="s">
        <v>751</v>
      </c>
      <c r="F364" s="59" t="s">
        <v>121</v>
      </c>
      <c r="G364" s="77" t="s">
        <v>887</v>
      </c>
      <c r="H364" s="76" t="s">
        <v>845</v>
      </c>
      <c r="I364" s="79">
        <v>18961041</v>
      </c>
      <c r="J364" s="76" t="s">
        <v>888</v>
      </c>
      <c r="K364" s="78" t="s">
        <v>121</v>
      </c>
      <c r="L364" s="80">
        <v>185</v>
      </c>
      <c r="M364" s="81" t="s">
        <v>121</v>
      </c>
      <c r="N364" s="82">
        <v>185000000</v>
      </c>
      <c r="O364" s="83">
        <f>+IFERROR(VLOOKUP(I364,[1]Precio_Fasecolda!A:C,3,FALSE),IFERROR(VLOOKUP(I364,[1]Precio_Fasecolda!B:C,2,FALSE),N364))</f>
        <v>185000000</v>
      </c>
      <c r="P364" s="83">
        <f t="shared" si="32"/>
        <v>0</v>
      </c>
      <c r="Q364" s="81" t="s">
        <v>121</v>
      </c>
      <c r="R364" s="76" t="s">
        <v>127</v>
      </c>
      <c r="S364" s="76" t="s">
        <v>349</v>
      </c>
      <c r="T364" s="76" t="s">
        <v>121</v>
      </c>
      <c r="U364" s="76" t="s">
        <v>121</v>
      </c>
      <c r="V364" s="59" t="s">
        <v>121</v>
      </c>
      <c r="W364" s="76" t="s">
        <v>121</v>
      </c>
      <c r="X364" s="76" t="s">
        <v>121</v>
      </c>
      <c r="Y364" s="84">
        <f t="shared" si="37"/>
        <v>473327613.1904</v>
      </c>
      <c r="Z364" s="85">
        <f t="shared" si="33"/>
        <v>183150000</v>
      </c>
      <c r="AA364" s="76" t="str">
        <f>+IFERROR(VLOOKUP(_xlfn.TEXTJOIN("_", FALSE, C364:E364), [1]BD_Perc!$A:$O, 15, FALSE),"Segmentación no encontrada o vehículo inactivo")</f>
        <v>PERCENTIL 50</v>
      </c>
      <c r="AB364" s="76" t="str" cm="1">
        <f t="array" ref="AB364">_xlfn.IFS(
    AA364 = "PERCENTIL 50",
    _xlfn.IFS(
        [1]BD!DG364 &lt; VLOOKUP(_xlfn.TEXTJOIN("_", FALSE, C364:E364), [1]BD_Perc!$A:$O, 11, FALSE), "Intervalo de precio 1",
        [1]BD!DG364 &gt;= VLOOKUP(_xlfn.TEXTJOIN("_", FALSE, C364:E364), [1]BD_Perc!$A:$O, 11, FALSE), "Intervalo de precio 2"
    ),
    AA364 = "PERCENTIL 30-70",
    _xlfn.IFS(
        [1]BD!DG364 &lt; VLOOKUP(_xlfn.TEXTJOIN("_", FALSE, C364:E364), [1]BD_Perc!$A:$O, 6, FALSE), "Intervalo de precio 1",
        [1]BD!DG364 &lt; VLOOKUP(_xlfn.TEXTJOIN("_", FALSE, C364:E364), [1]BD_Perc!$A:$O, 7, FALSE), "Intervalo de precio 2",
        [1]BD!DG364 &gt;= VLOOKUP(_xlfn.TEXTJOIN("_", FALSE, C364:E364), [1]BD_Perc!$A:$O, 7, FALSE), "Intervalo de precio 3"
    ),
    AA364="Segmentación no encontrada o vehículo inactivo","Segmentación no encontrada o vehículo inactivo"
)</f>
        <v>Intervalo de precio 1</v>
      </c>
      <c r="AC364" s="81" t="s">
        <v>129</v>
      </c>
      <c r="AD364" s="86" t="b">
        <f t="shared" si="36"/>
        <v>1</v>
      </c>
      <c r="AE364" s="87">
        <v>0.01</v>
      </c>
      <c r="AF364" s="87">
        <v>0.01</v>
      </c>
      <c r="AG364" s="87">
        <v>0.01</v>
      </c>
      <c r="AH364" s="87">
        <v>0.01</v>
      </c>
      <c r="AI364" s="87">
        <v>0.01</v>
      </c>
      <c r="AJ364" s="87">
        <v>0.01</v>
      </c>
      <c r="AK364" s="76" t="s">
        <v>130</v>
      </c>
      <c r="AL364" s="76" t="s">
        <v>130</v>
      </c>
      <c r="AM364" s="76" t="s">
        <v>130</v>
      </c>
      <c r="AN364" s="88">
        <v>1</v>
      </c>
      <c r="AO364" s="72">
        <v>9311595.7410000004</v>
      </c>
      <c r="AP364" s="72">
        <v>307985.58419999998</v>
      </c>
      <c r="AQ364" s="72">
        <v>419386.06079999998</v>
      </c>
      <c r="AR364" s="72" t="s">
        <v>121</v>
      </c>
      <c r="AS364" s="72" t="s">
        <v>121</v>
      </c>
      <c r="AT364" s="72">
        <v>6815016.1085999999</v>
      </c>
      <c r="AU364" s="72">
        <v>609419.31539999996</v>
      </c>
      <c r="AV364" s="72">
        <v>694607.10899999994</v>
      </c>
      <c r="AW364" s="72">
        <v>18349.405200000001</v>
      </c>
      <c r="AX364" s="72">
        <v>319715.66759999999</v>
      </c>
      <c r="AY364" s="72" t="s">
        <v>121</v>
      </c>
      <c r="AZ364" s="72" t="s">
        <v>121</v>
      </c>
      <c r="BA364" s="72" t="s">
        <v>121</v>
      </c>
      <c r="BB364" s="72" t="s">
        <v>121</v>
      </c>
      <c r="BC364" s="72" t="s">
        <v>121</v>
      </c>
      <c r="BD364" s="72">
        <v>647426.38800000004</v>
      </c>
      <c r="BE364" s="72" t="s">
        <v>121</v>
      </c>
      <c r="BF364" s="72">
        <v>1572695.6196000001</v>
      </c>
      <c r="BG364" s="72">
        <v>3276451.4915999998</v>
      </c>
      <c r="BH364" s="72" t="s">
        <v>121</v>
      </c>
      <c r="BI364" s="72">
        <v>589760.59380000003</v>
      </c>
      <c r="BJ364" s="72">
        <v>222798.84479999999</v>
      </c>
      <c r="BK364" s="72" t="s">
        <v>121</v>
      </c>
      <c r="BL364" s="72" t="s">
        <v>121</v>
      </c>
      <c r="BM364" s="72">
        <v>2044505.9922</v>
      </c>
      <c r="BN364" s="72">
        <v>179549.23560000001</v>
      </c>
      <c r="BO364" s="72">
        <v>3407508.5814</v>
      </c>
      <c r="BP364" s="72" t="s">
        <v>121</v>
      </c>
      <c r="BQ364" s="72" t="s">
        <v>121</v>
      </c>
      <c r="BR364" s="72" t="s">
        <v>121</v>
      </c>
      <c r="BS364" s="72" t="s">
        <v>121</v>
      </c>
      <c r="BT364" s="72">
        <v>4587030.8232000005</v>
      </c>
      <c r="BU364" s="72">
        <v>124505.2368</v>
      </c>
      <c r="BV364" s="72" t="s">
        <v>121</v>
      </c>
      <c r="BW364" s="72" t="s">
        <v>121</v>
      </c>
      <c r="BX364" s="72">
        <v>0</v>
      </c>
      <c r="BY364" s="72">
        <v>1965871.1058</v>
      </c>
      <c r="BZ364" s="72">
        <v>288327613.1904</v>
      </c>
      <c r="CA364" s="72" t="s">
        <v>121</v>
      </c>
      <c r="CB364" s="72" t="s">
        <v>121</v>
      </c>
      <c r="CC364" s="72" t="s">
        <v>121</v>
      </c>
      <c r="CD364" s="72" t="s">
        <v>121</v>
      </c>
      <c r="CE364" s="89" t="s">
        <v>121</v>
      </c>
      <c r="CF364" s="89" t="s">
        <v>121</v>
      </c>
      <c r="CG364" s="89" t="s">
        <v>121</v>
      </c>
      <c r="CH364" s="89" t="s">
        <v>121</v>
      </c>
      <c r="CI364" s="89" t="s">
        <v>121</v>
      </c>
      <c r="CJ364" s="89" t="s">
        <v>121</v>
      </c>
      <c r="CK364" s="89" t="s">
        <v>121</v>
      </c>
      <c r="CL364" s="59" t="s">
        <v>121</v>
      </c>
      <c r="CM364" s="89" t="s">
        <v>121</v>
      </c>
      <c r="CN364" s="89" t="s">
        <v>121</v>
      </c>
      <c r="CO364" s="89" t="s">
        <v>130</v>
      </c>
      <c r="CP364" s="89" t="s">
        <v>121</v>
      </c>
      <c r="CQ364" s="89" t="s">
        <v>130</v>
      </c>
      <c r="CR364" s="89" t="s">
        <v>121</v>
      </c>
      <c r="CS364" s="89" t="s">
        <v>121</v>
      </c>
      <c r="CT364" s="89" t="s">
        <v>121</v>
      </c>
      <c r="CU364" s="89" t="s">
        <v>121</v>
      </c>
      <c r="CV364" s="89" t="s">
        <v>121</v>
      </c>
      <c r="CW364" s="89" t="s">
        <v>121</v>
      </c>
      <c r="CX364" s="89" t="s">
        <v>121</v>
      </c>
      <c r="CY364" s="89" t="s">
        <v>121</v>
      </c>
      <c r="CZ364" s="89" t="s">
        <v>121</v>
      </c>
      <c r="DA364" s="90">
        <v>23197267.2414</v>
      </c>
      <c r="DB364" s="91">
        <v>1</v>
      </c>
      <c r="DC364" s="13">
        <v>1</v>
      </c>
      <c r="DD364" s="13"/>
      <c r="DE364" s="75" t="str" cm="1">
        <f t="array" ref="DE364">+IF(AND(C364&lt;&gt;"Vehículos Eléctricos",C364&lt;&gt;"Vehículos Híbridos",AA364="PERCENTIL 50"),
     IF(VLOOKUP(_xlfn.TEXTJOIN("_",FALSE,C364:E364),[1]BD_Perc!$A:$P,_xlfn.IFS([1]BD!AB364="Intervalo de precio 1",12,[1]BD!AB364="Intervalo de precio 2",13),FALSE)&lt;=1,
     VLOOKUP(_xlfn.TEXTJOIN("_",FALSE,C364:E364),[1]BD_Perc!$A:$P,16,FALSE),"Ok P50"),
     "Ok P30/70 ó Híbrido/Eléctrico")</f>
        <v>Ok P50</v>
      </c>
      <c r="DF364" s="75" t="str">
        <f t="shared" si="34"/>
        <v>Vehículos Especiales_Carrotanques_Carrotanques</v>
      </c>
      <c r="DG364" s="19">
        <f t="shared" si="35"/>
        <v>471477613.1904</v>
      </c>
      <c r="DH364" s="13">
        <v>1</v>
      </c>
      <c r="DI364" s="13">
        <v>1</v>
      </c>
      <c r="DJ364" s="13" t="b">
        <f>+DC364=[2]BD!DC364</f>
        <v>1</v>
      </c>
    </row>
    <row r="365" spans="1:114" ht="63.75" x14ac:dyDescent="0.25">
      <c r="A365" s="76">
        <v>580</v>
      </c>
      <c r="B365" s="59" t="s">
        <v>843</v>
      </c>
      <c r="C365" s="59" t="s">
        <v>3</v>
      </c>
      <c r="D365" s="59" t="s">
        <v>751</v>
      </c>
      <c r="E365" s="59" t="s">
        <v>751</v>
      </c>
      <c r="F365" s="59" t="s">
        <v>121</v>
      </c>
      <c r="G365" s="77" t="s">
        <v>889</v>
      </c>
      <c r="H365" s="59" t="s">
        <v>879</v>
      </c>
      <c r="I365" s="79">
        <v>3661045</v>
      </c>
      <c r="J365" s="76" t="s">
        <v>890</v>
      </c>
      <c r="K365" s="78" t="s">
        <v>121</v>
      </c>
      <c r="L365" s="80">
        <v>222</v>
      </c>
      <c r="M365" s="81" t="s">
        <v>121</v>
      </c>
      <c r="N365" s="82">
        <v>436500000</v>
      </c>
      <c r="O365" s="83">
        <f>+IFERROR(VLOOKUP(I365,[1]Precio_Fasecolda!A:C,3,FALSE),IFERROR(VLOOKUP(I365,[1]Precio_Fasecolda!B:C,2,FALSE),N365))</f>
        <v>436500000</v>
      </c>
      <c r="P365" s="83">
        <f t="shared" si="32"/>
        <v>0</v>
      </c>
      <c r="Q365" s="81" t="s">
        <v>121</v>
      </c>
      <c r="R365" s="76" t="s">
        <v>127</v>
      </c>
      <c r="S365" s="76" t="s">
        <v>349</v>
      </c>
      <c r="T365" s="76" t="s">
        <v>121</v>
      </c>
      <c r="U365" s="76" t="s">
        <v>121</v>
      </c>
      <c r="V365" s="59" t="s">
        <v>121</v>
      </c>
      <c r="W365" s="76" t="s">
        <v>121</v>
      </c>
      <c r="X365" s="76" t="s">
        <v>121</v>
      </c>
      <c r="Y365" s="84">
        <f t="shared" si="37"/>
        <v>751039214.5812</v>
      </c>
      <c r="Z365" s="85">
        <f t="shared" si="33"/>
        <v>432135000</v>
      </c>
      <c r="AA365" s="76" t="str">
        <f>+IFERROR(VLOOKUP(_xlfn.TEXTJOIN("_", FALSE, C365:E365), [1]BD_Perc!$A:$O, 15, FALSE),"Segmentación no encontrada o vehículo inactivo")</f>
        <v>PERCENTIL 50</v>
      </c>
      <c r="AB365" s="76" t="str" cm="1">
        <f t="array" ref="AB365">_xlfn.IFS(
    AA365 = "PERCENTIL 50",
    _xlfn.IFS(
        [1]BD!DG365 &lt; VLOOKUP(_xlfn.TEXTJOIN("_", FALSE, C365:E365), [1]BD_Perc!$A:$O, 11, FALSE), "Intervalo de precio 1",
        [1]BD!DG365 &gt;= VLOOKUP(_xlfn.TEXTJOIN("_", FALSE, C365:E365), [1]BD_Perc!$A:$O, 11, FALSE), "Intervalo de precio 2"
    ),
    AA365 = "PERCENTIL 30-70",
    _xlfn.IFS(
        [1]BD!DG365 &lt; VLOOKUP(_xlfn.TEXTJOIN("_", FALSE, C365:E365), [1]BD_Perc!$A:$O, 6, FALSE), "Intervalo de precio 1",
        [1]BD!DG365 &lt; VLOOKUP(_xlfn.TEXTJOIN("_", FALSE, C365:E365), [1]BD_Perc!$A:$O, 7, FALSE), "Intervalo de precio 2",
        [1]BD!DG365 &gt;= VLOOKUP(_xlfn.TEXTJOIN("_", FALSE, C365:E365), [1]BD_Perc!$A:$O, 7, FALSE), "Intervalo de precio 3"
    ),
    AA365="Segmentación no encontrada o vehículo inactivo","Segmentación no encontrada o vehículo inactivo"
)</f>
        <v>Intervalo de precio 1</v>
      </c>
      <c r="AC365" s="81" t="s">
        <v>129</v>
      </c>
      <c r="AD365" s="86" t="b">
        <f t="shared" si="36"/>
        <v>1</v>
      </c>
      <c r="AE365" s="87">
        <v>0.01</v>
      </c>
      <c r="AF365" s="87">
        <v>0.01</v>
      </c>
      <c r="AG365" s="87">
        <v>0.01</v>
      </c>
      <c r="AH365" s="87">
        <v>0.01</v>
      </c>
      <c r="AI365" s="87">
        <v>0.01</v>
      </c>
      <c r="AJ365" s="87">
        <v>0.01</v>
      </c>
      <c r="AK365" s="76" t="s">
        <v>130</v>
      </c>
      <c r="AL365" s="76" t="s">
        <v>130</v>
      </c>
      <c r="AM365" s="76" t="s">
        <v>130</v>
      </c>
      <c r="AN365" s="88">
        <v>1</v>
      </c>
      <c r="AO365" s="72">
        <v>9311595.7410000004</v>
      </c>
      <c r="AP365" s="72">
        <v>307985.58419999998</v>
      </c>
      <c r="AQ365" s="72">
        <v>419386.06079999998</v>
      </c>
      <c r="AR365" s="72" t="s">
        <v>121</v>
      </c>
      <c r="AS365" s="72" t="s">
        <v>121</v>
      </c>
      <c r="AT365" s="72">
        <v>6815016.1085999999</v>
      </c>
      <c r="AU365" s="72">
        <v>609419.31539999996</v>
      </c>
      <c r="AV365" s="72">
        <v>694607.10899999994</v>
      </c>
      <c r="AW365" s="72">
        <v>18349.405200000001</v>
      </c>
      <c r="AX365" s="72">
        <v>319715.66759999999</v>
      </c>
      <c r="AY365" s="72" t="s">
        <v>121</v>
      </c>
      <c r="AZ365" s="72" t="s">
        <v>121</v>
      </c>
      <c r="BA365" s="72" t="s">
        <v>121</v>
      </c>
      <c r="BB365" s="72" t="s">
        <v>121</v>
      </c>
      <c r="BC365" s="72" t="s">
        <v>121</v>
      </c>
      <c r="BD365" s="72">
        <v>647426.38800000004</v>
      </c>
      <c r="BE365" s="72" t="s">
        <v>121</v>
      </c>
      <c r="BF365" s="72">
        <v>1572695.6196000001</v>
      </c>
      <c r="BG365" s="72">
        <v>3276451.4915999998</v>
      </c>
      <c r="BH365" s="72">
        <v>10484639.923799999</v>
      </c>
      <c r="BI365" s="72">
        <v>589760.59380000003</v>
      </c>
      <c r="BJ365" s="72">
        <v>222798.84479999999</v>
      </c>
      <c r="BK365" s="72" t="s">
        <v>121</v>
      </c>
      <c r="BL365" s="72" t="s">
        <v>121</v>
      </c>
      <c r="BM365" s="72">
        <v>2044505.9922</v>
      </c>
      <c r="BN365" s="72">
        <v>179549.23560000001</v>
      </c>
      <c r="BO365" s="72">
        <v>3407508.5814</v>
      </c>
      <c r="BP365" s="72" t="s">
        <v>121</v>
      </c>
      <c r="BQ365" s="72" t="s">
        <v>121</v>
      </c>
      <c r="BR365" s="72" t="s">
        <v>121</v>
      </c>
      <c r="BS365" s="72" t="s">
        <v>121</v>
      </c>
      <c r="BT365" s="72">
        <v>4587030.8232000005</v>
      </c>
      <c r="BU365" s="72">
        <v>124505.2368</v>
      </c>
      <c r="BV365" s="72" t="s">
        <v>121</v>
      </c>
      <c r="BW365" s="72" t="s">
        <v>121</v>
      </c>
      <c r="BX365" s="72">
        <v>0</v>
      </c>
      <c r="BY365" s="72">
        <v>1965871.1058</v>
      </c>
      <c r="BZ365" s="72">
        <v>314539214.5812</v>
      </c>
      <c r="CA365" s="72" t="s">
        <v>121</v>
      </c>
      <c r="CB365" s="72" t="s">
        <v>121</v>
      </c>
      <c r="CC365" s="72" t="s">
        <v>121</v>
      </c>
      <c r="CD365" s="72" t="s">
        <v>121</v>
      </c>
      <c r="CE365" s="89" t="s">
        <v>121</v>
      </c>
      <c r="CF365" s="89" t="s">
        <v>121</v>
      </c>
      <c r="CG365" s="89" t="s">
        <v>121</v>
      </c>
      <c r="CH365" s="89" t="s">
        <v>121</v>
      </c>
      <c r="CI365" s="89" t="s">
        <v>121</v>
      </c>
      <c r="CJ365" s="89" t="s">
        <v>121</v>
      </c>
      <c r="CK365" s="89" t="s">
        <v>121</v>
      </c>
      <c r="CL365" s="59" t="s">
        <v>121</v>
      </c>
      <c r="CM365" s="89" t="s">
        <v>121</v>
      </c>
      <c r="CN365" s="89" t="s">
        <v>121</v>
      </c>
      <c r="CO365" s="89" t="s">
        <v>130</v>
      </c>
      <c r="CP365" s="89" t="s">
        <v>121</v>
      </c>
      <c r="CQ365" s="89" t="s">
        <v>130</v>
      </c>
      <c r="CR365" s="89" t="s">
        <v>121</v>
      </c>
      <c r="CS365" s="89" t="s">
        <v>121</v>
      </c>
      <c r="CT365" s="89" t="s">
        <v>121</v>
      </c>
      <c r="CU365" s="89" t="s">
        <v>121</v>
      </c>
      <c r="CV365" s="89" t="s">
        <v>121</v>
      </c>
      <c r="CW365" s="89" t="s">
        <v>121</v>
      </c>
      <c r="CX365" s="89" t="s">
        <v>121</v>
      </c>
      <c r="CY365" s="89" t="s">
        <v>121</v>
      </c>
      <c r="CZ365" s="89" t="s">
        <v>121</v>
      </c>
      <c r="DA365" s="90">
        <v>21362455.333799999</v>
      </c>
      <c r="DB365" s="91">
        <v>1</v>
      </c>
      <c r="DC365" s="13">
        <v>1</v>
      </c>
      <c r="DD365" s="13"/>
      <c r="DE365" s="75" t="str" cm="1">
        <f t="array" ref="DE365">+IF(AND(C365&lt;&gt;"Vehículos Eléctricos",C365&lt;&gt;"Vehículos Híbridos",AA365="PERCENTIL 50"),
     IF(VLOOKUP(_xlfn.TEXTJOIN("_",FALSE,C365:E365),[1]BD_Perc!$A:$P,_xlfn.IFS([1]BD!AB365="Intervalo de precio 1",12,[1]BD!AB365="Intervalo de precio 2",13),FALSE)&lt;=1,
     VLOOKUP(_xlfn.TEXTJOIN("_",FALSE,C365:E365),[1]BD_Perc!$A:$P,16,FALSE),"Ok P50"),
     "Ok P30/70 ó Híbrido/Eléctrico")</f>
        <v>Ok P50</v>
      </c>
      <c r="DF365" s="75" t="str">
        <f t="shared" si="34"/>
        <v>Vehículos Especiales_Carrotanques_Carrotanques</v>
      </c>
      <c r="DG365" s="19">
        <f t="shared" si="35"/>
        <v>746674214.5812</v>
      </c>
      <c r="DH365" s="13">
        <v>1</v>
      </c>
      <c r="DI365" s="13">
        <v>1</v>
      </c>
      <c r="DJ365" s="13" t="b">
        <f>+DC365=[2]BD!DC365</f>
        <v>1</v>
      </c>
    </row>
    <row r="366" spans="1:114" ht="63.75" x14ac:dyDescent="0.25">
      <c r="A366" s="76">
        <v>583</v>
      </c>
      <c r="B366" s="59" t="s">
        <v>843</v>
      </c>
      <c r="C366" s="59" t="s">
        <v>3</v>
      </c>
      <c r="D366" s="59" t="s">
        <v>751</v>
      </c>
      <c r="E366" s="59" t="s">
        <v>751</v>
      </c>
      <c r="F366" s="59" t="s">
        <v>121</v>
      </c>
      <c r="G366" s="77" t="s">
        <v>891</v>
      </c>
      <c r="H366" s="59" t="s">
        <v>879</v>
      </c>
      <c r="I366" s="79">
        <v>3661041</v>
      </c>
      <c r="J366" s="76" t="s">
        <v>892</v>
      </c>
      <c r="K366" s="78" t="s">
        <v>121</v>
      </c>
      <c r="L366" s="80">
        <v>222</v>
      </c>
      <c r="M366" s="81" t="s">
        <v>121</v>
      </c>
      <c r="N366" s="82">
        <v>457600000</v>
      </c>
      <c r="O366" s="83">
        <f>+IFERROR(VLOOKUP(I366,[1]Precio_Fasecolda!A:C,3,FALSE),IFERROR(VLOOKUP(I366,[1]Precio_Fasecolda!B:C,2,FALSE),N366))</f>
        <v>491000000</v>
      </c>
      <c r="P366" s="83">
        <f t="shared" si="32"/>
        <v>-33400000</v>
      </c>
      <c r="Q366" s="81" t="s">
        <v>121</v>
      </c>
      <c r="R366" s="76" t="s">
        <v>127</v>
      </c>
      <c r="S366" s="76" t="s">
        <v>349</v>
      </c>
      <c r="T366" s="76" t="s">
        <v>121</v>
      </c>
      <c r="U366" s="76" t="s">
        <v>121</v>
      </c>
      <c r="V366" s="59" t="s">
        <v>121</v>
      </c>
      <c r="W366" s="76" t="s">
        <v>121</v>
      </c>
      <c r="X366" s="76" t="s">
        <v>121</v>
      </c>
      <c r="Y366" s="84">
        <f t="shared" si="37"/>
        <v>772139214.5812</v>
      </c>
      <c r="Z366" s="85">
        <f t="shared" si="33"/>
        <v>453024000</v>
      </c>
      <c r="AA366" s="76" t="str">
        <f>+IFERROR(VLOOKUP(_xlfn.TEXTJOIN("_", FALSE, C366:E366), [1]BD_Perc!$A:$O, 15, FALSE),"Segmentación no encontrada o vehículo inactivo")</f>
        <v>PERCENTIL 50</v>
      </c>
      <c r="AB366" s="76" t="str" cm="1">
        <f t="array" ref="AB366">_xlfn.IFS(
    AA366 = "PERCENTIL 50",
    _xlfn.IFS(
        [1]BD!DG366 &lt; VLOOKUP(_xlfn.TEXTJOIN("_", FALSE, C366:E366), [1]BD_Perc!$A:$O, 11, FALSE), "Intervalo de precio 1",
        [1]BD!DG366 &gt;= VLOOKUP(_xlfn.TEXTJOIN("_", FALSE, C366:E366), [1]BD_Perc!$A:$O, 11, FALSE), "Intervalo de precio 2"
    ),
    AA366 = "PERCENTIL 30-70",
    _xlfn.IFS(
        [1]BD!DG366 &lt; VLOOKUP(_xlfn.TEXTJOIN("_", FALSE, C366:E366), [1]BD_Perc!$A:$O, 6, FALSE), "Intervalo de precio 1",
        [1]BD!DG366 &lt; VLOOKUP(_xlfn.TEXTJOIN("_", FALSE, C366:E366), [1]BD_Perc!$A:$O, 7, FALSE), "Intervalo de precio 2",
        [1]BD!DG366 &gt;= VLOOKUP(_xlfn.TEXTJOIN("_", FALSE, C366:E366), [1]BD_Perc!$A:$O, 7, FALSE), "Intervalo de precio 3"
    ),
    AA366="Segmentación no encontrada o vehículo inactivo","Segmentación no encontrada o vehículo inactivo"
)</f>
        <v>Intervalo de precio 1</v>
      </c>
      <c r="AC366" s="81" t="s">
        <v>129</v>
      </c>
      <c r="AD366" s="86" t="b">
        <f t="shared" si="36"/>
        <v>1</v>
      </c>
      <c r="AE366" s="87">
        <v>0.01</v>
      </c>
      <c r="AF366" s="87">
        <v>0.01</v>
      </c>
      <c r="AG366" s="87">
        <v>0.01</v>
      </c>
      <c r="AH366" s="87">
        <v>0.01</v>
      </c>
      <c r="AI366" s="87">
        <v>0.01</v>
      </c>
      <c r="AJ366" s="87">
        <v>0.01</v>
      </c>
      <c r="AK366" s="76" t="s">
        <v>130</v>
      </c>
      <c r="AL366" s="76" t="s">
        <v>130</v>
      </c>
      <c r="AM366" s="76" t="s">
        <v>130</v>
      </c>
      <c r="AN366" s="88">
        <v>1</v>
      </c>
      <c r="AO366" s="72">
        <v>9311595.7410000004</v>
      </c>
      <c r="AP366" s="72">
        <v>307985.58419999998</v>
      </c>
      <c r="AQ366" s="72">
        <v>419386.06079999998</v>
      </c>
      <c r="AR366" s="72" t="s">
        <v>121</v>
      </c>
      <c r="AS366" s="72" t="s">
        <v>121</v>
      </c>
      <c r="AT366" s="72">
        <v>6815016.1085999999</v>
      </c>
      <c r="AU366" s="72">
        <v>609419.31539999996</v>
      </c>
      <c r="AV366" s="72">
        <v>694607.10899999994</v>
      </c>
      <c r="AW366" s="72">
        <v>18349.405200000001</v>
      </c>
      <c r="AX366" s="72">
        <v>319715.66759999999</v>
      </c>
      <c r="AY366" s="72" t="s">
        <v>121</v>
      </c>
      <c r="AZ366" s="72" t="s">
        <v>121</v>
      </c>
      <c r="BA366" s="72" t="s">
        <v>121</v>
      </c>
      <c r="BB366" s="72" t="s">
        <v>121</v>
      </c>
      <c r="BC366" s="72" t="s">
        <v>121</v>
      </c>
      <c r="BD366" s="72">
        <v>647426.38800000004</v>
      </c>
      <c r="BE366" s="72" t="s">
        <v>121</v>
      </c>
      <c r="BF366" s="72">
        <v>1572695.6196000001</v>
      </c>
      <c r="BG366" s="72">
        <v>3276451.4915999998</v>
      </c>
      <c r="BH366" s="72">
        <v>0</v>
      </c>
      <c r="BI366" s="72">
        <v>589760.59380000003</v>
      </c>
      <c r="BJ366" s="72">
        <v>222798.84479999999</v>
      </c>
      <c r="BK366" s="72" t="s">
        <v>121</v>
      </c>
      <c r="BL366" s="72" t="s">
        <v>121</v>
      </c>
      <c r="BM366" s="72">
        <v>2044505.9922</v>
      </c>
      <c r="BN366" s="72">
        <v>179549.23560000001</v>
      </c>
      <c r="BO366" s="72">
        <v>3407508.5814</v>
      </c>
      <c r="BP366" s="72" t="s">
        <v>121</v>
      </c>
      <c r="BQ366" s="72" t="s">
        <v>121</v>
      </c>
      <c r="BR366" s="72" t="s">
        <v>121</v>
      </c>
      <c r="BS366" s="72" t="s">
        <v>121</v>
      </c>
      <c r="BT366" s="72">
        <v>4587030.8232000005</v>
      </c>
      <c r="BU366" s="72">
        <v>124505.2368</v>
      </c>
      <c r="BV366" s="72" t="s">
        <v>121</v>
      </c>
      <c r="BW366" s="72" t="s">
        <v>121</v>
      </c>
      <c r="BX366" s="72">
        <v>0</v>
      </c>
      <c r="BY366" s="72">
        <v>1965871.1058</v>
      </c>
      <c r="BZ366" s="72">
        <v>314539214.5812</v>
      </c>
      <c r="CA366" s="72" t="s">
        <v>121</v>
      </c>
      <c r="CB366" s="72" t="s">
        <v>121</v>
      </c>
      <c r="CC366" s="72" t="s">
        <v>121</v>
      </c>
      <c r="CD366" s="72" t="s">
        <v>121</v>
      </c>
      <c r="CE366" s="89" t="s">
        <v>121</v>
      </c>
      <c r="CF366" s="89" t="s">
        <v>121</v>
      </c>
      <c r="CG366" s="89" t="s">
        <v>121</v>
      </c>
      <c r="CH366" s="89" t="s">
        <v>121</v>
      </c>
      <c r="CI366" s="89" t="s">
        <v>121</v>
      </c>
      <c r="CJ366" s="89" t="s">
        <v>121</v>
      </c>
      <c r="CK366" s="89" t="s">
        <v>121</v>
      </c>
      <c r="CL366" s="59" t="s">
        <v>121</v>
      </c>
      <c r="CM366" s="89" t="s">
        <v>121</v>
      </c>
      <c r="CN366" s="89" t="s">
        <v>121</v>
      </c>
      <c r="CO366" s="89" t="s">
        <v>130</v>
      </c>
      <c r="CP366" s="89" t="s">
        <v>121</v>
      </c>
      <c r="CQ366" s="89" t="s">
        <v>130</v>
      </c>
      <c r="CR366" s="89" t="s">
        <v>121</v>
      </c>
      <c r="CS366" s="89" t="s">
        <v>121</v>
      </c>
      <c r="CT366" s="89" t="s">
        <v>121</v>
      </c>
      <c r="CU366" s="89" t="s">
        <v>121</v>
      </c>
      <c r="CV366" s="89" t="s">
        <v>121</v>
      </c>
      <c r="CW366" s="89" t="s">
        <v>121</v>
      </c>
      <c r="CX366" s="89" t="s">
        <v>121</v>
      </c>
      <c r="CY366" s="89" t="s">
        <v>121</v>
      </c>
      <c r="CZ366" s="89" t="s">
        <v>121</v>
      </c>
      <c r="DA366" s="90">
        <v>21362455.333799999</v>
      </c>
      <c r="DB366" s="91">
        <v>1</v>
      </c>
      <c r="DC366" s="13">
        <v>1</v>
      </c>
      <c r="DD366" s="13"/>
      <c r="DE366" s="75" t="str" cm="1">
        <f t="array" ref="DE366">+IF(AND(C366&lt;&gt;"Vehículos Eléctricos",C366&lt;&gt;"Vehículos Híbridos",AA366="PERCENTIL 50"),
     IF(VLOOKUP(_xlfn.TEXTJOIN("_",FALSE,C366:E366),[1]BD_Perc!$A:$P,_xlfn.IFS([1]BD!AB366="Intervalo de precio 1",12,[1]BD!AB366="Intervalo de precio 2",13),FALSE)&lt;=1,
     VLOOKUP(_xlfn.TEXTJOIN("_",FALSE,C366:E366),[1]BD_Perc!$A:$P,16,FALSE),"Ok P50"),
     "Ok P30/70 ó Híbrido/Eléctrico")</f>
        <v>Ok P50</v>
      </c>
      <c r="DF366" s="75" t="str">
        <f t="shared" si="34"/>
        <v>Vehículos Especiales_Carrotanques_Carrotanques</v>
      </c>
      <c r="DG366" s="19">
        <f t="shared" si="35"/>
        <v>767563214.5812</v>
      </c>
      <c r="DH366" s="13">
        <v>1</v>
      </c>
      <c r="DI366" s="13">
        <v>1</v>
      </c>
      <c r="DJ366" s="13" t="b">
        <f>+DC366=[2]BD!DC366</f>
        <v>1</v>
      </c>
    </row>
    <row r="367" spans="1:114" ht="63.75" x14ac:dyDescent="0.25">
      <c r="A367" s="76">
        <v>584</v>
      </c>
      <c r="B367" s="59" t="s">
        <v>843</v>
      </c>
      <c r="C367" s="59" t="s">
        <v>3</v>
      </c>
      <c r="D367" s="59" t="s">
        <v>751</v>
      </c>
      <c r="E367" s="59" t="s">
        <v>751</v>
      </c>
      <c r="F367" s="59" t="s">
        <v>121</v>
      </c>
      <c r="G367" s="77" t="s">
        <v>893</v>
      </c>
      <c r="H367" s="59" t="s">
        <v>879</v>
      </c>
      <c r="I367" s="79">
        <v>3661046</v>
      </c>
      <c r="J367" s="76" t="s">
        <v>894</v>
      </c>
      <c r="K367" s="78" t="s">
        <v>121</v>
      </c>
      <c r="L367" s="80">
        <v>222</v>
      </c>
      <c r="M367" s="81" t="s">
        <v>121</v>
      </c>
      <c r="N367" s="82">
        <v>467800000</v>
      </c>
      <c r="O367" s="83">
        <f>+IFERROR(VLOOKUP(I367,[1]Precio_Fasecolda!A:C,3,FALSE),IFERROR(VLOOKUP(I367,[1]Precio_Fasecolda!B:C,2,FALSE),N367))</f>
        <v>467800000</v>
      </c>
      <c r="P367" s="83">
        <f t="shared" si="32"/>
        <v>0</v>
      </c>
      <c r="Q367" s="81" t="s">
        <v>121</v>
      </c>
      <c r="R367" s="76" t="s">
        <v>127</v>
      </c>
      <c r="S367" s="76" t="s">
        <v>349</v>
      </c>
      <c r="T367" s="76" t="s">
        <v>121</v>
      </c>
      <c r="U367" s="76" t="s">
        <v>121</v>
      </c>
      <c r="V367" s="59" t="s">
        <v>121</v>
      </c>
      <c r="W367" s="76" t="s">
        <v>121</v>
      </c>
      <c r="X367" s="76" t="s">
        <v>121</v>
      </c>
      <c r="Y367" s="84">
        <f t="shared" si="37"/>
        <v>782339214.5812</v>
      </c>
      <c r="Z367" s="85">
        <f t="shared" si="33"/>
        <v>463122000</v>
      </c>
      <c r="AA367" s="76" t="str">
        <f>+IFERROR(VLOOKUP(_xlfn.TEXTJOIN("_", FALSE, C367:E367), [1]BD_Perc!$A:$O, 15, FALSE),"Segmentación no encontrada o vehículo inactivo")</f>
        <v>PERCENTIL 50</v>
      </c>
      <c r="AB367" s="76" t="str" cm="1">
        <f t="array" ref="AB367">_xlfn.IFS(
    AA367 = "PERCENTIL 50",
    _xlfn.IFS(
        [1]BD!DG367 &lt; VLOOKUP(_xlfn.TEXTJOIN("_", FALSE, C367:E367), [1]BD_Perc!$A:$O, 11, FALSE), "Intervalo de precio 1",
        [1]BD!DG367 &gt;= VLOOKUP(_xlfn.TEXTJOIN("_", FALSE, C367:E367), [1]BD_Perc!$A:$O, 11, FALSE), "Intervalo de precio 2"
    ),
    AA367 = "PERCENTIL 30-70",
    _xlfn.IFS(
        [1]BD!DG367 &lt; VLOOKUP(_xlfn.TEXTJOIN("_", FALSE, C367:E367), [1]BD_Perc!$A:$O, 6, FALSE), "Intervalo de precio 1",
        [1]BD!DG367 &lt; VLOOKUP(_xlfn.TEXTJOIN("_", FALSE, C367:E367), [1]BD_Perc!$A:$O, 7, FALSE), "Intervalo de precio 2",
        [1]BD!DG367 &gt;= VLOOKUP(_xlfn.TEXTJOIN("_", FALSE, C367:E367), [1]BD_Perc!$A:$O, 7, FALSE), "Intervalo de precio 3"
    ),
    AA367="Segmentación no encontrada o vehículo inactivo","Segmentación no encontrada o vehículo inactivo"
)</f>
        <v>Intervalo de precio 1</v>
      </c>
      <c r="AC367" s="81" t="s">
        <v>129</v>
      </c>
      <c r="AD367" s="86" t="b">
        <f t="shared" si="36"/>
        <v>1</v>
      </c>
      <c r="AE367" s="87">
        <v>0.01</v>
      </c>
      <c r="AF367" s="87">
        <v>0.01</v>
      </c>
      <c r="AG367" s="87">
        <v>0.01</v>
      </c>
      <c r="AH367" s="87">
        <v>0.01</v>
      </c>
      <c r="AI367" s="87">
        <v>0.01</v>
      </c>
      <c r="AJ367" s="87">
        <v>0.01</v>
      </c>
      <c r="AK367" s="76" t="s">
        <v>130</v>
      </c>
      <c r="AL367" s="76" t="s">
        <v>130</v>
      </c>
      <c r="AM367" s="76" t="s">
        <v>130</v>
      </c>
      <c r="AN367" s="88">
        <v>1</v>
      </c>
      <c r="AO367" s="72">
        <v>9311595.7410000004</v>
      </c>
      <c r="AP367" s="72">
        <v>307985.58419999998</v>
      </c>
      <c r="AQ367" s="72">
        <v>419386.06079999998</v>
      </c>
      <c r="AR367" s="72" t="s">
        <v>121</v>
      </c>
      <c r="AS367" s="72" t="s">
        <v>121</v>
      </c>
      <c r="AT367" s="72">
        <v>6815016.1085999999</v>
      </c>
      <c r="AU367" s="72">
        <v>609419.31539999996</v>
      </c>
      <c r="AV367" s="72">
        <v>694607.10899999994</v>
      </c>
      <c r="AW367" s="72">
        <v>18349.405200000001</v>
      </c>
      <c r="AX367" s="72">
        <v>319715.66759999999</v>
      </c>
      <c r="AY367" s="72" t="s">
        <v>121</v>
      </c>
      <c r="AZ367" s="72" t="s">
        <v>121</v>
      </c>
      <c r="BA367" s="72" t="s">
        <v>121</v>
      </c>
      <c r="BB367" s="72" t="s">
        <v>121</v>
      </c>
      <c r="BC367" s="72" t="s">
        <v>121</v>
      </c>
      <c r="BD367" s="72">
        <v>647426.38800000004</v>
      </c>
      <c r="BE367" s="72" t="s">
        <v>121</v>
      </c>
      <c r="BF367" s="72">
        <v>1572695.6196000001</v>
      </c>
      <c r="BG367" s="72">
        <v>3276451.4915999998</v>
      </c>
      <c r="BH367" s="72">
        <v>0</v>
      </c>
      <c r="BI367" s="72">
        <v>589760.59380000003</v>
      </c>
      <c r="BJ367" s="72">
        <v>222798.84479999999</v>
      </c>
      <c r="BK367" s="72" t="s">
        <v>121</v>
      </c>
      <c r="BL367" s="72" t="s">
        <v>121</v>
      </c>
      <c r="BM367" s="72">
        <v>2044505.9922</v>
      </c>
      <c r="BN367" s="72">
        <v>179549.23560000001</v>
      </c>
      <c r="BO367" s="72">
        <v>3407508.5814</v>
      </c>
      <c r="BP367" s="72" t="s">
        <v>121</v>
      </c>
      <c r="BQ367" s="72" t="s">
        <v>121</v>
      </c>
      <c r="BR367" s="72" t="s">
        <v>121</v>
      </c>
      <c r="BS367" s="72" t="s">
        <v>121</v>
      </c>
      <c r="BT367" s="72">
        <v>4587030.8232000005</v>
      </c>
      <c r="BU367" s="72">
        <v>124505.2368</v>
      </c>
      <c r="BV367" s="72" t="s">
        <v>121</v>
      </c>
      <c r="BW367" s="72" t="s">
        <v>121</v>
      </c>
      <c r="BX367" s="72">
        <v>0</v>
      </c>
      <c r="BY367" s="72">
        <v>1965871.1058</v>
      </c>
      <c r="BZ367" s="72">
        <v>314539214.5812</v>
      </c>
      <c r="CA367" s="72" t="s">
        <v>121</v>
      </c>
      <c r="CB367" s="72" t="s">
        <v>121</v>
      </c>
      <c r="CC367" s="72" t="s">
        <v>121</v>
      </c>
      <c r="CD367" s="72" t="s">
        <v>121</v>
      </c>
      <c r="CE367" s="89" t="s">
        <v>121</v>
      </c>
      <c r="CF367" s="89" t="s">
        <v>121</v>
      </c>
      <c r="CG367" s="89" t="s">
        <v>121</v>
      </c>
      <c r="CH367" s="89" t="s">
        <v>121</v>
      </c>
      <c r="CI367" s="89" t="s">
        <v>121</v>
      </c>
      <c r="CJ367" s="89" t="s">
        <v>121</v>
      </c>
      <c r="CK367" s="89" t="s">
        <v>121</v>
      </c>
      <c r="CL367" s="59" t="s">
        <v>121</v>
      </c>
      <c r="CM367" s="89" t="s">
        <v>121</v>
      </c>
      <c r="CN367" s="89" t="s">
        <v>121</v>
      </c>
      <c r="CO367" s="89" t="s">
        <v>130</v>
      </c>
      <c r="CP367" s="89" t="s">
        <v>121</v>
      </c>
      <c r="CQ367" s="89" t="s">
        <v>130</v>
      </c>
      <c r="CR367" s="89" t="s">
        <v>121</v>
      </c>
      <c r="CS367" s="89" t="s">
        <v>121</v>
      </c>
      <c r="CT367" s="89" t="s">
        <v>121</v>
      </c>
      <c r="CU367" s="89" t="s">
        <v>121</v>
      </c>
      <c r="CV367" s="89" t="s">
        <v>121</v>
      </c>
      <c r="CW367" s="89" t="s">
        <v>121</v>
      </c>
      <c r="CX367" s="89" t="s">
        <v>121</v>
      </c>
      <c r="CY367" s="89" t="s">
        <v>121</v>
      </c>
      <c r="CZ367" s="89" t="s">
        <v>121</v>
      </c>
      <c r="DA367" s="90">
        <v>21362455.333799999</v>
      </c>
      <c r="DB367" s="91">
        <v>1</v>
      </c>
      <c r="DC367" s="13">
        <v>1</v>
      </c>
      <c r="DD367" s="13"/>
      <c r="DE367" s="75" t="str" cm="1">
        <f t="array" ref="DE367">+IF(AND(C367&lt;&gt;"Vehículos Eléctricos",C367&lt;&gt;"Vehículos Híbridos",AA367="PERCENTIL 50"),
     IF(VLOOKUP(_xlfn.TEXTJOIN("_",FALSE,C367:E367),[1]BD_Perc!$A:$P,_xlfn.IFS([1]BD!AB367="Intervalo de precio 1",12,[1]BD!AB367="Intervalo de precio 2",13),FALSE)&lt;=1,
     VLOOKUP(_xlfn.TEXTJOIN("_",FALSE,C367:E367),[1]BD_Perc!$A:$P,16,FALSE),"Ok P50"),
     "Ok P30/70 ó Híbrido/Eléctrico")</f>
        <v>Ok P50</v>
      </c>
      <c r="DF367" s="75" t="str">
        <f t="shared" si="34"/>
        <v>Vehículos Especiales_Carrotanques_Carrotanques</v>
      </c>
      <c r="DG367" s="19">
        <f t="shared" si="35"/>
        <v>777661214.5812</v>
      </c>
      <c r="DH367" s="13">
        <v>1</v>
      </c>
      <c r="DI367" s="13">
        <v>1</v>
      </c>
      <c r="DJ367" s="13" t="b">
        <f>+DC367=[2]BD!DC367</f>
        <v>1</v>
      </c>
    </row>
    <row r="368" spans="1:114" ht="63.75" x14ac:dyDescent="0.25">
      <c r="A368" s="76">
        <v>587</v>
      </c>
      <c r="B368" s="59" t="s">
        <v>843</v>
      </c>
      <c r="C368" s="59" t="s">
        <v>3</v>
      </c>
      <c r="D368" s="59" t="s">
        <v>751</v>
      </c>
      <c r="E368" s="59" t="s">
        <v>751</v>
      </c>
      <c r="F368" s="59" t="s">
        <v>121</v>
      </c>
      <c r="G368" s="77" t="s">
        <v>895</v>
      </c>
      <c r="H368" s="59" t="s">
        <v>879</v>
      </c>
      <c r="I368" s="79" t="s">
        <v>121</v>
      </c>
      <c r="J368" s="76" t="s">
        <v>896</v>
      </c>
      <c r="K368" s="78" t="s">
        <v>121</v>
      </c>
      <c r="L368" s="80">
        <v>320</v>
      </c>
      <c r="M368" s="81" t="s">
        <v>121</v>
      </c>
      <c r="N368" s="82">
        <v>666120000</v>
      </c>
      <c r="O368" s="83">
        <f>+IFERROR(VLOOKUP(I368,[1]Precio_Fasecolda!A:C,3,FALSE),IFERROR(VLOOKUP(I368,[1]Precio_Fasecolda!B:C,2,FALSE),N368))</f>
        <v>666120000</v>
      </c>
      <c r="P368" s="83">
        <f t="shared" si="32"/>
        <v>0</v>
      </c>
      <c r="Q368" s="81" t="s">
        <v>121</v>
      </c>
      <c r="R368" s="76" t="s">
        <v>127</v>
      </c>
      <c r="S368" s="76" t="s">
        <v>349</v>
      </c>
      <c r="T368" s="76" t="s">
        <v>121</v>
      </c>
      <c r="U368" s="76" t="s">
        <v>121</v>
      </c>
      <c r="V368" s="59" t="s">
        <v>121</v>
      </c>
      <c r="W368" s="76" t="s">
        <v>121</v>
      </c>
      <c r="X368" s="76" t="s">
        <v>121</v>
      </c>
      <c r="Y368" s="84">
        <f t="shared" si="37"/>
        <v>1033082416.3085999</v>
      </c>
      <c r="Z368" s="85">
        <f t="shared" si="33"/>
        <v>659458800</v>
      </c>
      <c r="AA368" s="76" t="str">
        <f>+IFERROR(VLOOKUP(_xlfn.TEXTJOIN("_", FALSE, C368:E368), [1]BD_Perc!$A:$O, 15, FALSE),"Segmentación no encontrada o vehículo inactivo")</f>
        <v>PERCENTIL 50</v>
      </c>
      <c r="AB368" s="76" t="str" cm="1">
        <f t="array" ref="AB368">_xlfn.IFS(
    AA368 = "PERCENTIL 50",
    _xlfn.IFS(
        [1]BD!DG368 &lt; VLOOKUP(_xlfn.TEXTJOIN("_", FALSE, C368:E368), [1]BD_Perc!$A:$O, 11, FALSE), "Intervalo de precio 1",
        [1]BD!DG368 &gt;= VLOOKUP(_xlfn.TEXTJOIN("_", FALSE, C368:E368), [1]BD_Perc!$A:$O, 11, FALSE), "Intervalo de precio 2"
    ),
    AA368 = "PERCENTIL 30-70",
    _xlfn.IFS(
        [1]BD!DG368 &lt; VLOOKUP(_xlfn.TEXTJOIN("_", FALSE, C368:E368), [1]BD_Perc!$A:$O, 6, FALSE), "Intervalo de precio 1",
        [1]BD!DG368 &lt; VLOOKUP(_xlfn.TEXTJOIN("_", FALSE, C368:E368), [1]BD_Perc!$A:$O, 7, FALSE), "Intervalo de precio 2",
        [1]BD!DG368 &gt;= VLOOKUP(_xlfn.TEXTJOIN("_", FALSE, C368:E368), [1]BD_Perc!$A:$O, 7, FALSE), "Intervalo de precio 3"
    ),
    AA368="Segmentación no encontrada o vehículo inactivo","Segmentación no encontrada o vehículo inactivo"
)</f>
        <v>Intervalo de precio 2</v>
      </c>
      <c r="AC368" s="81" t="s">
        <v>149</v>
      </c>
      <c r="AD368" s="86" t="b">
        <f t="shared" si="36"/>
        <v>1</v>
      </c>
      <c r="AE368" s="87">
        <v>0.01</v>
      </c>
      <c r="AF368" s="87">
        <v>0.01</v>
      </c>
      <c r="AG368" s="87">
        <v>0.01</v>
      </c>
      <c r="AH368" s="87">
        <v>0.01</v>
      </c>
      <c r="AI368" s="87">
        <v>0.01</v>
      </c>
      <c r="AJ368" s="87">
        <v>0.01</v>
      </c>
      <c r="AK368" s="76" t="s">
        <v>130</v>
      </c>
      <c r="AL368" s="76" t="s">
        <v>130</v>
      </c>
      <c r="AM368" s="76" t="s">
        <v>130</v>
      </c>
      <c r="AN368" s="88">
        <v>1</v>
      </c>
      <c r="AO368" s="72">
        <v>9311595.7410000004</v>
      </c>
      <c r="AP368" s="72">
        <v>307985.58419999998</v>
      </c>
      <c r="AQ368" s="72">
        <v>419386.06079999998</v>
      </c>
      <c r="AR368" s="72" t="s">
        <v>121</v>
      </c>
      <c r="AS368" s="72" t="s">
        <v>121</v>
      </c>
      <c r="AT368" s="72">
        <v>6815016.1085999999</v>
      </c>
      <c r="AU368" s="72">
        <v>609419.31539999996</v>
      </c>
      <c r="AV368" s="72">
        <v>694607.10899999994</v>
      </c>
      <c r="AW368" s="72">
        <v>18349.405200000001</v>
      </c>
      <c r="AX368" s="72">
        <v>319715.66759999999</v>
      </c>
      <c r="AY368" s="72" t="s">
        <v>121</v>
      </c>
      <c r="AZ368" s="72" t="s">
        <v>121</v>
      </c>
      <c r="BA368" s="72" t="s">
        <v>121</v>
      </c>
      <c r="BB368" s="72" t="s">
        <v>121</v>
      </c>
      <c r="BC368" s="72" t="s">
        <v>121</v>
      </c>
      <c r="BD368" s="72">
        <v>647426.38800000004</v>
      </c>
      <c r="BE368" s="72" t="s">
        <v>121</v>
      </c>
      <c r="BF368" s="72">
        <v>1572695.6196000001</v>
      </c>
      <c r="BG368" s="72">
        <v>3276451.4915999998</v>
      </c>
      <c r="BH368" s="72">
        <v>0</v>
      </c>
      <c r="BI368" s="72">
        <v>589760.59380000003</v>
      </c>
      <c r="BJ368" s="72">
        <v>222798.84479999999</v>
      </c>
      <c r="BK368" s="72" t="s">
        <v>121</v>
      </c>
      <c r="BL368" s="72" t="s">
        <v>121</v>
      </c>
      <c r="BM368" s="72">
        <v>2044505.9922</v>
      </c>
      <c r="BN368" s="72">
        <v>179549.23560000001</v>
      </c>
      <c r="BO368" s="72">
        <v>3407508.5814</v>
      </c>
      <c r="BP368" s="72" t="s">
        <v>121</v>
      </c>
      <c r="BQ368" s="72" t="s">
        <v>121</v>
      </c>
      <c r="BR368" s="72" t="s">
        <v>121</v>
      </c>
      <c r="BS368" s="72" t="s">
        <v>121</v>
      </c>
      <c r="BT368" s="72">
        <v>4587030.8232000005</v>
      </c>
      <c r="BU368" s="72">
        <v>124505.2368</v>
      </c>
      <c r="BV368" s="72" t="s">
        <v>121</v>
      </c>
      <c r="BW368" s="72" t="s">
        <v>121</v>
      </c>
      <c r="BX368" s="72">
        <v>0</v>
      </c>
      <c r="BY368" s="72">
        <v>1965871.1058</v>
      </c>
      <c r="BZ368" s="72">
        <v>366962416.30860001</v>
      </c>
      <c r="CA368" s="72" t="s">
        <v>121</v>
      </c>
      <c r="CB368" s="72" t="s">
        <v>121</v>
      </c>
      <c r="CC368" s="72" t="s">
        <v>121</v>
      </c>
      <c r="CD368" s="72" t="s">
        <v>121</v>
      </c>
      <c r="CE368" s="89" t="s">
        <v>121</v>
      </c>
      <c r="CF368" s="89" t="s">
        <v>121</v>
      </c>
      <c r="CG368" s="89" t="s">
        <v>121</v>
      </c>
      <c r="CH368" s="89" t="s">
        <v>121</v>
      </c>
      <c r="CI368" s="89" t="s">
        <v>121</v>
      </c>
      <c r="CJ368" s="89" t="s">
        <v>121</v>
      </c>
      <c r="CK368" s="89" t="s">
        <v>121</v>
      </c>
      <c r="CL368" s="59" t="s">
        <v>121</v>
      </c>
      <c r="CM368" s="89" t="s">
        <v>121</v>
      </c>
      <c r="CN368" s="89" t="s">
        <v>121</v>
      </c>
      <c r="CO368" s="89" t="s">
        <v>130</v>
      </c>
      <c r="CP368" s="89" t="s">
        <v>121</v>
      </c>
      <c r="CQ368" s="89" t="s">
        <v>130</v>
      </c>
      <c r="CR368" s="89" t="s">
        <v>121</v>
      </c>
      <c r="CS368" s="89" t="s">
        <v>121</v>
      </c>
      <c r="CT368" s="89" t="s">
        <v>121</v>
      </c>
      <c r="CU368" s="89" t="s">
        <v>121</v>
      </c>
      <c r="CV368" s="89" t="s">
        <v>121</v>
      </c>
      <c r="CW368" s="89" t="s">
        <v>121</v>
      </c>
      <c r="CX368" s="89" t="s">
        <v>121</v>
      </c>
      <c r="CY368" s="89" t="s">
        <v>121</v>
      </c>
      <c r="CZ368" s="89" t="s">
        <v>121</v>
      </c>
      <c r="DA368" s="90">
        <v>21362455.333799999</v>
      </c>
      <c r="DB368" s="91">
        <v>1</v>
      </c>
      <c r="DC368" s="13">
        <v>1</v>
      </c>
      <c r="DD368" s="13"/>
      <c r="DE368" s="75" t="str" cm="1">
        <f t="array" ref="DE368">+IF(AND(C368&lt;&gt;"Vehículos Eléctricos",C368&lt;&gt;"Vehículos Híbridos",AA368="PERCENTIL 50"),
     IF(VLOOKUP(_xlfn.TEXTJOIN("_",FALSE,C368:E368),[1]BD_Perc!$A:$P,_xlfn.IFS([1]BD!AB368="Intervalo de precio 1",12,[1]BD!AB368="Intervalo de precio 2",13),FALSE)&lt;=1,
     VLOOKUP(_xlfn.TEXTJOIN("_",FALSE,C368:E368),[1]BD_Perc!$A:$P,16,FALSE),"Ok P50"),
     "Ok P30/70 ó Híbrido/Eléctrico")</f>
        <v>Inactivar Intervalo de precio 2 del grupo: Vehículos Especiales-Carrotanques-Carrotanques</v>
      </c>
      <c r="DF368" s="75" t="str">
        <f t="shared" si="34"/>
        <v>Vehículos Especiales_Carrotanques_Carrotanques</v>
      </c>
      <c r="DG368" s="19">
        <f t="shared" si="35"/>
        <v>1026421216.3085999</v>
      </c>
      <c r="DH368" s="13">
        <v>1</v>
      </c>
      <c r="DI368" s="13">
        <v>1</v>
      </c>
      <c r="DJ368" s="13" t="b">
        <f>+DC368=[2]BD!DC368</f>
        <v>1</v>
      </c>
    </row>
    <row r="369" spans="1:114" ht="63.75" x14ac:dyDescent="0.25">
      <c r="A369" s="76">
        <v>588</v>
      </c>
      <c r="B369" s="59" t="s">
        <v>843</v>
      </c>
      <c r="C369" s="59" t="s">
        <v>3</v>
      </c>
      <c r="D369" s="59" t="s">
        <v>751</v>
      </c>
      <c r="E369" s="59" t="s">
        <v>751</v>
      </c>
      <c r="F369" s="59" t="s">
        <v>121</v>
      </c>
      <c r="G369" s="77" t="s">
        <v>897</v>
      </c>
      <c r="H369" s="59" t="s">
        <v>879</v>
      </c>
      <c r="I369" s="79" t="s">
        <v>121</v>
      </c>
      <c r="J369" s="76" t="s">
        <v>898</v>
      </c>
      <c r="K369" s="78" t="s">
        <v>121</v>
      </c>
      <c r="L369" s="80">
        <v>320</v>
      </c>
      <c r="M369" s="81" t="s">
        <v>121</v>
      </c>
      <c r="N369" s="82">
        <v>850000000</v>
      </c>
      <c r="O369" s="83">
        <f>+IFERROR(VLOOKUP(I369,[1]Precio_Fasecolda!A:C,3,FALSE),IFERROR(VLOOKUP(I369,[1]Precio_Fasecolda!B:C,2,FALSE),N369))</f>
        <v>850000000</v>
      </c>
      <c r="P369" s="83">
        <f t="shared" si="32"/>
        <v>0</v>
      </c>
      <c r="Q369" s="81" t="s">
        <v>121</v>
      </c>
      <c r="R369" s="76" t="s">
        <v>127</v>
      </c>
      <c r="S369" s="76" t="s">
        <v>349</v>
      </c>
      <c r="T369" s="76" t="s">
        <v>121</v>
      </c>
      <c r="U369" s="76" t="s">
        <v>121</v>
      </c>
      <c r="V369" s="59" t="s">
        <v>121</v>
      </c>
      <c r="W369" s="76" t="s">
        <v>121</v>
      </c>
      <c r="X369" s="76" t="s">
        <v>121</v>
      </c>
      <c r="Y369" s="84">
        <f t="shared" si="37"/>
        <v>1164539214.5812001</v>
      </c>
      <c r="Z369" s="85">
        <f t="shared" si="33"/>
        <v>841500000</v>
      </c>
      <c r="AA369" s="76" t="str">
        <f>+IFERROR(VLOOKUP(_xlfn.TEXTJOIN("_", FALSE, C369:E369), [1]BD_Perc!$A:$O, 15, FALSE),"Segmentación no encontrada o vehículo inactivo")</f>
        <v>PERCENTIL 50</v>
      </c>
      <c r="AB369" s="76" t="str" cm="1">
        <f t="array" ref="AB369">_xlfn.IFS(
    AA369 = "PERCENTIL 50",
    _xlfn.IFS(
        [1]BD!DG369 &lt; VLOOKUP(_xlfn.TEXTJOIN("_", FALSE, C369:E369), [1]BD_Perc!$A:$O, 11, FALSE), "Intervalo de precio 1",
        [1]BD!DG369 &gt;= VLOOKUP(_xlfn.TEXTJOIN("_", FALSE, C369:E369), [1]BD_Perc!$A:$O, 11, FALSE), "Intervalo de precio 2"
    ),
    AA369 = "PERCENTIL 30-70",
    _xlfn.IFS(
        [1]BD!DG369 &lt; VLOOKUP(_xlfn.TEXTJOIN("_", FALSE, C369:E369), [1]BD_Perc!$A:$O, 6, FALSE), "Intervalo de precio 1",
        [1]BD!DG369 &lt; VLOOKUP(_xlfn.TEXTJOIN("_", FALSE, C369:E369), [1]BD_Perc!$A:$O, 7, FALSE), "Intervalo de precio 2",
        [1]BD!DG369 &gt;= VLOOKUP(_xlfn.TEXTJOIN("_", FALSE, C369:E369), [1]BD_Perc!$A:$O, 7, FALSE), "Intervalo de precio 3"
    ),
    AA369="Segmentación no encontrada o vehículo inactivo","Segmentación no encontrada o vehículo inactivo"
)</f>
        <v>Intervalo de precio 2</v>
      </c>
      <c r="AC369" s="81" t="s">
        <v>149</v>
      </c>
      <c r="AD369" s="86" t="b">
        <f t="shared" si="36"/>
        <v>1</v>
      </c>
      <c r="AE369" s="87">
        <v>0.01</v>
      </c>
      <c r="AF369" s="87">
        <v>0.01</v>
      </c>
      <c r="AG369" s="87">
        <v>0.01</v>
      </c>
      <c r="AH369" s="87">
        <v>0.01</v>
      </c>
      <c r="AI369" s="87">
        <v>0.01</v>
      </c>
      <c r="AJ369" s="87">
        <v>0.01</v>
      </c>
      <c r="AK369" s="76" t="s">
        <v>130</v>
      </c>
      <c r="AL369" s="76" t="s">
        <v>130</v>
      </c>
      <c r="AM369" s="76" t="s">
        <v>130</v>
      </c>
      <c r="AN369" s="88">
        <v>1</v>
      </c>
      <c r="AO369" s="72">
        <v>9311595.7410000004</v>
      </c>
      <c r="AP369" s="72">
        <v>307985.58419999998</v>
      </c>
      <c r="AQ369" s="72">
        <v>419386.06079999998</v>
      </c>
      <c r="AR369" s="72" t="s">
        <v>121</v>
      </c>
      <c r="AS369" s="72" t="s">
        <v>121</v>
      </c>
      <c r="AT369" s="72">
        <v>6815016.1085999999</v>
      </c>
      <c r="AU369" s="72">
        <v>609419.31539999996</v>
      </c>
      <c r="AV369" s="72">
        <v>694607.10899999994</v>
      </c>
      <c r="AW369" s="72">
        <v>18349.405200000001</v>
      </c>
      <c r="AX369" s="72">
        <v>319715.66759999999</v>
      </c>
      <c r="AY369" s="72" t="s">
        <v>121</v>
      </c>
      <c r="AZ369" s="72" t="s">
        <v>121</v>
      </c>
      <c r="BA369" s="72" t="s">
        <v>121</v>
      </c>
      <c r="BB369" s="72" t="s">
        <v>121</v>
      </c>
      <c r="BC369" s="72" t="s">
        <v>121</v>
      </c>
      <c r="BD369" s="72">
        <v>647426.38800000004</v>
      </c>
      <c r="BE369" s="72" t="s">
        <v>121</v>
      </c>
      <c r="BF369" s="72">
        <v>1572695.6196000001</v>
      </c>
      <c r="BG369" s="72">
        <v>3276451.4915999998</v>
      </c>
      <c r="BH369" s="72">
        <v>0</v>
      </c>
      <c r="BI369" s="72">
        <v>589760.59380000003</v>
      </c>
      <c r="BJ369" s="72">
        <v>222798.84479999999</v>
      </c>
      <c r="BK369" s="72" t="s">
        <v>121</v>
      </c>
      <c r="BL369" s="72" t="s">
        <v>121</v>
      </c>
      <c r="BM369" s="72">
        <v>2044505.9922</v>
      </c>
      <c r="BN369" s="72">
        <v>179549.23560000001</v>
      </c>
      <c r="BO369" s="72">
        <v>3407508.5814</v>
      </c>
      <c r="BP369" s="72" t="s">
        <v>121</v>
      </c>
      <c r="BQ369" s="72" t="s">
        <v>121</v>
      </c>
      <c r="BR369" s="72" t="s">
        <v>121</v>
      </c>
      <c r="BS369" s="72" t="s">
        <v>121</v>
      </c>
      <c r="BT369" s="72">
        <v>4587030.8232000005</v>
      </c>
      <c r="BU369" s="72">
        <v>124505.2368</v>
      </c>
      <c r="BV369" s="72" t="s">
        <v>121</v>
      </c>
      <c r="BW369" s="72" t="s">
        <v>121</v>
      </c>
      <c r="BX369" s="72">
        <v>0</v>
      </c>
      <c r="BY369" s="72">
        <v>1965871.1058</v>
      </c>
      <c r="BZ369" s="72">
        <v>314539214.5812</v>
      </c>
      <c r="CA369" s="72" t="s">
        <v>121</v>
      </c>
      <c r="CB369" s="72" t="s">
        <v>121</v>
      </c>
      <c r="CC369" s="72" t="s">
        <v>121</v>
      </c>
      <c r="CD369" s="72" t="s">
        <v>121</v>
      </c>
      <c r="CE369" s="89" t="s">
        <v>121</v>
      </c>
      <c r="CF369" s="89" t="s">
        <v>121</v>
      </c>
      <c r="CG369" s="89" t="s">
        <v>121</v>
      </c>
      <c r="CH369" s="89" t="s">
        <v>121</v>
      </c>
      <c r="CI369" s="89" t="s">
        <v>121</v>
      </c>
      <c r="CJ369" s="89" t="s">
        <v>121</v>
      </c>
      <c r="CK369" s="89" t="s">
        <v>121</v>
      </c>
      <c r="CL369" s="59" t="s">
        <v>121</v>
      </c>
      <c r="CM369" s="89" t="s">
        <v>121</v>
      </c>
      <c r="CN369" s="89" t="s">
        <v>121</v>
      </c>
      <c r="CO369" s="89" t="s">
        <v>130</v>
      </c>
      <c r="CP369" s="89" t="s">
        <v>121</v>
      </c>
      <c r="CQ369" s="89" t="s">
        <v>130</v>
      </c>
      <c r="CR369" s="89" t="s">
        <v>121</v>
      </c>
      <c r="CS369" s="89" t="s">
        <v>121</v>
      </c>
      <c r="CT369" s="89" t="s">
        <v>121</v>
      </c>
      <c r="CU369" s="89" t="s">
        <v>121</v>
      </c>
      <c r="CV369" s="89" t="s">
        <v>121</v>
      </c>
      <c r="CW369" s="89" t="s">
        <v>121</v>
      </c>
      <c r="CX369" s="89" t="s">
        <v>121</v>
      </c>
      <c r="CY369" s="89" t="s">
        <v>121</v>
      </c>
      <c r="CZ369" s="89" t="s">
        <v>121</v>
      </c>
      <c r="DA369" s="90">
        <v>18741294.562199999</v>
      </c>
      <c r="DB369" s="91">
        <v>1</v>
      </c>
      <c r="DC369" s="13">
        <v>1</v>
      </c>
      <c r="DD369" s="13"/>
      <c r="DE369" s="75" t="str" cm="1">
        <f t="array" ref="DE369">+IF(AND(C369&lt;&gt;"Vehículos Eléctricos",C369&lt;&gt;"Vehículos Híbridos",AA369="PERCENTIL 50"),
     IF(VLOOKUP(_xlfn.TEXTJOIN("_",FALSE,C369:E369),[1]BD_Perc!$A:$P,_xlfn.IFS([1]BD!AB369="Intervalo de precio 1",12,[1]BD!AB369="Intervalo de precio 2",13),FALSE)&lt;=1,
     VLOOKUP(_xlfn.TEXTJOIN("_",FALSE,C369:E369),[1]BD_Perc!$A:$P,16,FALSE),"Ok P50"),
     "Ok P30/70 ó Híbrido/Eléctrico")</f>
        <v>Inactivar Intervalo de precio 2 del grupo: Vehículos Especiales-Carrotanques-Carrotanques</v>
      </c>
      <c r="DF369" s="75" t="str">
        <f t="shared" si="34"/>
        <v>Vehículos Especiales_Carrotanques_Carrotanques</v>
      </c>
      <c r="DG369" s="19">
        <f t="shared" si="35"/>
        <v>1156039214.5812001</v>
      </c>
      <c r="DH369" s="13">
        <v>1</v>
      </c>
      <c r="DI369" s="13">
        <v>1</v>
      </c>
      <c r="DJ369" s="13" t="b">
        <f>+DC369=[2]BD!DC369</f>
        <v>1</v>
      </c>
    </row>
    <row r="370" spans="1:114" ht="63.75" x14ac:dyDescent="0.25">
      <c r="A370" s="76">
        <v>589</v>
      </c>
      <c r="B370" s="59" t="s">
        <v>843</v>
      </c>
      <c r="C370" s="59" t="s">
        <v>3</v>
      </c>
      <c r="D370" s="59" t="s">
        <v>751</v>
      </c>
      <c r="E370" s="59" t="s">
        <v>751</v>
      </c>
      <c r="F370" s="59" t="s">
        <v>121</v>
      </c>
      <c r="G370" s="77" t="s">
        <v>899</v>
      </c>
      <c r="H370" s="59" t="s">
        <v>879</v>
      </c>
      <c r="I370" s="79" t="s">
        <v>121</v>
      </c>
      <c r="J370" s="76" t="s">
        <v>900</v>
      </c>
      <c r="K370" s="78" t="s">
        <v>121</v>
      </c>
      <c r="L370" s="80">
        <v>320</v>
      </c>
      <c r="M370" s="81" t="s">
        <v>121</v>
      </c>
      <c r="N370" s="82">
        <v>750000000</v>
      </c>
      <c r="O370" s="83">
        <f>+IFERROR(VLOOKUP(I370,[1]Precio_Fasecolda!A:C,3,FALSE),IFERROR(VLOOKUP(I370,[1]Precio_Fasecolda!B:C,2,FALSE),N370))</f>
        <v>750000000</v>
      </c>
      <c r="P370" s="83">
        <f t="shared" si="32"/>
        <v>0</v>
      </c>
      <c r="Q370" s="81" t="s">
        <v>121</v>
      </c>
      <c r="R370" s="76" t="s">
        <v>127</v>
      </c>
      <c r="S370" s="76" t="s">
        <v>349</v>
      </c>
      <c r="T370" s="76" t="s">
        <v>121</v>
      </c>
      <c r="U370" s="76" t="s">
        <v>121</v>
      </c>
      <c r="V370" s="59" t="s">
        <v>121</v>
      </c>
      <c r="W370" s="76" t="s">
        <v>121</v>
      </c>
      <c r="X370" s="76" t="s">
        <v>121</v>
      </c>
      <c r="Y370" s="84">
        <f t="shared" si="37"/>
        <v>1064539214.5812</v>
      </c>
      <c r="Z370" s="85">
        <f t="shared" si="33"/>
        <v>742500000</v>
      </c>
      <c r="AA370" s="76" t="str">
        <f>+IFERROR(VLOOKUP(_xlfn.TEXTJOIN("_", FALSE, C370:E370), [1]BD_Perc!$A:$O, 15, FALSE),"Segmentación no encontrada o vehículo inactivo")</f>
        <v>PERCENTIL 50</v>
      </c>
      <c r="AB370" s="76" t="str" cm="1">
        <f t="array" ref="AB370">_xlfn.IFS(
    AA370 = "PERCENTIL 50",
    _xlfn.IFS(
        [1]BD!DG370 &lt; VLOOKUP(_xlfn.TEXTJOIN("_", FALSE, C370:E370), [1]BD_Perc!$A:$O, 11, FALSE), "Intervalo de precio 1",
        [1]BD!DG370 &gt;= VLOOKUP(_xlfn.TEXTJOIN("_", FALSE, C370:E370), [1]BD_Perc!$A:$O, 11, FALSE), "Intervalo de precio 2"
    ),
    AA370 = "PERCENTIL 30-70",
    _xlfn.IFS(
        [1]BD!DG370 &lt; VLOOKUP(_xlfn.TEXTJOIN("_", FALSE, C370:E370), [1]BD_Perc!$A:$O, 6, FALSE), "Intervalo de precio 1",
        [1]BD!DG370 &lt; VLOOKUP(_xlfn.TEXTJOIN("_", FALSE, C370:E370), [1]BD_Perc!$A:$O, 7, FALSE), "Intervalo de precio 2",
        [1]BD!DG370 &gt;= VLOOKUP(_xlfn.TEXTJOIN("_", FALSE, C370:E370), [1]BD_Perc!$A:$O, 7, FALSE), "Intervalo de precio 3"
    ),
    AA370="Segmentación no encontrada o vehículo inactivo","Segmentación no encontrada o vehículo inactivo"
)</f>
        <v>Intervalo de precio 2</v>
      </c>
      <c r="AC370" s="81" t="s">
        <v>149</v>
      </c>
      <c r="AD370" s="86" t="b">
        <f t="shared" si="36"/>
        <v>1</v>
      </c>
      <c r="AE370" s="87">
        <v>0.01</v>
      </c>
      <c r="AF370" s="87">
        <v>0.01</v>
      </c>
      <c r="AG370" s="87">
        <v>0.01</v>
      </c>
      <c r="AH370" s="87">
        <v>0.01</v>
      </c>
      <c r="AI370" s="87">
        <v>0.01</v>
      </c>
      <c r="AJ370" s="87">
        <v>0.01</v>
      </c>
      <c r="AK370" s="76" t="s">
        <v>130</v>
      </c>
      <c r="AL370" s="76" t="s">
        <v>130</v>
      </c>
      <c r="AM370" s="76" t="s">
        <v>130</v>
      </c>
      <c r="AN370" s="88">
        <v>1</v>
      </c>
      <c r="AO370" s="72">
        <v>9311595.7410000004</v>
      </c>
      <c r="AP370" s="72">
        <v>307985.58419999998</v>
      </c>
      <c r="AQ370" s="72">
        <v>419386.06079999998</v>
      </c>
      <c r="AR370" s="72" t="s">
        <v>121</v>
      </c>
      <c r="AS370" s="72" t="s">
        <v>121</v>
      </c>
      <c r="AT370" s="72">
        <v>6815016.1085999999</v>
      </c>
      <c r="AU370" s="72">
        <v>609419.31539999996</v>
      </c>
      <c r="AV370" s="72">
        <v>694607.10899999994</v>
      </c>
      <c r="AW370" s="72">
        <v>18349.405200000001</v>
      </c>
      <c r="AX370" s="72">
        <v>319715.66759999999</v>
      </c>
      <c r="AY370" s="72" t="s">
        <v>121</v>
      </c>
      <c r="AZ370" s="72" t="s">
        <v>121</v>
      </c>
      <c r="BA370" s="72" t="s">
        <v>121</v>
      </c>
      <c r="BB370" s="72" t="s">
        <v>121</v>
      </c>
      <c r="BC370" s="72" t="s">
        <v>121</v>
      </c>
      <c r="BD370" s="72">
        <v>647426.38800000004</v>
      </c>
      <c r="BE370" s="72" t="s">
        <v>121</v>
      </c>
      <c r="BF370" s="72">
        <v>1572695.6196000001</v>
      </c>
      <c r="BG370" s="72">
        <v>3276451.4915999998</v>
      </c>
      <c r="BH370" s="72">
        <v>0</v>
      </c>
      <c r="BI370" s="72">
        <v>589760.59380000003</v>
      </c>
      <c r="BJ370" s="72">
        <v>222798.84479999999</v>
      </c>
      <c r="BK370" s="72" t="s">
        <v>121</v>
      </c>
      <c r="BL370" s="72" t="s">
        <v>121</v>
      </c>
      <c r="BM370" s="72">
        <v>2044505.9922</v>
      </c>
      <c r="BN370" s="72">
        <v>179549.23560000001</v>
      </c>
      <c r="BO370" s="72">
        <v>3407508.5814</v>
      </c>
      <c r="BP370" s="72" t="s">
        <v>121</v>
      </c>
      <c r="BQ370" s="72" t="s">
        <v>121</v>
      </c>
      <c r="BR370" s="72" t="s">
        <v>121</v>
      </c>
      <c r="BS370" s="72" t="s">
        <v>121</v>
      </c>
      <c r="BT370" s="72">
        <v>4587030.8232000005</v>
      </c>
      <c r="BU370" s="72">
        <v>124505.2368</v>
      </c>
      <c r="BV370" s="72" t="s">
        <v>121</v>
      </c>
      <c r="BW370" s="72" t="s">
        <v>121</v>
      </c>
      <c r="BX370" s="72">
        <v>0</v>
      </c>
      <c r="BY370" s="72">
        <v>1965871.1058</v>
      </c>
      <c r="BZ370" s="72">
        <v>314539214.5812</v>
      </c>
      <c r="CA370" s="72" t="s">
        <v>121</v>
      </c>
      <c r="CB370" s="72" t="s">
        <v>121</v>
      </c>
      <c r="CC370" s="72" t="s">
        <v>121</v>
      </c>
      <c r="CD370" s="72" t="s">
        <v>121</v>
      </c>
      <c r="CE370" s="89" t="s">
        <v>121</v>
      </c>
      <c r="CF370" s="89" t="s">
        <v>121</v>
      </c>
      <c r="CG370" s="89" t="s">
        <v>121</v>
      </c>
      <c r="CH370" s="89" t="s">
        <v>121</v>
      </c>
      <c r="CI370" s="89" t="s">
        <v>121</v>
      </c>
      <c r="CJ370" s="89" t="s">
        <v>121</v>
      </c>
      <c r="CK370" s="89" t="s">
        <v>121</v>
      </c>
      <c r="CL370" s="59" t="s">
        <v>121</v>
      </c>
      <c r="CM370" s="89" t="s">
        <v>121</v>
      </c>
      <c r="CN370" s="89" t="s">
        <v>121</v>
      </c>
      <c r="CO370" s="89" t="s">
        <v>130</v>
      </c>
      <c r="CP370" s="89" t="s">
        <v>121</v>
      </c>
      <c r="CQ370" s="89" t="s">
        <v>130</v>
      </c>
      <c r="CR370" s="89" t="s">
        <v>121</v>
      </c>
      <c r="CS370" s="89" t="s">
        <v>121</v>
      </c>
      <c r="CT370" s="89" t="s">
        <v>121</v>
      </c>
      <c r="CU370" s="89" t="s">
        <v>121</v>
      </c>
      <c r="CV370" s="89" t="s">
        <v>121</v>
      </c>
      <c r="CW370" s="89" t="s">
        <v>121</v>
      </c>
      <c r="CX370" s="89" t="s">
        <v>121</v>
      </c>
      <c r="CY370" s="89" t="s">
        <v>121</v>
      </c>
      <c r="CZ370" s="89" t="s">
        <v>121</v>
      </c>
      <c r="DA370" s="90">
        <v>18741294.562199999</v>
      </c>
      <c r="DB370" s="91">
        <v>1</v>
      </c>
      <c r="DC370" s="13">
        <v>1</v>
      </c>
      <c r="DD370" s="13"/>
      <c r="DE370" s="75" t="str" cm="1">
        <f t="array" ref="DE370">+IF(AND(C370&lt;&gt;"Vehículos Eléctricos",C370&lt;&gt;"Vehículos Híbridos",AA370="PERCENTIL 50"),
     IF(VLOOKUP(_xlfn.TEXTJOIN("_",FALSE,C370:E370),[1]BD_Perc!$A:$P,_xlfn.IFS([1]BD!AB370="Intervalo de precio 1",12,[1]BD!AB370="Intervalo de precio 2",13),FALSE)&lt;=1,
     VLOOKUP(_xlfn.TEXTJOIN("_",FALSE,C370:E370),[1]BD_Perc!$A:$P,16,FALSE),"Ok P50"),
     "Ok P30/70 ó Híbrido/Eléctrico")</f>
        <v>Inactivar Intervalo de precio 2 del grupo: Vehículos Especiales-Carrotanques-Carrotanques</v>
      </c>
      <c r="DF370" s="75" t="str">
        <f t="shared" si="34"/>
        <v>Vehículos Especiales_Carrotanques_Carrotanques</v>
      </c>
      <c r="DG370" s="19">
        <f t="shared" si="35"/>
        <v>1057039214.5812</v>
      </c>
      <c r="DH370" s="13">
        <v>1</v>
      </c>
      <c r="DI370" s="13">
        <v>1</v>
      </c>
      <c r="DJ370" s="13" t="b">
        <f>+DC370=[2]BD!DC370</f>
        <v>1</v>
      </c>
    </row>
    <row r="371" spans="1:114" ht="38.25" x14ac:dyDescent="0.25">
      <c r="A371" s="76">
        <v>590</v>
      </c>
      <c r="B371" s="59" t="s">
        <v>166</v>
      </c>
      <c r="C371" s="59" t="s">
        <v>0</v>
      </c>
      <c r="D371" s="59" t="s">
        <v>544</v>
      </c>
      <c r="E371" s="59" t="s">
        <v>545</v>
      </c>
      <c r="F371" s="59" t="s">
        <v>327</v>
      </c>
      <c r="G371" s="77" t="s">
        <v>901</v>
      </c>
      <c r="H371" s="59" t="s">
        <v>902</v>
      </c>
      <c r="I371" s="79">
        <v>6442060</v>
      </c>
      <c r="J371" s="76" t="s">
        <v>903</v>
      </c>
      <c r="K371" s="78" t="s">
        <v>163</v>
      </c>
      <c r="L371" s="80">
        <v>161</v>
      </c>
      <c r="M371" s="81" t="s">
        <v>121</v>
      </c>
      <c r="N371" s="82">
        <v>167000000</v>
      </c>
      <c r="O371" s="83">
        <f>+IFERROR(VLOOKUP(I371,[1]Precio_Fasecolda!A:C,3,FALSE),IFERROR(VLOOKUP(I371,[1]Precio_Fasecolda!B:C,2,FALSE),N371))</f>
        <v>167000000</v>
      </c>
      <c r="P371" s="83">
        <f t="shared" si="32"/>
        <v>0</v>
      </c>
      <c r="Q371" s="81" t="s">
        <v>327</v>
      </c>
      <c r="R371" s="76" t="s">
        <v>127</v>
      </c>
      <c r="S371" s="76" t="s">
        <v>349</v>
      </c>
      <c r="T371" s="76" t="s">
        <v>121</v>
      </c>
      <c r="U371" s="76">
        <v>2910</v>
      </c>
      <c r="V371" s="76">
        <v>1875</v>
      </c>
      <c r="W371" s="76">
        <v>1035</v>
      </c>
      <c r="X371" s="76" t="s">
        <v>121</v>
      </c>
      <c r="Y371" s="84" t="str">
        <f t="shared" ref="Y371:Y434" si="38">+IF(E371=$F$1,N371+BZ371,"N.A.")</f>
        <v>N.A.</v>
      </c>
      <c r="Z371" s="85">
        <f t="shared" si="33"/>
        <v>151970000</v>
      </c>
      <c r="AA371" s="76" t="str">
        <f>+IFERROR(VLOOKUP(_xlfn.TEXTJOIN("_", FALSE, C371:E371), [1]BD_Perc!$A:$O, 15, FALSE),"Segmentación no encontrada o vehículo inactivo")</f>
        <v>PERCENTIL 30-70</v>
      </c>
      <c r="AB371" s="76" t="str" cm="1">
        <f t="array" ref="AB371">_xlfn.IFS(
    AA371 = "PERCENTIL 50",
    _xlfn.IFS(
        [1]BD!DG371 &lt; VLOOKUP(_xlfn.TEXTJOIN("_", FALSE, C371:E371), [1]BD_Perc!$A:$O, 11, FALSE), "Intervalo de precio 1",
        [1]BD!DG371 &gt;= VLOOKUP(_xlfn.TEXTJOIN("_", FALSE, C371:E371), [1]BD_Perc!$A:$O, 11, FALSE), "Intervalo de precio 2"
    ),
    AA371 = "PERCENTIL 30-70",
    _xlfn.IFS(
        [1]BD!DG371 &lt; VLOOKUP(_xlfn.TEXTJOIN("_", FALSE, C371:E371), [1]BD_Perc!$A:$O, 6, FALSE), "Intervalo de precio 1",
        [1]BD!DG371 &lt; VLOOKUP(_xlfn.TEXTJOIN("_", FALSE, C371:E371), [1]BD_Perc!$A:$O, 7, FALSE), "Intervalo de precio 2",
        [1]BD!DG371 &gt;= VLOOKUP(_xlfn.TEXTJOIN("_", FALSE, C371:E371), [1]BD_Perc!$A:$O, 7, FALSE), "Intervalo de precio 3"
    ),
    AA371="Segmentación no encontrada o vehículo inactivo","Segmentación no encontrada o vehículo inactivo"
)</f>
        <v>Intervalo de precio 1</v>
      </c>
      <c r="AC371" s="81" t="s">
        <v>129</v>
      </c>
      <c r="AD371" s="86" t="b">
        <f t="shared" si="36"/>
        <v>1</v>
      </c>
      <c r="AE371" s="92">
        <v>0.09</v>
      </c>
      <c r="AF371" s="92">
        <v>0.1</v>
      </c>
      <c r="AG371" s="92">
        <v>0.1</v>
      </c>
      <c r="AH371" s="92">
        <v>0.11</v>
      </c>
      <c r="AI371" s="92">
        <v>0.11</v>
      </c>
      <c r="AJ371" s="92">
        <v>0.11</v>
      </c>
      <c r="AK371" s="76" t="s">
        <v>130</v>
      </c>
      <c r="AL371" s="76" t="s">
        <v>130</v>
      </c>
      <c r="AM371" s="76" t="s">
        <v>130</v>
      </c>
      <c r="AN371" s="88">
        <v>1</v>
      </c>
      <c r="AO371" s="72">
        <v>9311595.7410000004</v>
      </c>
      <c r="AP371" s="72">
        <v>635094.35640000005</v>
      </c>
      <c r="AQ371" s="72">
        <v>759804.10800000001</v>
      </c>
      <c r="AR371" s="72">
        <v>1069414.2143999999</v>
      </c>
      <c r="AS371" s="72">
        <v>984355.03319999995</v>
      </c>
      <c r="AT371" s="72">
        <v>7887452.7143999999</v>
      </c>
      <c r="AU371" s="72" t="s">
        <v>121</v>
      </c>
      <c r="AV371" s="72">
        <v>1337155.7135999999</v>
      </c>
      <c r="AW371" s="72">
        <v>965676.71759999997</v>
      </c>
      <c r="AX371" s="72">
        <v>585006.15179999999</v>
      </c>
      <c r="AY371" s="72" t="s">
        <v>121</v>
      </c>
      <c r="AZ371" s="72" t="s">
        <v>121</v>
      </c>
      <c r="BA371" s="72" t="s">
        <v>121</v>
      </c>
      <c r="BB371" s="72" t="s">
        <v>121</v>
      </c>
      <c r="BC371" s="72">
        <v>1337155.7135999999</v>
      </c>
      <c r="BD371" s="72">
        <v>3257415.8021999998</v>
      </c>
      <c r="BE371" s="72">
        <v>2792581.071</v>
      </c>
      <c r="BF371" s="72">
        <v>2067577.1592000001</v>
      </c>
      <c r="BG371" s="72">
        <v>2114245.5389999999</v>
      </c>
      <c r="BH371" s="72" t="s">
        <v>121</v>
      </c>
      <c r="BI371" s="72">
        <v>1370584.3955999999</v>
      </c>
      <c r="BJ371" s="72">
        <v>183859.85939999999</v>
      </c>
      <c r="BK371" s="72">
        <v>2340022.4988000002</v>
      </c>
      <c r="BL371" s="72">
        <v>716798.01899999997</v>
      </c>
      <c r="BM371" s="72">
        <v>3999765.5208000001</v>
      </c>
      <c r="BN371" s="72">
        <v>75215.061600000001</v>
      </c>
      <c r="BO371" s="72">
        <v>1788445.0290000001</v>
      </c>
      <c r="BP371" s="72">
        <v>802292.58479999995</v>
      </c>
      <c r="BQ371" s="72">
        <v>1148617.3145999999</v>
      </c>
      <c r="BR371" s="72" t="s">
        <v>121</v>
      </c>
      <c r="BS371" s="72" t="s">
        <v>121</v>
      </c>
      <c r="BT371" s="72">
        <v>7521497.7264</v>
      </c>
      <c r="BU371" s="72">
        <v>126027.5016</v>
      </c>
      <c r="BV371" s="72">
        <v>6283793.1324000005</v>
      </c>
      <c r="BW371" s="72">
        <v>8440792.8066000007</v>
      </c>
      <c r="BX371" s="72" t="s">
        <v>121</v>
      </c>
      <c r="BY371" s="72">
        <v>752149.56180000002</v>
      </c>
      <c r="BZ371" s="72" t="s">
        <v>121</v>
      </c>
      <c r="CA371" s="72" t="s">
        <v>121</v>
      </c>
      <c r="CB371" s="72" t="s">
        <v>121</v>
      </c>
      <c r="CC371" s="72" t="s">
        <v>121</v>
      </c>
      <c r="CD371" s="72" t="s">
        <v>121</v>
      </c>
      <c r="CE371" s="89" t="s">
        <v>131</v>
      </c>
      <c r="CF371" s="89" t="s">
        <v>131</v>
      </c>
      <c r="CG371" s="89" t="s">
        <v>130</v>
      </c>
      <c r="CH371" s="89" t="s">
        <v>131</v>
      </c>
      <c r="CI371" s="89" t="s">
        <v>130</v>
      </c>
      <c r="CJ371" s="89" t="s">
        <v>131</v>
      </c>
      <c r="CK371" s="89" t="s">
        <v>131</v>
      </c>
      <c r="CL371" s="59" t="s">
        <v>121</v>
      </c>
      <c r="CM371" s="89" t="s">
        <v>121</v>
      </c>
      <c r="CN371" s="89" t="s">
        <v>121</v>
      </c>
      <c r="CO371" s="89" t="s">
        <v>121</v>
      </c>
      <c r="CP371" s="89" t="s">
        <v>121</v>
      </c>
      <c r="CQ371" s="89" t="s">
        <v>121</v>
      </c>
      <c r="CR371" s="89" t="s">
        <v>121</v>
      </c>
      <c r="CS371" s="89" t="s">
        <v>121</v>
      </c>
      <c r="CT371" s="89" t="s">
        <v>121</v>
      </c>
      <c r="CU371" s="89" t="s">
        <v>121</v>
      </c>
      <c r="CV371" s="89" t="s">
        <v>121</v>
      </c>
      <c r="CW371" s="89" t="s">
        <v>121</v>
      </c>
      <c r="CX371" s="89" t="s">
        <v>121</v>
      </c>
      <c r="CY371" s="89" t="s">
        <v>121</v>
      </c>
      <c r="CZ371" s="89" t="s">
        <v>121</v>
      </c>
      <c r="DA371" s="90">
        <v>9945092.9844000004</v>
      </c>
      <c r="DB371" s="91">
        <v>1</v>
      </c>
      <c r="DC371" s="13">
        <v>1</v>
      </c>
      <c r="DD371" s="13"/>
      <c r="DE371" s="75" t="str" cm="1">
        <f t="array" ref="DE371">+IF(AND(C371&lt;&gt;"Vehículos Eléctricos",C371&lt;&gt;"Vehículos Híbridos",AA371="PERCENTIL 50"),
     IF(VLOOKUP(_xlfn.TEXTJOIN("_",FALSE,C371:E371),[1]BD_Perc!$A:$P,_xlfn.IFS([1]BD!AB371="Intervalo de precio 1",12,[1]BD!AB371="Intervalo de precio 2",13),FALSE)&lt;=1,
     VLOOKUP(_xlfn.TEXTJOIN("_",FALSE,C371:E371),[1]BD_Perc!$A:$P,16,FALSE),"Ok P50"),
     "Ok P30/70 ó Híbrido/Eléctrico")</f>
        <v>Ok P30/70 ó Híbrido/Eléctrico</v>
      </c>
      <c r="DF371" s="75" t="str">
        <f t="shared" si="34"/>
        <v>Vehículos Convencionales_Pick Up_PICKUP DOBLE CAB - PLATON</v>
      </c>
      <c r="DG371" s="19">
        <f t="shared" si="35"/>
        <v>151970000</v>
      </c>
      <c r="DH371" s="13">
        <v>1</v>
      </c>
      <c r="DI371" s="13">
        <v>1</v>
      </c>
      <c r="DJ371" s="13" t="b">
        <f>+DC371=[2]BD!DC371</f>
        <v>1</v>
      </c>
    </row>
    <row r="372" spans="1:114" ht="38.25" x14ac:dyDescent="0.25">
      <c r="A372" s="76">
        <v>592</v>
      </c>
      <c r="B372" s="59" t="s">
        <v>118</v>
      </c>
      <c r="C372" s="59" t="s">
        <v>0</v>
      </c>
      <c r="D372" s="59" t="s">
        <v>119</v>
      </c>
      <c r="E372" s="59" t="s">
        <v>136</v>
      </c>
      <c r="F372" s="59" t="s">
        <v>121</v>
      </c>
      <c r="G372" s="77" t="s">
        <v>904</v>
      </c>
      <c r="H372" s="78" t="s">
        <v>123</v>
      </c>
      <c r="I372" s="79">
        <v>1601345</v>
      </c>
      <c r="J372" s="76" t="s">
        <v>905</v>
      </c>
      <c r="K372" s="78" t="s">
        <v>125</v>
      </c>
      <c r="L372" s="81">
        <v>98</v>
      </c>
      <c r="M372" s="81" t="s">
        <v>121</v>
      </c>
      <c r="N372" s="82">
        <v>65100000</v>
      </c>
      <c r="O372" s="83">
        <f>+IFERROR(VLOOKUP(I372,[1]Precio_Fasecolda!A:C,3,FALSE),IFERROR(VLOOKUP(I372,[1]Precio_Fasecolda!B:C,2,FALSE),N372))</f>
        <v>65100000</v>
      </c>
      <c r="P372" s="83">
        <f t="shared" si="32"/>
        <v>0</v>
      </c>
      <c r="Q372" s="81" t="s">
        <v>126</v>
      </c>
      <c r="R372" s="76" t="s">
        <v>127</v>
      </c>
      <c r="S372" s="76" t="s">
        <v>128</v>
      </c>
      <c r="T372" s="76" t="s">
        <v>121</v>
      </c>
      <c r="U372" s="76">
        <v>1045</v>
      </c>
      <c r="V372" s="76">
        <v>670</v>
      </c>
      <c r="W372" s="76">
        <v>375</v>
      </c>
      <c r="X372" s="76" t="s">
        <v>121</v>
      </c>
      <c r="Y372" s="84" t="str">
        <f t="shared" si="38"/>
        <v>N.A.</v>
      </c>
      <c r="Z372" s="85">
        <f t="shared" si="33"/>
        <v>60543000</v>
      </c>
      <c r="AA372" s="76" t="str">
        <f>+IFERROR(VLOOKUP(_xlfn.TEXTJOIN("_", FALSE, C372:E372), [1]BD_Perc!$A:$O, 15, FALSE),"Segmentación no encontrada o vehículo inactivo")</f>
        <v>PERCENTIL 30-70</v>
      </c>
      <c r="AB372" s="76" t="str" cm="1">
        <f t="array" ref="AB372">_xlfn.IFS(
    AA372 = "PERCENTIL 50",
    _xlfn.IFS(
        [1]BD!DG372 &lt; VLOOKUP(_xlfn.TEXTJOIN("_", FALSE, C372:E372), [1]BD_Perc!$A:$O, 11, FALSE), "Intervalo de precio 1",
        [1]BD!DG372 &gt;= VLOOKUP(_xlfn.TEXTJOIN("_", FALSE, C372:E372), [1]BD_Perc!$A:$O, 11, FALSE), "Intervalo de precio 2"
    ),
    AA372 = "PERCENTIL 30-70",
    _xlfn.IFS(
        [1]BD!DG372 &lt; VLOOKUP(_xlfn.TEXTJOIN("_", FALSE, C372:E372), [1]BD_Perc!$A:$O, 6, FALSE), "Intervalo de precio 1",
        [1]BD!DG372 &lt; VLOOKUP(_xlfn.TEXTJOIN("_", FALSE, C372:E372), [1]BD_Perc!$A:$O, 7, FALSE), "Intervalo de precio 2",
        [1]BD!DG372 &gt;= VLOOKUP(_xlfn.TEXTJOIN("_", FALSE, C372:E372), [1]BD_Perc!$A:$O, 7, FALSE), "Intervalo de precio 3"
    ),
    AA372="Segmentación no encontrada o vehículo inactivo","Segmentación no encontrada o vehículo inactivo"
)</f>
        <v>Intervalo de precio 1</v>
      </c>
      <c r="AC372" s="81" t="s">
        <v>129</v>
      </c>
      <c r="AD372" s="86" t="b">
        <f t="shared" si="36"/>
        <v>1</v>
      </c>
      <c r="AE372" s="87">
        <v>7.0000000000000007E-2</v>
      </c>
      <c r="AF372" s="87">
        <v>7.0000000000000007E-2</v>
      </c>
      <c r="AG372" s="87">
        <v>7.0000000000000007E-2</v>
      </c>
      <c r="AH372" s="87">
        <v>7.0000000000000007E-2</v>
      </c>
      <c r="AI372" s="87">
        <v>0.08</v>
      </c>
      <c r="AJ372" s="87">
        <v>0.09</v>
      </c>
      <c r="AK372" s="76" t="s">
        <v>130</v>
      </c>
      <c r="AL372" s="76" t="s">
        <v>130</v>
      </c>
      <c r="AM372" s="76" t="s">
        <v>130</v>
      </c>
      <c r="AN372" s="88">
        <v>1</v>
      </c>
      <c r="AO372" s="72">
        <v>9311595.7410000004</v>
      </c>
      <c r="AP372" s="72">
        <v>573594.43680000002</v>
      </c>
      <c r="AQ372" s="72">
        <v>819420.17220000003</v>
      </c>
      <c r="AR372" s="72" t="s">
        <v>121</v>
      </c>
      <c r="AS372" s="72" t="s">
        <v>121</v>
      </c>
      <c r="AT372" s="72">
        <v>12374399.898</v>
      </c>
      <c r="AU372" s="72">
        <v>565268.3652</v>
      </c>
      <c r="AV372" s="72">
        <v>1433985.0378</v>
      </c>
      <c r="AW372" s="72">
        <v>137673.24900000001</v>
      </c>
      <c r="AX372" s="72">
        <v>657289.48320000002</v>
      </c>
      <c r="AY372" s="72" t="s">
        <v>121</v>
      </c>
      <c r="AZ372" s="72" t="s">
        <v>121</v>
      </c>
      <c r="BA372" s="72" t="s">
        <v>121</v>
      </c>
      <c r="BB372" s="72" t="s">
        <v>121</v>
      </c>
      <c r="BC372" s="72" t="s">
        <v>121</v>
      </c>
      <c r="BD372" s="72">
        <v>4929669.0155999996</v>
      </c>
      <c r="BE372" s="72" t="s">
        <v>121</v>
      </c>
      <c r="BF372" s="72">
        <v>3098649.0654000002</v>
      </c>
      <c r="BG372" s="72">
        <v>4381926.7253999999</v>
      </c>
      <c r="BH372" s="72">
        <v>1466576.6850000001</v>
      </c>
      <c r="BI372" s="72">
        <v>1643223.7080000001</v>
      </c>
      <c r="BJ372" s="72">
        <v>185872.3272</v>
      </c>
      <c r="BK372" s="72">
        <v>2111870.4264000002</v>
      </c>
      <c r="BL372" s="72" t="s">
        <v>121</v>
      </c>
      <c r="BM372" s="72">
        <v>5247358.5108000003</v>
      </c>
      <c r="BN372" s="72">
        <v>139405.2996</v>
      </c>
      <c r="BO372" s="72">
        <v>2300511.0828</v>
      </c>
      <c r="BP372" s="72" t="s">
        <v>121</v>
      </c>
      <c r="BQ372" s="72" t="s">
        <v>121</v>
      </c>
      <c r="BR372" s="72" t="s">
        <v>121</v>
      </c>
      <c r="BS372" s="72">
        <v>2190963.8898</v>
      </c>
      <c r="BT372" s="72">
        <v>8457120.2562000006</v>
      </c>
      <c r="BU372" s="72">
        <v>139405.2996</v>
      </c>
      <c r="BV372" s="72" t="s">
        <v>121</v>
      </c>
      <c r="BW372" s="72" t="s">
        <v>121</v>
      </c>
      <c r="BX372" s="72" t="s">
        <v>121</v>
      </c>
      <c r="BY372" s="72">
        <v>1084260.513</v>
      </c>
      <c r="BZ372" s="72" t="s">
        <v>121</v>
      </c>
      <c r="CA372" s="72" t="s">
        <v>121</v>
      </c>
      <c r="CB372" s="72" t="s">
        <v>121</v>
      </c>
      <c r="CC372" s="72" t="s">
        <v>121</v>
      </c>
      <c r="CD372" s="72" t="s">
        <v>121</v>
      </c>
      <c r="CE372" s="89" t="s">
        <v>131</v>
      </c>
      <c r="CF372" s="89" t="s">
        <v>131</v>
      </c>
      <c r="CG372" s="89" t="s">
        <v>131</v>
      </c>
      <c r="CH372" s="89" t="s">
        <v>131</v>
      </c>
      <c r="CI372" s="89" t="s">
        <v>131</v>
      </c>
      <c r="CJ372" s="89" t="s">
        <v>131</v>
      </c>
      <c r="CK372" s="89" t="s">
        <v>131</v>
      </c>
      <c r="CL372" s="59" t="s">
        <v>121</v>
      </c>
      <c r="CM372" s="76" t="s">
        <v>121</v>
      </c>
      <c r="CN372" s="76" t="s">
        <v>121</v>
      </c>
      <c r="CO372" s="76" t="s">
        <v>121</v>
      </c>
      <c r="CP372" s="76" t="s">
        <v>121</v>
      </c>
      <c r="CQ372" s="76" t="s">
        <v>121</v>
      </c>
      <c r="CR372" s="76" t="s">
        <v>121</v>
      </c>
      <c r="CS372" s="76" t="s">
        <v>121</v>
      </c>
      <c r="CT372" s="76" t="s">
        <v>121</v>
      </c>
      <c r="CU372" s="76" t="s">
        <v>121</v>
      </c>
      <c r="CV372" s="76" t="s">
        <v>121</v>
      </c>
      <c r="CW372" s="76" t="s">
        <v>121</v>
      </c>
      <c r="CX372" s="76" t="s">
        <v>121</v>
      </c>
      <c r="CY372" s="76" t="s">
        <v>121</v>
      </c>
      <c r="CZ372" s="76" t="s">
        <v>121</v>
      </c>
      <c r="DA372" s="90">
        <v>10718195.8254</v>
      </c>
      <c r="DB372" s="91">
        <v>1</v>
      </c>
      <c r="DC372" s="13">
        <v>1</v>
      </c>
      <c r="DD372" s="13"/>
      <c r="DE372" s="75" t="str" cm="1">
        <f t="array" ref="DE372">+IF(AND(C372&lt;&gt;"Vehículos Eléctricos",C372&lt;&gt;"Vehículos Híbridos",AA372="PERCENTIL 50"),
     IF(VLOOKUP(_xlfn.TEXTJOIN("_",FALSE,C372:E372),[1]BD_Perc!$A:$P,_xlfn.IFS([1]BD!AB372="Intervalo de precio 1",12,[1]BD!AB372="Intervalo de precio 2",13),FALSE)&lt;=1,
     VLOOKUP(_xlfn.TEXTJOIN("_",FALSE,C372:E372),[1]BD_Perc!$A:$P,16,FALSE),"Ok P50"),
     "Ok P30/70 ó Híbrido/Eléctrico")</f>
        <v>Ok P30/70 ó Híbrido/Eléctrico</v>
      </c>
      <c r="DF372" s="75" t="str">
        <f t="shared" si="34"/>
        <v>Vehículos Convencionales_Automóviles_Sedán</v>
      </c>
      <c r="DG372" s="19">
        <f t="shared" si="35"/>
        <v>60543000</v>
      </c>
      <c r="DH372" s="13">
        <v>1</v>
      </c>
      <c r="DI372" s="13">
        <v>1</v>
      </c>
      <c r="DJ372" s="13" t="b">
        <f>+DC372=[2]BD!DC372</f>
        <v>1</v>
      </c>
    </row>
    <row r="373" spans="1:114" ht="25.5" x14ac:dyDescent="0.25">
      <c r="A373" s="76">
        <v>598</v>
      </c>
      <c r="B373" s="59" t="s">
        <v>307</v>
      </c>
      <c r="C373" s="59" t="s">
        <v>0</v>
      </c>
      <c r="D373" s="59" t="s">
        <v>119</v>
      </c>
      <c r="E373" s="59" t="s">
        <v>120</v>
      </c>
      <c r="F373" s="59" t="s">
        <v>121</v>
      </c>
      <c r="G373" s="77" t="s">
        <v>906</v>
      </c>
      <c r="H373" s="78" t="s">
        <v>309</v>
      </c>
      <c r="I373" s="79">
        <v>3201376</v>
      </c>
      <c r="J373" s="76" t="s">
        <v>907</v>
      </c>
      <c r="K373" s="78" t="s">
        <v>145</v>
      </c>
      <c r="L373" s="80">
        <v>121</v>
      </c>
      <c r="M373" s="81" t="s">
        <v>121</v>
      </c>
      <c r="N373" s="82">
        <v>64500000</v>
      </c>
      <c r="O373" s="83">
        <f>+IFERROR(VLOOKUP(I373,[1]Precio_Fasecolda!A:C,3,FALSE),IFERROR(VLOOKUP(I373,[1]Precio_Fasecolda!B:C,2,FALSE),N373))</f>
        <v>64500000</v>
      </c>
      <c r="P373" s="83">
        <f t="shared" si="32"/>
        <v>0</v>
      </c>
      <c r="Q373" s="81" t="s">
        <v>126</v>
      </c>
      <c r="R373" s="76" t="s">
        <v>127</v>
      </c>
      <c r="S373" s="76" t="s">
        <v>128</v>
      </c>
      <c r="T373" s="76" t="s">
        <v>121</v>
      </c>
      <c r="U373" s="76" t="s">
        <v>121</v>
      </c>
      <c r="V373" s="59" t="s">
        <v>121</v>
      </c>
      <c r="W373" s="76" t="s">
        <v>121</v>
      </c>
      <c r="X373" s="76" t="s">
        <v>121</v>
      </c>
      <c r="Y373" s="84" t="str">
        <f t="shared" si="38"/>
        <v>N.A.</v>
      </c>
      <c r="Z373" s="85">
        <f t="shared" si="33"/>
        <v>63855000</v>
      </c>
      <c r="AA373" s="76" t="str">
        <f>+IFERROR(VLOOKUP(_xlfn.TEXTJOIN("_", FALSE, C373:E373), [1]BD_Perc!$A:$O, 15, FALSE),"Segmentación no encontrada o vehículo inactivo")</f>
        <v>PERCENTIL 30-70</v>
      </c>
      <c r="AB373" s="76" t="str" cm="1">
        <f t="array" ref="AB373">_xlfn.IFS(
    AA373 = "PERCENTIL 50",
    _xlfn.IFS(
        [1]BD!DG373 &lt; VLOOKUP(_xlfn.TEXTJOIN("_", FALSE, C373:E373), [1]BD_Perc!$A:$O, 11, FALSE), "Intervalo de precio 1",
        [1]BD!DG373 &gt;= VLOOKUP(_xlfn.TEXTJOIN("_", FALSE, C373:E373), [1]BD_Perc!$A:$O, 11, FALSE), "Intervalo de precio 2"
    ),
    AA373 = "PERCENTIL 30-70",
    _xlfn.IFS(
        [1]BD!DG373 &lt; VLOOKUP(_xlfn.TEXTJOIN("_", FALSE, C373:E373), [1]BD_Perc!$A:$O, 6, FALSE), "Intervalo de precio 1",
        [1]BD!DG373 &lt; VLOOKUP(_xlfn.TEXTJOIN("_", FALSE, C373:E373), [1]BD_Perc!$A:$O, 7, FALSE), "Intervalo de precio 2",
        [1]BD!DG373 &gt;= VLOOKUP(_xlfn.TEXTJOIN("_", FALSE, C373:E373), [1]BD_Perc!$A:$O, 7, FALSE), "Intervalo de precio 3"
    ),
    AA373="Segmentación no encontrada o vehículo inactivo","Segmentación no encontrada o vehículo inactivo"
)</f>
        <v>Intervalo de precio 2</v>
      </c>
      <c r="AC373" s="81" t="s">
        <v>149</v>
      </c>
      <c r="AD373" s="86" t="b">
        <f t="shared" si="36"/>
        <v>1</v>
      </c>
      <c r="AE373" s="87">
        <v>0.01</v>
      </c>
      <c r="AF373" s="87">
        <v>0.01</v>
      </c>
      <c r="AG373" s="87">
        <v>0.01</v>
      </c>
      <c r="AH373" s="87">
        <v>0.01</v>
      </c>
      <c r="AI373" s="87">
        <v>0.01</v>
      </c>
      <c r="AJ373" s="87">
        <v>0.02</v>
      </c>
      <c r="AK373" s="76" t="s">
        <v>130</v>
      </c>
      <c r="AL373" s="76" t="s">
        <v>130</v>
      </c>
      <c r="AM373" s="76" t="s">
        <v>130</v>
      </c>
      <c r="AN373" s="88">
        <v>0.5</v>
      </c>
      <c r="AO373" s="72">
        <v>9311595.7410000004</v>
      </c>
      <c r="AP373" s="72">
        <v>811138.37699999998</v>
      </c>
      <c r="AQ373" s="72" t="s">
        <v>121</v>
      </c>
      <c r="AR373" s="72" t="s">
        <v>121</v>
      </c>
      <c r="AS373" s="72" t="s">
        <v>121</v>
      </c>
      <c r="AT373" s="72">
        <v>8657050.3403999992</v>
      </c>
      <c r="AU373" s="72" t="s">
        <v>121</v>
      </c>
      <c r="AV373" s="72">
        <v>958616.7402</v>
      </c>
      <c r="AW373" s="72">
        <v>51617.8488</v>
      </c>
      <c r="AX373" s="72">
        <v>412942.7904</v>
      </c>
      <c r="AY373" s="72" t="s">
        <v>121</v>
      </c>
      <c r="AZ373" s="72" t="s">
        <v>121</v>
      </c>
      <c r="BA373" s="72" t="s">
        <v>121</v>
      </c>
      <c r="BB373" s="72" t="s">
        <v>121</v>
      </c>
      <c r="BC373" s="72" t="s">
        <v>121</v>
      </c>
      <c r="BD373" s="72">
        <v>5161784.88</v>
      </c>
      <c r="BE373" s="72">
        <v>3244550.3454</v>
      </c>
      <c r="BF373" s="72">
        <v>1401056.0466</v>
      </c>
      <c r="BG373" s="72">
        <v>3539509.1801999998</v>
      </c>
      <c r="BH373" s="72" t="s">
        <v>121</v>
      </c>
      <c r="BI373" s="72">
        <v>560422.20779999997</v>
      </c>
      <c r="BJ373" s="72">
        <v>324455.35080000001</v>
      </c>
      <c r="BK373" s="72">
        <v>958616.7402</v>
      </c>
      <c r="BL373" s="72">
        <v>1106097.2117999999</v>
      </c>
      <c r="BM373" s="72">
        <v>2285932.551</v>
      </c>
      <c r="BN373" s="72">
        <v>221219.6532</v>
      </c>
      <c r="BO373" s="72">
        <v>1401056.0466</v>
      </c>
      <c r="BP373" s="72">
        <v>250715.11499999999</v>
      </c>
      <c r="BQ373" s="72" t="s">
        <v>121</v>
      </c>
      <c r="BR373" s="72" t="s">
        <v>121</v>
      </c>
      <c r="BS373" s="72" t="s">
        <v>121</v>
      </c>
      <c r="BT373" s="72">
        <v>7371028.5977999996</v>
      </c>
      <c r="BU373" s="72">
        <v>191723.1372</v>
      </c>
      <c r="BV373" s="72">
        <v>3244550.3454</v>
      </c>
      <c r="BW373" s="72">
        <v>6636582.2165999999</v>
      </c>
      <c r="BX373" s="72" t="s">
        <v>121</v>
      </c>
      <c r="BY373" s="72">
        <v>516178.48800000001</v>
      </c>
      <c r="BZ373" s="72" t="s">
        <v>121</v>
      </c>
      <c r="CA373" s="72" t="s">
        <v>121</v>
      </c>
      <c r="CB373" s="72" t="s">
        <v>121</v>
      </c>
      <c r="CC373" s="72" t="s">
        <v>121</v>
      </c>
      <c r="CD373" s="72" t="s">
        <v>121</v>
      </c>
      <c r="CE373" s="109" t="s">
        <v>121</v>
      </c>
      <c r="CF373" s="109" t="s">
        <v>121</v>
      </c>
      <c r="CG373" s="109" t="s">
        <v>121</v>
      </c>
      <c r="CH373" s="109" t="s">
        <v>121</v>
      </c>
      <c r="CI373" s="109" t="s">
        <v>121</v>
      </c>
      <c r="CJ373" s="109" t="s">
        <v>121</v>
      </c>
      <c r="CK373" s="109" t="s">
        <v>121</v>
      </c>
      <c r="CL373" s="59" t="s">
        <v>121</v>
      </c>
      <c r="CM373" s="109" t="s">
        <v>121</v>
      </c>
      <c r="CN373" s="109" t="s">
        <v>121</v>
      </c>
      <c r="CO373" s="109" t="s">
        <v>121</v>
      </c>
      <c r="CP373" s="109" t="s">
        <v>121</v>
      </c>
      <c r="CQ373" s="109" t="s">
        <v>121</v>
      </c>
      <c r="CR373" s="109" t="s">
        <v>121</v>
      </c>
      <c r="CS373" s="89" t="s">
        <v>130</v>
      </c>
      <c r="CT373" s="89" t="s">
        <v>130</v>
      </c>
      <c r="CU373" s="89" t="s">
        <v>131</v>
      </c>
      <c r="CV373" s="89" t="s">
        <v>131</v>
      </c>
      <c r="CW373" s="89" t="s">
        <v>130</v>
      </c>
      <c r="CX373" s="89" t="s">
        <v>131</v>
      </c>
      <c r="CY373" s="89" t="s">
        <v>121</v>
      </c>
      <c r="CZ373" s="89" t="s">
        <v>121</v>
      </c>
      <c r="DA373" s="90">
        <v>10308821.502</v>
      </c>
      <c r="DB373" s="91">
        <v>1</v>
      </c>
      <c r="DC373" s="13">
        <v>1</v>
      </c>
      <c r="DD373" s="13"/>
      <c r="DE373" s="75" t="str" cm="1">
        <f t="array" ref="DE373">+IF(AND(C373&lt;&gt;"Vehículos Eléctricos",C373&lt;&gt;"Vehículos Híbridos",AA373="PERCENTIL 50"),
     IF(VLOOKUP(_xlfn.TEXTJOIN("_",FALSE,C373:E373),[1]BD_Perc!$A:$P,_xlfn.IFS([1]BD!AB373="Intervalo de precio 1",12,[1]BD!AB373="Intervalo de precio 2",13),FALSE)&lt;=1,
     VLOOKUP(_xlfn.TEXTJOIN("_",FALSE,C373:E373),[1]BD_Perc!$A:$P,16,FALSE),"Ok P50"),
     "Ok P30/70 ó Híbrido/Eléctrico")</f>
        <v>Ok P30/70 ó Híbrido/Eléctrico</v>
      </c>
      <c r="DF373" s="75" t="str">
        <f t="shared" si="34"/>
        <v>Vehículos Convencionales_Automóviles_Hatchback</v>
      </c>
      <c r="DG373" s="19">
        <f t="shared" si="35"/>
        <v>63855000</v>
      </c>
      <c r="DH373" s="13">
        <v>1</v>
      </c>
      <c r="DI373" s="13">
        <v>1</v>
      </c>
      <c r="DJ373" s="13" t="b">
        <f>+DC373=[2]BD!DC373</f>
        <v>1</v>
      </c>
    </row>
    <row r="374" spans="1:114" ht="25.5" x14ac:dyDescent="0.25">
      <c r="A374" s="76">
        <v>599</v>
      </c>
      <c r="B374" s="59" t="s">
        <v>307</v>
      </c>
      <c r="C374" s="59" t="s">
        <v>0</v>
      </c>
      <c r="D374" s="59" t="s">
        <v>119</v>
      </c>
      <c r="E374" s="59" t="s">
        <v>120</v>
      </c>
      <c r="F374" s="59" t="s">
        <v>121</v>
      </c>
      <c r="G374" s="77" t="s">
        <v>908</v>
      </c>
      <c r="H374" s="78" t="s">
        <v>309</v>
      </c>
      <c r="I374" s="79">
        <v>3201377</v>
      </c>
      <c r="J374" s="76" t="s">
        <v>909</v>
      </c>
      <c r="K374" s="78" t="s">
        <v>145</v>
      </c>
      <c r="L374" s="80">
        <v>121</v>
      </c>
      <c r="M374" s="81" t="s">
        <v>121</v>
      </c>
      <c r="N374" s="82">
        <v>79000000</v>
      </c>
      <c r="O374" s="83">
        <f>+IFERROR(VLOOKUP(I374,[1]Precio_Fasecolda!A:C,3,FALSE),IFERROR(VLOOKUP(I374,[1]Precio_Fasecolda!B:C,2,FALSE),N374))</f>
        <v>79000000</v>
      </c>
      <c r="P374" s="83">
        <f t="shared" si="32"/>
        <v>0</v>
      </c>
      <c r="Q374" s="81" t="s">
        <v>126</v>
      </c>
      <c r="R374" s="76" t="s">
        <v>148</v>
      </c>
      <c r="S374" s="76" t="s">
        <v>128</v>
      </c>
      <c r="T374" s="76" t="s">
        <v>121</v>
      </c>
      <c r="U374" s="76" t="s">
        <v>121</v>
      </c>
      <c r="V374" s="59" t="s">
        <v>121</v>
      </c>
      <c r="W374" s="76" t="s">
        <v>121</v>
      </c>
      <c r="X374" s="76" t="s">
        <v>121</v>
      </c>
      <c r="Y374" s="84" t="str">
        <f t="shared" si="38"/>
        <v>N.A.</v>
      </c>
      <c r="Z374" s="85">
        <f t="shared" si="33"/>
        <v>78210000</v>
      </c>
      <c r="AA374" s="76" t="str">
        <f>+IFERROR(VLOOKUP(_xlfn.TEXTJOIN("_", FALSE, C374:E374), [1]BD_Perc!$A:$O, 15, FALSE),"Segmentación no encontrada o vehículo inactivo")</f>
        <v>PERCENTIL 30-70</v>
      </c>
      <c r="AB374" s="76" t="str" cm="1">
        <f t="array" ref="AB374">_xlfn.IFS(
    AA374 = "PERCENTIL 50",
    _xlfn.IFS(
        [1]BD!DG374 &lt; VLOOKUP(_xlfn.TEXTJOIN("_", FALSE, C374:E374), [1]BD_Perc!$A:$O, 11, FALSE), "Intervalo de precio 1",
        [1]BD!DG374 &gt;= VLOOKUP(_xlfn.TEXTJOIN("_", FALSE, C374:E374), [1]BD_Perc!$A:$O, 11, FALSE), "Intervalo de precio 2"
    ),
    AA374 = "PERCENTIL 30-70",
    _xlfn.IFS(
        [1]BD!DG374 &lt; VLOOKUP(_xlfn.TEXTJOIN("_", FALSE, C374:E374), [1]BD_Perc!$A:$O, 6, FALSE), "Intervalo de precio 1",
        [1]BD!DG374 &lt; VLOOKUP(_xlfn.TEXTJOIN("_", FALSE, C374:E374), [1]BD_Perc!$A:$O, 7, FALSE), "Intervalo de precio 2",
        [1]BD!DG374 &gt;= VLOOKUP(_xlfn.TEXTJOIN("_", FALSE, C374:E374), [1]BD_Perc!$A:$O, 7, FALSE), "Intervalo de precio 3"
    ),
    AA374="Segmentación no encontrada o vehículo inactivo","Segmentación no encontrada o vehículo inactivo"
)</f>
        <v>Intervalo de precio 3</v>
      </c>
      <c r="AC374" s="86" t="s">
        <v>156</v>
      </c>
      <c r="AD374" s="86" t="b">
        <f t="shared" si="36"/>
        <v>1</v>
      </c>
      <c r="AE374" s="87">
        <v>0.01</v>
      </c>
      <c r="AF374" s="87">
        <v>0.01</v>
      </c>
      <c r="AG374" s="87">
        <v>0.01</v>
      </c>
      <c r="AH374" s="87">
        <v>0.01</v>
      </c>
      <c r="AI374" s="87">
        <v>0.01</v>
      </c>
      <c r="AJ374" s="87">
        <v>0.02</v>
      </c>
      <c r="AK374" s="76" t="s">
        <v>130</v>
      </c>
      <c r="AL374" s="76" t="s">
        <v>130</v>
      </c>
      <c r="AM374" s="76" t="s">
        <v>130</v>
      </c>
      <c r="AN374" s="88">
        <v>0.5</v>
      </c>
      <c r="AO374" s="72">
        <v>9311595.7410000004</v>
      </c>
      <c r="AP374" s="72">
        <v>811138.37699999998</v>
      </c>
      <c r="AQ374" s="72" t="s">
        <v>121</v>
      </c>
      <c r="AR374" s="72" t="s">
        <v>121</v>
      </c>
      <c r="AS374" s="72" t="s">
        <v>121</v>
      </c>
      <c r="AT374" s="72">
        <v>8657050.3403999992</v>
      </c>
      <c r="AU374" s="72" t="s">
        <v>121</v>
      </c>
      <c r="AV374" s="72">
        <v>958616.7402</v>
      </c>
      <c r="AW374" s="72">
        <v>51617.8488</v>
      </c>
      <c r="AX374" s="72">
        <v>412942.7904</v>
      </c>
      <c r="AY374" s="72" t="s">
        <v>121</v>
      </c>
      <c r="AZ374" s="72" t="s">
        <v>121</v>
      </c>
      <c r="BA374" s="72" t="s">
        <v>121</v>
      </c>
      <c r="BB374" s="72" t="s">
        <v>121</v>
      </c>
      <c r="BC374" s="72" t="s">
        <v>121</v>
      </c>
      <c r="BD374" s="72">
        <v>5161784.88</v>
      </c>
      <c r="BE374" s="72">
        <v>3244550.3454</v>
      </c>
      <c r="BF374" s="72">
        <v>1401056.0466</v>
      </c>
      <c r="BG374" s="72">
        <v>3539509.1801999998</v>
      </c>
      <c r="BH374" s="72" t="s">
        <v>121</v>
      </c>
      <c r="BI374" s="72">
        <v>560422.20779999997</v>
      </c>
      <c r="BJ374" s="72">
        <v>324455.35080000001</v>
      </c>
      <c r="BK374" s="72">
        <v>958616.7402</v>
      </c>
      <c r="BL374" s="72">
        <v>1106097.2117999999</v>
      </c>
      <c r="BM374" s="72">
        <v>2285932.551</v>
      </c>
      <c r="BN374" s="72">
        <v>221219.6532</v>
      </c>
      <c r="BO374" s="72">
        <v>1401056.0466</v>
      </c>
      <c r="BP374" s="72">
        <v>250715.11499999999</v>
      </c>
      <c r="BQ374" s="72" t="s">
        <v>121</v>
      </c>
      <c r="BR374" s="72" t="s">
        <v>121</v>
      </c>
      <c r="BS374" s="72" t="s">
        <v>121</v>
      </c>
      <c r="BT374" s="72">
        <v>7371028.5977999996</v>
      </c>
      <c r="BU374" s="72">
        <v>191723.1372</v>
      </c>
      <c r="BV374" s="72">
        <v>3244550.3454</v>
      </c>
      <c r="BW374" s="72">
        <v>6636582.2165999999</v>
      </c>
      <c r="BX374" s="72" t="s">
        <v>121</v>
      </c>
      <c r="BY374" s="72">
        <v>516178.48800000001</v>
      </c>
      <c r="BZ374" s="72" t="s">
        <v>121</v>
      </c>
      <c r="CA374" s="72" t="s">
        <v>121</v>
      </c>
      <c r="CB374" s="72" t="s">
        <v>121</v>
      </c>
      <c r="CC374" s="72" t="s">
        <v>121</v>
      </c>
      <c r="CD374" s="72" t="s">
        <v>121</v>
      </c>
      <c r="CE374" s="109" t="s">
        <v>121</v>
      </c>
      <c r="CF374" s="109" t="s">
        <v>121</v>
      </c>
      <c r="CG374" s="109" t="s">
        <v>121</v>
      </c>
      <c r="CH374" s="109" t="s">
        <v>121</v>
      </c>
      <c r="CI374" s="109" t="s">
        <v>121</v>
      </c>
      <c r="CJ374" s="109" t="s">
        <v>121</v>
      </c>
      <c r="CK374" s="109" t="s">
        <v>121</v>
      </c>
      <c r="CL374" s="59" t="s">
        <v>121</v>
      </c>
      <c r="CM374" s="109" t="s">
        <v>121</v>
      </c>
      <c r="CN374" s="109" t="s">
        <v>121</v>
      </c>
      <c r="CO374" s="109" t="s">
        <v>121</v>
      </c>
      <c r="CP374" s="109" t="s">
        <v>121</v>
      </c>
      <c r="CQ374" s="109" t="s">
        <v>121</v>
      </c>
      <c r="CR374" s="109" t="s">
        <v>121</v>
      </c>
      <c r="CS374" s="89" t="s">
        <v>130</v>
      </c>
      <c r="CT374" s="89" t="s">
        <v>130</v>
      </c>
      <c r="CU374" s="89" t="s">
        <v>131</v>
      </c>
      <c r="CV374" s="89" t="s">
        <v>131</v>
      </c>
      <c r="CW374" s="89" t="s">
        <v>130</v>
      </c>
      <c r="CX374" s="89" t="s">
        <v>131</v>
      </c>
      <c r="CY374" s="89" t="s">
        <v>121</v>
      </c>
      <c r="CZ374" s="89" t="s">
        <v>121</v>
      </c>
      <c r="DA374" s="90">
        <v>10308821.502</v>
      </c>
      <c r="DB374" s="91">
        <v>1</v>
      </c>
      <c r="DC374" s="13">
        <v>1</v>
      </c>
      <c r="DD374" s="13"/>
      <c r="DE374" s="75" t="str" cm="1">
        <f t="array" ref="DE374">+IF(AND(C374&lt;&gt;"Vehículos Eléctricos",C374&lt;&gt;"Vehículos Híbridos",AA374="PERCENTIL 50"),
     IF(VLOOKUP(_xlfn.TEXTJOIN("_",FALSE,C374:E374),[1]BD_Perc!$A:$P,_xlfn.IFS([1]BD!AB374="Intervalo de precio 1",12,[1]BD!AB374="Intervalo de precio 2",13),FALSE)&lt;=1,
     VLOOKUP(_xlfn.TEXTJOIN("_",FALSE,C374:E374),[1]BD_Perc!$A:$P,16,FALSE),"Ok P50"),
     "Ok P30/70 ó Híbrido/Eléctrico")</f>
        <v>Ok P30/70 ó Híbrido/Eléctrico</v>
      </c>
      <c r="DF374" s="75" t="str">
        <f t="shared" si="34"/>
        <v>Vehículos Convencionales_Automóviles_Hatchback</v>
      </c>
      <c r="DG374" s="19">
        <f t="shared" si="35"/>
        <v>78210000</v>
      </c>
      <c r="DH374" s="13">
        <v>1</v>
      </c>
      <c r="DI374" s="13">
        <v>1</v>
      </c>
      <c r="DJ374" s="13" t="b">
        <f>+DC374=[2]BD!DC374</f>
        <v>1</v>
      </c>
    </row>
    <row r="375" spans="1:114" ht="25.5" x14ac:dyDescent="0.25">
      <c r="A375" s="76">
        <v>600</v>
      </c>
      <c r="B375" s="59" t="s">
        <v>307</v>
      </c>
      <c r="C375" s="59" t="s">
        <v>0</v>
      </c>
      <c r="D375" s="59" t="s">
        <v>119</v>
      </c>
      <c r="E375" s="59" t="s">
        <v>136</v>
      </c>
      <c r="F375" s="59" t="s">
        <v>121</v>
      </c>
      <c r="G375" s="110" t="s">
        <v>910</v>
      </c>
      <c r="H375" s="78" t="s">
        <v>309</v>
      </c>
      <c r="I375" s="79">
        <v>3201374</v>
      </c>
      <c r="J375" s="76" t="s">
        <v>911</v>
      </c>
      <c r="K375" s="78" t="s">
        <v>145</v>
      </c>
      <c r="L375" s="80">
        <v>121</v>
      </c>
      <c r="M375" s="81" t="s">
        <v>121</v>
      </c>
      <c r="N375" s="82">
        <v>72500000</v>
      </c>
      <c r="O375" s="83">
        <f>+IFERROR(VLOOKUP(I375,[1]Precio_Fasecolda!A:C,3,FALSE),IFERROR(VLOOKUP(I375,[1]Precio_Fasecolda!B:C,2,FALSE),N375))</f>
        <v>72500000</v>
      </c>
      <c r="P375" s="83">
        <f t="shared" si="32"/>
        <v>0</v>
      </c>
      <c r="Q375" s="81" t="s">
        <v>126</v>
      </c>
      <c r="R375" s="76" t="s">
        <v>127</v>
      </c>
      <c r="S375" s="76" t="s">
        <v>128</v>
      </c>
      <c r="T375" s="76" t="s">
        <v>121</v>
      </c>
      <c r="U375" s="76" t="s">
        <v>121</v>
      </c>
      <c r="V375" s="59" t="s">
        <v>121</v>
      </c>
      <c r="W375" s="76" t="s">
        <v>121</v>
      </c>
      <c r="X375" s="76" t="s">
        <v>121</v>
      </c>
      <c r="Y375" s="84" t="str">
        <f t="shared" si="38"/>
        <v>N.A.</v>
      </c>
      <c r="Z375" s="85">
        <f t="shared" si="33"/>
        <v>71775000</v>
      </c>
      <c r="AA375" s="76" t="str">
        <f>+IFERROR(VLOOKUP(_xlfn.TEXTJOIN("_", FALSE, C375:E375), [1]BD_Perc!$A:$O, 15, FALSE),"Segmentación no encontrada o vehículo inactivo")</f>
        <v>PERCENTIL 30-70</v>
      </c>
      <c r="AB375" s="76" t="str" cm="1">
        <f t="array" ref="AB375">_xlfn.IFS(
    AA375 = "PERCENTIL 50",
    _xlfn.IFS(
        [1]BD!DG375 &lt; VLOOKUP(_xlfn.TEXTJOIN("_", FALSE, C375:E375), [1]BD_Perc!$A:$O, 11, FALSE), "Intervalo de precio 1",
        [1]BD!DG375 &gt;= VLOOKUP(_xlfn.TEXTJOIN("_", FALSE, C375:E375), [1]BD_Perc!$A:$O, 11, FALSE), "Intervalo de precio 2"
    ),
    AA375 = "PERCENTIL 30-70",
    _xlfn.IFS(
        [1]BD!DG375 &lt; VLOOKUP(_xlfn.TEXTJOIN("_", FALSE, C375:E375), [1]BD_Perc!$A:$O, 6, FALSE), "Intervalo de precio 1",
        [1]BD!DG375 &lt; VLOOKUP(_xlfn.TEXTJOIN("_", FALSE, C375:E375), [1]BD_Perc!$A:$O, 7, FALSE), "Intervalo de precio 2",
        [1]BD!DG375 &gt;= VLOOKUP(_xlfn.TEXTJOIN("_", FALSE, C375:E375), [1]BD_Perc!$A:$O, 7, FALSE), "Intervalo de precio 3"
    ),
    AA375="Segmentación no encontrada o vehículo inactivo","Segmentación no encontrada o vehículo inactivo"
)</f>
        <v>Intervalo de precio 1</v>
      </c>
      <c r="AC375" s="81" t="s">
        <v>129</v>
      </c>
      <c r="AD375" s="86" t="b">
        <f t="shared" si="36"/>
        <v>1</v>
      </c>
      <c r="AE375" s="87">
        <v>0.01</v>
      </c>
      <c r="AF375" s="87">
        <v>0.01</v>
      </c>
      <c r="AG375" s="87">
        <v>0.01</v>
      </c>
      <c r="AH375" s="87">
        <v>0.01</v>
      </c>
      <c r="AI375" s="87">
        <v>0.01</v>
      </c>
      <c r="AJ375" s="87">
        <v>0.02</v>
      </c>
      <c r="AK375" s="76" t="s">
        <v>130</v>
      </c>
      <c r="AL375" s="76" t="s">
        <v>130</v>
      </c>
      <c r="AM375" s="76" t="s">
        <v>130</v>
      </c>
      <c r="AN375" s="88">
        <v>0.5</v>
      </c>
      <c r="AO375" s="72">
        <v>9311595.7410000004</v>
      </c>
      <c r="AP375" s="72">
        <v>811138.37699999998</v>
      </c>
      <c r="AQ375" s="72" t="s">
        <v>121</v>
      </c>
      <c r="AR375" s="72" t="s">
        <v>121</v>
      </c>
      <c r="AS375" s="72" t="s">
        <v>121</v>
      </c>
      <c r="AT375" s="72">
        <v>8657050.3403999992</v>
      </c>
      <c r="AU375" s="72" t="s">
        <v>121</v>
      </c>
      <c r="AV375" s="72">
        <v>958616.7402</v>
      </c>
      <c r="AW375" s="72">
        <v>51617.8488</v>
      </c>
      <c r="AX375" s="72">
        <v>412942.7904</v>
      </c>
      <c r="AY375" s="72" t="s">
        <v>121</v>
      </c>
      <c r="AZ375" s="72" t="s">
        <v>121</v>
      </c>
      <c r="BA375" s="72" t="s">
        <v>121</v>
      </c>
      <c r="BB375" s="72" t="s">
        <v>121</v>
      </c>
      <c r="BC375" s="72" t="s">
        <v>121</v>
      </c>
      <c r="BD375" s="72">
        <v>5161784.88</v>
      </c>
      <c r="BE375" s="72">
        <v>3244550.3454</v>
      </c>
      <c r="BF375" s="72">
        <v>1401056.0466</v>
      </c>
      <c r="BG375" s="72">
        <v>3539509.1801999998</v>
      </c>
      <c r="BH375" s="72" t="s">
        <v>121</v>
      </c>
      <c r="BI375" s="72">
        <v>560422.20779999997</v>
      </c>
      <c r="BJ375" s="72">
        <v>324455.35080000001</v>
      </c>
      <c r="BK375" s="72">
        <v>958616.7402</v>
      </c>
      <c r="BL375" s="72">
        <v>1106097.2117999999</v>
      </c>
      <c r="BM375" s="72">
        <v>2285932.551</v>
      </c>
      <c r="BN375" s="72">
        <v>221219.6532</v>
      </c>
      <c r="BO375" s="72">
        <v>1401056.0466</v>
      </c>
      <c r="BP375" s="72">
        <v>250715.11499999999</v>
      </c>
      <c r="BQ375" s="72" t="s">
        <v>121</v>
      </c>
      <c r="BR375" s="72" t="s">
        <v>121</v>
      </c>
      <c r="BS375" s="72" t="s">
        <v>121</v>
      </c>
      <c r="BT375" s="72">
        <v>7371028.5977999996</v>
      </c>
      <c r="BU375" s="72">
        <v>191723.1372</v>
      </c>
      <c r="BV375" s="72">
        <v>3244550.3454</v>
      </c>
      <c r="BW375" s="72">
        <v>6636582.2165999999</v>
      </c>
      <c r="BX375" s="72" t="s">
        <v>121</v>
      </c>
      <c r="BY375" s="72">
        <v>516178.48800000001</v>
      </c>
      <c r="BZ375" s="72" t="s">
        <v>121</v>
      </c>
      <c r="CA375" s="72" t="s">
        <v>121</v>
      </c>
      <c r="CB375" s="72" t="s">
        <v>121</v>
      </c>
      <c r="CC375" s="72" t="s">
        <v>121</v>
      </c>
      <c r="CD375" s="72" t="s">
        <v>121</v>
      </c>
      <c r="CE375" s="109" t="s">
        <v>121</v>
      </c>
      <c r="CF375" s="109" t="s">
        <v>121</v>
      </c>
      <c r="CG375" s="109" t="s">
        <v>121</v>
      </c>
      <c r="CH375" s="109" t="s">
        <v>121</v>
      </c>
      <c r="CI375" s="109" t="s">
        <v>121</v>
      </c>
      <c r="CJ375" s="109" t="s">
        <v>121</v>
      </c>
      <c r="CK375" s="109" t="s">
        <v>121</v>
      </c>
      <c r="CL375" s="59" t="s">
        <v>121</v>
      </c>
      <c r="CM375" s="109" t="s">
        <v>121</v>
      </c>
      <c r="CN375" s="109" t="s">
        <v>121</v>
      </c>
      <c r="CO375" s="109" t="s">
        <v>121</v>
      </c>
      <c r="CP375" s="109" t="s">
        <v>121</v>
      </c>
      <c r="CQ375" s="109" t="s">
        <v>121</v>
      </c>
      <c r="CR375" s="109" t="s">
        <v>121</v>
      </c>
      <c r="CS375" s="89" t="s">
        <v>130</v>
      </c>
      <c r="CT375" s="89" t="s">
        <v>130</v>
      </c>
      <c r="CU375" s="89" t="s">
        <v>131</v>
      </c>
      <c r="CV375" s="89" t="s">
        <v>131</v>
      </c>
      <c r="CW375" s="89" t="s">
        <v>130</v>
      </c>
      <c r="CX375" s="89" t="s">
        <v>131</v>
      </c>
      <c r="CY375" s="89" t="s">
        <v>121</v>
      </c>
      <c r="CZ375" s="89" t="s">
        <v>121</v>
      </c>
      <c r="DA375" s="90">
        <v>10308821.502</v>
      </c>
      <c r="DB375" s="91">
        <v>1</v>
      </c>
      <c r="DC375" s="13">
        <v>1</v>
      </c>
      <c r="DD375" s="13"/>
      <c r="DE375" s="75" t="str" cm="1">
        <f t="array" ref="DE375">+IF(AND(C375&lt;&gt;"Vehículos Eléctricos",C375&lt;&gt;"Vehículos Híbridos",AA375="PERCENTIL 50"),
     IF(VLOOKUP(_xlfn.TEXTJOIN("_",FALSE,C375:E375),[1]BD_Perc!$A:$P,_xlfn.IFS([1]BD!AB375="Intervalo de precio 1",12,[1]BD!AB375="Intervalo de precio 2",13),FALSE)&lt;=1,
     VLOOKUP(_xlfn.TEXTJOIN("_",FALSE,C375:E375),[1]BD_Perc!$A:$P,16,FALSE),"Ok P50"),
     "Ok P30/70 ó Híbrido/Eléctrico")</f>
        <v>Ok P30/70 ó Híbrido/Eléctrico</v>
      </c>
      <c r="DF375" s="75" t="str">
        <f t="shared" si="34"/>
        <v>Vehículos Convencionales_Automóviles_Sedán</v>
      </c>
      <c r="DG375" s="19">
        <f t="shared" si="35"/>
        <v>71775000</v>
      </c>
      <c r="DH375" s="13">
        <v>1</v>
      </c>
      <c r="DI375" s="13">
        <v>1</v>
      </c>
      <c r="DJ375" s="13" t="b">
        <f>+DC375=[2]BD!DC375</f>
        <v>1</v>
      </c>
    </row>
    <row r="376" spans="1:114" ht="38.25" x14ac:dyDescent="0.25">
      <c r="A376" s="76">
        <v>601</v>
      </c>
      <c r="B376" s="59" t="s">
        <v>307</v>
      </c>
      <c r="C376" s="59" t="s">
        <v>0</v>
      </c>
      <c r="D376" s="59" t="s">
        <v>320</v>
      </c>
      <c r="E376" s="59" t="s">
        <v>126</v>
      </c>
      <c r="F376" s="59" t="s">
        <v>121</v>
      </c>
      <c r="G376" s="111" t="s">
        <v>912</v>
      </c>
      <c r="H376" s="78" t="s">
        <v>309</v>
      </c>
      <c r="I376" s="79">
        <v>3201375</v>
      </c>
      <c r="J376" s="76" t="s">
        <v>913</v>
      </c>
      <c r="K376" s="78" t="s">
        <v>145</v>
      </c>
      <c r="L376" s="80">
        <v>121</v>
      </c>
      <c r="M376" s="81" t="s">
        <v>121</v>
      </c>
      <c r="N376" s="82">
        <v>73600000</v>
      </c>
      <c r="O376" s="83">
        <f>+IFERROR(VLOOKUP(I376,[1]Precio_Fasecolda!A:C,3,FALSE),IFERROR(VLOOKUP(I376,[1]Precio_Fasecolda!B:C,2,FALSE),N376))</f>
        <v>73600000</v>
      </c>
      <c r="P376" s="83">
        <f t="shared" si="32"/>
        <v>0</v>
      </c>
      <c r="Q376" s="81" t="s">
        <v>126</v>
      </c>
      <c r="R376" s="76" t="s">
        <v>127</v>
      </c>
      <c r="S376" s="76" t="s">
        <v>128</v>
      </c>
      <c r="T376" s="76" t="s">
        <v>121</v>
      </c>
      <c r="U376" s="76" t="s">
        <v>121</v>
      </c>
      <c r="V376" s="59" t="s">
        <v>121</v>
      </c>
      <c r="W376" s="76" t="s">
        <v>121</v>
      </c>
      <c r="X376" s="76" t="s">
        <v>121</v>
      </c>
      <c r="Y376" s="84" t="str">
        <f t="shared" si="38"/>
        <v>N.A.</v>
      </c>
      <c r="Z376" s="85">
        <f t="shared" si="33"/>
        <v>72864000</v>
      </c>
      <c r="AA376" s="76" t="str">
        <f>+IFERROR(VLOOKUP(_xlfn.TEXTJOIN("_", FALSE, C376:E376), [1]BD_Perc!$A:$O, 15, FALSE),"Segmentación no encontrada o vehículo inactivo")</f>
        <v>PERCENTIL 30-70</v>
      </c>
      <c r="AB376" s="76" t="str" cm="1">
        <f t="array" ref="AB376">_xlfn.IFS(
    AA376 = "PERCENTIL 50",
    _xlfn.IFS(
        [1]BD!DG376 &lt; VLOOKUP(_xlfn.TEXTJOIN("_", FALSE, C376:E376), [1]BD_Perc!$A:$O, 11, FALSE), "Intervalo de precio 1",
        [1]BD!DG376 &gt;= VLOOKUP(_xlfn.TEXTJOIN("_", FALSE, C376:E376), [1]BD_Perc!$A:$O, 11, FALSE), "Intervalo de precio 2"
    ),
    AA376 = "PERCENTIL 30-70",
    _xlfn.IFS(
        [1]BD!DG376 &lt; VLOOKUP(_xlfn.TEXTJOIN("_", FALSE, C376:E376), [1]BD_Perc!$A:$O, 6, FALSE), "Intervalo de precio 1",
        [1]BD!DG376 &lt; VLOOKUP(_xlfn.TEXTJOIN("_", FALSE, C376:E376), [1]BD_Perc!$A:$O, 7, FALSE), "Intervalo de precio 2",
        [1]BD!DG376 &gt;= VLOOKUP(_xlfn.TEXTJOIN("_", FALSE, C376:E376), [1]BD_Perc!$A:$O, 7, FALSE), "Intervalo de precio 3"
    ),
    AA376="Segmentación no encontrada o vehículo inactivo","Segmentación no encontrada o vehículo inactivo"
)</f>
        <v>Intervalo de precio 1</v>
      </c>
      <c r="AC376" s="81" t="s">
        <v>129</v>
      </c>
      <c r="AD376" s="86" t="b">
        <f t="shared" si="36"/>
        <v>1</v>
      </c>
      <c r="AE376" s="87">
        <v>0.01</v>
      </c>
      <c r="AF376" s="87">
        <v>0.01</v>
      </c>
      <c r="AG376" s="87">
        <v>0.01</v>
      </c>
      <c r="AH376" s="87">
        <v>0.01</v>
      </c>
      <c r="AI376" s="87">
        <v>0.01</v>
      </c>
      <c r="AJ376" s="87">
        <v>0.02</v>
      </c>
      <c r="AK376" s="76" t="s">
        <v>130</v>
      </c>
      <c r="AL376" s="76" t="s">
        <v>130</v>
      </c>
      <c r="AM376" s="76" t="s">
        <v>130</v>
      </c>
      <c r="AN376" s="88">
        <v>0.5</v>
      </c>
      <c r="AO376" s="72">
        <v>9311595.7410000004</v>
      </c>
      <c r="AP376" s="72">
        <v>811138.37699999998</v>
      </c>
      <c r="AQ376" s="72" t="s">
        <v>121</v>
      </c>
      <c r="AR376" s="72" t="s">
        <v>121</v>
      </c>
      <c r="AS376" s="72" t="s">
        <v>121</v>
      </c>
      <c r="AT376" s="72">
        <v>8657050.3403999992</v>
      </c>
      <c r="AU376" s="72" t="s">
        <v>121</v>
      </c>
      <c r="AV376" s="72">
        <v>958616.7402</v>
      </c>
      <c r="AW376" s="72">
        <v>51617.8488</v>
      </c>
      <c r="AX376" s="72">
        <v>412942.7904</v>
      </c>
      <c r="AY376" s="72" t="s">
        <v>121</v>
      </c>
      <c r="AZ376" s="72" t="s">
        <v>121</v>
      </c>
      <c r="BA376" s="72" t="s">
        <v>121</v>
      </c>
      <c r="BB376" s="72" t="s">
        <v>121</v>
      </c>
      <c r="BC376" s="72" t="s">
        <v>121</v>
      </c>
      <c r="BD376" s="72">
        <v>5161784.88</v>
      </c>
      <c r="BE376" s="72">
        <v>3244550.3454</v>
      </c>
      <c r="BF376" s="72">
        <v>1401056.0466</v>
      </c>
      <c r="BG376" s="72">
        <v>3539509.1801999998</v>
      </c>
      <c r="BH376" s="72" t="s">
        <v>121</v>
      </c>
      <c r="BI376" s="72">
        <v>560422.20779999997</v>
      </c>
      <c r="BJ376" s="72">
        <v>324455.35080000001</v>
      </c>
      <c r="BK376" s="72">
        <v>958616.7402</v>
      </c>
      <c r="BL376" s="72">
        <v>1106097.2117999999</v>
      </c>
      <c r="BM376" s="72">
        <v>2285932.551</v>
      </c>
      <c r="BN376" s="72">
        <v>221219.6532</v>
      </c>
      <c r="BO376" s="72">
        <v>1401056.0466</v>
      </c>
      <c r="BP376" s="72">
        <v>250715.11499999999</v>
      </c>
      <c r="BQ376" s="72" t="s">
        <v>121</v>
      </c>
      <c r="BR376" s="72" t="s">
        <v>121</v>
      </c>
      <c r="BS376" s="72" t="s">
        <v>121</v>
      </c>
      <c r="BT376" s="72">
        <v>7371028.5977999996</v>
      </c>
      <c r="BU376" s="72">
        <v>191723.1372</v>
      </c>
      <c r="BV376" s="72">
        <v>3244550.3454</v>
      </c>
      <c r="BW376" s="72">
        <v>6636582.2165999999</v>
      </c>
      <c r="BX376" s="72" t="s">
        <v>121</v>
      </c>
      <c r="BY376" s="72">
        <v>516178.48800000001</v>
      </c>
      <c r="BZ376" s="72" t="s">
        <v>121</v>
      </c>
      <c r="CA376" s="72" t="s">
        <v>121</v>
      </c>
      <c r="CB376" s="72" t="s">
        <v>121</v>
      </c>
      <c r="CC376" s="72" t="s">
        <v>121</v>
      </c>
      <c r="CD376" s="72" t="s">
        <v>121</v>
      </c>
      <c r="CE376" s="109" t="s">
        <v>121</v>
      </c>
      <c r="CF376" s="109" t="s">
        <v>121</v>
      </c>
      <c r="CG376" s="109" t="s">
        <v>121</v>
      </c>
      <c r="CH376" s="109" t="s">
        <v>121</v>
      </c>
      <c r="CI376" s="109" t="s">
        <v>121</v>
      </c>
      <c r="CJ376" s="109" t="s">
        <v>121</v>
      </c>
      <c r="CK376" s="109" t="s">
        <v>121</v>
      </c>
      <c r="CL376" s="59" t="s">
        <v>121</v>
      </c>
      <c r="CM376" s="109" t="s">
        <v>121</v>
      </c>
      <c r="CN376" s="109" t="s">
        <v>121</v>
      </c>
      <c r="CO376" s="109" t="s">
        <v>121</v>
      </c>
      <c r="CP376" s="109" t="s">
        <v>121</v>
      </c>
      <c r="CQ376" s="109" t="s">
        <v>121</v>
      </c>
      <c r="CR376" s="109" t="s">
        <v>121</v>
      </c>
      <c r="CS376" s="89" t="s">
        <v>130</v>
      </c>
      <c r="CT376" s="89" t="s">
        <v>130</v>
      </c>
      <c r="CU376" s="89" t="s">
        <v>130</v>
      </c>
      <c r="CV376" s="89" t="s">
        <v>131</v>
      </c>
      <c r="CW376" s="89" t="s">
        <v>130</v>
      </c>
      <c r="CX376" s="89" t="s">
        <v>131</v>
      </c>
      <c r="CY376" s="89" t="s">
        <v>121</v>
      </c>
      <c r="CZ376" s="89" t="s">
        <v>121</v>
      </c>
      <c r="DA376" s="90">
        <v>10308821.502</v>
      </c>
      <c r="DB376" s="91">
        <v>1</v>
      </c>
      <c r="DC376" s="13">
        <v>1</v>
      </c>
      <c r="DD376" s="13"/>
      <c r="DE376" s="75" t="str" cm="1">
        <f t="array" ref="DE376">+IF(AND(C376&lt;&gt;"Vehículos Eléctricos",C376&lt;&gt;"Vehículos Híbridos",AA376="PERCENTIL 50"),
     IF(VLOOKUP(_xlfn.TEXTJOIN("_",FALSE,C376:E376),[1]BD_Perc!$A:$P,_xlfn.IFS([1]BD!AB376="Intervalo de precio 1",12,[1]BD!AB376="Intervalo de precio 2",13),FALSE)&lt;=1,
     VLOOKUP(_xlfn.TEXTJOIN("_",FALSE,C376:E376),[1]BD_Perc!$A:$P,16,FALSE),"Ok P50"),
     "Ok P30/70 ó Híbrido/Eléctrico")</f>
        <v>Ok P30/70 ó Híbrido/Eléctrico</v>
      </c>
      <c r="DF376" s="75" t="str">
        <f t="shared" si="34"/>
        <v>Vehículos Convencionales_Camperos/Camionetas_4x2</v>
      </c>
      <c r="DG376" s="19">
        <f t="shared" si="35"/>
        <v>72864000</v>
      </c>
      <c r="DH376" s="13">
        <v>1</v>
      </c>
      <c r="DI376" s="13">
        <v>1</v>
      </c>
      <c r="DJ376" s="13" t="b">
        <f>+DC376=[2]BD!DC376</f>
        <v>1</v>
      </c>
    </row>
    <row r="377" spans="1:114" ht="51" x14ac:dyDescent="0.25">
      <c r="A377" s="76">
        <v>602</v>
      </c>
      <c r="B377" s="59" t="s">
        <v>178</v>
      </c>
      <c r="C377" s="59" t="s">
        <v>0</v>
      </c>
      <c r="D377" s="59" t="s">
        <v>320</v>
      </c>
      <c r="E377" s="59" t="s">
        <v>126</v>
      </c>
      <c r="F377" s="59" t="s">
        <v>121</v>
      </c>
      <c r="G377" s="112" t="s">
        <v>914</v>
      </c>
      <c r="H377" s="78" t="s">
        <v>243</v>
      </c>
      <c r="I377" s="79">
        <v>5606097</v>
      </c>
      <c r="J377" s="113" t="s">
        <v>915</v>
      </c>
      <c r="K377" s="78" t="s">
        <v>346</v>
      </c>
      <c r="L377" s="114">
        <v>153</v>
      </c>
      <c r="M377" s="115" t="s">
        <v>121</v>
      </c>
      <c r="N377" s="82">
        <v>85900000</v>
      </c>
      <c r="O377" s="83">
        <f>+IFERROR(VLOOKUP(I377,[1]Precio_Fasecolda!A:C,3,FALSE),IFERROR(VLOOKUP(I377,[1]Precio_Fasecolda!B:C,2,FALSE),N377))</f>
        <v>85900000</v>
      </c>
      <c r="P377" s="83">
        <f t="shared" si="32"/>
        <v>0</v>
      </c>
      <c r="Q377" s="115" t="s">
        <v>126</v>
      </c>
      <c r="R377" s="76" t="s">
        <v>127</v>
      </c>
      <c r="S377" s="113" t="s">
        <v>128</v>
      </c>
      <c r="T377" s="76" t="s">
        <v>121</v>
      </c>
      <c r="U377" s="76" t="s">
        <v>121</v>
      </c>
      <c r="V377" s="113">
        <v>1386</v>
      </c>
      <c r="W377" s="76" t="s">
        <v>121</v>
      </c>
      <c r="X377" s="76" t="s">
        <v>121</v>
      </c>
      <c r="Y377" s="84" t="str">
        <f t="shared" si="38"/>
        <v>N.A.</v>
      </c>
      <c r="Z377" s="85">
        <f t="shared" si="33"/>
        <v>83151200</v>
      </c>
      <c r="AA377" s="76" t="str">
        <f>+IFERROR(VLOOKUP(_xlfn.TEXTJOIN("_", FALSE, C377:E377), [1]BD_Perc!$A:$O, 15, FALSE),"Segmentación no encontrada o vehículo inactivo")</f>
        <v>PERCENTIL 30-70</v>
      </c>
      <c r="AB377" s="76" t="str" cm="1">
        <f t="array" ref="AB377">_xlfn.IFS(
    AA377 = "PERCENTIL 50",
    _xlfn.IFS(
        [1]BD!DG377 &lt; VLOOKUP(_xlfn.TEXTJOIN("_", FALSE, C377:E377), [1]BD_Perc!$A:$O, 11, FALSE), "Intervalo de precio 1",
        [1]BD!DG377 &gt;= VLOOKUP(_xlfn.TEXTJOIN("_", FALSE, C377:E377), [1]BD_Perc!$A:$O, 11, FALSE), "Intervalo de precio 2"
    ),
    AA377 = "PERCENTIL 30-70",
    _xlfn.IFS(
        [1]BD!DG377 &lt; VLOOKUP(_xlfn.TEXTJOIN("_", FALSE, C377:E377), [1]BD_Perc!$A:$O, 6, FALSE), "Intervalo de precio 1",
        [1]BD!DG377 &lt; VLOOKUP(_xlfn.TEXTJOIN("_", FALSE, C377:E377), [1]BD_Perc!$A:$O, 7, FALSE), "Intervalo de precio 2",
        [1]BD!DG377 &gt;= VLOOKUP(_xlfn.TEXTJOIN("_", FALSE, C377:E377), [1]BD_Perc!$A:$O, 7, FALSE), "Intervalo de precio 3"
    ),
    AA377="Segmentación no encontrada o vehículo inactivo","Segmentación no encontrada o vehículo inactivo"
)</f>
        <v>Intervalo de precio 1</v>
      </c>
      <c r="AC377" s="81" t="s">
        <v>129</v>
      </c>
      <c r="AD377" s="86" t="b">
        <f t="shared" si="36"/>
        <v>1</v>
      </c>
      <c r="AE377" s="87">
        <v>3.2000000000000001E-2</v>
      </c>
      <c r="AF377" s="87">
        <v>3.5999999999999997E-2</v>
      </c>
      <c r="AG377" s="87">
        <v>3.6999999999999998E-2</v>
      </c>
      <c r="AH377" s="87">
        <v>3.9E-2</v>
      </c>
      <c r="AI377" s="87">
        <v>4.1000000000000002E-2</v>
      </c>
      <c r="AJ377" s="87">
        <v>4.2000000000000003E-2</v>
      </c>
      <c r="AK377" s="113" t="s">
        <v>130</v>
      </c>
      <c r="AL377" s="76" t="s">
        <v>130</v>
      </c>
      <c r="AM377" s="113" t="s">
        <v>130</v>
      </c>
      <c r="AN377" s="116">
        <v>0.05</v>
      </c>
      <c r="AO377" s="72">
        <v>9311595.7410000004</v>
      </c>
      <c r="AP377" s="72">
        <v>235904.65919999999</v>
      </c>
      <c r="AQ377" s="72" t="s">
        <v>121</v>
      </c>
      <c r="AR377" s="72" t="s">
        <v>121</v>
      </c>
      <c r="AS377" s="72" t="s">
        <v>121</v>
      </c>
      <c r="AT377" s="72">
        <v>9043002.4482000005</v>
      </c>
      <c r="AU377" s="72" t="s">
        <v>121</v>
      </c>
      <c r="AV377" s="72" t="s">
        <v>121</v>
      </c>
      <c r="AW377" s="72">
        <v>52422.203399999999</v>
      </c>
      <c r="AX377" s="72">
        <v>39317.443200000002</v>
      </c>
      <c r="AY377" s="72" t="s">
        <v>121</v>
      </c>
      <c r="AZ377" s="72" t="s">
        <v>121</v>
      </c>
      <c r="BA377" s="72" t="s">
        <v>121</v>
      </c>
      <c r="BB377" s="72" t="s">
        <v>121</v>
      </c>
      <c r="BC377" s="72" t="s">
        <v>121</v>
      </c>
      <c r="BD377" s="72">
        <v>2490102.6275999998</v>
      </c>
      <c r="BE377" s="72" t="s">
        <v>121</v>
      </c>
      <c r="BF377" s="72">
        <v>3132286.4789999998</v>
      </c>
      <c r="BG377" s="72" t="s">
        <v>121</v>
      </c>
      <c r="BH377" s="72" t="s">
        <v>121</v>
      </c>
      <c r="BI377" s="72" t="s">
        <v>121</v>
      </c>
      <c r="BJ377" s="72">
        <v>917405.95380000002</v>
      </c>
      <c r="BK377" s="72">
        <v>13761091.4154</v>
      </c>
      <c r="BL377" s="72" t="s">
        <v>121</v>
      </c>
      <c r="BM377" s="72">
        <v>3394402.767</v>
      </c>
      <c r="BN377" s="72">
        <v>77325.570000000007</v>
      </c>
      <c r="BO377" s="72" t="s">
        <v>121</v>
      </c>
      <c r="BP377" s="72">
        <v>642184.90559999994</v>
      </c>
      <c r="BQ377" s="72" t="s">
        <v>121</v>
      </c>
      <c r="BR377" s="72" t="s">
        <v>121</v>
      </c>
      <c r="BS377" s="72" t="s">
        <v>121</v>
      </c>
      <c r="BT377" s="72" t="s">
        <v>121</v>
      </c>
      <c r="BU377" s="72">
        <v>116641.959</v>
      </c>
      <c r="BV377" s="72" t="s">
        <v>121</v>
      </c>
      <c r="BW377" s="72" t="s">
        <v>121</v>
      </c>
      <c r="BX377" s="72" t="s">
        <v>121</v>
      </c>
      <c r="BY377" s="72">
        <v>380067.56339999998</v>
      </c>
      <c r="BZ377" s="72" t="s">
        <v>121</v>
      </c>
      <c r="CA377" s="72" t="s">
        <v>121</v>
      </c>
      <c r="CB377" s="72" t="s">
        <v>121</v>
      </c>
      <c r="CC377" s="72" t="s">
        <v>121</v>
      </c>
      <c r="CD377" s="72" t="s">
        <v>121</v>
      </c>
      <c r="CE377" s="117" t="s">
        <v>130</v>
      </c>
      <c r="CF377" s="117" t="s">
        <v>130</v>
      </c>
      <c r="CG377" s="117" t="s">
        <v>130</v>
      </c>
      <c r="CH377" s="117" t="s">
        <v>131</v>
      </c>
      <c r="CI377" s="117" t="s">
        <v>130</v>
      </c>
      <c r="CJ377" s="117" t="s">
        <v>131</v>
      </c>
      <c r="CK377" s="117" t="s">
        <v>131</v>
      </c>
      <c r="CL377" s="118" t="s">
        <v>121</v>
      </c>
      <c r="CM377" s="117" t="s">
        <v>121</v>
      </c>
      <c r="CN377" s="117" t="s">
        <v>121</v>
      </c>
      <c r="CO377" s="117" t="s">
        <v>121</v>
      </c>
      <c r="CP377" s="117" t="s">
        <v>121</v>
      </c>
      <c r="CQ377" s="117" t="s">
        <v>121</v>
      </c>
      <c r="CR377" s="117" t="s">
        <v>121</v>
      </c>
      <c r="CS377" s="117" t="s">
        <v>121</v>
      </c>
      <c r="CT377" s="117" t="s">
        <v>121</v>
      </c>
      <c r="CU377" s="117" t="s">
        <v>121</v>
      </c>
      <c r="CV377" s="117" t="s">
        <v>121</v>
      </c>
      <c r="CW377" s="117" t="s">
        <v>121</v>
      </c>
      <c r="CX377" s="117" t="s">
        <v>121</v>
      </c>
      <c r="CY377" s="117" t="s">
        <v>121</v>
      </c>
      <c r="CZ377" s="117" t="s">
        <v>121</v>
      </c>
      <c r="DA377" s="90">
        <v>14163360.4308</v>
      </c>
      <c r="DB377" s="91">
        <v>1</v>
      </c>
      <c r="DC377" s="13">
        <v>1</v>
      </c>
      <c r="DD377" s="13"/>
      <c r="DE377" s="75" t="str" cm="1">
        <f t="array" ref="DE377">+IF(AND(C377&lt;&gt;"Vehículos Eléctricos",C377&lt;&gt;"Vehículos Híbridos",AA377="PERCENTIL 50"),
     IF(VLOOKUP(_xlfn.TEXTJOIN("_",FALSE,C377:E377),[1]BD_Perc!$A:$P,_xlfn.IFS([1]BD!AB377="Intervalo de precio 1",12,[1]BD!AB377="Intervalo de precio 2",13),FALSE)&lt;=1,
     VLOOKUP(_xlfn.TEXTJOIN("_",FALSE,C377:E377),[1]BD_Perc!$A:$P,16,FALSE),"Ok P50"),
     "Ok P30/70 ó Híbrido/Eléctrico")</f>
        <v>Ok P30/70 ó Híbrido/Eléctrico</v>
      </c>
      <c r="DF377" s="75" t="str">
        <f t="shared" si="34"/>
        <v>Vehículos Convencionales_Camperos/Camionetas_4x2</v>
      </c>
      <c r="DG377" s="19">
        <f t="shared" si="35"/>
        <v>83151200</v>
      </c>
      <c r="DH377" s="13">
        <v>1</v>
      </c>
      <c r="DI377" s="13">
        <v>1</v>
      </c>
      <c r="DJ377" s="13" t="b">
        <f>+DC377=[2]BD!DC377</f>
        <v>1</v>
      </c>
    </row>
    <row r="378" spans="1:114" ht="51" x14ac:dyDescent="0.25">
      <c r="A378" s="76">
        <v>603</v>
      </c>
      <c r="B378" s="59" t="s">
        <v>178</v>
      </c>
      <c r="C378" s="59" t="s">
        <v>0</v>
      </c>
      <c r="D378" s="59" t="s">
        <v>320</v>
      </c>
      <c r="E378" s="59" t="s">
        <v>126</v>
      </c>
      <c r="F378" s="59" t="s">
        <v>121</v>
      </c>
      <c r="G378" s="112" t="s">
        <v>916</v>
      </c>
      <c r="H378" s="78" t="s">
        <v>243</v>
      </c>
      <c r="I378" s="79">
        <v>5606098</v>
      </c>
      <c r="J378" s="113" t="s">
        <v>917</v>
      </c>
      <c r="K378" s="78" t="s">
        <v>346</v>
      </c>
      <c r="L378" s="114">
        <v>153</v>
      </c>
      <c r="M378" s="115" t="s">
        <v>121</v>
      </c>
      <c r="N378" s="82">
        <v>91400000</v>
      </c>
      <c r="O378" s="83">
        <f>+IFERROR(VLOOKUP(I378,[1]Precio_Fasecolda!A:C,3,FALSE),IFERROR(VLOOKUP(I378,[1]Precio_Fasecolda!B:C,2,FALSE),N378))</f>
        <v>91400000</v>
      </c>
      <c r="P378" s="83">
        <f t="shared" si="32"/>
        <v>0</v>
      </c>
      <c r="Q378" s="115" t="s">
        <v>126</v>
      </c>
      <c r="R378" s="76" t="s">
        <v>148</v>
      </c>
      <c r="S378" s="113" t="s">
        <v>128</v>
      </c>
      <c r="T378" s="76" t="s">
        <v>121</v>
      </c>
      <c r="U378" s="76" t="s">
        <v>121</v>
      </c>
      <c r="V378" s="113">
        <v>1408</v>
      </c>
      <c r="W378" s="76" t="s">
        <v>121</v>
      </c>
      <c r="X378" s="76" t="s">
        <v>121</v>
      </c>
      <c r="Y378" s="84" t="str">
        <f t="shared" si="38"/>
        <v>N.A.</v>
      </c>
      <c r="Z378" s="85">
        <f t="shared" si="33"/>
        <v>88475200</v>
      </c>
      <c r="AA378" s="76" t="str">
        <f>+IFERROR(VLOOKUP(_xlfn.TEXTJOIN("_", FALSE, C378:E378), [1]BD_Perc!$A:$O, 15, FALSE),"Segmentación no encontrada o vehículo inactivo")</f>
        <v>PERCENTIL 30-70</v>
      </c>
      <c r="AB378" s="76" t="str" cm="1">
        <f t="array" ref="AB378">_xlfn.IFS(
    AA378 = "PERCENTIL 50",
    _xlfn.IFS(
        [1]BD!DG378 &lt; VLOOKUP(_xlfn.TEXTJOIN("_", FALSE, C378:E378), [1]BD_Perc!$A:$O, 11, FALSE), "Intervalo de precio 1",
        [1]BD!DG378 &gt;= VLOOKUP(_xlfn.TEXTJOIN("_", FALSE, C378:E378), [1]BD_Perc!$A:$O, 11, FALSE), "Intervalo de precio 2"
    ),
    AA378 = "PERCENTIL 30-70",
    _xlfn.IFS(
        [1]BD!DG378 &lt; VLOOKUP(_xlfn.TEXTJOIN("_", FALSE, C378:E378), [1]BD_Perc!$A:$O, 6, FALSE), "Intervalo de precio 1",
        [1]BD!DG378 &lt; VLOOKUP(_xlfn.TEXTJOIN("_", FALSE, C378:E378), [1]BD_Perc!$A:$O, 7, FALSE), "Intervalo de precio 2",
        [1]BD!DG378 &gt;= VLOOKUP(_xlfn.TEXTJOIN("_", FALSE, C378:E378), [1]BD_Perc!$A:$O, 7, FALSE), "Intervalo de precio 3"
    ),
    AA378="Segmentación no encontrada o vehículo inactivo","Segmentación no encontrada o vehículo inactivo"
)</f>
        <v>Intervalo de precio 1</v>
      </c>
      <c r="AC378" s="81" t="s">
        <v>129</v>
      </c>
      <c r="AD378" s="86" t="b">
        <f t="shared" si="36"/>
        <v>1</v>
      </c>
      <c r="AE378" s="87">
        <v>3.2000000000000001E-2</v>
      </c>
      <c r="AF378" s="87">
        <v>3.5999999999999997E-2</v>
      </c>
      <c r="AG378" s="87">
        <v>3.6999999999999998E-2</v>
      </c>
      <c r="AH378" s="87">
        <v>3.9E-2</v>
      </c>
      <c r="AI378" s="87">
        <v>4.1000000000000002E-2</v>
      </c>
      <c r="AJ378" s="87">
        <v>4.2000000000000003E-2</v>
      </c>
      <c r="AK378" s="113" t="s">
        <v>130</v>
      </c>
      <c r="AL378" s="76" t="s">
        <v>130</v>
      </c>
      <c r="AM378" s="113" t="s">
        <v>130</v>
      </c>
      <c r="AN378" s="116">
        <v>0.05</v>
      </c>
      <c r="AO378" s="72">
        <v>9311595.7410000004</v>
      </c>
      <c r="AP378" s="72">
        <v>235904.65919999999</v>
      </c>
      <c r="AQ378" s="72" t="s">
        <v>121</v>
      </c>
      <c r="AR378" s="72" t="s">
        <v>121</v>
      </c>
      <c r="AS378" s="72" t="s">
        <v>121</v>
      </c>
      <c r="AT378" s="72">
        <v>9043002.4482000005</v>
      </c>
      <c r="AU378" s="72" t="s">
        <v>121</v>
      </c>
      <c r="AV378" s="72" t="s">
        <v>121</v>
      </c>
      <c r="AW378" s="72">
        <v>52422.203399999999</v>
      </c>
      <c r="AX378" s="72">
        <v>39317.443200000002</v>
      </c>
      <c r="AY378" s="72" t="s">
        <v>121</v>
      </c>
      <c r="AZ378" s="72" t="s">
        <v>121</v>
      </c>
      <c r="BA378" s="72" t="s">
        <v>121</v>
      </c>
      <c r="BB378" s="72" t="s">
        <v>121</v>
      </c>
      <c r="BC378" s="72" t="s">
        <v>121</v>
      </c>
      <c r="BD378" s="72">
        <v>2490102.6275999998</v>
      </c>
      <c r="BE378" s="72" t="s">
        <v>121</v>
      </c>
      <c r="BF378" s="72">
        <v>3132286.4789999998</v>
      </c>
      <c r="BG378" s="72" t="s">
        <v>121</v>
      </c>
      <c r="BH378" s="72" t="s">
        <v>121</v>
      </c>
      <c r="BI378" s="72" t="s">
        <v>121</v>
      </c>
      <c r="BJ378" s="72">
        <v>917405.95380000002</v>
      </c>
      <c r="BK378" s="72">
        <v>1376108.4036000001</v>
      </c>
      <c r="BL378" s="72" t="s">
        <v>121</v>
      </c>
      <c r="BM378" s="72">
        <v>3394402.767</v>
      </c>
      <c r="BN378" s="72">
        <v>77325.570000000007</v>
      </c>
      <c r="BO378" s="72" t="s">
        <v>121</v>
      </c>
      <c r="BP378" s="72">
        <v>642184.90559999994</v>
      </c>
      <c r="BQ378" s="72" t="s">
        <v>121</v>
      </c>
      <c r="BR378" s="72" t="s">
        <v>121</v>
      </c>
      <c r="BS378" s="72" t="s">
        <v>121</v>
      </c>
      <c r="BT378" s="72" t="s">
        <v>121</v>
      </c>
      <c r="BU378" s="72">
        <v>116641.959</v>
      </c>
      <c r="BV378" s="72" t="s">
        <v>121</v>
      </c>
      <c r="BW378" s="72" t="s">
        <v>121</v>
      </c>
      <c r="BX378" s="72" t="s">
        <v>121</v>
      </c>
      <c r="BY378" s="72">
        <v>380067.56339999998</v>
      </c>
      <c r="BZ378" s="72" t="s">
        <v>121</v>
      </c>
      <c r="CA378" s="72" t="s">
        <v>121</v>
      </c>
      <c r="CB378" s="72" t="s">
        <v>121</v>
      </c>
      <c r="CC378" s="72" t="s">
        <v>121</v>
      </c>
      <c r="CD378" s="72" t="s">
        <v>121</v>
      </c>
      <c r="CE378" s="117" t="s">
        <v>130</v>
      </c>
      <c r="CF378" s="117" t="s">
        <v>130</v>
      </c>
      <c r="CG378" s="117" t="s">
        <v>130</v>
      </c>
      <c r="CH378" s="117" t="s">
        <v>131</v>
      </c>
      <c r="CI378" s="117" t="s">
        <v>130</v>
      </c>
      <c r="CJ378" s="117" t="s">
        <v>131</v>
      </c>
      <c r="CK378" s="117" t="s">
        <v>131</v>
      </c>
      <c r="CL378" s="118" t="s">
        <v>121</v>
      </c>
      <c r="CM378" s="117" t="s">
        <v>121</v>
      </c>
      <c r="CN378" s="117" t="s">
        <v>121</v>
      </c>
      <c r="CO378" s="117" t="s">
        <v>121</v>
      </c>
      <c r="CP378" s="117" t="s">
        <v>121</v>
      </c>
      <c r="CQ378" s="117" t="s">
        <v>121</v>
      </c>
      <c r="CR378" s="117" t="s">
        <v>121</v>
      </c>
      <c r="CS378" s="117" t="s">
        <v>121</v>
      </c>
      <c r="CT378" s="117" t="s">
        <v>121</v>
      </c>
      <c r="CU378" s="117" t="s">
        <v>121</v>
      </c>
      <c r="CV378" s="117" t="s">
        <v>121</v>
      </c>
      <c r="CW378" s="117" t="s">
        <v>121</v>
      </c>
      <c r="CX378" s="117" t="s">
        <v>121</v>
      </c>
      <c r="CY378" s="117" t="s">
        <v>121</v>
      </c>
      <c r="CZ378" s="117" t="s">
        <v>121</v>
      </c>
      <c r="DA378" s="90">
        <v>14163360.4308</v>
      </c>
      <c r="DB378" s="91">
        <v>1</v>
      </c>
      <c r="DC378" s="13">
        <v>1</v>
      </c>
      <c r="DD378" s="13"/>
      <c r="DE378" s="75" t="str" cm="1">
        <f t="array" ref="DE378">+IF(AND(C378&lt;&gt;"Vehículos Eléctricos",C378&lt;&gt;"Vehículos Híbridos",AA378="PERCENTIL 50"),
     IF(VLOOKUP(_xlfn.TEXTJOIN("_",FALSE,C378:E378),[1]BD_Perc!$A:$P,_xlfn.IFS([1]BD!AB378="Intervalo de precio 1",12,[1]BD!AB378="Intervalo de precio 2",13),FALSE)&lt;=1,
     VLOOKUP(_xlfn.TEXTJOIN("_",FALSE,C378:E378),[1]BD_Perc!$A:$P,16,FALSE),"Ok P50"),
     "Ok P30/70 ó Híbrido/Eléctrico")</f>
        <v>Ok P30/70 ó Híbrido/Eléctrico</v>
      </c>
      <c r="DF378" s="75" t="str">
        <f t="shared" si="34"/>
        <v>Vehículos Convencionales_Camperos/Camionetas_4x2</v>
      </c>
      <c r="DG378" s="19">
        <f t="shared" si="35"/>
        <v>88475200</v>
      </c>
      <c r="DH378" s="13">
        <v>1</v>
      </c>
      <c r="DI378" s="13">
        <v>1</v>
      </c>
      <c r="DJ378" s="13" t="b">
        <f>+DC378=[2]BD!DC378</f>
        <v>1</v>
      </c>
    </row>
    <row r="379" spans="1:114" ht="51" x14ac:dyDescent="0.25">
      <c r="A379" s="76">
        <v>604</v>
      </c>
      <c r="B379" s="59" t="s">
        <v>178</v>
      </c>
      <c r="C379" s="59" t="s">
        <v>0</v>
      </c>
      <c r="D379" s="59" t="s">
        <v>320</v>
      </c>
      <c r="E379" s="59" t="s">
        <v>126</v>
      </c>
      <c r="F379" s="59" t="s">
        <v>121</v>
      </c>
      <c r="G379" s="112" t="s">
        <v>918</v>
      </c>
      <c r="H379" s="78" t="s">
        <v>243</v>
      </c>
      <c r="I379" s="79">
        <v>5606099</v>
      </c>
      <c r="J379" s="113" t="s">
        <v>919</v>
      </c>
      <c r="K379" s="78" t="s">
        <v>346</v>
      </c>
      <c r="L379" s="114">
        <v>153</v>
      </c>
      <c r="M379" s="115" t="s">
        <v>121</v>
      </c>
      <c r="N379" s="82">
        <v>112800000</v>
      </c>
      <c r="O379" s="83">
        <f>+IFERROR(VLOOKUP(I379,[1]Precio_Fasecolda!A:C,3,FALSE),IFERROR(VLOOKUP(I379,[1]Precio_Fasecolda!B:C,2,FALSE),N379))</f>
        <v>112800000</v>
      </c>
      <c r="P379" s="83">
        <f t="shared" si="32"/>
        <v>0</v>
      </c>
      <c r="Q379" s="115" t="s">
        <v>126</v>
      </c>
      <c r="R379" s="76" t="s">
        <v>127</v>
      </c>
      <c r="S379" s="113" t="s">
        <v>128</v>
      </c>
      <c r="T379" s="76" t="s">
        <v>121</v>
      </c>
      <c r="U379" s="76" t="s">
        <v>121</v>
      </c>
      <c r="V379" s="113">
        <v>1398</v>
      </c>
      <c r="W379" s="76" t="s">
        <v>121</v>
      </c>
      <c r="X379" s="76" t="s">
        <v>121</v>
      </c>
      <c r="Y379" s="84" t="str">
        <f t="shared" si="38"/>
        <v>N.A.</v>
      </c>
      <c r="Z379" s="85">
        <f t="shared" si="33"/>
        <v>109190400</v>
      </c>
      <c r="AA379" s="76" t="str">
        <f>+IFERROR(VLOOKUP(_xlfn.TEXTJOIN("_", FALSE, C379:E379), [1]BD_Perc!$A:$O, 15, FALSE),"Segmentación no encontrada o vehículo inactivo")</f>
        <v>PERCENTIL 30-70</v>
      </c>
      <c r="AB379" s="76" t="str" cm="1">
        <f t="array" ref="AB379">_xlfn.IFS(
    AA379 = "PERCENTIL 50",
    _xlfn.IFS(
        [1]BD!DG379 &lt; VLOOKUP(_xlfn.TEXTJOIN("_", FALSE, C379:E379), [1]BD_Perc!$A:$O, 11, FALSE), "Intervalo de precio 1",
        [1]BD!DG379 &gt;= VLOOKUP(_xlfn.TEXTJOIN("_", FALSE, C379:E379), [1]BD_Perc!$A:$O, 11, FALSE), "Intervalo de precio 2"
    ),
    AA379 = "PERCENTIL 30-70",
    _xlfn.IFS(
        [1]BD!DG379 &lt; VLOOKUP(_xlfn.TEXTJOIN("_", FALSE, C379:E379), [1]BD_Perc!$A:$O, 6, FALSE), "Intervalo de precio 1",
        [1]BD!DG379 &lt; VLOOKUP(_xlfn.TEXTJOIN("_", FALSE, C379:E379), [1]BD_Perc!$A:$O, 7, FALSE), "Intervalo de precio 2",
        [1]BD!DG379 &gt;= VLOOKUP(_xlfn.TEXTJOIN("_", FALSE, C379:E379), [1]BD_Perc!$A:$O, 7, FALSE), "Intervalo de precio 3"
    ),
    AA379="Segmentación no encontrada o vehículo inactivo","Segmentación no encontrada o vehículo inactivo"
)</f>
        <v>Intervalo de precio 2</v>
      </c>
      <c r="AC379" s="81" t="s">
        <v>149</v>
      </c>
      <c r="AD379" s="86" t="b">
        <f t="shared" si="36"/>
        <v>1</v>
      </c>
      <c r="AE379" s="87">
        <v>3.2000000000000001E-2</v>
      </c>
      <c r="AF379" s="87">
        <v>3.5999999999999997E-2</v>
      </c>
      <c r="AG379" s="87">
        <v>3.6999999999999998E-2</v>
      </c>
      <c r="AH379" s="87">
        <v>3.9E-2</v>
      </c>
      <c r="AI379" s="87">
        <v>4.1000000000000002E-2</v>
      </c>
      <c r="AJ379" s="87">
        <v>4.2000000000000003E-2</v>
      </c>
      <c r="AK379" s="113" t="s">
        <v>130</v>
      </c>
      <c r="AL379" s="76" t="s">
        <v>130</v>
      </c>
      <c r="AM379" s="113" t="s">
        <v>130</v>
      </c>
      <c r="AN379" s="116">
        <v>0.05</v>
      </c>
      <c r="AO379" s="72">
        <v>9311595.7410000004</v>
      </c>
      <c r="AP379" s="72">
        <v>235904.65919999999</v>
      </c>
      <c r="AQ379" s="72" t="s">
        <v>121</v>
      </c>
      <c r="AR379" s="72" t="s">
        <v>121</v>
      </c>
      <c r="AS379" s="72" t="s">
        <v>121</v>
      </c>
      <c r="AT379" s="72">
        <v>9043002.4482000005</v>
      </c>
      <c r="AU379" s="72" t="s">
        <v>121</v>
      </c>
      <c r="AV379" s="72" t="s">
        <v>121</v>
      </c>
      <c r="AW379" s="72">
        <v>52422.203399999999</v>
      </c>
      <c r="AX379" s="72" t="s">
        <v>121</v>
      </c>
      <c r="AY379" s="72" t="s">
        <v>121</v>
      </c>
      <c r="AZ379" s="72" t="s">
        <v>121</v>
      </c>
      <c r="BA379" s="72" t="s">
        <v>121</v>
      </c>
      <c r="BB379" s="72" t="s">
        <v>121</v>
      </c>
      <c r="BC379" s="72" t="s">
        <v>121</v>
      </c>
      <c r="BD379" s="72">
        <v>2490102.6275999998</v>
      </c>
      <c r="BE379" s="72" t="s">
        <v>121</v>
      </c>
      <c r="BF379" s="72">
        <v>3132286.4789999998</v>
      </c>
      <c r="BG379" s="72" t="s">
        <v>121</v>
      </c>
      <c r="BH379" s="72" t="s">
        <v>121</v>
      </c>
      <c r="BI379" s="72" t="s">
        <v>121</v>
      </c>
      <c r="BJ379" s="72">
        <v>917405.95380000002</v>
      </c>
      <c r="BK379" s="72">
        <v>1376108.4036000001</v>
      </c>
      <c r="BL379" s="72" t="s">
        <v>121</v>
      </c>
      <c r="BM379" s="72">
        <v>3394402.767</v>
      </c>
      <c r="BN379" s="72">
        <v>77325.570000000007</v>
      </c>
      <c r="BO379" s="72" t="s">
        <v>121</v>
      </c>
      <c r="BP379" s="72">
        <v>642184.90559999994</v>
      </c>
      <c r="BQ379" s="72" t="s">
        <v>121</v>
      </c>
      <c r="BR379" s="72" t="s">
        <v>121</v>
      </c>
      <c r="BS379" s="72" t="s">
        <v>121</v>
      </c>
      <c r="BT379" s="72" t="s">
        <v>121</v>
      </c>
      <c r="BU379" s="72">
        <v>116641.959</v>
      </c>
      <c r="BV379" s="72" t="s">
        <v>121</v>
      </c>
      <c r="BW379" s="72" t="s">
        <v>121</v>
      </c>
      <c r="BX379" s="72" t="s">
        <v>121</v>
      </c>
      <c r="BY379" s="72">
        <v>380067.56339999998</v>
      </c>
      <c r="BZ379" s="72" t="s">
        <v>121</v>
      </c>
      <c r="CA379" s="72" t="s">
        <v>121</v>
      </c>
      <c r="CB379" s="72" t="s">
        <v>121</v>
      </c>
      <c r="CC379" s="72" t="s">
        <v>121</v>
      </c>
      <c r="CD379" s="72" t="s">
        <v>121</v>
      </c>
      <c r="CE379" s="117" t="s">
        <v>130</v>
      </c>
      <c r="CF379" s="117" t="s">
        <v>130</v>
      </c>
      <c r="CG379" s="117" t="s">
        <v>130</v>
      </c>
      <c r="CH379" s="117" t="s">
        <v>130</v>
      </c>
      <c r="CI379" s="117" t="s">
        <v>130</v>
      </c>
      <c r="CJ379" s="117" t="s">
        <v>131</v>
      </c>
      <c r="CK379" s="117" t="s">
        <v>131</v>
      </c>
      <c r="CL379" s="118" t="s">
        <v>121</v>
      </c>
      <c r="CM379" s="117" t="s">
        <v>121</v>
      </c>
      <c r="CN379" s="117" t="s">
        <v>121</v>
      </c>
      <c r="CO379" s="117" t="s">
        <v>121</v>
      </c>
      <c r="CP379" s="117" t="s">
        <v>121</v>
      </c>
      <c r="CQ379" s="117" t="s">
        <v>121</v>
      </c>
      <c r="CR379" s="117" t="s">
        <v>121</v>
      </c>
      <c r="CS379" s="117" t="s">
        <v>121</v>
      </c>
      <c r="CT379" s="117" t="s">
        <v>121</v>
      </c>
      <c r="CU379" s="117" t="s">
        <v>121</v>
      </c>
      <c r="CV379" s="117" t="s">
        <v>121</v>
      </c>
      <c r="CW379" s="117" t="s">
        <v>121</v>
      </c>
      <c r="CX379" s="117" t="s">
        <v>121</v>
      </c>
      <c r="CY379" s="117" t="s">
        <v>121</v>
      </c>
      <c r="CZ379" s="117" t="s">
        <v>121</v>
      </c>
      <c r="DA379" s="90">
        <v>14163360.4308</v>
      </c>
      <c r="DB379" s="91">
        <v>1</v>
      </c>
      <c r="DC379" s="13">
        <v>1</v>
      </c>
      <c r="DD379" s="13"/>
      <c r="DE379" s="75" t="str" cm="1">
        <f t="array" ref="DE379">+IF(AND(C379&lt;&gt;"Vehículos Eléctricos",C379&lt;&gt;"Vehículos Híbridos",AA379="PERCENTIL 50"),
     IF(VLOOKUP(_xlfn.TEXTJOIN("_",FALSE,C379:E379),[1]BD_Perc!$A:$P,_xlfn.IFS([1]BD!AB379="Intervalo de precio 1",12,[1]BD!AB379="Intervalo de precio 2",13),FALSE)&lt;=1,
     VLOOKUP(_xlfn.TEXTJOIN("_",FALSE,C379:E379),[1]BD_Perc!$A:$P,16,FALSE),"Ok P50"),
     "Ok P30/70 ó Híbrido/Eléctrico")</f>
        <v>Ok P30/70 ó Híbrido/Eléctrico</v>
      </c>
      <c r="DF379" s="75" t="str">
        <f t="shared" si="34"/>
        <v>Vehículos Convencionales_Camperos/Camionetas_4x2</v>
      </c>
      <c r="DG379" s="19">
        <f t="shared" si="35"/>
        <v>109190400</v>
      </c>
      <c r="DH379" s="13">
        <v>1</v>
      </c>
      <c r="DI379" s="13">
        <v>1</v>
      </c>
      <c r="DJ379" s="13" t="b">
        <f>+DC379=[2]BD!DC379</f>
        <v>1</v>
      </c>
    </row>
    <row r="380" spans="1:114" ht="51" x14ac:dyDescent="0.25">
      <c r="A380" s="76">
        <v>605</v>
      </c>
      <c r="B380" s="59" t="s">
        <v>178</v>
      </c>
      <c r="C380" s="59" t="s">
        <v>0</v>
      </c>
      <c r="D380" s="59" t="s">
        <v>320</v>
      </c>
      <c r="E380" s="59" t="s">
        <v>126</v>
      </c>
      <c r="F380" s="59" t="s">
        <v>121</v>
      </c>
      <c r="G380" s="112" t="s">
        <v>920</v>
      </c>
      <c r="H380" s="78" t="s">
        <v>243</v>
      </c>
      <c r="I380" s="79">
        <v>5635020</v>
      </c>
      <c r="J380" s="113" t="s">
        <v>921</v>
      </c>
      <c r="K380" s="78" t="s">
        <v>346</v>
      </c>
      <c r="L380" s="114">
        <v>153</v>
      </c>
      <c r="M380" s="115" t="s">
        <v>121</v>
      </c>
      <c r="N380" s="82">
        <v>112600000</v>
      </c>
      <c r="O380" s="83">
        <f>+IFERROR(VLOOKUP(I380,[1]Precio_Fasecolda!A:C,3,FALSE),IFERROR(VLOOKUP(I380,[1]Precio_Fasecolda!B:C,2,FALSE),N380))</f>
        <v>112600000</v>
      </c>
      <c r="P380" s="83">
        <f t="shared" si="32"/>
        <v>0</v>
      </c>
      <c r="Q380" s="115" t="s">
        <v>126</v>
      </c>
      <c r="R380" s="76" t="s">
        <v>148</v>
      </c>
      <c r="S380" s="113" t="s">
        <v>128</v>
      </c>
      <c r="T380" s="76" t="s">
        <v>121</v>
      </c>
      <c r="U380" s="76" t="s">
        <v>121</v>
      </c>
      <c r="V380" s="119" t="s">
        <v>922</v>
      </c>
      <c r="W380" s="76" t="s">
        <v>121</v>
      </c>
      <c r="X380" s="76" t="s">
        <v>121</v>
      </c>
      <c r="Y380" s="84" t="str">
        <f t="shared" si="38"/>
        <v>N.A.</v>
      </c>
      <c r="Z380" s="85">
        <f t="shared" si="33"/>
        <v>108996800</v>
      </c>
      <c r="AA380" s="76" t="str">
        <f>+IFERROR(VLOOKUP(_xlfn.TEXTJOIN("_", FALSE, C380:E380), [1]BD_Perc!$A:$O, 15, FALSE),"Segmentación no encontrada o vehículo inactivo")</f>
        <v>PERCENTIL 30-70</v>
      </c>
      <c r="AB380" s="76" t="str" cm="1">
        <f t="array" ref="AB380">_xlfn.IFS(
    AA380 = "PERCENTIL 50",
    _xlfn.IFS(
        [1]BD!DG380 &lt; VLOOKUP(_xlfn.TEXTJOIN("_", FALSE, C380:E380), [1]BD_Perc!$A:$O, 11, FALSE), "Intervalo de precio 1",
        [1]BD!DG380 &gt;= VLOOKUP(_xlfn.TEXTJOIN("_", FALSE, C380:E380), [1]BD_Perc!$A:$O, 11, FALSE), "Intervalo de precio 2"
    ),
    AA380 = "PERCENTIL 30-70",
    _xlfn.IFS(
        [1]BD!DG380 &lt; VLOOKUP(_xlfn.TEXTJOIN("_", FALSE, C380:E380), [1]BD_Perc!$A:$O, 6, FALSE), "Intervalo de precio 1",
        [1]BD!DG380 &lt; VLOOKUP(_xlfn.TEXTJOIN("_", FALSE, C380:E380), [1]BD_Perc!$A:$O, 7, FALSE), "Intervalo de precio 2",
        [1]BD!DG380 &gt;= VLOOKUP(_xlfn.TEXTJOIN("_", FALSE, C380:E380), [1]BD_Perc!$A:$O, 7, FALSE), "Intervalo de precio 3"
    ),
    AA380="Segmentación no encontrada o vehículo inactivo","Segmentación no encontrada o vehículo inactivo"
)</f>
        <v>Intervalo de precio 2</v>
      </c>
      <c r="AC380" s="81" t="s">
        <v>149</v>
      </c>
      <c r="AD380" s="86" t="b">
        <f t="shared" si="36"/>
        <v>1</v>
      </c>
      <c r="AE380" s="87">
        <v>3.2000000000000001E-2</v>
      </c>
      <c r="AF380" s="87">
        <v>3.5999999999999997E-2</v>
      </c>
      <c r="AG380" s="87">
        <v>3.6999999999999998E-2</v>
      </c>
      <c r="AH380" s="87">
        <v>3.9E-2</v>
      </c>
      <c r="AI380" s="87">
        <v>4.1000000000000002E-2</v>
      </c>
      <c r="AJ380" s="87">
        <v>4.2000000000000003E-2</v>
      </c>
      <c r="AK380" s="113" t="s">
        <v>130</v>
      </c>
      <c r="AL380" s="76" t="s">
        <v>130</v>
      </c>
      <c r="AM380" s="113" t="s">
        <v>130</v>
      </c>
      <c r="AN380" s="116">
        <v>0.05</v>
      </c>
      <c r="AO380" s="72">
        <v>9311595.7410000004</v>
      </c>
      <c r="AP380" s="72">
        <v>235904.65919999999</v>
      </c>
      <c r="AQ380" s="72" t="s">
        <v>121</v>
      </c>
      <c r="AR380" s="72" t="s">
        <v>121</v>
      </c>
      <c r="AS380" s="72" t="s">
        <v>121</v>
      </c>
      <c r="AT380" s="72">
        <v>9043002.4482000005</v>
      </c>
      <c r="AU380" s="72" t="s">
        <v>121</v>
      </c>
      <c r="AV380" s="72" t="s">
        <v>121</v>
      </c>
      <c r="AW380" s="72">
        <v>52422.203399999999</v>
      </c>
      <c r="AX380" s="72" t="s">
        <v>121</v>
      </c>
      <c r="AY380" s="72" t="s">
        <v>121</v>
      </c>
      <c r="AZ380" s="72" t="s">
        <v>121</v>
      </c>
      <c r="BA380" s="72" t="s">
        <v>121</v>
      </c>
      <c r="BB380" s="72" t="s">
        <v>121</v>
      </c>
      <c r="BC380" s="72" t="s">
        <v>121</v>
      </c>
      <c r="BD380" s="72">
        <v>2490102.6275999998</v>
      </c>
      <c r="BE380" s="72" t="s">
        <v>121</v>
      </c>
      <c r="BF380" s="72">
        <v>3132286.4789999998</v>
      </c>
      <c r="BG380" s="72" t="s">
        <v>121</v>
      </c>
      <c r="BH380" s="72" t="s">
        <v>121</v>
      </c>
      <c r="BI380" s="72" t="s">
        <v>121</v>
      </c>
      <c r="BJ380" s="72">
        <v>917405.95380000002</v>
      </c>
      <c r="BK380" s="72">
        <v>1376108.4036000001</v>
      </c>
      <c r="BL380" s="72" t="s">
        <v>121</v>
      </c>
      <c r="BM380" s="72">
        <v>3394402.767</v>
      </c>
      <c r="BN380" s="72">
        <v>77325.570000000007</v>
      </c>
      <c r="BO380" s="72" t="s">
        <v>121</v>
      </c>
      <c r="BP380" s="72">
        <v>642184.90559999994</v>
      </c>
      <c r="BQ380" s="72" t="s">
        <v>121</v>
      </c>
      <c r="BR380" s="72" t="s">
        <v>121</v>
      </c>
      <c r="BS380" s="72" t="s">
        <v>121</v>
      </c>
      <c r="BT380" s="72" t="s">
        <v>121</v>
      </c>
      <c r="BU380" s="72">
        <v>116641.959</v>
      </c>
      <c r="BV380" s="72" t="s">
        <v>121</v>
      </c>
      <c r="BW380" s="72" t="s">
        <v>121</v>
      </c>
      <c r="BX380" s="72" t="s">
        <v>121</v>
      </c>
      <c r="BY380" s="72">
        <v>380067.56339999998</v>
      </c>
      <c r="BZ380" s="72" t="s">
        <v>121</v>
      </c>
      <c r="CA380" s="72" t="s">
        <v>121</v>
      </c>
      <c r="CB380" s="72" t="s">
        <v>121</v>
      </c>
      <c r="CC380" s="72" t="s">
        <v>121</v>
      </c>
      <c r="CD380" s="72" t="s">
        <v>121</v>
      </c>
      <c r="CE380" s="117" t="s">
        <v>130</v>
      </c>
      <c r="CF380" s="117" t="s">
        <v>130</v>
      </c>
      <c r="CG380" s="117" t="s">
        <v>130</v>
      </c>
      <c r="CH380" s="117" t="s">
        <v>130</v>
      </c>
      <c r="CI380" s="117" t="s">
        <v>130</v>
      </c>
      <c r="CJ380" s="117" t="s">
        <v>131</v>
      </c>
      <c r="CK380" s="117" t="s">
        <v>131</v>
      </c>
      <c r="CL380" s="118" t="s">
        <v>121</v>
      </c>
      <c r="CM380" s="117" t="s">
        <v>121</v>
      </c>
      <c r="CN380" s="117" t="s">
        <v>121</v>
      </c>
      <c r="CO380" s="117" t="s">
        <v>121</v>
      </c>
      <c r="CP380" s="117" t="s">
        <v>121</v>
      </c>
      <c r="CQ380" s="117" t="s">
        <v>121</v>
      </c>
      <c r="CR380" s="117" t="s">
        <v>121</v>
      </c>
      <c r="CS380" s="117" t="s">
        <v>121</v>
      </c>
      <c r="CT380" s="117" t="s">
        <v>121</v>
      </c>
      <c r="CU380" s="117" t="s">
        <v>121</v>
      </c>
      <c r="CV380" s="117" t="s">
        <v>121</v>
      </c>
      <c r="CW380" s="117" t="s">
        <v>121</v>
      </c>
      <c r="CX380" s="117" t="s">
        <v>121</v>
      </c>
      <c r="CY380" s="117" t="s">
        <v>121</v>
      </c>
      <c r="CZ380" s="117" t="s">
        <v>121</v>
      </c>
      <c r="DA380" s="90">
        <v>14163360.4308</v>
      </c>
      <c r="DB380" s="91">
        <v>1</v>
      </c>
      <c r="DC380" s="13">
        <v>1</v>
      </c>
      <c r="DD380" s="13"/>
      <c r="DE380" s="75" t="str" cm="1">
        <f t="array" ref="DE380">+IF(AND(C380&lt;&gt;"Vehículos Eléctricos",C380&lt;&gt;"Vehículos Híbridos",AA380="PERCENTIL 50"),
     IF(VLOOKUP(_xlfn.TEXTJOIN("_",FALSE,C380:E380),[1]BD_Perc!$A:$P,_xlfn.IFS([1]BD!AB380="Intervalo de precio 1",12,[1]BD!AB380="Intervalo de precio 2",13),FALSE)&lt;=1,
     VLOOKUP(_xlfn.TEXTJOIN("_",FALSE,C380:E380),[1]BD_Perc!$A:$P,16,FALSE),"Ok P50"),
     "Ok P30/70 ó Híbrido/Eléctrico")</f>
        <v>Ok P30/70 ó Híbrido/Eléctrico</v>
      </c>
      <c r="DF380" s="75" t="str">
        <f t="shared" si="34"/>
        <v>Vehículos Convencionales_Camperos/Camionetas_4x2</v>
      </c>
      <c r="DG380" s="19">
        <f t="shared" si="35"/>
        <v>108996800</v>
      </c>
      <c r="DH380" s="13">
        <v>1</v>
      </c>
      <c r="DI380" s="13">
        <v>1</v>
      </c>
      <c r="DJ380" s="13" t="b">
        <f>+DC380=[2]BD!DC380</f>
        <v>1</v>
      </c>
    </row>
    <row r="381" spans="1:114" ht="51" x14ac:dyDescent="0.25">
      <c r="A381" s="76">
        <v>606</v>
      </c>
      <c r="B381" s="59" t="s">
        <v>178</v>
      </c>
      <c r="C381" s="59" t="s">
        <v>0</v>
      </c>
      <c r="D381" s="59" t="s">
        <v>320</v>
      </c>
      <c r="E381" s="59" t="s">
        <v>126</v>
      </c>
      <c r="F381" s="59" t="s">
        <v>121</v>
      </c>
      <c r="G381" s="112" t="s">
        <v>923</v>
      </c>
      <c r="H381" s="78" t="s">
        <v>243</v>
      </c>
      <c r="I381" s="79">
        <v>5606101</v>
      </c>
      <c r="J381" s="113" t="s">
        <v>924</v>
      </c>
      <c r="K381" s="78" t="s">
        <v>346</v>
      </c>
      <c r="L381" s="114">
        <v>153</v>
      </c>
      <c r="M381" s="115" t="s">
        <v>121</v>
      </c>
      <c r="N381" s="82">
        <v>122400000</v>
      </c>
      <c r="O381" s="83">
        <f>+IFERROR(VLOOKUP(I381,[1]Precio_Fasecolda!A:C,3,FALSE),IFERROR(VLOOKUP(I381,[1]Precio_Fasecolda!B:C,2,FALSE),N381))</f>
        <v>122400000</v>
      </c>
      <c r="P381" s="83">
        <f t="shared" si="32"/>
        <v>0</v>
      </c>
      <c r="Q381" s="115" t="s">
        <v>126</v>
      </c>
      <c r="R381" s="76" t="s">
        <v>148</v>
      </c>
      <c r="S381" s="113" t="s">
        <v>128</v>
      </c>
      <c r="T381" s="76" t="s">
        <v>121</v>
      </c>
      <c r="U381" s="76" t="s">
        <v>121</v>
      </c>
      <c r="V381" s="113">
        <v>1432</v>
      </c>
      <c r="W381" s="76" t="s">
        <v>121</v>
      </c>
      <c r="X381" s="76" t="s">
        <v>121</v>
      </c>
      <c r="Y381" s="84" t="str">
        <f t="shared" si="38"/>
        <v>N.A.</v>
      </c>
      <c r="Z381" s="85">
        <f t="shared" si="33"/>
        <v>118483200</v>
      </c>
      <c r="AA381" s="76" t="str">
        <f>+IFERROR(VLOOKUP(_xlfn.TEXTJOIN("_", FALSE, C381:E381), [1]BD_Perc!$A:$O, 15, FALSE),"Segmentación no encontrada o vehículo inactivo")</f>
        <v>PERCENTIL 30-70</v>
      </c>
      <c r="AB381" s="76" t="str" cm="1">
        <f t="array" ref="AB381">_xlfn.IFS(
    AA381 = "PERCENTIL 50",
    _xlfn.IFS(
        [1]BD!DG381 &lt; VLOOKUP(_xlfn.TEXTJOIN("_", FALSE, C381:E381), [1]BD_Perc!$A:$O, 11, FALSE), "Intervalo de precio 1",
        [1]BD!DG381 &gt;= VLOOKUP(_xlfn.TEXTJOIN("_", FALSE, C381:E381), [1]BD_Perc!$A:$O, 11, FALSE), "Intervalo de precio 2"
    ),
    AA381 = "PERCENTIL 30-70",
    _xlfn.IFS(
        [1]BD!DG381 &lt; VLOOKUP(_xlfn.TEXTJOIN("_", FALSE, C381:E381), [1]BD_Perc!$A:$O, 6, FALSE), "Intervalo de precio 1",
        [1]BD!DG381 &lt; VLOOKUP(_xlfn.TEXTJOIN("_", FALSE, C381:E381), [1]BD_Perc!$A:$O, 7, FALSE), "Intervalo de precio 2",
        [1]BD!DG381 &gt;= VLOOKUP(_xlfn.TEXTJOIN("_", FALSE, C381:E381), [1]BD_Perc!$A:$O, 7, FALSE), "Intervalo de precio 3"
    ),
    AA381="Segmentación no encontrada o vehículo inactivo","Segmentación no encontrada o vehículo inactivo"
)</f>
        <v>Intervalo de precio 2</v>
      </c>
      <c r="AC381" s="81" t="s">
        <v>149</v>
      </c>
      <c r="AD381" s="86" t="b">
        <f t="shared" si="36"/>
        <v>1</v>
      </c>
      <c r="AE381" s="87">
        <v>3.2000000000000001E-2</v>
      </c>
      <c r="AF381" s="87">
        <v>3.5999999999999997E-2</v>
      </c>
      <c r="AG381" s="87">
        <v>3.6999999999999998E-2</v>
      </c>
      <c r="AH381" s="87">
        <v>3.9E-2</v>
      </c>
      <c r="AI381" s="87">
        <v>4.1000000000000002E-2</v>
      </c>
      <c r="AJ381" s="87">
        <v>4.2000000000000003E-2</v>
      </c>
      <c r="AK381" s="113" t="s">
        <v>130</v>
      </c>
      <c r="AL381" s="76" t="s">
        <v>130</v>
      </c>
      <c r="AM381" s="113" t="s">
        <v>130</v>
      </c>
      <c r="AN381" s="116">
        <v>0.05</v>
      </c>
      <c r="AO381" s="72">
        <v>9311595.7410000004</v>
      </c>
      <c r="AP381" s="72">
        <v>235904.65919999999</v>
      </c>
      <c r="AQ381" s="72" t="s">
        <v>121</v>
      </c>
      <c r="AR381" s="72" t="s">
        <v>121</v>
      </c>
      <c r="AS381" s="72" t="s">
        <v>121</v>
      </c>
      <c r="AT381" s="72">
        <v>9043002.4482000005</v>
      </c>
      <c r="AU381" s="72" t="s">
        <v>121</v>
      </c>
      <c r="AV381" s="72" t="s">
        <v>121</v>
      </c>
      <c r="AW381" s="72">
        <v>52422.203399999999</v>
      </c>
      <c r="AX381" s="72" t="s">
        <v>121</v>
      </c>
      <c r="AY381" s="72" t="s">
        <v>121</v>
      </c>
      <c r="AZ381" s="72" t="s">
        <v>121</v>
      </c>
      <c r="BA381" s="72" t="s">
        <v>121</v>
      </c>
      <c r="BB381" s="72" t="s">
        <v>121</v>
      </c>
      <c r="BC381" s="72" t="s">
        <v>121</v>
      </c>
      <c r="BD381" s="72" t="s">
        <v>121</v>
      </c>
      <c r="BE381" s="72" t="s">
        <v>121</v>
      </c>
      <c r="BF381" s="72">
        <v>3132286.4789999998</v>
      </c>
      <c r="BG381" s="72" t="s">
        <v>121</v>
      </c>
      <c r="BH381" s="72" t="s">
        <v>121</v>
      </c>
      <c r="BI381" s="72" t="s">
        <v>121</v>
      </c>
      <c r="BJ381" s="72">
        <v>917405.95380000002</v>
      </c>
      <c r="BK381" s="72">
        <v>1376108.4036000001</v>
      </c>
      <c r="BL381" s="72" t="s">
        <v>121</v>
      </c>
      <c r="BM381" s="72">
        <v>3394402.767</v>
      </c>
      <c r="BN381" s="72">
        <v>77325.570000000007</v>
      </c>
      <c r="BO381" s="72" t="s">
        <v>121</v>
      </c>
      <c r="BP381" s="72">
        <v>642184.90559999994</v>
      </c>
      <c r="BQ381" s="72" t="s">
        <v>121</v>
      </c>
      <c r="BR381" s="72" t="s">
        <v>121</v>
      </c>
      <c r="BS381" s="72" t="s">
        <v>121</v>
      </c>
      <c r="BT381" s="72" t="s">
        <v>121</v>
      </c>
      <c r="BU381" s="72">
        <v>116641.959</v>
      </c>
      <c r="BV381" s="72" t="s">
        <v>121</v>
      </c>
      <c r="BW381" s="72" t="s">
        <v>121</v>
      </c>
      <c r="BX381" s="72" t="s">
        <v>121</v>
      </c>
      <c r="BY381" s="72">
        <v>380067.56339999998</v>
      </c>
      <c r="BZ381" s="72" t="s">
        <v>121</v>
      </c>
      <c r="CA381" s="72" t="s">
        <v>121</v>
      </c>
      <c r="CB381" s="72" t="s">
        <v>121</v>
      </c>
      <c r="CC381" s="72" t="s">
        <v>121</v>
      </c>
      <c r="CD381" s="72" t="s">
        <v>121</v>
      </c>
      <c r="CE381" s="117" t="s">
        <v>130</v>
      </c>
      <c r="CF381" s="117" t="s">
        <v>130</v>
      </c>
      <c r="CG381" s="117" t="s">
        <v>130</v>
      </c>
      <c r="CH381" s="117" t="s">
        <v>130</v>
      </c>
      <c r="CI381" s="117" t="s">
        <v>130</v>
      </c>
      <c r="CJ381" s="117" t="s">
        <v>131</v>
      </c>
      <c r="CK381" s="117" t="s">
        <v>131</v>
      </c>
      <c r="CL381" s="118" t="s">
        <v>121</v>
      </c>
      <c r="CM381" s="117" t="s">
        <v>121</v>
      </c>
      <c r="CN381" s="117" t="s">
        <v>121</v>
      </c>
      <c r="CO381" s="117" t="s">
        <v>121</v>
      </c>
      <c r="CP381" s="117" t="s">
        <v>121</v>
      </c>
      <c r="CQ381" s="117" t="s">
        <v>121</v>
      </c>
      <c r="CR381" s="117" t="s">
        <v>121</v>
      </c>
      <c r="CS381" s="117" t="s">
        <v>121</v>
      </c>
      <c r="CT381" s="117" t="s">
        <v>121</v>
      </c>
      <c r="CU381" s="117" t="s">
        <v>121</v>
      </c>
      <c r="CV381" s="117" t="s">
        <v>121</v>
      </c>
      <c r="CW381" s="117" t="s">
        <v>121</v>
      </c>
      <c r="CX381" s="117" t="s">
        <v>121</v>
      </c>
      <c r="CY381" s="117" t="s">
        <v>121</v>
      </c>
      <c r="CZ381" s="117" t="s">
        <v>121</v>
      </c>
      <c r="DA381" s="90">
        <v>14163360.4308</v>
      </c>
      <c r="DB381" s="91">
        <v>1</v>
      </c>
      <c r="DC381" s="13">
        <v>1</v>
      </c>
      <c r="DD381" s="13"/>
      <c r="DE381" s="75" t="str" cm="1">
        <f t="array" ref="DE381">+IF(AND(C381&lt;&gt;"Vehículos Eléctricos",C381&lt;&gt;"Vehículos Híbridos",AA381="PERCENTIL 50"),
     IF(VLOOKUP(_xlfn.TEXTJOIN("_",FALSE,C381:E381),[1]BD_Perc!$A:$P,_xlfn.IFS([1]BD!AB381="Intervalo de precio 1",12,[1]BD!AB381="Intervalo de precio 2",13),FALSE)&lt;=1,
     VLOOKUP(_xlfn.TEXTJOIN("_",FALSE,C381:E381),[1]BD_Perc!$A:$P,16,FALSE),"Ok P50"),
     "Ok P30/70 ó Híbrido/Eléctrico")</f>
        <v>Ok P30/70 ó Híbrido/Eléctrico</v>
      </c>
      <c r="DF381" s="75" t="str">
        <f t="shared" si="34"/>
        <v>Vehículos Convencionales_Camperos/Camionetas_4x2</v>
      </c>
      <c r="DG381" s="19">
        <f t="shared" si="35"/>
        <v>118483200</v>
      </c>
      <c r="DH381" s="13">
        <v>1</v>
      </c>
      <c r="DI381" s="13">
        <v>1</v>
      </c>
      <c r="DJ381" s="13" t="b">
        <f>+DC381=[2]BD!DC381</f>
        <v>1</v>
      </c>
    </row>
    <row r="382" spans="1:114" ht="51" x14ac:dyDescent="0.25">
      <c r="A382" s="76">
        <v>607</v>
      </c>
      <c r="B382" s="59" t="s">
        <v>178</v>
      </c>
      <c r="C382" s="59" t="s">
        <v>0</v>
      </c>
      <c r="D382" s="59" t="s">
        <v>320</v>
      </c>
      <c r="E382" s="59" t="s">
        <v>126</v>
      </c>
      <c r="F382" s="59" t="s">
        <v>121</v>
      </c>
      <c r="G382" s="112" t="s">
        <v>925</v>
      </c>
      <c r="H382" s="78" t="s">
        <v>243</v>
      </c>
      <c r="I382" s="79">
        <v>5606102</v>
      </c>
      <c r="J382" s="113" t="s">
        <v>926</v>
      </c>
      <c r="K382" s="78" t="s">
        <v>346</v>
      </c>
      <c r="L382" s="114">
        <v>186</v>
      </c>
      <c r="M382" s="115" t="s">
        <v>121</v>
      </c>
      <c r="N382" s="82">
        <v>126200000</v>
      </c>
      <c r="O382" s="83">
        <f>+IFERROR(VLOOKUP(I382,[1]Precio_Fasecolda!A:C,3,FALSE),IFERROR(VLOOKUP(I382,[1]Precio_Fasecolda!B:C,2,FALSE),N382))</f>
        <v>126200000</v>
      </c>
      <c r="P382" s="83">
        <f t="shared" si="32"/>
        <v>0</v>
      </c>
      <c r="Q382" s="115" t="s">
        <v>126</v>
      </c>
      <c r="R382" s="76" t="s">
        <v>148</v>
      </c>
      <c r="S382" s="113" t="s">
        <v>128</v>
      </c>
      <c r="T382" s="76" t="s">
        <v>121</v>
      </c>
      <c r="U382" s="76" t="s">
        <v>121</v>
      </c>
      <c r="V382" s="113">
        <v>1441</v>
      </c>
      <c r="W382" s="76" t="s">
        <v>121</v>
      </c>
      <c r="X382" s="76" t="s">
        <v>121</v>
      </c>
      <c r="Y382" s="84" t="str">
        <f t="shared" si="38"/>
        <v>N.A.</v>
      </c>
      <c r="Z382" s="85">
        <f t="shared" si="33"/>
        <v>122161600</v>
      </c>
      <c r="AA382" s="76" t="str">
        <f>+IFERROR(VLOOKUP(_xlfn.TEXTJOIN("_", FALSE, C382:E382), [1]BD_Perc!$A:$O, 15, FALSE),"Segmentación no encontrada o vehículo inactivo")</f>
        <v>PERCENTIL 30-70</v>
      </c>
      <c r="AB382" s="76" t="str" cm="1">
        <f t="array" ref="AB382">_xlfn.IFS(
    AA382 = "PERCENTIL 50",
    _xlfn.IFS(
        [1]BD!DG382 &lt; VLOOKUP(_xlfn.TEXTJOIN("_", FALSE, C382:E382), [1]BD_Perc!$A:$O, 11, FALSE), "Intervalo de precio 1",
        [1]BD!DG382 &gt;= VLOOKUP(_xlfn.TEXTJOIN("_", FALSE, C382:E382), [1]BD_Perc!$A:$O, 11, FALSE), "Intervalo de precio 2"
    ),
    AA382 = "PERCENTIL 30-70",
    _xlfn.IFS(
        [1]BD!DG382 &lt; VLOOKUP(_xlfn.TEXTJOIN("_", FALSE, C382:E382), [1]BD_Perc!$A:$O, 6, FALSE), "Intervalo de precio 1",
        [1]BD!DG382 &lt; VLOOKUP(_xlfn.TEXTJOIN("_", FALSE, C382:E382), [1]BD_Perc!$A:$O, 7, FALSE), "Intervalo de precio 2",
        [1]BD!DG382 &gt;= VLOOKUP(_xlfn.TEXTJOIN("_", FALSE, C382:E382), [1]BD_Perc!$A:$O, 7, FALSE), "Intervalo de precio 3"
    ),
    AA382="Segmentación no encontrada o vehículo inactivo","Segmentación no encontrada o vehículo inactivo"
)</f>
        <v>Intervalo de precio 2</v>
      </c>
      <c r="AC382" s="81" t="s">
        <v>149</v>
      </c>
      <c r="AD382" s="86" t="b">
        <f t="shared" si="36"/>
        <v>1</v>
      </c>
      <c r="AE382" s="87">
        <v>3.2000000000000001E-2</v>
      </c>
      <c r="AF382" s="87">
        <v>3.5999999999999997E-2</v>
      </c>
      <c r="AG382" s="87">
        <v>3.6999999999999998E-2</v>
      </c>
      <c r="AH382" s="87">
        <v>3.9E-2</v>
      </c>
      <c r="AI382" s="87">
        <v>4.1000000000000002E-2</v>
      </c>
      <c r="AJ382" s="87">
        <v>4.2000000000000003E-2</v>
      </c>
      <c r="AK382" s="113" t="s">
        <v>130</v>
      </c>
      <c r="AL382" s="76" t="s">
        <v>130</v>
      </c>
      <c r="AM382" s="113" t="s">
        <v>130</v>
      </c>
      <c r="AN382" s="116">
        <v>0.05</v>
      </c>
      <c r="AO382" s="72">
        <v>9311595.7410000004</v>
      </c>
      <c r="AP382" s="72">
        <v>235904.65919999999</v>
      </c>
      <c r="AQ382" s="72" t="s">
        <v>121</v>
      </c>
      <c r="AR382" s="72" t="s">
        <v>121</v>
      </c>
      <c r="AS382" s="72" t="s">
        <v>121</v>
      </c>
      <c r="AT382" s="72">
        <v>9043002.4482000005</v>
      </c>
      <c r="AU382" s="72" t="s">
        <v>121</v>
      </c>
      <c r="AV382" s="72" t="s">
        <v>121</v>
      </c>
      <c r="AW382" s="72">
        <v>52422.203399999999</v>
      </c>
      <c r="AX382" s="72" t="s">
        <v>121</v>
      </c>
      <c r="AY382" s="72" t="s">
        <v>121</v>
      </c>
      <c r="AZ382" s="72" t="s">
        <v>121</v>
      </c>
      <c r="BA382" s="72" t="s">
        <v>121</v>
      </c>
      <c r="BB382" s="72" t="s">
        <v>121</v>
      </c>
      <c r="BC382" s="72" t="s">
        <v>121</v>
      </c>
      <c r="BD382" s="72" t="s">
        <v>121</v>
      </c>
      <c r="BE382" s="72" t="s">
        <v>121</v>
      </c>
      <c r="BF382" s="72">
        <v>3132286.4789999998</v>
      </c>
      <c r="BG382" s="72" t="s">
        <v>121</v>
      </c>
      <c r="BH382" s="72" t="s">
        <v>121</v>
      </c>
      <c r="BI382" s="72" t="s">
        <v>121</v>
      </c>
      <c r="BJ382" s="72">
        <v>917405.95380000002</v>
      </c>
      <c r="BK382" s="72">
        <v>1376108.4036000001</v>
      </c>
      <c r="BL382" s="72" t="s">
        <v>121</v>
      </c>
      <c r="BM382" s="72">
        <v>3394402.767</v>
      </c>
      <c r="BN382" s="72">
        <v>77325.570000000007</v>
      </c>
      <c r="BO382" s="72" t="s">
        <v>121</v>
      </c>
      <c r="BP382" s="72">
        <v>642184.90559999994</v>
      </c>
      <c r="BQ382" s="72" t="s">
        <v>121</v>
      </c>
      <c r="BR382" s="72" t="s">
        <v>121</v>
      </c>
      <c r="BS382" s="72" t="s">
        <v>121</v>
      </c>
      <c r="BT382" s="72" t="s">
        <v>121</v>
      </c>
      <c r="BU382" s="72">
        <v>116641.959</v>
      </c>
      <c r="BV382" s="72" t="s">
        <v>121</v>
      </c>
      <c r="BW382" s="72" t="s">
        <v>121</v>
      </c>
      <c r="BX382" s="72" t="s">
        <v>121</v>
      </c>
      <c r="BY382" s="72">
        <v>380067.56339999998</v>
      </c>
      <c r="BZ382" s="72" t="s">
        <v>121</v>
      </c>
      <c r="CA382" s="72" t="s">
        <v>121</v>
      </c>
      <c r="CB382" s="72" t="s">
        <v>121</v>
      </c>
      <c r="CC382" s="72" t="s">
        <v>121</v>
      </c>
      <c r="CD382" s="72" t="s">
        <v>121</v>
      </c>
      <c r="CE382" s="117" t="s">
        <v>130</v>
      </c>
      <c r="CF382" s="117" t="s">
        <v>130</v>
      </c>
      <c r="CG382" s="117" t="s">
        <v>130</v>
      </c>
      <c r="CH382" s="117" t="s">
        <v>130</v>
      </c>
      <c r="CI382" s="117" t="s">
        <v>130</v>
      </c>
      <c r="CJ382" s="117" t="s">
        <v>131</v>
      </c>
      <c r="CK382" s="117" t="s">
        <v>131</v>
      </c>
      <c r="CL382" s="118" t="s">
        <v>121</v>
      </c>
      <c r="CM382" s="117" t="s">
        <v>121</v>
      </c>
      <c r="CN382" s="117" t="s">
        <v>121</v>
      </c>
      <c r="CO382" s="117" t="s">
        <v>121</v>
      </c>
      <c r="CP382" s="117" t="s">
        <v>121</v>
      </c>
      <c r="CQ382" s="117" t="s">
        <v>121</v>
      </c>
      <c r="CR382" s="117" t="s">
        <v>121</v>
      </c>
      <c r="CS382" s="117" t="s">
        <v>121</v>
      </c>
      <c r="CT382" s="117" t="s">
        <v>121</v>
      </c>
      <c r="CU382" s="117" t="s">
        <v>121</v>
      </c>
      <c r="CV382" s="117" t="s">
        <v>121</v>
      </c>
      <c r="CW382" s="117" t="s">
        <v>121</v>
      </c>
      <c r="CX382" s="117" t="s">
        <v>121</v>
      </c>
      <c r="CY382" s="117" t="s">
        <v>121</v>
      </c>
      <c r="CZ382" s="117" t="s">
        <v>121</v>
      </c>
      <c r="DA382" s="90">
        <v>14163360.4308</v>
      </c>
      <c r="DB382" s="91">
        <v>1</v>
      </c>
      <c r="DC382" s="13">
        <v>1</v>
      </c>
      <c r="DD382" s="13"/>
      <c r="DE382" s="75" t="str" cm="1">
        <f t="array" ref="DE382">+IF(AND(C382&lt;&gt;"Vehículos Eléctricos",C382&lt;&gt;"Vehículos Híbridos",AA382="PERCENTIL 50"),
     IF(VLOOKUP(_xlfn.TEXTJOIN("_",FALSE,C382:E382),[1]BD_Perc!$A:$P,_xlfn.IFS([1]BD!AB382="Intervalo de precio 1",12,[1]BD!AB382="Intervalo de precio 2",13),FALSE)&lt;=1,
     VLOOKUP(_xlfn.TEXTJOIN("_",FALSE,C382:E382),[1]BD_Perc!$A:$P,16,FALSE),"Ok P50"),
     "Ok P30/70 ó Híbrido/Eléctrico")</f>
        <v>Ok P30/70 ó Híbrido/Eléctrico</v>
      </c>
      <c r="DF382" s="75" t="str">
        <f t="shared" si="34"/>
        <v>Vehículos Convencionales_Camperos/Camionetas_4x2</v>
      </c>
      <c r="DG382" s="19">
        <f t="shared" si="35"/>
        <v>122161600</v>
      </c>
      <c r="DH382" s="13">
        <v>1</v>
      </c>
      <c r="DI382" s="13">
        <v>1</v>
      </c>
      <c r="DJ382" s="13" t="b">
        <f>+DC382=[2]BD!DC382</f>
        <v>1</v>
      </c>
    </row>
    <row r="383" spans="1:114" ht="51" x14ac:dyDescent="0.25">
      <c r="A383" s="76">
        <v>608</v>
      </c>
      <c r="B383" s="59" t="s">
        <v>178</v>
      </c>
      <c r="C383" s="59" t="s">
        <v>0</v>
      </c>
      <c r="D383" s="59" t="s">
        <v>320</v>
      </c>
      <c r="E383" s="59" t="s">
        <v>126</v>
      </c>
      <c r="F383" s="59" t="s">
        <v>121</v>
      </c>
      <c r="G383" s="112" t="s">
        <v>927</v>
      </c>
      <c r="H383" s="78" t="s">
        <v>243</v>
      </c>
      <c r="I383" s="79">
        <v>5606103</v>
      </c>
      <c r="J383" s="113" t="s">
        <v>928</v>
      </c>
      <c r="K383" s="78" t="s">
        <v>346</v>
      </c>
      <c r="L383" s="114">
        <v>186</v>
      </c>
      <c r="M383" s="115" t="s">
        <v>121</v>
      </c>
      <c r="N383" s="82">
        <v>134600000</v>
      </c>
      <c r="O383" s="83">
        <f>+IFERROR(VLOOKUP(I383,[1]Precio_Fasecolda!A:C,3,FALSE),IFERROR(VLOOKUP(I383,[1]Precio_Fasecolda!B:C,2,FALSE),N383))</f>
        <v>134600000</v>
      </c>
      <c r="P383" s="83">
        <f t="shared" si="32"/>
        <v>0</v>
      </c>
      <c r="Q383" s="115" t="s">
        <v>126</v>
      </c>
      <c r="R383" s="76" t="s">
        <v>148</v>
      </c>
      <c r="S383" s="113" t="s">
        <v>128</v>
      </c>
      <c r="T383" s="76" t="s">
        <v>121</v>
      </c>
      <c r="U383" s="76" t="s">
        <v>121</v>
      </c>
      <c r="V383" s="113">
        <v>1446</v>
      </c>
      <c r="W383" s="76" t="s">
        <v>121</v>
      </c>
      <c r="X383" s="76" t="s">
        <v>121</v>
      </c>
      <c r="Y383" s="84" t="str">
        <f t="shared" si="38"/>
        <v>N.A.</v>
      </c>
      <c r="Z383" s="85">
        <f t="shared" si="33"/>
        <v>130292800</v>
      </c>
      <c r="AA383" s="76" t="str">
        <f>+IFERROR(VLOOKUP(_xlfn.TEXTJOIN("_", FALSE, C383:E383), [1]BD_Perc!$A:$O, 15, FALSE),"Segmentación no encontrada o vehículo inactivo")</f>
        <v>PERCENTIL 30-70</v>
      </c>
      <c r="AB383" s="76" t="str" cm="1">
        <f t="array" ref="AB383">_xlfn.IFS(
    AA383 = "PERCENTIL 50",
    _xlfn.IFS(
        [1]BD!DG383 &lt; VLOOKUP(_xlfn.TEXTJOIN("_", FALSE, C383:E383), [1]BD_Perc!$A:$O, 11, FALSE), "Intervalo de precio 1",
        [1]BD!DG383 &gt;= VLOOKUP(_xlfn.TEXTJOIN("_", FALSE, C383:E383), [1]BD_Perc!$A:$O, 11, FALSE), "Intervalo de precio 2"
    ),
    AA383 = "PERCENTIL 30-70",
    _xlfn.IFS(
        [1]BD!DG383 &lt; VLOOKUP(_xlfn.TEXTJOIN("_", FALSE, C383:E383), [1]BD_Perc!$A:$O, 6, FALSE), "Intervalo de precio 1",
        [1]BD!DG383 &lt; VLOOKUP(_xlfn.TEXTJOIN("_", FALSE, C383:E383), [1]BD_Perc!$A:$O, 7, FALSE), "Intervalo de precio 2",
        [1]BD!DG383 &gt;= VLOOKUP(_xlfn.TEXTJOIN("_", FALSE, C383:E383), [1]BD_Perc!$A:$O, 7, FALSE), "Intervalo de precio 3"
    ),
    AA383="Segmentación no encontrada o vehículo inactivo","Segmentación no encontrada o vehículo inactivo"
)</f>
        <v>Intervalo de precio 2</v>
      </c>
      <c r="AC383" s="81" t="s">
        <v>149</v>
      </c>
      <c r="AD383" s="86" t="b">
        <f t="shared" si="36"/>
        <v>1</v>
      </c>
      <c r="AE383" s="87">
        <v>3.2000000000000001E-2</v>
      </c>
      <c r="AF383" s="87">
        <v>3.5999999999999997E-2</v>
      </c>
      <c r="AG383" s="87">
        <v>3.6999999999999998E-2</v>
      </c>
      <c r="AH383" s="87">
        <v>3.9E-2</v>
      </c>
      <c r="AI383" s="87">
        <v>4.1000000000000002E-2</v>
      </c>
      <c r="AJ383" s="87">
        <v>4.2000000000000003E-2</v>
      </c>
      <c r="AK383" s="113" t="s">
        <v>130</v>
      </c>
      <c r="AL383" s="76" t="s">
        <v>130</v>
      </c>
      <c r="AM383" s="113" t="s">
        <v>130</v>
      </c>
      <c r="AN383" s="116">
        <v>0.05</v>
      </c>
      <c r="AO383" s="72">
        <v>9311595.7410000004</v>
      </c>
      <c r="AP383" s="72">
        <v>235904.65919999999</v>
      </c>
      <c r="AQ383" s="72" t="s">
        <v>121</v>
      </c>
      <c r="AR383" s="72" t="s">
        <v>121</v>
      </c>
      <c r="AS383" s="72" t="s">
        <v>121</v>
      </c>
      <c r="AT383" s="72">
        <v>9043002.4482000005</v>
      </c>
      <c r="AU383" s="72" t="s">
        <v>121</v>
      </c>
      <c r="AV383" s="72" t="s">
        <v>121</v>
      </c>
      <c r="AW383" s="72">
        <v>52422.203399999999</v>
      </c>
      <c r="AX383" s="72" t="s">
        <v>121</v>
      </c>
      <c r="AY383" s="72" t="s">
        <v>121</v>
      </c>
      <c r="AZ383" s="72" t="s">
        <v>121</v>
      </c>
      <c r="BA383" s="72" t="s">
        <v>121</v>
      </c>
      <c r="BB383" s="72" t="s">
        <v>121</v>
      </c>
      <c r="BC383" s="72" t="s">
        <v>121</v>
      </c>
      <c r="BD383" s="72" t="s">
        <v>121</v>
      </c>
      <c r="BE383" s="72" t="s">
        <v>121</v>
      </c>
      <c r="BF383" s="72">
        <v>3132286.4789999998</v>
      </c>
      <c r="BG383" s="72" t="s">
        <v>121</v>
      </c>
      <c r="BH383" s="72" t="s">
        <v>121</v>
      </c>
      <c r="BI383" s="72" t="s">
        <v>121</v>
      </c>
      <c r="BJ383" s="72">
        <v>917405.95380000002</v>
      </c>
      <c r="BK383" s="72">
        <v>1376108.4036000001</v>
      </c>
      <c r="BL383" s="72" t="s">
        <v>121</v>
      </c>
      <c r="BM383" s="72">
        <v>3394402.767</v>
      </c>
      <c r="BN383" s="72">
        <v>77325.570000000007</v>
      </c>
      <c r="BO383" s="72" t="s">
        <v>121</v>
      </c>
      <c r="BP383" s="72">
        <v>642184.90559999994</v>
      </c>
      <c r="BQ383" s="72" t="s">
        <v>121</v>
      </c>
      <c r="BR383" s="72" t="s">
        <v>121</v>
      </c>
      <c r="BS383" s="72" t="s">
        <v>121</v>
      </c>
      <c r="BT383" s="72" t="s">
        <v>121</v>
      </c>
      <c r="BU383" s="72">
        <v>116641.959</v>
      </c>
      <c r="BV383" s="72" t="s">
        <v>121</v>
      </c>
      <c r="BW383" s="72" t="s">
        <v>121</v>
      </c>
      <c r="BX383" s="72" t="s">
        <v>121</v>
      </c>
      <c r="BY383" s="72">
        <v>380067.56339999998</v>
      </c>
      <c r="BZ383" s="72" t="s">
        <v>121</v>
      </c>
      <c r="CA383" s="72" t="s">
        <v>121</v>
      </c>
      <c r="CB383" s="72" t="s">
        <v>121</v>
      </c>
      <c r="CC383" s="72" t="s">
        <v>121</v>
      </c>
      <c r="CD383" s="72" t="s">
        <v>121</v>
      </c>
      <c r="CE383" s="117" t="s">
        <v>130</v>
      </c>
      <c r="CF383" s="117" t="s">
        <v>130</v>
      </c>
      <c r="CG383" s="117" t="s">
        <v>130</v>
      </c>
      <c r="CH383" s="117" t="s">
        <v>130</v>
      </c>
      <c r="CI383" s="117" t="s">
        <v>130</v>
      </c>
      <c r="CJ383" s="117" t="s">
        <v>131</v>
      </c>
      <c r="CK383" s="117" t="s">
        <v>131</v>
      </c>
      <c r="CL383" s="118" t="s">
        <v>121</v>
      </c>
      <c r="CM383" s="117" t="s">
        <v>121</v>
      </c>
      <c r="CN383" s="117" t="s">
        <v>121</v>
      </c>
      <c r="CO383" s="117" t="s">
        <v>121</v>
      </c>
      <c r="CP383" s="117" t="s">
        <v>121</v>
      </c>
      <c r="CQ383" s="117" t="s">
        <v>121</v>
      </c>
      <c r="CR383" s="117" t="s">
        <v>121</v>
      </c>
      <c r="CS383" s="117" t="s">
        <v>121</v>
      </c>
      <c r="CT383" s="117" t="s">
        <v>121</v>
      </c>
      <c r="CU383" s="117" t="s">
        <v>121</v>
      </c>
      <c r="CV383" s="117" t="s">
        <v>121</v>
      </c>
      <c r="CW383" s="117" t="s">
        <v>121</v>
      </c>
      <c r="CX383" s="117" t="s">
        <v>121</v>
      </c>
      <c r="CY383" s="117" t="s">
        <v>121</v>
      </c>
      <c r="CZ383" s="117" t="s">
        <v>121</v>
      </c>
      <c r="DA383" s="90">
        <v>14163360.4308</v>
      </c>
      <c r="DB383" s="91">
        <v>1</v>
      </c>
      <c r="DC383" s="13">
        <v>1</v>
      </c>
      <c r="DD383" s="13"/>
      <c r="DE383" s="75" t="str" cm="1">
        <f t="array" ref="DE383">+IF(AND(C383&lt;&gt;"Vehículos Eléctricos",C383&lt;&gt;"Vehículos Híbridos",AA383="PERCENTIL 50"),
     IF(VLOOKUP(_xlfn.TEXTJOIN("_",FALSE,C383:E383),[1]BD_Perc!$A:$P,_xlfn.IFS([1]BD!AB383="Intervalo de precio 1",12,[1]BD!AB383="Intervalo de precio 2",13),FALSE)&lt;=1,
     VLOOKUP(_xlfn.TEXTJOIN("_",FALSE,C383:E383),[1]BD_Perc!$A:$P,16,FALSE),"Ok P50"),
     "Ok P30/70 ó Híbrido/Eléctrico")</f>
        <v>Ok P30/70 ó Híbrido/Eléctrico</v>
      </c>
      <c r="DF383" s="75" t="str">
        <f t="shared" si="34"/>
        <v>Vehículos Convencionales_Camperos/Camionetas_4x2</v>
      </c>
      <c r="DG383" s="19">
        <f t="shared" si="35"/>
        <v>130292800</v>
      </c>
      <c r="DH383" s="13">
        <v>1</v>
      </c>
      <c r="DI383" s="13">
        <v>1</v>
      </c>
      <c r="DJ383" s="13" t="b">
        <f>+DC383=[2]BD!DC383</f>
        <v>1</v>
      </c>
    </row>
    <row r="384" spans="1:114" ht="51" x14ac:dyDescent="0.25">
      <c r="A384" s="76">
        <v>609</v>
      </c>
      <c r="B384" s="59" t="s">
        <v>178</v>
      </c>
      <c r="C384" s="59" t="s">
        <v>0</v>
      </c>
      <c r="D384" s="59" t="s">
        <v>320</v>
      </c>
      <c r="E384" s="59" t="s">
        <v>327</v>
      </c>
      <c r="F384" s="59" t="s">
        <v>121</v>
      </c>
      <c r="G384" s="112" t="s">
        <v>929</v>
      </c>
      <c r="H384" s="78" t="s">
        <v>243</v>
      </c>
      <c r="I384" s="79">
        <v>5636037</v>
      </c>
      <c r="J384" s="113" t="s">
        <v>930</v>
      </c>
      <c r="K384" s="78" t="s">
        <v>163</v>
      </c>
      <c r="L384" s="115">
        <v>186</v>
      </c>
      <c r="M384" s="115" t="s">
        <v>121</v>
      </c>
      <c r="N384" s="82">
        <v>150600000</v>
      </c>
      <c r="O384" s="83">
        <f>+IFERROR(VLOOKUP(I384,[1]Precio_Fasecolda!A:C,3,FALSE),IFERROR(VLOOKUP(I384,[1]Precio_Fasecolda!B:C,2,FALSE),N384))</f>
        <v>150600000</v>
      </c>
      <c r="P384" s="83">
        <f t="shared" si="32"/>
        <v>0</v>
      </c>
      <c r="Q384" s="115" t="s">
        <v>327</v>
      </c>
      <c r="R384" s="76" t="s">
        <v>148</v>
      </c>
      <c r="S384" s="113" t="s">
        <v>128</v>
      </c>
      <c r="T384" s="76" t="s">
        <v>121</v>
      </c>
      <c r="U384" s="76" t="s">
        <v>121</v>
      </c>
      <c r="V384" s="119" t="s">
        <v>931</v>
      </c>
      <c r="W384" s="76" t="s">
        <v>121</v>
      </c>
      <c r="X384" s="76" t="s">
        <v>121</v>
      </c>
      <c r="Y384" s="84" t="str">
        <f t="shared" si="38"/>
        <v>N.A.</v>
      </c>
      <c r="Z384" s="85">
        <f t="shared" si="33"/>
        <v>147286800</v>
      </c>
      <c r="AA384" s="76" t="str">
        <f>+IFERROR(VLOOKUP(_xlfn.TEXTJOIN("_", FALSE, C384:E384), [1]BD_Perc!$A:$O, 15, FALSE),"Segmentación no encontrada o vehículo inactivo")</f>
        <v>PERCENTIL 30-70</v>
      </c>
      <c r="AB384" s="76" t="str" cm="1">
        <f t="array" ref="AB384">_xlfn.IFS(
    AA384 = "PERCENTIL 50",
    _xlfn.IFS(
        [1]BD!DG384 &lt; VLOOKUP(_xlfn.TEXTJOIN("_", FALSE, C384:E384), [1]BD_Perc!$A:$O, 11, FALSE), "Intervalo de precio 1",
        [1]BD!DG384 &gt;= VLOOKUP(_xlfn.TEXTJOIN("_", FALSE, C384:E384), [1]BD_Perc!$A:$O, 11, FALSE), "Intervalo de precio 2"
    ),
    AA384 = "PERCENTIL 30-70",
    _xlfn.IFS(
        [1]BD!DG384 &lt; VLOOKUP(_xlfn.TEXTJOIN("_", FALSE, C384:E384), [1]BD_Perc!$A:$O, 6, FALSE), "Intervalo de precio 1",
        [1]BD!DG384 &lt; VLOOKUP(_xlfn.TEXTJOIN("_", FALSE, C384:E384), [1]BD_Perc!$A:$O, 7, FALSE), "Intervalo de precio 2",
        [1]BD!DG384 &gt;= VLOOKUP(_xlfn.TEXTJOIN("_", FALSE, C384:E384), [1]BD_Perc!$A:$O, 7, FALSE), "Intervalo de precio 3"
    ),
    AA384="Segmentación no encontrada o vehículo inactivo","Segmentación no encontrada o vehículo inactivo"
)</f>
        <v>Intervalo de precio 1</v>
      </c>
      <c r="AC384" s="81" t="s">
        <v>129</v>
      </c>
      <c r="AD384" s="86" t="b">
        <f t="shared" si="36"/>
        <v>1</v>
      </c>
      <c r="AE384" s="120">
        <v>2.1999999999999999E-2</v>
      </c>
      <c r="AF384" s="120">
        <v>2.5999999999999999E-2</v>
      </c>
      <c r="AG384" s="120">
        <v>3.1E-2</v>
      </c>
      <c r="AH384" s="120">
        <v>3.2000000000000001E-2</v>
      </c>
      <c r="AI384" s="120">
        <v>3.3000000000000002E-2</v>
      </c>
      <c r="AJ384" s="120">
        <v>3.4000000000000002E-2</v>
      </c>
      <c r="AK384" s="113" t="s">
        <v>130</v>
      </c>
      <c r="AL384" s="76" t="s">
        <v>130</v>
      </c>
      <c r="AM384" s="113" t="s">
        <v>130</v>
      </c>
      <c r="AN384" s="116">
        <v>0.05</v>
      </c>
      <c r="AO384" s="72">
        <v>9311595.7410000004</v>
      </c>
      <c r="AP384" s="72">
        <v>235904.65919999999</v>
      </c>
      <c r="AQ384" s="72" t="s">
        <v>121</v>
      </c>
      <c r="AR384" s="72" t="s">
        <v>121</v>
      </c>
      <c r="AS384" s="72" t="s">
        <v>121</v>
      </c>
      <c r="AT384" s="72">
        <v>9043002.4482000005</v>
      </c>
      <c r="AU384" s="72" t="s">
        <v>121</v>
      </c>
      <c r="AV384" s="72" t="s">
        <v>121</v>
      </c>
      <c r="AW384" s="72">
        <v>52422.203399999999</v>
      </c>
      <c r="AX384" s="72" t="s">
        <v>121</v>
      </c>
      <c r="AY384" s="72" t="s">
        <v>121</v>
      </c>
      <c r="AZ384" s="72" t="s">
        <v>121</v>
      </c>
      <c r="BA384" s="72" t="s">
        <v>121</v>
      </c>
      <c r="BB384" s="72" t="s">
        <v>121</v>
      </c>
      <c r="BC384" s="72" t="s">
        <v>121</v>
      </c>
      <c r="BD384" s="72" t="s">
        <v>121</v>
      </c>
      <c r="BE384" s="72" t="s">
        <v>121</v>
      </c>
      <c r="BF384" s="72">
        <v>3132286.4789999998</v>
      </c>
      <c r="BG384" s="72" t="s">
        <v>121</v>
      </c>
      <c r="BH384" s="72" t="s">
        <v>121</v>
      </c>
      <c r="BI384" s="72" t="s">
        <v>121</v>
      </c>
      <c r="BJ384" s="72">
        <v>917405.95380000002</v>
      </c>
      <c r="BK384" s="72">
        <v>1376108.4036000001</v>
      </c>
      <c r="BL384" s="72" t="s">
        <v>121</v>
      </c>
      <c r="BM384" s="72">
        <v>3394402.767</v>
      </c>
      <c r="BN384" s="72">
        <v>77325.570000000007</v>
      </c>
      <c r="BO384" s="72" t="s">
        <v>121</v>
      </c>
      <c r="BP384" s="72">
        <v>642184.90559999994</v>
      </c>
      <c r="BQ384" s="72" t="s">
        <v>121</v>
      </c>
      <c r="BR384" s="72" t="s">
        <v>121</v>
      </c>
      <c r="BS384" s="72" t="s">
        <v>121</v>
      </c>
      <c r="BT384" s="72" t="s">
        <v>121</v>
      </c>
      <c r="BU384" s="72">
        <v>116641.959</v>
      </c>
      <c r="BV384" s="72" t="s">
        <v>121</v>
      </c>
      <c r="BW384" s="72" t="s">
        <v>121</v>
      </c>
      <c r="BX384" s="72" t="s">
        <v>121</v>
      </c>
      <c r="BY384" s="72">
        <v>380067.56339999998</v>
      </c>
      <c r="BZ384" s="72" t="s">
        <v>121</v>
      </c>
      <c r="CA384" s="72" t="s">
        <v>121</v>
      </c>
      <c r="CB384" s="72" t="s">
        <v>121</v>
      </c>
      <c r="CC384" s="72" t="s">
        <v>121</v>
      </c>
      <c r="CD384" s="72" t="s">
        <v>121</v>
      </c>
      <c r="CE384" s="117" t="s">
        <v>130</v>
      </c>
      <c r="CF384" s="117" t="s">
        <v>130</v>
      </c>
      <c r="CG384" s="117" t="s">
        <v>130</v>
      </c>
      <c r="CH384" s="117" t="s">
        <v>130</v>
      </c>
      <c r="CI384" s="117" t="s">
        <v>130</v>
      </c>
      <c r="CJ384" s="117" t="s">
        <v>131</v>
      </c>
      <c r="CK384" s="117" t="s">
        <v>131</v>
      </c>
      <c r="CL384" s="118" t="s">
        <v>121</v>
      </c>
      <c r="CM384" s="117" t="s">
        <v>121</v>
      </c>
      <c r="CN384" s="117" t="s">
        <v>121</v>
      </c>
      <c r="CO384" s="117" t="s">
        <v>121</v>
      </c>
      <c r="CP384" s="117" t="s">
        <v>121</v>
      </c>
      <c r="CQ384" s="117" t="s">
        <v>121</v>
      </c>
      <c r="CR384" s="117" t="s">
        <v>121</v>
      </c>
      <c r="CS384" s="117" t="s">
        <v>121</v>
      </c>
      <c r="CT384" s="117" t="s">
        <v>121</v>
      </c>
      <c r="CU384" s="117" t="s">
        <v>121</v>
      </c>
      <c r="CV384" s="117" t="s">
        <v>121</v>
      </c>
      <c r="CW384" s="117" t="s">
        <v>121</v>
      </c>
      <c r="CX384" s="117" t="s">
        <v>121</v>
      </c>
      <c r="CY384" s="117" t="s">
        <v>121</v>
      </c>
      <c r="CZ384" s="117" t="s">
        <v>121</v>
      </c>
      <c r="DA384" s="90">
        <v>14163360.4308</v>
      </c>
      <c r="DB384" s="91">
        <v>1</v>
      </c>
      <c r="DC384" s="13">
        <v>1</v>
      </c>
      <c r="DD384" s="13"/>
      <c r="DE384" s="75" t="str" cm="1">
        <f t="array" ref="DE384">+IF(AND(C384&lt;&gt;"Vehículos Eléctricos",C384&lt;&gt;"Vehículos Híbridos",AA384="PERCENTIL 50"),
     IF(VLOOKUP(_xlfn.TEXTJOIN("_",FALSE,C384:E384),[1]BD_Perc!$A:$P,_xlfn.IFS([1]BD!AB384="Intervalo de precio 1",12,[1]BD!AB384="Intervalo de precio 2",13),FALSE)&lt;=1,
     VLOOKUP(_xlfn.TEXTJOIN("_",FALSE,C384:E384),[1]BD_Perc!$A:$P,16,FALSE),"Ok P50"),
     "Ok P30/70 ó Híbrido/Eléctrico")</f>
        <v>Ok P30/70 ó Híbrido/Eléctrico</v>
      </c>
      <c r="DF384" s="75" t="str">
        <f t="shared" si="34"/>
        <v>Vehículos Convencionales_Camperos/Camionetas_4x4</v>
      </c>
      <c r="DG384" s="19">
        <f t="shared" si="35"/>
        <v>147286800</v>
      </c>
      <c r="DH384" s="13">
        <v>1</v>
      </c>
      <c r="DI384" s="13">
        <v>1</v>
      </c>
      <c r="DJ384" s="13" t="b">
        <f>+DC384=[2]BD!DC384</f>
        <v>1</v>
      </c>
    </row>
    <row r="385" spans="1:114" ht="51" x14ac:dyDescent="0.25">
      <c r="A385" s="76">
        <v>610</v>
      </c>
      <c r="B385" s="59" t="s">
        <v>178</v>
      </c>
      <c r="C385" s="59" t="s">
        <v>0</v>
      </c>
      <c r="D385" s="59" t="s">
        <v>320</v>
      </c>
      <c r="E385" s="59" t="s">
        <v>327</v>
      </c>
      <c r="F385" s="59" t="s">
        <v>121</v>
      </c>
      <c r="G385" s="112" t="s">
        <v>932</v>
      </c>
      <c r="H385" s="59" t="s">
        <v>398</v>
      </c>
      <c r="I385" s="79">
        <v>3006143</v>
      </c>
      <c r="J385" s="113" t="s">
        <v>933</v>
      </c>
      <c r="K385" s="78" t="s">
        <v>360</v>
      </c>
      <c r="L385" s="115">
        <v>300</v>
      </c>
      <c r="M385" s="115" t="s">
        <v>121</v>
      </c>
      <c r="N385" s="82">
        <v>229000000</v>
      </c>
      <c r="O385" s="83">
        <f>+IFERROR(VLOOKUP(I385,[1]Precio_Fasecolda!A:C,3,FALSE),IFERROR(VLOOKUP(I385,[1]Precio_Fasecolda!B:C,2,FALSE),N385))</f>
        <v>229000000</v>
      </c>
      <c r="P385" s="83">
        <f t="shared" si="32"/>
        <v>0</v>
      </c>
      <c r="Q385" s="115" t="s">
        <v>327</v>
      </c>
      <c r="R385" s="76" t="s">
        <v>148</v>
      </c>
      <c r="S385" s="113" t="s">
        <v>128</v>
      </c>
      <c r="T385" s="76" t="s">
        <v>121</v>
      </c>
      <c r="U385" s="76" t="s">
        <v>121</v>
      </c>
      <c r="V385" s="59" t="s">
        <v>121</v>
      </c>
      <c r="W385" s="76" t="s">
        <v>121</v>
      </c>
      <c r="X385" s="76" t="s">
        <v>121</v>
      </c>
      <c r="Y385" s="84" t="str">
        <f t="shared" si="38"/>
        <v>N.A.</v>
      </c>
      <c r="Z385" s="85">
        <f t="shared" si="33"/>
        <v>223962000</v>
      </c>
      <c r="AA385" s="76" t="str">
        <f>+IFERROR(VLOOKUP(_xlfn.TEXTJOIN("_", FALSE, C385:E385), [1]BD_Perc!$A:$O, 15, FALSE),"Segmentación no encontrada o vehículo inactivo")</f>
        <v>PERCENTIL 30-70</v>
      </c>
      <c r="AB385" s="76" t="str" cm="1">
        <f t="array" ref="AB385">_xlfn.IFS(
    AA385 = "PERCENTIL 50",
    _xlfn.IFS(
        [1]BD!DG385 &lt; VLOOKUP(_xlfn.TEXTJOIN("_", FALSE, C385:E385), [1]BD_Perc!$A:$O, 11, FALSE), "Intervalo de precio 1",
        [1]BD!DG385 &gt;= VLOOKUP(_xlfn.TEXTJOIN("_", FALSE, C385:E385), [1]BD_Perc!$A:$O, 11, FALSE), "Intervalo de precio 2"
    ),
    AA385 = "PERCENTIL 30-70",
    _xlfn.IFS(
        [1]BD!DG385 &lt; VLOOKUP(_xlfn.TEXTJOIN("_", FALSE, C385:E385), [1]BD_Perc!$A:$O, 6, FALSE), "Intervalo de precio 1",
        [1]BD!DG385 &lt; VLOOKUP(_xlfn.TEXTJOIN("_", FALSE, C385:E385), [1]BD_Perc!$A:$O, 7, FALSE), "Intervalo de precio 2",
        [1]BD!DG385 &gt;= VLOOKUP(_xlfn.TEXTJOIN("_", FALSE, C385:E385), [1]BD_Perc!$A:$O, 7, FALSE), "Intervalo de precio 3"
    ),
    AA385="Segmentación no encontrada o vehículo inactivo","Segmentación no encontrada o vehículo inactivo"
)</f>
        <v>Intervalo de precio 2</v>
      </c>
      <c r="AC385" s="81" t="s">
        <v>149</v>
      </c>
      <c r="AD385" s="86" t="b">
        <f t="shared" si="36"/>
        <v>1</v>
      </c>
      <c r="AE385" s="120">
        <v>2.1999999999999999E-2</v>
      </c>
      <c r="AF385" s="120">
        <v>2.5999999999999999E-2</v>
      </c>
      <c r="AG385" s="120">
        <v>3.1E-2</v>
      </c>
      <c r="AH385" s="120">
        <v>3.2000000000000001E-2</v>
      </c>
      <c r="AI385" s="120">
        <v>3.3000000000000002E-2</v>
      </c>
      <c r="AJ385" s="120">
        <v>3.4000000000000002E-2</v>
      </c>
      <c r="AK385" s="76" t="s">
        <v>130</v>
      </c>
      <c r="AL385" s="76" t="s">
        <v>130</v>
      </c>
      <c r="AM385" s="113" t="s">
        <v>130</v>
      </c>
      <c r="AN385" s="116">
        <v>0.05</v>
      </c>
      <c r="AO385" s="72">
        <v>9311595.7410000004</v>
      </c>
      <c r="AP385" s="72">
        <v>235904.65919999999</v>
      </c>
      <c r="AQ385" s="72" t="s">
        <v>121</v>
      </c>
      <c r="AR385" s="72" t="s">
        <v>121</v>
      </c>
      <c r="AS385" s="72" t="s">
        <v>121</v>
      </c>
      <c r="AT385" s="72">
        <v>9043002.4482000005</v>
      </c>
      <c r="AU385" s="72" t="s">
        <v>121</v>
      </c>
      <c r="AV385" s="72" t="s">
        <v>121</v>
      </c>
      <c r="AW385" s="72">
        <v>52422.203399999999</v>
      </c>
      <c r="AX385" s="72" t="s">
        <v>121</v>
      </c>
      <c r="AY385" s="72" t="s">
        <v>121</v>
      </c>
      <c r="AZ385" s="72" t="s">
        <v>121</v>
      </c>
      <c r="BA385" s="72" t="s">
        <v>121</v>
      </c>
      <c r="BB385" s="72" t="s">
        <v>121</v>
      </c>
      <c r="BC385" s="72" t="s">
        <v>121</v>
      </c>
      <c r="BD385" s="72" t="s">
        <v>121</v>
      </c>
      <c r="BE385" s="72" t="s">
        <v>121</v>
      </c>
      <c r="BF385" s="72">
        <v>3132286.4789999998</v>
      </c>
      <c r="BG385" s="72" t="s">
        <v>121</v>
      </c>
      <c r="BH385" s="72" t="s">
        <v>121</v>
      </c>
      <c r="BI385" s="72">
        <v>1769282.8355999999</v>
      </c>
      <c r="BJ385" s="72">
        <v>917405.95380000002</v>
      </c>
      <c r="BK385" s="72">
        <v>1376108.4036000001</v>
      </c>
      <c r="BL385" s="72" t="s">
        <v>121</v>
      </c>
      <c r="BM385" s="72">
        <v>3394402.767</v>
      </c>
      <c r="BN385" s="72">
        <v>77325.570000000007</v>
      </c>
      <c r="BO385" s="72" t="s">
        <v>121</v>
      </c>
      <c r="BP385" s="72">
        <v>642184.90559999994</v>
      </c>
      <c r="BQ385" s="72" t="s">
        <v>121</v>
      </c>
      <c r="BR385" s="72" t="s">
        <v>121</v>
      </c>
      <c r="BS385" s="72" t="s">
        <v>121</v>
      </c>
      <c r="BT385" s="72" t="s">
        <v>121</v>
      </c>
      <c r="BU385" s="72">
        <v>116641.959</v>
      </c>
      <c r="BV385" s="72" t="s">
        <v>121</v>
      </c>
      <c r="BW385" s="72" t="s">
        <v>121</v>
      </c>
      <c r="BX385" s="72" t="s">
        <v>121</v>
      </c>
      <c r="BY385" s="72">
        <v>380067.56339999998</v>
      </c>
      <c r="BZ385" s="72" t="s">
        <v>121</v>
      </c>
      <c r="CA385" s="72" t="s">
        <v>121</v>
      </c>
      <c r="CB385" s="72" t="s">
        <v>121</v>
      </c>
      <c r="CC385" s="72" t="s">
        <v>121</v>
      </c>
      <c r="CD385" s="72" t="s">
        <v>121</v>
      </c>
      <c r="CE385" s="117" t="s">
        <v>130</v>
      </c>
      <c r="CF385" s="117" t="s">
        <v>130</v>
      </c>
      <c r="CG385" s="117" t="s">
        <v>130</v>
      </c>
      <c r="CH385" s="117" t="s">
        <v>130</v>
      </c>
      <c r="CI385" s="117" t="s">
        <v>130</v>
      </c>
      <c r="CJ385" s="117" t="s">
        <v>131</v>
      </c>
      <c r="CK385" s="117" t="s">
        <v>131</v>
      </c>
      <c r="CL385" s="118" t="s">
        <v>121</v>
      </c>
      <c r="CM385" s="113" t="s">
        <v>121</v>
      </c>
      <c r="CN385" s="113" t="s">
        <v>121</v>
      </c>
      <c r="CO385" s="113" t="s">
        <v>121</v>
      </c>
      <c r="CP385" s="113" t="s">
        <v>121</v>
      </c>
      <c r="CQ385" s="113" t="s">
        <v>121</v>
      </c>
      <c r="CR385" s="113" t="s">
        <v>121</v>
      </c>
      <c r="CS385" s="113" t="s">
        <v>121</v>
      </c>
      <c r="CT385" s="113" t="s">
        <v>121</v>
      </c>
      <c r="CU385" s="113" t="s">
        <v>121</v>
      </c>
      <c r="CV385" s="113" t="s">
        <v>121</v>
      </c>
      <c r="CW385" s="113" t="s">
        <v>121</v>
      </c>
      <c r="CX385" s="113" t="s">
        <v>121</v>
      </c>
      <c r="CY385" s="113" t="s">
        <v>121</v>
      </c>
      <c r="CZ385" s="113" t="s">
        <v>121</v>
      </c>
      <c r="DA385" s="90">
        <v>12399902.0502</v>
      </c>
      <c r="DB385" s="91">
        <v>1</v>
      </c>
      <c r="DC385" s="13">
        <v>1</v>
      </c>
      <c r="DD385" s="13"/>
      <c r="DE385" s="75" t="str" cm="1">
        <f t="array" ref="DE385">+IF(AND(C385&lt;&gt;"Vehículos Eléctricos",C385&lt;&gt;"Vehículos Híbridos",AA385="PERCENTIL 50"),
     IF(VLOOKUP(_xlfn.TEXTJOIN("_",FALSE,C385:E385),[1]BD_Perc!$A:$P,_xlfn.IFS([1]BD!AB385="Intervalo de precio 1",12,[1]BD!AB385="Intervalo de precio 2",13),FALSE)&lt;=1,
     VLOOKUP(_xlfn.TEXTJOIN("_",FALSE,C385:E385),[1]BD_Perc!$A:$P,16,FALSE),"Ok P50"),
     "Ok P30/70 ó Híbrido/Eléctrico")</f>
        <v>Ok P30/70 ó Híbrido/Eléctrico</v>
      </c>
      <c r="DF385" s="75" t="str">
        <f t="shared" si="34"/>
        <v>Vehículos Convencionales_Camperos/Camionetas_4x4</v>
      </c>
      <c r="DG385" s="19">
        <f t="shared" si="35"/>
        <v>223962000</v>
      </c>
      <c r="DH385" s="13">
        <v>1</v>
      </c>
      <c r="DI385" s="13">
        <v>1</v>
      </c>
      <c r="DJ385" s="13" t="b">
        <f>+DC385=[2]BD!DC385</f>
        <v>1</v>
      </c>
    </row>
    <row r="386" spans="1:114" ht="51" x14ac:dyDescent="0.25">
      <c r="A386" s="76">
        <v>611</v>
      </c>
      <c r="B386" s="59" t="s">
        <v>178</v>
      </c>
      <c r="C386" s="59" t="s">
        <v>0</v>
      </c>
      <c r="D386" s="59" t="s">
        <v>320</v>
      </c>
      <c r="E386" s="59" t="s">
        <v>327</v>
      </c>
      <c r="F386" s="59" t="s">
        <v>121</v>
      </c>
      <c r="G386" s="112" t="s">
        <v>934</v>
      </c>
      <c r="H386" s="59" t="s">
        <v>398</v>
      </c>
      <c r="I386" s="79">
        <v>3006145</v>
      </c>
      <c r="J386" s="113" t="s">
        <v>935</v>
      </c>
      <c r="K386" s="78" t="s">
        <v>360</v>
      </c>
      <c r="L386" s="115">
        <v>300</v>
      </c>
      <c r="M386" s="115" t="s">
        <v>121</v>
      </c>
      <c r="N386" s="82">
        <v>258000000</v>
      </c>
      <c r="O386" s="83">
        <f>+IFERROR(VLOOKUP(I386,[1]Precio_Fasecolda!A:C,3,FALSE),IFERROR(VLOOKUP(I386,[1]Precio_Fasecolda!B:C,2,FALSE),N386))</f>
        <v>258000000</v>
      </c>
      <c r="P386" s="83">
        <f t="shared" si="32"/>
        <v>0</v>
      </c>
      <c r="Q386" s="115" t="s">
        <v>327</v>
      </c>
      <c r="R386" s="76" t="s">
        <v>148</v>
      </c>
      <c r="S386" s="113" t="s">
        <v>128</v>
      </c>
      <c r="T386" s="76" t="s">
        <v>121</v>
      </c>
      <c r="U386" s="76" t="s">
        <v>121</v>
      </c>
      <c r="V386" s="59" t="s">
        <v>121</v>
      </c>
      <c r="W386" s="76" t="s">
        <v>121</v>
      </c>
      <c r="X386" s="76" t="s">
        <v>121</v>
      </c>
      <c r="Y386" s="84" t="str">
        <f t="shared" si="38"/>
        <v>N.A.</v>
      </c>
      <c r="Z386" s="85">
        <f t="shared" si="33"/>
        <v>252324000</v>
      </c>
      <c r="AA386" s="76" t="str">
        <f>+IFERROR(VLOOKUP(_xlfn.TEXTJOIN("_", FALSE, C386:E386), [1]BD_Perc!$A:$O, 15, FALSE),"Segmentación no encontrada o vehículo inactivo")</f>
        <v>PERCENTIL 30-70</v>
      </c>
      <c r="AB386" s="76" t="str" cm="1">
        <f t="array" ref="AB386">_xlfn.IFS(
    AA386 = "PERCENTIL 50",
    _xlfn.IFS(
        [1]BD!DG386 &lt; VLOOKUP(_xlfn.TEXTJOIN("_", FALSE, C386:E386), [1]BD_Perc!$A:$O, 11, FALSE), "Intervalo de precio 1",
        [1]BD!DG386 &gt;= VLOOKUP(_xlfn.TEXTJOIN("_", FALSE, C386:E386), [1]BD_Perc!$A:$O, 11, FALSE), "Intervalo de precio 2"
    ),
    AA386 = "PERCENTIL 30-70",
    _xlfn.IFS(
        [1]BD!DG386 &lt; VLOOKUP(_xlfn.TEXTJOIN("_", FALSE, C386:E386), [1]BD_Perc!$A:$O, 6, FALSE), "Intervalo de precio 1",
        [1]BD!DG386 &lt; VLOOKUP(_xlfn.TEXTJOIN("_", FALSE, C386:E386), [1]BD_Perc!$A:$O, 7, FALSE), "Intervalo de precio 2",
        [1]BD!DG386 &gt;= VLOOKUP(_xlfn.TEXTJOIN("_", FALSE, C386:E386), [1]BD_Perc!$A:$O, 7, FALSE), "Intervalo de precio 3"
    ),
    AA386="Segmentación no encontrada o vehículo inactivo","Segmentación no encontrada o vehículo inactivo"
)</f>
        <v>Intervalo de precio 2</v>
      </c>
      <c r="AC386" s="81" t="s">
        <v>149</v>
      </c>
      <c r="AD386" s="86" t="b">
        <f t="shared" si="36"/>
        <v>1</v>
      </c>
      <c r="AE386" s="120">
        <v>2.1999999999999999E-2</v>
      </c>
      <c r="AF386" s="120">
        <v>2.5999999999999999E-2</v>
      </c>
      <c r="AG386" s="120">
        <v>3.1E-2</v>
      </c>
      <c r="AH386" s="120">
        <v>3.2000000000000001E-2</v>
      </c>
      <c r="AI386" s="120">
        <v>3.3000000000000002E-2</v>
      </c>
      <c r="AJ386" s="120">
        <v>3.4000000000000002E-2</v>
      </c>
      <c r="AK386" s="76" t="s">
        <v>130</v>
      </c>
      <c r="AL386" s="76" t="s">
        <v>130</v>
      </c>
      <c r="AM386" s="113" t="s">
        <v>130</v>
      </c>
      <c r="AN386" s="116">
        <v>0.05</v>
      </c>
      <c r="AO386" s="72">
        <v>9311595.7410000004</v>
      </c>
      <c r="AP386" s="72">
        <v>235904.65919999999</v>
      </c>
      <c r="AQ386" s="72" t="s">
        <v>121</v>
      </c>
      <c r="AR386" s="72" t="s">
        <v>121</v>
      </c>
      <c r="AS386" s="72" t="s">
        <v>121</v>
      </c>
      <c r="AT386" s="72">
        <v>9043002.4482000005</v>
      </c>
      <c r="AU386" s="72" t="s">
        <v>121</v>
      </c>
      <c r="AV386" s="72" t="s">
        <v>121</v>
      </c>
      <c r="AW386" s="72">
        <v>52422.203399999999</v>
      </c>
      <c r="AX386" s="72" t="s">
        <v>121</v>
      </c>
      <c r="AY386" s="72" t="s">
        <v>121</v>
      </c>
      <c r="AZ386" s="72" t="s">
        <v>121</v>
      </c>
      <c r="BA386" s="72" t="s">
        <v>121</v>
      </c>
      <c r="BB386" s="72" t="s">
        <v>121</v>
      </c>
      <c r="BC386" s="72" t="s">
        <v>121</v>
      </c>
      <c r="BD386" s="72" t="s">
        <v>121</v>
      </c>
      <c r="BE386" s="72" t="s">
        <v>121</v>
      </c>
      <c r="BF386" s="72">
        <v>3132286.4789999998</v>
      </c>
      <c r="BG386" s="72" t="s">
        <v>121</v>
      </c>
      <c r="BH386" s="72" t="s">
        <v>121</v>
      </c>
      <c r="BI386" s="72">
        <v>1769282.8355999999</v>
      </c>
      <c r="BJ386" s="72">
        <v>917405.95380000002</v>
      </c>
      <c r="BK386" s="72">
        <v>1376108.4036000001</v>
      </c>
      <c r="BL386" s="72" t="s">
        <v>121</v>
      </c>
      <c r="BM386" s="72">
        <v>3394402.767</v>
      </c>
      <c r="BN386" s="72">
        <v>77325.570000000007</v>
      </c>
      <c r="BO386" s="72" t="s">
        <v>121</v>
      </c>
      <c r="BP386" s="72">
        <v>642184.90559999994</v>
      </c>
      <c r="BQ386" s="72" t="s">
        <v>121</v>
      </c>
      <c r="BR386" s="72" t="s">
        <v>121</v>
      </c>
      <c r="BS386" s="72" t="s">
        <v>121</v>
      </c>
      <c r="BT386" s="72" t="s">
        <v>121</v>
      </c>
      <c r="BU386" s="72">
        <v>116641.959</v>
      </c>
      <c r="BV386" s="72" t="s">
        <v>121</v>
      </c>
      <c r="BW386" s="72" t="s">
        <v>121</v>
      </c>
      <c r="BX386" s="72" t="s">
        <v>121</v>
      </c>
      <c r="BY386" s="72">
        <v>380067.56339999998</v>
      </c>
      <c r="BZ386" s="72" t="s">
        <v>121</v>
      </c>
      <c r="CA386" s="72" t="s">
        <v>121</v>
      </c>
      <c r="CB386" s="72" t="s">
        <v>121</v>
      </c>
      <c r="CC386" s="72" t="s">
        <v>121</v>
      </c>
      <c r="CD386" s="72" t="s">
        <v>121</v>
      </c>
      <c r="CE386" s="117" t="s">
        <v>130</v>
      </c>
      <c r="CF386" s="117" t="s">
        <v>130</v>
      </c>
      <c r="CG386" s="117" t="s">
        <v>130</v>
      </c>
      <c r="CH386" s="117" t="s">
        <v>130</v>
      </c>
      <c r="CI386" s="117" t="s">
        <v>130</v>
      </c>
      <c r="CJ386" s="117" t="s">
        <v>131</v>
      </c>
      <c r="CK386" s="117" t="s">
        <v>131</v>
      </c>
      <c r="CL386" s="118" t="s">
        <v>121</v>
      </c>
      <c r="CM386" s="113" t="s">
        <v>121</v>
      </c>
      <c r="CN386" s="113" t="s">
        <v>121</v>
      </c>
      <c r="CO386" s="113" t="s">
        <v>121</v>
      </c>
      <c r="CP386" s="113" t="s">
        <v>121</v>
      </c>
      <c r="CQ386" s="113" t="s">
        <v>121</v>
      </c>
      <c r="CR386" s="113" t="s">
        <v>121</v>
      </c>
      <c r="CS386" s="113" t="s">
        <v>121</v>
      </c>
      <c r="CT386" s="113" t="s">
        <v>121</v>
      </c>
      <c r="CU386" s="113" t="s">
        <v>121</v>
      </c>
      <c r="CV386" s="113" t="s">
        <v>121</v>
      </c>
      <c r="CW386" s="113" t="s">
        <v>121</v>
      </c>
      <c r="CX386" s="113" t="s">
        <v>121</v>
      </c>
      <c r="CY386" s="113" t="s">
        <v>121</v>
      </c>
      <c r="CZ386" s="113" t="s">
        <v>121</v>
      </c>
      <c r="DA386" s="90">
        <v>12399902.0502</v>
      </c>
      <c r="DB386" s="91">
        <v>1</v>
      </c>
      <c r="DC386" s="13">
        <v>1</v>
      </c>
      <c r="DD386" s="13"/>
      <c r="DE386" s="75" t="str" cm="1">
        <f t="array" ref="DE386">+IF(AND(C386&lt;&gt;"Vehículos Eléctricos",C386&lt;&gt;"Vehículos Híbridos",AA386="PERCENTIL 50"),
     IF(VLOOKUP(_xlfn.TEXTJOIN("_",FALSE,C386:E386),[1]BD_Perc!$A:$P,_xlfn.IFS([1]BD!AB386="Intervalo de precio 1",12,[1]BD!AB386="Intervalo de precio 2",13),FALSE)&lt;=1,
     VLOOKUP(_xlfn.TEXTJOIN("_",FALSE,C386:E386),[1]BD_Perc!$A:$P,16,FALSE),"Ok P50"),
     "Ok P30/70 ó Híbrido/Eléctrico")</f>
        <v>Ok P30/70 ó Híbrido/Eléctrico</v>
      </c>
      <c r="DF386" s="75" t="str">
        <f t="shared" si="34"/>
        <v>Vehículos Convencionales_Camperos/Camionetas_4x4</v>
      </c>
      <c r="DG386" s="19">
        <f t="shared" si="35"/>
        <v>252324000</v>
      </c>
      <c r="DH386" s="13">
        <v>1</v>
      </c>
      <c r="DI386" s="13">
        <v>1</v>
      </c>
      <c r="DJ386" s="13" t="b">
        <f>+DC386=[2]BD!DC386</f>
        <v>1</v>
      </c>
    </row>
    <row r="387" spans="1:114" ht="51" x14ac:dyDescent="0.25">
      <c r="A387" s="76">
        <v>612</v>
      </c>
      <c r="B387" s="59" t="s">
        <v>178</v>
      </c>
      <c r="C387" s="59" t="s">
        <v>0</v>
      </c>
      <c r="D387" s="59" t="s">
        <v>320</v>
      </c>
      <c r="E387" s="59" t="s">
        <v>327</v>
      </c>
      <c r="F387" s="59" t="s">
        <v>121</v>
      </c>
      <c r="G387" s="112" t="s">
        <v>936</v>
      </c>
      <c r="H387" s="59" t="s">
        <v>398</v>
      </c>
      <c r="I387" s="79">
        <v>3006136</v>
      </c>
      <c r="J387" s="113" t="s">
        <v>937</v>
      </c>
      <c r="K387" s="78" t="s">
        <v>355</v>
      </c>
      <c r="L387" s="115">
        <v>245</v>
      </c>
      <c r="M387" s="115" t="s">
        <v>121</v>
      </c>
      <c r="N387" s="82">
        <v>186000000</v>
      </c>
      <c r="O387" s="83">
        <f>+IFERROR(VLOOKUP(I387,[1]Precio_Fasecolda!A:C,3,FALSE),IFERROR(VLOOKUP(I387,[1]Precio_Fasecolda!B:C,2,FALSE),N387))</f>
        <v>186000000</v>
      </c>
      <c r="P387" s="83">
        <f t="shared" si="32"/>
        <v>0</v>
      </c>
      <c r="Q387" s="115" t="s">
        <v>126</v>
      </c>
      <c r="R387" s="76" t="s">
        <v>148</v>
      </c>
      <c r="S387" s="113" t="s">
        <v>128</v>
      </c>
      <c r="T387" s="76" t="s">
        <v>121</v>
      </c>
      <c r="U387" s="76" t="s">
        <v>121</v>
      </c>
      <c r="V387" s="113">
        <v>1850</v>
      </c>
      <c r="W387" s="76" t="s">
        <v>121</v>
      </c>
      <c r="X387" s="76" t="s">
        <v>121</v>
      </c>
      <c r="Y387" s="84" t="str">
        <f t="shared" si="38"/>
        <v>N.A.</v>
      </c>
      <c r="Z387" s="85">
        <f t="shared" si="33"/>
        <v>181908000</v>
      </c>
      <c r="AA387" s="76" t="str">
        <f>+IFERROR(VLOOKUP(_xlfn.TEXTJOIN("_", FALSE, C387:E387), [1]BD_Perc!$A:$O, 15, FALSE),"Segmentación no encontrada o vehículo inactivo")</f>
        <v>PERCENTIL 30-70</v>
      </c>
      <c r="AB387" s="76" t="str" cm="1">
        <f t="array" ref="AB387">_xlfn.IFS(
    AA387 = "PERCENTIL 50",
    _xlfn.IFS(
        [1]BD!DG387 &lt; VLOOKUP(_xlfn.TEXTJOIN("_", FALSE, C387:E387), [1]BD_Perc!$A:$O, 11, FALSE), "Intervalo de precio 1",
        [1]BD!DG387 &gt;= VLOOKUP(_xlfn.TEXTJOIN("_", FALSE, C387:E387), [1]BD_Perc!$A:$O, 11, FALSE), "Intervalo de precio 2"
    ),
    AA387 = "PERCENTIL 30-70",
    _xlfn.IFS(
        [1]BD!DG387 &lt; VLOOKUP(_xlfn.TEXTJOIN("_", FALSE, C387:E387), [1]BD_Perc!$A:$O, 6, FALSE), "Intervalo de precio 1",
        [1]BD!DG387 &lt; VLOOKUP(_xlfn.TEXTJOIN("_", FALSE, C387:E387), [1]BD_Perc!$A:$O, 7, FALSE), "Intervalo de precio 2",
        [1]BD!DG387 &gt;= VLOOKUP(_xlfn.TEXTJOIN("_", FALSE, C387:E387), [1]BD_Perc!$A:$O, 7, FALSE), "Intervalo de precio 3"
    ),
    AA387="Segmentación no encontrada o vehículo inactivo","Segmentación no encontrada o vehículo inactivo"
)</f>
        <v>Intervalo de precio 1</v>
      </c>
      <c r="AC387" s="81" t="s">
        <v>129</v>
      </c>
      <c r="AD387" s="86" t="b">
        <f t="shared" si="36"/>
        <v>1</v>
      </c>
      <c r="AE387" s="120">
        <v>2.1999999999999999E-2</v>
      </c>
      <c r="AF387" s="120">
        <v>2.5999999999999999E-2</v>
      </c>
      <c r="AG387" s="120">
        <v>3.1E-2</v>
      </c>
      <c r="AH387" s="120">
        <v>3.2000000000000001E-2</v>
      </c>
      <c r="AI387" s="120">
        <v>3.3000000000000002E-2</v>
      </c>
      <c r="AJ387" s="120">
        <v>3.4000000000000002E-2</v>
      </c>
      <c r="AK387" s="76" t="s">
        <v>130</v>
      </c>
      <c r="AL387" s="76" t="s">
        <v>130</v>
      </c>
      <c r="AM387" s="113" t="s">
        <v>130</v>
      </c>
      <c r="AN387" s="116">
        <v>0.05</v>
      </c>
      <c r="AO387" s="72">
        <v>9311595.7410000004</v>
      </c>
      <c r="AP387" s="72">
        <v>235904.65919999999</v>
      </c>
      <c r="AQ387" s="72" t="s">
        <v>121</v>
      </c>
      <c r="AR387" s="72" t="s">
        <v>121</v>
      </c>
      <c r="AS387" s="72" t="s">
        <v>121</v>
      </c>
      <c r="AT387" s="72">
        <v>9043002.4482000005</v>
      </c>
      <c r="AU387" s="72" t="s">
        <v>121</v>
      </c>
      <c r="AV387" s="72" t="s">
        <v>121</v>
      </c>
      <c r="AW387" s="72">
        <v>52422.203399999999</v>
      </c>
      <c r="AX387" s="72" t="s">
        <v>121</v>
      </c>
      <c r="AY387" s="72" t="s">
        <v>121</v>
      </c>
      <c r="AZ387" s="72" t="s">
        <v>121</v>
      </c>
      <c r="BA387" s="72" t="s">
        <v>121</v>
      </c>
      <c r="BB387" s="72" t="s">
        <v>121</v>
      </c>
      <c r="BC387" s="72" t="s">
        <v>121</v>
      </c>
      <c r="BD387" s="72">
        <v>2490102.6275999998</v>
      </c>
      <c r="BE387" s="72" t="s">
        <v>121</v>
      </c>
      <c r="BF387" s="72">
        <v>3132286.4789999998</v>
      </c>
      <c r="BG387" s="72" t="s">
        <v>121</v>
      </c>
      <c r="BH387" s="72" t="s">
        <v>121</v>
      </c>
      <c r="BI387" s="72">
        <v>1769282.8355999999</v>
      </c>
      <c r="BJ387" s="72">
        <v>917405.95380000002</v>
      </c>
      <c r="BK387" s="72">
        <v>1376108.4036000001</v>
      </c>
      <c r="BL387" s="72" t="s">
        <v>121</v>
      </c>
      <c r="BM387" s="72">
        <v>3394402.767</v>
      </c>
      <c r="BN387" s="72">
        <v>77325.570000000007</v>
      </c>
      <c r="BO387" s="72" t="s">
        <v>121</v>
      </c>
      <c r="BP387" s="72">
        <v>642184.90559999994</v>
      </c>
      <c r="BQ387" s="72" t="s">
        <v>121</v>
      </c>
      <c r="BR387" s="72" t="s">
        <v>121</v>
      </c>
      <c r="BS387" s="72" t="s">
        <v>121</v>
      </c>
      <c r="BT387" s="72" t="s">
        <v>121</v>
      </c>
      <c r="BU387" s="72">
        <v>116641.959</v>
      </c>
      <c r="BV387" s="72" t="s">
        <v>121</v>
      </c>
      <c r="BW387" s="72" t="s">
        <v>121</v>
      </c>
      <c r="BX387" s="72" t="s">
        <v>121</v>
      </c>
      <c r="BY387" s="72">
        <v>380067.56339999998</v>
      </c>
      <c r="BZ387" s="72" t="s">
        <v>121</v>
      </c>
      <c r="CA387" s="72" t="s">
        <v>121</v>
      </c>
      <c r="CB387" s="72" t="s">
        <v>121</v>
      </c>
      <c r="CC387" s="72" t="s">
        <v>121</v>
      </c>
      <c r="CD387" s="72" t="s">
        <v>121</v>
      </c>
      <c r="CE387" s="121" t="s">
        <v>130</v>
      </c>
      <c r="CF387" s="121" t="s">
        <v>130</v>
      </c>
      <c r="CG387" s="121" t="s">
        <v>130</v>
      </c>
      <c r="CH387" s="121" t="s">
        <v>130</v>
      </c>
      <c r="CI387" s="121" t="s">
        <v>130</v>
      </c>
      <c r="CJ387" s="121" t="s">
        <v>131</v>
      </c>
      <c r="CK387" s="121" t="s">
        <v>131</v>
      </c>
      <c r="CL387" s="122" t="s">
        <v>121</v>
      </c>
      <c r="CM387" s="123" t="s">
        <v>121</v>
      </c>
      <c r="CN387" s="123" t="s">
        <v>121</v>
      </c>
      <c r="CO387" s="123" t="s">
        <v>121</v>
      </c>
      <c r="CP387" s="123" t="s">
        <v>121</v>
      </c>
      <c r="CQ387" s="123" t="s">
        <v>121</v>
      </c>
      <c r="CR387" s="123" t="s">
        <v>121</v>
      </c>
      <c r="CS387" s="123" t="s">
        <v>121</v>
      </c>
      <c r="CT387" s="123" t="s">
        <v>121</v>
      </c>
      <c r="CU387" s="123" t="s">
        <v>121</v>
      </c>
      <c r="CV387" s="123" t="s">
        <v>121</v>
      </c>
      <c r="CW387" s="123" t="s">
        <v>121</v>
      </c>
      <c r="CX387" s="123" t="s">
        <v>121</v>
      </c>
      <c r="CY387" s="123" t="s">
        <v>121</v>
      </c>
      <c r="CZ387" s="123" t="s">
        <v>121</v>
      </c>
      <c r="DA387" s="90">
        <v>11651687.817</v>
      </c>
      <c r="DB387" s="91">
        <v>1</v>
      </c>
      <c r="DC387" s="13">
        <v>1</v>
      </c>
      <c r="DD387" s="13"/>
      <c r="DE387" s="75" t="str" cm="1">
        <f t="array" ref="DE387">+IF(AND(C387&lt;&gt;"Vehículos Eléctricos",C387&lt;&gt;"Vehículos Híbridos",AA387="PERCENTIL 50"),
     IF(VLOOKUP(_xlfn.TEXTJOIN("_",FALSE,C387:E387),[1]BD_Perc!$A:$P,_xlfn.IFS([1]BD!AB387="Intervalo de precio 1",12,[1]BD!AB387="Intervalo de precio 2",13),FALSE)&lt;=1,
     VLOOKUP(_xlfn.TEXTJOIN("_",FALSE,C387:E387),[1]BD_Perc!$A:$P,16,FALSE),"Ok P50"),
     "Ok P30/70 ó Híbrido/Eléctrico")</f>
        <v>Ok P30/70 ó Híbrido/Eléctrico</v>
      </c>
      <c r="DF387" s="75" t="str">
        <f t="shared" si="34"/>
        <v>Vehículos Convencionales_Camperos/Camionetas_4x4</v>
      </c>
      <c r="DG387" s="19">
        <f t="shared" si="35"/>
        <v>181908000</v>
      </c>
      <c r="DH387" s="13">
        <v>1</v>
      </c>
      <c r="DI387" s="13">
        <v>1</v>
      </c>
      <c r="DJ387" s="13" t="b">
        <f>+DC387=[2]BD!DC387</f>
        <v>1</v>
      </c>
    </row>
    <row r="388" spans="1:114" ht="51" customHeight="1" x14ac:dyDescent="0.25">
      <c r="A388" s="76">
        <v>613</v>
      </c>
      <c r="B388" s="59" t="s">
        <v>257</v>
      </c>
      <c r="C388" s="59" t="s">
        <v>0</v>
      </c>
      <c r="D388" s="59" t="s">
        <v>663</v>
      </c>
      <c r="E388" s="59" t="s">
        <v>667</v>
      </c>
      <c r="F388" s="59" t="s">
        <v>668</v>
      </c>
      <c r="G388" s="77" t="s">
        <v>938</v>
      </c>
      <c r="H388" s="59" t="s">
        <v>704</v>
      </c>
      <c r="I388" s="79">
        <v>8006087</v>
      </c>
      <c r="J388" s="76" t="s">
        <v>939</v>
      </c>
      <c r="K388" s="78" t="s">
        <v>121</v>
      </c>
      <c r="L388" s="124">
        <v>130</v>
      </c>
      <c r="M388" s="81" t="s">
        <v>121</v>
      </c>
      <c r="N388" s="82">
        <v>222800000</v>
      </c>
      <c r="O388" s="83">
        <f>+IFERROR(VLOOKUP(I388,[1]Precio_Fasecolda!A:C,3,FALSE),IFERROR(VLOOKUP(I388,[1]Precio_Fasecolda!B:C,2,FALSE),N388))</f>
        <v>222800000</v>
      </c>
      <c r="P388" s="83">
        <f t="shared" si="32"/>
        <v>0</v>
      </c>
      <c r="Q388" s="81" t="s">
        <v>121</v>
      </c>
      <c r="R388" s="76" t="s">
        <v>127</v>
      </c>
      <c r="S388" s="76" t="s">
        <v>349</v>
      </c>
      <c r="T388" s="76" t="s">
        <v>121</v>
      </c>
      <c r="U388" s="76" t="s">
        <v>121</v>
      </c>
      <c r="V388" s="59" t="s">
        <v>121</v>
      </c>
      <c r="W388" s="76" t="s">
        <v>121</v>
      </c>
      <c r="X388" s="76" t="s">
        <v>121</v>
      </c>
      <c r="Y388" s="84" t="str">
        <f t="shared" si="38"/>
        <v>N.A.</v>
      </c>
      <c r="Z388" s="85">
        <f t="shared" si="33"/>
        <v>222800000</v>
      </c>
      <c r="AA388" s="76" t="str">
        <f>+IFERROR(VLOOKUP(_xlfn.TEXTJOIN("_", FALSE, C388:E388), [1]BD_Perc!$A:$O, 15, FALSE),"Segmentación no encontrada o vehículo inactivo")</f>
        <v>PERCENTIL 50</v>
      </c>
      <c r="AB388" s="76" t="str" cm="1">
        <f t="array" ref="AB388">_xlfn.IFS(
    AA388 = "PERCENTIL 50",
    _xlfn.IFS(
        [1]BD!DG388 &lt; VLOOKUP(_xlfn.TEXTJOIN("_", FALSE, C388:E388), [1]BD_Perc!$A:$O, 11, FALSE), "Intervalo de precio 1",
        [1]BD!DG388 &gt;= VLOOKUP(_xlfn.TEXTJOIN("_", FALSE, C388:E388), [1]BD_Perc!$A:$O, 11, FALSE), "Intervalo de precio 2"
    ),
    AA388 = "PERCENTIL 30-70",
    _xlfn.IFS(
        [1]BD!DG388 &lt; VLOOKUP(_xlfn.TEXTJOIN("_", FALSE, C388:E388), [1]BD_Perc!$A:$O, 6, FALSE), "Intervalo de precio 1",
        [1]BD!DG388 &lt; VLOOKUP(_xlfn.TEXTJOIN("_", FALSE, C388:E388), [1]BD_Perc!$A:$O, 7, FALSE), "Intervalo de precio 2",
        [1]BD!DG388 &gt;= VLOOKUP(_xlfn.TEXTJOIN("_", FALSE, C388:E388), [1]BD_Perc!$A:$O, 7, FALSE), "Intervalo de precio 3"
    ),
    AA388="Segmentación no encontrada o vehículo inactivo","Segmentación no encontrada o vehículo inactivo"
)</f>
        <v>Intervalo de precio 1</v>
      </c>
      <c r="AC388" s="81" t="s">
        <v>129</v>
      </c>
      <c r="AD388" s="86" t="b">
        <f t="shared" si="36"/>
        <v>1</v>
      </c>
      <c r="AE388" s="87">
        <v>0</v>
      </c>
      <c r="AF388" s="87">
        <v>0.01</v>
      </c>
      <c r="AG388" s="87">
        <v>1.4999999999999999E-2</v>
      </c>
      <c r="AH388" s="87">
        <v>0.02</v>
      </c>
      <c r="AI388" s="87">
        <v>2.5000000000000001E-2</v>
      </c>
      <c r="AJ388" s="87">
        <v>0.03</v>
      </c>
      <c r="AK388" s="76" t="s">
        <v>130</v>
      </c>
      <c r="AL388" s="76" t="s">
        <v>130</v>
      </c>
      <c r="AM388" s="125" t="s">
        <v>130</v>
      </c>
      <c r="AN388" s="88">
        <v>1</v>
      </c>
      <c r="AO388" s="72">
        <v>9311595.7410000004</v>
      </c>
      <c r="AP388" s="72">
        <v>631865.34180000005</v>
      </c>
      <c r="AQ388" s="72">
        <v>489750.74819999997</v>
      </c>
      <c r="AR388" s="72" t="s">
        <v>121</v>
      </c>
      <c r="AS388" s="72" t="s">
        <v>121</v>
      </c>
      <c r="AT388" s="72">
        <v>10144824.879000001</v>
      </c>
      <c r="AU388" s="72" t="s">
        <v>121</v>
      </c>
      <c r="AV388" s="72">
        <v>664661.50379999995</v>
      </c>
      <c r="AW388" s="72">
        <v>332330.22480000003</v>
      </c>
      <c r="AX388" s="72" t="s">
        <v>121</v>
      </c>
      <c r="AY388" s="72" t="s">
        <v>121</v>
      </c>
      <c r="AZ388" s="72" t="s">
        <v>121</v>
      </c>
      <c r="BA388" s="72" t="s">
        <v>121</v>
      </c>
      <c r="BB388" s="72" t="s">
        <v>121</v>
      </c>
      <c r="BC388" s="72" t="s">
        <v>121</v>
      </c>
      <c r="BD388" s="72">
        <v>6942207.4469999997</v>
      </c>
      <c r="BE388" s="72" t="s">
        <v>121</v>
      </c>
      <c r="BF388" s="72">
        <v>682152.79020000005</v>
      </c>
      <c r="BG388" s="72">
        <v>909536.35080000001</v>
      </c>
      <c r="BH388" s="72" t="s">
        <v>121</v>
      </c>
      <c r="BI388" s="72" t="s">
        <v>121</v>
      </c>
      <c r="BJ388" s="72">
        <v>192402.04199999999</v>
      </c>
      <c r="BK388" s="72" t="s">
        <v>121</v>
      </c>
      <c r="BL388" s="72">
        <v>1486741.4225999999</v>
      </c>
      <c r="BM388" s="72">
        <v>4162875.5616000001</v>
      </c>
      <c r="BN388" s="72">
        <v>122437.9506</v>
      </c>
      <c r="BO388" s="72">
        <v>2527461.3672000002</v>
      </c>
      <c r="BP388" s="72">
        <v>4984957.5888</v>
      </c>
      <c r="BQ388" s="72" t="s">
        <v>121</v>
      </c>
      <c r="BR388" s="72" t="s">
        <v>121</v>
      </c>
      <c r="BS388" s="72" t="s">
        <v>121</v>
      </c>
      <c r="BT388" s="72">
        <v>10276007.4186</v>
      </c>
      <c r="BU388" s="72">
        <v>227383.5606</v>
      </c>
      <c r="BV388" s="72" t="s">
        <v>121</v>
      </c>
      <c r="BW388" s="72" t="s">
        <v>121</v>
      </c>
      <c r="BX388" s="72">
        <v>12243753.9462</v>
      </c>
      <c r="BY388" s="72">
        <v>839571.20519999997</v>
      </c>
      <c r="BZ388" s="72" t="s">
        <v>121</v>
      </c>
      <c r="CA388" s="72" t="s">
        <v>121</v>
      </c>
      <c r="CB388" s="72" t="s">
        <v>121</v>
      </c>
      <c r="CC388" s="72" t="s">
        <v>121</v>
      </c>
      <c r="CD388" s="72" t="s">
        <v>121</v>
      </c>
      <c r="CE388" s="78" t="s">
        <v>121</v>
      </c>
      <c r="CF388" s="78" t="s">
        <v>121</v>
      </c>
      <c r="CG388" s="78" t="s">
        <v>121</v>
      </c>
      <c r="CH388" s="78" t="s">
        <v>121</v>
      </c>
      <c r="CI388" s="78" t="s">
        <v>121</v>
      </c>
      <c r="CJ388" s="78" t="s">
        <v>121</v>
      </c>
      <c r="CK388" s="78" t="s">
        <v>121</v>
      </c>
      <c r="CL388" s="59" t="s">
        <v>121</v>
      </c>
      <c r="CM388" s="78" t="s">
        <v>121</v>
      </c>
      <c r="CN388" s="78" t="s">
        <v>121</v>
      </c>
      <c r="CO388" s="78" t="s">
        <v>121</v>
      </c>
      <c r="CP388" s="78" t="s">
        <v>121</v>
      </c>
      <c r="CQ388" s="78" t="s">
        <v>121</v>
      </c>
      <c r="CR388" s="78" t="s">
        <v>121</v>
      </c>
      <c r="CS388" s="78" t="s">
        <v>121</v>
      </c>
      <c r="CT388" s="78" t="s">
        <v>121</v>
      </c>
      <c r="CU388" s="78" t="s">
        <v>121</v>
      </c>
      <c r="CV388" s="78" t="s">
        <v>121</v>
      </c>
      <c r="CW388" s="78" t="s">
        <v>121</v>
      </c>
      <c r="CX388" s="78" t="s">
        <v>121</v>
      </c>
      <c r="CY388" s="78" t="s">
        <v>121</v>
      </c>
      <c r="CZ388" s="78" t="s">
        <v>121</v>
      </c>
      <c r="DA388" s="90">
        <v>5588399.5901999995</v>
      </c>
      <c r="DB388" s="126">
        <v>1</v>
      </c>
      <c r="DC388" s="13">
        <v>1</v>
      </c>
      <c r="DD388" s="13"/>
      <c r="DE388" s="75" t="str" cm="1">
        <f t="array" ref="DE388">+IF(AND(C388&lt;&gt;"Vehículos Eléctricos",C388&lt;&gt;"Vehículos Híbridos",AA388="PERCENTIL 50"),
     IF(VLOOKUP(_xlfn.TEXTJOIN("_",FALSE,C388:E388),[1]BD_Perc!$A:$P,_xlfn.IFS([1]BD!AB388="Intervalo de precio 1",12,[1]BD!AB388="Intervalo de precio 2",13),FALSE)&lt;=1,
     VLOOKUP(_xlfn.TEXTJOIN("_",FALSE,C388:E388),[1]BD_Perc!$A:$P,16,FALSE),"Ok P50"),
     "Ok P30/70 ó Híbrido/Eléctrico")</f>
        <v>Ok P50</v>
      </c>
      <c r="DF388" s="75" t="str">
        <f t="shared" si="34"/>
        <v>Vehículos Convencionales_Vehículos Destinados al Transporte de Pasajeros_Microbus</v>
      </c>
      <c r="DG388" s="19">
        <f t="shared" si="35"/>
        <v>222800000</v>
      </c>
      <c r="DH388" s="13">
        <v>1</v>
      </c>
      <c r="DI388" s="13">
        <v>1</v>
      </c>
      <c r="DJ388" s="13" t="b">
        <f>+DC388=[2]BD!DC388</f>
        <v>1</v>
      </c>
    </row>
    <row r="389" spans="1:114" ht="38.25" x14ac:dyDescent="0.25">
      <c r="A389" s="76">
        <v>616</v>
      </c>
      <c r="B389" s="127" t="s">
        <v>118</v>
      </c>
      <c r="C389" s="59" t="s">
        <v>0</v>
      </c>
      <c r="D389" s="59" t="s">
        <v>544</v>
      </c>
      <c r="E389" s="59" t="s">
        <v>545</v>
      </c>
      <c r="F389" s="59" t="s">
        <v>327</v>
      </c>
      <c r="G389" s="77" t="s">
        <v>940</v>
      </c>
      <c r="H389" s="78" t="s">
        <v>123</v>
      </c>
      <c r="I389" s="79" t="s">
        <v>121</v>
      </c>
      <c r="J389" s="76" t="s">
        <v>941</v>
      </c>
      <c r="K389" s="78" t="s">
        <v>163</v>
      </c>
      <c r="L389" s="80">
        <v>197</v>
      </c>
      <c r="M389" s="81" t="s">
        <v>121</v>
      </c>
      <c r="N389" s="82">
        <v>193720000</v>
      </c>
      <c r="O389" s="83">
        <f>+IFERROR(VLOOKUP(I389,[1]Precio_Fasecolda!A:C,3,FALSE),IFERROR(VLOOKUP(I389,[1]Precio_Fasecolda!B:C,2,FALSE),N389))</f>
        <v>193720000</v>
      </c>
      <c r="P389" s="83">
        <f t="shared" si="32"/>
        <v>0</v>
      </c>
      <c r="Q389" s="81" t="s">
        <v>327</v>
      </c>
      <c r="R389" s="76" t="s">
        <v>127</v>
      </c>
      <c r="S389" s="76" t="s">
        <v>349</v>
      </c>
      <c r="T389" s="76" t="s">
        <v>121</v>
      </c>
      <c r="U389" s="76" t="s">
        <v>121</v>
      </c>
      <c r="V389" s="59" t="s">
        <v>121</v>
      </c>
      <c r="W389" s="76" t="s">
        <v>121</v>
      </c>
      <c r="X389" s="76" t="s">
        <v>121</v>
      </c>
      <c r="Y389" s="84" t="str">
        <f t="shared" si="38"/>
        <v>N.A.</v>
      </c>
      <c r="Z389" s="85">
        <f t="shared" si="33"/>
        <v>178222400</v>
      </c>
      <c r="AA389" s="76" t="str">
        <f>+IFERROR(VLOOKUP(_xlfn.TEXTJOIN("_", FALSE, C389:E389), [1]BD_Perc!$A:$O, 15, FALSE),"Segmentación no encontrada o vehículo inactivo")</f>
        <v>PERCENTIL 30-70</v>
      </c>
      <c r="AB389" s="76" t="str" cm="1">
        <f t="array" ref="AB389">_xlfn.IFS(
    AA389 = "PERCENTIL 50",
    _xlfn.IFS(
        [1]BD!DG389 &lt; VLOOKUP(_xlfn.TEXTJOIN("_", FALSE, C389:E389), [1]BD_Perc!$A:$O, 11, FALSE), "Intervalo de precio 1",
        [1]BD!DG389 &gt;= VLOOKUP(_xlfn.TEXTJOIN("_", FALSE, C389:E389), [1]BD_Perc!$A:$O, 11, FALSE), "Intervalo de precio 2"
    ),
    AA389 = "PERCENTIL 30-70",
    _xlfn.IFS(
        [1]BD!DG389 &lt; VLOOKUP(_xlfn.TEXTJOIN("_", FALSE, C389:E389), [1]BD_Perc!$A:$O, 6, FALSE), "Intervalo de precio 1",
        [1]BD!DG389 &lt; VLOOKUP(_xlfn.TEXTJOIN("_", FALSE, C389:E389), [1]BD_Perc!$A:$O, 7, FALSE), "Intervalo de precio 2",
        [1]BD!DG389 &gt;= VLOOKUP(_xlfn.TEXTJOIN("_", FALSE, C389:E389), [1]BD_Perc!$A:$O, 7, FALSE), "Intervalo de precio 3"
    ),
    AA389="Segmentación no encontrada o vehículo inactivo","Segmentación no encontrada o vehículo inactivo"
)</f>
        <v>Intervalo de precio 2</v>
      </c>
      <c r="AC389" s="81" t="s">
        <v>149</v>
      </c>
      <c r="AD389" s="86" t="b">
        <f t="shared" si="36"/>
        <v>1</v>
      </c>
      <c r="AE389" s="87">
        <v>0.08</v>
      </c>
      <c r="AF389" s="87">
        <v>0.08</v>
      </c>
      <c r="AG389" s="87">
        <v>0.08</v>
      </c>
      <c r="AH389" s="87">
        <v>0.08</v>
      </c>
      <c r="AI389" s="87">
        <v>0.09</v>
      </c>
      <c r="AJ389" s="87">
        <v>0.1</v>
      </c>
      <c r="AK389" s="76" t="s">
        <v>130</v>
      </c>
      <c r="AL389" s="76" t="s">
        <v>130</v>
      </c>
      <c r="AM389" s="76" t="s">
        <v>130</v>
      </c>
      <c r="AN389" s="88">
        <v>1</v>
      </c>
      <c r="AO389" s="72" t="s">
        <v>121</v>
      </c>
      <c r="AP389" s="72">
        <v>573594.43680000002</v>
      </c>
      <c r="AQ389" s="72" t="s">
        <v>121</v>
      </c>
      <c r="AR389" s="72">
        <v>1625103.0641999999</v>
      </c>
      <c r="AS389" s="72">
        <v>1625103.0641999999</v>
      </c>
      <c r="AT389" s="72">
        <v>12374399.898</v>
      </c>
      <c r="AU389" s="72" t="s">
        <v>121</v>
      </c>
      <c r="AV389" s="72">
        <v>1486131.0408000001</v>
      </c>
      <c r="AW389" s="72">
        <v>137673.24900000001</v>
      </c>
      <c r="AX389" s="72">
        <v>657289.48320000002</v>
      </c>
      <c r="AY389" s="72" t="s">
        <v>121</v>
      </c>
      <c r="AZ389" s="72" t="s">
        <v>121</v>
      </c>
      <c r="BA389" s="72" t="s">
        <v>121</v>
      </c>
      <c r="BB389" s="72" t="s">
        <v>121</v>
      </c>
      <c r="BC389" s="72">
        <v>2111870.4264000002</v>
      </c>
      <c r="BD389" s="72">
        <v>4929669.0155999996</v>
      </c>
      <c r="BE389" s="72">
        <v>6194467.6037999997</v>
      </c>
      <c r="BF389" s="72">
        <v>3098649.0654000002</v>
      </c>
      <c r="BG389" s="72">
        <v>4381926.7253999999</v>
      </c>
      <c r="BH389" s="72" t="s">
        <v>121</v>
      </c>
      <c r="BI389" s="72">
        <v>1643223.7080000001</v>
      </c>
      <c r="BJ389" s="72">
        <v>185872.3272</v>
      </c>
      <c r="BK389" s="72">
        <v>2164015.3752000001</v>
      </c>
      <c r="BL389" s="72" t="s">
        <v>121</v>
      </c>
      <c r="BM389" s="72">
        <v>5247358.5108000003</v>
      </c>
      <c r="BN389" s="72">
        <v>139405.2996</v>
      </c>
      <c r="BO389" s="72">
        <v>2484553.3188</v>
      </c>
      <c r="BP389" s="72" t="s">
        <v>121</v>
      </c>
      <c r="BQ389" s="72">
        <v>2111870.4264000002</v>
      </c>
      <c r="BR389" s="72">
        <v>3702728.8577999999</v>
      </c>
      <c r="BS389" s="72">
        <v>2190963.8898</v>
      </c>
      <c r="BT389" s="72">
        <v>8457120.2562000006</v>
      </c>
      <c r="BU389" s="72">
        <v>139405.2996</v>
      </c>
      <c r="BV389" s="72">
        <v>7628803.6902000001</v>
      </c>
      <c r="BW389" s="72">
        <v>12739008.672599999</v>
      </c>
      <c r="BX389" s="72" t="s">
        <v>121</v>
      </c>
      <c r="BY389" s="72">
        <v>1084260.513</v>
      </c>
      <c r="BZ389" s="72" t="s">
        <v>121</v>
      </c>
      <c r="CA389" s="72">
        <v>15574099.304400001</v>
      </c>
      <c r="CB389" s="72" t="s">
        <v>121</v>
      </c>
      <c r="CC389" s="72" t="s">
        <v>121</v>
      </c>
      <c r="CD389" s="72" t="s">
        <v>121</v>
      </c>
      <c r="CE389" s="89" t="s">
        <v>130</v>
      </c>
      <c r="CF389" s="89" t="s">
        <v>130</v>
      </c>
      <c r="CG389" s="89" t="s">
        <v>130</v>
      </c>
      <c r="CH389" s="89" t="s">
        <v>131</v>
      </c>
      <c r="CI389" s="89" t="s">
        <v>130</v>
      </c>
      <c r="CJ389" s="89" t="s">
        <v>131</v>
      </c>
      <c r="CK389" s="89" t="s">
        <v>131</v>
      </c>
      <c r="CL389" s="59" t="s">
        <v>121</v>
      </c>
      <c r="CM389" s="89" t="s">
        <v>121</v>
      </c>
      <c r="CN389" s="89" t="s">
        <v>121</v>
      </c>
      <c r="CO389" s="89" t="s">
        <v>121</v>
      </c>
      <c r="CP389" s="89" t="s">
        <v>121</v>
      </c>
      <c r="CQ389" s="89" t="s">
        <v>121</v>
      </c>
      <c r="CR389" s="89" t="s">
        <v>121</v>
      </c>
      <c r="CS389" s="89" t="s">
        <v>121</v>
      </c>
      <c r="CT389" s="89" t="s">
        <v>121</v>
      </c>
      <c r="CU389" s="89" t="s">
        <v>121</v>
      </c>
      <c r="CV389" s="89" t="s">
        <v>121</v>
      </c>
      <c r="CW389" s="89" t="s">
        <v>121</v>
      </c>
      <c r="CX389" s="89" t="s">
        <v>121</v>
      </c>
      <c r="CY389" s="89" t="s">
        <v>121</v>
      </c>
      <c r="CZ389" s="89" t="s">
        <v>121</v>
      </c>
      <c r="DA389" s="90">
        <v>13326436.321800001</v>
      </c>
      <c r="DB389" s="91">
        <v>1</v>
      </c>
      <c r="DC389" s="13">
        <v>1</v>
      </c>
      <c r="DD389" s="13"/>
      <c r="DE389" s="75" t="str" cm="1">
        <f t="array" ref="DE389">+IF(AND(C389&lt;&gt;"Vehículos Eléctricos",C389&lt;&gt;"Vehículos Híbridos",AA389="PERCENTIL 50"),
     IF(VLOOKUP(_xlfn.TEXTJOIN("_",FALSE,C389:E389),[1]BD_Perc!$A:$P,_xlfn.IFS([1]BD!AB389="Intervalo de precio 1",12,[1]BD!AB389="Intervalo de precio 2",13),FALSE)&lt;=1,
     VLOOKUP(_xlfn.TEXTJOIN("_",FALSE,C389:E389),[1]BD_Perc!$A:$P,16,FALSE),"Ok P50"),
     "Ok P30/70 ó Híbrido/Eléctrico")</f>
        <v>Ok P30/70 ó Híbrido/Eléctrico</v>
      </c>
      <c r="DF389" s="75" t="str">
        <f t="shared" si="34"/>
        <v>Vehículos Convencionales_Pick Up_PICKUP DOBLE CAB - PLATON</v>
      </c>
      <c r="DG389" s="19">
        <f t="shared" si="35"/>
        <v>178222400</v>
      </c>
      <c r="DH389" s="13">
        <v>1</v>
      </c>
      <c r="DI389" s="13">
        <v>1</v>
      </c>
      <c r="DJ389" s="13" t="b">
        <f>+DC389=[2]BD!DC389</f>
        <v>1</v>
      </c>
    </row>
    <row r="390" spans="1:114" ht="38.25" x14ac:dyDescent="0.25">
      <c r="A390" s="76">
        <v>617</v>
      </c>
      <c r="B390" s="59" t="s">
        <v>118</v>
      </c>
      <c r="C390" s="59" t="s">
        <v>0</v>
      </c>
      <c r="D390" s="59" t="s">
        <v>544</v>
      </c>
      <c r="E390" s="59" t="s">
        <v>545</v>
      </c>
      <c r="F390" s="59" t="s">
        <v>327</v>
      </c>
      <c r="G390" s="77" t="s">
        <v>942</v>
      </c>
      <c r="H390" s="78" t="s">
        <v>123</v>
      </c>
      <c r="I390" s="79" t="s">
        <v>121</v>
      </c>
      <c r="J390" s="76" t="s">
        <v>943</v>
      </c>
      <c r="K390" s="78" t="s">
        <v>163</v>
      </c>
      <c r="L390" s="80">
        <v>197</v>
      </c>
      <c r="M390" s="81" t="s">
        <v>121</v>
      </c>
      <c r="N390" s="82">
        <v>204820000</v>
      </c>
      <c r="O390" s="83">
        <f>+IFERROR(VLOOKUP(I390,[1]Precio_Fasecolda!A:C,3,FALSE),IFERROR(VLOOKUP(I390,[1]Precio_Fasecolda!B:C,2,FALSE),N390))</f>
        <v>204820000</v>
      </c>
      <c r="P390" s="83">
        <f t="shared" ref="P390:P453" si="39">N390-O390</f>
        <v>0</v>
      </c>
      <c r="Q390" s="81" t="s">
        <v>327</v>
      </c>
      <c r="R390" s="76" t="s">
        <v>127</v>
      </c>
      <c r="S390" s="76" t="s">
        <v>349</v>
      </c>
      <c r="T390" s="76" t="s">
        <v>121</v>
      </c>
      <c r="U390" s="76" t="s">
        <v>121</v>
      </c>
      <c r="V390" s="59" t="s">
        <v>121</v>
      </c>
      <c r="W390" s="76" t="s">
        <v>121</v>
      </c>
      <c r="X390" s="76" t="s">
        <v>121</v>
      </c>
      <c r="Y390" s="84" t="str">
        <f t="shared" si="38"/>
        <v>N.A.</v>
      </c>
      <c r="Z390" s="85">
        <f t="shared" ref="Z390:Z453" si="40">+(((N390)-(N390*AE390)/100%))</f>
        <v>188434400</v>
      </c>
      <c r="AA390" s="76" t="str">
        <f>+IFERROR(VLOOKUP(_xlfn.TEXTJOIN("_", FALSE, C390:E390), [1]BD_Perc!$A:$O, 15, FALSE),"Segmentación no encontrada o vehículo inactivo")</f>
        <v>PERCENTIL 30-70</v>
      </c>
      <c r="AB390" s="76" t="str" cm="1">
        <f t="array" ref="AB390">_xlfn.IFS(
    AA390 = "PERCENTIL 50",
    _xlfn.IFS(
        [1]BD!DG390 &lt; VLOOKUP(_xlfn.TEXTJOIN("_", FALSE, C390:E390), [1]BD_Perc!$A:$O, 11, FALSE), "Intervalo de precio 1",
        [1]BD!DG390 &gt;= VLOOKUP(_xlfn.TEXTJOIN("_", FALSE, C390:E390), [1]BD_Perc!$A:$O, 11, FALSE), "Intervalo de precio 2"
    ),
    AA390 = "PERCENTIL 30-70",
    _xlfn.IFS(
        [1]BD!DG390 &lt; VLOOKUP(_xlfn.TEXTJOIN("_", FALSE, C390:E390), [1]BD_Perc!$A:$O, 6, FALSE), "Intervalo de precio 1",
        [1]BD!DG390 &lt; VLOOKUP(_xlfn.TEXTJOIN("_", FALSE, C390:E390), [1]BD_Perc!$A:$O, 7, FALSE), "Intervalo de precio 2",
        [1]BD!DG390 &gt;= VLOOKUP(_xlfn.TEXTJOIN("_", FALSE, C390:E390), [1]BD_Perc!$A:$O, 7, FALSE), "Intervalo de precio 3"
    ),
    AA390="Segmentación no encontrada o vehículo inactivo","Segmentación no encontrada o vehículo inactivo"
)</f>
        <v>Intervalo de precio 2</v>
      </c>
      <c r="AC390" s="81" t="s">
        <v>149</v>
      </c>
      <c r="AD390" s="86" t="b">
        <f t="shared" si="36"/>
        <v>1</v>
      </c>
      <c r="AE390" s="87">
        <v>0.08</v>
      </c>
      <c r="AF390" s="87">
        <v>0.08</v>
      </c>
      <c r="AG390" s="87">
        <v>0.08</v>
      </c>
      <c r="AH390" s="87">
        <v>0.08</v>
      </c>
      <c r="AI390" s="87">
        <v>0.09</v>
      </c>
      <c r="AJ390" s="87">
        <v>0.1</v>
      </c>
      <c r="AK390" s="76" t="s">
        <v>130</v>
      </c>
      <c r="AL390" s="76" t="s">
        <v>130</v>
      </c>
      <c r="AM390" s="76" t="s">
        <v>130</v>
      </c>
      <c r="AN390" s="88">
        <v>1</v>
      </c>
      <c r="AO390" s="72" t="s">
        <v>121</v>
      </c>
      <c r="AP390" s="72">
        <v>573594.43680000002</v>
      </c>
      <c r="AQ390" s="72" t="s">
        <v>121</v>
      </c>
      <c r="AR390" s="72">
        <v>1625103.0641999999</v>
      </c>
      <c r="AS390" s="72">
        <v>1625103.0641999999</v>
      </c>
      <c r="AT390" s="72">
        <v>12374399.898</v>
      </c>
      <c r="AU390" s="72" t="s">
        <v>121</v>
      </c>
      <c r="AV390" s="72" t="s">
        <v>121</v>
      </c>
      <c r="AW390" s="72">
        <v>137673.24900000001</v>
      </c>
      <c r="AX390" s="72">
        <v>657289.48320000002</v>
      </c>
      <c r="AY390" s="72" t="s">
        <v>121</v>
      </c>
      <c r="AZ390" s="72" t="s">
        <v>121</v>
      </c>
      <c r="BA390" s="72" t="s">
        <v>121</v>
      </c>
      <c r="BB390" s="72" t="s">
        <v>121</v>
      </c>
      <c r="BC390" s="72">
        <v>2111870.4264000002</v>
      </c>
      <c r="BD390" s="72">
        <v>4929669.0155999996</v>
      </c>
      <c r="BE390" s="72">
        <v>6194467.6037999997</v>
      </c>
      <c r="BF390" s="72">
        <v>3098649.0654000002</v>
      </c>
      <c r="BG390" s="72">
        <v>4381926.7253999999</v>
      </c>
      <c r="BH390" s="72" t="s">
        <v>121</v>
      </c>
      <c r="BI390" s="72" t="s">
        <v>121</v>
      </c>
      <c r="BJ390" s="72">
        <v>185872.3272</v>
      </c>
      <c r="BK390" s="72">
        <v>2164015.3752000001</v>
      </c>
      <c r="BL390" s="72" t="s">
        <v>121</v>
      </c>
      <c r="BM390" s="72">
        <v>5247358.5108000003</v>
      </c>
      <c r="BN390" s="72">
        <v>139405.2996</v>
      </c>
      <c r="BO390" s="72">
        <v>2484553.3188</v>
      </c>
      <c r="BP390" s="72" t="s">
        <v>121</v>
      </c>
      <c r="BQ390" s="72">
        <v>2111870.4264000002</v>
      </c>
      <c r="BR390" s="72">
        <v>3702728.8577999999</v>
      </c>
      <c r="BS390" s="72">
        <v>2190963.8898</v>
      </c>
      <c r="BT390" s="72">
        <v>8457120.2562000006</v>
      </c>
      <c r="BU390" s="72">
        <v>139405.2996</v>
      </c>
      <c r="BV390" s="72">
        <v>7628803.6902000001</v>
      </c>
      <c r="BW390" s="72">
        <v>12739008.672599999</v>
      </c>
      <c r="BX390" s="72" t="s">
        <v>121</v>
      </c>
      <c r="BY390" s="72">
        <v>1084260.513</v>
      </c>
      <c r="BZ390" s="72" t="s">
        <v>121</v>
      </c>
      <c r="CA390" s="72">
        <v>15574099.304400001</v>
      </c>
      <c r="CB390" s="72" t="s">
        <v>121</v>
      </c>
      <c r="CC390" s="72" t="s">
        <v>121</v>
      </c>
      <c r="CD390" s="72" t="s">
        <v>121</v>
      </c>
      <c r="CE390" s="89" t="s">
        <v>130</v>
      </c>
      <c r="CF390" s="89" t="s">
        <v>130</v>
      </c>
      <c r="CG390" s="89" t="s">
        <v>130</v>
      </c>
      <c r="CH390" s="89" t="s">
        <v>131</v>
      </c>
      <c r="CI390" s="89" t="s">
        <v>130</v>
      </c>
      <c r="CJ390" s="89" t="s">
        <v>131</v>
      </c>
      <c r="CK390" s="89" t="s">
        <v>131</v>
      </c>
      <c r="CL390" s="59" t="s">
        <v>121</v>
      </c>
      <c r="CM390" s="89" t="s">
        <v>121</v>
      </c>
      <c r="CN390" s="89" t="s">
        <v>121</v>
      </c>
      <c r="CO390" s="89" t="s">
        <v>121</v>
      </c>
      <c r="CP390" s="89" t="s">
        <v>121</v>
      </c>
      <c r="CQ390" s="89" t="s">
        <v>121</v>
      </c>
      <c r="CR390" s="89" t="s">
        <v>121</v>
      </c>
      <c r="CS390" s="89" t="s">
        <v>121</v>
      </c>
      <c r="CT390" s="89" t="s">
        <v>121</v>
      </c>
      <c r="CU390" s="89" t="s">
        <v>121</v>
      </c>
      <c r="CV390" s="89" t="s">
        <v>121</v>
      </c>
      <c r="CW390" s="89" t="s">
        <v>121</v>
      </c>
      <c r="CX390" s="89" t="s">
        <v>121</v>
      </c>
      <c r="CY390" s="89" t="s">
        <v>121</v>
      </c>
      <c r="CZ390" s="89" t="s">
        <v>121</v>
      </c>
      <c r="DA390" s="90">
        <v>13326436.321800001</v>
      </c>
      <c r="DB390" s="91">
        <v>1</v>
      </c>
      <c r="DC390" s="13">
        <v>1</v>
      </c>
      <c r="DD390" s="13"/>
      <c r="DE390" s="75" t="str" cm="1">
        <f t="array" ref="DE390">+IF(AND(C390&lt;&gt;"Vehículos Eléctricos",C390&lt;&gt;"Vehículos Híbridos",AA390="PERCENTIL 50"),
     IF(VLOOKUP(_xlfn.TEXTJOIN("_",FALSE,C390:E390),[1]BD_Perc!$A:$P,_xlfn.IFS([1]BD!AB390="Intervalo de precio 1",12,[1]BD!AB390="Intervalo de precio 2",13),FALSE)&lt;=1,
     VLOOKUP(_xlfn.TEXTJOIN("_",FALSE,C390:E390),[1]BD_Perc!$A:$P,16,FALSE),"Ok P50"),
     "Ok P30/70 ó Híbrido/Eléctrico")</f>
        <v>Ok P30/70 ó Híbrido/Eléctrico</v>
      </c>
      <c r="DF390" s="75" t="str">
        <f t="shared" ref="DF390:DF453" si="41">+_xlfn.TEXTJOIN("_",FALSE,C390:E390)</f>
        <v>Vehículos Convencionales_Pick Up_PICKUP DOBLE CAB - PLATON</v>
      </c>
      <c r="DG390" s="19">
        <f t="shared" ref="DG390:DG453" si="42">+IF(C390=$F$1,Z390+BZ390,Z390)</f>
        <v>188434400</v>
      </c>
      <c r="DH390" s="13">
        <v>1</v>
      </c>
      <c r="DI390" s="13">
        <v>1</v>
      </c>
      <c r="DJ390" s="13" t="b">
        <f>+DC390=[2]BD!DC390</f>
        <v>1</v>
      </c>
    </row>
    <row r="391" spans="1:114" ht="38.25" x14ac:dyDescent="0.25">
      <c r="A391" s="76">
        <v>618</v>
      </c>
      <c r="B391" s="127" t="s">
        <v>118</v>
      </c>
      <c r="C391" s="59" t="s">
        <v>0</v>
      </c>
      <c r="D391" s="59" t="s">
        <v>119</v>
      </c>
      <c r="E391" s="59" t="s">
        <v>120</v>
      </c>
      <c r="F391" s="59" t="s">
        <v>121</v>
      </c>
      <c r="G391" s="77" t="s">
        <v>944</v>
      </c>
      <c r="H391" s="78" t="s">
        <v>123</v>
      </c>
      <c r="I391" s="79">
        <v>1601346</v>
      </c>
      <c r="J391" s="76" t="s">
        <v>945</v>
      </c>
      <c r="K391" s="78" t="s">
        <v>125</v>
      </c>
      <c r="L391" s="80">
        <v>98</v>
      </c>
      <c r="M391" s="81" t="s">
        <v>121</v>
      </c>
      <c r="N391" s="82">
        <v>60000000</v>
      </c>
      <c r="O391" s="83">
        <f>+IFERROR(VLOOKUP(I391,[1]Precio_Fasecolda!A:C,3,FALSE),IFERROR(VLOOKUP(I391,[1]Precio_Fasecolda!B:C,2,FALSE),N391))</f>
        <v>60000000</v>
      </c>
      <c r="P391" s="83">
        <f t="shared" si="39"/>
        <v>0</v>
      </c>
      <c r="Q391" s="81" t="s">
        <v>126</v>
      </c>
      <c r="R391" s="76" t="s">
        <v>127</v>
      </c>
      <c r="S391" s="76" t="s">
        <v>128</v>
      </c>
      <c r="T391" s="76" t="s">
        <v>121</v>
      </c>
      <c r="U391" s="76" t="s">
        <v>121</v>
      </c>
      <c r="V391" s="59" t="s">
        <v>121</v>
      </c>
      <c r="W391" s="76" t="s">
        <v>121</v>
      </c>
      <c r="X391" s="76" t="s">
        <v>121</v>
      </c>
      <c r="Y391" s="84" t="str">
        <f t="shared" si="38"/>
        <v>N.A.</v>
      </c>
      <c r="Z391" s="85">
        <f t="shared" si="40"/>
        <v>55800000</v>
      </c>
      <c r="AA391" s="76" t="str">
        <f>+IFERROR(VLOOKUP(_xlfn.TEXTJOIN("_", FALSE, C391:E391), [1]BD_Perc!$A:$O, 15, FALSE),"Segmentación no encontrada o vehículo inactivo")</f>
        <v>PERCENTIL 30-70</v>
      </c>
      <c r="AB391" s="76" t="str" cm="1">
        <f t="array" ref="AB391">_xlfn.IFS(
    AA391 = "PERCENTIL 50",
    _xlfn.IFS(
        [1]BD!DG391 &lt; VLOOKUP(_xlfn.TEXTJOIN("_", FALSE, C391:E391), [1]BD_Perc!$A:$O, 11, FALSE), "Intervalo de precio 1",
        [1]BD!DG391 &gt;= VLOOKUP(_xlfn.TEXTJOIN("_", FALSE, C391:E391), [1]BD_Perc!$A:$O, 11, FALSE), "Intervalo de precio 2"
    ),
    AA391 = "PERCENTIL 30-70",
    _xlfn.IFS(
        [1]BD!DG391 &lt; VLOOKUP(_xlfn.TEXTJOIN("_", FALSE, C391:E391), [1]BD_Perc!$A:$O, 6, FALSE), "Intervalo de precio 1",
        [1]BD!DG391 &lt; VLOOKUP(_xlfn.TEXTJOIN("_", FALSE, C391:E391), [1]BD_Perc!$A:$O, 7, FALSE), "Intervalo de precio 2",
        [1]BD!DG391 &gt;= VLOOKUP(_xlfn.TEXTJOIN("_", FALSE, C391:E391), [1]BD_Perc!$A:$O, 7, FALSE), "Intervalo de precio 3"
    ),
    AA391="Segmentación no encontrada o vehículo inactivo","Segmentación no encontrada o vehículo inactivo"
)</f>
        <v>Intervalo de precio 1</v>
      </c>
      <c r="AC391" s="81" t="s">
        <v>129</v>
      </c>
      <c r="AD391" s="86" t="b">
        <f t="shared" ref="AD391:AD454" si="43">+AC391=AB391</f>
        <v>1</v>
      </c>
      <c r="AE391" s="87">
        <v>7.0000000000000007E-2</v>
      </c>
      <c r="AF391" s="87">
        <v>7.0000000000000007E-2</v>
      </c>
      <c r="AG391" s="87">
        <v>7.0000000000000007E-2</v>
      </c>
      <c r="AH391" s="87">
        <v>7.0000000000000007E-2</v>
      </c>
      <c r="AI391" s="87">
        <v>0.08</v>
      </c>
      <c r="AJ391" s="87">
        <v>0.09</v>
      </c>
      <c r="AK391" s="76" t="s">
        <v>130</v>
      </c>
      <c r="AL391" s="76" t="s">
        <v>130</v>
      </c>
      <c r="AM391" s="76" t="s">
        <v>130</v>
      </c>
      <c r="AN391" s="88">
        <v>1</v>
      </c>
      <c r="AO391" s="72">
        <v>9311595.7410000004</v>
      </c>
      <c r="AP391" s="72">
        <v>573594.43680000002</v>
      </c>
      <c r="AQ391" s="72">
        <v>819420.17220000003</v>
      </c>
      <c r="AR391" s="72" t="s">
        <v>121</v>
      </c>
      <c r="AS391" s="72" t="s">
        <v>121</v>
      </c>
      <c r="AT391" s="72">
        <v>12374399.898</v>
      </c>
      <c r="AU391" s="72">
        <v>565268.3652</v>
      </c>
      <c r="AV391" s="72">
        <v>1433985.0378</v>
      </c>
      <c r="AW391" s="72">
        <v>137673.24900000001</v>
      </c>
      <c r="AX391" s="72">
        <v>657289.48320000002</v>
      </c>
      <c r="AY391" s="72" t="s">
        <v>121</v>
      </c>
      <c r="AZ391" s="72" t="s">
        <v>121</v>
      </c>
      <c r="BA391" s="72" t="s">
        <v>121</v>
      </c>
      <c r="BB391" s="72" t="s">
        <v>121</v>
      </c>
      <c r="BC391" s="72" t="s">
        <v>121</v>
      </c>
      <c r="BD391" s="72">
        <v>4929669.0155999996</v>
      </c>
      <c r="BE391" s="72" t="s">
        <v>121</v>
      </c>
      <c r="BF391" s="72">
        <v>3098649.0654000002</v>
      </c>
      <c r="BG391" s="72">
        <v>4381926.7253999999</v>
      </c>
      <c r="BH391" s="72">
        <v>1466576.6850000001</v>
      </c>
      <c r="BI391" s="72">
        <v>1643223.7080000001</v>
      </c>
      <c r="BJ391" s="72">
        <v>185872.3272</v>
      </c>
      <c r="BK391" s="72">
        <v>2111870.4264000002</v>
      </c>
      <c r="BL391" s="72" t="s">
        <v>121</v>
      </c>
      <c r="BM391" s="72">
        <v>5247358.5108000003</v>
      </c>
      <c r="BN391" s="72">
        <v>139405.2996</v>
      </c>
      <c r="BO391" s="72">
        <v>2300511.0828</v>
      </c>
      <c r="BP391" s="72" t="s">
        <v>121</v>
      </c>
      <c r="BQ391" s="72" t="s">
        <v>121</v>
      </c>
      <c r="BR391" s="72" t="s">
        <v>121</v>
      </c>
      <c r="BS391" s="72">
        <v>2190963.8898</v>
      </c>
      <c r="BT391" s="72">
        <v>8457120.2562000006</v>
      </c>
      <c r="BU391" s="72">
        <v>139405.2996</v>
      </c>
      <c r="BV391" s="72" t="s">
        <v>121</v>
      </c>
      <c r="BW391" s="72" t="s">
        <v>121</v>
      </c>
      <c r="BX391" s="72" t="s">
        <v>121</v>
      </c>
      <c r="BY391" s="72">
        <v>1084260.513</v>
      </c>
      <c r="BZ391" s="72" t="s">
        <v>121</v>
      </c>
      <c r="CA391" s="72" t="s">
        <v>121</v>
      </c>
      <c r="CB391" s="72" t="s">
        <v>121</v>
      </c>
      <c r="CC391" s="72" t="s">
        <v>121</v>
      </c>
      <c r="CD391" s="72" t="s">
        <v>121</v>
      </c>
      <c r="CE391" s="89" t="s">
        <v>131</v>
      </c>
      <c r="CF391" s="89" t="s">
        <v>131</v>
      </c>
      <c r="CG391" s="89" t="s">
        <v>131</v>
      </c>
      <c r="CH391" s="89" t="s">
        <v>131</v>
      </c>
      <c r="CI391" s="89" t="s">
        <v>131</v>
      </c>
      <c r="CJ391" s="89" t="s">
        <v>131</v>
      </c>
      <c r="CK391" s="89" t="s">
        <v>131</v>
      </c>
      <c r="CL391" s="59" t="s">
        <v>121</v>
      </c>
      <c r="CM391" s="89" t="s">
        <v>121</v>
      </c>
      <c r="CN391" s="89" t="s">
        <v>121</v>
      </c>
      <c r="CO391" s="89" t="s">
        <v>121</v>
      </c>
      <c r="CP391" s="89" t="s">
        <v>121</v>
      </c>
      <c r="CQ391" s="89" t="s">
        <v>121</v>
      </c>
      <c r="CR391" s="89" t="s">
        <v>121</v>
      </c>
      <c r="CS391" s="89" t="s">
        <v>121</v>
      </c>
      <c r="CT391" s="89" t="s">
        <v>121</v>
      </c>
      <c r="CU391" s="89" t="s">
        <v>121</v>
      </c>
      <c r="CV391" s="89" t="s">
        <v>121</v>
      </c>
      <c r="CW391" s="89" t="s">
        <v>121</v>
      </c>
      <c r="CX391" s="89" t="s">
        <v>121</v>
      </c>
      <c r="CY391" s="89" t="s">
        <v>121</v>
      </c>
      <c r="CZ391" s="89" t="s">
        <v>121</v>
      </c>
      <c r="DA391" s="90">
        <v>10718195.8254</v>
      </c>
      <c r="DB391" s="91">
        <v>1</v>
      </c>
      <c r="DC391" s="13">
        <v>1</v>
      </c>
      <c r="DD391" s="13"/>
      <c r="DE391" s="75" t="str" cm="1">
        <f t="array" ref="DE391">+IF(AND(C391&lt;&gt;"Vehículos Eléctricos",C391&lt;&gt;"Vehículos Híbridos",AA391="PERCENTIL 50"),
     IF(VLOOKUP(_xlfn.TEXTJOIN("_",FALSE,C391:E391),[1]BD_Perc!$A:$P,_xlfn.IFS([1]BD!AB391="Intervalo de precio 1",12,[1]BD!AB391="Intervalo de precio 2",13),FALSE)&lt;=1,
     VLOOKUP(_xlfn.TEXTJOIN("_",FALSE,C391:E391),[1]BD_Perc!$A:$P,16,FALSE),"Ok P50"),
     "Ok P30/70 ó Híbrido/Eléctrico")</f>
        <v>Ok P30/70 ó Híbrido/Eléctrico</v>
      </c>
      <c r="DF391" s="75" t="str">
        <f t="shared" si="41"/>
        <v>Vehículos Convencionales_Automóviles_Hatchback</v>
      </c>
      <c r="DG391" s="19">
        <f t="shared" si="42"/>
        <v>55800000</v>
      </c>
      <c r="DH391" s="13">
        <v>1</v>
      </c>
      <c r="DI391" s="13">
        <v>1</v>
      </c>
      <c r="DJ391" s="13" t="b">
        <f>+DC391=[2]BD!DC391</f>
        <v>1</v>
      </c>
    </row>
    <row r="392" spans="1:114" ht="25.5" x14ac:dyDescent="0.25">
      <c r="A392" s="76">
        <v>619</v>
      </c>
      <c r="B392" s="127" t="s">
        <v>166</v>
      </c>
      <c r="C392" s="59" t="s">
        <v>0</v>
      </c>
      <c r="D392" s="59" t="s">
        <v>119</v>
      </c>
      <c r="E392" s="59" t="s">
        <v>120</v>
      </c>
      <c r="F392" s="59" t="s">
        <v>121</v>
      </c>
      <c r="G392" s="128" t="s">
        <v>946</v>
      </c>
      <c r="H392" s="59" t="s">
        <v>902</v>
      </c>
      <c r="I392" s="79">
        <v>6401255</v>
      </c>
      <c r="J392" s="76" t="s">
        <v>947</v>
      </c>
      <c r="K392" s="78" t="s">
        <v>145</v>
      </c>
      <c r="L392" s="80">
        <v>106</v>
      </c>
      <c r="M392" s="59" t="s">
        <v>121</v>
      </c>
      <c r="N392" s="82">
        <v>68000000</v>
      </c>
      <c r="O392" s="83">
        <f>+IFERROR(VLOOKUP(I392,[1]Precio_Fasecolda!A:C,3,FALSE),IFERROR(VLOOKUP(I392,[1]Precio_Fasecolda!B:C,2,FALSE),N392))</f>
        <v>68000000</v>
      </c>
      <c r="P392" s="83">
        <f t="shared" si="39"/>
        <v>0</v>
      </c>
      <c r="Q392" s="59" t="s">
        <v>126</v>
      </c>
      <c r="R392" s="76" t="s">
        <v>127</v>
      </c>
      <c r="S392" s="76" t="s">
        <v>128</v>
      </c>
      <c r="T392" s="76" t="s">
        <v>121</v>
      </c>
      <c r="U392" s="76" t="s">
        <v>121</v>
      </c>
      <c r="V392" s="59" t="s">
        <v>121</v>
      </c>
      <c r="W392" s="76" t="s">
        <v>121</v>
      </c>
      <c r="X392" s="76" t="s">
        <v>121</v>
      </c>
      <c r="Y392" s="84" t="str">
        <f t="shared" si="38"/>
        <v>N.A.</v>
      </c>
      <c r="Z392" s="85">
        <f t="shared" si="40"/>
        <v>65280000</v>
      </c>
      <c r="AA392" s="76" t="str">
        <f>+IFERROR(VLOOKUP(_xlfn.TEXTJOIN("_", FALSE, C392:E392), [1]BD_Perc!$A:$O, 15, FALSE),"Segmentación no encontrada o vehículo inactivo")</f>
        <v>PERCENTIL 30-70</v>
      </c>
      <c r="AB392" s="76" t="str" cm="1">
        <f t="array" ref="AB392">_xlfn.IFS(
    AA392 = "PERCENTIL 50",
    _xlfn.IFS(
        [1]BD!DG392 &lt; VLOOKUP(_xlfn.TEXTJOIN("_", FALSE, C392:E392), [1]BD_Perc!$A:$O, 11, FALSE), "Intervalo de precio 1",
        [1]BD!DG392 &gt;= VLOOKUP(_xlfn.TEXTJOIN("_", FALSE, C392:E392), [1]BD_Perc!$A:$O, 11, FALSE), "Intervalo de precio 2"
    ),
    AA392 = "PERCENTIL 30-70",
    _xlfn.IFS(
        [1]BD!DG392 &lt; VLOOKUP(_xlfn.TEXTJOIN("_", FALSE, C392:E392), [1]BD_Perc!$A:$O, 6, FALSE), "Intervalo de precio 1",
        [1]BD!DG392 &lt; VLOOKUP(_xlfn.TEXTJOIN("_", FALSE, C392:E392), [1]BD_Perc!$A:$O, 7, FALSE), "Intervalo de precio 2",
        [1]BD!DG392 &gt;= VLOOKUP(_xlfn.TEXTJOIN("_", FALSE, C392:E392), [1]BD_Perc!$A:$O, 7, FALSE), "Intervalo de precio 3"
    ),
    AA392="Segmentación no encontrada o vehículo inactivo","Segmentación no encontrada o vehículo inactivo"
)</f>
        <v>Intervalo de precio 2</v>
      </c>
      <c r="AC392" s="81" t="s">
        <v>149</v>
      </c>
      <c r="AD392" s="86" t="b">
        <f t="shared" si="43"/>
        <v>1</v>
      </c>
      <c r="AE392" s="94">
        <v>0.04</v>
      </c>
      <c r="AF392" s="94">
        <v>0.04</v>
      </c>
      <c r="AG392" s="94">
        <v>0.04</v>
      </c>
      <c r="AH392" s="94">
        <v>0.05</v>
      </c>
      <c r="AI392" s="94">
        <v>0.06</v>
      </c>
      <c r="AJ392" s="94">
        <v>7.0000000000000007E-2</v>
      </c>
      <c r="AK392" s="76" t="s">
        <v>130</v>
      </c>
      <c r="AL392" s="76" t="s">
        <v>130</v>
      </c>
      <c r="AM392" s="76" t="s">
        <v>130</v>
      </c>
      <c r="AN392" s="88">
        <v>1</v>
      </c>
      <c r="AO392" s="72">
        <v>9311595.7410000004</v>
      </c>
      <c r="AP392" s="72">
        <v>635094.35640000005</v>
      </c>
      <c r="AQ392" s="72">
        <v>759804.10800000001</v>
      </c>
      <c r="AR392" s="72" t="s">
        <v>121</v>
      </c>
      <c r="AS392" s="72" t="s">
        <v>121</v>
      </c>
      <c r="AT392" s="72">
        <v>8531261.0879999995</v>
      </c>
      <c r="AU392" s="72" t="s">
        <v>121</v>
      </c>
      <c r="AV392" s="72">
        <v>1337155.7135999999</v>
      </c>
      <c r="AW392" s="72">
        <v>965676.71759999997</v>
      </c>
      <c r="AX392" s="72" t="s">
        <v>121</v>
      </c>
      <c r="AY392" s="72" t="s">
        <v>121</v>
      </c>
      <c r="AZ392" s="72" t="s">
        <v>121</v>
      </c>
      <c r="BA392" s="72" t="s">
        <v>121</v>
      </c>
      <c r="BB392" s="72" t="s">
        <v>121</v>
      </c>
      <c r="BC392" s="72" t="s">
        <v>121</v>
      </c>
      <c r="BD392" s="72">
        <v>3257415.8021999998</v>
      </c>
      <c r="BE392" s="72" t="s">
        <v>121</v>
      </c>
      <c r="BF392" s="72">
        <v>2232970.5972000002</v>
      </c>
      <c r="BG392" s="72">
        <v>2282228.0921999998</v>
      </c>
      <c r="BH392" s="72" t="s">
        <v>121</v>
      </c>
      <c r="BI392" s="72" t="s">
        <v>121</v>
      </c>
      <c r="BJ392" s="72">
        <v>183859.85939999999</v>
      </c>
      <c r="BK392" s="72" t="s">
        <v>121</v>
      </c>
      <c r="BL392" s="72" t="s">
        <v>121</v>
      </c>
      <c r="BM392" s="72" t="s">
        <v>121</v>
      </c>
      <c r="BN392" s="72">
        <v>75215.061600000001</v>
      </c>
      <c r="BO392" s="72">
        <v>1788445.0290000001</v>
      </c>
      <c r="BP392" s="72" t="s">
        <v>121</v>
      </c>
      <c r="BQ392" s="72" t="s">
        <v>121</v>
      </c>
      <c r="BR392" s="72" t="s">
        <v>121</v>
      </c>
      <c r="BS392" s="72" t="s">
        <v>121</v>
      </c>
      <c r="BT392" s="72">
        <v>7521497.7264</v>
      </c>
      <c r="BU392" s="72">
        <v>126027.5016</v>
      </c>
      <c r="BV392" s="72" t="s">
        <v>121</v>
      </c>
      <c r="BW392" s="72" t="s">
        <v>121</v>
      </c>
      <c r="BX392" s="72" t="s">
        <v>121</v>
      </c>
      <c r="BY392" s="72">
        <v>752149.56180000002</v>
      </c>
      <c r="BZ392" s="72" t="s">
        <v>121</v>
      </c>
      <c r="CA392" s="72" t="s">
        <v>121</v>
      </c>
      <c r="CB392" s="72" t="s">
        <v>121</v>
      </c>
      <c r="CC392" s="72" t="s">
        <v>121</v>
      </c>
      <c r="CD392" s="72" t="s">
        <v>121</v>
      </c>
      <c r="CE392" s="89" t="s">
        <v>130</v>
      </c>
      <c r="CF392" s="89" t="s">
        <v>130</v>
      </c>
      <c r="CG392" s="89" t="s">
        <v>131</v>
      </c>
      <c r="CH392" s="89" t="s">
        <v>131</v>
      </c>
      <c r="CI392" s="89" t="s">
        <v>130</v>
      </c>
      <c r="CJ392" s="89" t="s">
        <v>131</v>
      </c>
      <c r="CK392" s="89" t="s">
        <v>131</v>
      </c>
      <c r="CL392" s="59" t="s">
        <v>121</v>
      </c>
      <c r="CM392" s="89" t="s">
        <v>121</v>
      </c>
      <c r="CN392" s="89" t="s">
        <v>121</v>
      </c>
      <c r="CO392" s="89" t="s">
        <v>121</v>
      </c>
      <c r="CP392" s="89" t="s">
        <v>121</v>
      </c>
      <c r="CQ392" s="89" t="s">
        <v>121</v>
      </c>
      <c r="CR392" s="89" t="s">
        <v>121</v>
      </c>
      <c r="CS392" s="89" t="s">
        <v>121</v>
      </c>
      <c r="CT392" s="89" t="s">
        <v>121</v>
      </c>
      <c r="CU392" s="89" t="s">
        <v>121</v>
      </c>
      <c r="CV392" s="89" t="s">
        <v>121</v>
      </c>
      <c r="CW392" s="89" t="s">
        <v>121</v>
      </c>
      <c r="CX392" s="89" t="s">
        <v>121</v>
      </c>
      <c r="CY392" s="89" t="s">
        <v>121</v>
      </c>
      <c r="CZ392" s="89" t="s">
        <v>121</v>
      </c>
      <c r="DA392" s="90">
        <v>6239182.551</v>
      </c>
      <c r="DB392" s="91">
        <v>1</v>
      </c>
      <c r="DC392" s="13">
        <v>1</v>
      </c>
      <c r="DD392" s="13"/>
      <c r="DE392" s="75" t="str" cm="1">
        <f t="array" ref="DE392">+IF(AND(C392&lt;&gt;"Vehículos Eléctricos",C392&lt;&gt;"Vehículos Híbridos",AA392="PERCENTIL 50"),
     IF(VLOOKUP(_xlfn.TEXTJOIN("_",FALSE,C392:E392),[1]BD_Perc!$A:$P,_xlfn.IFS([1]BD!AB392="Intervalo de precio 1",12,[1]BD!AB392="Intervalo de precio 2",13),FALSE)&lt;=1,
     VLOOKUP(_xlfn.TEXTJOIN("_",FALSE,C392:E392),[1]BD_Perc!$A:$P,16,FALSE),"Ok P50"),
     "Ok P30/70 ó Híbrido/Eléctrico")</f>
        <v>Ok P30/70 ó Híbrido/Eléctrico</v>
      </c>
      <c r="DF392" s="75" t="str">
        <f t="shared" si="41"/>
        <v>Vehículos Convencionales_Automóviles_Hatchback</v>
      </c>
      <c r="DG392" s="19">
        <f t="shared" si="42"/>
        <v>65280000</v>
      </c>
      <c r="DH392" s="13">
        <v>1</v>
      </c>
      <c r="DI392" s="13">
        <v>1</v>
      </c>
      <c r="DJ392" s="13" t="b">
        <f>+DC392=[2]BD!DC392</f>
        <v>1</v>
      </c>
    </row>
    <row r="393" spans="1:114" ht="25.5" x14ac:dyDescent="0.25">
      <c r="A393" s="76">
        <v>620</v>
      </c>
      <c r="B393" s="127" t="s">
        <v>166</v>
      </c>
      <c r="C393" s="59" t="s">
        <v>0</v>
      </c>
      <c r="D393" s="59" t="s">
        <v>119</v>
      </c>
      <c r="E393" s="59" t="s">
        <v>120</v>
      </c>
      <c r="F393" s="59" t="s">
        <v>121</v>
      </c>
      <c r="G393" s="129" t="s">
        <v>948</v>
      </c>
      <c r="H393" s="59" t="s">
        <v>902</v>
      </c>
      <c r="I393" s="79">
        <v>6401256</v>
      </c>
      <c r="J393" s="76" t="s">
        <v>949</v>
      </c>
      <c r="K393" s="78" t="s">
        <v>145</v>
      </c>
      <c r="L393" s="80">
        <v>106</v>
      </c>
      <c r="M393" s="59" t="s">
        <v>121</v>
      </c>
      <c r="N393" s="82">
        <v>73000000</v>
      </c>
      <c r="O393" s="83">
        <f>+IFERROR(VLOOKUP(I393,[1]Precio_Fasecolda!A:C,3,FALSE),IFERROR(VLOOKUP(I393,[1]Precio_Fasecolda!B:C,2,FALSE),N393))</f>
        <v>73000000</v>
      </c>
      <c r="P393" s="83">
        <f t="shared" si="39"/>
        <v>0</v>
      </c>
      <c r="Q393" s="59" t="s">
        <v>126</v>
      </c>
      <c r="R393" s="76" t="s">
        <v>148</v>
      </c>
      <c r="S393" s="76" t="s">
        <v>128</v>
      </c>
      <c r="T393" s="76" t="s">
        <v>121</v>
      </c>
      <c r="U393" s="76" t="s">
        <v>121</v>
      </c>
      <c r="V393" s="59" t="s">
        <v>121</v>
      </c>
      <c r="W393" s="76" t="s">
        <v>121</v>
      </c>
      <c r="X393" s="76" t="s">
        <v>121</v>
      </c>
      <c r="Y393" s="84" t="str">
        <f t="shared" si="38"/>
        <v>N.A.</v>
      </c>
      <c r="Z393" s="85">
        <f t="shared" si="40"/>
        <v>70080000</v>
      </c>
      <c r="AA393" s="76" t="str">
        <f>+IFERROR(VLOOKUP(_xlfn.TEXTJOIN("_", FALSE, C393:E393), [1]BD_Perc!$A:$O, 15, FALSE),"Segmentación no encontrada o vehículo inactivo")</f>
        <v>PERCENTIL 30-70</v>
      </c>
      <c r="AB393" s="76" t="str" cm="1">
        <f t="array" ref="AB393">_xlfn.IFS(
    AA393 = "PERCENTIL 50",
    _xlfn.IFS(
        [1]BD!DG393 &lt; VLOOKUP(_xlfn.TEXTJOIN("_", FALSE, C393:E393), [1]BD_Perc!$A:$O, 11, FALSE), "Intervalo de precio 1",
        [1]BD!DG393 &gt;= VLOOKUP(_xlfn.TEXTJOIN("_", FALSE, C393:E393), [1]BD_Perc!$A:$O, 11, FALSE), "Intervalo de precio 2"
    ),
    AA393 = "PERCENTIL 30-70",
    _xlfn.IFS(
        [1]BD!DG393 &lt; VLOOKUP(_xlfn.TEXTJOIN("_", FALSE, C393:E393), [1]BD_Perc!$A:$O, 6, FALSE), "Intervalo de precio 1",
        [1]BD!DG393 &lt; VLOOKUP(_xlfn.TEXTJOIN("_", FALSE, C393:E393), [1]BD_Perc!$A:$O, 7, FALSE), "Intervalo de precio 2",
        [1]BD!DG393 &gt;= VLOOKUP(_xlfn.TEXTJOIN("_", FALSE, C393:E393), [1]BD_Perc!$A:$O, 7, FALSE), "Intervalo de precio 3"
    ),
    AA393="Segmentación no encontrada o vehículo inactivo","Segmentación no encontrada o vehículo inactivo"
)</f>
        <v>Intervalo de precio 2</v>
      </c>
      <c r="AC393" s="86" t="s">
        <v>149</v>
      </c>
      <c r="AD393" s="86" t="b">
        <f t="shared" si="43"/>
        <v>1</v>
      </c>
      <c r="AE393" s="94">
        <v>0.04</v>
      </c>
      <c r="AF393" s="94">
        <v>0.04</v>
      </c>
      <c r="AG393" s="94">
        <v>0.04</v>
      </c>
      <c r="AH393" s="94">
        <v>0.05</v>
      </c>
      <c r="AI393" s="94">
        <v>0.06</v>
      </c>
      <c r="AJ393" s="94">
        <v>7.0000000000000007E-2</v>
      </c>
      <c r="AK393" s="76" t="s">
        <v>130</v>
      </c>
      <c r="AL393" s="76" t="s">
        <v>130</v>
      </c>
      <c r="AM393" s="76" t="s">
        <v>130</v>
      </c>
      <c r="AN393" s="88">
        <v>1</v>
      </c>
      <c r="AO393" s="72">
        <v>9311595.7410000004</v>
      </c>
      <c r="AP393" s="72">
        <v>635094.35640000005</v>
      </c>
      <c r="AQ393" s="72">
        <v>759804.10800000001</v>
      </c>
      <c r="AR393" s="72" t="s">
        <v>121</v>
      </c>
      <c r="AS393" s="72" t="s">
        <v>121</v>
      </c>
      <c r="AT393" s="72">
        <v>8531261.0879999995</v>
      </c>
      <c r="AU393" s="72" t="s">
        <v>121</v>
      </c>
      <c r="AV393" s="72">
        <v>1337155.7135999999</v>
      </c>
      <c r="AW393" s="72">
        <v>965676.71759999997</v>
      </c>
      <c r="AX393" s="72" t="s">
        <v>121</v>
      </c>
      <c r="AY393" s="72" t="s">
        <v>121</v>
      </c>
      <c r="AZ393" s="72" t="s">
        <v>121</v>
      </c>
      <c r="BA393" s="72" t="s">
        <v>121</v>
      </c>
      <c r="BB393" s="72" t="s">
        <v>121</v>
      </c>
      <c r="BC393" s="72" t="s">
        <v>121</v>
      </c>
      <c r="BD393" s="72">
        <v>3257415.8021999998</v>
      </c>
      <c r="BE393" s="72" t="s">
        <v>121</v>
      </c>
      <c r="BF393" s="72">
        <v>2232970.5972000002</v>
      </c>
      <c r="BG393" s="72">
        <v>2282228.0921999998</v>
      </c>
      <c r="BH393" s="72" t="s">
        <v>121</v>
      </c>
      <c r="BI393" s="72" t="s">
        <v>121</v>
      </c>
      <c r="BJ393" s="72">
        <v>183859.85939999999</v>
      </c>
      <c r="BK393" s="72" t="s">
        <v>121</v>
      </c>
      <c r="BL393" s="72" t="s">
        <v>121</v>
      </c>
      <c r="BM393" s="72" t="s">
        <v>121</v>
      </c>
      <c r="BN393" s="72">
        <v>75215.061600000001</v>
      </c>
      <c r="BO393" s="72">
        <v>1788445.0290000001</v>
      </c>
      <c r="BP393" s="72" t="s">
        <v>121</v>
      </c>
      <c r="BQ393" s="72" t="s">
        <v>121</v>
      </c>
      <c r="BR393" s="72" t="s">
        <v>121</v>
      </c>
      <c r="BS393" s="72" t="s">
        <v>121</v>
      </c>
      <c r="BT393" s="72">
        <v>7521497.7264</v>
      </c>
      <c r="BU393" s="72">
        <v>126027.5016</v>
      </c>
      <c r="BV393" s="72" t="s">
        <v>121</v>
      </c>
      <c r="BW393" s="72" t="s">
        <v>121</v>
      </c>
      <c r="BX393" s="72" t="s">
        <v>121</v>
      </c>
      <c r="BY393" s="72">
        <v>752149.56180000002</v>
      </c>
      <c r="BZ393" s="72" t="s">
        <v>121</v>
      </c>
      <c r="CA393" s="72" t="s">
        <v>121</v>
      </c>
      <c r="CB393" s="72" t="s">
        <v>121</v>
      </c>
      <c r="CC393" s="72" t="s">
        <v>121</v>
      </c>
      <c r="CD393" s="72" t="s">
        <v>121</v>
      </c>
      <c r="CE393" s="89" t="s">
        <v>130</v>
      </c>
      <c r="CF393" s="89" t="s">
        <v>130</v>
      </c>
      <c r="CG393" s="89" t="s">
        <v>131</v>
      </c>
      <c r="CH393" s="89" t="s">
        <v>131</v>
      </c>
      <c r="CI393" s="89" t="s">
        <v>130</v>
      </c>
      <c r="CJ393" s="89" t="s">
        <v>131</v>
      </c>
      <c r="CK393" s="89" t="s">
        <v>131</v>
      </c>
      <c r="CL393" s="59" t="s">
        <v>121</v>
      </c>
      <c r="CM393" s="59" t="s">
        <v>121</v>
      </c>
      <c r="CN393" s="59" t="s">
        <v>121</v>
      </c>
      <c r="CO393" s="59" t="s">
        <v>121</v>
      </c>
      <c r="CP393" s="59" t="s">
        <v>121</v>
      </c>
      <c r="CQ393" s="59" t="s">
        <v>121</v>
      </c>
      <c r="CR393" s="59" t="s">
        <v>121</v>
      </c>
      <c r="CS393" s="59" t="s">
        <v>121</v>
      </c>
      <c r="CT393" s="59" t="s">
        <v>121</v>
      </c>
      <c r="CU393" s="59" t="s">
        <v>121</v>
      </c>
      <c r="CV393" s="59" t="s">
        <v>121</v>
      </c>
      <c r="CW393" s="59" t="s">
        <v>121</v>
      </c>
      <c r="CX393" s="59" t="s">
        <v>121</v>
      </c>
      <c r="CY393" s="59" t="s">
        <v>121</v>
      </c>
      <c r="CZ393" s="59" t="s">
        <v>121</v>
      </c>
      <c r="DA393" s="90">
        <v>6501884.9742000001</v>
      </c>
      <c r="DB393" s="91">
        <v>1</v>
      </c>
      <c r="DC393" s="13">
        <v>1</v>
      </c>
      <c r="DD393" s="13"/>
      <c r="DE393" s="75" t="str" cm="1">
        <f t="array" ref="DE393">+IF(AND(C393&lt;&gt;"Vehículos Eléctricos",C393&lt;&gt;"Vehículos Híbridos",AA393="PERCENTIL 50"),
     IF(VLOOKUP(_xlfn.TEXTJOIN("_",FALSE,C393:E393),[1]BD_Perc!$A:$P,_xlfn.IFS([1]BD!AB393="Intervalo de precio 1",12,[1]BD!AB393="Intervalo de precio 2",13),FALSE)&lt;=1,
     VLOOKUP(_xlfn.TEXTJOIN("_",FALSE,C393:E393),[1]BD_Perc!$A:$P,16,FALSE),"Ok P50"),
     "Ok P30/70 ó Híbrido/Eléctrico")</f>
        <v>Ok P30/70 ó Híbrido/Eléctrico</v>
      </c>
      <c r="DF393" s="75" t="str">
        <f t="shared" si="41"/>
        <v>Vehículos Convencionales_Automóviles_Hatchback</v>
      </c>
      <c r="DG393" s="19">
        <f t="shared" si="42"/>
        <v>70080000</v>
      </c>
      <c r="DH393" s="13">
        <v>1</v>
      </c>
      <c r="DI393" s="13">
        <v>1</v>
      </c>
      <c r="DJ393" s="13" t="b">
        <f>+DC393=[2]BD!DC393</f>
        <v>1</v>
      </c>
    </row>
    <row r="394" spans="1:114" ht="25.5" x14ac:dyDescent="0.25">
      <c r="A394" s="76">
        <v>621</v>
      </c>
      <c r="B394" s="127" t="s">
        <v>166</v>
      </c>
      <c r="C394" s="59" t="s">
        <v>0</v>
      </c>
      <c r="D394" s="59" t="s">
        <v>119</v>
      </c>
      <c r="E394" s="59" t="s">
        <v>120</v>
      </c>
      <c r="F394" s="59" t="s">
        <v>121</v>
      </c>
      <c r="G394" s="77" t="s">
        <v>950</v>
      </c>
      <c r="H394" s="59" t="s">
        <v>902</v>
      </c>
      <c r="I394" s="79">
        <v>6401257</v>
      </c>
      <c r="J394" s="76" t="s">
        <v>951</v>
      </c>
      <c r="K394" s="78" t="s">
        <v>145</v>
      </c>
      <c r="L394" s="80">
        <v>106</v>
      </c>
      <c r="M394" s="59" t="s">
        <v>121</v>
      </c>
      <c r="N394" s="82">
        <v>77000000</v>
      </c>
      <c r="O394" s="83">
        <f>+IFERROR(VLOOKUP(I394,[1]Precio_Fasecolda!A:C,3,FALSE),IFERROR(VLOOKUP(I394,[1]Precio_Fasecolda!B:C,2,FALSE),N394))</f>
        <v>77000000</v>
      </c>
      <c r="P394" s="83">
        <f t="shared" si="39"/>
        <v>0</v>
      </c>
      <c r="Q394" s="59" t="s">
        <v>126</v>
      </c>
      <c r="R394" s="76" t="s">
        <v>127</v>
      </c>
      <c r="S394" s="76" t="s">
        <v>128</v>
      </c>
      <c r="T394" s="76" t="s">
        <v>121</v>
      </c>
      <c r="U394" s="76" t="s">
        <v>121</v>
      </c>
      <c r="V394" s="59" t="s">
        <v>121</v>
      </c>
      <c r="W394" s="76" t="s">
        <v>121</v>
      </c>
      <c r="X394" s="76" t="s">
        <v>121</v>
      </c>
      <c r="Y394" s="84" t="str">
        <f t="shared" si="38"/>
        <v>N.A.</v>
      </c>
      <c r="Z394" s="85">
        <f t="shared" si="40"/>
        <v>73920000</v>
      </c>
      <c r="AA394" s="76" t="str">
        <f>+IFERROR(VLOOKUP(_xlfn.TEXTJOIN("_", FALSE, C394:E394), [1]BD_Perc!$A:$O, 15, FALSE),"Segmentación no encontrada o vehículo inactivo")</f>
        <v>PERCENTIL 30-70</v>
      </c>
      <c r="AB394" s="76" t="str" cm="1">
        <f t="array" ref="AB394">_xlfn.IFS(
    AA394 = "PERCENTIL 50",
    _xlfn.IFS(
        [1]BD!DG394 &lt; VLOOKUP(_xlfn.TEXTJOIN("_", FALSE, C394:E394), [1]BD_Perc!$A:$O, 11, FALSE), "Intervalo de precio 1",
        [1]BD!DG394 &gt;= VLOOKUP(_xlfn.TEXTJOIN("_", FALSE, C394:E394), [1]BD_Perc!$A:$O, 11, FALSE), "Intervalo de precio 2"
    ),
    AA394 = "PERCENTIL 30-70",
    _xlfn.IFS(
        [1]BD!DG394 &lt; VLOOKUP(_xlfn.TEXTJOIN("_", FALSE, C394:E394), [1]BD_Perc!$A:$O, 6, FALSE), "Intervalo de precio 1",
        [1]BD!DG394 &lt; VLOOKUP(_xlfn.TEXTJOIN("_", FALSE, C394:E394), [1]BD_Perc!$A:$O, 7, FALSE), "Intervalo de precio 2",
        [1]BD!DG394 &gt;= VLOOKUP(_xlfn.TEXTJOIN("_", FALSE, C394:E394), [1]BD_Perc!$A:$O, 7, FALSE), "Intervalo de precio 3"
    ),
    AA394="Segmentación no encontrada o vehículo inactivo","Segmentación no encontrada o vehículo inactivo"
)</f>
        <v>Intervalo de precio 2</v>
      </c>
      <c r="AC394" s="86" t="s">
        <v>149</v>
      </c>
      <c r="AD394" s="86" t="b">
        <f t="shared" si="43"/>
        <v>1</v>
      </c>
      <c r="AE394" s="94">
        <v>0.04</v>
      </c>
      <c r="AF394" s="94">
        <v>0.04</v>
      </c>
      <c r="AG394" s="94">
        <v>0.04</v>
      </c>
      <c r="AH394" s="94">
        <v>0.05</v>
      </c>
      <c r="AI394" s="94">
        <v>0.06</v>
      </c>
      <c r="AJ394" s="94">
        <v>7.0000000000000007E-2</v>
      </c>
      <c r="AK394" s="76" t="s">
        <v>130</v>
      </c>
      <c r="AL394" s="76" t="s">
        <v>130</v>
      </c>
      <c r="AM394" s="76" t="s">
        <v>130</v>
      </c>
      <c r="AN394" s="88">
        <v>1</v>
      </c>
      <c r="AO394" s="72">
        <v>9311595.7410000004</v>
      </c>
      <c r="AP394" s="72">
        <v>635094.35640000005</v>
      </c>
      <c r="AQ394" s="72">
        <v>759804.10800000001</v>
      </c>
      <c r="AR394" s="72" t="s">
        <v>121</v>
      </c>
      <c r="AS394" s="72" t="s">
        <v>121</v>
      </c>
      <c r="AT394" s="72">
        <v>8531261.0879999995</v>
      </c>
      <c r="AU394" s="72" t="s">
        <v>121</v>
      </c>
      <c r="AV394" s="72">
        <v>1337155.7135999999</v>
      </c>
      <c r="AW394" s="72">
        <v>965676.71759999997</v>
      </c>
      <c r="AX394" s="72" t="s">
        <v>121</v>
      </c>
      <c r="AY394" s="72" t="s">
        <v>121</v>
      </c>
      <c r="AZ394" s="72" t="s">
        <v>121</v>
      </c>
      <c r="BA394" s="72" t="s">
        <v>121</v>
      </c>
      <c r="BB394" s="72" t="s">
        <v>121</v>
      </c>
      <c r="BC394" s="72" t="s">
        <v>121</v>
      </c>
      <c r="BD394" s="72">
        <v>3257415.8021999998</v>
      </c>
      <c r="BE394" s="72" t="s">
        <v>121</v>
      </c>
      <c r="BF394" s="72">
        <v>2232970.5972000002</v>
      </c>
      <c r="BG394" s="72">
        <v>2282228.0921999998</v>
      </c>
      <c r="BH394" s="72" t="s">
        <v>121</v>
      </c>
      <c r="BI394" s="72" t="s">
        <v>121</v>
      </c>
      <c r="BJ394" s="72">
        <v>183859.85939999999</v>
      </c>
      <c r="BK394" s="72" t="s">
        <v>121</v>
      </c>
      <c r="BL394" s="72" t="s">
        <v>121</v>
      </c>
      <c r="BM394" s="72" t="s">
        <v>121</v>
      </c>
      <c r="BN394" s="72">
        <v>75215.061600000001</v>
      </c>
      <c r="BO394" s="72">
        <v>1788445.0290000001</v>
      </c>
      <c r="BP394" s="72" t="s">
        <v>121</v>
      </c>
      <c r="BQ394" s="72" t="s">
        <v>121</v>
      </c>
      <c r="BR394" s="72" t="s">
        <v>121</v>
      </c>
      <c r="BS394" s="72" t="s">
        <v>121</v>
      </c>
      <c r="BT394" s="72">
        <v>7521497.7264</v>
      </c>
      <c r="BU394" s="72">
        <v>126027.5016</v>
      </c>
      <c r="BV394" s="72" t="s">
        <v>121</v>
      </c>
      <c r="BW394" s="72" t="s">
        <v>121</v>
      </c>
      <c r="BX394" s="72" t="s">
        <v>121</v>
      </c>
      <c r="BY394" s="72">
        <v>752149.56180000002</v>
      </c>
      <c r="BZ394" s="72" t="s">
        <v>121</v>
      </c>
      <c r="CA394" s="72" t="s">
        <v>121</v>
      </c>
      <c r="CB394" s="72" t="s">
        <v>121</v>
      </c>
      <c r="CC394" s="72" t="s">
        <v>121</v>
      </c>
      <c r="CD394" s="72" t="s">
        <v>121</v>
      </c>
      <c r="CE394" s="89" t="s">
        <v>130</v>
      </c>
      <c r="CF394" s="89" t="s">
        <v>130</v>
      </c>
      <c r="CG394" s="89" t="s">
        <v>131</v>
      </c>
      <c r="CH394" s="89" t="s">
        <v>131</v>
      </c>
      <c r="CI394" s="89" t="s">
        <v>130</v>
      </c>
      <c r="CJ394" s="89" t="s">
        <v>131</v>
      </c>
      <c r="CK394" s="89" t="s">
        <v>131</v>
      </c>
      <c r="CL394" s="59" t="s">
        <v>121</v>
      </c>
      <c r="CM394" s="59" t="s">
        <v>121</v>
      </c>
      <c r="CN394" s="59" t="s">
        <v>121</v>
      </c>
      <c r="CO394" s="59" t="s">
        <v>121</v>
      </c>
      <c r="CP394" s="59" t="s">
        <v>121</v>
      </c>
      <c r="CQ394" s="59" t="s">
        <v>121</v>
      </c>
      <c r="CR394" s="59" t="s">
        <v>121</v>
      </c>
      <c r="CS394" s="59" t="s">
        <v>121</v>
      </c>
      <c r="CT394" s="59" t="s">
        <v>121</v>
      </c>
      <c r="CU394" s="59" t="s">
        <v>121</v>
      </c>
      <c r="CV394" s="59" t="s">
        <v>121</v>
      </c>
      <c r="CW394" s="59" t="s">
        <v>121</v>
      </c>
      <c r="CX394" s="59" t="s">
        <v>121</v>
      </c>
      <c r="CY394" s="59" t="s">
        <v>121</v>
      </c>
      <c r="CZ394" s="59" t="s">
        <v>121</v>
      </c>
      <c r="DA394" s="90">
        <v>6239182.551</v>
      </c>
      <c r="DB394" s="91">
        <v>1</v>
      </c>
      <c r="DC394" s="13">
        <v>1</v>
      </c>
      <c r="DD394" s="13"/>
      <c r="DE394" s="75" t="str" cm="1">
        <f t="array" ref="DE394">+IF(AND(C394&lt;&gt;"Vehículos Eléctricos",C394&lt;&gt;"Vehículos Híbridos",AA394="PERCENTIL 50"),
     IF(VLOOKUP(_xlfn.TEXTJOIN("_",FALSE,C394:E394),[1]BD_Perc!$A:$P,_xlfn.IFS([1]BD!AB394="Intervalo de precio 1",12,[1]BD!AB394="Intervalo de precio 2",13),FALSE)&lt;=1,
     VLOOKUP(_xlfn.TEXTJOIN("_",FALSE,C394:E394),[1]BD_Perc!$A:$P,16,FALSE),"Ok P50"),
     "Ok P30/70 ó Híbrido/Eléctrico")</f>
        <v>Ok P30/70 ó Híbrido/Eléctrico</v>
      </c>
      <c r="DF394" s="75" t="str">
        <f t="shared" si="41"/>
        <v>Vehículos Convencionales_Automóviles_Hatchback</v>
      </c>
      <c r="DG394" s="19">
        <f t="shared" si="42"/>
        <v>73920000</v>
      </c>
      <c r="DH394" s="13">
        <v>1</v>
      </c>
      <c r="DI394" s="13">
        <v>1</v>
      </c>
      <c r="DJ394" s="13" t="b">
        <f>+DC394=[2]BD!DC394</f>
        <v>1</v>
      </c>
    </row>
    <row r="395" spans="1:114" ht="25.5" x14ac:dyDescent="0.25">
      <c r="A395" s="76">
        <v>622</v>
      </c>
      <c r="B395" s="127" t="s">
        <v>166</v>
      </c>
      <c r="C395" s="59" t="s">
        <v>0</v>
      </c>
      <c r="D395" s="59" t="s">
        <v>119</v>
      </c>
      <c r="E395" s="59" t="s">
        <v>120</v>
      </c>
      <c r="F395" s="59" t="s">
        <v>121</v>
      </c>
      <c r="G395" s="77" t="s">
        <v>952</v>
      </c>
      <c r="H395" s="59" t="s">
        <v>902</v>
      </c>
      <c r="I395" s="79">
        <v>6401258</v>
      </c>
      <c r="J395" s="76" t="s">
        <v>953</v>
      </c>
      <c r="K395" s="78" t="s">
        <v>145</v>
      </c>
      <c r="L395" s="80">
        <v>106</v>
      </c>
      <c r="M395" s="59" t="s">
        <v>121</v>
      </c>
      <c r="N395" s="82">
        <v>80000000</v>
      </c>
      <c r="O395" s="83">
        <f>+IFERROR(VLOOKUP(I395,[1]Precio_Fasecolda!A:C,3,FALSE),IFERROR(VLOOKUP(I395,[1]Precio_Fasecolda!B:C,2,FALSE),N395))</f>
        <v>80000000</v>
      </c>
      <c r="P395" s="83">
        <f t="shared" si="39"/>
        <v>0</v>
      </c>
      <c r="Q395" s="59" t="s">
        <v>126</v>
      </c>
      <c r="R395" s="76" t="s">
        <v>148</v>
      </c>
      <c r="S395" s="76" t="s">
        <v>128</v>
      </c>
      <c r="T395" s="76" t="s">
        <v>121</v>
      </c>
      <c r="U395" s="76" t="s">
        <v>121</v>
      </c>
      <c r="V395" s="59" t="s">
        <v>121</v>
      </c>
      <c r="W395" s="76" t="s">
        <v>121</v>
      </c>
      <c r="X395" s="76" t="s">
        <v>121</v>
      </c>
      <c r="Y395" s="84" t="str">
        <f t="shared" si="38"/>
        <v>N.A.</v>
      </c>
      <c r="Z395" s="85">
        <f t="shared" si="40"/>
        <v>76800000</v>
      </c>
      <c r="AA395" s="76" t="str">
        <f>+IFERROR(VLOOKUP(_xlfn.TEXTJOIN("_", FALSE, C395:E395), [1]BD_Perc!$A:$O, 15, FALSE),"Segmentación no encontrada o vehículo inactivo")</f>
        <v>PERCENTIL 30-70</v>
      </c>
      <c r="AB395" s="76" t="str" cm="1">
        <f t="array" ref="AB395">_xlfn.IFS(
    AA395 = "PERCENTIL 50",
    _xlfn.IFS(
        [1]BD!DG395 &lt; VLOOKUP(_xlfn.TEXTJOIN("_", FALSE, C395:E395), [1]BD_Perc!$A:$O, 11, FALSE), "Intervalo de precio 1",
        [1]BD!DG395 &gt;= VLOOKUP(_xlfn.TEXTJOIN("_", FALSE, C395:E395), [1]BD_Perc!$A:$O, 11, FALSE), "Intervalo de precio 2"
    ),
    AA395 = "PERCENTIL 30-70",
    _xlfn.IFS(
        [1]BD!DG395 &lt; VLOOKUP(_xlfn.TEXTJOIN("_", FALSE, C395:E395), [1]BD_Perc!$A:$O, 6, FALSE), "Intervalo de precio 1",
        [1]BD!DG395 &lt; VLOOKUP(_xlfn.TEXTJOIN("_", FALSE, C395:E395), [1]BD_Perc!$A:$O, 7, FALSE), "Intervalo de precio 2",
        [1]BD!DG395 &gt;= VLOOKUP(_xlfn.TEXTJOIN("_", FALSE, C395:E395), [1]BD_Perc!$A:$O, 7, FALSE), "Intervalo de precio 3"
    ),
    AA395="Segmentación no encontrada o vehículo inactivo","Segmentación no encontrada o vehículo inactivo"
)</f>
        <v>Intervalo de precio 3</v>
      </c>
      <c r="AC395" s="86" t="s">
        <v>156</v>
      </c>
      <c r="AD395" s="86" t="b">
        <f t="shared" si="43"/>
        <v>1</v>
      </c>
      <c r="AE395" s="94">
        <v>0.04</v>
      </c>
      <c r="AF395" s="94">
        <v>0.04</v>
      </c>
      <c r="AG395" s="94">
        <v>0.04</v>
      </c>
      <c r="AH395" s="94">
        <v>0.05</v>
      </c>
      <c r="AI395" s="94">
        <v>0.06</v>
      </c>
      <c r="AJ395" s="94">
        <v>7.0000000000000007E-2</v>
      </c>
      <c r="AK395" s="76" t="s">
        <v>130</v>
      </c>
      <c r="AL395" s="76" t="s">
        <v>130</v>
      </c>
      <c r="AM395" s="76" t="s">
        <v>130</v>
      </c>
      <c r="AN395" s="88">
        <v>1</v>
      </c>
      <c r="AO395" s="72">
        <v>9311595.7410000004</v>
      </c>
      <c r="AP395" s="72">
        <v>635094.35640000005</v>
      </c>
      <c r="AQ395" s="72">
        <v>759804.10800000001</v>
      </c>
      <c r="AR395" s="72" t="s">
        <v>121</v>
      </c>
      <c r="AS395" s="72" t="s">
        <v>121</v>
      </c>
      <c r="AT395" s="72">
        <v>8531261.0879999995</v>
      </c>
      <c r="AU395" s="72" t="s">
        <v>121</v>
      </c>
      <c r="AV395" s="72">
        <v>1337155.7135999999</v>
      </c>
      <c r="AW395" s="72">
        <v>965676.71759999997</v>
      </c>
      <c r="AX395" s="72" t="s">
        <v>121</v>
      </c>
      <c r="AY395" s="72" t="s">
        <v>121</v>
      </c>
      <c r="AZ395" s="72" t="s">
        <v>121</v>
      </c>
      <c r="BA395" s="72" t="s">
        <v>121</v>
      </c>
      <c r="BB395" s="72" t="s">
        <v>121</v>
      </c>
      <c r="BC395" s="72" t="s">
        <v>121</v>
      </c>
      <c r="BD395" s="72">
        <v>3257415.8021999998</v>
      </c>
      <c r="BE395" s="72" t="s">
        <v>121</v>
      </c>
      <c r="BF395" s="72">
        <v>2232970.5972000002</v>
      </c>
      <c r="BG395" s="72">
        <v>2282228.0921999998</v>
      </c>
      <c r="BH395" s="72" t="s">
        <v>121</v>
      </c>
      <c r="BI395" s="72" t="s">
        <v>121</v>
      </c>
      <c r="BJ395" s="72">
        <v>183859.85939999999</v>
      </c>
      <c r="BK395" s="72" t="s">
        <v>121</v>
      </c>
      <c r="BL395" s="72" t="s">
        <v>121</v>
      </c>
      <c r="BM395" s="72" t="s">
        <v>121</v>
      </c>
      <c r="BN395" s="72">
        <v>75215.061600000001</v>
      </c>
      <c r="BO395" s="72">
        <v>1788445.0290000001</v>
      </c>
      <c r="BP395" s="72" t="s">
        <v>121</v>
      </c>
      <c r="BQ395" s="72" t="s">
        <v>121</v>
      </c>
      <c r="BR395" s="72" t="s">
        <v>121</v>
      </c>
      <c r="BS395" s="72" t="s">
        <v>121</v>
      </c>
      <c r="BT395" s="72">
        <v>7521497.7264</v>
      </c>
      <c r="BU395" s="72">
        <v>126027.5016</v>
      </c>
      <c r="BV395" s="72" t="s">
        <v>121</v>
      </c>
      <c r="BW395" s="72" t="s">
        <v>121</v>
      </c>
      <c r="BX395" s="72" t="s">
        <v>121</v>
      </c>
      <c r="BY395" s="72">
        <v>752149.56180000002</v>
      </c>
      <c r="BZ395" s="72" t="s">
        <v>121</v>
      </c>
      <c r="CA395" s="72" t="s">
        <v>121</v>
      </c>
      <c r="CB395" s="72" t="s">
        <v>121</v>
      </c>
      <c r="CC395" s="72" t="s">
        <v>121</v>
      </c>
      <c r="CD395" s="72" t="s">
        <v>121</v>
      </c>
      <c r="CE395" s="89" t="s">
        <v>130</v>
      </c>
      <c r="CF395" s="89" t="s">
        <v>130</v>
      </c>
      <c r="CG395" s="89" t="s">
        <v>131</v>
      </c>
      <c r="CH395" s="89" t="s">
        <v>131</v>
      </c>
      <c r="CI395" s="89" t="s">
        <v>130</v>
      </c>
      <c r="CJ395" s="89" t="s">
        <v>131</v>
      </c>
      <c r="CK395" s="89" t="s">
        <v>131</v>
      </c>
      <c r="CL395" s="59" t="s">
        <v>121</v>
      </c>
      <c r="CM395" s="59" t="s">
        <v>121</v>
      </c>
      <c r="CN395" s="59" t="s">
        <v>121</v>
      </c>
      <c r="CO395" s="59" t="s">
        <v>121</v>
      </c>
      <c r="CP395" s="59" t="s">
        <v>121</v>
      </c>
      <c r="CQ395" s="59" t="s">
        <v>121</v>
      </c>
      <c r="CR395" s="59" t="s">
        <v>121</v>
      </c>
      <c r="CS395" s="59" t="s">
        <v>121</v>
      </c>
      <c r="CT395" s="59" t="s">
        <v>121</v>
      </c>
      <c r="CU395" s="59" t="s">
        <v>121</v>
      </c>
      <c r="CV395" s="59" t="s">
        <v>121</v>
      </c>
      <c r="CW395" s="59" t="s">
        <v>121</v>
      </c>
      <c r="CX395" s="59" t="s">
        <v>121</v>
      </c>
      <c r="CY395" s="59" t="s">
        <v>121</v>
      </c>
      <c r="CZ395" s="59" t="s">
        <v>121</v>
      </c>
      <c r="DA395" s="90">
        <v>6501884.9742000001</v>
      </c>
      <c r="DB395" s="91">
        <v>1</v>
      </c>
      <c r="DC395" s="13">
        <v>1</v>
      </c>
      <c r="DD395" s="13"/>
      <c r="DE395" s="75" t="str" cm="1">
        <f t="array" ref="DE395">+IF(AND(C395&lt;&gt;"Vehículos Eléctricos",C395&lt;&gt;"Vehículos Híbridos",AA395="PERCENTIL 50"),
     IF(VLOOKUP(_xlfn.TEXTJOIN("_",FALSE,C395:E395),[1]BD_Perc!$A:$P,_xlfn.IFS([1]BD!AB395="Intervalo de precio 1",12,[1]BD!AB395="Intervalo de precio 2",13),FALSE)&lt;=1,
     VLOOKUP(_xlfn.TEXTJOIN("_",FALSE,C395:E395),[1]BD_Perc!$A:$P,16,FALSE),"Ok P50"),
     "Ok P30/70 ó Híbrido/Eléctrico")</f>
        <v>Ok P30/70 ó Híbrido/Eléctrico</v>
      </c>
      <c r="DF395" s="75" t="str">
        <f t="shared" si="41"/>
        <v>Vehículos Convencionales_Automóviles_Hatchback</v>
      </c>
      <c r="DG395" s="19">
        <f t="shared" si="42"/>
        <v>76800000</v>
      </c>
      <c r="DH395" s="13">
        <v>1</v>
      </c>
      <c r="DI395" s="13">
        <v>1</v>
      </c>
      <c r="DJ395" s="13" t="b">
        <f>+DC395=[2]BD!DC395</f>
        <v>1</v>
      </c>
    </row>
    <row r="396" spans="1:114" ht="25.5" x14ac:dyDescent="0.25">
      <c r="A396" s="76">
        <v>623</v>
      </c>
      <c r="B396" s="127" t="s">
        <v>166</v>
      </c>
      <c r="C396" s="59" t="s">
        <v>0</v>
      </c>
      <c r="D396" s="59" t="s">
        <v>320</v>
      </c>
      <c r="E396" s="59" t="s">
        <v>126</v>
      </c>
      <c r="F396" s="59" t="s">
        <v>121</v>
      </c>
      <c r="G396" s="77" t="s">
        <v>954</v>
      </c>
      <c r="H396" s="59" t="s">
        <v>902</v>
      </c>
      <c r="I396" s="79">
        <v>6406140</v>
      </c>
      <c r="J396" s="76" t="s">
        <v>955</v>
      </c>
      <c r="K396" s="78" t="s">
        <v>145</v>
      </c>
      <c r="L396" s="80">
        <v>118</v>
      </c>
      <c r="M396" s="81" t="s">
        <v>121</v>
      </c>
      <c r="N396" s="82">
        <v>92000000</v>
      </c>
      <c r="O396" s="83">
        <f>+IFERROR(VLOOKUP(I396,[1]Precio_Fasecolda!A:C,3,FALSE),IFERROR(VLOOKUP(I396,[1]Precio_Fasecolda!B:C,2,FALSE),N396))</f>
        <v>92000000</v>
      </c>
      <c r="P396" s="83">
        <f t="shared" si="39"/>
        <v>0</v>
      </c>
      <c r="Q396" s="81" t="s">
        <v>126</v>
      </c>
      <c r="R396" s="76" t="s">
        <v>127</v>
      </c>
      <c r="S396" s="76" t="s">
        <v>128</v>
      </c>
      <c r="T396" s="76" t="s">
        <v>121</v>
      </c>
      <c r="U396" s="76" t="s">
        <v>121</v>
      </c>
      <c r="V396" s="59" t="s">
        <v>121</v>
      </c>
      <c r="W396" s="76" t="s">
        <v>121</v>
      </c>
      <c r="X396" s="76" t="s">
        <v>121</v>
      </c>
      <c r="Y396" s="84" t="str">
        <f t="shared" si="38"/>
        <v>N.A.</v>
      </c>
      <c r="Z396" s="85">
        <f t="shared" si="40"/>
        <v>86480000</v>
      </c>
      <c r="AA396" s="76" t="str">
        <f>+IFERROR(VLOOKUP(_xlfn.TEXTJOIN("_", FALSE, C396:E396), [1]BD_Perc!$A:$O, 15, FALSE),"Segmentación no encontrada o vehículo inactivo")</f>
        <v>PERCENTIL 30-70</v>
      </c>
      <c r="AB396" s="76" t="str" cm="1">
        <f t="array" ref="AB396">_xlfn.IFS(
    AA396 = "PERCENTIL 50",
    _xlfn.IFS(
        [1]BD!DG396 &lt; VLOOKUP(_xlfn.TEXTJOIN("_", FALSE, C396:E396), [1]BD_Perc!$A:$O, 11, FALSE), "Intervalo de precio 1",
        [1]BD!DG396 &gt;= VLOOKUP(_xlfn.TEXTJOIN("_", FALSE, C396:E396), [1]BD_Perc!$A:$O, 11, FALSE), "Intervalo de precio 2"
    ),
    AA396 = "PERCENTIL 30-70",
    _xlfn.IFS(
        [1]BD!DG396 &lt; VLOOKUP(_xlfn.TEXTJOIN("_", FALSE, C396:E396), [1]BD_Perc!$A:$O, 6, FALSE), "Intervalo de precio 1",
        [1]BD!DG396 &lt; VLOOKUP(_xlfn.TEXTJOIN("_", FALSE, C396:E396), [1]BD_Perc!$A:$O, 7, FALSE), "Intervalo de precio 2",
        [1]BD!DG396 &gt;= VLOOKUP(_xlfn.TEXTJOIN("_", FALSE, C396:E396), [1]BD_Perc!$A:$O, 7, FALSE), "Intervalo de precio 3"
    ),
    AA396="Segmentación no encontrada o vehículo inactivo","Segmentación no encontrada o vehículo inactivo"
)</f>
        <v>Intervalo de precio 1</v>
      </c>
      <c r="AC396" s="81" t="s">
        <v>129</v>
      </c>
      <c r="AD396" s="86" t="b">
        <f t="shared" si="43"/>
        <v>1</v>
      </c>
      <c r="AE396" s="87">
        <v>0.06</v>
      </c>
      <c r="AF396" s="87">
        <v>7.0000000000000007E-2</v>
      </c>
      <c r="AG396" s="87">
        <v>0.08</v>
      </c>
      <c r="AH396" s="87">
        <v>0.08</v>
      </c>
      <c r="AI396" s="87">
        <v>0.09</v>
      </c>
      <c r="AJ396" s="87">
        <v>0.09</v>
      </c>
      <c r="AK396" s="76" t="s">
        <v>130</v>
      </c>
      <c r="AL396" s="76" t="s">
        <v>130</v>
      </c>
      <c r="AM396" s="76" t="s">
        <v>130</v>
      </c>
      <c r="AN396" s="88">
        <v>1</v>
      </c>
      <c r="AO396" s="72">
        <v>9311595.7410000004</v>
      </c>
      <c r="AP396" s="72">
        <v>760173.07799999998</v>
      </c>
      <c r="AQ396" s="72">
        <v>759804.10800000001</v>
      </c>
      <c r="AR396" s="72" t="s">
        <v>121</v>
      </c>
      <c r="AS396" s="72" t="s">
        <v>121</v>
      </c>
      <c r="AT396" s="72">
        <v>8531261.0879999995</v>
      </c>
      <c r="AU396" s="72" t="s">
        <v>121</v>
      </c>
      <c r="AV396" s="72">
        <v>1337155.7135999999</v>
      </c>
      <c r="AW396" s="72">
        <v>965676.71759999997</v>
      </c>
      <c r="AX396" s="72" t="s">
        <v>121</v>
      </c>
      <c r="AY396" s="72" t="s">
        <v>121</v>
      </c>
      <c r="AZ396" s="72" t="s">
        <v>121</v>
      </c>
      <c r="BA396" s="72" t="s">
        <v>121</v>
      </c>
      <c r="BB396" s="72" t="s">
        <v>121</v>
      </c>
      <c r="BC396" s="72" t="s">
        <v>121</v>
      </c>
      <c r="BD396" s="72">
        <v>3257415.8021999998</v>
      </c>
      <c r="BE396" s="72" t="s">
        <v>121</v>
      </c>
      <c r="BF396" s="72">
        <v>2232970.5972000002</v>
      </c>
      <c r="BG396" s="72">
        <v>2282228.0921999998</v>
      </c>
      <c r="BH396" s="72" t="s">
        <v>121</v>
      </c>
      <c r="BI396" s="72" t="s">
        <v>121</v>
      </c>
      <c r="BJ396" s="72">
        <v>183859.85939999999</v>
      </c>
      <c r="BK396" s="72" t="s">
        <v>121</v>
      </c>
      <c r="BL396" s="72" t="s">
        <v>121</v>
      </c>
      <c r="BM396" s="72">
        <v>3999765.5208000001</v>
      </c>
      <c r="BN396" s="72">
        <v>79392.856199999995</v>
      </c>
      <c r="BO396" s="72">
        <v>1788445.0290000001</v>
      </c>
      <c r="BP396" s="72" t="s">
        <v>121</v>
      </c>
      <c r="BQ396" s="72" t="s">
        <v>121</v>
      </c>
      <c r="BR396" s="72" t="s">
        <v>121</v>
      </c>
      <c r="BS396" s="72" t="s">
        <v>121</v>
      </c>
      <c r="BT396" s="72">
        <v>7521497.7264</v>
      </c>
      <c r="BU396" s="72">
        <v>126027.5016</v>
      </c>
      <c r="BV396" s="72" t="s">
        <v>121</v>
      </c>
      <c r="BW396" s="72" t="s">
        <v>121</v>
      </c>
      <c r="BX396" s="72" t="s">
        <v>121</v>
      </c>
      <c r="BY396" s="72">
        <v>752149.56180000002</v>
      </c>
      <c r="BZ396" s="72" t="s">
        <v>121</v>
      </c>
      <c r="CA396" s="72" t="s">
        <v>121</v>
      </c>
      <c r="CB396" s="72" t="s">
        <v>121</v>
      </c>
      <c r="CC396" s="72" t="s">
        <v>121</v>
      </c>
      <c r="CD396" s="72" t="s">
        <v>121</v>
      </c>
      <c r="CE396" s="89" t="s">
        <v>130</v>
      </c>
      <c r="CF396" s="89" t="s">
        <v>130</v>
      </c>
      <c r="CG396" s="89" t="s">
        <v>130</v>
      </c>
      <c r="CH396" s="89" t="s">
        <v>131</v>
      </c>
      <c r="CI396" s="89" t="s">
        <v>130</v>
      </c>
      <c r="CJ396" s="89" t="s">
        <v>131</v>
      </c>
      <c r="CK396" s="89" t="s">
        <v>131</v>
      </c>
      <c r="CL396" s="59" t="s">
        <v>121</v>
      </c>
      <c r="CM396" s="89" t="s">
        <v>121</v>
      </c>
      <c r="CN396" s="89" t="s">
        <v>121</v>
      </c>
      <c r="CO396" s="89" t="s">
        <v>121</v>
      </c>
      <c r="CP396" s="89" t="s">
        <v>121</v>
      </c>
      <c r="CQ396" s="89" t="s">
        <v>121</v>
      </c>
      <c r="CR396" s="89" t="s">
        <v>121</v>
      </c>
      <c r="CS396" s="89" t="s">
        <v>121</v>
      </c>
      <c r="CT396" s="89" t="s">
        <v>121</v>
      </c>
      <c r="CU396" s="89" t="s">
        <v>121</v>
      </c>
      <c r="CV396" s="89" t="s">
        <v>121</v>
      </c>
      <c r="CW396" s="89" t="s">
        <v>121</v>
      </c>
      <c r="CX396" s="89" t="s">
        <v>121</v>
      </c>
      <c r="CY396" s="89" t="s">
        <v>121</v>
      </c>
      <c r="CZ396" s="89" t="s">
        <v>121</v>
      </c>
      <c r="DA396" s="90">
        <v>6731749.0674000001</v>
      </c>
      <c r="DB396" s="91">
        <v>1</v>
      </c>
      <c r="DC396" s="13">
        <v>1</v>
      </c>
      <c r="DD396" s="13"/>
      <c r="DE396" s="75" t="str" cm="1">
        <f t="array" ref="DE396">+IF(AND(C396&lt;&gt;"Vehículos Eléctricos",C396&lt;&gt;"Vehículos Híbridos",AA396="PERCENTIL 50"),
     IF(VLOOKUP(_xlfn.TEXTJOIN("_",FALSE,C396:E396),[1]BD_Perc!$A:$P,_xlfn.IFS([1]BD!AB396="Intervalo de precio 1",12,[1]BD!AB396="Intervalo de precio 2",13),FALSE)&lt;=1,
     VLOOKUP(_xlfn.TEXTJOIN("_",FALSE,C396:E396),[1]BD_Perc!$A:$P,16,FALSE),"Ok P50"),
     "Ok P30/70 ó Híbrido/Eléctrico")</f>
        <v>Ok P30/70 ó Híbrido/Eléctrico</v>
      </c>
      <c r="DF396" s="75" t="str">
        <f t="shared" si="41"/>
        <v>Vehículos Convencionales_Camperos/Camionetas_4x2</v>
      </c>
      <c r="DG396" s="19">
        <f t="shared" si="42"/>
        <v>86480000</v>
      </c>
      <c r="DH396" s="13">
        <v>1</v>
      </c>
      <c r="DI396" s="13">
        <v>1</v>
      </c>
      <c r="DJ396" s="13" t="b">
        <f>+DC396=[2]BD!DC396</f>
        <v>1</v>
      </c>
    </row>
    <row r="397" spans="1:114" ht="25.5" x14ac:dyDescent="0.25">
      <c r="A397" s="76">
        <v>624</v>
      </c>
      <c r="B397" s="127" t="s">
        <v>166</v>
      </c>
      <c r="C397" s="59" t="s">
        <v>0</v>
      </c>
      <c r="D397" s="59" t="s">
        <v>320</v>
      </c>
      <c r="E397" s="59" t="s">
        <v>126</v>
      </c>
      <c r="F397" s="59" t="s">
        <v>121</v>
      </c>
      <c r="G397" s="77" t="s">
        <v>956</v>
      </c>
      <c r="H397" s="59" t="s">
        <v>902</v>
      </c>
      <c r="I397" s="79">
        <v>6406141</v>
      </c>
      <c r="J397" s="76" t="s">
        <v>957</v>
      </c>
      <c r="K397" s="78" t="s">
        <v>145</v>
      </c>
      <c r="L397" s="80">
        <v>118</v>
      </c>
      <c r="M397" s="81" t="s">
        <v>121</v>
      </c>
      <c r="N397" s="82">
        <v>100000000</v>
      </c>
      <c r="O397" s="83">
        <f>+IFERROR(VLOOKUP(I397,[1]Precio_Fasecolda!A:C,3,FALSE),IFERROR(VLOOKUP(I397,[1]Precio_Fasecolda!B:C,2,FALSE),N397))</f>
        <v>100000000</v>
      </c>
      <c r="P397" s="83">
        <f t="shared" si="39"/>
        <v>0</v>
      </c>
      <c r="Q397" s="81" t="s">
        <v>126</v>
      </c>
      <c r="R397" s="76" t="s">
        <v>127</v>
      </c>
      <c r="S397" s="76" t="s">
        <v>128</v>
      </c>
      <c r="T397" s="76" t="s">
        <v>121</v>
      </c>
      <c r="U397" s="76" t="s">
        <v>121</v>
      </c>
      <c r="V397" s="59" t="s">
        <v>121</v>
      </c>
      <c r="W397" s="76" t="s">
        <v>121</v>
      </c>
      <c r="X397" s="76" t="s">
        <v>121</v>
      </c>
      <c r="Y397" s="84" t="str">
        <f t="shared" si="38"/>
        <v>N.A.</v>
      </c>
      <c r="Z397" s="85">
        <f t="shared" si="40"/>
        <v>94000000</v>
      </c>
      <c r="AA397" s="76" t="str">
        <f>+IFERROR(VLOOKUP(_xlfn.TEXTJOIN("_", FALSE, C397:E397), [1]BD_Perc!$A:$O, 15, FALSE),"Segmentación no encontrada o vehículo inactivo")</f>
        <v>PERCENTIL 30-70</v>
      </c>
      <c r="AB397" s="76" t="str" cm="1">
        <f t="array" ref="AB397">_xlfn.IFS(
    AA397 = "PERCENTIL 50",
    _xlfn.IFS(
        [1]BD!DG397 &lt; VLOOKUP(_xlfn.TEXTJOIN("_", FALSE, C397:E397), [1]BD_Perc!$A:$O, 11, FALSE), "Intervalo de precio 1",
        [1]BD!DG397 &gt;= VLOOKUP(_xlfn.TEXTJOIN("_", FALSE, C397:E397), [1]BD_Perc!$A:$O, 11, FALSE), "Intervalo de precio 2"
    ),
    AA397 = "PERCENTIL 30-70",
    _xlfn.IFS(
        [1]BD!DG397 &lt; VLOOKUP(_xlfn.TEXTJOIN("_", FALSE, C397:E397), [1]BD_Perc!$A:$O, 6, FALSE), "Intervalo de precio 1",
        [1]BD!DG397 &lt; VLOOKUP(_xlfn.TEXTJOIN("_", FALSE, C397:E397), [1]BD_Perc!$A:$O, 7, FALSE), "Intervalo de precio 2",
        [1]BD!DG397 &gt;= VLOOKUP(_xlfn.TEXTJOIN("_", FALSE, C397:E397), [1]BD_Perc!$A:$O, 7, FALSE), "Intervalo de precio 3"
    ),
    AA397="Segmentación no encontrada o vehículo inactivo","Segmentación no encontrada o vehículo inactivo"
)</f>
        <v>Intervalo de precio 1</v>
      </c>
      <c r="AC397" s="81" t="s">
        <v>129</v>
      </c>
      <c r="AD397" s="86" t="b">
        <f t="shared" si="43"/>
        <v>1</v>
      </c>
      <c r="AE397" s="87">
        <v>0.06</v>
      </c>
      <c r="AF397" s="87">
        <v>7.0000000000000007E-2</v>
      </c>
      <c r="AG397" s="87">
        <v>0.08</v>
      </c>
      <c r="AH397" s="87">
        <v>0.08</v>
      </c>
      <c r="AI397" s="87">
        <v>0.09</v>
      </c>
      <c r="AJ397" s="87">
        <v>0.09</v>
      </c>
      <c r="AK397" s="76" t="s">
        <v>130</v>
      </c>
      <c r="AL397" s="76" t="s">
        <v>130</v>
      </c>
      <c r="AM397" s="76" t="s">
        <v>130</v>
      </c>
      <c r="AN397" s="88">
        <v>1</v>
      </c>
      <c r="AO397" s="72">
        <v>9311595.7410000004</v>
      </c>
      <c r="AP397" s="72">
        <v>760173.07799999998</v>
      </c>
      <c r="AQ397" s="72">
        <v>759804.10800000001</v>
      </c>
      <c r="AR397" s="72" t="s">
        <v>121</v>
      </c>
      <c r="AS397" s="72" t="s">
        <v>121</v>
      </c>
      <c r="AT397" s="72">
        <v>8531261.0879999995</v>
      </c>
      <c r="AU397" s="72" t="s">
        <v>121</v>
      </c>
      <c r="AV397" s="72">
        <v>1337155.7135999999</v>
      </c>
      <c r="AW397" s="72">
        <v>965676.71759999997</v>
      </c>
      <c r="AX397" s="72" t="s">
        <v>121</v>
      </c>
      <c r="AY397" s="72" t="s">
        <v>121</v>
      </c>
      <c r="AZ397" s="72" t="s">
        <v>121</v>
      </c>
      <c r="BA397" s="72" t="s">
        <v>121</v>
      </c>
      <c r="BB397" s="72" t="s">
        <v>121</v>
      </c>
      <c r="BC397" s="72" t="s">
        <v>121</v>
      </c>
      <c r="BD397" s="72">
        <v>3257415.8021999998</v>
      </c>
      <c r="BE397" s="72" t="s">
        <v>121</v>
      </c>
      <c r="BF397" s="72">
        <v>2232970.5972000002</v>
      </c>
      <c r="BG397" s="72">
        <v>2282228.0921999998</v>
      </c>
      <c r="BH397" s="72" t="s">
        <v>121</v>
      </c>
      <c r="BI397" s="72" t="s">
        <v>121</v>
      </c>
      <c r="BJ397" s="72">
        <v>183859.85939999999</v>
      </c>
      <c r="BK397" s="72" t="s">
        <v>121</v>
      </c>
      <c r="BL397" s="72" t="s">
        <v>121</v>
      </c>
      <c r="BM397" s="72">
        <v>3999765.5208000001</v>
      </c>
      <c r="BN397" s="72">
        <v>79392.856199999995</v>
      </c>
      <c r="BO397" s="72">
        <v>1788445.0290000001</v>
      </c>
      <c r="BP397" s="72" t="s">
        <v>121</v>
      </c>
      <c r="BQ397" s="72" t="s">
        <v>121</v>
      </c>
      <c r="BR397" s="72" t="s">
        <v>121</v>
      </c>
      <c r="BS397" s="72" t="s">
        <v>121</v>
      </c>
      <c r="BT397" s="72">
        <v>7521497.7264</v>
      </c>
      <c r="BU397" s="72">
        <v>126027.5016</v>
      </c>
      <c r="BV397" s="72" t="s">
        <v>121</v>
      </c>
      <c r="BW397" s="72" t="s">
        <v>121</v>
      </c>
      <c r="BX397" s="72" t="s">
        <v>121</v>
      </c>
      <c r="BY397" s="72">
        <v>752149.56180000002</v>
      </c>
      <c r="BZ397" s="72" t="s">
        <v>121</v>
      </c>
      <c r="CA397" s="72" t="s">
        <v>121</v>
      </c>
      <c r="CB397" s="72" t="s">
        <v>121</v>
      </c>
      <c r="CC397" s="72" t="s">
        <v>121</v>
      </c>
      <c r="CD397" s="72" t="s">
        <v>121</v>
      </c>
      <c r="CE397" s="89" t="s">
        <v>130</v>
      </c>
      <c r="CF397" s="89" t="s">
        <v>130</v>
      </c>
      <c r="CG397" s="89" t="s">
        <v>130</v>
      </c>
      <c r="CH397" s="89" t="s">
        <v>131</v>
      </c>
      <c r="CI397" s="89" t="s">
        <v>130</v>
      </c>
      <c r="CJ397" s="89" t="s">
        <v>131</v>
      </c>
      <c r="CK397" s="89" t="s">
        <v>131</v>
      </c>
      <c r="CL397" s="59" t="s">
        <v>121</v>
      </c>
      <c r="CM397" s="89" t="s">
        <v>121</v>
      </c>
      <c r="CN397" s="89" t="s">
        <v>121</v>
      </c>
      <c r="CO397" s="89" t="s">
        <v>121</v>
      </c>
      <c r="CP397" s="89" t="s">
        <v>121</v>
      </c>
      <c r="CQ397" s="89" t="s">
        <v>121</v>
      </c>
      <c r="CR397" s="89" t="s">
        <v>121</v>
      </c>
      <c r="CS397" s="89" t="s">
        <v>121</v>
      </c>
      <c r="CT397" s="89" t="s">
        <v>121</v>
      </c>
      <c r="CU397" s="89" t="s">
        <v>121</v>
      </c>
      <c r="CV397" s="89" t="s">
        <v>121</v>
      </c>
      <c r="CW397" s="89" t="s">
        <v>121</v>
      </c>
      <c r="CX397" s="89" t="s">
        <v>121</v>
      </c>
      <c r="CY397" s="89" t="s">
        <v>121</v>
      </c>
      <c r="CZ397" s="89" t="s">
        <v>121</v>
      </c>
      <c r="DA397" s="90">
        <v>6731749.0674000001</v>
      </c>
      <c r="DB397" s="91">
        <v>1</v>
      </c>
      <c r="DC397" s="13">
        <v>1</v>
      </c>
      <c r="DD397" s="13"/>
      <c r="DE397" s="75" t="str" cm="1">
        <f t="array" ref="DE397">+IF(AND(C397&lt;&gt;"Vehículos Eléctricos",C397&lt;&gt;"Vehículos Híbridos",AA397="PERCENTIL 50"),
     IF(VLOOKUP(_xlfn.TEXTJOIN("_",FALSE,C397:E397),[1]BD_Perc!$A:$P,_xlfn.IFS([1]BD!AB397="Intervalo de precio 1",12,[1]BD!AB397="Intervalo de precio 2",13),FALSE)&lt;=1,
     VLOOKUP(_xlfn.TEXTJOIN("_",FALSE,C397:E397),[1]BD_Perc!$A:$P,16,FALSE),"Ok P50"),
     "Ok P30/70 ó Híbrido/Eléctrico")</f>
        <v>Ok P30/70 ó Híbrido/Eléctrico</v>
      </c>
      <c r="DF397" s="75" t="str">
        <f t="shared" si="41"/>
        <v>Vehículos Convencionales_Camperos/Camionetas_4x2</v>
      </c>
      <c r="DG397" s="19">
        <f t="shared" si="42"/>
        <v>94000000</v>
      </c>
      <c r="DH397" s="13">
        <v>1</v>
      </c>
      <c r="DI397" s="13">
        <v>1</v>
      </c>
      <c r="DJ397" s="13" t="b">
        <f>+DC397=[2]BD!DC397</f>
        <v>1</v>
      </c>
    </row>
    <row r="398" spans="1:114" ht="25.5" x14ac:dyDescent="0.25">
      <c r="A398" s="76">
        <v>625</v>
      </c>
      <c r="B398" s="127" t="s">
        <v>166</v>
      </c>
      <c r="C398" s="59" t="s">
        <v>0</v>
      </c>
      <c r="D398" s="59" t="s">
        <v>320</v>
      </c>
      <c r="E398" s="59" t="s">
        <v>126</v>
      </c>
      <c r="F398" s="59" t="s">
        <v>121</v>
      </c>
      <c r="G398" s="77" t="s">
        <v>958</v>
      </c>
      <c r="H398" s="59" t="s">
        <v>902</v>
      </c>
      <c r="I398" s="79">
        <v>6406142</v>
      </c>
      <c r="J398" s="76" t="s">
        <v>959</v>
      </c>
      <c r="K398" s="78" t="s">
        <v>145</v>
      </c>
      <c r="L398" s="80">
        <v>118</v>
      </c>
      <c r="M398" s="81" t="s">
        <v>121</v>
      </c>
      <c r="N398" s="82">
        <v>105000000</v>
      </c>
      <c r="O398" s="83">
        <f>+IFERROR(VLOOKUP(I398,[1]Precio_Fasecolda!A:C,3,FALSE),IFERROR(VLOOKUP(I398,[1]Precio_Fasecolda!B:C,2,FALSE),N398))</f>
        <v>105000000</v>
      </c>
      <c r="P398" s="83">
        <f t="shared" si="39"/>
        <v>0</v>
      </c>
      <c r="Q398" s="81" t="s">
        <v>126</v>
      </c>
      <c r="R398" s="76" t="s">
        <v>148</v>
      </c>
      <c r="S398" s="76" t="s">
        <v>128</v>
      </c>
      <c r="T398" s="76" t="s">
        <v>121</v>
      </c>
      <c r="U398" s="76" t="s">
        <v>121</v>
      </c>
      <c r="V398" s="59" t="s">
        <v>121</v>
      </c>
      <c r="W398" s="76" t="s">
        <v>121</v>
      </c>
      <c r="X398" s="76" t="s">
        <v>121</v>
      </c>
      <c r="Y398" s="84" t="str">
        <f t="shared" si="38"/>
        <v>N.A.</v>
      </c>
      <c r="Z398" s="85">
        <f t="shared" si="40"/>
        <v>98700000</v>
      </c>
      <c r="AA398" s="76" t="str">
        <f>+IFERROR(VLOOKUP(_xlfn.TEXTJOIN("_", FALSE, C398:E398), [1]BD_Perc!$A:$O, 15, FALSE),"Segmentación no encontrada o vehículo inactivo")</f>
        <v>PERCENTIL 30-70</v>
      </c>
      <c r="AB398" s="76" t="str" cm="1">
        <f t="array" ref="AB398">_xlfn.IFS(
    AA398 = "PERCENTIL 50",
    _xlfn.IFS(
        [1]BD!DG398 &lt; VLOOKUP(_xlfn.TEXTJOIN("_", FALSE, C398:E398), [1]BD_Perc!$A:$O, 11, FALSE), "Intervalo de precio 1",
        [1]BD!DG398 &gt;= VLOOKUP(_xlfn.TEXTJOIN("_", FALSE, C398:E398), [1]BD_Perc!$A:$O, 11, FALSE), "Intervalo de precio 2"
    ),
    AA398 = "PERCENTIL 30-70",
    _xlfn.IFS(
        [1]BD!DG398 &lt; VLOOKUP(_xlfn.TEXTJOIN("_", FALSE, C398:E398), [1]BD_Perc!$A:$O, 6, FALSE), "Intervalo de precio 1",
        [1]BD!DG398 &lt; VLOOKUP(_xlfn.TEXTJOIN("_", FALSE, C398:E398), [1]BD_Perc!$A:$O, 7, FALSE), "Intervalo de precio 2",
        [1]BD!DG398 &gt;= VLOOKUP(_xlfn.TEXTJOIN("_", FALSE, C398:E398), [1]BD_Perc!$A:$O, 7, FALSE), "Intervalo de precio 3"
    ),
    AA398="Segmentación no encontrada o vehículo inactivo","Segmentación no encontrada o vehículo inactivo"
)</f>
        <v>Intervalo de precio 1</v>
      </c>
      <c r="AC398" s="81" t="s">
        <v>129</v>
      </c>
      <c r="AD398" s="86" t="b">
        <f t="shared" si="43"/>
        <v>1</v>
      </c>
      <c r="AE398" s="87">
        <v>0.06</v>
      </c>
      <c r="AF398" s="87">
        <v>7.0000000000000007E-2</v>
      </c>
      <c r="AG398" s="87">
        <v>0.08</v>
      </c>
      <c r="AH398" s="87">
        <v>0.08</v>
      </c>
      <c r="AI398" s="87">
        <v>0.09</v>
      </c>
      <c r="AJ398" s="87">
        <v>0.09</v>
      </c>
      <c r="AK398" s="76" t="s">
        <v>130</v>
      </c>
      <c r="AL398" s="76" t="s">
        <v>130</v>
      </c>
      <c r="AM398" s="76" t="s">
        <v>130</v>
      </c>
      <c r="AN398" s="88">
        <v>1</v>
      </c>
      <c r="AO398" s="72">
        <v>9311595.7410000004</v>
      </c>
      <c r="AP398" s="72">
        <v>760173.07799999998</v>
      </c>
      <c r="AQ398" s="72">
        <v>759804.10800000001</v>
      </c>
      <c r="AR398" s="72" t="s">
        <v>121</v>
      </c>
      <c r="AS398" s="72" t="s">
        <v>121</v>
      </c>
      <c r="AT398" s="72">
        <v>8531261.0879999995</v>
      </c>
      <c r="AU398" s="72" t="s">
        <v>121</v>
      </c>
      <c r="AV398" s="72">
        <v>1337155.7135999999</v>
      </c>
      <c r="AW398" s="72">
        <v>965676.71759999997</v>
      </c>
      <c r="AX398" s="72" t="s">
        <v>121</v>
      </c>
      <c r="AY398" s="72" t="s">
        <v>121</v>
      </c>
      <c r="AZ398" s="72" t="s">
        <v>121</v>
      </c>
      <c r="BA398" s="72" t="s">
        <v>121</v>
      </c>
      <c r="BB398" s="72" t="s">
        <v>121</v>
      </c>
      <c r="BC398" s="72" t="s">
        <v>121</v>
      </c>
      <c r="BD398" s="72">
        <v>3257415.8021999998</v>
      </c>
      <c r="BE398" s="72" t="s">
        <v>121</v>
      </c>
      <c r="BF398" s="72">
        <v>2232970.5972000002</v>
      </c>
      <c r="BG398" s="72">
        <v>2282228.0921999998</v>
      </c>
      <c r="BH398" s="72" t="s">
        <v>121</v>
      </c>
      <c r="BI398" s="72" t="s">
        <v>121</v>
      </c>
      <c r="BJ398" s="72">
        <v>183859.85939999999</v>
      </c>
      <c r="BK398" s="72" t="s">
        <v>121</v>
      </c>
      <c r="BL398" s="72" t="s">
        <v>121</v>
      </c>
      <c r="BM398" s="72">
        <v>3999765.5208000001</v>
      </c>
      <c r="BN398" s="72">
        <v>79392.856199999995</v>
      </c>
      <c r="BO398" s="72">
        <v>1788445.0290000001</v>
      </c>
      <c r="BP398" s="72" t="s">
        <v>121</v>
      </c>
      <c r="BQ398" s="72" t="s">
        <v>121</v>
      </c>
      <c r="BR398" s="72" t="s">
        <v>121</v>
      </c>
      <c r="BS398" s="72" t="s">
        <v>121</v>
      </c>
      <c r="BT398" s="72">
        <v>7521497.7264</v>
      </c>
      <c r="BU398" s="72">
        <v>126027.5016</v>
      </c>
      <c r="BV398" s="72" t="s">
        <v>121</v>
      </c>
      <c r="BW398" s="72" t="s">
        <v>121</v>
      </c>
      <c r="BX398" s="72" t="s">
        <v>121</v>
      </c>
      <c r="BY398" s="72">
        <v>752149.56180000002</v>
      </c>
      <c r="BZ398" s="72" t="s">
        <v>121</v>
      </c>
      <c r="CA398" s="72" t="s">
        <v>121</v>
      </c>
      <c r="CB398" s="72" t="s">
        <v>121</v>
      </c>
      <c r="CC398" s="72" t="s">
        <v>121</v>
      </c>
      <c r="CD398" s="72" t="s">
        <v>121</v>
      </c>
      <c r="CE398" s="89" t="s">
        <v>130</v>
      </c>
      <c r="CF398" s="89" t="s">
        <v>130</v>
      </c>
      <c r="CG398" s="89" t="s">
        <v>130</v>
      </c>
      <c r="CH398" s="89" t="s">
        <v>131</v>
      </c>
      <c r="CI398" s="89" t="s">
        <v>130</v>
      </c>
      <c r="CJ398" s="89" t="s">
        <v>131</v>
      </c>
      <c r="CK398" s="89" t="s">
        <v>131</v>
      </c>
      <c r="CL398" s="59" t="s">
        <v>121</v>
      </c>
      <c r="CM398" s="89" t="s">
        <v>121</v>
      </c>
      <c r="CN398" s="89" t="s">
        <v>121</v>
      </c>
      <c r="CO398" s="89" t="s">
        <v>121</v>
      </c>
      <c r="CP398" s="89" t="s">
        <v>121</v>
      </c>
      <c r="CQ398" s="89" t="s">
        <v>121</v>
      </c>
      <c r="CR398" s="89" t="s">
        <v>121</v>
      </c>
      <c r="CS398" s="89" t="s">
        <v>121</v>
      </c>
      <c r="CT398" s="89" t="s">
        <v>121</v>
      </c>
      <c r="CU398" s="89" t="s">
        <v>121</v>
      </c>
      <c r="CV398" s="89" t="s">
        <v>121</v>
      </c>
      <c r="CW398" s="89" t="s">
        <v>121</v>
      </c>
      <c r="CX398" s="89" t="s">
        <v>121</v>
      </c>
      <c r="CY398" s="89" t="s">
        <v>121</v>
      </c>
      <c r="CZ398" s="89" t="s">
        <v>121</v>
      </c>
      <c r="DA398" s="90">
        <v>6978032.3256000001</v>
      </c>
      <c r="DB398" s="91">
        <v>1</v>
      </c>
      <c r="DC398" s="13">
        <v>1</v>
      </c>
      <c r="DD398" s="13"/>
      <c r="DE398" s="75" t="str" cm="1">
        <f t="array" ref="DE398">+IF(AND(C398&lt;&gt;"Vehículos Eléctricos",C398&lt;&gt;"Vehículos Híbridos",AA398="PERCENTIL 50"),
     IF(VLOOKUP(_xlfn.TEXTJOIN("_",FALSE,C398:E398),[1]BD_Perc!$A:$P,_xlfn.IFS([1]BD!AB398="Intervalo de precio 1",12,[1]BD!AB398="Intervalo de precio 2",13),FALSE)&lt;=1,
     VLOOKUP(_xlfn.TEXTJOIN("_",FALSE,C398:E398),[1]BD_Perc!$A:$P,16,FALSE),"Ok P50"),
     "Ok P30/70 ó Híbrido/Eléctrico")</f>
        <v>Ok P30/70 ó Híbrido/Eléctrico</v>
      </c>
      <c r="DF398" s="75" t="str">
        <f t="shared" si="41"/>
        <v>Vehículos Convencionales_Camperos/Camionetas_4x2</v>
      </c>
      <c r="DG398" s="19">
        <f t="shared" si="42"/>
        <v>98700000</v>
      </c>
      <c r="DH398" s="13">
        <v>1</v>
      </c>
      <c r="DI398" s="13">
        <v>1</v>
      </c>
      <c r="DJ398" s="13" t="b">
        <f>+DC398=[2]BD!DC398</f>
        <v>1</v>
      </c>
    </row>
    <row r="399" spans="1:114" ht="25.5" x14ac:dyDescent="0.25">
      <c r="A399" s="76">
        <v>626</v>
      </c>
      <c r="B399" s="127" t="s">
        <v>166</v>
      </c>
      <c r="C399" s="59" t="s">
        <v>0</v>
      </c>
      <c r="D399" s="59" t="s">
        <v>320</v>
      </c>
      <c r="E399" s="59" t="s">
        <v>126</v>
      </c>
      <c r="F399" s="59" t="s">
        <v>121</v>
      </c>
      <c r="G399" s="77" t="s">
        <v>960</v>
      </c>
      <c r="H399" s="59" t="s">
        <v>902</v>
      </c>
      <c r="I399" s="79">
        <v>6406143</v>
      </c>
      <c r="J399" s="76" t="s">
        <v>961</v>
      </c>
      <c r="K399" s="78" t="s">
        <v>145</v>
      </c>
      <c r="L399" s="80">
        <v>118</v>
      </c>
      <c r="M399" s="81" t="s">
        <v>121</v>
      </c>
      <c r="N399" s="82">
        <v>118000000</v>
      </c>
      <c r="O399" s="83">
        <f>+IFERROR(VLOOKUP(I399,[1]Precio_Fasecolda!A:C,3,FALSE),IFERROR(VLOOKUP(I399,[1]Precio_Fasecolda!B:C,2,FALSE),N399))</f>
        <v>118000000</v>
      </c>
      <c r="P399" s="83">
        <f t="shared" si="39"/>
        <v>0</v>
      </c>
      <c r="Q399" s="81" t="s">
        <v>126</v>
      </c>
      <c r="R399" s="76" t="s">
        <v>148</v>
      </c>
      <c r="S399" s="76" t="s">
        <v>128</v>
      </c>
      <c r="T399" s="76" t="s">
        <v>121</v>
      </c>
      <c r="U399" s="76" t="s">
        <v>121</v>
      </c>
      <c r="V399" s="59" t="s">
        <v>121</v>
      </c>
      <c r="W399" s="76" t="s">
        <v>121</v>
      </c>
      <c r="X399" s="76" t="s">
        <v>121</v>
      </c>
      <c r="Y399" s="84" t="str">
        <f t="shared" si="38"/>
        <v>N.A.</v>
      </c>
      <c r="Z399" s="85">
        <f t="shared" si="40"/>
        <v>110920000</v>
      </c>
      <c r="AA399" s="76" t="str">
        <f>+IFERROR(VLOOKUP(_xlfn.TEXTJOIN("_", FALSE, C399:E399), [1]BD_Perc!$A:$O, 15, FALSE),"Segmentación no encontrada o vehículo inactivo")</f>
        <v>PERCENTIL 30-70</v>
      </c>
      <c r="AB399" s="76" t="str" cm="1">
        <f t="array" ref="AB399">_xlfn.IFS(
    AA399 = "PERCENTIL 50",
    _xlfn.IFS(
        [1]BD!DG399 &lt; VLOOKUP(_xlfn.TEXTJOIN("_", FALSE, C399:E399), [1]BD_Perc!$A:$O, 11, FALSE), "Intervalo de precio 1",
        [1]BD!DG399 &gt;= VLOOKUP(_xlfn.TEXTJOIN("_", FALSE, C399:E399), [1]BD_Perc!$A:$O, 11, FALSE), "Intervalo de precio 2"
    ),
    AA399 = "PERCENTIL 30-70",
    _xlfn.IFS(
        [1]BD!DG399 &lt; VLOOKUP(_xlfn.TEXTJOIN("_", FALSE, C399:E399), [1]BD_Perc!$A:$O, 6, FALSE), "Intervalo de precio 1",
        [1]BD!DG399 &lt; VLOOKUP(_xlfn.TEXTJOIN("_", FALSE, C399:E399), [1]BD_Perc!$A:$O, 7, FALSE), "Intervalo de precio 2",
        [1]BD!DG399 &gt;= VLOOKUP(_xlfn.TEXTJOIN("_", FALSE, C399:E399), [1]BD_Perc!$A:$O, 7, FALSE), "Intervalo de precio 3"
    ),
    AA399="Segmentación no encontrada o vehículo inactivo","Segmentación no encontrada o vehículo inactivo"
)</f>
        <v>Intervalo de precio 2</v>
      </c>
      <c r="AC399" s="81" t="s">
        <v>149</v>
      </c>
      <c r="AD399" s="86" t="b">
        <f t="shared" si="43"/>
        <v>1</v>
      </c>
      <c r="AE399" s="87">
        <v>0.06</v>
      </c>
      <c r="AF399" s="87">
        <v>7.0000000000000007E-2</v>
      </c>
      <c r="AG399" s="87">
        <v>0.08</v>
      </c>
      <c r="AH399" s="87">
        <v>0.08</v>
      </c>
      <c r="AI399" s="87">
        <v>0.09</v>
      </c>
      <c r="AJ399" s="87">
        <v>0.09</v>
      </c>
      <c r="AK399" s="76" t="s">
        <v>130</v>
      </c>
      <c r="AL399" s="76" t="s">
        <v>130</v>
      </c>
      <c r="AM399" s="76" t="s">
        <v>130</v>
      </c>
      <c r="AN399" s="88">
        <v>1</v>
      </c>
      <c r="AO399" s="72">
        <v>9311595.7410000004</v>
      </c>
      <c r="AP399" s="72">
        <v>760173.07799999998</v>
      </c>
      <c r="AQ399" s="72">
        <v>759804.10800000001</v>
      </c>
      <c r="AR399" s="72" t="s">
        <v>121</v>
      </c>
      <c r="AS399" s="72" t="s">
        <v>121</v>
      </c>
      <c r="AT399" s="72">
        <v>8531261.0879999995</v>
      </c>
      <c r="AU399" s="72" t="s">
        <v>121</v>
      </c>
      <c r="AV399" s="72">
        <v>1337155.7135999999</v>
      </c>
      <c r="AW399" s="72">
        <v>965676.71759999997</v>
      </c>
      <c r="AX399" s="72" t="s">
        <v>121</v>
      </c>
      <c r="AY399" s="72" t="s">
        <v>121</v>
      </c>
      <c r="AZ399" s="72" t="s">
        <v>121</v>
      </c>
      <c r="BA399" s="72" t="s">
        <v>121</v>
      </c>
      <c r="BB399" s="72" t="s">
        <v>121</v>
      </c>
      <c r="BC399" s="72" t="s">
        <v>121</v>
      </c>
      <c r="BD399" s="72">
        <v>3257415.8021999998</v>
      </c>
      <c r="BE399" s="72" t="s">
        <v>121</v>
      </c>
      <c r="BF399" s="72">
        <v>2232970.5972000002</v>
      </c>
      <c r="BG399" s="72">
        <v>2282228.0921999998</v>
      </c>
      <c r="BH399" s="72" t="s">
        <v>121</v>
      </c>
      <c r="BI399" s="72" t="s">
        <v>121</v>
      </c>
      <c r="BJ399" s="72">
        <v>183859.85939999999</v>
      </c>
      <c r="BK399" s="72" t="s">
        <v>121</v>
      </c>
      <c r="BL399" s="72" t="s">
        <v>121</v>
      </c>
      <c r="BM399" s="72">
        <v>3999765.5208000001</v>
      </c>
      <c r="BN399" s="72">
        <v>79392.856199999995</v>
      </c>
      <c r="BO399" s="72">
        <v>1788445.0290000001</v>
      </c>
      <c r="BP399" s="72" t="s">
        <v>121</v>
      </c>
      <c r="BQ399" s="72" t="s">
        <v>121</v>
      </c>
      <c r="BR399" s="72" t="s">
        <v>121</v>
      </c>
      <c r="BS399" s="72" t="s">
        <v>121</v>
      </c>
      <c r="BT399" s="72">
        <v>7521497.7264</v>
      </c>
      <c r="BU399" s="72">
        <v>126027.5016</v>
      </c>
      <c r="BV399" s="72" t="s">
        <v>121</v>
      </c>
      <c r="BW399" s="72" t="s">
        <v>121</v>
      </c>
      <c r="BX399" s="72" t="s">
        <v>121</v>
      </c>
      <c r="BY399" s="72">
        <v>752149.56180000002</v>
      </c>
      <c r="BZ399" s="72" t="s">
        <v>121</v>
      </c>
      <c r="CA399" s="72" t="s">
        <v>121</v>
      </c>
      <c r="CB399" s="72" t="s">
        <v>121</v>
      </c>
      <c r="CC399" s="72" t="s">
        <v>121</v>
      </c>
      <c r="CD399" s="72" t="s">
        <v>121</v>
      </c>
      <c r="CE399" s="89" t="s">
        <v>130</v>
      </c>
      <c r="CF399" s="89" t="s">
        <v>130</v>
      </c>
      <c r="CG399" s="89" t="s">
        <v>130</v>
      </c>
      <c r="CH399" s="89" t="s">
        <v>130</v>
      </c>
      <c r="CI399" s="89" t="s">
        <v>130</v>
      </c>
      <c r="CJ399" s="89" t="s">
        <v>131</v>
      </c>
      <c r="CK399" s="89" t="s">
        <v>131</v>
      </c>
      <c r="CL399" s="59" t="s">
        <v>121</v>
      </c>
      <c r="CM399" s="89" t="s">
        <v>121</v>
      </c>
      <c r="CN399" s="89" t="s">
        <v>121</v>
      </c>
      <c r="CO399" s="89" t="s">
        <v>121</v>
      </c>
      <c r="CP399" s="89" t="s">
        <v>121</v>
      </c>
      <c r="CQ399" s="89" t="s">
        <v>121</v>
      </c>
      <c r="CR399" s="89" t="s">
        <v>121</v>
      </c>
      <c r="CS399" s="89" t="s">
        <v>121</v>
      </c>
      <c r="CT399" s="89" t="s">
        <v>121</v>
      </c>
      <c r="CU399" s="89" t="s">
        <v>121</v>
      </c>
      <c r="CV399" s="89" t="s">
        <v>121</v>
      </c>
      <c r="CW399" s="89" t="s">
        <v>121</v>
      </c>
      <c r="CX399" s="89" t="s">
        <v>121</v>
      </c>
      <c r="CY399" s="89" t="s">
        <v>121</v>
      </c>
      <c r="CZ399" s="89" t="s">
        <v>121</v>
      </c>
      <c r="DA399" s="90">
        <v>6978032.3256000001</v>
      </c>
      <c r="DB399" s="91">
        <v>1</v>
      </c>
      <c r="DC399" s="13">
        <v>1</v>
      </c>
      <c r="DD399" s="13"/>
      <c r="DE399" s="75" t="str" cm="1">
        <f t="array" ref="DE399">+IF(AND(C399&lt;&gt;"Vehículos Eléctricos",C399&lt;&gt;"Vehículos Híbridos",AA399="PERCENTIL 50"),
     IF(VLOOKUP(_xlfn.TEXTJOIN("_",FALSE,C399:E399),[1]BD_Perc!$A:$P,_xlfn.IFS([1]BD!AB399="Intervalo de precio 1",12,[1]BD!AB399="Intervalo de precio 2",13),FALSE)&lt;=1,
     VLOOKUP(_xlfn.TEXTJOIN("_",FALSE,C399:E399),[1]BD_Perc!$A:$P,16,FALSE),"Ok P50"),
     "Ok P30/70 ó Híbrido/Eléctrico")</f>
        <v>Ok P30/70 ó Híbrido/Eléctrico</v>
      </c>
      <c r="DF399" s="75" t="str">
        <f t="shared" si="41"/>
        <v>Vehículos Convencionales_Camperos/Camionetas_4x2</v>
      </c>
      <c r="DG399" s="19">
        <f t="shared" si="42"/>
        <v>110920000</v>
      </c>
      <c r="DH399" s="13">
        <v>1</v>
      </c>
      <c r="DI399" s="13">
        <v>1</v>
      </c>
      <c r="DJ399" s="13" t="b">
        <f>+DC399=[2]BD!DC399</f>
        <v>1</v>
      </c>
    </row>
    <row r="400" spans="1:114" ht="38.25" x14ac:dyDescent="0.25">
      <c r="A400" s="76">
        <v>629</v>
      </c>
      <c r="B400" s="59" t="s">
        <v>166</v>
      </c>
      <c r="C400" s="59" t="s">
        <v>0</v>
      </c>
      <c r="D400" s="59" t="s">
        <v>544</v>
      </c>
      <c r="E400" s="59" t="s">
        <v>545</v>
      </c>
      <c r="F400" s="59" t="s">
        <v>126</v>
      </c>
      <c r="G400" s="77" t="s">
        <v>962</v>
      </c>
      <c r="H400" s="59" t="s">
        <v>902</v>
      </c>
      <c r="I400" s="79">
        <v>6421079</v>
      </c>
      <c r="J400" s="76" t="s">
        <v>963</v>
      </c>
      <c r="K400" s="78" t="s">
        <v>163</v>
      </c>
      <c r="L400" s="80">
        <v>158</v>
      </c>
      <c r="M400" s="81" t="s">
        <v>121</v>
      </c>
      <c r="N400" s="82">
        <v>138000000</v>
      </c>
      <c r="O400" s="83">
        <f>+IFERROR(VLOOKUP(I400,[1]Precio_Fasecolda!A:C,3,FALSE),IFERROR(VLOOKUP(I400,[1]Precio_Fasecolda!B:C,2,FALSE),N400))</f>
        <v>138000000</v>
      </c>
      <c r="P400" s="83">
        <f t="shared" si="39"/>
        <v>0</v>
      </c>
      <c r="Q400" s="81" t="s">
        <v>126</v>
      </c>
      <c r="R400" s="76" t="s">
        <v>127</v>
      </c>
      <c r="S400" s="76" t="s">
        <v>128</v>
      </c>
      <c r="T400" s="76" t="s">
        <v>121</v>
      </c>
      <c r="U400" s="76" t="s">
        <v>121</v>
      </c>
      <c r="V400" s="59" t="s">
        <v>121</v>
      </c>
      <c r="W400" s="76" t="s">
        <v>121</v>
      </c>
      <c r="X400" s="76" t="s">
        <v>121</v>
      </c>
      <c r="Y400" s="84" t="str">
        <f t="shared" si="38"/>
        <v>N.A.</v>
      </c>
      <c r="Z400" s="85">
        <f t="shared" si="40"/>
        <v>125580000</v>
      </c>
      <c r="AA400" s="76" t="str">
        <f>+IFERROR(VLOOKUP(_xlfn.TEXTJOIN("_", FALSE, C400:E400), [1]BD_Perc!$A:$O, 15, FALSE),"Segmentación no encontrada o vehículo inactivo")</f>
        <v>PERCENTIL 30-70</v>
      </c>
      <c r="AB400" s="76" t="str" cm="1">
        <f t="array" ref="AB400">_xlfn.IFS(
    AA400 = "PERCENTIL 50",
    _xlfn.IFS(
        [1]BD!DG400 &lt; VLOOKUP(_xlfn.TEXTJOIN("_", FALSE, C400:E400), [1]BD_Perc!$A:$O, 11, FALSE), "Intervalo de precio 1",
        [1]BD!DG400 &gt;= VLOOKUP(_xlfn.TEXTJOIN("_", FALSE, C400:E400), [1]BD_Perc!$A:$O, 11, FALSE), "Intervalo de precio 2"
    ),
    AA400 = "PERCENTIL 30-70",
    _xlfn.IFS(
        [1]BD!DG400 &lt; VLOOKUP(_xlfn.TEXTJOIN("_", FALSE, C400:E400), [1]BD_Perc!$A:$O, 6, FALSE), "Intervalo de precio 1",
        [1]BD!DG400 &lt; VLOOKUP(_xlfn.TEXTJOIN("_", FALSE, C400:E400), [1]BD_Perc!$A:$O, 7, FALSE), "Intervalo de precio 2",
        [1]BD!DG400 &gt;= VLOOKUP(_xlfn.TEXTJOIN("_", FALSE, C400:E400), [1]BD_Perc!$A:$O, 7, FALSE), "Intervalo de precio 3"
    ),
    AA400="Segmentación no encontrada o vehículo inactivo","Segmentación no encontrada o vehículo inactivo"
)</f>
        <v>Intervalo de precio 1</v>
      </c>
      <c r="AC400" s="81" t="s">
        <v>129</v>
      </c>
      <c r="AD400" s="86" t="b">
        <f t="shared" si="43"/>
        <v>1</v>
      </c>
      <c r="AE400" s="94">
        <v>0.09</v>
      </c>
      <c r="AF400" s="94">
        <v>0.1</v>
      </c>
      <c r="AG400" s="94">
        <v>0.1</v>
      </c>
      <c r="AH400" s="94">
        <v>0.11</v>
      </c>
      <c r="AI400" s="94">
        <v>0.11</v>
      </c>
      <c r="AJ400" s="94">
        <v>0.11</v>
      </c>
      <c r="AK400" s="76" t="s">
        <v>131</v>
      </c>
      <c r="AL400" s="76" t="s">
        <v>131</v>
      </c>
      <c r="AM400" s="76" t="s">
        <v>130</v>
      </c>
      <c r="AN400" s="88">
        <v>1</v>
      </c>
      <c r="AO400" s="72">
        <v>9311595.7410000004</v>
      </c>
      <c r="AP400" s="72">
        <v>635094.35640000005</v>
      </c>
      <c r="AQ400" s="72">
        <v>759804.10800000001</v>
      </c>
      <c r="AR400" s="72">
        <v>1069414.2143999999</v>
      </c>
      <c r="AS400" s="72">
        <v>984355.03319999995</v>
      </c>
      <c r="AT400" s="72">
        <v>8531261.0879999995</v>
      </c>
      <c r="AU400" s="72" t="s">
        <v>121</v>
      </c>
      <c r="AV400" s="72">
        <v>1337155.7135999999</v>
      </c>
      <c r="AW400" s="72">
        <v>965676.71759999997</v>
      </c>
      <c r="AX400" s="72" t="s">
        <v>121</v>
      </c>
      <c r="AY400" s="72" t="s">
        <v>121</v>
      </c>
      <c r="AZ400" s="72" t="s">
        <v>121</v>
      </c>
      <c r="BA400" s="72" t="s">
        <v>121</v>
      </c>
      <c r="BB400" s="72" t="s">
        <v>121</v>
      </c>
      <c r="BC400" s="72">
        <v>1756822.1916</v>
      </c>
      <c r="BD400" s="72">
        <v>3858441.5772000002</v>
      </c>
      <c r="BE400" s="72">
        <v>2792581.071</v>
      </c>
      <c r="BF400" s="72">
        <v>2232970.5972000002</v>
      </c>
      <c r="BG400" s="72">
        <v>2282228.0921999998</v>
      </c>
      <c r="BH400" s="72" t="s">
        <v>121</v>
      </c>
      <c r="BI400" s="72">
        <v>1806078.6324</v>
      </c>
      <c r="BJ400" s="72">
        <v>183859.85939999999</v>
      </c>
      <c r="BK400" s="72">
        <v>2340022.4988000002</v>
      </c>
      <c r="BL400" s="72">
        <v>870202.04040000006</v>
      </c>
      <c r="BM400" s="72">
        <v>3999765.5208000001</v>
      </c>
      <c r="BN400" s="72">
        <v>75215.061600000001</v>
      </c>
      <c r="BO400" s="72">
        <v>1788445.0290000001</v>
      </c>
      <c r="BP400" s="72">
        <v>802292.58479999995</v>
      </c>
      <c r="BQ400" s="72">
        <v>1148617.3145999999</v>
      </c>
      <c r="BR400" s="72" t="s">
        <v>121</v>
      </c>
      <c r="BS400" s="72" t="s">
        <v>121</v>
      </c>
      <c r="BT400" s="72">
        <v>7521497.7264</v>
      </c>
      <c r="BU400" s="72">
        <v>126027.5016</v>
      </c>
      <c r="BV400" s="72">
        <v>6283793.1324000005</v>
      </c>
      <c r="BW400" s="72">
        <v>8440792.8066000007</v>
      </c>
      <c r="BX400" s="72" t="s">
        <v>121</v>
      </c>
      <c r="BY400" s="72">
        <v>752149.56180000002</v>
      </c>
      <c r="BZ400" s="72" t="s">
        <v>121</v>
      </c>
      <c r="CA400" s="72" t="s">
        <v>121</v>
      </c>
      <c r="CB400" s="72" t="s">
        <v>121</v>
      </c>
      <c r="CC400" s="72" t="s">
        <v>121</v>
      </c>
      <c r="CD400" s="72" t="s">
        <v>121</v>
      </c>
      <c r="CE400" s="89" t="s">
        <v>130</v>
      </c>
      <c r="CF400" s="89" t="s">
        <v>130</v>
      </c>
      <c r="CG400" s="89" t="s">
        <v>130</v>
      </c>
      <c r="CH400" s="89" t="s">
        <v>131</v>
      </c>
      <c r="CI400" s="89" t="s">
        <v>130</v>
      </c>
      <c r="CJ400" s="89" t="s">
        <v>131</v>
      </c>
      <c r="CK400" s="89" t="s">
        <v>131</v>
      </c>
      <c r="CL400" s="59" t="s">
        <v>121</v>
      </c>
      <c r="CM400" s="89" t="s">
        <v>121</v>
      </c>
      <c r="CN400" s="89" t="s">
        <v>121</v>
      </c>
      <c r="CO400" s="89" t="s">
        <v>121</v>
      </c>
      <c r="CP400" s="89" t="s">
        <v>121</v>
      </c>
      <c r="CQ400" s="89" t="s">
        <v>121</v>
      </c>
      <c r="CR400" s="89" t="s">
        <v>121</v>
      </c>
      <c r="CS400" s="89" t="s">
        <v>121</v>
      </c>
      <c r="CT400" s="89" t="s">
        <v>121</v>
      </c>
      <c r="CU400" s="89" t="s">
        <v>121</v>
      </c>
      <c r="CV400" s="89" t="s">
        <v>121</v>
      </c>
      <c r="CW400" s="89" t="s">
        <v>121</v>
      </c>
      <c r="CX400" s="89" t="s">
        <v>121</v>
      </c>
      <c r="CY400" s="89" t="s">
        <v>121</v>
      </c>
      <c r="CZ400" s="89" t="s">
        <v>121</v>
      </c>
      <c r="DA400" s="90">
        <v>7881072.6960000005</v>
      </c>
      <c r="DB400" s="91">
        <v>1</v>
      </c>
      <c r="DC400" s="13">
        <v>1</v>
      </c>
      <c r="DD400" s="13"/>
      <c r="DE400" s="75" t="str" cm="1">
        <f t="array" ref="DE400">+IF(AND(C400&lt;&gt;"Vehículos Eléctricos",C400&lt;&gt;"Vehículos Híbridos",AA400="PERCENTIL 50"),
     IF(VLOOKUP(_xlfn.TEXTJOIN("_",FALSE,C400:E400),[1]BD_Perc!$A:$P,_xlfn.IFS([1]BD!AB400="Intervalo de precio 1",12,[1]BD!AB400="Intervalo de precio 2",13),FALSE)&lt;=1,
     VLOOKUP(_xlfn.TEXTJOIN("_",FALSE,C400:E400),[1]BD_Perc!$A:$P,16,FALSE),"Ok P50"),
     "Ok P30/70 ó Híbrido/Eléctrico")</f>
        <v>Ok P30/70 ó Híbrido/Eléctrico</v>
      </c>
      <c r="DF400" s="75" t="str">
        <f t="shared" si="41"/>
        <v>Vehículos Convencionales_Pick Up_PICKUP DOBLE CAB - PLATON</v>
      </c>
      <c r="DG400" s="19">
        <f t="shared" si="42"/>
        <v>125580000</v>
      </c>
      <c r="DH400" s="13">
        <v>1</v>
      </c>
      <c r="DI400" s="13">
        <v>1</v>
      </c>
      <c r="DJ400" s="13" t="b">
        <f>+DC400=[2]BD!DC400</f>
        <v>1</v>
      </c>
    </row>
    <row r="401" spans="1:114" ht="51" x14ac:dyDescent="0.25">
      <c r="A401" s="76">
        <v>631</v>
      </c>
      <c r="B401" s="127" t="s">
        <v>166</v>
      </c>
      <c r="C401" s="59" t="s">
        <v>0</v>
      </c>
      <c r="D401" s="59" t="s">
        <v>544</v>
      </c>
      <c r="E401" s="59" t="s">
        <v>545</v>
      </c>
      <c r="F401" s="59" t="s">
        <v>327</v>
      </c>
      <c r="G401" s="77" t="s">
        <v>964</v>
      </c>
      <c r="H401" s="59" t="s">
        <v>902</v>
      </c>
      <c r="I401" s="79">
        <v>6421087</v>
      </c>
      <c r="J401" s="76" t="s">
        <v>965</v>
      </c>
      <c r="K401" s="78" t="s">
        <v>163</v>
      </c>
      <c r="L401" s="80">
        <v>161</v>
      </c>
      <c r="M401" s="81" t="s">
        <v>121</v>
      </c>
      <c r="N401" s="82">
        <v>230000000</v>
      </c>
      <c r="O401" s="83">
        <f>+IFERROR(VLOOKUP(I401,[1]Precio_Fasecolda!A:C,3,FALSE),IFERROR(VLOOKUP(I401,[1]Precio_Fasecolda!B:C,2,FALSE),N401))</f>
        <v>230000000</v>
      </c>
      <c r="P401" s="83">
        <f t="shared" si="39"/>
        <v>0</v>
      </c>
      <c r="Q401" s="81" t="s">
        <v>327</v>
      </c>
      <c r="R401" s="76" t="s">
        <v>127</v>
      </c>
      <c r="S401" s="76" t="s">
        <v>349</v>
      </c>
      <c r="T401" s="76" t="s">
        <v>121</v>
      </c>
      <c r="U401" s="76" t="s">
        <v>121</v>
      </c>
      <c r="V401" s="59" t="s">
        <v>121</v>
      </c>
      <c r="W401" s="76" t="s">
        <v>121</v>
      </c>
      <c r="X401" s="76" t="s">
        <v>121</v>
      </c>
      <c r="Y401" s="84" t="str">
        <f t="shared" si="38"/>
        <v>N.A.</v>
      </c>
      <c r="Z401" s="85">
        <f t="shared" si="40"/>
        <v>209300000</v>
      </c>
      <c r="AA401" s="76" t="str">
        <f>+IFERROR(VLOOKUP(_xlfn.TEXTJOIN("_", FALSE, C401:E401), [1]BD_Perc!$A:$O, 15, FALSE),"Segmentación no encontrada o vehículo inactivo")</f>
        <v>PERCENTIL 30-70</v>
      </c>
      <c r="AB401" s="76" t="str" cm="1">
        <f t="array" ref="AB401">_xlfn.IFS(
    AA401 = "PERCENTIL 50",
    _xlfn.IFS(
        [1]BD!DG401 &lt; VLOOKUP(_xlfn.TEXTJOIN("_", FALSE, C401:E401), [1]BD_Perc!$A:$O, 11, FALSE), "Intervalo de precio 1",
        [1]BD!DG401 &gt;= VLOOKUP(_xlfn.TEXTJOIN("_", FALSE, C401:E401), [1]BD_Perc!$A:$O, 11, FALSE), "Intervalo de precio 2"
    ),
    AA401 = "PERCENTIL 30-70",
    _xlfn.IFS(
        [1]BD!DG401 &lt; VLOOKUP(_xlfn.TEXTJOIN("_", FALSE, C401:E401), [1]BD_Perc!$A:$O, 6, FALSE), "Intervalo de precio 1",
        [1]BD!DG401 &lt; VLOOKUP(_xlfn.TEXTJOIN("_", FALSE, C401:E401), [1]BD_Perc!$A:$O, 7, FALSE), "Intervalo de precio 2",
        [1]BD!DG401 &gt;= VLOOKUP(_xlfn.TEXTJOIN("_", FALSE, C401:E401), [1]BD_Perc!$A:$O, 7, FALSE), "Intervalo de precio 3"
    ),
    AA401="Segmentación no encontrada o vehículo inactivo","Segmentación no encontrada o vehículo inactivo"
)</f>
        <v>Intervalo de precio 2</v>
      </c>
      <c r="AC401" s="99" t="s">
        <v>149</v>
      </c>
      <c r="AD401" s="86" t="b">
        <f t="shared" si="43"/>
        <v>1</v>
      </c>
      <c r="AE401" s="94">
        <v>0.09</v>
      </c>
      <c r="AF401" s="94">
        <v>0.1</v>
      </c>
      <c r="AG401" s="94">
        <v>0.1</v>
      </c>
      <c r="AH401" s="94">
        <v>0.11</v>
      </c>
      <c r="AI401" s="94">
        <v>0.11</v>
      </c>
      <c r="AJ401" s="94">
        <v>0.11</v>
      </c>
      <c r="AK401" s="76" t="s">
        <v>131</v>
      </c>
      <c r="AL401" s="76" t="s">
        <v>131</v>
      </c>
      <c r="AM401" s="76" t="s">
        <v>130</v>
      </c>
      <c r="AN401" s="88">
        <v>1</v>
      </c>
      <c r="AO401" s="72">
        <v>9311595.7410000004</v>
      </c>
      <c r="AP401" s="72">
        <v>635094.35640000005</v>
      </c>
      <c r="AQ401" s="72">
        <v>759804.10800000001</v>
      </c>
      <c r="AR401" s="72">
        <v>1069414.2143999999</v>
      </c>
      <c r="AS401" s="72">
        <v>984355.03319999995</v>
      </c>
      <c r="AT401" s="72">
        <v>8531261.0879999995</v>
      </c>
      <c r="AU401" s="72" t="s">
        <v>121</v>
      </c>
      <c r="AV401" s="72" t="s">
        <v>121</v>
      </c>
      <c r="AW401" s="72">
        <v>965676.71759999997</v>
      </c>
      <c r="AX401" s="72" t="s">
        <v>121</v>
      </c>
      <c r="AY401" s="72" t="s">
        <v>121</v>
      </c>
      <c r="AZ401" s="72" t="s">
        <v>121</v>
      </c>
      <c r="BA401" s="72" t="s">
        <v>121</v>
      </c>
      <c r="BB401" s="72" t="s">
        <v>121</v>
      </c>
      <c r="BC401" s="72">
        <v>1756822.1916</v>
      </c>
      <c r="BD401" s="72">
        <v>3858441.5772000002</v>
      </c>
      <c r="BE401" s="72">
        <v>2792581.071</v>
      </c>
      <c r="BF401" s="72">
        <v>2232970.5972000002</v>
      </c>
      <c r="BG401" s="72">
        <v>2282228.0921999998</v>
      </c>
      <c r="BH401" s="72" t="s">
        <v>121</v>
      </c>
      <c r="BI401" s="72" t="s">
        <v>121</v>
      </c>
      <c r="BJ401" s="72">
        <v>183859.85939999999</v>
      </c>
      <c r="BK401" s="72">
        <v>2340022.4988000002</v>
      </c>
      <c r="BL401" s="72" t="s">
        <v>121</v>
      </c>
      <c r="BM401" s="72">
        <v>3999765.5208000001</v>
      </c>
      <c r="BN401" s="72">
        <v>75215.061600000001</v>
      </c>
      <c r="BO401" s="72">
        <v>1788445.0290000001</v>
      </c>
      <c r="BP401" s="72">
        <v>802292.58479999995</v>
      </c>
      <c r="BQ401" s="72">
        <v>1148617.3145999999</v>
      </c>
      <c r="BR401" s="72" t="s">
        <v>121</v>
      </c>
      <c r="BS401" s="72" t="s">
        <v>121</v>
      </c>
      <c r="BT401" s="72">
        <v>7521497.7264</v>
      </c>
      <c r="BU401" s="72">
        <v>126027.5016</v>
      </c>
      <c r="BV401" s="72">
        <v>6283793.1324000005</v>
      </c>
      <c r="BW401" s="72">
        <v>8440792.8066000007</v>
      </c>
      <c r="BX401" s="72" t="s">
        <v>121</v>
      </c>
      <c r="BY401" s="72">
        <v>752149.56180000002</v>
      </c>
      <c r="BZ401" s="72" t="s">
        <v>121</v>
      </c>
      <c r="CA401" s="72" t="s">
        <v>121</v>
      </c>
      <c r="CB401" s="72" t="s">
        <v>121</v>
      </c>
      <c r="CC401" s="72" t="s">
        <v>121</v>
      </c>
      <c r="CD401" s="72" t="s">
        <v>121</v>
      </c>
      <c r="CE401" s="89" t="s">
        <v>130</v>
      </c>
      <c r="CF401" s="89" t="s">
        <v>130</v>
      </c>
      <c r="CG401" s="89" t="s">
        <v>130</v>
      </c>
      <c r="CH401" s="89" t="s">
        <v>131</v>
      </c>
      <c r="CI401" s="89" t="s">
        <v>130</v>
      </c>
      <c r="CJ401" s="89" t="s">
        <v>131</v>
      </c>
      <c r="CK401" s="89" t="s">
        <v>131</v>
      </c>
      <c r="CL401" s="59" t="s">
        <v>121</v>
      </c>
      <c r="CM401" s="89" t="s">
        <v>121</v>
      </c>
      <c r="CN401" s="89" t="s">
        <v>121</v>
      </c>
      <c r="CO401" s="89" t="s">
        <v>121</v>
      </c>
      <c r="CP401" s="89" t="s">
        <v>121</v>
      </c>
      <c r="CQ401" s="89" t="s">
        <v>121</v>
      </c>
      <c r="CR401" s="89" t="s">
        <v>121</v>
      </c>
      <c r="CS401" s="89" t="s">
        <v>121</v>
      </c>
      <c r="CT401" s="89" t="s">
        <v>121</v>
      </c>
      <c r="CU401" s="89" t="s">
        <v>121</v>
      </c>
      <c r="CV401" s="89" t="s">
        <v>121</v>
      </c>
      <c r="CW401" s="89" t="s">
        <v>121</v>
      </c>
      <c r="CX401" s="89" t="s">
        <v>121</v>
      </c>
      <c r="CY401" s="89" t="s">
        <v>121</v>
      </c>
      <c r="CZ401" s="89" t="s">
        <v>121</v>
      </c>
      <c r="DA401" s="90">
        <v>10261812.615599999</v>
      </c>
      <c r="DB401" s="91">
        <v>1</v>
      </c>
      <c r="DC401" s="13">
        <v>1</v>
      </c>
      <c r="DD401" s="13"/>
      <c r="DE401" s="75" t="str" cm="1">
        <f t="array" ref="DE401">+IF(AND(C401&lt;&gt;"Vehículos Eléctricos",C401&lt;&gt;"Vehículos Híbridos",AA401="PERCENTIL 50"),
     IF(VLOOKUP(_xlfn.TEXTJOIN("_",FALSE,C401:E401),[1]BD_Perc!$A:$P,_xlfn.IFS([1]BD!AB401="Intervalo de precio 1",12,[1]BD!AB401="Intervalo de precio 2",13),FALSE)&lt;=1,
     VLOOKUP(_xlfn.TEXTJOIN("_",FALSE,C401:E401),[1]BD_Perc!$A:$P,16,FALSE),"Ok P50"),
     "Ok P30/70 ó Híbrido/Eléctrico")</f>
        <v>Ok P30/70 ó Híbrido/Eléctrico</v>
      </c>
      <c r="DF401" s="75" t="str">
        <f t="shared" si="41"/>
        <v>Vehículos Convencionales_Pick Up_PICKUP DOBLE CAB - PLATON</v>
      </c>
      <c r="DG401" s="19">
        <f t="shared" si="42"/>
        <v>209300000</v>
      </c>
      <c r="DH401" s="13">
        <v>1</v>
      </c>
      <c r="DI401" s="13">
        <v>1</v>
      </c>
      <c r="DJ401" s="13" t="b">
        <f>+DC401=[2]BD!DC401</f>
        <v>1</v>
      </c>
    </row>
    <row r="402" spans="1:114" ht="38.25" x14ac:dyDescent="0.25">
      <c r="A402" s="76">
        <v>632</v>
      </c>
      <c r="B402" s="127" t="s">
        <v>166</v>
      </c>
      <c r="C402" s="130" t="s">
        <v>3</v>
      </c>
      <c r="D402" s="59" t="s">
        <v>726</v>
      </c>
      <c r="E402" s="59" t="s">
        <v>727</v>
      </c>
      <c r="F402" s="59" t="s">
        <v>731</v>
      </c>
      <c r="G402" s="77" t="s">
        <v>966</v>
      </c>
      <c r="H402" s="59" t="s">
        <v>902</v>
      </c>
      <c r="I402" s="79">
        <v>6420056</v>
      </c>
      <c r="J402" s="76" t="s">
        <v>967</v>
      </c>
      <c r="K402" s="78" t="s">
        <v>121</v>
      </c>
      <c r="L402" s="80">
        <v>158</v>
      </c>
      <c r="M402" s="81" t="s">
        <v>121</v>
      </c>
      <c r="N402" s="82">
        <v>127000000</v>
      </c>
      <c r="O402" s="83">
        <f>+IFERROR(VLOOKUP(I402,[1]Precio_Fasecolda!A:C,3,FALSE),IFERROR(VLOOKUP(I402,[1]Precio_Fasecolda!B:C,2,FALSE),N402))</f>
        <v>127000000</v>
      </c>
      <c r="P402" s="83">
        <f t="shared" si="39"/>
        <v>0</v>
      </c>
      <c r="Q402" s="81" t="s">
        <v>126</v>
      </c>
      <c r="R402" s="76" t="s">
        <v>127</v>
      </c>
      <c r="S402" s="76" t="s">
        <v>128</v>
      </c>
      <c r="T402" s="76" t="s">
        <v>121</v>
      </c>
      <c r="U402" s="76" t="s">
        <v>121</v>
      </c>
      <c r="V402" s="59" t="s">
        <v>121</v>
      </c>
      <c r="W402" s="76" t="s">
        <v>121</v>
      </c>
      <c r="X402" s="76" t="s">
        <v>121</v>
      </c>
      <c r="Y402" s="84">
        <f t="shared" ref="Y402:Y403" si="44">+IF(C402=$F$1,N402+BZ402,"N.A.")</f>
        <v>253026885.9472</v>
      </c>
      <c r="Z402" s="85">
        <f t="shared" si="40"/>
        <v>120650000</v>
      </c>
      <c r="AA402" s="76" t="str">
        <f>+IFERROR(VLOOKUP(_xlfn.TEXTJOIN("_", FALSE, C402:E402), [1]BD_Perc!$A:$O, 15, FALSE),"Segmentación no encontrada o vehículo inactivo")</f>
        <v>PERCENTIL 30-70</v>
      </c>
      <c r="AB402" s="76" t="str" cm="1">
        <f t="array" ref="AB402">_xlfn.IFS(
    AA402 = "PERCENTIL 50",
    _xlfn.IFS(
        [1]BD!DG402 &lt; VLOOKUP(_xlfn.TEXTJOIN("_", FALSE, C402:E402), [1]BD_Perc!$A:$O, 11, FALSE), "Intervalo de precio 1",
        [1]BD!DG402 &gt;= VLOOKUP(_xlfn.TEXTJOIN("_", FALSE, C402:E402), [1]BD_Perc!$A:$O, 11, FALSE), "Intervalo de precio 2"
    ),
    AA402 = "PERCENTIL 30-70",
    _xlfn.IFS(
        [1]BD!DG402 &lt; VLOOKUP(_xlfn.TEXTJOIN("_", FALSE, C402:E402), [1]BD_Perc!$A:$O, 6, FALSE), "Intervalo de precio 1",
        [1]BD!DG402 &lt; VLOOKUP(_xlfn.TEXTJOIN("_", FALSE, C402:E402), [1]BD_Perc!$A:$O, 7, FALSE), "Intervalo de precio 2",
        [1]BD!DG402 &gt;= VLOOKUP(_xlfn.TEXTJOIN("_", FALSE, C402:E402), [1]BD_Perc!$A:$O, 7, FALSE), "Intervalo de precio 3"
    ),
    AA402="Segmentación no encontrada o vehículo inactivo","Segmentación no encontrada o vehículo inactivo"
)</f>
        <v>Intervalo de precio 1</v>
      </c>
      <c r="AC402" s="99" t="s">
        <v>129</v>
      </c>
      <c r="AD402" s="86" t="b">
        <f t="shared" si="43"/>
        <v>1</v>
      </c>
      <c r="AE402" s="87">
        <v>0.05</v>
      </c>
      <c r="AF402" s="87">
        <v>0.06</v>
      </c>
      <c r="AG402" s="87">
        <v>7.0000000000000007E-2</v>
      </c>
      <c r="AH402" s="87">
        <v>0.08</v>
      </c>
      <c r="AI402" s="87">
        <v>0.1</v>
      </c>
      <c r="AJ402" s="87">
        <v>0.1</v>
      </c>
      <c r="AK402" s="76" t="s">
        <v>131</v>
      </c>
      <c r="AL402" s="76" t="s">
        <v>131</v>
      </c>
      <c r="AM402" s="76" t="s">
        <v>130</v>
      </c>
      <c r="AN402" s="88">
        <v>1</v>
      </c>
      <c r="AO402" s="72">
        <v>9311595.7410000004</v>
      </c>
      <c r="AP402" s="72">
        <v>759804.10800000001</v>
      </c>
      <c r="AQ402" s="72" t="s">
        <v>121</v>
      </c>
      <c r="AR402" s="72" t="s">
        <v>121</v>
      </c>
      <c r="AS402" s="72" t="s">
        <v>121</v>
      </c>
      <c r="AT402" s="72" t="s">
        <v>121</v>
      </c>
      <c r="AU402" s="72" t="s">
        <v>121</v>
      </c>
      <c r="AV402" s="72">
        <v>1337155.7135999999</v>
      </c>
      <c r="AW402" s="72">
        <v>965676.71759999997</v>
      </c>
      <c r="AX402" s="72" t="s">
        <v>121</v>
      </c>
      <c r="AY402" s="72" t="s">
        <v>121</v>
      </c>
      <c r="AZ402" s="72" t="s">
        <v>121</v>
      </c>
      <c r="BA402" s="72" t="s">
        <v>121</v>
      </c>
      <c r="BB402" s="72" t="s">
        <v>121</v>
      </c>
      <c r="BC402" s="72" t="s">
        <v>121</v>
      </c>
      <c r="BD402" s="72">
        <v>3257415.8021999998</v>
      </c>
      <c r="BE402" s="72">
        <v>2792581.071</v>
      </c>
      <c r="BF402" s="72">
        <v>2232970.5972000002</v>
      </c>
      <c r="BG402" s="72">
        <v>2282228.0921999998</v>
      </c>
      <c r="BH402" s="72" t="s">
        <v>121</v>
      </c>
      <c r="BI402" s="72">
        <v>1806078.6324</v>
      </c>
      <c r="BJ402" s="72">
        <v>183859.85939999999</v>
      </c>
      <c r="BK402" s="72">
        <v>2340022.4988000002</v>
      </c>
      <c r="BL402" s="72">
        <v>870202.04040000006</v>
      </c>
      <c r="BM402" s="72">
        <v>3999765.5208000001</v>
      </c>
      <c r="BN402" s="72">
        <v>75215.061600000001</v>
      </c>
      <c r="BO402" s="72">
        <v>1788445.0290000001</v>
      </c>
      <c r="BP402" s="72">
        <v>802292.58479999995</v>
      </c>
      <c r="BQ402" s="72" t="s">
        <v>121</v>
      </c>
      <c r="BR402" s="72" t="s">
        <v>121</v>
      </c>
      <c r="BS402" s="72" t="s">
        <v>121</v>
      </c>
      <c r="BT402" s="72">
        <v>7521497.7264</v>
      </c>
      <c r="BU402" s="72">
        <v>126027.5016</v>
      </c>
      <c r="BV402" s="72">
        <v>6283793.1324000005</v>
      </c>
      <c r="BW402" s="72">
        <v>8440792.8066000007</v>
      </c>
      <c r="BX402" s="72" t="s">
        <v>121</v>
      </c>
      <c r="BY402" s="72">
        <v>752149.56180000002</v>
      </c>
      <c r="BZ402" s="72">
        <v>126026885.9472</v>
      </c>
      <c r="CA402" s="72" t="s">
        <v>121</v>
      </c>
      <c r="CB402" s="72" t="s">
        <v>121</v>
      </c>
      <c r="CC402" s="72" t="s">
        <v>121</v>
      </c>
      <c r="CD402" s="72" t="s">
        <v>121</v>
      </c>
      <c r="CE402" s="89" t="s">
        <v>121</v>
      </c>
      <c r="CF402" s="89" t="s">
        <v>121</v>
      </c>
      <c r="CG402" s="89" t="s">
        <v>121</v>
      </c>
      <c r="CH402" s="89" t="s">
        <v>121</v>
      </c>
      <c r="CI402" s="89" t="s">
        <v>121</v>
      </c>
      <c r="CJ402" s="89" t="s">
        <v>121</v>
      </c>
      <c r="CK402" s="89" t="s">
        <v>121</v>
      </c>
      <c r="CL402" s="59" t="s">
        <v>121</v>
      </c>
      <c r="CM402" s="89" t="s">
        <v>130</v>
      </c>
      <c r="CN402" s="89" t="s">
        <v>130</v>
      </c>
      <c r="CO402" s="89" t="s">
        <v>130</v>
      </c>
      <c r="CP402" s="89" t="s">
        <v>131</v>
      </c>
      <c r="CQ402" s="89" t="s">
        <v>130</v>
      </c>
      <c r="CR402" s="89" t="s">
        <v>131</v>
      </c>
      <c r="CS402" s="89" t="s">
        <v>121</v>
      </c>
      <c r="CT402" s="89" t="s">
        <v>121</v>
      </c>
      <c r="CU402" s="89" t="s">
        <v>121</v>
      </c>
      <c r="CV402" s="89" t="s">
        <v>121</v>
      </c>
      <c r="CW402" s="89" t="s">
        <v>121</v>
      </c>
      <c r="CX402" s="89" t="s">
        <v>121</v>
      </c>
      <c r="CY402" s="89" t="s">
        <v>121</v>
      </c>
      <c r="CZ402" s="89" t="s">
        <v>121</v>
      </c>
      <c r="DA402" s="90">
        <v>7881072.6960000005</v>
      </c>
      <c r="DB402" s="91">
        <v>1</v>
      </c>
      <c r="DC402" s="13">
        <v>1</v>
      </c>
      <c r="DD402" s="13"/>
      <c r="DE402" s="75" t="str" cm="1">
        <f t="array" ref="DE402">+IF(AND(C402&lt;&gt;"Vehículos Eléctricos",C402&lt;&gt;"Vehículos Híbridos",AA402="PERCENTIL 50"),
     IF(VLOOKUP(_xlfn.TEXTJOIN("_",FALSE,C402:E402),[1]BD_Perc!$A:$P,_xlfn.IFS([1]BD!AB402="Intervalo de precio 1",12,[1]BD!AB402="Intervalo de precio 2",13),FALSE)&lt;=1,
     VLOOKUP(_xlfn.TEXTJOIN("_",FALSE,C402:E402),[1]BD_Perc!$A:$P,16,FALSE),"Ok P50"),
     "Ok P30/70 ó Híbrido/Eléctrico")</f>
        <v>Ok P30/70 ó Híbrido/Eléctrico</v>
      </c>
      <c r="DF402" s="75" t="str">
        <f t="shared" si="41"/>
        <v>Vehículos Especiales_Ambulancias_TAB</v>
      </c>
      <c r="DG402" s="19">
        <f t="shared" si="42"/>
        <v>246676885.9472</v>
      </c>
      <c r="DH402" s="13">
        <v>1</v>
      </c>
      <c r="DI402" s="13">
        <v>1</v>
      </c>
      <c r="DJ402" s="13" t="b">
        <f>+DC402=[2]BD!DC402</f>
        <v>1</v>
      </c>
    </row>
    <row r="403" spans="1:114" ht="38.25" x14ac:dyDescent="0.25">
      <c r="A403" s="76">
        <v>635</v>
      </c>
      <c r="B403" s="127" t="s">
        <v>166</v>
      </c>
      <c r="C403" s="59" t="s">
        <v>3</v>
      </c>
      <c r="D403" s="59" t="s">
        <v>726</v>
      </c>
      <c r="E403" s="59" t="s">
        <v>734</v>
      </c>
      <c r="F403" s="59" t="s">
        <v>731</v>
      </c>
      <c r="G403" s="77" t="s">
        <v>966</v>
      </c>
      <c r="H403" s="59" t="s">
        <v>902</v>
      </c>
      <c r="I403" s="79">
        <v>6420056</v>
      </c>
      <c r="J403" s="76" t="s">
        <v>968</v>
      </c>
      <c r="K403" s="78" t="s">
        <v>121</v>
      </c>
      <c r="L403" s="80">
        <v>158</v>
      </c>
      <c r="M403" s="81" t="s">
        <v>121</v>
      </c>
      <c r="N403" s="82">
        <v>127000000</v>
      </c>
      <c r="O403" s="83">
        <f>+IFERROR(VLOOKUP(I403,[1]Precio_Fasecolda!A:C,3,FALSE),IFERROR(VLOOKUP(I403,[1]Precio_Fasecolda!B:C,2,FALSE),N403))</f>
        <v>127000000</v>
      </c>
      <c r="P403" s="83">
        <f t="shared" si="39"/>
        <v>0</v>
      </c>
      <c r="Q403" s="81" t="s">
        <v>126</v>
      </c>
      <c r="R403" s="76" t="s">
        <v>127</v>
      </c>
      <c r="S403" s="76" t="s">
        <v>128</v>
      </c>
      <c r="T403" s="76" t="s">
        <v>121</v>
      </c>
      <c r="U403" s="76" t="s">
        <v>121</v>
      </c>
      <c r="V403" s="59" t="s">
        <v>121</v>
      </c>
      <c r="W403" s="76" t="s">
        <v>121</v>
      </c>
      <c r="X403" s="76" t="s">
        <v>121</v>
      </c>
      <c r="Y403" s="84">
        <f t="shared" si="44"/>
        <v>365013642.17260003</v>
      </c>
      <c r="Z403" s="85">
        <f t="shared" si="40"/>
        <v>120650000</v>
      </c>
      <c r="AA403" s="76" t="str">
        <f>+IFERROR(VLOOKUP(_xlfn.TEXTJOIN("_", FALSE, C403:E403), [1]BD_Perc!$A:$O, 15, FALSE),"Segmentación no encontrada o vehículo inactivo")</f>
        <v>PERCENTIL 30-70</v>
      </c>
      <c r="AB403" s="76" t="str" cm="1">
        <f t="array" ref="AB403">_xlfn.IFS(
    AA403 = "PERCENTIL 50",
    _xlfn.IFS(
        [1]BD!DG403 &lt; VLOOKUP(_xlfn.TEXTJOIN("_", FALSE, C403:E403), [1]BD_Perc!$A:$O, 11, FALSE), "Intervalo de precio 1",
        [1]BD!DG403 &gt;= VLOOKUP(_xlfn.TEXTJOIN("_", FALSE, C403:E403), [1]BD_Perc!$A:$O, 11, FALSE), "Intervalo de precio 2"
    ),
    AA403 = "PERCENTIL 30-70",
    _xlfn.IFS(
        [1]BD!DG403 &lt; VLOOKUP(_xlfn.TEXTJOIN("_", FALSE, C403:E403), [1]BD_Perc!$A:$O, 6, FALSE), "Intervalo de precio 1",
        [1]BD!DG403 &lt; VLOOKUP(_xlfn.TEXTJOIN("_", FALSE, C403:E403), [1]BD_Perc!$A:$O, 7, FALSE), "Intervalo de precio 2",
        [1]BD!DG403 &gt;= VLOOKUP(_xlfn.TEXTJOIN("_", FALSE, C403:E403), [1]BD_Perc!$A:$O, 7, FALSE), "Intervalo de precio 3"
    ),
    AA403="Segmentación no encontrada o vehículo inactivo","Segmentación no encontrada o vehículo inactivo"
)</f>
        <v>Intervalo de precio 1</v>
      </c>
      <c r="AC403" s="99" t="s">
        <v>129</v>
      </c>
      <c r="AD403" s="86" t="b">
        <f t="shared" si="43"/>
        <v>1</v>
      </c>
      <c r="AE403" s="87">
        <v>0.05</v>
      </c>
      <c r="AF403" s="87">
        <v>0.06</v>
      </c>
      <c r="AG403" s="87">
        <v>7.0000000000000007E-2</v>
      </c>
      <c r="AH403" s="87">
        <v>0.08</v>
      </c>
      <c r="AI403" s="87">
        <v>0.1</v>
      </c>
      <c r="AJ403" s="87">
        <v>0.1</v>
      </c>
      <c r="AK403" s="76" t="s">
        <v>131</v>
      </c>
      <c r="AL403" s="76" t="s">
        <v>131</v>
      </c>
      <c r="AM403" s="76" t="s">
        <v>130</v>
      </c>
      <c r="AN403" s="88">
        <v>1</v>
      </c>
      <c r="AO403" s="72">
        <v>9311595.7410000004</v>
      </c>
      <c r="AP403" s="72">
        <v>759804.10800000001</v>
      </c>
      <c r="AQ403" s="72" t="s">
        <v>121</v>
      </c>
      <c r="AR403" s="72" t="s">
        <v>121</v>
      </c>
      <c r="AS403" s="72" t="s">
        <v>121</v>
      </c>
      <c r="AT403" s="72" t="s">
        <v>121</v>
      </c>
      <c r="AU403" s="72" t="s">
        <v>121</v>
      </c>
      <c r="AV403" s="72">
        <v>1337155.7135999999</v>
      </c>
      <c r="AW403" s="72">
        <v>965676.71759999997</v>
      </c>
      <c r="AX403" s="72" t="s">
        <v>121</v>
      </c>
      <c r="AY403" s="72" t="s">
        <v>121</v>
      </c>
      <c r="AZ403" s="72" t="s">
        <v>121</v>
      </c>
      <c r="BA403" s="72" t="s">
        <v>121</v>
      </c>
      <c r="BB403" s="72" t="s">
        <v>121</v>
      </c>
      <c r="BC403" s="72" t="s">
        <v>121</v>
      </c>
      <c r="BD403" s="72">
        <v>3257415.8021999998</v>
      </c>
      <c r="BE403" s="72">
        <v>2792581.071</v>
      </c>
      <c r="BF403" s="72">
        <v>2232970.5972000002</v>
      </c>
      <c r="BG403" s="72">
        <v>2282228.0921999998</v>
      </c>
      <c r="BH403" s="72" t="s">
        <v>121</v>
      </c>
      <c r="BI403" s="72">
        <v>1806078.6324</v>
      </c>
      <c r="BJ403" s="72">
        <v>183859.85939999999</v>
      </c>
      <c r="BK403" s="72">
        <v>2340022.4988000002</v>
      </c>
      <c r="BL403" s="72">
        <v>870202.04040000006</v>
      </c>
      <c r="BM403" s="72">
        <v>3999765.5208000001</v>
      </c>
      <c r="BN403" s="72">
        <v>75215.061600000001</v>
      </c>
      <c r="BO403" s="72">
        <v>1788445.0290000001</v>
      </c>
      <c r="BP403" s="72">
        <v>802292.58479999995</v>
      </c>
      <c r="BQ403" s="72" t="s">
        <v>121</v>
      </c>
      <c r="BR403" s="72" t="s">
        <v>121</v>
      </c>
      <c r="BS403" s="72" t="s">
        <v>121</v>
      </c>
      <c r="BT403" s="72">
        <v>7521497.7264</v>
      </c>
      <c r="BU403" s="72">
        <v>126027.5016</v>
      </c>
      <c r="BV403" s="72">
        <v>6283793.1324000005</v>
      </c>
      <c r="BW403" s="72">
        <v>8440792.8066000007</v>
      </c>
      <c r="BX403" s="72" t="s">
        <v>121</v>
      </c>
      <c r="BY403" s="72">
        <v>752149.56180000002</v>
      </c>
      <c r="BZ403" s="72">
        <v>238013642.1726</v>
      </c>
      <c r="CA403" s="72" t="s">
        <v>121</v>
      </c>
      <c r="CB403" s="72" t="s">
        <v>121</v>
      </c>
      <c r="CC403" s="72" t="s">
        <v>121</v>
      </c>
      <c r="CD403" s="72" t="s">
        <v>121</v>
      </c>
      <c r="CE403" s="89" t="s">
        <v>121</v>
      </c>
      <c r="CF403" s="89" t="s">
        <v>121</v>
      </c>
      <c r="CG403" s="89" t="s">
        <v>121</v>
      </c>
      <c r="CH403" s="89" t="s">
        <v>121</v>
      </c>
      <c r="CI403" s="89" t="s">
        <v>121</v>
      </c>
      <c r="CJ403" s="89" t="s">
        <v>121</v>
      </c>
      <c r="CK403" s="89" t="s">
        <v>121</v>
      </c>
      <c r="CL403" s="59" t="s">
        <v>121</v>
      </c>
      <c r="CM403" s="89" t="s">
        <v>130</v>
      </c>
      <c r="CN403" s="89" t="s">
        <v>130</v>
      </c>
      <c r="CO403" s="89" t="s">
        <v>130</v>
      </c>
      <c r="CP403" s="89" t="s">
        <v>131</v>
      </c>
      <c r="CQ403" s="89" t="s">
        <v>130</v>
      </c>
      <c r="CR403" s="89" t="s">
        <v>131</v>
      </c>
      <c r="CS403" s="89" t="s">
        <v>121</v>
      </c>
      <c r="CT403" s="89" t="s">
        <v>121</v>
      </c>
      <c r="CU403" s="89" t="s">
        <v>121</v>
      </c>
      <c r="CV403" s="89" t="s">
        <v>121</v>
      </c>
      <c r="CW403" s="89" t="s">
        <v>121</v>
      </c>
      <c r="CX403" s="89" t="s">
        <v>121</v>
      </c>
      <c r="CY403" s="89" t="s">
        <v>121</v>
      </c>
      <c r="CZ403" s="89" t="s">
        <v>121</v>
      </c>
      <c r="DA403" s="90">
        <v>7881072.6960000005</v>
      </c>
      <c r="DB403" s="91">
        <v>1</v>
      </c>
      <c r="DC403" s="13">
        <v>1</v>
      </c>
      <c r="DD403" s="13"/>
      <c r="DE403" s="75" t="str" cm="1">
        <f t="array" ref="DE403">+IF(AND(C403&lt;&gt;"Vehículos Eléctricos",C403&lt;&gt;"Vehículos Híbridos",AA403="PERCENTIL 50"),
     IF(VLOOKUP(_xlfn.TEXTJOIN("_",FALSE,C403:E403),[1]BD_Perc!$A:$P,_xlfn.IFS([1]BD!AB403="Intervalo de precio 1",12,[1]BD!AB403="Intervalo de precio 2",13),FALSE)&lt;=1,
     VLOOKUP(_xlfn.TEXTJOIN("_",FALSE,C403:E403),[1]BD_Perc!$A:$P,16,FALSE),"Ok P50"),
     "Ok P30/70 ó Híbrido/Eléctrico")</f>
        <v>Ok P30/70 ó Híbrido/Eléctrico</v>
      </c>
      <c r="DF403" s="75" t="str">
        <f t="shared" si="41"/>
        <v>Vehículos Especiales_Ambulancias_TAM</v>
      </c>
      <c r="DG403" s="19">
        <f t="shared" si="42"/>
        <v>358663642.17260003</v>
      </c>
      <c r="DH403" s="13">
        <v>1</v>
      </c>
      <c r="DI403" s="13">
        <v>1</v>
      </c>
      <c r="DJ403" s="13" t="b">
        <f>+DC403=[2]BD!DC403</f>
        <v>1</v>
      </c>
    </row>
    <row r="404" spans="1:114" ht="51" x14ac:dyDescent="0.25">
      <c r="A404" s="76">
        <v>638</v>
      </c>
      <c r="B404" s="59" t="s">
        <v>166</v>
      </c>
      <c r="C404" s="59" t="s">
        <v>0</v>
      </c>
      <c r="D404" s="59" t="s">
        <v>626</v>
      </c>
      <c r="E404" s="59" t="s">
        <v>630</v>
      </c>
      <c r="F404" s="59" t="s">
        <v>121</v>
      </c>
      <c r="G404" s="77" t="s">
        <v>966</v>
      </c>
      <c r="H404" s="59" t="s">
        <v>902</v>
      </c>
      <c r="I404" s="79">
        <v>6420056</v>
      </c>
      <c r="J404" s="76" t="s">
        <v>969</v>
      </c>
      <c r="K404" s="78" t="s">
        <v>121</v>
      </c>
      <c r="L404" s="80">
        <v>158</v>
      </c>
      <c r="M404" s="81" t="s">
        <v>121</v>
      </c>
      <c r="N404" s="82">
        <v>127000000</v>
      </c>
      <c r="O404" s="83">
        <f>+IFERROR(VLOOKUP(I404,[1]Precio_Fasecolda!A:C,3,FALSE),IFERROR(VLOOKUP(I404,[1]Precio_Fasecolda!B:C,2,FALSE),N404))</f>
        <v>127000000</v>
      </c>
      <c r="P404" s="83">
        <f t="shared" si="39"/>
        <v>0</v>
      </c>
      <c r="Q404" s="81" t="s">
        <v>121</v>
      </c>
      <c r="R404" s="76" t="s">
        <v>127</v>
      </c>
      <c r="S404" s="76" t="s">
        <v>128</v>
      </c>
      <c r="T404" s="76" t="s">
        <v>121</v>
      </c>
      <c r="U404" s="76" t="s">
        <v>121</v>
      </c>
      <c r="V404" s="59" t="s">
        <v>121</v>
      </c>
      <c r="W404" s="76" t="s">
        <v>121</v>
      </c>
      <c r="X404" s="76" t="s">
        <v>121</v>
      </c>
      <c r="Y404" s="84" t="str">
        <f t="shared" ref="Y404:Y467" si="45">+IF(E404=$F$1,N404+BZ404,"N.A.")</f>
        <v>N.A.</v>
      </c>
      <c r="Z404" s="85">
        <f t="shared" si="40"/>
        <v>120650000</v>
      </c>
      <c r="AA404" s="76" t="str">
        <f>+IFERROR(VLOOKUP(_xlfn.TEXTJOIN("_", FALSE, C404:E404), [1]BD_Perc!$A:$O, 15, FALSE),"Segmentación no encontrada o vehículo inactivo")</f>
        <v>PERCENTIL 30-70</v>
      </c>
      <c r="AB404" s="76" t="str" cm="1">
        <f t="array" ref="AB404">_xlfn.IFS(
    AA404 = "PERCENTIL 50",
    _xlfn.IFS(
        [1]BD!DG404 &lt; VLOOKUP(_xlfn.TEXTJOIN("_", FALSE, C404:E404), [1]BD_Perc!$A:$O, 11, FALSE), "Intervalo de precio 1",
        [1]BD!DG404 &gt;= VLOOKUP(_xlfn.TEXTJOIN("_", FALSE, C404:E404), [1]BD_Perc!$A:$O, 11, FALSE), "Intervalo de precio 2"
    ),
    AA404 = "PERCENTIL 30-70",
    _xlfn.IFS(
        [1]BD!DG404 &lt; VLOOKUP(_xlfn.TEXTJOIN("_", FALSE, C404:E404), [1]BD_Perc!$A:$O, 6, FALSE), "Intervalo de precio 1",
        [1]BD!DG404 &lt; VLOOKUP(_xlfn.TEXTJOIN("_", FALSE, C404:E404), [1]BD_Perc!$A:$O, 7, FALSE), "Intervalo de precio 2",
        [1]BD!DG404 &gt;= VLOOKUP(_xlfn.TEXTJOIN("_", FALSE, C404:E404), [1]BD_Perc!$A:$O, 7, FALSE), "Intervalo de precio 3"
    ),
    AA404="Segmentación no encontrada o vehículo inactivo","Segmentación no encontrada o vehículo inactivo"
)</f>
        <v>Intervalo de precio 1</v>
      </c>
      <c r="AC404" s="99" t="s">
        <v>129</v>
      </c>
      <c r="AD404" s="86" t="b">
        <f t="shared" si="43"/>
        <v>1</v>
      </c>
      <c r="AE404" s="87">
        <v>0.05</v>
      </c>
      <c r="AF404" s="87">
        <v>0.06</v>
      </c>
      <c r="AG404" s="87">
        <v>7.0000000000000007E-2</v>
      </c>
      <c r="AH404" s="87">
        <v>0.08</v>
      </c>
      <c r="AI404" s="87">
        <v>0.1</v>
      </c>
      <c r="AJ404" s="87">
        <v>0.1</v>
      </c>
      <c r="AK404" s="76" t="s">
        <v>131</v>
      </c>
      <c r="AL404" s="76" t="s">
        <v>131</v>
      </c>
      <c r="AM404" s="76" t="s">
        <v>130</v>
      </c>
      <c r="AN404" s="88">
        <v>1</v>
      </c>
      <c r="AO404" s="72">
        <v>9311595.7410000004</v>
      </c>
      <c r="AP404" s="72">
        <v>635094.35640000005</v>
      </c>
      <c r="AQ404" s="72">
        <v>759804.10800000001</v>
      </c>
      <c r="AR404" s="72" t="s">
        <v>121</v>
      </c>
      <c r="AS404" s="72" t="s">
        <v>121</v>
      </c>
      <c r="AT404" s="72">
        <v>8531261.0879999995</v>
      </c>
      <c r="AU404" s="72" t="s">
        <v>121</v>
      </c>
      <c r="AV404" s="72">
        <v>1337155.7135999999</v>
      </c>
      <c r="AW404" s="72">
        <v>965676.71759999997</v>
      </c>
      <c r="AX404" s="72" t="s">
        <v>121</v>
      </c>
      <c r="AY404" s="72">
        <v>24782145.196199998</v>
      </c>
      <c r="AZ404" s="72">
        <v>24782145.196199998</v>
      </c>
      <c r="BA404" s="72" t="s">
        <v>121</v>
      </c>
      <c r="BB404" s="72" t="s">
        <v>121</v>
      </c>
      <c r="BC404" s="72" t="s">
        <v>121</v>
      </c>
      <c r="BD404" s="72">
        <v>3257415.8021999998</v>
      </c>
      <c r="BE404" s="72">
        <v>2792581.071</v>
      </c>
      <c r="BF404" s="72">
        <v>2232970.5972000002</v>
      </c>
      <c r="BG404" s="72">
        <v>2282228.0921999998</v>
      </c>
      <c r="BH404" s="72" t="s">
        <v>121</v>
      </c>
      <c r="BI404" s="72">
        <v>1806078.6324</v>
      </c>
      <c r="BJ404" s="72">
        <v>183859.85939999999</v>
      </c>
      <c r="BK404" s="72">
        <v>2340022.4988000002</v>
      </c>
      <c r="BL404" s="72">
        <v>716798.01899999997</v>
      </c>
      <c r="BM404" s="72">
        <v>3999765.5208000001</v>
      </c>
      <c r="BN404" s="72">
        <v>75215.061600000001</v>
      </c>
      <c r="BO404" s="72">
        <v>1788445.0290000001</v>
      </c>
      <c r="BP404" s="72">
        <v>802292.58479999995</v>
      </c>
      <c r="BQ404" s="72" t="s">
        <v>121</v>
      </c>
      <c r="BR404" s="72" t="s">
        <v>121</v>
      </c>
      <c r="BS404" s="72" t="s">
        <v>121</v>
      </c>
      <c r="BT404" s="72">
        <v>7521497.7264</v>
      </c>
      <c r="BU404" s="72">
        <v>126027.5016</v>
      </c>
      <c r="BV404" s="72">
        <v>6283793.1324000005</v>
      </c>
      <c r="BW404" s="72">
        <v>8440792.8066000007</v>
      </c>
      <c r="BX404" s="72" t="s">
        <v>121</v>
      </c>
      <c r="BY404" s="72">
        <v>752149.56180000002</v>
      </c>
      <c r="BZ404" s="72" t="s">
        <v>121</v>
      </c>
      <c r="CA404" s="72" t="s">
        <v>121</v>
      </c>
      <c r="CB404" s="72" t="s">
        <v>121</v>
      </c>
      <c r="CC404" s="72" t="s">
        <v>121</v>
      </c>
      <c r="CD404" s="72" t="s">
        <v>121</v>
      </c>
      <c r="CE404" s="89" t="s">
        <v>130</v>
      </c>
      <c r="CF404" s="89" t="s">
        <v>130</v>
      </c>
      <c r="CG404" s="89" t="s">
        <v>130</v>
      </c>
      <c r="CH404" s="89" t="s">
        <v>131</v>
      </c>
      <c r="CI404" s="89" t="s">
        <v>130</v>
      </c>
      <c r="CJ404" s="89" t="s">
        <v>131</v>
      </c>
      <c r="CK404" s="89" t="s">
        <v>131</v>
      </c>
      <c r="CL404" s="59" t="s">
        <v>121</v>
      </c>
      <c r="CM404" s="89" t="s">
        <v>121</v>
      </c>
      <c r="CN404" s="89" t="s">
        <v>121</v>
      </c>
      <c r="CO404" s="89" t="s">
        <v>121</v>
      </c>
      <c r="CP404" s="89" t="s">
        <v>121</v>
      </c>
      <c r="CQ404" s="89" t="s">
        <v>121</v>
      </c>
      <c r="CR404" s="89" t="s">
        <v>121</v>
      </c>
      <c r="CS404" s="89" t="s">
        <v>121</v>
      </c>
      <c r="CT404" s="89" t="s">
        <v>121</v>
      </c>
      <c r="CU404" s="89" t="s">
        <v>121</v>
      </c>
      <c r="CV404" s="89" t="s">
        <v>121</v>
      </c>
      <c r="CW404" s="89" t="s">
        <v>121</v>
      </c>
      <c r="CX404" s="89" t="s">
        <v>121</v>
      </c>
      <c r="CY404" s="89" t="s">
        <v>121</v>
      </c>
      <c r="CZ404" s="89" t="s">
        <v>121</v>
      </c>
      <c r="DA404" s="90">
        <v>7881072.6960000005</v>
      </c>
      <c r="DB404" s="91">
        <v>1</v>
      </c>
      <c r="DC404" s="13">
        <v>1</v>
      </c>
      <c r="DD404" s="13"/>
      <c r="DE404" s="75" t="str" cm="1">
        <f t="array" ref="DE404">+IF(AND(C404&lt;&gt;"Vehículos Eléctricos",C404&lt;&gt;"Vehículos Híbridos",AA404="PERCENTIL 50"),
     IF(VLOOKUP(_xlfn.TEXTJOIN("_",FALSE,C404:E404),[1]BD_Perc!$A:$P,_xlfn.IFS([1]BD!AB404="Intervalo de precio 1",12,[1]BD!AB404="Intervalo de precio 2",13),FALSE)&lt;=1,
     VLOOKUP(_xlfn.TEXTJOIN("_",FALSE,C404:E404),[1]BD_Perc!$A:$P,16,FALSE),"Ok P50"),
     "Ok P30/70 ó Híbrido/Eléctrico")</f>
        <v>Ok P30/70 ó Híbrido/Eléctrico</v>
      </c>
      <c r="DF404" s="75" t="str">
        <f t="shared" si="41"/>
        <v>Vehículos Convencionales_Vehículos Destinados al Transporte de Carga Liviana_Furgón</v>
      </c>
      <c r="DG404" s="19">
        <f t="shared" si="42"/>
        <v>120650000</v>
      </c>
      <c r="DH404" s="13">
        <v>1</v>
      </c>
      <c r="DI404" s="13">
        <v>1</v>
      </c>
      <c r="DJ404" s="13" t="b">
        <f>+DC404=[2]BD!DC404</f>
        <v>1</v>
      </c>
    </row>
    <row r="405" spans="1:114" ht="25.5" x14ac:dyDescent="0.25">
      <c r="A405" s="76">
        <v>641</v>
      </c>
      <c r="B405" s="127" t="s">
        <v>307</v>
      </c>
      <c r="C405" s="59" t="s">
        <v>0</v>
      </c>
      <c r="D405" s="59" t="s">
        <v>119</v>
      </c>
      <c r="E405" s="59" t="s">
        <v>136</v>
      </c>
      <c r="F405" s="59" t="s">
        <v>121</v>
      </c>
      <c r="G405" s="110" t="s">
        <v>970</v>
      </c>
      <c r="H405" s="78" t="s">
        <v>309</v>
      </c>
      <c r="I405" s="79">
        <v>3201382</v>
      </c>
      <c r="J405" s="76" t="s">
        <v>971</v>
      </c>
      <c r="K405" s="78" t="s">
        <v>145</v>
      </c>
      <c r="L405" s="80">
        <v>121</v>
      </c>
      <c r="M405" s="81" t="s">
        <v>121</v>
      </c>
      <c r="N405" s="82">
        <v>69500000</v>
      </c>
      <c r="O405" s="83">
        <f>+IFERROR(VLOOKUP(I405,[1]Precio_Fasecolda!A:C,3,FALSE),IFERROR(VLOOKUP(I405,[1]Precio_Fasecolda!B:C,2,FALSE),N405))</f>
        <v>69500000</v>
      </c>
      <c r="P405" s="83">
        <f t="shared" si="39"/>
        <v>0</v>
      </c>
      <c r="Q405" s="81" t="s">
        <v>126</v>
      </c>
      <c r="R405" s="76" t="s">
        <v>148</v>
      </c>
      <c r="S405" s="76" t="s">
        <v>128</v>
      </c>
      <c r="T405" s="76" t="s">
        <v>121</v>
      </c>
      <c r="U405" s="76" t="s">
        <v>121</v>
      </c>
      <c r="V405" s="59" t="s">
        <v>121</v>
      </c>
      <c r="W405" s="76" t="s">
        <v>121</v>
      </c>
      <c r="X405" s="76" t="s">
        <v>121</v>
      </c>
      <c r="Y405" s="84" t="str">
        <f t="shared" si="45"/>
        <v>N.A.</v>
      </c>
      <c r="Z405" s="85">
        <f t="shared" si="40"/>
        <v>68805000</v>
      </c>
      <c r="AA405" s="76" t="str">
        <f>+IFERROR(VLOOKUP(_xlfn.TEXTJOIN("_", FALSE, C405:E405), [1]BD_Perc!$A:$O, 15, FALSE),"Segmentación no encontrada o vehículo inactivo")</f>
        <v>PERCENTIL 30-70</v>
      </c>
      <c r="AB405" s="76" t="str" cm="1">
        <f t="array" ref="AB405">_xlfn.IFS(
    AA405 = "PERCENTIL 50",
    _xlfn.IFS(
        [1]BD!DG405 &lt; VLOOKUP(_xlfn.TEXTJOIN("_", FALSE, C405:E405), [1]BD_Perc!$A:$O, 11, FALSE), "Intervalo de precio 1",
        [1]BD!DG405 &gt;= VLOOKUP(_xlfn.TEXTJOIN("_", FALSE, C405:E405), [1]BD_Perc!$A:$O, 11, FALSE), "Intervalo de precio 2"
    ),
    AA405 = "PERCENTIL 30-70",
    _xlfn.IFS(
        [1]BD!DG405 &lt; VLOOKUP(_xlfn.TEXTJOIN("_", FALSE, C405:E405), [1]BD_Perc!$A:$O, 6, FALSE), "Intervalo de precio 1",
        [1]BD!DG405 &lt; VLOOKUP(_xlfn.TEXTJOIN("_", FALSE, C405:E405), [1]BD_Perc!$A:$O, 7, FALSE), "Intervalo de precio 2",
        [1]BD!DG405 &gt;= VLOOKUP(_xlfn.TEXTJOIN("_", FALSE, C405:E405), [1]BD_Perc!$A:$O, 7, FALSE), "Intervalo de precio 3"
    ),
    AA405="Segmentación no encontrada o vehículo inactivo","Segmentación no encontrada o vehículo inactivo"
)</f>
        <v>Intervalo de precio 1</v>
      </c>
      <c r="AC405" s="99" t="s">
        <v>129</v>
      </c>
      <c r="AD405" s="86" t="b">
        <f t="shared" si="43"/>
        <v>1</v>
      </c>
      <c r="AE405" s="87">
        <v>0.01</v>
      </c>
      <c r="AF405" s="87">
        <v>0.01</v>
      </c>
      <c r="AG405" s="87">
        <v>0.01</v>
      </c>
      <c r="AH405" s="87">
        <v>0.01</v>
      </c>
      <c r="AI405" s="87">
        <v>0.01</v>
      </c>
      <c r="AJ405" s="87">
        <v>0.02</v>
      </c>
      <c r="AK405" s="76" t="s">
        <v>130</v>
      </c>
      <c r="AL405" s="76" t="s">
        <v>130</v>
      </c>
      <c r="AM405" s="76" t="s">
        <v>130</v>
      </c>
      <c r="AN405" s="88">
        <v>0.5</v>
      </c>
      <c r="AO405" s="72">
        <v>9311595.7410000004</v>
      </c>
      <c r="AP405" s="72">
        <v>811138.37699999998</v>
      </c>
      <c r="AQ405" s="72" t="s">
        <v>121</v>
      </c>
      <c r="AR405" s="72" t="s">
        <v>121</v>
      </c>
      <c r="AS405" s="72" t="s">
        <v>121</v>
      </c>
      <c r="AT405" s="72">
        <v>8657050.3403999992</v>
      </c>
      <c r="AU405" s="72" t="s">
        <v>121</v>
      </c>
      <c r="AV405" s="72">
        <v>958616.7402</v>
      </c>
      <c r="AW405" s="72">
        <v>51617.8488</v>
      </c>
      <c r="AX405" s="72">
        <v>412942.7904</v>
      </c>
      <c r="AY405" s="72" t="s">
        <v>121</v>
      </c>
      <c r="AZ405" s="72" t="s">
        <v>121</v>
      </c>
      <c r="BA405" s="72" t="s">
        <v>121</v>
      </c>
      <c r="BB405" s="72" t="s">
        <v>121</v>
      </c>
      <c r="BC405" s="72" t="s">
        <v>121</v>
      </c>
      <c r="BD405" s="72">
        <v>5161784.88</v>
      </c>
      <c r="BE405" s="72">
        <v>3244550.3454</v>
      </c>
      <c r="BF405" s="72">
        <v>1401056.0466</v>
      </c>
      <c r="BG405" s="72">
        <v>3539509.1801999998</v>
      </c>
      <c r="BH405" s="72" t="s">
        <v>121</v>
      </c>
      <c r="BI405" s="72">
        <v>560422.20779999997</v>
      </c>
      <c r="BJ405" s="72">
        <v>324455.35080000001</v>
      </c>
      <c r="BK405" s="72">
        <v>958616.7402</v>
      </c>
      <c r="BL405" s="72">
        <v>1106097.2117999999</v>
      </c>
      <c r="BM405" s="72">
        <v>2285932.551</v>
      </c>
      <c r="BN405" s="72">
        <v>221219.6532</v>
      </c>
      <c r="BO405" s="72">
        <v>1401056.0466</v>
      </c>
      <c r="BP405" s="72">
        <v>250715.11499999999</v>
      </c>
      <c r="BQ405" s="72" t="s">
        <v>121</v>
      </c>
      <c r="BR405" s="72" t="s">
        <v>121</v>
      </c>
      <c r="BS405" s="72" t="s">
        <v>121</v>
      </c>
      <c r="BT405" s="72">
        <v>7371028.5977999996</v>
      </c>
      <c r="BU405" s="72">
        <v>191723.1372</v>
      </c>
      <c r="BV405" s="72">
        <v>3244550.3454</v>
      </c>
      <c r="BW405" s="72">
        <v>6636582.2165999999</v>
      </c>
      <c r="BX405" s="72" t="s">
        <v>121</v>
      </c>
      <c r="BY405" s="72">
        <v>516178.48800000001</v>
      </c>
      <c r="BZ405" s="72" t="s">
        <v>121</v>
      </c>
      <c r="CA405" s="72" t="s">
        <v>121</v>
      </c>
      <c r="CB405" s="72" t="s">
        <v>121</v>
      </c>
      <c r="CC405" s="72" t="s">
        <v>121</v>
      </c>
      <c r="CD405" s="72" t="s">
        <v>121</v>
      </c>
      <c r="CE405" s="109" t="s">
        <v>130</v>
      </c>
      <c r="CF405" s="109" t="s">
        <v>131</v>
      </c>
      <c r="CG405" s="109" t="s">
        <v>130</v>
      </c>
      <c r="CH405" s="109" t="s">
        <v>131</v>
      </c>
      <c r="CI405" s="109" t="s">
        <v>130</v>
      </c>
      <c r="CJ405" s="109" t="s">
        <v>131</v>
      </c>
      <c r="CK405" s="109" t="s">
        <v>131</v>
      </c>
      <c r="CL405" s="59" t="s">
        <v>121</v>
      </c>
      <c r="CM405" s="109" t="s">
        <v>121</v>
      </c>
      <c r="CN405" s="109" t="s">
        <v>121</v>
      </c>
      <c r="CO405" s="109" t="s">
        <v>121</v>
      </c>
      <c r="CP405" s="109" t="s">
        <v>121</v>
      </c>
      <c r="CQ405" s="109" t="s">
        <v>121</v>
      </c>
      <c r="CR405" s="109" t="s">
        <v>121</v>
      </c>
      <c r="CS405" s="89" t="s">
        <v>130</v>
      </c>
      <c r="CT405" s="89" t="s">
        <v>130</v>
      </c>
      <c r="CU405" s="89" t="s">
        <v>131</v>
      </c>
      <c r="CV405" s="89" t="s">
        <v>131</v>
      </c>
      <c r="CW405" s="89" t="s">
        <v>130</v>
      </c>
      <c r="CX405" s="89" t="s">
        <v>131</v>
      </c>
      <c r="CY405" s="89" t="s">
        <v>121</v>
      </c>
      <c r="CZ405" s="89" t="s">
        <v>121</v>
      </c>
      <c r="DA405" s="90">
        <v>10308821.502</v>
      </c>
      <c r="DB405" s="91">
        <v>1</v>
      </c>
      <c r="DC405" s="13">
        <v>1</v>
      </c>
      <c r="DD405" s="13"/>
      <c r="DE405" s="75" t="str" cm="1">
        <f t="array" ref="DE405">+IF(AND(C405&lt;&gt;"Vehículos Eléctricos",C405&lt;&gt;"Vehículos Híbridos",AA405="PERCENTIL 50"),
     IF(VLOOKUP(_xlfn.TEXTJOIN("_",FALSE,C405:E405),[1]BD_Perc!$A:$P,_xlfn.IFS([1]BD!AB405="Intervalo de precio 1",12,[1]BD!AB405="Intervalo de precio 2",13),FALSE)&lt;=1,
     VLOOKUP(_xlfn.TEXTJOIN("_",FALSE,C405:E405),[1]BD_Perc!$A:$P,16,FALSE),"Ok P50"),
     "Ok P30/70 ó Híbrido/Eléctrico")</f>
        <v>Ok P30/70 ó Híbrido/Eléctrico</v>
      </c>
      <c r="DF405" s="75" t="str">
        <f t="shared" si="41"/>
        <v>Vehículos Convencionales_Automóviles_Sedán</v>
      </c>
      <c r="DG405" s="19">
        <f t="shared" si="42"/>
        <v>68805000</v>
      </c>
      <c r="DH405" s="13">
        <v>1</v>
      </c>
      <c r="DI405" s="13">
        <v>1</v>
      </c>
      <c r="DJ405" s="13" t="b">
        <f>+DC405=[2]BD!DC405</f>
        <v>1</v>
      </c>
    </row>
    <row r="406" spans="1:114" ht="25.5" x14ac:dyDescent="0.25">
      <c r="A406" s="76">
        <v>642</v>
      </c>
      <c r="B406" s="127" t="s">
        <v>307</v>
      </c>
      <c r="C406" s="59" t="s">
        <v>0</v>
      </c>
      <c r="D406" s="59" t="s">
        <v>119</v>
      </c>
      <c r="E406" s="59" t="s">
        <v>136</v>
      </c>
      <c r="F406" s="59" t="s">
        <v>121</v>
      </c>
      <c r="G406" s="110" t="s">
        <v>972</v>
      </c>
      <c r="H406" s="78" t="s">
        <v>309</v>
      </c>
      <c r="I406" s="79">
        <v>3201386</v>
      </c>
      <c r="J406" s="76" t="s">
        <v>973</v>
      </c>
      <c r="K406" s="78" t="s">
        <v>145</v>
      </c>
      <c r="L406" s="80">
        <v>121</v>
      </c>
      <c r="M406" s="81" t="s">
        <v>121</v>
      </c>
      <c r="N406" s="82">
        <v>68300000</v>
      </c>
      <c r="O406" s="83">
        <f>+IFERROR(VLOOKUP(I406,[1]Precio_Fasecolda!A:C,3,FALSE),IFERROR(VLOOKUP(I406,[1]Precio_Fasecolda!B:C,2,FALSE),N406))</f>
        <v>68300000</v>
      </c>
      <c r="P406" s="83">
        <f t="shared" si="39"/>
        <v>0</v>
      </c>
      <c r="Q406" s="81" t="s">
        <v>126</v>
      </c>
      <c r="R406" s="76" t="s">
        <v>127</v>
      </c>
      <c r="S406" s="76" t="s">
        <v>128</v>
      </c>
      <c r="T406" s="76" t="s">
        <v>121</v>
      </c>
      <c r="U406" s="76" t="s">
        <v>121</v>
      </c>
      <c r="V406" s="59" t="s">
        <v>121</v>
      </c>
      <c r="W406" s="76" t="s">
        <v>121</v>
      </c>
      <c r="X406" s="76" t="s">
        <v>121</v>
      </c>
      <c r="Y406" s="84" t="str">
        <f t="shared" si="45"/>
        <v>N.A.</v>
      </c>
      <c r="Z406" s="85">
        <f t="shared" si="40"/>
        <v>67617000</v>
      </c>
      <c r="AA406" s="76" t="str">
        <f>+IFERROR(VLOOKUP(_xlfn.TEXTJOIN("_", FALSE, C406:E406), [1]BD_Perc!$A:$O, 15, FALSE),"Segmentación no encontrada o vehículo inactivo")</f>
        <v>PERCENTIL 30-70</v>
      </c>
      <c r="AB406" s="76" t="str" cm="1">
        <f t="array" ref="AB406">_xlfn.IFS(
    AA406 = "PERCENTIL 50",
    _xlfn.IFS(
        [1]BD!DG406 &lt; VLOOKUP(_xlfn.TEXTJOIN("_", FALSE, C406:E406), [1]BD_Perc!$A:$O, 11, FALSE), "Intervalo de precio 1",
        [1]BD!DG406 &gt;= VLOOKUP(_xlfn.TEXTJOIN("_", FALSE, C406:E406), [1]BD_Perc!$A:$O, 11, FALSE), "Intervalo de precio 2"
    ),
    AA406 = "PERCENTIL 30-70",
    _xlfn.IFS(
        [1]BD!DG406 &lt; VLOOKUP(_xlfn.TEXTJOIN("_", FALSE, C406:E406), [1]BD_Perc!$A:$O, 6, FALSE), "Intervalo de precio 1",
        [1]BD!DG406 &lt; VLOOKUP(_xlfn.TEXTJOIN("_", FALSE, C406:E406), [1]BD_Perc!$A:$O, 7, FALSE), "Intervalo de precio 2",
        [1]BD!DG406 &gt;= VLOOKUP(_xlfn.TEXTJOIN("_", FALSE, C406:E406), [1]BD_Perc!$A:$O, 7, FALSE), "Intervalo de precio 3"
    ),
    AA406="Segmentación no encontrada o vehículo inactivo","Segmentación no encontrada o vehículo inactivo"
)</f>
        <v>Intervalo de precio 1</v>
      </c>
      <c r="AC406" s="99" t="s">
        <v>129</v>
      </c>
      <c r="AD406" s="86" t="b">
        <f t="shared" si="43"/>
        <v>1</v>
      </c>
      <c r="AE406" s="87">
        <v>0.01</v>
      </c>
      <c r="AF406" s="87">
        <v>0.01</v>
      </c>
      <c r="AG406" s="87">
        <v>0.01</v>
      </c>
      <c r="AH406" s="87">
        <v>0.01</v>
      </c>
      <c r="AI406" s="87">
        <v>0.01</v>
      </c>
      <c r="AJ406" s="87">
        <v>0.02</v>
      </c>
      <c r="AK406" s="76" t="s">
        <v>130</v>
      </c>
      <c r="AL406" s="76" t="s">
        <v>130</v>
      </c>
      <c r="AM406" s="76" t="s">
        <v>130</v>
      </c>
      <c r="AN406" s="88">
        <v>0.5</v>
      </c>
      <c r="AO406" s="72">
        <v>9311595.7410000004</v>
      </c>
      <c r="AP406" s="72">
        <v>811138.37699999998</v>
      </c>
      <c r="AQ406" s="72" t="s">
        <v>121</v>
      </c>
      <c r="AR406" s="72" t="s">
        <v>121</v>
      </c>
      <c r="AS406" s="72" t="s">
        <v>121</v>
      </c>
      <c r="AT406" s="72">
        <v>8657050.3403999992</v>
      </c>
      <c r="AU406" s="72" t="s">
        <v>121</v>
      </c>
      <c r="AV406" s="72">
        <v>958616.7402</v>
      </c>
      <c r="AW406" s="72">
        <v>51617.8488</v>
      </c>
      <c r="AX406" s="72">
        <v>412942.7904</v>
      </c>
      <c r="AY406" s="72" t="s">
        <v>121</v>
      </c>
      <c r="AZ406" s="72" t="s">
        <v>121</v>
      </c>
      <c r="BA406" s="72" t="s">
        <v>121</v>
      </c>
      <c r="BB406" s="72" t="s">
        <v>121</v>
      </c>
      <c r="BC406" s="72" t="s">
        <v>121</v>
      </c>
      <c r="BD406" s="72">
        <v>5161784.88</v>
      </c>
      <c r="BE406" s="72">
        <v>3244550.3454</v>
      </c>
      <c r="BF406" s="72">
        <v>1401056.0466</v>
      </c>
      <c r="BG406" s="72">
        <v>3539509.1801999998</v>
      </c>
      <c r="BH406" s="72" t="s">
        <v>121</v>
      </c>
      <c r="BI406" s="72">
        <v>560422.20779999997</v>
      </c>
      <c r="BJ406" s="72">
        <v>324455.35080000001</v>
      </c>
      <c r="BK406" s="72">
        <v>958616.7402</v>
      </c>
      <c r="BL406" s="72">
        <v>1106097.2117999999</v>
      </c>
      <c r="BM406" s="72">
        <v>2285932.551</v>
      </c>
      <c r="BN406" s="72">
        <v>221219.6532</v>
      </c>
      <c r="BO406" s="72">
        <v>1401056.0466</v>
      </c>
      <c r="BP406" s="72">
        <v>250715.11499999999</v>
      </c>
      <c r="BQ406" s="72" t="s">
        <v>121</v>
      </c>
      <c r="BR406" s="72" t="s">
        <v>121</v>
      </c>
      <c r="BS406" s="72" t="s">
        <v>121</v>
      </c>
      <c r="BT406" s="72">
        <v>7371028.5977999996</v>
      </c>
      <c r="BU406" s="72">
        <v>191723.1372</v>
      </c>
      <c r="BV406" s="72">
        <v>3244550.3454</v>
      </c>
      <c r="BW406" s="72">
        <v>6636582.2165999999</v>
      </c>
      <c r="BX406" s="72" t="s">
        <v>121</v>
      </c>
      <c r="BY406" s="72">
        <v>516178.48800000001</v>
      </c>
      <c r="BZ406" s="72" t="s">
        <v>121</v>
      </c>
      <c r="CA406" s="72" t="s">
        <v>121</v>
      </c>
      <c r="CB406" s="72" t="s">
        <v>121</v>
      </c>
      <c r="CC406" s="72" t="s">
        <v>121</v>
      </c>
      <c r="CD406" s="72" t="s">
        <v>121</v>
      </c>
      <c r="CE406" s="109" t="s">
        <v>130</v>
      </c>
      <c r="CF406" s="109" t="s">
        <v>131</v>
      </c>
      <c r="CG406" s="109" t="s">
        <v>130</v>
      </c>
      <c r="CH406" s="109" t="s">
        <v>131</v>
      </c>
      <c r="CI406" s="109" t="s">
        <v>130</v>
      </c>
      <c r="CJ406" s="109" t="s">
        <v>121</v>
      </c>
      <c r="CK406" s="109" t="s">
        <v>121</v>
      </c>
      <c r="CL406" s="59" t="s">
        <v>121</v>
      </c>
      <c r="CM406" s="109" t="s">
        <v>121</v>
      </c>
      <c r="CN406" s="109" t="s">
        <v>121</v>
      </c>
      <c r="CO406" s="109" t="s">
        <v>121</v>
      </c>
      <c r="CP406" s="109" t="s">
        <v>121</v>
      </c>
      <c r="CQ406" s="109" t="s">
        <v>121</v>
      </c>
      <c r="CR406" s="109" t="s">
        <v>121</v>
      </c>
      <c r="CS406" s="89" t="s">
        <v>130</v>
      </c>
      <c r="CT406" s="89" t="s">
        <v>130</v>
      </c>
      <c r="CU406" s="89" t="s">
        <v>131</v>
      </c>
      <c r="CV406" s="89" t="s">
        <v>131</v>
      </c>
      <c r="CW406" s="89" t="s">
        <v>130</v>
      </c>
      <c r="CX406" s="89" t="s">
        <v>131</v>
      </c>
      <c r="CY406" s="89" t="s">
        <v>121</v>
      </c>
      <c r="CZ406" s="89" t="s">
        <v>121</v>
      </c>
      <c r="DA406" s="90">
        <v>10308821.502</v>
      </c>
      <c r="DB406" s="91">
        <v>1</v>
      </c>
      <c r="DC406" s="13">
        <v>1</v>
      </c>
      <c r="DD406" s="13"/>
      <c r="DE406" s="75" t="str" cm="1">
        <f t="array" ref="DE406">+IF(AND(C406&lt;&gt;"Vehículos Eléctricos",C406&lt;&gt;"Vehículos Híbridos",AA406="PERCENTIL 50"),
     IF(VLOOKUP(_xlfn.TEXTJOIN("_",FALSE,C406:E406),[1]BD_Perc!$A:$P,_xlfn.IFS([1]BD!AB406="Intervalo de precio 1",12,[1]BD!AB406="Intervalo de precio 2",13),FALSE)&lt;=1,
     VLOOKUP(_xlfn.TEXTJOIN("_",FALSE,C406:E406),[1]BD_Perc!$A:$P,16,FALSE),"Ok P50"),
     "Ok P30/70 ó Híbrido/Eléctrico")</f>
        <v>Ok P30/70 ó Híbrido/Eléctrico</v>
      </c>
      <c r="DF406" s="75" t="str">
        <f t="shared" si="41"/>
        <v>Vehículos Convencionales_Automóviles_Sedán</v>
      </c>
      <c r="DG406" s="19">
        <f t="shared" si="42"/>
        <v>67617000</v>
      </c>
      <c r="DH406" s="13">
        <v>1</v>
      </c>
      <c r="DI406" s="13">
        <v>1</v>
      </c>
      <c r="DJ406" s="13" t="b">
        <f>+DC406=[2]BD!DC406</f>
        <v>1</v>
      </c>
    </row>
    <row r="407" spans="1:114" ht="25.5" x14ac:dyDescent="0.25">
      <c r="A407" s="76">
        <v>643</v>
      </c>
      <c r="B407" s="127" t="s">
        <v>307</v>
      </c>
      <c r="C407" s="59" t="s">
        <v>0</v>
      </c>
      <c r="D407" s="59" t="s">
        <v>119</v>
      </c>
      <c r="E407" s="59" t="s">
        <v>136</v>
      </c>
      <c r="F407" s="59" t="s">
        <v>121</v>
      </c>
      <c r="G407" s="110" t="s">
        <v>974</v>
      </c>
      <c r="H407" s="78" t="s">
        <v>309</v>
      </c>
      <c r="I407" s="79">
        <v>3201379</v>
      </c>
      <c r="J407" s="76" t="s">
        <v>975</v>
      </c>
      <c r="K407" s="78" t="s">
        <v>145</v>
      </c>
      <c r="L407" s="80">
        <v>121</v>
      </c>
      <c r="M407" s="81" t="s">
        <v>121</v>
      </c>
      <c r="N407" s="82">
        <v>72500000</v>
      </c>
      <c r="O407" s="83">
        <f>+IFERROR(VLOOKUP(I407,[1]Precio_Fasecolda!A:C,3,FALSE),IFERROR(VLOOKUP(I407,[1]Precio_Fasecolda!B:C,2,FALSE),N407))</f>
        <v>72500000</v>
      </c>
      <c r="P407" s="83">
        <f t="shared" si="39"/>
        <v>0</v>
      </c>
      <c r="Q407" s="81" t="s">
        <v>126</v>
      </c>
      <c r="R407" s="76" t="s">
        <v>148</v>
      </c>
      <c r="S407" s="76" t="s">
        <v>128</v>
      </c>
      <c r="T407" s="76" t="s">
        <v>121</v>
      </c>
      <c r="U407" s="76" t="s">
        <v>121</v>
      </c>
      <c r="V407" s="59" t="s">
        <v>121</v>
      </c>
      <c r="W407" s="76" t="s">
        <v>121</v>
      </c>
      <c r="X407" s="76" t="s">
        <v>121</v>
      </c>
      <c r="Y407" s="84" t="str">
        <f t="shared" si="45"/>
        <v>N.A.</v>
      </c>
      <c r="Z407" s="85">
        <f t="shared" si="40"/>
        <v>71775000</v>
      </c>
      <c r="AA407" s="76" t="str">
        <f>+IFERROR(VLOOKUP(_xlfn.TEXTJOIN("_", FALSE, C407:E407), [1]BD_Perc!$A:$O, 15, FALSE),"Segmentación no encontrada o vehículo inactivo")</f>
        <v>PERCENTIL 30-70</v>
      </c>
      <c r="AB407" s="76" t="str" cm="1">
        <f t="array" ref="AB407">_xlfn.IFS(
    AA407 = "PERCENTIL 50",
    _xlfn.IFS(
        [1]BD!DG407 &lt; VLOOKUP(_xlfn.TEXTJOIN("_", FALSE, C407:E407), [1]BD_Perc!$A:$O, 11, FALSE), "Intervalo de precio 1",
        [1]BD!DG407 &gt;= VLOOKUP(_xlfn.TEXTJOIN("_", FALSE, C407:E407), [1]BD_Perc!$A:$O, 11, FALSE), "Intervalo de precio 2"
    ),
    AA407 = "PERCENTIL 30-70",
    _xlfn.IFS(
        [1]BD!DG407 &lt; VLOOKUP(_xlfn.TEXTJOIN("_", FALSE, C407:E407), [1]BD_Perc!$A:$O, 6, FALSE), "Intervalo de precio 1",
        [1]BD!DG407 &lt; VLOOKUP(_xlfn.TEXTJOIN("_", FALSE, C407:E407), [1]BD_Perc!$A:$O, 7, FALSE), "Intervalo de precio 2",
        [1]BD!DG407 &gt;= VLOOKUP(_xlfn.TEXTJOIN("_", FALSE, C407:E407), [1]BD_Perc!$A:$O, 7, FALSE), "Intervalo de precio 3"
    ),
    AA407="Segmentación no encontrada o vehículo inactivo","Segmentación no encontrada o vehículo inactivo"
)</f>
        <v>Intervalo de precio 1</v>
      </c>
      <c r="AC407" s="99" t="s">
        <v>129</v>
      </c>
      <c r="AD407" s="86" t="b">
        <f t="shared" si="43"/>
        <v>1</v>
      </c>
      <c r="AE407" s="87">
        <v>0.01</v>
      </c>
      <c r="AF407" s="87">
        <v>0.01</v>
      </c>
      <c r="AG407" s="87">
        <v>0.01</v>
      </c>
      <c r="AH407" s="87">
        <v>0.01</v>
      </c>
      <c r="AI407" s="87">
        <v>0.01</v>
      </c>
      <c r="AJ407" s="87">
        <v>0.02</v>
      </c>
      <c r="AK407" s="76" t="s">
        <v>130</v>
      </c>
      <c r="AL407" s="76" t="s">
        <v>130</v>
      </c>
      <c r="AM407" s="76" t="s">
        <v>130</v>
      </c>
      <c r="AN407" s="88">
        <v>0.5</v>
      </c>
      <c r="AO407" s="72">
        <v>9311595.7410000004</v>
      </c>
      <c r="AP407" s="72">
        <v>811138.37699999998</v>
      </c>
      <c r="AQ407" s="72" t="s">
        <v>121</v>
      </c>
      <c r="AR407" s="72" t="s">
        <v>121</v>
      </c>
      <c r="AS407" s="72" t="s">
        <v>121</v>
      </c>
      <c r="AT407" s="72">
        <v>8657050.3403999992</v>
      </c>
      <c r="AU407" s="72" t="s">
        <v>121</v>
      </c>
      <c r="AV407" s="72">
        <v>958616.7402</v>
      </c>
      <c r="AW407" s="72">
        <v>51617.8488</v>
      </c>
      <c r="AX407" s="72">
        <v>412942.7904</v>
      </c>
      <c r="AY407" s="72" t="s">
        <v>121</v>
      </c>
      <c r="AZ407" s="72" t="s">
        <v>121</v>
      </c>
      <c r="BA407" s="72" t="s">
        <v>121</v>
      </c>
      <c r="BB407" s="72" t="s">
        <v>121</v>
      </c>
      <c r="BC407" s="72" t="s">
        <v>121</v>
      </c>
      <c r="BD407" s="72">
        <v>5161784.88</v>
      </c>
      <c r="BE407" s="72">
        <v>3244550.3454</v>
      </c>
      <c r="BF407" s="72">
        <v>1401056.0466</v>
      </c>
      <c r="BG407" s="72">
        <v>3539509.1801999998</v>
      </c>
      <c r="BH407" s="72" t="s">
        <v>121</v>
      </c>
      <c r="BI407" s="72">
        <v>560422.20779999997</v>
      </c>
      <c r="BJ407" s="72">
        <v>324455.35080000001</v>
      </c>
      <c r="BK407" s="72">
        <v>958616.7402</v>
      </c>
      <c r="BL407" s="72">
        <v>1106097.2117999999</v>
      </c>
      <c r="BM407" s="72">
        <v>2285932.551</v>
      </c>
      <c r="BN407" s="72">
        <v>221219.6532</v>
      </c>
      <c r="BO407" s="72">
        <v>1401056.0466</v>
      </c>
      <c r="BP407" s="72">
        <v>250715.11499999999</v>
      </c>
      <c r="BQ407" s="72" t="s">
        <v>121</v>
      </c>
      <c r="BR407" s="72" t="s">
        <v>121</v>
      </c>
      <c r="BS407" s="72" t="s">
        <v>121</v>
      </c>
      <c r="BT407" s="72">
        <v>7371028.5977999996</v>
      </c>
      <c r="BU407" s="72">
        <v>191723.1372</v>
      </c>
      <c r="BV407" s="72">
        <v>3244550.3454</v>
      </c>
      <c r="BW407" s="72">
        <v>6636582.2165999999</v>
      </c>
      <c r="BX407" s="72" t="s">
        <v>121</v>
      </c>
      <c r="BY407" s="72">
        <v>516178.48800000001</v>
      </c>
      <c r="BZ407" s="72" t="s">
        <v>121</v>
      </c>
      <c r="CA407" s="72" t="s">
        <v>121</v>
      </c>
      <c r="CB407" s="72" t="s">
        <v>121</v>
      </c>
      <c r="CC407" s="72" t="s">
        <v>121</v>
      </c>
      <c r="CD407" s="72" t="s">
        <v>121</v>
      </c>
      <c r="CE407" s="109" t="s">
        <v>130</v>
      </c>
      <c r="CF407" s="109" t="s">
        <v>131</v>
      </c>
      <c r="CG407" s="109" t="s">
        <v>130</v>
      </c>
      <c r="CH407" s="109" t="s">
        <v>131</v>
      </c>
      <c r="CI407" s="109" t="s">
        <v>130</v>
      </c>
      <c r="CJ407" s="109" t="s">
        <v>121</v>
      </c>
      <c r="CK407" s="109" t="s">
        <v>121</v>
      </c>
      <c r="CL407" s="59" t="s">
        <v>121</v>
      </c>
      <c r="CM407" s="109" t="s">
        <v>121</v>
      </c>
      <c r="CN407" s="109" t="s">
        <v>121</v>
      </c>
      <c r="CO407" s="109" t="s">
        <v>121</v>
      </c>
      <c r="CP407" s="109" t="s">
        <v>121</v>
      </c>
      <c r="CQ407" s="109" t="s">
        <v>121</v>
      </c>
      <c r="CR407" s="109" t="s">
        <v>121</v>
      </c>
      <c r="CS407" s="89" t="s">
        <v>130</v>
      </c>
      <c r="CT407" s="89" t="s">
        <v>130</v>
      </c>
      <c r="CU407" s="89" t="s">
        <v>131</v>
      </c>
      <c r="CV407" s="89" t="s">
        <v>131</v>
      </c>
      <c r="CW407" s="89" t="s">
        <v>130</v>
      </c>
      <c r="CX407" s="89" t="s">
        <v>131</v>
      </c>
      <c r="CY407" s="89" t="s">
        <v>121</v>
      </c>
      <c r="CZ407" s="89" t="s">
        <v>121</v>
      </c>
      <c r="DA407" s="90">
        <v>10308821.502</v>
      </c>
      <c r="DB407" s="91">
        <v>1</v>
      </c>
      <c r="DC407" s="13">
        <v>1</v>
      </c>
      <c r="DD407" s="13"/>
      <c r="DE407" s="75" t="str" cm="1">
        <f t="array" ref="DE407">+IF(AND(C407&lt;&gt;"Vehículos Eléctricos",C407&lt;&gt;"Vehículos Híbridos",AA407="PERCENTIL 50"),
     IF(VLOOKUP(_xlfn.TEXTJOIN("_",FALSE,C407:E407),[1]BD_Perc!$A:$P,_xlfn.IFS([1]BD!AB407="Intervalo de precio 1",12,[1]BD!AB407="Intervalo de precio 2",13),FALSE)&lt;=1,
     VLOOKUP(_xlfn.TEXTJOIN("_",FALSE,C407:E407),[1]BD_Perc!$A:$P,16,FALSE),"Ok P50"),
     "Ok P30/70 ó Híbrido/Eléctrico")</f>
        <v>Ok P30/70 ó Híbrido/Eléctrico</v>
      </c>
      <c r="DF407" s="75" t="str">
        <f t="shared" si="41"/>
        <v>Vehículos Convencionales_Automóviles_Sedán</v>
      </c>
      <c r="DG407" s="19">
        <f t="shared" si="42"/>
        <v>71775000</v>
      </c>
      <c r="DH407" s="13">
        <v>1</v>
      </c>
      <c r="DI407" s="13">
        <v>1</v>
      </c>
      <c r="DJ407" s="13" t="b">
        <f>+DC407=[2]BD!DC407</f>
        <v>1</v>
      </c>
    </row>
    <row r="408" spans="1:114" ht="25.5" x14ac:dyDescent="0.25">
      <c r="A408" s="76">
        <v>644</v>
      </c>
      <c r="B408" s="127" t="s">
        <v>307</v>
      </c>
      <c r="C408" s="59" t="s">
        <v>0</v>
      </c>
      <c r="D408" s="59" t="s">
        <v>320</v>
      </c>
      <c r="E408" s="59" t="s">
        <v>126</v>
      </c>
      <c r="F408" s="59" t="s">
        <v>121</v>
      </c>
      <c r="G408" s="111" t="s">
        <v>976</v>
      </c>
      <c r="H408" s="78" t="s">
        <v>309</v>
      </c>
      <c r="I408" s="79">
        <v>3206105</v>
      </c>
      <c r="J408" s="76" t="s">
        <v>977</v>
      </c>
      <c r="K408" s="78" t="s">
        <v>145</v>
      </c>
      <c r="L408" s="80">
        <v>121</v>
      </c>
      <c r="M408" s="81" t="s">
        <v>121</v>
      </c>
      <c r="N408" s="82">
        <v>98400000</v>
      </c>
      <c r="O408" s="83">
        <f>+IFERROR(VLOOKUP(I408,[1]Precio_Fasecolda!A:C,3,FALSE),IFERROR(VLOOKUP(I408,[1]Precio_Fasecolda!B:C,2,FALSE),N408))</f>
        <v>98400000</v>
      </c>
      <c r="P408" s="83">
        <f t="shared" si="39"/>
        <v>0</v>
      </c>
      <c r="Q408" s="81" t="s">
        <v>126</v>
      </c>
      <c r="R408" s="76" t="s">
        <v>127</v>
      </c>
      <c r="S408" s="76" t="s">
        <v>128</v>
      </c>
      <c r="T408" s="76" t="s">
        <v>121</v>
      </c>
      <c r="U408" s="76" t="s">
        <v>121</v>
      </c>
      <c r="V408" s="59" t="s">
        <v>121</v>
      </c>
      <c r="W408" s="76" t="s">
        <v>121</v>
      </c>
      <c r="X408" s="76" t="s">
        <v>121</v>
      </c>
      <c r="Y408" s="84" t="str">
        <f t="shared" si="45"/>
        <v>N.A.</v>
      </c>
      <c r="Z408" s="85">
        <f t="shared" si="40"/>
        <v>97416000</v>
      </c>
      <c r="AA408" s="76" t="str">
        <f>+IFERROR(VLOOKUP(_xlfn.TEXTJOIN("_", FALSE, C408:E408), [1]BD_Perc!$A:$O, 15, FALSE),"Segmentación no encontrada o vehículo inactivo")</f>
        <v>PERCENTIL 30-70</v>
      </c>
      <c r="AB408" s="76" t="str" cm="1">
        <f t="array" ref="AB408">_xlfn.IFS(
    AA408 = "PERCENTIL 50",
    _xlfn.IFS(
        [1]BD!DG408 &lt; VLOOKUP(_xlfn.TEXTJOIN("_", FALSE, C408:E408), [1]BD_Perc!$A:$O, 11, FALSE), "Intervalo de precio 1",
        [1]BD!DG408 &gt;= VLOOKUP(_xlfn.TEXTJOIN("_", FALSE, C408:E408), [1]BD_Perc!$A:$O, 11, FALSE), "Intervalo de precio 2"
    ),
    AA408 = "PERCENTIL 30-70",
    _xlfn.IFS(
        [1]BD!DG408 &lt; VLOOKUP(_xlfn.TEXTJOIN("_", FALSE, C408:E408), [1]BD_Perc!$A:$O, 6, FALSE), "Intervalo de precio 1",
        [1]BD!DG408 &lt; VLOOKUP(_xlfn.TEXTJOIN("_", FALSE, C408:E408), [1]BD_Perc!$A:$O, 7, FALSE), "Intervalo de precio 2",
        [1]BD!DG408 &gt;= VLOOKUP(_xlfn.TEXTJOIN("_", FALSE, C408:E408), [1]BD_Perc!$A:$O, 7, FALSE), "Intervalo de precio 3"
    ),
    AA408="Segmentación no encontrada o vehículo inactivo","Segmentación no encontrada o vehículo inactivo"
)</f>
        <v>Intervalo de precio 1</v>
      </c>
      <c r="AC408" s="99" t="s">
        <v>129</v>
      </c>
      <c r="AD408" s="86" t="b">
        <f t="shared" si="43"/>
        <v>1</v>
      </c>
      <c r="AE408" s="87">
        <v>0.01</v>
      </c>
      <c r="AF408" s="87">
        <v>0.01</v>
      </c>
      <c r="AG408" s="87">
        <v>0.01</v>
      </c>
      <c r="AH408" s="87">
        <v>0.01</v>
      </c>
      <c r="AI408" s="87">
        <v>0.01</v>
      </c>
      <c r="AJ408" s="87">
        <v>0.02</v>
      </c>
      <c r="AK408" s="76" t="s">
        <v>130</v>
      </c>
      <c r="AL408" s="76" t="s">
        <v>130</v>
      </c>
      <c r="AM408" s="76" t="s">
        <v>130</v>
      </c>
      <c r="AN408" s="88">
        <v>0.5</v>
      </c>
      <c r="AO408" s="72">
        <v>9311595.7410000004</v>
      </c>
      <c r="AP408" s="72">
        <v>811138.37699999998</v>
      </c>
      <c r="AQ408" s="72" t="s">
        <v>121</v>
      </c>
      <c r="AR408" s="72" t="s">
        <v>121</v>
      </c>
      <c r="AS408" s="72" t="s">
        <v>121</v>
      </c>
      <c r="AT408" s="72">
        <v>8657050.3403999992</v>
      </c>
      <c r="AU408" s="72" t="s">
        <v>121</v>
      </c>
      <c r="AV408" s="72">
        <v>958616.7402</v>
      </c>
      <c r="AW408" s="72">
        <v>51617.8488</v>
      </c>
      <c r="AX408" s="72">
        <v>412942.7904</v>
      </c>
      <c r="AY408" s="72" t="s">
        <v>121</v>
      </c>
      <c r="AZ408" s="72" t="s">
        <v>121</v>
      </c>
      <c r="BA408" s="72" t="s">
        <v>121</v>
      </c>
      <c r="BB408" s="72" t="s">
        <v>121</v>
      </c>
      <c r="BC408" s="72" t="s">
        <v>121</v>
      </c>
      <c r="BD408" s="72">
        <v>5161784.88</v>
      </c>
      <c r="BE408" s="72">
        <v>3244550.3454</v>
      </c>
      <c r="BF408" s="72">
        <v>1401056.0466</v>
      </c>
      <c r="BG408" s="72">
        <v>3539509.1801999998</v>
      </c>
      <c r="BH408" s="72" t="s">
        <v>121</v>
      </c>
      <c r="BI408" s="72">
        <v>560422.20779999997</v>
      </c>
      <c r="BJ408" s="72">
        <v>324455.35080000001</v>
      </c>
      <c r="BK408" s="72">
        <v>958616.7402</v>
      </c>
      <c r="BL408" s="72">
        <v>1106097.2117999999</v>
      </c>
      <c r="BM408" s="72">
        <v>2285932.551</v>
      </c>
      <c r="BN408" s="72">
        <v>221219.6532</v>
      </c>
      <c r="BO408" s="72">
        <v>1401056.0466</v>
      </c>
      <c r="BP408" s="72">
        <v>250715.11499999999</v>
      </c>
      <c r="BQ408" s="72" t="s">
        <v>121</v>
      </c>
      <c r="BR408" s="72" t="s">
        <v>121</v>
      </c>
      <c r="BS408" s="72" t="s">
        <v>121</v>
      </c>
      <c r="BT408" s="72">
        <v>7371028.5977999996</v>
      </c>
      <c r="BU408" s="72">
        <v>191723.1372</v>
      </c>
      <c r="BV408" s="72">
        <v>3244550.3454</v>
      </c>
      <c r="BW408" s="72">
        <v>6636582.2165999999</v>
      </c>
      <c r="BX408" s="72" t="s">
        <v>121</v>
      </c>
      <c r="BY408" s="72">
        <v>516178.48800000001</v>
      </c>
      <c r="BZ408" s="72" t="s">
        <v>121</v>
      </c>
      <c r="CA408" s="72" t="s">
        <v>121</v>
      </c>
      <c r="CB408" s="72" t="s">
        <v>121</v>
      </c>
      <c r="CC408" s="72" t="s">
        <v>121</v>
      </c>
      <c r="CD408" s="72" t="s">
        <v>121</v>
      </c>
      <c r="CE408" s="109" t="s">
        <v>131</v>
      </c>
      <c r="CF408" s="109" t="s">
        <v>131</v>
      </c>
      <c r="CG408" s="109" t="s">
        <v>130</v>
      </c>
      <c r="CH408" s="109" t="s">
        <v>131</v>
      </c>
      <c r="CI408" s="109" t="s">
        <v>130</v>
      </c>
      <c r="CJ408" s="109" t="s">
        <v>121</v>
      </c>
      <c r="CK408" s="109" t="s">
        <v>121</v>
      </c>
      <c r="CL408" s="59" t="s">
        <v>121</v>
      </c>
      <c r="CM408" s="109" t="s">
        <v>121</v>
      </c>
      <c r="CN408" s="109" t="s">
        <v>121</v>
      </c>
      <c r="CO408" s="109" t="s">
        <v>121</v>
      </c>
      <c r="CP408" s="109" t="s">
        <v>121</v>
      </c>
      <c r="CQ408" s="109" t="s">
        <v>121</v>
      </c>
      <c r="CR408" s="109" t="s">
        <v>121</v>
      </c>
      <c r="CS408" s="89" t="s">
        <v>130</v>
      </c>
      <c r="CT408" s="89" t="s">
        <v>130</v>
      </c>
      <c r="CU408" s="89" t="s">
        <v>130</v>
      </c>
      <c r="CV408" s="89" t="s">
        <v>131</v>
      </c>
      <c r="CW408" s="89" t="s">
        <v>130</v>
      </c>
      <c r="CX408" s="89" t="s">
        <v>131</v>
      </c>
      <c r="CY408" s="89" t="s">
        <v>121</v>
      </c>
      <c r="CZ408" s="89" t="s">
        <v>121</v>
      </c>
      <c r="DA408" s="90">
        <v>10308821.502</v>
      </c>
      <c r="DB408" s="91">
        <v>1</v>
      </c>
      <c r="DC408" s="13">
        <v>1</v>
      </c>
      <c r="DD408" s="13"/>
      <c r="DE408" s="75" t="str" cm="1">
        <f t="array" ref="DE408">+IF(AND(C408&lt;&gt;"Vehículos Eléctricos",C408&lt;&gt;"Vehículos Híbridos",AA408="PERCENTIL 50"),
     IF(VLOOKUP(_xlfn.TEXTJOIN("_",FALSE,C408:E408),[1]BD_Perc!$A:$P,_xlfn.IFS([1]BD!AB408="Intervalo de precio 1",12,[1]BD!AB408="Intervalo de precio 2",13),FALSE)&lt;=1,
     VLOOKUP(_xlfn.TEXTJOIN("_",FALSE,C408:E408),[1]BD_Perc!$A:$P,16,FALSE),"Ok P50"),
     "Ok P30/70 ó Híbrido/Eléctrico")</f>
        <v>Ok P30/70 ó Híbrido/Eléctrico</v>
      </c>
      <c r="DF408" s="75" t="str">
        <f t="shared" si="41"/>
        <v>Vehículos Convencionales_Camperos/Camionetas_4x2</v>
      </c>
      <c r="DG408" s="19">
        <f t="shared" si="42"/>
        <v>97416000</v>
      </c>
      <c r="DH408" s="13">
        <v>1</v>
      </c>
      <c r="DI408" s="13">
        <v>1</v>
      </c>
      <c r="DJ408" s="13" t="b">
        <f>+DC408=[2]BD!DC408</f>
        <v>1</v>
      </c>
    </row>
    <row r="409" spans="1:114" ht="25.5" x14ac:dyDescent="0.25">
      <c r="A409" s="76">
        <v>645</v>
      </c>
      <c r="B409" s="127" t="s">
        <v>307</v>
      </c>
      <c r="C409" s="59" t="s">
        <v>0</v>
      </c>
      <c r="D409" s="59" t="s">
        <v>320</v>
      </c>
      <c r="E409" s="59" t="s">
        <v>126</v>
      </c>
      <c r="F409" s="59" t="s">
        <v>121</v>
      </c>
      <c r="G409" s="77" t="s">
        <v>978</v>
      </c>
      <c r="H409" s="78" t="s">
        <v>309</v>
      </c>
      <c r="I409" s="79">
        <v>3201378</v>
      </c>
      <c r="J409" s="76" t="s">
        <v>979</v>
      </c>
      <c r="K409" s="78" t="s">
        <v>145</v>
      </c>
      <c r="L409" s="80">
        <v>121</v>
      </c>
      <c r="M409" s="76" t="s">
        <v>121</v>
      </c>
      <c r="N409" s="82">
        <v>75900000</v>
      </c>
      <c r="O409" s="83">
        <f>+IFERROR(VLOOKUP(I409,[1]Precio_Fasecolda!A:C,3,FALSE),IFERROR(VLOOKUP(I409,[1]Precio_Fasecolda!B:C,2,FALSE),N409))</f>
        <v>75900000</v>
      </c>
      <c r="P409" s="83">
        <f t="shared" si="39"/>
        <v>0</v>
      </c>
      <c r="Q409" s="81" t="s">
        <v>126</v>
      </c>
      <c r="R409" s="76" t="s">
        <v>148</v>
      </c>
      <c r="S409" s="76" t="s">
        <v>128</v>
      </c>
      <c r="T409" s="76" t="s">
        <v>121</v>
      </c>
      <c r="U409" s="76" t="s">
        <v>121</v>
      </c>
      <c r="V409" s="59" t="s">
        <v>121</v>
      </c>
      <c r="W409" s="76" t="s">
        <v>121</v>
      </c>
      <c r="X409" s="76" t="s">
        <v>121</v>
      </c>
      <c r="Y409" s="84" t="str">
        <f t="shared" si="45"/>
        <v>N.A.</v>
      </c>
      <c r="Z409" s="85">
        <f t="shared" si="40"/>
        <v>75141000</v>
      </c>
      <c r="AA409" s="76" t="str">
        <f>+IFERROR(VLOOKUP(_xlfn.TEXTJOIN("_", FALSE, C409:E409), [1]BD_Perc!$A:$O, 15, FALSE),"Segmentación no encontrada o vehículo inactivo")</f>
        <v>PERCENTIL 30-70</v>
      </c>
      <c r="AB409" s="76" t="str" cm="1">
        <f t="array" ref="AB409">_xlfn.IFS(
    AA409 = "PERCENTIL 50",
    _xlfn.IFS(
        [1]BD!DG409 &lt; VLOOKUP(_xlfn.TEXTJOIN("_", FALSE, C409:E409), [1]BD_Perc!$A:$O, 11, FALSE), "Intervalo de precio 1",
        [1]BD!DG409 &gt;= VLOOKUP(_xlfn.TEXTJOIN("_", FALSE, C409:E409), [1]BD_Perc!$A:$O, 11, FALSE), "Intervalo de precio 2"
    ),
    AA409 = "PERCENTIL 30-70",
    _xlfn.IFS(
        [1]BD!DG409 &lt; VLOOKUP(_xlfn.TEXTJOIN("_", FALSE, C409:E409), [1]BD_Perc!$A:$O, 6, FALSE), "Intervalo de precio 1",
        [1]BD!DG409 &lt; VLOOKUP(_xlfn.TEXTJOIN("_", FALSE, C409:E409), [1]BD_Perc!$A:$O, 7, FALSE), "Intervalo de precio 2",
        [1]BD!DG409 &gt;= VLOOKUP(_xlfn.TEXTJOIN("_", FALSE, C409:E409), [1]BD_Perc!$A:$O, 7, FALSE), "Intervalo de precio 3"
    ),
    AA409="Segmentación no encontrada o vehículo inactivo","Segmentación no encontrada o vehículo inactivo"
)</f>
        <v>Intervalo de precio 1</v>
      </c>
      <c r="AC409" s="99" t="s">
        <v>129</v>
      </c>
      <c r="AD409" s="86" t="b">
        <f t="shared" si="43"/>
        <v>1</v>
      </c>
      <c r="AE409" s="87">
        <v>0.01</v>
      </c>
      <c r="AF409" s="87">
        <v>0.01</v>
      </c>
      <c r="AG409" s="87">
        <v>0.01</v>
      </c>
      <c r="AH409" s="87">
        <v>0.01</v>
      </c>
      <c r="AI409" s="87">
        <v>0.01</v>
      </c>
      <c r="AJ409" s="87">
        <v>0.02</v>
      </c>
      <c r="AK409" s="76" t="s">
        <v>130</v>
      </c>
      <c r="AL409" s="76" t="s">
        <v>130</v>
      </c>
      <c r="AM409" s="76" t="s">
        <v>130</v>
      </c>
      <c r="AN409" s="88">
        <v>0.5</v>
      </c>
      <c r="AO409" s="72">
        <v>9311595.7410000004</v>
      </c>
      <c r="AP409" s="72">
        <v>811138.37699999998</v>
      </c>
      <c r="AQ409" s="72">
        <v>663658.95959999994</v>
      </c>
      <c r="AR409" s="72" t="s">
        <v>121</v>
      </c>
      <c r="AS409" s="72">
        <v>5161784.88</v>
      </c>
      <c r="AT409" s="72">
        <v>8657050.3403999992</v>
      </c>
      <c r="AU409" s="72">
        <v>516178.48800000001</v>
      </c>
      <c r="AV409" s="72">
        <v>958616.7402</v>
      </c>
      <c r="AW409" s="72">
        <v>51617.8488</v>
      </c>
      <c r="AX409" s="72">
        <v>412942.7904</v>
      </c>
      <c r="AY409" s="72" t="s">
        <v>121</v>
      </c>
      <c r="AZ409" s="72" t="s">
        <v>121</v>
      </c>
      <c r="BA409" s="72" t="s">
        <v>121</v>
      </c>
      <c r="BB409" s="72" t="s">
        <v>121</v>
      </c>
      <c r="BC409" s="72" t="s">
        <v>121</v>
      </c>
      <c r="BD409" s="72">
        <v>5161784.88</v>
      </c>
      <c r="BE409" s="72">
        <v>3244550.3454</v>
      </c>
      <c r="BF409" s="72">
        <v>1401056.0466</v>
      </c>
      <c r="BG409" s="72">
        <v>3539509.1801999998</v>
      </c>
      <c r="BH409" s="72">
        <v>324455.35080000001</v>
      </c>
      <c r="BI409" s="72">
        <v>560422.20779999997</v>
      </c>
      <c r="BJ409" s="72">
        <v>324455.35080000001</v>
      </c>
      <c r="BK409" s="72">
        <v>958616.7402</v>
      </c>
      <c r="BL409" s="72">
        <v>1106097.2117999999</v>
      </c>
      <c r="BM409" s="72">
        <v>2285932.551</v>
      </c>
      <c r="BN409" s="72">
        <v>221219.6532</v>
      </c>
      <c r="BO409" s="72">
        <v>1401056.0466</v>
      </c>
      <c r="BP409" s="72">
        <v>250715.11499999999</v>
      </c>
      <c r="BQ409" s="72" t="s">
        <v>121</v>
      </c>
      <c r="BR409" s="72" t="s">
        <v>121</v>
      </c>
      <c r="BS409" s="72" t="s">
        <v>121</v>
      </c>
      <c r="BT409" s="72">
        <v>7371028.5977999996</v>
      </c>
      <c r="BU409" s="72">
        <v>191723.1372</v>
      </c>
      <c r="BV409" s="72">
        <v>3244550.3454</v>
      </c>
      <c r="BW409" s="72">
        <v>6636582.2165999999</v>
      </c>
      <c r="BX409" s="72" t="s">
        <v>121</v>
      </c>
      <c r="BY409" s="72">
        <v>516178.48800000001</v>
      </c>
      <c r="BZ409" s="72" t="s">
        <v>121</v>
      </c>
      <c r="CA409" s="72" t="s">
        <v>121</v>
      </c>
      <c r="CB409" s="72">
        <v>7018156.2318000002</v>
      </c>
      <c r="CC409" s="72" t="s">
        <v>121</v>
      </c>
      <c r="CD409" s="72" t="s">
        <v>121</v>
      </c>
      <c r="CE409" s="109" t="s">
        <v>130</v>
      </c>
      <c r="CF409" s="109" t="s">
        <v>131</v>
      </c>
      <c r="CG409" s="109" t="s">
        <v>130</v>
      </c>
      <c r="CH409" s="109" t="s">
        <v>131</v>
      </c>
      <c r="CI409" s="109" t="s">
        <v>130</v>
      </c>
      <c r="CJ409" s="109" t="s">
        <v>131</v>
      </c>
      <c r="CK409" s="109" t="s">
        <v>131</v>
      </c>
      <c r="CL409" s="59" t="s">
        <v>121</v>
      </c>
      <c r="CM409" s="109" t="s">
        <v>121</v>
      </c>
      <c r="CN409" s="109" t="s">
        <v>121</v>
      </c>
      <c r="CO409" s="109" t="s">
        <v>121</v>
      </c>
      <c r="CP409" s="109" t="s">
        <v>121</v>
      </c>
      <c r="CQ409" s="109" t="s">
        <v>121</v>
      </c>
      <c r="CR409" s="109" t="s">
        <v>121</v>
      </c>
      <c r="CS409" s="89" t="s">
        <v>131</v>
      </c>
      <c r="CT409" s="89" t="s">
        <v>131</v>
      </c>
      <c r="CU409" s="89" t="s">
        <v>131</v>
      </c>
      <c r="CV409" s="89" t="s">
        <v>131</v>
      </c>
      <c r="CW409" s="89" t="s">
        <v>131</v>
      </c>
      <c r="CX409" s="89" t="s">
        <v>131</v>
      </c>
      <c r="CY409" s="89" t="s">
        <v>131</v>
      </c>
      <c r="CZ409" s="89" t="s">
        <v>131</v>
      </c>
      <c r="DA409" s="90">
        <v>10308821.502</v>
      </c>
      <c r="DB409" s="91">
        <v>1</v>
      </c>
      <c r="DC409" s="13">
        <v>1</v>
      </c>
      <c r="DD409" s="13"/>
      <c r="DE409" s="75" t="str" cm="1">
        <f t="array" ref="DE409">+IF(AND(C409&lt;&gt;"Vehículos Eléctricos",C409&lt;&gt;"Vehículos Híbridos",AA409="PERCENTIL 50"),
     IF(VLOOKUP(_xlfn.TEXTJOIN("_",FALSE,C409:E409),[1]BD_Perc!$A:$P,_xlfn.IFS([1]BD!AB409="Intervalo de precio 1",12,[1]BD!AB409="Intervalo de precio 2",13),FALSE)&lt;=1,
     VLOOKUP(_xlfn.TEXTJOIN("_",FALSE,C409:E409),[1]BD_Perc!$A:$P,16,FALSE),"Ok P50"),
     "Ok P30/70 ó Híbrido/Eléctrico")</f>
        <v>Ok P30/70 ó Híbrido/Eléctrico</v>
      </c>
      <c r="DF409" s="75" t="str">
        <f t="shared" si="41"/>
        <v>Vehículos Convencionales_Camperos/Camionetas_4x2</v>
      </c>
      <c r="DG409" s="19">
        <f t="shared" si="42"/>
        <v>75141000</v>
      </c>
      <c r="DH409" s="13">
        <v>1</v>
      </c>
      <c r="DI409" s="13">
        <v>1</v>
      </c>
      <c r="DJ409" s="13" t="b">
        <f>+DC409=[2]BD!DC409</f>
        <v>1</v>
      </c>
    </row>
    <row r="410" spans="1:114" ht="25.5" x14ac:dyDescent="0.25">
      <c r="A410" s="76">
        <v>646</v>
      </c>
      <c r="B410" s="127" t="s">
        <v>307</v>
      </c>
      <c r="C410" s="59" t="s">
        <v>0</v>
      </c>
      <c r="D410" s="59" t="s">
        <v>320</v>
      </c>
      <c r="E410" s="59" t="s">
        <v>126</v>
      </c>
      <c r="F410" s="59" t="s">
        <v>121</v>
      </c>
      <c r="G410" s="77" t="s">
        <v>980</v>
      </c>
      <c r="H410" s="78" t="s">
        <v>309</v>
      </c>
      <c r="I410" s="79">
        <v>3201388</v>
      </c>
      <c r="J410" s="76" t="s">
        <v>981</v>
      </c>
      <c r="K410" s="78" t="s">
        <v>145</v>
      </c>
      <c r="L410" s="80">
        <v>121</v>
      </c>
      <c r="M410" s="76" t="s">
        <v>121</v>
      </c>
      <c r="N410" s="82">
        <v>77000000</v>
      </c>
      <c r="O410" s="83">
        <f>+IFERROR(VLOOKUP(I410,[1]Precio_Fasecolda!A:C,3,FALSE),IFERROR(VLOOKUP(I410,[1]Precio_Fasecolda!B:C,2,FALSE),N410))</f>
        <v>77000000</v>
      </c>
      <c r="P410" s="83">
        <f t="shared" si="39"/>
        <v>0</v>
      </c>
      <c r="Q410" s="81" t="s">
        <v>126</v>
      </c>
      <c r="R410" s="76" t="s">
        <v>127</v>
      </c>
      <c r="S410" s="76" t="s">
        <v>128</v>
      </c>
      <c r="T410" s="76" t="s">
        <v>121</v>
      </c>
      <c r="U410" s="76" t="s">
        <v>121</v>
      </c>
      <c r="V410" s="59" t="s">
        <v>121</v>
      </c>
      <c r="W410" s="76" t="s">
        <v>121</v>
      </c>
      <c r="X410" s="76" t="s">
        <v>121</v>
      </c>
      <c r="Y410" s="84" t="str">
        <f t="shared" si="45"/>
        <v>N.A.</v>
      </c>
      <c r="Z410" s="85">
        <f t="shared" si="40"/>
        <v>76230000</v>
      </c>
      <c r="AA410" s="76" t="str">
        <f>+IFERROR(VLOOKUP(_xlfn.TEXTJOIN("_", FALSE, C410:E410), [1]BD_Perc!$A:$O, 15, FALSE),"Segmentación no encontrada o vehículo inactivo")</f>
        <v>PERCENTIL 30-70</v>
      </c>
      <c r="AB410" s="76" t="str" cm="1">
        <f t="array" ref="AB410">_xlfn.IFS(
    AA410 = "PERCENTIL 50",
    _xlfn.IFS(
        [1]BD!DG410 &lt; VLOOKUP(_xlfn.TEXTJOIN("_", FALSE, C410:E410), [1]BD_Perc!$A:$O, 11, FALSE), "Intervalo de precio 1",
        [1]BD!DG410 &gt;= VLOOKUP(_xlfn.TEXTJOIN("_", FALSE, C410:E410), [1]BD_Perc!$A:$O, 11, FALSE), "Intervalo de precio 2"
    ),
    AA410 = "PERCENTIL 30-70",
    _xlfn.IFS(
        [1]BD!DG410 &lt; VLOOKUP(_xlfn.TEXTJOIN("_", FALSE, C410:E410), [1]BD_Perc!$A:$O, 6, FALSE), "Intervalo de precio 1",
        [1]BD!DG410 &lt; VLOOKUP(_xlfn.TEXTJOIN("_", FALSE, C410:E410), [1]BD_Perc!$A:$O, 7, FALSE), "Intervalo de precio 2",
        [1]BD!DG410 &gt;= VLOOKUP(_xlfn.TEXTJOIN("_", FALSE, C410:E410), [1]BD_Perc!$A:$O, 7, FALSE), "Intervalo de precio 3"
    ),
    AA410="Segmentación no encontrada o vehículo inactivo","Segmentación no encontrada o vehículo inactivo"
)</f>
        <v>Intervalo de precio 1</v>
      </c>
      <c r="AC410" s="99" t="s">
        <v>129</v>
      </c>
      <c r="AD410" s="86" t="b">
        <f t="shared" si="43"/>
        <v>1</v>
      </c>
      <c r="AE410" s="87">
        <v>0.01</v>
      </c>
      <c r="AF410" s="87">
        <v>0.01</v>
      </c>
      <c r="AG410" s="87">
        <v>0.01</v>
      </c>
      <c r="AH410" s="87">
        <v>0.01</v>
      </c>
      <c r="AI410" s="87">
        <v>0.01</v>
      </c>
      <c r="AJ410" s="87">
        <v>0.02</v>
      </c>
      <c r="AK410" s="76" t="s">
        <v>130</v>
      </c>
      <c r="AL410" s="76" t="s">
        <v>130</v>
      </c>
      <c r="AM410" s="76" t="s">
        <v>130</v>
      </c>
      <c r="AN410" s="88">
        <v>0.5</v>
      </c>
      <c r="AO410" s="72">
        <v>9311595.7410000004</v>
      </c>
      <c r="AP410" s="72">
        <v>811138.37699999998</v>
      </c>
      <c r="AQ410" s="72">
        <v>663658.95959999994</v>
      </c>
      <c r="AR410" s="72" t="s">
        <v>121</v>
      </c>
      <c r="AS410" s="72">
        <v>5161784.88</v>
      </c>
      <c r="AT410" s="72">
        <v>8657050.3403999992</v>
      </c>
      <c r="AU410" s="72">
        <v>516178.48800000001</v>
      </c>
      <c r="AV410" s="72">
        <v>958616.7402</v>
      </c>
      <c r="AW410" s="72">
        <v>51617.8488</v>
      </c>
      <c r="AX410" s="72">
        <v>412942.7904</v>
      </c>
      <c r="AY410" s="72" t="s">
        <v>121</v>
      </c>
      <c r="AZ410" s="72" t="s">
        <v>121</v>
      </c>
      <c r="BA410" s="72" t="s">
        <v>121</v>
      </c>
      <c r="BB410" s="72" t="s">
        <v>121</v>
      </c>
      <c r="BC410" s="72" t="s">
        <v>121</v>
      </c>
      <c r="BD410" s="72">
        <v>5161784.88</v>
      </c>
      <c r="BE410" s="72">
        <v>3244550.3454</v>
      </c>
      <c r="BF410" s="72">
        <v>1401056.0466</v>
      </c>
      <c r="BG410" s="72">
        <v>3539509.1801999998</v>
      </c>
      <c r="BH410" s="72">
        <v>324455.35080000001</v>
      </c>
      <c r="BI410" s="72">
        <v>560422.20779999997</v>
      </c>
      <c r="BJ410" s="72">
        <v>324455.35080000001</v>
      </c>
      <c r="BK410" s="72">
        <v>958616.7402</v>
      </c>
      <c r="BL410" s="72">
        <v>1106097.2117999999</v>
      </c>
      <c r="BM410" s="72">
        <v>2285932.551</v>
      </c>
      <c r="BN410" s="72">
        <v>221219.6532</v>
      </c>
      <c r="BO410" s="72">
        <v>1401056.0466</v>
      </c>
      <c r="BP410" s="72">
        <v>250715.11499999999</v>
      </c>
      <c r="BQ410" s="72" t="s">
        <v>121</v>
      </c>
      <c r="BR410" s="72" t="s">
        <v>121</v>
      </c>
      <c r="BS410" s="72" t="s">
        <v>121</v>
      </c>
      <c r="BT410" s="72">
        <v>7371028.5977999996</v>
      </c>
      <c r="BU410" s="72">
        <v>191723.1372</v>
      </c>
      <c r="BV410" s="72">
        <v>3244550.3454</v>
      </c>
      <c r="BW410" s="72">
        <v>6636582.2165999999</v>
      </c>
      <c r="BX410" s="72" t="s">
        <v>121</v>
      </c>
      <c r="BY410" s="72">
        <v>516178.48800000001</v>
      </c>
      <c r="BZ410" s="72" t="s">
        <v>121</v>
      </c>
      <c r="CA410" s="72" t="s">
        <v>121</v>
      </c>
      <c r="CB410" s="72">
        <v>7018156.2318000002</v>
      </c>
      <c r="CC410" s="72" t="s">
        <v>121</v>
      </c>
      <c r="CD410" s="72" t="s">
        <v>121</v>
      </c>
      <c r="CE410" s="109" t="s">
        <v>130</v>
      </c>
      <c r="CF410" s="109" t="s">
        <v>131</v>
      </c>
      <c r="CG410" s="109" t="s">
        <v>130</v>
      </c>
      <c r="CH410" s="109" t="s">
        <v>131</v>
      </c>
      <c r="CI410" s="109" t="s">
        <v>130</v>
      </c>
      <c r="CJ410" s="109" t="s">
        <v>131</v>
      </c>
      <c r="CK410" s="109" t="s">
        <v>131</v>
      </c>
      <c r="CL410" s="59" t="s">
        <v>121</v>
      </c>
      <c r="CM410" s="109" t="s">
        <v>121</v>
      </c>
      <c r="CN410" s="109" t="s">
        <v>121</v>
      </c>
      <c r="CO410" s="109" t="s">
        <v>121</v>
      </c>
      <c r="CP410" s="109" t="s">
        <v>121</v>
      </c>
      <c r="CQ410" s="109" t="s">
        <v>121</v>
      </c>
      <c r="CR410" s="109" t="s">
        <v>121</v>
      </c>
      <c r="CS410" s="89" t="s">
        <v>131</v>
      </c>
      <c r="CT410" s="89" t="s">
        <v>131</v>
      </c>
      <c r="CU410" s="89" t="s">
        <v>131</v>
      </c>
      <c r="CV410" s="89" t="s">
        <v>131</v>
      </c>
      <c r="CW410" s="89" t="s">
        <v>131</v>
      </c>
      <c r="CX410" s="89" t="s">
        <v>131</v>
      </c>
      <c r="CY410" s="89" t="s">
        <v>131</v>
      </c>
      <c r="CZ410" s="89" t="s">
        <v>131</v>
      </c>
      <c r="DA410" s="90">
        <v>10308821.502</v>
      </c>
      <c r="DB410" s="91">
        <v>1</v>
      </c>
      <c r="DC410" s="13">
        <v>1</v>
      </c>
      <c r="DD410" s="13"/>
      <c r="DE410" s="75" t="str" cm="1">
        <f t="array" ref="DE410">+IF(AND(C410&lt;&gt;"Vehículos Eléctricos",C410&lt;&gt;"Vehículos Híbridos",AA410="PERCENTIL 50"),
     IF(VLOOKUP(_xlfn.TEXTJOIN("_",FALSE,C410:E410),[1]BD_Perc!$A:$P,_xlfn.IFS([1]BD!AB410="Intervalo de precio 1",12,[1]BD!AB410="Intervalo de precio 2",13),FALSE)&lt;=1,
     VLOOKUP(_xlfn.TEXTJOIN("_",FALSE,C410:E410),[1]BD_Perc!$A:$P,16,FALSE),"Ok P50"),
     "Ok P30/70 ó Híbrido/Eléctrico")</f>
        <v>Ok P30/70 ó Híbrido/Eléctrico</v>
      </c>
      <c r="DF410" s="75" t="str">
        <f t="shared" si="41"/>
        <v>Vehículos Convencionales_Camperos/Camionetas_4x2</v>
      </c>
      <c r="DG410" s="19">
        <f t="shared" si="42"/>
        <v>76230000</v>
      </c>
      <c r="DH410" s="13">
        <v>1</v>
      </c>
      <c r="DI410" s="13">
        <v>1</v>
      </c>
      <c r="DJ410" s="13" t="b">
        <f>+DC410=[2]BD!DC410</f>
        <v>1</v>
      </c>
    </row>
    <row r="411" spans="1:114" ht="25.5" x14ac:dyDescent="0.25">
      <c r="A411" s="76">
        <v>647</v>
      </c>
      <c r="B411" s="127" t="s">
        <v>307</v>
      </c>
      <c r="C411" s="59" t="s">
        <v>0</v>
      </c>
      <c r="D411" s="59" t="s">
        <v>320</v>
      </c>
      <c r="E411" s="59" t="s">
        <v>126</v>
      </c>
      <c r="F411" s="59" t="s">
        <v>121</v>
      </c>
      <c r="G411" s="77" t="s">
        <v>982</v>
      </c>
      <c r="H411" s="78" t="s">
        <v>309</v>
      </c>
      <c r="I411" s="79">
        <v>3201389</v>
      </c>
      <c r="J411" s="76" t="s">
        <v>983</v>
      </c>
      <c r="K411" s="78" t="s">
        <v>145</v>
      </c>
      <c r="L411" s="80">
        <v>121</v>
      </c>
      <c r="M411" s="76" t="s">
        <v>121</v>
      </c>
      <c r="N411" s="82">
        <v>82000000</v>
      </c>
      <c r="O411" s="83">
        <f>+IFERROR(VLOOKUP(I411,[1]Precio_Fasecolda!A:C,3,FALSE),IFERROR(VLOOKUP(I411,[1]Precio_Fasecolda!B:C,2,FALSE),N411))</f>
        <v>82000000</v>
      </c>
      <c r="P411" s="83">
        <f t="shared" si="39"/>
        <v>0</v>
      </c>
      <c r="Q411" s="81" t="s">
        <v>126</v>
      </c>
      <c r="R411" s="76" t="s">
        <v>148</v>
      </c>
      <c r="S411" s="76" t="s">
        <v>128</v>
      </c>
      <c r="T411" s="76" t="s">
        <v>121</v>
      </c>
      <c r="U411" s="76" t="s">
        <v>121</v>
      </c>
      <c r="V411" s="59" t="s">
        <v>121</v>
      </c>
      <c r="W411" s="76" t="s">
        <v>121</v>
      </c>
      <c r="X411" s="76" t="s">
        <v>121</v>
      </c>
      <c r="Y411" s="84" t="str">
        <f t="shared" si="45"/>
        <v>N.A.</v>
      </c>
      <c r="Z411" s="85">
        <f t="shared" si="40"/>
        <v>81180000</v>
      </c>
      <c r="AA411" s="76" t="str">
        <f>+IFERROR(VLOOKUP(_xlfn.TEXTJOIN("_", FALSE, C411:E411), [1]BD_Perc!$A:$O, 15, FALSE),"Segmentación no encontrada o vehículo inactivo")</f>
        <v>PERCENTIL 30-70</v>
      </c>
      <c r="AB411" s="76" t="str" cm="1">
        <f t="array" ref="AB411">_xlfn.IFS(
    AA411 = "PERCENTIL 50",
    _xlfn.IFS(
        [1]BD!DG411 &lt; VLOOKUP(_xlfn.TEXTJOIN("_", FALSE, C411:E411), [1]BD_Perc!$A:$O, 11, FALSE), "Intervalo de precio 1",
        [1]BD!DG411 &gt;= VLOOKUP(_xlfn.TEXTJOIN("_", FALSE, C411:E411), [1]BD_Perc!$A:$O, 11, FALSE), "Intervalo de precio 2"
    ),
    AA411 = "PERCENTIL 30-70",
    _xlfn.IFS(
        [1]BD!DG411 &lt; VLOOKUP(_xlfn.TEXTJOIN("_", FALSE, C411:E411), [1]BD_Perc!$A:$O, 6, FALSE), "Intervalo de precio 1",
        [1]BD!DG411 &lt; VLOOKUP(_xlfn.TEXTJOIN("_", FALSE, C411:E411), [1]BD_Perc!$A:$O, 7, FALSE), "Intervalo de precio 2",
        [1]BD!DG411 &gt;= VLOOKUP(_xlfn.TEXTJOIN("_", FALSE, C411:E411), [1]BD_Perc!$A:$O, 7, FALSE), "Intervalo de precio 3"
    ),
    AA411="Segmentación no encontrada o vehículo inactivo","Segmentación no encontrada o vehículo inactivo"
)</f>
        <v>Intervalo de precio 1</v>
      </c>
      <c r="AC411" s="99" t="s">
        <v>129</v>
      </c>
      <c r="AD411" s="86" t="b">
        <f t="shared" si="43"/>
        <v>1</v>
      </c>
      <c r="AE411" s="87">
        <v>0.01</v>
      </c>
      <c r="AF411" s="87">
        <v>0.01</v>
      </c>
      <c r="AG411" s="87">
        <v>0.01</v>
      </c>
      <c r="AH411" s="87">
        <v>0.01</v>
      </c>
      <c r="AI411" s="87">
        <v>0.01</v>
      </c>
      <c r="AJ411" s="87">
        <v>0.02</v>
      </c>
      <c r="AK411" s="76" t="s">
        <v>130</v>
      </c>
      <c r="AL411" s="76" t="s">
        <v>130</v>
      </c>
      <c r="AM411" s="76" t="s">
        <v>130</v>
      </c>
      <c r="AN411" s="88">
        <v>0.5</v>
      </c>
      <c r="AO411" s="72">
        <v>9311595.7410000004</v>
      </c>
      <c r="AP411" s="72">
        <v>811138.37699999998</v>
      </c>
      <c r="AQ411" s="72">
        <v>663658.95959999994</v>
      </c>
      <c r="AR411" s="72" t="s">
        <v>121</v>
      </c>
      <c r="AS411" s="72">
        <v>5161784.88</v>
      </c>
      <c r="AT411" s="72">
        <v>8657050.3403999992</v>
      </c>
      <c r="AU411" s="72">
        <v>516178.48800000001</v>
      </c>
      <c r="AV411" s="72">
        <v>958616.7402</v>
      </c>
      <c r="AW411" s="72">
        <v>51617.8488</v>
      </c>
      <c r="AX411" s="72">
        <v>412942.7904</v>
      </c>
      <c r="AY411" s="72" t="s">
        <v>121</v>
      </c>
      <c r="AZ411" s="72" t="s">
        <v>121</v>
      </c>
      <c r="BA411" s="72" t="s">
        <v>121</v>
      </c>
      <c r="BB411" s="72" t="s">
        <v>121</v>
      </c>
      <c r="BC411" s="72" t="s">
        <v>121</v>
      </c>
      <c r="BD411" s="72">
        <v>5161784.88</v>
      </c>
      <c r="BE411" s="72">
        <v>3244550.3454</v>
      </c>
      <c r="BF411" s="72">
        <v>1401056.0466</v>
      </c>
      <c r="BG411" s="72">
        <v>3539509.1801999998</v>
      </c>
      <c r="BH411" s="72">
        <v>324455.35080000001</v>
      </c>
      <c r="BI411" s="72">
        <v>560422.20779999997</v>
      </c>
      <c r="BJ411" s="72">
        <v>324455.35080000001</v>
      </c>
      <c r="BK411" s="72">
        <v>958616.7402</v>
      </c>
      <c r="BL411" s="72">
        <v>1106097.2117999999</v>
      </c>
      <c r="BM411" s="72">
        <v>2285932.551</v>
      </c>
      <c r="BN411" s="72">
        <v>221219.6532</v>
      </c>
      <c r="BO411" s="72">
        <v>1401056.0466</v>
      </c>
      <c r="BP411" s="72">
        <v>250715.11499999999</v>
      </c>
      <c r="BQ411" s="72" t="s">
        <v>121</v>
      </c>
      <c r="BR411" s="72" t="s">
        <v>121</v>
      </c>
      <c r="BS411" s="72" t="s">
        <v>121</v>
      </c>
      <c r="BT411" s="72">
        <v>7371028.5977999996</v>
      </c>
      <c r="BU411" s="72">
        <v>191723.1372</v>
      </c>
      <c r="BV411" s="72">
        <v>3244550.3454</v>
      </c>
      <c r="BW411" s="72">
        <v>6636582.2165999999</v>
      </c>
      <c r="BX411" s="72" t="s">
        <v>121</v>
      </c>
      <c r="BY411" s="72">
        <v>516178.48800000001</v>
      </c>
      <c r="BZ411" s="72" t="s">
        <v>121</v>
      </c>
      <c r="CA411" s="72" t="s">
        <v>121</v>
      </c>
      <c r="CB411" s="72">
        <v>7018156.2318000002</v>
      </c>
      <c r="CC411" s="72" t="s">
        <v>121</v>
      </c>
      <c r="CD411" s="72" t="s">
        <v>121</v>
      </c>
      <c r="CE411" s="109" t="s">
        <v>130</v>
      </c>
      <c r="CF411" s="109" t="s">
        <v>131</v>
      </c>
      <c r="CG411" s="109" t="s">
        <v>130</v>
      </c>
      <c r="CH411" s="109" t="s">
        <v>131</v>
      </c>
      <c r="CI411" s="109" t="s">
        <v>130</v>
      </c>
      <c r="CJ411" s="109" t="s">
        <v>131</v>
      </c>
      <c r="CK411" s="109" t="s">
        <v>131</v>
      </c>
      <c r="CL411" s="59" t="s">
        <v>121</v>
      </c>
      <c r="CM411" s="109" t="s">
        <v>121</v>
      </c>
      <c r="CN411" s="109" t="s">
        <v>121</v>
      </c>
      <c r="CO411" s="109" t="s">
        <v>121</v>
      </c>
      <c r="CP411" s="109" t="s">
        <v>121</v>
      </c>
      <c r="CQ411" s="109" t="s">
        <v>121</v>
      </c>
      <c r="CR411" s="109" t="s">
        <v>121</v>
      </c>
      <c r="CS411" s="89" t="s">
        <v>131</v>
      </c>
      <c r="CT411" s="89" t="s">
        <v>131</v>
      </c>
      <c r="CU411" s="89" t="s">
        <v>131</v>
      </c>
      <c r="CV411" s="89" t="s">
        <v>131</v>
      </c>
      <c r="CW411" s="89" t="s">
        <v>131</v>
      </c>
      <c r="CX411" s="89" t="s">
        <v>131</v>
      </c>
      <c r="CY411" s="89" t="s">
        <v>131</v>
      </c>
      <c r="CZ411" s="89" t="s">
        <v>131</v>
      </c>
      <c r="DA411" s="90">
        <v>10308821.502</v>
      </c>
      <c r="DB411" s="91">
        <v>1</v>
      </c>
      <c r="DC411" s="13">
        <v>1</v>
      </c>
      <c r="DD411" s="13"/>
      <c r="DE411" s="75" t="str" cm="1">
        <f t="array" ref="DE411">+IF(AND(C411&lt;&gt;"Vehículos Eléctricos",C411&lt;&gt;"Vehículos Híbridos",AA411="PERCENTIL 50"),
     IF(VLOOKUP(_xlfn.TEXTJOIN("_",FALSE,C411:E411),[1]BD_Perc!$A:$P,_xlfn.IFS([1]BD!AB411="Intervalo de precio 1",12,[1]BD!AB411="Intervalo de precio 2",13),FALSE)&lt;=1,
     VLOOKUP(_xlfn.TEXTJOIN("_",FALSE,C411:E411),[1]BD_Perc!$A:$P,16,FALSE),"Ok P50"),
     "Ok P30/70 ó Híbrido/Eléctrico")</f>
        <v>Ok P30/70 ó Híbrido/Eléctrico</v>
      </c>
      <c r="DF411" s="75" t="str">
        <f t="shared" si="41"/>
        <v>Vehículos Convencionales_Camperos/Camionetas_4x2</v>
      </c>
      <c r="DG411" s="19">
        <f t="shared" si="42"/>
        <v>81180000</v>
      </c>
      <c r="DH411" s="13">
        <v>1</v>
      </c>
      <c r="DI411" s="13">
        <v>1</v>
      </c>
      <c r="DJ411" s="13" t="b">
        <f>+DC411=[2]BD!DC411</f>
        <v>1</v>
      </c>
    </row>
    <row r="412" spans="1:114" ht="25.5" x14ac:dyDescent="0.25">
      <c r="A412" s="76">
        <v>650</v>
      </c>
      <c r="B412" s="127" t="s">
        <v>307</v>
      </c>
      <c r="C412" s="59" t="s">
        <v>0</v>
      </c>
      <c r="D412" s="59" t="s">
        <v>320</v>
      </c>
      <c r="E412" s="59" t="s">
        <v>126</v>
      </c>
      <c r="F412" s="59" t="s">
        <v>121</v>
      </c>
      <c r="G412" s="77" t="s">
        <v>984</v>
      </c>
      <c r="H412" s="78" t="s">
        <v>309</v>
      </c>
      <c r="I412" s="79">
        <v>3206104</v>
      </c>
      <c r="J412" s="76" t="s">
        <v>985</v>
      </c>
      <c r="K412" s="78" t="s">
        <v>346</v>
      </c>
      <c r="L412" s="80">
        <v>155</v>
      </c>
      <c r="M412" s="76" t="s">
        <v>121</v>
      </c>
      <c r="N412" s="82">
        <v>128800000</v>
      </c>
      <c r="O412" s="83">
        <f>+IFERROR(VLOOKUP(I412,[1]Precio_Fasecolda!A:C,3,FALSE),IFERROR(VLOOKUP(I412,[1]Precio_Fasecolda!B:C,2,FALSE),N412))</f>
        <v>128800000</v>
      </c>
      <c r="P412" s="83">
        <f t="shared" si="39"/>
        <v>0</v>
      </c>
      <c r="Q412" s="81" t="s">
        <v>126</v>
      </c>
      <c r="R412" s="76" t="s">
        <v>148</v>
      </c>
      <c r="S412" s="76" t="s">
        <v>128</v>
      </c>
      <c r="T412" s="76" t="s">
        <v>121</v>
      </c>
      <c r="U412" s="76" t="s">
        <v>121</v>
      </c>
      <c r="V412" s="59" t="s">
        <v>121</v>
      </c>
      <c r="W412" s="76" t="s">
        <v>121</v>
      </c>
      <c r="X412" s="76" t="s">
        <v>121</v>
      </c>
      <c r="Y412" s="84" t="str">
        <f t="shared" si="45"/>
        <v>N.A.</v>
      </c>
      <c r="Z412" s="85">
        <f t="shared" si="40"/>
        <v>127512000</v>
      </c>
      <c r="AA412" s="76" t="str">
        <f>+IFERROR(VLOOKUP(_xlfn.TEXTJOIN("_", FALSE, C412:E412), [1]BD_Perc!$A:$O, 15, FALSE),"Segmentación no encontrada o vehículo inactivo")</f>
        <v>PERCENTIL 30-70</v>
      </c>
      <c r="AB412" s="76" t="str" cm="1">
        <f t="array" ref="AB412">_xlfn.IFS(
    AA412 = "PERCENTIL 50",
    _xlfn.IFS(
        [1]BD!DG412 &lt; VLOOKUP(_xlfn.TEXTJOIN("_", FALSE, C412:E412), [1]BD_Perc!$A:$O, 11, FALSE), "Intervalo de precio 1",
        [1]BD!DG412 &gt;= VLOOKUP(_xlfn.TEXTJOIN("_", FALSE, C412:E412), [1]BD_Perc!$A:$O, 11, FALSE), "Intervalo de precio 2"
    ),
    AA412 = "PERCENTIL 30-70",
    _xlfn.IFS(
        [1]BD!DG412 &lt; VLOOKUP(_xlfn.TEXTJOIN("_", FALSE, C412:E412), [1]BD_Perc!$A:$O, 6, FALSE), "Intervalo de precio 1",
        [1]BD!DG412 &lt; VLOOKUP(_xlfn.TEXTJOIN("_", FALSE, C412:E412), [1]BD_Perc!$A:$O, 7, FALSE), "Intervalo de precio 2",
        [1]BD!DG412 &gt;= VLOOKUP(_xlfn.TEXTJOIN("_", FALSE, C412:E412), [1]BD_Perc!$A:$O, 7, FALSE), "Intervalo de precio 3"
    ),
    AA412="Segmentación no encontrada o vehículo inactivo","Segmentación no encontrada o vehículo inactivo"
)</f>
        <v>Intervalo de precio 2</v>
      </c>
      <c r="AC412" s="99" t="s">
        <v>149</v>
      </c>
      <c r="AD412" s="86" t="b">
        <f t="shared" si="43"/>
        <v>1</v>
      </c>
      <c r="AE412" s="87">
        <v>0.01</v>
      </c>
      <c r="AF412" s="87">
        <v>0.01</v>
      </c>
      <c r="AG412" s="87">
        <v>0.01</v>
      </c>
      <c r="AH412" s="87">
        <v>0.01</v>
      </c>
      <c r="AI412" s="87">
        <v>0.01</v>
      </c>
      <c r="AJ412" s="87">
        <v>0.02</v>
      </c>
      <c r="AK412" s="76" t="s">
        <v>130</v>
      </c>
      <c r="AL412" s="76" t="s">
        <v>130</v>
      </c>
      <c r="AM412" s="76" t="s">
        <v>130</v>
      </c>
      <c r="AN412" s="88">
        <v>0.5</v>
      </c>
      <c r="AO412" s="72">
        <v>9311595.7410000004</v>
      </c>
      <c r="AP412" s="72">
        <v>811138.37699999998</v>
      </c>
      <c r="AQ412" s="72">
        <v>663658.95959999994</v>
      </c>
      <c r="AR412" s="72" t="s">
        <v>121</v>
      </c>
      <c r="AS412" s="72">
        <v>5161784.88</v>
      </c>
      <c r="AT412" s="72">
        <v>8657050.3403999992</v>
      </c>
      <c r="AU412" s="72">
        <v>516178.48800000001</v>
      </c>
      <c r="AV412" s="72">
        <v>958616.7402</v>
      </c>
      <c r="AW412" s="72">
        <v>51617.8488</v>
      </c>
      <c r="AX412" s="72">
        <v>412942.7904</v>
      </c>
      <c r="AY412" s="72" t="s">
        <v>121</v>
      </c>
      <c r="AZ412" s="72" t="s">
        <v>121</v>
      </c>
      <c r="BA412" s="72" t="s">
        <v>121</v>
      </c>
      <c r="BB412" s="72" t="s">
        <v>121</v>
      </c>
      <c r="BC412" s="72" t="s">
        <v>121</v>
      </c>
      <c r="BD412" s="72">
        <v>5161784.88</v>
      </c>
      <c r="BE412" s="72">
        <v>3244550.3454</v>
      </c>
      <c r="BF412" s="72">
        <v>1401056.0466</v>
      </c>
      <c r="BG412" s="72">
        <v>3539509.1801999998</v>
      </c>
      <c r="BH412" s="72">
        <v>324455.35080000001</v>
      </c>
      <c r="BI412" s="72">
        <v>560422.20779999997</v>
      </c>
      <c r="BJ412" s="72">
        <v>324455.35080000001</v>
      </c>
      <c r="BK412" s="72">
        <v>958616.7402</v>
      </c>
      <c r="BL412" s="72">
        <v>1106097.2117999999</v>
      </c>
      <c r="BM412" s="72">
        <v>2285932.551</v>
      </c>
      <c r="BN412" s="72">
        <v>221219.6532</v>
      </c>
      <c r="BO412" s="72">
        <v>1401056.0466</v>
      </c>
      <c r="BP412" s="72">
        <v>250715.11499999999</v>
      </c>
      <c r="BQ412" s="72" t="s">
        <v>121</v>
      </c>
      <c r="BR412" s="72" t="s">
        <v>121</v>
      </c>
      <c r="BS412" s="72" t="s">
        <v>121</v>
      </c>
      <c r="BT412" s="72">
        <v>7371028.5977999996</v>
      </c>
      <c r="BU412" s="72">
        <v>191723.1372</v>
      </c>
      <c r="BV412" s="72">
        <v>3244550.3454</v>
      </c>
      <c r="BW412" s="72">
        <v>6636582.2165999999</v>
      </c>
      <c r="BX412" s="72" t="s">
        <v>121</v>
      </c>
      <c r="BY412" s="72">
        <v>516178.48800000001</v>
      </c>
      <c r="BZ412" s="72" t="s">
        <v>121</v>
      </c>
      <c r="CA412" s="72" t="s">
        <v>121</v>
      </c>
      <c r="CB412" s="72">
        <v>7018156.2318000002</v>
      </c>
      <c r="CC412" s="72" t="s">
        <v>121</v>
      </c>
      <c r="CD412" s="72" t="s">
        <v>121</v>
      </c>
      <c r="CE412" s="109" t="s">
        <v>130</v>
      </c>
      <c r="CF412" s="109" t="s">
        <v>131</v>
      </c>
      <c r="CG412" s="109" t="s">
        <v>130</v>
      </c>
      <c r="CH412" s="109" t="s">
        <v>131</v>
      </c>
      <c r="CI412" s="109" t="s">
        <v>130</v>
      </c>
      <c r="CJ412" s="109" t="s">
        <v>131</v>
      </c>
      <c r="CK412" s="109" t="s">
        <v>131</v>
      </c>
      <c r="CL412" s="59" t="s">
        <v>121</v>
      </c>
      <c r="CM412" s="109" t="s">
        <v>121</v>
      </c>
      <c r="CN412" s="109" t="s">
        <v>121</v>
      </c>
      <c r="CO412" s="109" t="s">
        <v>121</v>
      </c>
      <c r="CP412" s="109" t="s">
        <v>121</v>
      </c>
      <c r="CQ412" s="109" t="s">
        <v>121</v>
      </c>
      <c r="CR412" s="109" t="s">
        <v>121</v>
      </c>
      <c r="CS412" s="89" t="s">
        <v>131</v>
      </c>
      <c r="CT412" s="89" t="s">
        <v>131</v>
      </c>
      <c r="CU412" s="89" t="s">
        <v>131</v>
      </c>
      <c r="CV412" s="89" t="s">
        <v>131</v>
      </c>
      <c r="CW412" s="89" t="s">
        <v>131</v>
      </c>
      <c r="CX412" s="89" t="s">
        <v>131</v>
      </c>
      <c r="CY412" s="89" t="s">
        <v>131</v>
      </c>
      <c r="CZ412" s="89" t="s">
        <v>131</v>
      </c>
      <c r="DA412" s="90">
        <v>12756982.782600001</v>
      </c>
      <c r="DB412" s="91">
        <v>1</v>
      </c>
      <c r="DC412" s="13">
        <v>1</v>
      </c>
      <c r="DD412" s="13"/>
      <c r="DE412" s="75" t="str" cm="1">
        <f t="array" ref="DE412">+IF(AND(C412&lt;&gt;"Vehículos Eléctricos",C412&lt;&gt;"Vehículos Híbridos",AA412="PERCENTIL 50"),
     IF(VLOOKUP(_xlfn.TEXTJOIN("_",FALSE,C412:E412),[1]BD_Perc!$A:$P,_xlfn.IFS([1]BD!AB412="Intervalo de precio 1",12,[1]BD!AB412="Intervalo de precio 2",13),FALSE)&lt;=1,
     VLOOKUP(_xlfn.TEXTJOIN("_",FALSE,C412:E412),[1]BD_Perc!$A:$P,16,FALSE),"Ok P50"),
     "Ok P30/70 ó Híbrido/Eléctrico")</f>
        <v>Ok P30/70 ó Híbrido/Eléctrico</v>
      </c>
      <c r="DF412" s="75" t="str">
        <f t="shared" si="41"/>
        <v>Vehículos Convencionales_Camperos/Camionetas_4x2</v>
      </c>
      <c r="DG412" s="19">
        <f t="shared" si="42"/>
        <v>127512000</v>
      </c>
      <c r="DH412" s="13">
        <v>1</v>
      </c>
      <c r="DI412" s="13">
        <v>1</v>
      </c>
      <c r="DJ412" s="13" t="b">
        <f>+DC412=[2]BD!DC412</f>
        <v>1</v>
      </c>
    </row>
    <row r="413" spans="1:114" ht="25.5" x14ac:dyDescent="0.25">
      <c r="A413" s="76">
        <v>651</v>
      </c>
      <c r="B413" s="127" t="s">
        <v>307</v>
      </c>
      <c r="C413" s="59" t="s">
        <v>0</v>
      </c>
      <c r="D413" s="59" t="s">
        <v>320</v>
      </c>
      <c r="E413" s="59" t="s">
        <v>126</v>
      </c>
      <c r="F413" s="59" t="s">
        <v>121</v>
      </c>
      <c r="G413" s="77" t="s">
        <v>986</v>
      </c>
      <c r="H413" s="78" t="s">
        <v>309</v>
      </c>
      <c r="I413" s="79">
        <v>3206102</v>
      </c>
      <c r="J413" s="76" t="s">
        <v>987</v>
      </c>
      <c r="K413" s="78" t="s">
        <v>346</v>
      </c>
      <c r="L413" s="80">
        <v>155</v>
      </c>
      <c r="M413" s="76" t="s">
        <v>121</v>
      </c>
      <c r="N413" s="82">
        <v>132100000</v>
      </c>
      <c r="O413" s="83">
        <f>+IFERROR(VLOOKUP(I413,[1]Precio_Fasecolda!A:C,3,FALSE),IFERROR(VLOOKUP(I413,[1]Precio_Fasecolda!B:C,2,FALSE),N413))</f>
        <v>132100000</v>
      </c>
      <c r="P413" s="83">
        <f t="shared" si="39"/>
        <v>0</v>
      </c>
      <c r="Q413" s="81" t="s">
        <v>126</v>
      </c>
      <c r="R413" s="76" t="s">
        <v>148</v>
      </c>
      <c r="S413" s="76" t="s">
        <v>128</v>
      </c>
      <c r="T413" s="76" t="s">
        <v>121</v>
      </c>
      <c r="U413" s="76" t="s">
        <v>121</v>
      </c>
      <c r="V413" s="59" t="s">
        <v>121</v>
      </c>
      <c r="W413" s="76" t="s">
        <v>121</v>
      </c>
      <c r="X413" s="76" t="s">
        <v>121</v>
      </c>
      <c r="Y413" s="84" t="str">
        <f t="shared" si="45"/>
        <v>N.A.</v>
      </c>
      <c r="Z413" s="85">
        <f t="shared" si="40"/>
        <v>130779000</v>
      </c>
      <c r="AA413" s="76" t="str">
        <f>+IFERROR(VLOOKUP(_xlfn.TEXTJOIN("_", FALSE, C413:E413), [1]BD_Perc!$A:$O, 15, FALSE),"Segmentación no encontrada o vehículo inactivo")</f>
        <v>PERCENTIL 30-70</v>
      </c>
      <c r="AB413" s="76" t="str" cm="1">
        <f t="array" ref="AB413">_xlfn.IFS(
    AA413 = "PERCENTIL 50",
    _xlfn.IFS(
        [1]BD!DG413 &lt; VLOOKUP(_xlfn.TEXTJOIN("_", FALSE, C413:E413), [1]BD_Perc!$A:$O, 11, FALSE), "Intervalo de precio 1",
        [1]BD!DG413 &gt;= VLOOKUP(_xlfn.TEXTJOIN("_", FALSE, C413:E413), [1]BD_Perc!$A:$O, 11, FALSE), "Intervalo de precio 2"
    ),
    AA413 = "PERCENTIL 30-70",
    _xlfn.IFS(
        [1]BD!DG413 &lt; VLOOKUP(_xlfn.TEXTJOIN("_", FALSE, C413:E413), [1]BD_Perc!$A:$O, 6, FALSE), "Intervalo de precio 1",
        [1]BD!DG413 &lt; VLOOKUP(_xlfn.TEXTJOIN("_", FALSE, C413:E413), [1]BD_Perc!$A:$O, 7, FALSE), "Intervalo de precio 2",
        [1]BD!DG413 &gt;= VLOOKUP(_xlfn.TEXTJOIN("_", FALSE, C413:E413), [1]BD_Perc!$A:$O, 7, FALSE), "Intervalo de precio 3"
    ),
    AA413="Segmentación no encontrada o vehículo inactivo","Segmentación no encontrada o vehículo inactivo"
)</f>
        <v>Intervalo de precio 2</v>
      </c>
      <c r="AC413" s="99" t="s">
        <v>149</v>
      </c>
      <c r="AD413" s="86" t="b">
        <f t="shared" si="43"/>
        <v>1</v>
      </c>
      <c r="AE413" s="87">
        <v>0.01</v>
      </c>
      <c r="AF413" s="87">
        <v>0.01</v>
      </c>
      <c r="AG413" s="87">
        <v>0.01</v>
      </c>
      <c r="AH413" s="87">
        <v>0.01</v>
      </c>
      <c r="AI413" s="87">
        <v>0.01</v>
      </c>
      <c r="AJ413" s="87">
        <v>0.02</v>
      </c>
      <c r="AK413" s="76" t="s">
        <v>130</v>
      </c>
      <c r="AL413" s="76" t="s">
        <v>130</v>
      </c>
      <c r="AM413" s="76" t="s">
        <v>130</v>
      </c>
      <c r="AN413" s="88">
        <v>0.5</v>
      </c>
      <c r="AO413" s="72">
        <v>9311595.7410000004</v>
      </c>
      <c r="AP413" s="72">
        <v>811138.37699999998</v>
      </c>
      <c r="AQ413" s="72">
        <v>663658.95959999994</v>
      </c>
      <c r="AR413" s="72" t="s">
        <v>121</v>
      </c>
      <c r="AS413" s="72">
        <v>5161784.88</v>
      </c>
      <c r="AT413" s="72">
        <v>8657050.3403999992</v>
      </c>
      <c r="AU413" s="72">
        <v>516178.48800000001</v>
      </c>
      <c r="AV413" s="72">
        <v>958616.7402</v>
      </c>
      <c r="AW413" s="72">
        <v>51617.8488</v>
      </c>
      <c r="AX413" s="72">
        <v>412942.7904</v>
      </c>
      <c r="AY413" s="72" t="s">
        <v>121</v>
      </c>
      <c r="AZ413" s="72" t="s">
        <v>121</v>
      </c>
      <c r="BA413" s="72" t="s">
        <v>121</v>
      </c>
      <c r="BB413" s="72" t="s">
        <v>121</v>
      </c>
      <c r="BC413" s="72" t="s">
        <v>121</v>
      </c>
      <c r="BD413" s="72">
        <v>5161784.88</v>
      </c>
      <c r="BE413" s="72">
        <v>3244550.3454</v>
      </c>
      <c r="BF413" s="72">
        <v>1401056.0466</v>
      </c>
      <c r="BG413" s="72">
        <v>3539509.1801999998</v>
      </c>
      <c r="BH413" s="72">
        <v>324455.35080000001</v>
      </c>
      <c r="BI413" s="72">
        <v>560422.20779999997</v>
      </c>
      <c r="BJ413" s="72">
        <v>324455.35080000001</v>
      </c>
      <c r="BK413" s="72">
        <v>958616.7402</v>
      </c>
      <c r="BL413" s="72">
        <v>1106097.2117999999</v>
      </c>
      <c r="BM413" s="72">
        <v>2285932.551</v>
      </c>
      <c r="BN413" s="72">
        <v>221219.6532</v>
      </c>
      <c r="BO413" s="72">
        <v>1401056.0466</v>
      </c>
      <c r="BP413" s="72">
        <v>250715.11499999999</v>
      </c>
      <c r="BQ413" s="72" t="s">
        <v>121</v>
      </c>
      <c r="BR413" s="72" t="s">
        <v>121</v>
      </c>
      <c r="BS413" s="72" t="s">
        <v>121</v>
      </c>
      <c r="BT413" s="72">
        <v>7371028.5977999996</v>
      </c>
      <c r="BU413" s="72">
        <v>191723.1372</v>
      </c>
      <c r="BV413" s="72">
        <v>3244550.3454</v>
      </c>
      <c r="BW413" s="72">
        <v>6636582.2165999999</v>
      </c>
      <c r="BX413" s="72" t="s">
        <v>121</v>
      </c>
      <c r="BY413" s="72">
        <v>516178.48800000001</v>
      </c>
      <c r="BZ413" s="72" t="s">
        <v>121</v>
      </c>
      <c r="CA413" s="72" t="s">
        <v>121</v>
      </c>
      <c r="CB413" s="72">
        <v>7018156.2318000002</v>
      </c>
      <c r="CC413" s="72" t="s">
        <v>121</v>
      </c>
      <c r="CD413" s="72" t="s">
        <v>121</v>
      </c>
      <c r="CE413" s="109" t="s">
        <v>130</v>
      </c>
      <c r="CF413" s="109" t="s">
        <v>130</v>
      </c>
      <c r="CG413" s="109" t="s">
        <v>130</v>
      </c>
      <c r="CH413" s="109" t="s">
        <v>130</v>
      </c>
      <c r="CI413" s="109" t="s">
        <v>130</v>
      </c>
      <c r="CJ413" s="109" t="s">
        <v>131</v>
      </c>
      <c r="CK413" s="109" t="s">
        <v>131</v>
      </c>
      <c r="CL413" s="59" t="s">
        <v>121</v>
      </c>
      <c r="CM413" s="109" t="s">
        <v>121</v>
      </c>
      <c r="CN413" s="109" t="s">
        <v>121</v>
      </c>
      <c r="CO413" s="109" t="s">
        <v>121</v>
      </c>
      <c r="CP413" s="109" t="s">
        <v>121</v>
      </c>
      <c r="CQ413" s="109" t="s">
        <v>121</v>
      </c>
      <c r="CR413" s="109" t="s">
        <v>121</v>
      </c>
      <c r="CS413" s="89" t="s">
        <v>131</v>
      </c>
      <c r="CT413" s="89" t="s">
        <v>131</v>
      </c>
      <c r="CU413" s="89" t="s">
        <v>131</v>
      </c>
      <c r="CV413" s="89" t="s">
        <v>131</v>
      </c>
      <c r="CW413" s="89" t="s">
        <v>131</v>
      </c>
      <c r="CX413" s="89" t="s">
        <v>131</v>
      </c>
      <c r="CY413" s="89" t="s">
        <v>131</v>
      </c>
      <c r="CZ413" s="89" t="s">
        <v>131</v>
      </c>
      <c r="DA413" s="90">
        <v>12756982.782600001</v>
      </c>
      <c r="DB413" s="91">
        <v>1</v>
      </c>
      <c r="DC413" s="13">
        <v>1</v>
      </c>
      <c r="DD413" s="13"/>
      <c r="DE413" s="75" t="str" cm="1">
        <f t="array" ref="DE413">+IF(AND(C413&lt;&gt;"Vehículos Eléctricos",C413&lt;&gt;"Vehículos Híbridos",AA413="PERCENTIL 50"),
     IF(VLOOKUP(_xlfn.TEXTJOIN("_",FALSE,C413:E413),[1]BD_Perc!$A:$P,_xlfn.IFS([1]BD!AB413="Intervalo de precio 1",12,[1]BD!AB413="Intervalo de precio 2",13),FALSE)&lt;=1,
     VLOOKUP(_xlfn.TEXTJOIN("_",FALSE,C413:E413),[1]BD_Perc!$A:$P,16,FALSE),"Ok P50"),
     "Ok P30/70 ó Híbrido/Eléctrico")</f>
        <v>Ok P30/70 ó Híbrido/Eléctrico</v>
      </c>
      <c r="DF413" s="75" t="str">
        <f t="shared" si="41"/>
        <v>Vehículos Convencionales_Camperos/Camionetas_4x2</v>
      </c>
      <c r="DG413" s="19">
        <f t="shared" si="42"/>
        <v>130779000</v>
      </c>
      <c r="DH413" s="13">
        <v>1</v>
      </c>
      <c r="DI413" s="13">
        <v>1</v>
      </c>
      <c r="DJ413" s="13" t="b">
        <f>+DC413=[2]BD!DC413</f>
        <v>1</v>
      </c>
    </row>
    <row r="414" spans="1:114" ht="25.5" x14ac:dyDescent="0.25">
      <c r="A414" s="76">
        <v>652</v>
      </c>
      <c r="B414" s="127" t="s">
        <v>307</v>
      </c>
      <c r="C414" s="59" t="s">
        <v>0</v>
      </c>
      <c r="D414" s="59" t="s">
        <v>320</v>
      </c>
      <c r="E414" s="59" t="s">
        <v>126</v>
      </c>
      <c r="F414" s="59" t="s">
        <v>121</v>
      </c>
      <c r="G414" s="77" t="s">
        <v>988</v>
      </c>
      <c r="H414" s="78" t="s">
        <v>309</v>
      </c>
      <c r="I414" s="79">
        <v>3206107</v>
      </c>
      <c r="J414" s="76" t="s">
        <v>989</v>
      </c>
      <c r="K414" s="78" t="s">
        <v>346</v>
      </c>
      <c r="L414" s="80">
        <v>155</v>
      </c>
      <c r="M414" s="76" t="s">
        <v>121</v>
      </c>
      <c r="N414" s="82">
        <v>138500000</v>
      </c>
      <c r="O414" s="83">
        <f>+IFERROR(VLOOKUP(I414,[1]Precio_Fasecolda!A:C,3,FALSE),IFERROR(VLOOKUP(I414,[1]Precio_Fasecolda!B:C,2,FALSE),N414))</f>
        <v>138500000</v>
      </c>
      <c r="P414" s="83">
        <f t="shared" si="39"/>
        <v>0</v>
      </c>
      <c r="Q414" s="81" t="s">
        <v>126</v>
      </c>
      <c r="R414" s="76" t="s">
        <v>148</v>
      </c>
      <c r="S414" s="76" t="s">
        <v>128</v>
      </c>
      <c r="T414" s="76" t="s">
        <v>121</v>
      </c>
      <c r="U414" s="76" t="s">
        <v>121</v>
      </c>
      <c r="V414" s="59" t="s">
        <v>121</v>
      </c>
      <c r="W414" s="76" t="s">
        <v>121</v>
      </c>
      <c r="X414" s="76" t="s">
        <v>121</v>
      </c>
      <c r="Y414" s="84" t="str">
        <f t="shared" si="45"/>
        <v>N.A.</v>
      </c>
      <c r="Z414" s="85">
        <f t="shared" si="40"/>
        <v>137115000</v>
      </c>
      <c r="AA414" s="76" t="str">
        <f>+IFERROR(VLOOKUP(_xlfn.TEXTJOIN("_", FALSE, C414:E414), [1]BD_Perc!$A:$O, 15, FALSE),"Segmentación no encontrada o vehículo inactivo")</f>
        <v>PERCENTIL 30-70</v>
      </c>
      <c r="AB414" s="76" t="str" cm="1">
        <f t="array" ref="AB414">_xlfn.IFS(
    AA414 = "PERCENTIL 50",
    _xlfn.IFS(
        [1]BD!DG414 &lt; VLOOKUP(_xlfn.TEXTJOIN("_", FALSE, C414:E414), [1]BD_Perc!$A:$O, 11, FALSE), "Intervalo de precio 1",
        [1]BD!DG414 &gt;= VLOOKUP(_xlfn.TEXTJOIN("_", FALSE, C414:E414), [1]BD_Perc!$A:$O, 11, FALSE), "Intervalo de precio 2"
    ),
    AA414 = "PERCENTIL 30-70",
    _xlfn.IFS(
        [1]BD!DG414 &lt; VLOOKUP(_xlfn.TEXTJOIN("_", FALSE, C414:E414), [1]BD_Perc!$A:$O, 6, FALSE), "Intervalo de precio 1",
        [1]BD!DG414 &lt; VLOOKUP(_xlfn.TEXTJOIN("_", FALSE, C414:E414), [1]BD_Perc!$A:$O, 7, FALSE), "Intervalo de precio 2",
        [1]BD!DG414 &gt;= VLOOKUP(_xlfn.TEXTJOIN("_", FALSE, C414:E414), [1]BD_Perc!$A:$O, 7, FALSE), "Intervalo de precio 3"
    ),
    AA414="Segmentación no encontrada o vehículo inactivo","Segmentación no encontrada o vehículo inactivo"
)</f>
        <v>Intervalo de precio 3</v>
      </c>
      <c r="AC414" s="99" t="s">
        <v>156</v>
      </c>
      <c r="AD414" s="86" t="b">
        <f t="shared" si="43"/>
        <v>1</v>
      </c>
      <c r="AE414" s="87">
        <v>0.01</v>
      </c>
      <c r="AF414" s="87">
        <v>0.01</v>
      </c>
      <c r="AG414" s="87">
        <v>0.01</v>
      </c>
      <c r="AH414" s="87">
        <v>0.01</v>
      </c>
      <c r="AI414" s="87">
        <v>0.01</v>
      </c>
      <c r="AJ414" s="87">
        <v>0.02</v>
      </c>
      <c r="AK414" s="76" t="s">
        <v>130</v>
      </c>
      <c r="AL414" s="76" t="s">
        <v>130</v>
      </c>
      <c r="AM414" s="76" t="s">
        <v>130</v>
      </c>
      <c r="AN414" s="88">
        <v>0.5</v>
      </c>
      <c r="AO414" s="72">
        <v>9311595.7410000004</v>
      </c>
      <c r="AP414" s="72">
        <v>811138.37699999998</v>
      </c>
      <c r="AQ414" s="72">
        <v>663658.95959999994</v>
      </c>
      <c r="AR414" s="72" t="s">
        <v>121</v>
      </c>
      <c r="AS414" s="72">
        <v>5161784.88</v>
      </c>
      <c r="AT414" s="72">
        <v>8657050.3403999992</v>
      </c>
      <c r="AU414" s="72">
        <v>516178.48800000001</v>
      </c>
      <c r="AV414" s="72">
        <v>958616.7402</v>
      </c>
      <c r="AW414" s="72">
        <v>51617.8488</v>
      </c>
      <c r="AX414" s="72">
        <v>412942.7904</v>
      </c>
      <c r="AY414" s="72" t="s">
        <v>121</v>
      </c>
      <c r="AZ414" s="72" t="s">
        <v>121</v>
      </c>
      <c r="BA414" s="72" t="s">
        <v>121</v>
      </c>
      <c r="BB414" s="72" t="s">
        <v>121</v>
      </c>
      <c r="BC414" s="72" t="s">
        <v>121</v>
      </c>
      <c r="BD414" s="72">
        <v>5161784.88</v>
      </c>
      <c r="BE414" s="72">
        <v>3244550.3454</v>
      </c>
      <c r="BF414" s="72">
        <v>1401056.0466</v>
      </c>
      <c r="BG414" s="72">
        <v>3539509.1801999998</v>
      </c>
      <c r="BH414" s="72">
        <v>324455.35080000001</v>
      </c>
      <c r="BI414" s="72">
        <v>560422.20779999997</v>
      </c>
      <c r="BJ414" s="72">
        <v>324455.35080000001</v>
      </c>
      <c r="BK414" s="72">
        <v>958616.7402</v>
      </c>
      <c r="BL414" s="72">
        <v>1106097.2117999999</v>
      </c>
      <c r="BM414" s="72">
        <v>2285932.551</v>
      </c>
      <c r="BN414" s="72">
        <v>221219.6532</v>
      </c>
      <c r="BO414" s="72">
        <v>1401056.0466</v>
      </c>
      <c r="BP414" s="72">
        <v>250715.11499999999</v>
      </c>
      <c r="BQ414" s="72" t="s">
        <v>121</v>
      </c>
      <c r="BR414" s="72" t="s">
        <v>121</v>
      </c>
      <c r="BS414" s="72" t="s">
        <v>121</v>
      </c>
      <c r="BT414" s="72">
        <v>7371028.5977999996</v>
      </c>
      <c r="BU414" s="72">
        <v>191723.1372</v>
      </c>
      <c r="BV414" s="72">
        <v>3244550.3454</v>
      </c>
      <c r="BW414" s="72">
        <v>6636582.2165999999</v>
      </c>
      <c r="BX414" s="72" t="s">
        <v>121</v>
      </c>
      <c r="BY414" s="72">
        <v>516178.48800000001</v>
      </c>
      <c r="BZ414" s="72" t="s">
        <v>121</v>
      </c>
      <c r="CA414" s="72" t="s">
        <v>121</v>
      </c>
      <c r="CB414" s="72">
        <v>7018156.2318000002</v>
      </c>
      <c r="CC414" s="72" t="s">
        <v>121</v>
      </c>
      <c r="CD414" s="72" t="s">
        <v>121</v>
      </c>
      <c r="CE414" s="109" t="s">
        <v>130</v>
      </c>
      <c r="CF414" s="109" t="s">
        <v>130</v>
      </c>
      <c r="CG414" s="109" t="s">
        <v>130</v>
      </c>
      <c r="CH414" s="109" t="s">
        <v>130</v>
      </c>
      <c r="CI414" s="109" t="s">
        <v>130</v>
      </c>
      <c r="CJ414" s="109" t="s">
        <v>131</v>
      </c>
      <c r="CK414" s="109" t="s">
        <v>131</v>
      </c>
      <c r="CL414" s="59" t="s">
        <v>121</v>
      </c>
      <c r="CM414" s="109" t="s">
        <v>121</v>
      </c>
      <c r="CN414" s="109" t="s">
        <v>121</v>
      </c>
      <c r="CO414" s="109" t="s">
        <v>121</v>
      </c>
      <c r="CP414" s="109" t="s">
        <v>121</v>
      </c>
      <c r="CQ414" s="109" t="s">
        <v>121</v>
      </c>
      <c r="CR414" s="109" t="s">
        <v>121</v>
      </c>
      <c r="CS414" s="89" t="s">
        <v>131</v>
      </c>
      <c r="CT414" s="89" t="s">
        <v>131</v>
      </c>
      <c r="CU414" s="89" t="s">
        <v>131</v>
      </c>
      <c r="CV414" s="89" t="s">
        <v>131</v>
      </c>
      <c r="CW414" s="89" t="s">
        <v>131</v>
      </c>
      <c r="CX414" s="89" t="s">
        <v>131</v>
      </c>
      <c r="CY414" s="89" t="s">
        <v>131</v>
      </c>
      <c r="CZ414" s="89" t="s">
        <v>131</v>
      </c>
      <c r="DA414" s="90">
        <v>12756982.782600001</v>
      </c>
      <c r="DB414" s="91">
        <v>1</v>
      </c>
      <c r="DC414" s="13">
        <v>1</v>
      </c>
      <c r="DD414" s="13"/>
      <c r="DE414" s="75" t="str" cm="1">
        <f t="array" ref="DE414">+IF(AND(C414&lt;&gt;"Vehículos Eléctricos",C414&lt;&gt;"Vehículos Híbridos",AA414="PERCENTIL 50"),
     IF(VLOOKUP(_xlfn.TEXTJOIN("_",FALSE,C414:E414),[1]BD_Perc!$A:$P,_xlfn.IFS([1]BD!AB414="Intervalo de precio 1",12,[1]BD!AB414="Intervalo de precio 2",13),FALSE)&lt;=1,
     VLOOKUP(_xlfn.TEXTJOIN("_",FALSE,C414:E414),[1]BD_Perc!$A:$P,16,FALSE),"Ok P50"),
     "Ok P30/70 ó Híbrido/Eléctrico")</f>
        <v>Ok P30/70 ó Híbrido/Eléctrico</v>
      </c>
      <c r="DF414" s="75" t="str">
        <f t="shared" si="41"/>
        <v>Vehículos Convencionales_Camperos/Camionetas_4x2</v>
      </c>
      <c r="DG414" s="19">
        <f t="shared" si="42"/>
        <v>137115000</v>
      </c>
      <c r="DH414" s="13">
        <v>1</v>
      </c>
      <c r="DI414" s="13">
        <v>1</v>
      </c>
      <c r="DJ414" s="13" t="b">
        <f>+DC414=[2]BD!DC414</f>
        <v>1</v>
      </c>
    </row>
    <row r="415" spans="1:114" ht="25.5" x14ac:dyDescent="0.25">
      <c r="A415" s="76">
        <v>655</v>
      </c>
      <c r="B415" s="127" t="s">
        <v>307</v>
      </c>
      <c r="C415" s="58" t="s">
        <v>3</v>
      </c>
      <c r="D415" s="59" t="s">
        <v>726</v>
      </c>
      <c r="E415" s="59" t="s">
        <v>727</v>
      </c>
      <c r="F415" s="59" t="s">
        <v>731</v>
      </c>
      <c r="G415" s="77" t="s">
        <v>990</v>
      </c>
      <c r="H415" s="59" t="s">
        <v>743</v>
      </c>
      <c r="I415" s="79">
        <v>6420056</v>
      </c>
      <c r="J415" s="76" t="s">
        <v>991</v>
      </c>
      <c r="K415" s="78" t="s">
        <v>121</v>
      </c>
      <c r="L415" s="80">
        <v>158</v>
      </c>
      <c r="M415" s="81" t="s">
        <v>121</v>
      </c>
      <c r="N415" s="82">
        <v>127000000</v>
      </c>
      <c r="O415" s="83">
        <f>+IFERROR(VLOOKUP(I415,[1]Precio_Fasecolda!A:C,3,FALSE),IFERROR(VLOOKUP(I415,[1]Precio_Fasecolda!B:C,2,FALSE),N415))</f>
        <v>127000000</v>
      </c>
      <c r="P415" s="83">
        <f t="shared" si="39"/>
        <v>0</v>
      </c>
      <c r="Q415" s="59" t="s">
        <v>126</v>
      </c>
      <c r="R415" s="76" t="s">
        <v>127</v>
      </c>
      <c r="S415" s="76" t="s">
        <v>128</v>
      </c>
      <c r="T415" s="76" t="s">
        <v>121</v>
      </c>
      <c r="U415" s="76" t="s">
        <v>121</v>
      </c>
      <c r="V415" s="59" t="s">
        <v>121</v>
      </c>
      <c r="W415" s="76" t="s">
        <v>121</v>
      </c>
      <c r="X415" s="76" t="s">
        <v>121</v>
      </c>
      <c r="Y415" s="84">
        <f t="shared" ref="Y415:Y416" si="46">+IF(C415=$F$1,N415+BZ415,"N.A.")</f>
        <v>259716868.66479999</v>
      </c>
      <c r="Z415" s="85">
        <f t="shared" si="40"/>
        <v>120650000</v>
      </c>
      <c r="AA415" s="76" t="str">
        <f>+IFERROR(VLOOKUP(_xlfn.TEXTJOIN("_", FALSE, C415:E415), [1]BD_Perc!$A:$O, 15, FALSE),"Segmentación no encontrada o vehículo inactivo")</f>
        <v>PERCENTIL 30-70</v>
      </c>
      <c r="AB415" s="76" t="str" cm="1">
        <f t="array" ref="AB415">_xlfn.IFS(
    AA415 = "PERCENTIL 50",
    _xlfn.IFS(
        [1]BD!DG415 &lt; VLOOKUP(_xlfn.TEXTJOIN("_", FALSE, C415:E415), [1]BD_Perc!$A:$O, 11, FALSE), "Intervalo de precio 1",
        [1]BD!DG415 &gt;= VLOOKUP(_xlfn.TEXTJOIN("_", FALSE, C415:E415), [1]BD_Perc!$A:$O, 11, FALSE), "Intervalo de precio 2"
    ),
    AA415 = "PERCENTIL 30-70",
    _xlfn.IFS(
        [1]BD!DG415 &lt; VLOOKUP(_xlfn.TEXTJOIN("_", FALSE, C415:E415), [1]BD_Perc!$A:$O, 6, FALSE), "Intervalo de precio 1",
        [1]BD!DG415 &lt; VLOOKUP(_xlfn.TEXTJOIN("_", FALSE, C415:E415), [1]BD_Perc!$A:$O, 7, FALSE), "Intervalo de precio 2",
        [1]BD!DG415 &gt;= VLOOKUP(_xlfn.TEXTJOIN("_", FALSE, C415:E415), [1]BD_Perc!$A:$O, 7, FALSE), "Intervalo de precio 3"
    ),
    AA415="Segmentación no encontrada o vehículo inactivo","Segmentación no encontrada o vehículo inactivo"
)</f>
        <v>Intervalo de precio 1</v>
      </c>
      <c r="AC415" s="99" t="s">
        <v>129</v>
      </c>
      <c r="AD415" s="86" t="b">
        <f t="shared" si="43"/>
        <v>1</v>
      </c>
      <c r="AE415" s="87">
        <v>0.05</v>
      </c>
      <c r="AF415" s="87">
        <v>0.05</v>
      </c>
      <c r="AG415" s="87">
        <v>0.05</v>
      </c>
      <c r="AH415" s="87">
        <v>0.05</v>
      </c>
      <c r="AI415" s="87">
        <v>0.05</v>
      </c>
      <c r="AJ415" s="87">
        <v>0.06</v>
      </c>
      <c r="AK415" s="76" t="s">
        <v>130</v>
      </c>
      <c r="AL415" s="76" t="s">
        <v>130</v>
      </c>
      <c r="AM415" s="76" t="s">
        <v>130</v>
      </c>
      <c r="AN415" s="88">
        <v>1</v>
      </c>
      <c r="AO415" s="72">
        <v>9311595.7410000004</v>
      </c>
      <c r="AP415" s="72">
        <v>811138.37699999998</v>
      </c>
      <c r="AQ415" s="72">
        <v>663658.95959999994</v>
      </c>
      <c r="AR415" s="72" t="s">
        <v>121</v>
      </c>
      <c r="AS415" s="72">
        <v>5161784.88</v>
      </c>
      <c r="AT415" s="72">
        <v>8657050.3403999992</v>
      </c>
      <c r="AU415" s="72">
        <v>516178.48800000001</v>
      </c>
      <c r="AV415" s="72">
        <v>958616.7402</v>
      </c>
      <c r="AW415" s="72">
        <v>51617.8488</v>
      </c>
      <c r="AX415" s="72">
        <v>412942.7904</v>
      </c>
      <c r="AY415" s="72" t="s">
        <v>121</v>
      </c>
      <c r="AZ415" s="72" t="s">
        <v>121</v>
      </c>
      <c r="BA415" s="72" t="s">
        <v>121</v>
      </c>
      <c r="BB415" s="72" t="s">
        <v>121</v>
      </c>
      <c r="BC415" s="72" t="s">
        <v>121</v>
      </c>
      <c r="BD415" s="72">
        <v>5161784.88</v>
      </c>
      <c r="BE415" s="72">
        <v>3244550.3454</v>
      </c>
      <c r="BF415" s="72">
        <v>1401056.0466</v>
      </c>
      <c r="BG415" s="72">
        <v>3539509.1801999998</v>
      </c>
      <c r="BH415" s="72">
        <v>324455.35080000001</v>
      </c>
      <c r="BI415" s="72">
        <v>560422.20779999997</v>
      </c>
      <c r="BJ415" s="72">
        <v>324455.35080000001</v>
      </c>
      <c r="BK415" s="72">
        <v>958616.7402</v>
      </c>
      <c r="BL415" s="72">
        <v>1106097.2117999999</v>
      </c>
      <c r="BM415" s="72">
        <v>2285932.551</v>
      </c>
      <c r="BN415" s="72">
        <v>221219.6532</v>
      </c>
      <c r="BO415" s="72">
        <v>1401056.0466</v>
      </c>
      <c r="BP415" s="72">
        <v>250715.11499999999</v>
      </c>
      <c r="BQ415" s="72" t="s">
        <v>121</v>
      </c>
      <c r="BR415" s="72" t="s">
        <v>121</v>
      </c>
      <c r="BS415" s="72" t="s">
        <v>121</v>
      </c>
      <c r="BT415" s="72">
        <v>7371028.5977999996</v>
      </c>
      <c r="BU415" s="72">
        <v>191723.1372</v>
      </c>
      <c r="BV415" s="72">
        <v>3244550.3454</v>
      </c>
      <c r="BW415" s="72">
        <v>6636582.2165999999</v>
      </c>
      <c r="BX415" s="72" t="s">
        <v>121</v>
      </c>
      <c r="BY415" s="72">
        <v>516178.48800000001</v>
      </c>
      <c r="BZ415" s="72">
        <v>132716868.6648</v>
      </c>
      <c r="CA415" s="72" t="s">
        <v>121</v>
      </c>
      <c r="CB415" s="72">
        <v>7018156.2318000002</v>
      </c>
      <c r="CC415" s="72" t="s">
        <v>121</v>
      </c>
      <c r="CD415" s="72" t="s">
        <v>121</v>
      </c>
      <c r="CE415" s="109" t="s">
        <v>121</v>
      </c>
      <c r="CF415" s="109" t="s">
        <v>121</v>
      </c>
      <c r="CG415" s="109" t="s">
        <v>121</v>
      </c>
      <c r="CH415" s="109" t="s">
        <v>121</v>
      </c>
      <c r="CI415" s="109" t="s">
        <v>121</v>
      </c>
      <c r="CJ415" s="109" t="s">
        <v>121</v>
      </c>
      <c r="CK415" s="109" t="s">
        <v>121</v>
      </c>
      <c r="CL415" s="59" t="s">
        <v>121</v>
      </c>
      <c r="CM415" s="89" t="s">
        <v>130</v>
      </c>
      <c r="CN415" s="89" t="s">
        <v>130</v>
      </c>
      <c r="CO415" s="89" t="s">
        <v>130</v>
      </c>
      <c r="CP415" s="89" t="s">
        <v>131</v>
      </c>
      <c r="CQ415" s="89" t="s">
        <v>130</v>
      </c>
      <c r="CR415" s="89" t="s">
        <v>131</v>
      </c>
      <c r="CS415" s="109" t="s">
        <v>121</v>
      </c>
      <c r="CT415" s="109" t="s">
        <v>121</v>
      </c>
      <c r="CU415" s="109" t="s">
        <v>121</v>
      </c>
      <c r="CV415" s="109" t="s">
        <v>121</v>
      </c>
      <c r="CW415" s="109" t="s">
        <v>121</v>
      </c>
      <c r="CX415" s="109" t="s">
        <v>121</v>
      </c>
      <c r="CY415" s="109" t="s">
        <v>121</v>
      </c>
      <c r="CZ415" s="109" t="s">
        <v>121</v>
      </c>
      <c r="DA415" s="90">
        <v>14733209.295</v>
      </c>
      <c r="DB415" s="91">
        <v>1</v>
      </c>
      <c r="DC415" s="13">
        <v>1</v>
      </c>
      <c r="DD415" s="13"/>
      <c r="DE415" s="75" t="str" cm="1">
        <f t="array" ref="DE415">+IF(AND(C415&lt;&gt;"Vehículos Eléctricos",C415&lt;&gt;"Vehículos Híbridos",AA415="PERCENTIL 50"),
     IF(VLOOKUP(_xlfn.TEXTJOIN("_",FALSE,C415:E415),[1]BD_Perc!$A:$P,_xlfn.IFS([1]BD!AB415="Intervalo de precio 1",12,[1]BD!AB415="Intervalo de precio 2",13),FALSE)&lt;=1,
     VLOOKUP(_xlfn.TEXTJOIN("_",FALSE,C415:E415),[1]BD_Perc!$A:$P,16,FALSE),"Ok P50"),
     "Ok P30/70 ó Híbrido/Eléctrico")</f>
        <v>Ok P30/70 ó Híbrido/Eléctrico</v>
      </c>
      <c r="DF415" s="75" t="str">
        <f t="shared" si="41"/>
        <v>Vehículos Especiales_Ambulancias_TAB</v>
      </c>
      <c r="DG415" s="19">
        <f t="shared" si="42"/>
        <v>253366868.66479999</v>
      </c>
      <c r="DH415" s="13">
        <v>1</v>
      </c>
      <c r="DI415" s="13">
        <v>1</v>
      </c>
      <c r="DJ415" s="13" t="b">
        <f>+DC415=[2]BD!DC415</f>
        <v>1</v>
      </c>
    </row>
    <row r="416" spans="1:114" ht="25.5" x14ac:dyDescent="0.25">
      <c r="A416" s="76">
        <v>656</v>
      </c>
      <c r="B416" s="127" t="s">
        <v>307</v>
      </c>
      <c r="C416" s="59" t="s">
        <v>3</v>
      </c>
      <c r="D416" s="59" t="s">
        <v>726</v>
      </c>
      <c r="E416" s="59" t="s">
        <v>734</v>
      </c>
      <c r="F416" s="59" t="s">
        <v>731</v>
      </c>
      <c r="G416" s="77" t="s">
        <v>992</v>
      </c>
      <c r="H416" s="59" t="s">
        <v>743</v>
      </c>
      <c r="I416" s="79">
        <v>6420056</v>
      </c>
      <c r="J416" s="76" t="s">
        <v>993</v>
      </c>
      <c r="K416" s="78" t="s">
        <v>121</v>
      </c>
      <c r="L416" s="80">
        <v>158</v>
      </c>
      <c r="M416" s="81" t="s">
        <v>121</v>
      </c>
      <c r="N416" s="82">
        <v>127000000</v>
      </c>
      <c r="O416" s="83">
        <f>+IFERROR(VLOOKUP(I416,[1]Precio_Fasecolda!A:C,3,FALSE),IFERROR(VLOOKUP(I416,[1]Precio_Fasecolda!B:C,2,FALSE),N416))</f>
        <v>127000000</v>
      </c>
      <c r="P416" s="83">
        <f t="shared" si="39"/>
        <v>0</v>
      </c>
      <c r="Q416" s="81" t="s">
        <v>126</v>
      </c>
      <c r="R416" s="76" t="s">
        <v>127</v>
      </c>
      <c r="S416" s="76" t="s">
        <v>128</v>
      </c>
      <c r="T416" s="76" t="s">
        <v>121</v>
      </c>
      <c r="U416" s="76" t="s">
        <v>121</v>
      </c>
      <c r="V416" s="59" t="s">
        <v>121</v>
      </c>
      <c r="W416" s="76" t="s">
        <v>121</v>
      </c>
      <c r="X416" s="76" t="s">
        <v>121</v>
      </c>
      <c r="Y416" s="84">
        <f t="shared" si="46"/>
        <v>374765683.72780001</v>
      </c>
      <c r="Z416" s="85">
        <f t="shared" si="40"/>
        <v>120650000</v>
      </c>
      <c r="AA416" s="76" t="str">
        <f>+IFERROR(VLOOKUP(_xlfn.TEXTJOIN("_", FALSE, C416:E416), [1]BD_Perc!$A:$O, 15, FALSE),"Segmentación no encontrada o vehículo inactivo")</f>
        <v>PERCENTIL 30-70</v>
      </c>
      <c r="AB416" s="76" t="str" cm="1">
        <f t="array" ref="AB416">_xlfn.IFS(
    AA416 = "PERCENTIL 50",
    _xlfn.IFS(
        [1]BD!DG416 &lt; VLOOKUP(_xlfn.TEXTJOIN("_", FALSE, C416:E416), [1]BD_Perc!$A:$O, 11, FALSE), "Intervalo de precio 1",
        [1]BD!DG416 &gt;= VLOOKUP(_xlfn.TEXTJOIN("_", FALSE, C416:E416), [1]BD_Perc!$A:$O, 11, FALSE), "Intervalo de precio 2"
    ),
    AA416 = "PERCENTIL 30-70",
    _xlfn.IFS(
        [1]BD!DG416 &lt; VLOOKUP(_xlfn.TEXTJOIN("_", FALSE, C416:E416), [1]BD_Perc!$A:$O, 6, FALSE), "Intervalo de precio 1",
        [1]BD!DG416 &lt; VLOOKUP(_xlfn.TEXTJOIN("_", FALSE, C416:E416), [1]BD_Perc!$A:$O, 7, FALSE), "Intervalo de precio 2",
        [1]BD!DG416 &gt;= VLOOKUP(_xlfn.TEXTJOIN("_", FALSE, C416:E416), [1]BD_Perc!$A:$O, 7, FALSE), "Intervalo de precio 3"
    ),
    AA416="Segmentación no encontrada o vehículo inactivo","Segmentación no encontrada o vehículo inactivo"
)</f>
        <v>Intervalo de precio 1</v>
      </c>
      <c r="AC416" s="99" t="s">
        <v>129</v>
      </c>
      <c r="AD416" s="86" t="b">
        <f t="shared" si="43"/>
        <v>1</v>
      </c>
      <c r="AE416" s="87">
        <v>0.05</v>
      </c>
      <c r="AF416" s="87">
        <v>0.05</v>
      </c>
      <c r="AG416" s="87">
        <v>0.05</v>
      </c>
      <c r="AH416" s="87">
        <v>0.05</v>
      </c>
      <c r="AI416" s="87">
        <v>0.05</v>
      </c>
      <c r="AJ416" s="87">
        <v>0.06</v>
      </c>
      <c r="AK416" s="76" t="s">
        <v>130</v>
      </c>
      <c r="AL416" s="76" t="s">
        <v>130</v>
      </c>
      <c r="AM416" s="76" t="s">
        <v>130</v>
      </c>
      <c r="AN416" s="88">
        <v>1</v>
      </c>
      <c r="AO416" s="72">
        <v>9311595.7410000004</v>
      </c>
      <c r="AP416" s="72">
        <v>811138.37699999998</v>
      </c>
      <c r="AQ416" s="72">
        <v>663658.95959999994</v>
      </c>
      <c r="AR416" s="72" t="s">
        <v>121</v>
      </c>
      <c r="AS416" s="72">
        <v>5161784.88</v>
      </c>
      <c r="AT416" s="72">
        <v>8657050.3403999992</v>
      </c>
      <c r="AU416" s="72">
        <v>516178.48800000001</v>
      </c>
      <c r="AV416" s="72">
        <v>958616.7402</v>
      </c>
      <c r="AW416" s="72">
        <v>51617.8488</v>
      </c>
      <c r="AX416" s="72">
        <v>412942.7904</v>
      </c>
      <c r="AY416" s="72" t="s">
        <v>121</v>
      </c>
      <c r="AZ416" s="72" t="s">
        <v>121</v>
      </c>
      <c r="BA416" s="72" t="s">
        <v>121</v>
      </c>
      <c r="BB416" s="72" t="s">
        <v>121</v>
      </c>
      <c r="BC416" s="72" t="s">
        <v>121</v>
      </c>
      <c r="BD416" s="72">
        <v>5161784.88</v>
      </c>
      <c r="BE416" s="72">
        <v>3244550.3454</v>
      </c>
      <c r="BF416" s="72">
        <v>1401056.0466</v>
      </c>
      <c r="BG416" s="72">
        <v>3539509.1801999998</v>
      </c>
      <c r="BH416" s="72">
        <v>324455.35080000001</v>
      </c>
      <c r="BI416" s="72">
        <v>560422.20779999997</v>
      </c>
      <c r="BJ416" s="72">
        <v>324455.35080000001</v>
      </c>
      <c r="BK416" s="72">
        <v>958616.7402</v>
      </c>
      <c r="BL416" s="72">
        <v>1106097.2117999999</v>
      </c>
      <c r="BM416" s="72">
        <v>2285932.551</v>
      </c>
      <c r="BN416" s="72">
        <v>221219.6532</v>
      </c>
      <c r="BO416" s="72">
        <v>1401056.0466</v>
      </c>
      <c r="BP416" s="72">
        <v>250715.11499999999</v>
      </c>
      <c r="BQ416" s="72" t="s">
        <v>121</v>
      </c>
      <c r="BR416" s="72" t="s">
        <v>121</v>
      </c>
      <c r="BS416" s="72" t="s">
        <v>121</v>
      </c>
      <c r="BT416" s="72">
        <v>7371028.5977999996</v>
      </c>
      <c r="BU416" s="72">
        <v>191723.1372</v>
      </c>
      <c r="BV416" s="72">
        <v>3244550.3454</v>
      </c>
      <c r="BW416" s="72">
        <v>6636582.2165999999</v>
      </c>
      <c r="BX416" s="72" t="s">
        <v>121</v>
      </c>
      <c r="BY416" s="72">
        <v>516178.48800000001</v>
      </c>
      <c r="BZ416" s="72">
        <v>247765683.72780001</v>
      </c>
      <c r="CA416" s="72" t="s">
        <v>121</v>
      </c>
      <c r="CB416" s="72">
        <v>7018156.2318000002</v>
      </c>
      <c r="CC416" s="72" t="s">
        <v>121</v>
      </c>
      <c r="CD416" s="72" t="s">
        <v>121</v>
      </c>
      <c r="CE416" s="109" t="s">
        <v>121</v>
      </c>
      <c r="CF416" s="109" t="s">
        <v>121</v>
      </c>
      <c r="CG416" s="109" t="s">
        <v>121</v>
      </c>
      <c r="CH416" s="109" t="s">
        <v>121</v>
      </c>
      <c r="CI416" s="109" t="s">
        <v>121</v>
      </c>
      <c r="CJ416" s="109" t="s">
        <v>121</v>
      </c>
      <c r="CK416" s="109" t="s">
        <v>121</v>
      </c>
      <c r="CL416" s="59" t="s">
        <v>121</v>
      </c>
      <c r="CM416" s="89" t="s">
        <v>130</v>
      </c>
      <c r="CN416" s="89" t="s">
        <v>130</v>
      </c>
      <c r="CO416" s="89" t="s">
        <v>130</v>
      </c>
      <c r="CP416" s="89" t="s">
        <v>131</v>
      </c>
      <c r="CQ416" s="89" t="s">
        <v>130</v>
      </c>
      <c r="CR416" s="89" t="s">
        <v>131</v>
      </c>
      <c r="CS416" s="109" t="s">
        <v>121</v>
      </c>
      <c r="CT416" s="109" t="s">
        <v>121</v>
      </c>
      <c r="CU416" s="109" t="s">
        <v>121</v>
      </c>
      <c r="CV416" s="109" t="s">
        <v>121</v>
      </c>
      <c r="CW416" s="109" t="s">
        <v>121</v>
      </c>
      <c r="CX416" s="109" t="s">
        <v>121</v>
      </c>
      <c r="CY416" s="109" t="s">
        <v>121</v>
      </c>
      <c r="CZ416" s="109" t="s">
        <v>121</v>
      </c>
      <c r="DA416" s="90">
        <v>14733209.295</v>
      </c>
      <c r="DB416" s="91">
        <v>1</v>
      </c>
      <c r="DC416" s="13">
        <v>1</v>
      </c>
      <c r="DD416" s="13"/>
      <c r="DE416" s="75" t="str" cm="1">
        <f t="array" ref="DE416">+IF(AND(C416&lt;&gt;"Vehículos Eléctricos",C416&lt;&gt;"Vehículos Híbridos",AA416="PERCENTIL 50"),
     IF(VLOOKUP(_xlfn.TEXTJOIN("_",FALSE,C416:E416),[1]BD_Perc!$A:$P,_xlfn.IFS([1]BD!AB416="Intervalo de precio 1",12,[1]BD!AB416="Intervalo de precio 2",13),FALSE)&lt;=1,
     VLOOKUP(_xlfn.TEXTJOIN("_",FALSE,C416:E416),[1]BD_Perc!$A:$P,16,FALSE),"Ok P50"),
     "Ok P30/70 ó Híbrido/Eléctrico")</f>
        <v>Ok P30/70 ó Híbrido/Eléctrico</v>
      </c>
      <c r="DF416" s="75" t="str">
        <f t="shared" si="41"/>
        <v>Vehículos Especiales_Ambulancias_TAM</v>
      </c>
      <c r="DG416" s="19">
        <f t="shared" si="42"/>
        <v>368415683.72780001</v>
      </c>
      <c r="DH416" s="13">
        <v>1</v>
      </c>
      <c r="DI416" s="13">
        <v>1</v>
      </c>
      <c r="DJ416" s="13" t="b">
        <f>+DC416=[2]BD!DC416</f>
        <v>1</v>
      </c>
    </row>
    <row r="417" spans="1:114" ht="38.25" x14ac:dyDescent="0.25">
      <c r="A417" s="76">
        <v>661</v>
      </c>
      <c r="B417" s="127" t="s">
        <v>245</v>
      </c>
      <c r="C417" s="59" t="s">
        <v>0</v>
      </c>
      <c r="D417" s="59" t="s">
        <v>320</v>
      </c>
      <c r="E417" s="59" t="s">
        <v>327</v>
      </c>
      <c r="F417" s="59" t="s">
        <v>121</v>
      </c>
      <c r="G417" s="131" t="s">
        <v>855</v>
      </c>
      <c r="H417" s="59" t="s">
        <v>398</v>
      </c>
      <c r="I417" s="79">
        <v>3006143</v>
      </c>
      <c r="J417" s="76" t="s">
        <v>994</v>
      </c>
      <c r="K417" s="78" t="s">
        <v>360</v>
      </c>
      <c r="L417" s="80">
        <v>300</v>
      </c>
      <c r="M417" s="81" t="s">
        <v>121</v>
      </c>
      <c r="N417" s="82">
        <v>229000000</v>
      </c>
      <c r="O417" s="83">
        <f>+IFERROR(VLOOKUP(I417,[1]Precio_Fasecolda!A:C,3,FALSE),IFERROR(VLOOKUP(I417,[1]Precio_Fasecolda!B:C,2,FALSE),N417))</f>
        <v>229000000</v>
      </c>
      <c r="P417" s="83">
        <f t="shared" si="39"/>
        <v>0</v>
      </c>
      <c r="Q417" s="81" t="s">
        <v>728</v>
      </c>
      <c r="R417" s="76" t="s">
        <v>148</v>
      </c>
      <c r="S417" s="76" t="s">
        <v>128</v>
      </c>
      <c r="T417" s="76" t="s">
        <v>121</v>
      </c>
      <c r="U417" s="76" t="s">
        <v>121</v>
      </c>
      <c r="V417" s="59" t="s">
        <v>121</v>
      </c>
      <c r="W417" s="76" t="s">
        <v>121</v>
      </c>
      <c r="X417" s="76" t="s">
        <v>121</v>
      </c>
      <c r="Y417" s="84" t="str">
        <f t="shared" ref="Y417:Y480" si="47">+IF(E417=$F$1,N417+BZ417,"N.A.")</f>
        <v>N.A.</v>
      </c>
      <c r="Z417" s="85">
        <f t="shared" si="40"/>
        <v>212970000</v>
      </c>
      <c r="AA417" s="76" t="str">
        <f>+IFERROR(VLOOKUP(_xlfn.TEXTJOIN("_", FALSE, C417:E417), [1]BD_Perc!$A:$O, 15, FALSE),"Segmentación no encontrada o vehículo inactivo")</f>
        <v>PERCENTIL 30-70</v>
      </c>
      <c r="AB417" s="76" t="str" cm="1">
        <f t="array" ref="AB417">_xlfn.IFS(
    AA417 = "PERCENTIL 50",
    _xlfn.IFS(
        [1]BD!DG417 &lt; VLOOKUP(_xlfn.TEXTJOIN("_", FALSE, C417:E417), [1]BD_Perc!$A:$O, 11, FALSE), "Intervalo de precio 1",
        [1]BD!DG417 &gt;= VLOOKUP(_xlfn.TEXTJOIN("_", FALSE, C417:E417), [1]BD_Perc!$A:$O, 11, FALSE), "Intervalo de precio 2"
    ),
    AA417 = "PERCENTIL 30-70",
    _xlfn.IFS(
        [1]BD!DG417 &lt; VLOOKUP(_xlfn.TEXTJOIN("_", FALSE, C417:E417), [1]BD_Perc!$A:$O, 6, FALSE), "Intervalo de precio 1",
        [1]BD!DG417 &lt; VLOOKUP(_xlfn.TEXTJOIN("_", FALSE, C417:E417), [1]BD_Perc!$A:$O, 7, FALSE), "Intervalo de precio 2",
        [1]BD!DG417 &gt;= VLOOKUP(_xlfn.TEXTJOIN("_", FALSE, C417:E417), [1]BD_Perc!$A:$O, 7, FALSE), "Intervalo de precio 3"
    ),
    AA417="Segmentación no encontrada o vehículo inactivo","Segmentación no encontrada o vehículo inactivo"
)</f>
        <v>Intervalo de precio 1</v>
      </c>
      <c r="AC417" s="99" t="s">
        <v>129</v>
      </c>
      <c r="AD417" s="86" t="b">
        <f t="shared" si="43"/>
        <v>1</v>
      </c>
      <c r="AE417" s="87">
        <v>7.0000000000000007E-2</v>
      </c>
      <c r="AF417" s="87">
        <v>7.4999999999999997E-2</v>
      </c>
      <c r="AG417" s="87">
        <v>0.08</v>
      </c>
      <c r="AH417" s="87">
        <v>8.5000000000000006E-2</v>
      </c>
      <c r="AI417" s="87">
        <v>0.09</v>
      </c>
      <c r="AJ417" s="87">
        <v>0.1</v>
      </c>
      <c r="AK417" s="76" t="s">
        <v>130</v>
      </c>
      <c r="AL417" s="76" t="s">
        <v>130</v>
      </c>
      <c r="AM417" s="76" t="s">
        <v>130</v>
      </c>
      <c r="AN417" s="88">
        <v>1</v>
      </c>
      <c r="AO417" s="72">
        <v>9311595.7410000004</v>
      </c>
      <c r="AP417" s="72">
        <v>262632.84600000002</v>
      </c>
      <c r="AQ417" s="72" t="s">
        <v>121</v>
      </c>
      <c r="AR417" s="72" t="s">
        <v>121</v>
      </c>
      <c r="AS417" s="72" t="s">
        <v>121</v>
      </c>
      <c r="AT417" s="72">
        <v>10213480.7082</v>
      </c>
      <c r="AU417" s="72">
        <v>656581.06079999998</v>
      </c>
      <c r="AV417" s="72">
        <v>656581.06079999998</v>
      </c>
      <c r="AW417" s="72">
        <v>145907.60519999999</v>
      </c>
      <c r="AX417" s="72" t="s">
        <v>121</v>
      </c>
      <c r="AY417" s="72" t="s">
        <v>121</v>
      </c>
      <c r="AZ417" s="72" t="s">
        <v>121</v>
      </c>
      <c r="BA417" s="72" t="s">
        <v>121</v>
      </c>
      <c r="BB417" s="72" t="s">
        <v>121</v>
      </c>
      <c r="BC417" s="72">
        <v>2918137.3451999999</v>
      </c>
      <c r="BD417" s="72" t="s">
        <v>121</v>
      </c>
      <c r="BE417" s="72">
        <v>10213480.7082</v>
      </c>
      <c r="BF417" s="72">
        <v>2772230.7941999999</v>
      </c>
      <c r="BG417" s="72">
        <v>2772230.7941999999</v>
      </c>
      <c r="BH417" s="72" t="s">
        <v>121</v>
      </c>
      <c r="BI417" s="72" t="s">
        <v>121</v>
      </c>
      <c r="BJ417" s="72">
        <v>1021347.9654</v>
      </c>
      <c r="BK417" s="72">
        <v>1561203.7853999999</v>
      </c>
      <c r="BL417" s="72" t="s">
        <v>121</v>
      </c>
      <c r="BM417" s="72">
        <v>8462598.9335999992</v>
      </c>
      <c r="BN417" s="72">
        <v>218860.3536</v>
      </c>
      <c r="BO417" s="72">
        <v>3647672.2086</v>
      </c>
      <c r="BP417" s="72">
        <v>1006757.8374</v>
      </c>
      <c r="BQ417" s="72" t="s">
        <v>121</v>
      </c>
      <c r="BR417" s="72" t="s">
        <v>121</v>
      </c>
      <c r="BS417" s="72" t="s">
        <v>121</v>
      </c>
      <c r="BT417" s="72" t="s">
        <v>121</v>
      </c>
      <c r="BU417" s="72">
        <v>218860.3536</v>
      </c>
      <c r="BV417" s="72" t="s">
        <v>121</v>
      </c>
      <c r="BW417" s="72">
        <v>8170785.8316000002</v>
      </c>
      <c r="BX417" s="72" t="s">
        <v>121</v>
      </c>
      <c r="BY417" s="72">
        <v>1313163.1758000001</v>
      </c>
      <c r="BZ417" s="72" t="s">
        <v>121</v>
      </c>
      <c r="CA417" s="72" t="s">
        <v>121</v>
      </c>
      <c r="CB417" s="72" t="s">
        <v>121</v>
      </c>
      <c r="CC417" s="72" t="s">
        <v>121</v>
      </c>
      <c r="CD417" s="72" t="s">
        <v>121</v>
      </c>
      <c r="CE417" s="89" t="s">
        <v>130</v>
      </c>
      <c r="CF417" s="89" t="s">
        <v>130</v>
      </c>
      <c r="CG417" s="89" t="s">
        <v>130</v>
      </c>
      <c r="CH417" s="89" t="s">
        <v>131</v>
      </c>
      <c r="CI417" s="89" t="s">
        <v>130</v>
      </c>
      <c r="CJ417" s="89" t="s">
        <v>130</v>
      </c>
      <c r="CK417" s="89" t="s">
        <v>121</v>
      </c>
      <c r="CL417" s="89" t="s">
        <v>121</v>
      </c>
      <c r="CM417" s="89" t="s">
        <v>121</v>
      </c>
      <c r="CN417" s="89" t="s">
        <v>121</v>
      </c>
      <c r="CO417" s="89" t="s">
        <v>121</v>
      </c>
      <c r="CP417" s="89" t="s">
        <v>121</v>
      </c>
      <c r="CQ417" s="89" t="s">
        <v>121</v>
      </c>
      <c r="CR417" s="89" t="s">
        <v>121</v>
      </c>
      <c r="CS417" s="89" t="s">
        <v>121</v>
      </c>
      <c r="CT417" s="89" t="s">
        <v>121</v>
      </c>
      <c r="CU417" s="89" t="s">
        <v>121</v>
      </c>
      <c r="CV417" s="89" t="s">
        <v>121</v>
      </c>
      <c r="CW417" s="89" t="s">
        <v>121</v>
      </c>
      <c r="CX417" s="89" t="s">
        <v>121</v>
      </c>
      <c r="CY417" s="89" t="s">
        <v>121</v>
      </c>
      <c r="CZ417" s="89" t="s">
        <v>121</v>
      </c>
      <c r="DA417" s="90">
        <v>18967893.798</v>
      </c>
      <c r="DB417" s="91">
        <v>1</v>
      </c>
      <c r="DC417" s="13">
        <v>1</v>
      </c>
      <c r="DD417" s="13"/>
      <c r="DE417" s="75" t="str" cm="1">
        <f t="array" ref="DE417">+IF(AND(C417&lt;&gt;"Vehículos Eléctricos",C417&lt;&gt;"Vehículos Híbridos",AA417="PERCENTIL 50"),
     IF(VLOOKUP(_xlfn.TEXTJOIN("_",FALSE,C417:E417),[1]BD_Perc!$A:$P,_xlfn.IFS([1]BD!AB417="Intervalo de precio 1",12,[1]BD!AB417="Intervalo de precio 2",13),FALSE)&lt;=1,
     VLOOKUP(_xlfn.TEXTJOIN("_",FALSE,C417:E417),[1]BD_Perc!$A:$P,16,FALSE),"Ok P50"),
     "Ok P30/70 ó Híbrido/Eléctrico")</f>
        <v>Ok P30/70 ó Híbrido/Eléctrico</v>
      </c>
      <c r="DF417" s="75" t="str">
        <f t="shared" si="41"/>
        <v>Vehículos Convencionales_Camperos/Camionetas_4x4</v>
      </c>
      <c r="DG417" s="19">
        <f t="shared" si="42"/>
        <v>212970000</v>
      </c>
      <c r="DH417" s="13">
        <v>1</v>
      </c>
      <c r="DI417" s="13">
        <v>1</v>
      </c>
      <c r="DJ417" s="13" t="b">
        <f>+DC417=[2]BD!DC417</f>
        <v>1</v>
      </c>
    </row>
    <row r="418" spans="1:114" ht="38.25" x14ac:dyDescent="0.25">
      <c r="A418" s="76">
        <v>662</v>
      </c>
      <c r="B418" s="127" t="s">
        <v>245</v>
      </c>
      <c r="C418" s="59" t="s">
        <v>0</v>
      </c>
      <c r="D418" s="59" t="s">
        <v>320</v>
      </c>
      <c r="E418" s="59" t="s">
        <v>327</v>
      </c>
      <c r="F418" s="59" t="s">
        <v>121</v>
      </c>
      <c r="G418" s="131" t="s">
        <v>995</v>
      </c>
      <c r="H418" s="59" t="s">
        <v>398</v>
      </c>
      <c r="I418" s="79">
        <v>3036072</v>
      </c>
      <c r="J418" s="76" t="s">
        <v>996</v>
      </c>
      <c r="K418" s="78" t="s">
        <v>341</v>
      </c>
      <c r="L418" s="80">
        <v>400</v>
      </c>
      <c r="M418" s="81" t="s">
        <v>121</v>
      </c>
      <c r="N418" s="82">
        <v>280000000</v>
      </c>
      <c r="O418" s="83">
        <f>+IFERROR(VLOOKUP(I418,[1]Precio_Fasecolda!A:C,3,FALSE),IFERROR(VLOOKUP(I418,[1]Precio_Fasecolda!B:C,2,FALSE),N418))</f>
        <v>280000000</v>
      </c>
      <c r="P418" s="83">
        <f t="shared" si="39"/>
        <v>0</v>
      </c>
      <c r="Q418" s="81" t="s">
        <v>728</v>
      </c>
      <c r="R418" s="76" t="s">
        <v>148</v>
      </c>
      <c r="S418" s="76" t="s">
        <v>128</v>
      </c>
      <c r="T418" s="76" t="s">
        <v>121</v>
      </c>
      <c r="U418" s="76" t="s">
        <v>121</v>
      </c>
      <c r="V418" s="59" t="s">
        <v>121</v>
      </c>
      <c r="W418" s="76" t="s">
        <v>121</v>
      </c>
      <c r="X418" s="76" t="s">
        <v>121</v>
      </c>
      <c r="Y418" s="84" t="str">
        <f t="shared" si="47"/>
        <v>N.A.</v>
      </c>
      <c r="Z418" s="85">
        <f t="shared" si="40"/>
        <v>260400000</v>
      </c>
      <c r="AA418" s="76" t="str">
        <f>+IFERROR(VLOOKUP(_xlfn.TEXTJOIN("_", FALSE, C418:E418), [1]BD_Perc!$A:$O, 15, FALSE),"Segmentación no encontrada o vehículo inactivo")</f>
        <v>PERCENTIL 30-70</v>
      </c>
      <c r="AB418" s="76" t="str" cm="1">
        <f t="array" ref="AB418">_xlfn.IFS(
    AA418 = "PERCENTIL 50",
    _xlfn.IFS(
        [1]BD!DG418 &lt; VLOOKUP(_xlfn.TEXTJOIN("_", FALSE, C418:E418), [1]BD_Perc!$A:$O, 11, FALSE), "Intervalo de precio 1",
        [1]BD!DG418 &gt;= VLOOKUP(_xlfn.TEXTJOIN("_", FALSE, C418:E418), [1]BD_Perc!$A:$O, 11, FALSE), "Intervalo de precio 2"
    ),
    AA418 = "PERCENTIL 30-70",
    _xlfn.IFS(
        [1]BD!DG418 &lt; VLOOKUP(_xlfn.TEXTJOIN("_", FALSE, C418:E418), [1]BD_Perc!$A:$O, 6, FALSE), "Intervalo de precio 1",
        [1]BD!DG418 &lt; VLOOKUP(_xlfn.TEXTJOIN("_", FALSE, C418:E418), [1]BD_Perc!$A:$O, 7, FALSE), "Intervalo de precio 2",
        [1]BD!DG418 &gt;= VLOOKUP(_xlfn.TEXTJOIN("_", FALSE, C418:E418), [1]BD_Perc!$A:$O, 7, FALSE), "Intervalo de precio 3"
    ),
    AA418="Segmentación no encontrada o vehículo inactivo","Segmentación no encontrada o vehículo inactivo"
)</f>
        <v>Intervalo de precio 2</v>
      </c>
      <c r="AC418" s="99" t="s">
        <v>149</v>
      </c>
      <c r="AD418" s="86" t="b">
        <f t="shared" si="43"/>
        <v>1</v>
      </c>
      <c r="AE418" s="87">
        <v>7.0000000000000007E-2</v>
      </c>
      <c r="AF418" s="87">
        <v>7.4999999999999997E-2</v>
      </c>
      <c r="AG418" s="87">
        <v>0.08</v>
      </c>
      <c r="AH418" s="87">
        <v>8.5000000000000006E-2</v>
      </c>
      <c r="AI418" s="87">
        <v>0.09</v>
      </c>
      <c r="AJ418" s="87">
        <v>0.1</v>
      </c>
      <c r="AK418" s="76" t="s">
        <v>130</v>
      </c>
      <c r="AL418" s="76" t="s">
        <v>130</v>
      </c>
      <c r="AM418" s="76" t="s">
        <v>130</v>
      </c>
      <c r="AN418" s="88">
        <v>1</v>
      </c>
      <c r="AO418" s="72">
        <v>9311595.7410000004</v>
      </c>
      <c r="AP418" s="72">
        <v>262632.84600000002</v>
      </c>
      <c r="AQ418" s="72" t="s">
        <v>121</v>
      </c>
      <c r="AR418" s="72" t="s">
        <v>121</v>
      </c>
      <c r="AS418" s="72" t="s">
        <v>121</v>
      </c>
      <c r="AT418" s="72">
        <v>10213480.7082</v>
      </c>
      <c r="AU418" s="72">
        <v>656581.06079999998</v>
      </c>
      <c r="AV418" s="72">
        <v>656581.06079999998</v>
      </c>
      <c r="AW418" s="72">
        <v>145907.60519999999</v>
      </c>
      <c r="AX418" s="72" t="s">
        <v>121</v>
      </c>
      <c r="AY418" s="72" t="s">
        <v>121</v>
      </c>
      <c r="AZ418" s="72" t="s">
        <v>121</v>
      </c>
      <c r="BA418" s="72" t="s">
        <v>121</v>
      </c>
      <c r="BB418" s="72" t="s">
        <v>121</v>
      </c>
      <c r="BC418" s="72">
        <v>2918137.3451999999</v>
      </c>
      <c r="BD418" s="72" t="s">
        <v>121</v>
      </c>
      <c r="BE418" s="72">
        <v>10213480.7082</v>
      </c>
      <c r="BF418" s="72">
        <v>2772230.7941999999</v>
      </c>
      <c r="BG418" s="72">
        <v>2772230.7941999999</v>
      </c>
      <c r="BH418" s="72" t="s">
        <v>121</v>
      </c>
      <c r="BI418" s="72" t="s">
        <v>121</v>
      </c>
      <c r="BJ418" s="72">
        <v>1021347.9654</v>
      </c>
      <c r="BK418" s="72">
        <v>1561203.7853999999</v>
      </c>
      <c r="BL418" s="72" t="s">
        <v>121</v>
      </c>
      <c r="BM418" s="72">
        <v>8462598.9335999992</v>
      </c>
      <c r="BN418" s="72">
        <v>218860.3536</v>
      </c>
      <c r="BO418" s="72">
        <v>3647672.2086</v>
      </c>
      <c r="BP418" s="72">
        <v>1006757.8374</v>
      </c>
      <c r="BQ418" s="72" t="s">
        <v>121</v>
      </c>
      <c r="BR418" s="72" t="s">
        <v>121</v>
      </c>
      <c r="BS418" s="72" t="s">
        <v>121</v>
      </c>
      <c r="BT418" s="72" t="s">
        <v>121</v>
      </c>
      <c r="BU418" s="72">
        <v>218860.3536</v>
      </c>
      <c r="BV418" s="72" t="s">
        <v>121</v>
      </c>
      <c r="BW418" s="72">
        <v>8170785.8316000002</v>
      </c>
      <c r="BX418" s="72" t="s">
        <v>121</v>
      </c>
      <c r="BY418" s="72">
        <v>1313163.1758000001</v>
      </c>
      <c r="BZ418" s="72" t="s">
        <v>121</v>
      </c>
      <c r="CA418" s="72" t="s">
        <v>121</v>
      </c>
      <c r="CB418" s="72" t="s">
        <v>121</v>
      </c>
      <c r="CC418" s="72" t="s">
        <v>121</v>
      </c>
      <c r="CD418" s="72" t="s">
        <v>121</v>
      </c>
      <c r="CE418" s="89" t="s">
        <v>130</v>
      </c>
      <c r="CF418" s="89" t="s">
        <v>130</v>
      </c>
      <c r="CG418" s="89" t="s">
        <v>130</v>
      </c>
      <c r="CH418" s="89" t="s">
        <v>130</v>
      </c>
      <c r="CI418" s="89" t="s">
        <v>130</v>
      </c>
      <c r="CJ418" s="89" t="s">
        <v>130</v>
      </c>
      <c r="CK418" s="89" t="s">
        <v>121</v>
      </c>
      <c r="CL418" s="89" t="s">
        <v>121</v>
      </c>
      <c r="CM418" s="89" t="s">
        <v>121</v>
      </c>
      <c r="CN418" s="89" t="s">
        <v>121</v>
      </c>
      <c r="CO418" s="89" t="s">
        <v>121</v>
      </c>
      <c r="CP418" s="89" t="s">
        <v>121</v>
      </c>
      <c r="CQ418" s="89" t="s">
        <v>121</v>
      </c>
      <c r="CR418" s="89" t="s">
        <v>121</v>
      </c>
      <c r="CS418" s="89" t="s">
        <v>121</v>
      </c>
      <c r="CT418" s="89" t="s">
        <v>121</v>
      </c>
      <c r="CU418" s="89" t="s">
        <v>121</v>
      </c>
      <c r="CV418" s="89" t="s">
        <v>121</v>
      </c>
      <c r="CW418" s="89" t="s">
        <v>121</v>
      </c>
      <c r="CX418" s="89" t="s">
        <v>121</v>
      </c>
      <c r="CY418" s="89" t="s">
        <v>121</v>
      </c>
      <c r="CZ418" s="89" t="s">
        <v>121</v>
      </c>
      <c r="DA418" s="90">
        <v>18967893.798</v>
      </c>
      <c r="DB418" s="91">
        <v>1</v>
      </c>
      <c r="DC418" s="13">
        <v>1</v>
      </c>
      <c r="DD418" s="13"/>
      <c r="DE418" s="75" t="str" cm="1">
        <f t="array" ref="DE418">+IF(AND(C418&lt;&gt;"Vehículos Eléctricos",C418&lt;&gt;"Vehículos Híbridos",AA418="PERCENTIL 50"),
     IF(VLOOKUP(_xlfn.TEXTJOIN("_",FALSE,C418:E418),[1]BD_Perc!$A:$P,_xlfn.IFS([1]BD!AB418="Intervalo de precio 1",12,[1]BD!AB418="Intervalo de precio 2",13),FALSE)&lt;=1,
     VLOOKUP(_xlfn.TEXTJOIN("_",FALSE,C418:E418),[1]BD_Perc!$A:$P,16,FALSE),"Ok P50"),
     "Ok P30/70 ó Híbrido/Eléctrico")</f>
        <v>Ok P30/70 ó Híbrido/Eléctrico</v>
      </c>
      <c r="DF418" s="75" t="str">
        <f t="shared" si="41"/>
        <v>Vehículos Convencionales_Camperos/Camionetas_4x4</v>
      </c>
      <c r="DG418" s="19">
        <f t="shared" si="42"/>
        <v>260400000</v>
      </c>
      <c r="DH418" s="13">
        <v>1</v>
      </c>
      <c r="DI418" s="13">
        <v>1</v>
      </c>
      <c r="DJ418" s="13" t="b">
        <f>+DC418=[2]BD!DC418</f>
        <v>1</v>
      </c>
    </row>
    <row r="419" spans="1:114" ht="38.25" x14ac:dyDescent="0.25">
      <c r="A419" s="76">
        <v>663</v>
      </c>
      <c r="B419" s="127" t="s">
        <v>245</v>
      </c>
      <c r="C419" s="59" t="s">
        <v>0</v>
      </c>
      <c r="D419" s="59" t="s">
        <v>320</v>
      </c>
      <c r="E419" s="59" t="s">
        <v>327</v>
      </c>
      <c r="F419" s="59" t="s">
        <v>121</v>
      </c>
      <c r="G419" s="131" t="s">
        <v>857</v>
      </c>
      <c r="H419" s="59" t="s">
        <v>398</v>
      </c>
      <c r="I419" s="79">
        <v>3036071</v>
      </c>
      <c r="J419" s="76" t="s">
        <v>997</v>
      </c>
      <c r="K419" s="78" t="s">
        <v>360</v>
      </c>
      <c r="L419" s="80">
        <v>300</v>
      </c>
      <c r="M419" s="81" t="s">
        <v>121</v>
      </c>
      <c r="N419" s="82">
        <v>258000000</v>
      </c>
      <c r="O419" s="83">
        <f>+IFERROR(VLOOKUP(I419,[1]Precio_Fasecolda!A:C,3,FALSE),IFERROR(VLOOKUP(I419,[1]Precio_Fasecolda!B:C,2,FALSE),N419))</f>
        <v>258000000</v>
      </c>
      <c r="P419" s="83">
        <f t="shared" si="39"/>
        <v>0</v>
      </c>
      <c r="Q419" s="81" t="s">
        <v>728</v>
      </c>
      <c r="R419" s="76" t="s">
        <v>148</v>
      </c>
      <c r="S419" s="76" t="s">
        <v>128</v>
      </c>
      <c r="T419" s="76" t="s">
        <v>121</v>
      </c>
      <c r="U419" s="76" t="s">
        <v>121</v>
      </c>
      <c r="V419" s="59" t="s">
        <v>121</v>
      </c>
      <c r="W419" s="76" t="s">
        <v>121</v>
      </c>
      <c r="X419" s="76" t="s">
        <v>121</v>
      </c>
      <c r="Y419" s="84" t="str">
        <f t="shared" si="47"/>
        <v>N.A.</v>
      </c>
      <c r="Z419" s="85">
        <f t="shared" si="40"/>
        <v>239940000</v>
      </c>
      <c r="AA419" s="76" t="str">
        <f>+IFERROR(VLOOKUP(_xlfn.TEXTJOIN("_", FALSE, C419:E419), [1]BD_Perc!$A:$O, 15, FALSE),"Segmentación no encontrada o vehículo inactivo")</f>
        <v>PERCENTIL 30-70</v>
      </c>
      <c r="AB419" s="76" t="str" cm="1">
        <f t="array" ref="AB419">_xlfn.IFS(
    AA419 = "PERCENTIL 50",
    _xlfn.IFS(
        [1]BD!DG419 &lt; VLOOKUP(_xlfn.TEXTJOIN("_", FALSE, C419:E419), [1]BD_Perc!$A:$O, 11, FALSE), "Intervalo de precio 1",
        [1]BD!DG419 &gt;= VLOOKUP(_xlfn.TEXTJOIN("_", FALSE, C419:E419), [1]BD_Perc!$A:$O, 11, FALSE), "Intervalo de precio 2"
    ),
    AA419 = "PERCENTIL 30-70",
    _xlfn.IFS(
        [1]BD!DG419 &lt; VLOOKUP(_xlfn.TEXTJOIN("_", FALSE, C419:E419), [1]BD_Perc!$A:$O, 6, FALSE), "Intervalo de precio 1",
        [1]BD!DG419 &lt; VLOOKUP(_xlfn.TEXTJOIN("_", FALSE, C419:E419), [1]BD_Perc!$A:$O, 7, FALSE), "Intervalo de precio 2",
        [1]BD!DG419 &gt;= VLOOKUP(_xlfn.TEXTJOIN("_", FALSE, C419:E419), [1]BD_Perc!$A:$O, 7, FALSE), "Intervalo de precio 3"
    ),
    AA419="Segmentación no encontrada o vehículo inactivo","Segmentación no encontrada o vehículo inactivo"
)</f>
        <v>Intervalo de precio 2</v>
      </c>
      <c r="AC419" s="99" t="s">
        <v>149</v>
      </c>
      <c r="AD419" s="86" t="b">
        <f t="shared" si="43"/>
        <v>1</v>
      </c>
      <c r="AE419" s="87">
        <v>7.0000000000000007E-2</v>
      </c>
      <c r="AF419" s="87">
        <v>7.4999999999999997E-2</v>
      </c>
      <c r="AG419" s="87">
        <v>0.08</v>
      </c>
      <c r="AH419" s="87">
        <v>8.5000000000000006E-2</v>
      </c>
      <c r="AI419" s="87">
        <v>0.09</v>
      </c>
      <c r="AJ419" s="87">
        <v>0.1</v>
      </c>
      <c r="AK419" s="76" t="s">
        <v>130</v>
      </c>
      <c r="AL419" s="76" t="s">
        <v>130</v>
      </c>
      <c r="AM419" s="76" t="s">
        <v>130</v>
      </c>
      <c r="AN419" s="88">
        <v>1</v>
      </c>
      <c r="AO419" s="72">
        <v>9311595.7410000004</v>
      </c>
      <c r="AP419" s="72">
        <v>262632.84600000002</v>
      </c>
      <c r="AQ419" s="72" t="s">
        <v>121</v>
      </c>
      <c r="AR419" s="72" t="s">
        <v>121</v>
      </c>
      <c r="AS419" s="72" t="s">
        <v>121</v>
      </c>
      <c r="AT419" s="72">
        <v>10213480.7082</v>
      </c>
      <c r="AU419" s="72">
        <v>656581.06079999998</v>
      </c>
      <c r="AV419" s="72">
        <v>656581.06079999998</v>
      </c>
      <c r="AW419" s="72">
        <v>145907.60519999999</v>
      </c>
      <c r="AX419" s="72" t="s">
        <v>121</v>
      </c>
      <c r="AY419" s="72" t="s">
        <v>121</v>
      </c>
      <c r="AZ419" s="72" t="s">
        <v>121</v>
      </c>
      <c r="BA419" s="72" t="s">
        <v>121</v>
      </c>
      <c r="BB419" s="72" t="s">
        <v>121</v>
      </c>
      <c r="BC419" s="72">
        <v>2918137.3451999999</v>
      </c>
      <c r="BD419" s="72" t="s">
        <v>121</v>
      </c>
      <c r="BE419" s="72">
        <v>10213480.7082</v>
      </c>
      <c r="BF419" s="72">
        <v>2772230.7941999999</v>
      </c>
      <c r="BG419" s="72">
        <v>2772230.7941999999</v>
      </c>
      <c r="BH419" s="72" t="s">
        <v>121</v>
      </c>
      <c r="BI419" s="72" t="s">
        <v>121</v>
      </c>
      <c r="BJ419" s="72">
        <v>1021347.9654</v>
      </c>
      <c r="BK419" s="72">
        <v>1561203.7853999999</v>
      </c>
      <c r="BL419" s="72" t="s">
        <v>121</v>
      </c>
      <c r="BM419" s="72">
        <v>8462598.9335999992</v>
      </c>
      <c r="BN419" s="72">
        <v>218860.3536</v>
      </c>
      <c r="BO419" s="72">
        <v>3647672.2086</v>
      </c>
      <c r="BP419" s="72">
        <v>1006757.8374</v>
      </c>
      <c r="BQ419" s="72" t="s">
        <v>121</v>
      </c>
      <c r="BR419" s="72" t="s">
        <v>121</v>
      </c>
      <c r="BS419" s="72" t="s">
        <v>121</v>
      </c>
      <c r="BT419" s="72" t="s">
        <v>121</v>
      </c>
      <c r="BU419" s="72">
        <v>218860.3536</v>
      </c>
      <c r="BV419" s="72" t="s">
        <v>121</v>
      </c>
      <c r="BW419" s="72">
        <v>8170785.8316000002</v>
      </c>
      <c r="BX419" s="72" t="s">
        <v>121</v>
      </c>
      <c r="BY419" s="72">
        <v>1313163.1758000001</v>
      </c>
      <c r="BZ419" s="72" t="s">
        <v>121</v>
      </c>
      <c r="CA419" s="72" t="s">
        <v>121</v>
      </c>
      <c r="CB419" s="72" t="s">
        <v>121</v>
      </c>
      <c r="CC419" s="72" t="s">
        <v>121</v>
      </c>
      <c r="CD419" s="72" t="s">
        <v>121</v>
      </c>
      <c r="CE419" s="89" t="s">
        <v>130</v>
      </c>
      <c r="CF419" s="89" t="s">
        <v>130</v>
      </c>
      <c r="CG419" s="89" t="s">
        <v>130</v>
      </c>
      <c r="CH419" s="89" t="s">
        <v>130</v>
      </c>
      <c r="CI419" s="89" t="s">
        <v>130</v>
      </c>
      <c r="CJ419" s="89" t="s">
        <v>130</v>
      </c>
      <c r="CK419" s="89" t="s">
        <v>121</v>
      </c>
      <c r="CL419" s="89" t="s">
        <v>121</v>
      </c>
      <c r="CM419" s="89" t="s">
        <v>121</v>
      </c>
      <c r="CN419" s="89" t="s">
        <v>121</v>
      </c>
      <c r="CO419" s="89" t="s">
        <v>121</v>
      </c>
      <c r="CP419" s="89" t="s">
        <v>121</v>
      </c>
      <c r="CQ419" s="89" t="s">
        <v>121</v>
      </c>
      <c r="CR419" s="89" t="s">
        <v>121</v>
      </c>
      <c r="CS419" s="89" t="s">
        <v>121</v>
      </c>
      <c r="CT419" s="89" t="s">
        <v>121</v>
      </c>
      <c r="CU419" s="89" t="s">
        <v>121</v>
      </c>
      <c r="CV419" s="89" t="s">
        <v>121</v>
      </c>
      <c r="CW419" s="89" t="s">
        <v>121</v>
      </c>
      <c r="CX419" s="89" t="s">
        <v>121</v>
      </c>
      <c r="CY419" s="89" t="s">
        <v>121</v>
      </c>
      <c r="CZ419" s="89" t="s">
        <v>121</v>
      </c>
      <c r="DA419" s="90">
        <v>18967893.798</v>
      </c>
      <c r="DB419" s="91">
        <v>1</v>
      </c>
      <c r="DC419" s="13">
        <v>1</v>
      </c>
      <c r="DD419" s="13"/>
      <c r="DE419" s="75" t="str" cm="1">
        <f t="array" ref="DE419">+IF(AND(C419&lt;&gt;"Vehículos Eléctricos",C419&lt;&gt;"Vehículos Híbridos",AA419="PERCENTIL 50"),
     IF(VLOOKUP(_xlfn.TEXTJOIN("_",FALSE,C419:E419),[1]BD_Perc!$A:$P,_xlfn.IFS([1]BD!AB419="Intervalo de precio 1",12,[1]BD!AB419="Intervalo de precio 2",13),FALSE)&lt;=1,
     VLOOKUP(_xlfn.TEXTJOIN("_",FALSE,C419:E419),[1]BD_Perc!$A:$P,16,FALSE),"Ok P50"),
     "Ok P30/70 ó Híbrido/Eléctrico")</f>
        <v>Ok P30/70 ó Híbrido/Eléctrico</v>
      </c>
      <c r="DF419" s="75" t="str">
        <f t="shared" si="41"/>
        <v>Vehículos Convencionales_Camperos/Camionetas_4x4</v>
      </c>
      <c r="DG419" s="19">
        <f t="shared" si="42"/>
        <v>239940000</v>
      </c>
      <c r="DH419" s="13">
        <v>1</v>
      </c>
      <c r="DI419" s="13">
        <v>1</v>
      </c>
      <c r="DJ419" s="13" t="b">
        <f>+DC419=[2]BD!DC419</f>
        <v>1</v>
      </c>
    </row>
    <row r="420" spans="1:114" ht="38.25" x14ac:dyDescent="0.25">
      <c r="A420" s="76">
        <v>664</v>
      </c>
      <c r="B420" s="127" t="s">
        <v>245</v>
      </c>
      <c r="C420" s="59" t="s">
        <v>0</v>
      </c>
      <c r="D420" s="59" t="s">
        <v>544</v>
      </c>
      <c r="E420" s="59" t="s">
        <v>545</v>
      </c>
      <c r="F420" s="59" t="s">
        <v>327</v>
      </c>
      <c r="G420" s="77" t="s">
        <v>860</v>
      </c>
      <c r="H420" s="59" t="s">
        <v>861</v>
      </c>
      <c r="I420" s="79">
        <v>40842006</v>
      </c>
      <c r="J420" s="76" t="s">
        <v>998</v>
      </c>
      <c r="K420" s="78" t="s">
        <v>565</v>
      </c>
      <c r="L420" s="80">
        <v>410</v>
      </c>
      <c r="M420" s="81" t="s">
        <v>121</v>
      </c>
      <c r="N420" s="82">
        <v>247000000</v>
      </c>
      <c r="O420" s="83">
        <f>+IFERROR(VLOOKUP(I420,[1]Precio_Fasecolda!A:C,3,FALSE),IFERROR(VLOOKUP(I420,[1]Precio_Fasecolda!B:C,2,FALSE),N420))</f>
        <v>247000000</v>
      </c>
      <c r="P420" s="83">
        <f t="shared" si="39"/>
        <v>0</v>
      </c>
      <c r="Q420" s="81" t="s">
        <v>327</v>
      </c>
      <c r="R420" s="76" t="s">
        <v>148</v>
      </c>
      <c r="S420" s="76" t="s">
        <v>128</v>
      </c>
      <c r="T420" s="76" t="s">
        <v>121</v>
      </c>
      <c r="U420" s="76" t="s">
        <v>121</v>
      </c>
      <c r="V420" s="59" t="s">
        <v>121</v>
      </c>
      <c r="W420" s="76" t="s">
        <v>121</v>
      </c>
      <c r="X420" s="76" t="s">
        <v>121</v>
      </c>
      <c r="Y420" s="84" t="str">
        <f t="shared" si="47"/>
        <v>N.A.</v>
      </c>
      <c r="Z420" s="85">
        <f t="shared" si="40"/>
        <v>232180000</v>
      </c>
      <c r="AA420" s="76" t="str">
        <f>+IFERROR(VLOOKUP(_xlfn.TEXTJOIN("_", FALSE, C420:E420), [1]BD_Perc!$A:$O, 15, FALSE),"Segmentación no encontrada o vehículo inactivo")</f>
        <v>PERCENTIL 30-70</v>
      </c>
      <c r="AB420" s="76" t="str" cm="1">
        <f t="array" ref="AB420">_xlfn.IFS(
    AA420 = "PERCENTIL 50",
    _xlfn.IFS(
        [1]BD!DG420 &lt; VLOOKUP(_xlfn.TEXTJOIN("_", FALSE, C420:E420), [1]BD_Perc!$A:$O, 11, FALSE), "Intervalo de precio 1",
        [1]BD!DG420 &gt;= VLOOKUP(_xlfn.TEXTJOIN("_", FALSE, C420:E420), [1]BD_Perc!$A:$O, 11, FALSE), "Intervalo de precio 2"
    ),
    AA420 = "PERCENTIL 30-70",
    _xlfn.IFS(
        [1]BD!DG420 &lt; VLOOKUP(_xlfn.TEXTJOIN("_", FALSE, C420:E420), [1]BD_Perc!$A:$O, 6, FALSE), "Intervalo de precio 1",
        [1]BD!DG420 &lt; VLOOKUP(_xlfn.TEXTJOIN("_", FALSE, C420:E420), [1]BD_Perc!$A:$O, 7, FALSE), "Intervalo de precio 2",
        [1]BD!DG420 &gt;= VLOOKUP(_xlfn.TEXTJOIN("_", FALSE, C420:E420), [1]BD_Perc!$A:$O, 7, FALSE), "Intervalo de precio 3"
    ),
    AA420="Segmentación no encontrada o vehículo inactivo","Segmentación no encontrada o vehículo inactivo"
)</f>
        <v>Intervalo de precio 3</v>
      </c>
      <c r="AC420" s="99" t="s">
        <v>156</v>
      </c>
      <c r="AD420" s="86" t="b">
        <f t="shared" si="43"/>
        <v>1</v>
      </c>
      <c r="AE420" s="87">
        <v>0.06</v>
      </c>
      <c r="AF420" s="87">
        <v>7.0000000000000007E-2</v>
      </c>
      <c r="AG420" s="87">
        <v>0.08</v>
      </c>
      <c r="AH420" s="87">
        <v>0.09</v>
      </c>
      <c r="AI420" s="87">
        <v>0.1</v>
      </c>
      <c r="AJ420" s="87">
        <v>0.12</v>
      </c>
      <c r="AK420" s="76" t="s">
        <v>130</v>
      </c>
      <c r="AL420" s="76" t="s">
        <v>130</v>
      </c>
      <c r="AM420" s="76" t="s">
        <v>130</v>
      </c>
      <c r="AN420" s="88">
        <v>1</v>
      </c>
      <c r="AO420" s="72">
        <v>9311595.7410000004</v>
      </c>
      <c r="AP420" s="72">
        <v>262632.84600000002</v>
      </c>
      <c r="AQ420" s="72" t="s">
        <v>121</v>
      </c>
      <c r="AR420" s="72">
        <v>8754413.0898000002</v>
      </c>
      <c r="AS420" s="72">
        <v>5836275.7445999999</v>
      </c>
      <c r="AT420" s="72">
        <v>10213480.7082</v>
      </c>
      <c r="AU420" s="72">
        <v>656581.06079999998</v>
      </c>
      <c r="AV420" s="72">
        <v>656581.06079999998</v>
      </c>
      <c r="AW420" s="72">
        <v>145907.60519999999</v>
      </c>
      <c r="AX420" s="72" t="s">
        <v>121</v>
      </c>
      <c r="AY420" s="72" t="s">
        <v>121</v>
      </c>
      <c r="AZ420" s="72" t="s">
        <v>121</v>
      </c>
      <c r="BA420" s="72" t="s">
        <v>121</v>
      </c>
      <c r="BB420" s="72" t="s">
        <v>121</v>
      </c>
      <c r="BC420" s="72">
        <v>2918137.3451999999</v>
      </c>
      <c r="BD420" s="72">
        <v>2772230.7941999999</v>
      </c>
      <c r="BE420" s="72">
        <v>10213480.7082</v>
      </c>
      <c r="BF420" s="72">
        <v>2772230.7941999999</v>
      </c>
      <c r="BG420" s="72">
        <v>2772230.7941999999</v>
      </c>
      <c r="BH420" s="72" t="s">
        <v>121</v>
      </c>
      <c r="BI420" s="72" t="s">
        <v>121</v>
      </c>
      <c r="BJ420" s="72">
        <v>1021347.9654</v>
      </c>
      <c r="BK420" s="72">
        <v>1561203.7853999999</v>
      </c>
      <c r="BL420" s="72">
        <v>5836275.7445999999</v>
      </c>
      <c r="BM420" s="72">
        <v>8462598.9335999992</v>
      </c>
      <c r="BN420" s="72">
        <v>218860.3536</v>
      </c>
      <c r="BO420" s="72">
        <v>3647672.2086</v>
      </c>
      <c r="BP420" s="72">
        <v>1006757.8374</v>
      </c>
      <c r="BQ420" s="72">
        <v>2772230.7941999999</v>
      </c>
      <c r="BR420" s="72">
        <v>2918137.3451999999</v>
      </c>
      <c r="BS420" s="72">
        <v>2188602.4818000002</v>
      </c>
      <c r="BT420" s="72">
        <v>1750881.7745999999</v>
      </c>
      <c r="BU420" s="72">
        <v>218860.3536</v>
      </c>
      <c r="BV420" s="72">
        <v>10213480.7082</v>
      </c>
      <c r="BW420" s="72">
        <v>14590687.780200001</v>
      </c>
      <c r="BX420" s="72" t="s">
        <v>121</v>
      </c>
      <c r="BY420" s="72">
        <v>1313163.1758000001</v>
      </c>
      <c r="BZ420" s="72" t="s">
        <v>121</v>
      </c>
      <c r="CA420" s="72">
        <v>14590687.780200001</v>
      </c>
      <c r="CB420" s="72" t="s">
        <v>121</v>
      </c>
      <c r="CC420" s="72" t="s">
        <v>121</v>
      </c>
      <c r="CD420" s="72" t="s">
        <v>121</v>
      </c>
      <c r="CE420" s="89" t="s">
        <v>130</v>
      </c>
      <c r="CF420" s="89" t="s">
        <v>130</v>
      </c>
      <c r="CG420" s="89" t="s">
        <v>130</v>
      </c>
      <c r="CH420" s="89" t="s">
        <v>130</v>
      </c>
      <c r="CI420" s="89" t="s">
        <v>130</v>
      </c>
      <c r="CJ420" s="89" t="s">
        <v>130</v>
      </c>
      <c r="CK420" s="89" t="s">
        <v>121</v>
      </c>
      <c r="CL420" s="89" t="s">
        <v>121</v>
      </c>
      <c r="CM420" s="89" t="s">
        <v>121</v>
      </c>
      <c r="CN420" s="89" t="s">
        <v>121</v>
      </c>
      <c r="CO420" s="89" t="s">
        <v>121</v>
      </c>
      <c r="CP420" s="89" t="s">
        <v>121</v>
      </c>
      <c r="CQ420" s="89" t="s">
        <v>121</v>
      </c>
      <c r="CR420" s="89" t="s">
        <v>121</v>
      </c>
      <c r="CS420" s="89" t="s">
        <v>121</v>
      </c>
      <c r="CT420" s="89" t="s">
        <v>121</v>
      </c>
      <c r="CU420" s="89" t="s">
        <v>121</v>
      </c>
      <c r="CV420" s="89" t="s">
        <v>121</v>
      </c>
      <c r="CW420" s="89" t="s">
        <v>121</v>
      </c>
      <c r="CX420" s="89" t="s">
        <v>121</v>
      </c>
      <c r="CY420" s="89" t="s">
        <v>121</v>
      </c>
      <c r="CZ420" s="89" t="s">
        <v>121</v>
      </c>
      <c r="DA420" s="90">
        <v>14576096.597999999</v>
      </c>
      <c r="DB420" s="91">
        <v>1</v>
      </c>
      <c r="DC420" s="13">
        <v>1</v>
      </c>
      <c r="DD420" s="13"/>
      <c r="DE420" s="75" t="str" cm="1">
        <f t="array" ref="DE420">+IF(AND(C420&lt;&gt;"Vehículos Eléctricos",C420&lt;&gt;"Vehículos Híbridos",AA420="PERCENTIL 50"),
     IF(VLOOKUP(_xlfn.TEXTJOIN("_",FALSE,C420:E420),[1]BD_Perc!$A:$P,_xlfn.IFS([1]BD!AB420="Intervalo de precio 1",12,[1]BD!AB420="Intervalo de precio 2",13),FALSE)&lt;=1,
     VLOOKUP(_xlfn.TEXTJOIN("_",FALSE,C420:E420),[1]BD_Perc!$A:$P,16,FALSE),"Ok P50"),
     "Ok P30/70 ó Híbrido/Eléctrico")</f>
        <v>Ok P30/70 ó Híbrido/Eléctrico</v>
      </c>
      <c r="DF420" s="75" t="str">
        <f t="shared" si="41"/>
        <v>Vehículos Convencionales_Pick Up_PICKUP DOBLE CAB - PLATON</v>
      </c>
      <c r="DG420" s="19">
        <f t="shared" si="42"/>
        <v>232180000</v>
      </c>
      <c r="DH420" s="13">
        <v>1</v>
      </c>
      <c r="DI420" s="13">
        <v>1</v>
      </c>
      <c r="DJ420" s="13" t="b">
        <f>+DC420=[2]BD!DC420</f>
        <v>1</v>
      </c>
    </row>
    <row r="421" spans="1:114" ht="38.25" x14ac:dyDescent="0.25">
      <c r="A421" s="76">
        <v>666</v>
      </c>
      <c r="B421" s="127" t="s">
        <v>245</v>
      </c>
      <c r="C421" s="59" t="s">
        <v>0</v>
      </c>
      <c r="D421" s="59" t="s">
        <v>320</v>
      </c>
      <c r="E421" s="59" t="s">
        <v>327</v>
      </c>
      <c r="F421" s="59" t="s">
        <v>121</v>
      </c>
      <c r="G421" s="77" t="s">
        <v>863</v>
      </c>
      <c r="H421" s="59" t="s">
        <v>864</v>
      </c>
      <c r="I421" s="79">
        <v>4206066</v>
      </c>
      <c r="J421" s="76" t="s">
        <v>999</v>
      </c>
      <c r="K421" s="78" t="s">
        <v>360</v>
      </c>
      <c r="L421" s="80">
        <v>271</v>
      </c>
      <c r="M421" s="81" t="s">
        <v>121</v>
      </c>
      <c r="N421" s="82">
        <v>163400000</v>
      </c>
      <c r="O421" s="83">
        <f>+IFERROR(VLOOKUP(I421,[1]Precio_Fasecolda!A:C,3,FALSE),IFERROR(VLOOKUP(I421,[1]Precio_Fasecolda!B:C,2,FALSE),N421))</f>
        <v>163400000</v>
      </c>
      <c r="P421" s="83">
        <f t="shared" si="39"/>
        <v>0</v>
      </c>
      <c r="Q421" s="81" t="s">
        <v>728</v>
      </c>
      <c r="R421" s="76" t="s">
        <v>148</v>
      </c>
      <c r="S421" s="76" t="s">
        <v>128</v>
      </c>
      <c r="T421" s="76" t="s">
        <v>121</v>
      </c>
      <c r="U421" s="76" t="s">
        <v>121</v>
      </c>
      <c r="V421" s="59" t="s">
        <v>121</v>
      </c>
      <c r="W421" s="76" t="s">
        <v>121</v>
      </c>
      <c r="X421" s="76" t="s">
        <v>121</v>
      </c>
      <c r="Y421" s="84" t="str">
        <f t="shared" si="47"/>
        <v>N.A.</v>
      </c>
      <c r="Z421" s="85">
        <f t="shared" si="40"/>
        <v>151962000</v>
      </c>
      <c r="AA421" s="76" t="str">
        <f>+IFERROR(VLOOKUP(_xlfn.TEXTJOIN("_", FALSE, C421:E421), [1]BD_Perc!$A:$O, 15, FALSE),"Segmentación no encontrada o vehículo inactivo")</f>
        <v>PERCENTIL 30-70</v>
      </c>
      <c r="AB421" s="76" t="str" cm="1">
        <f t="array" ref="AB421">_xlfn.IFS(
    AA421 = "PERCENTIL 50",
    _xlfn.IFS(
        [1]BD!DG421 &lt; VLOOKUP(_xlfn.TEXTJOIN("_", FALSE, C421:E421), [1]BD_Perc!$A:$O, 11, FALSE), "Intervalo de precio 1",
        [1]BD!DG421 &gt;= VLOOKUP(_xlfn.TEXTJOIN("_", FALSE, C421:E421), [1]BD_Perc!$A:$O, 11, FALSE), "Intervalo de precio 2"
    ),
    AA421 = "PERCENTIL 30-70",
    _xlfn.IFS(
        [1]BD!DG421 &lt; VLOOKUP(_xlfn.TEXTJOIN("_", FALSE, C421:E421), [1]BD_Perc!$A:$O, 6, FALSE), "Intervalo de precio 1",
        [1]BD!DG421 &lt; VLOOKUP(_xlfn.TEXTJOIN("_", FALSE, C421:E421), [1]BD_Perc!$A:$O, 7, FALSE), "Intervalo de precio 2",
        [1]BD!DG421 &gt;= VLOOKUP(_xlfn.TEXTJOIN("_", FALSE, C421:E421), [1]BD_Perc!$A:$O, 7, FALSE), "Intervalo de precio 3"
    ),
    AA421="Segmentación no encontrada o vehículo inactivo","Segmentación no encontrada o vehículo inactivo"
)</f>
        <v>Intervalo de precio 1</v>
      </c>
      <c r="AC421" s="99" t="s">
        <v>129</v>
      </c>
      <c r="AD421" s="86" t="b">
        <f t="shared" si="43"/>
        <v>1</v>
      </c>
      <c r="AE421" s="87">
        <v>7.0000000000000007E-2</v>
      </c>
      <c r="AF421" s="87">
        <v>7.4999999999999997E-2</v>
      </c>
      <c r="AG421" s="87">
        <v>0.08</v>
      </c>
      <c r="AH421" s="87">
        <v>8.5000000000000006E-2</v>
      </c>
      <c r="AI421" s="87">
        <v>0.09</v>
      </c>
      <c r="AJ421" s="87">
        <v>0.1</v>
      </c>
      <c r="AK421" s="76" t="s">
        <v>130</v>
      </c>
      <c r="AL421" s="76" t="s">
        <v>130</v>
      </c>
      <c r="AM421" s="76" t="s">
        <v>130</v>
      </c>
      <c r="AN421" s="88">
        <v>1</v>
      </c>
      <c r="AO421" s="72">
        <v>9311595.7410000004</v>
      </c>
      <c r="AP421" s="72">
        <v>262632.84600000002</v>
      </c>
      <c r="AQ421" s="72" t="s">
        <v>121</v>
      </c>
      <c r="AR421" s="72" t="s">
        <v>121</v>
      </c>
      <c r="AS421" s="72" t="s">
        <v>121</v>
      </c>
      <c r="AT421" s="72">
        <v>10213480.7082</v>
      </c>
      <c r="AU421" s="72">
        <v>656581.06079999998</v>
      </c>
      <c r="AV421" s="72">
        <v>656581.06079999998</v>
      </c>
      <c r="AW421" s="72">
        <v>145907.60519999999</v>
      </c>
      <c r="AX421" s="72" t="s">
        <v>121</v>
      </c>
      <c r="AY421" s="72" t="s">
        <v>121</v>
      </c>
      <c r="AZ421" s="72" t="s">
        <v>121</v>
      </c>
      <c r="BA421" s="72" t="s">
        <v>121</v>
      </c>
      <c r="BB421" s="72" t="s">
        <v>121</v>
      </c>
      <c r="BC421" s="72">
        <v>2918137.3451999999</v>
      </c>
      <c r="BD421" s="72" t="s">
        <v>121</v>
      </c>
      <c r="BE421" s="72">
        <v>10213480.7082</v>
      </c>
      <c r="BF421" s="72">
        <v>2772230.7941999999</v>
      </c>
      <c r="BG421" s="72">
        <v>2772230.7941999999</v>
      </c>
      <c r="BH421" s="72" t="s">
        <v>121</v>
      </c>
      <c r="BI421" s="72" t="s">
        <v>121</v>
      </c>
      <c r="BJ421" s="72">
        <v>1021347.9654</v>
      </c>
      <c r="BK421" s="72">
        <v>1561203.7853999999</v>
      </c>
      <c r="BL421" s="72" t="s">
        <v>121</v>
      </c>
      <c r="BM421" s="72">
        <v>8462598.9335999992</v>
      </c>
      <c r="BN421" s="72">
        <v>218860.3536</v>
      </c>
      <c r="BO421" s="72">
        <v>3647672.2086</v>
      </c>
      <c r="BP421" s="72">
        <v>1006757.8374</v>
      </c>
      <c r="BQ421" s="72" t="s">
        <v>121</v>
      </c>
      <c r="BR421" s="72" t="s">
        <v>121</v>
      </c>
      <c r="BS421" s="72" t="s">
        <v>121</v>
      </c>
      <c r="BT421" s="72" t="s">
        <v>121</v>
      </c>
      <c r="BU421" s="72">
        <v>218860.3536</v>
      </c>
      <c r="BV421" s="72" t="s">
        <v>121</v>
      </c>
      <c r="BW421" s="72">
        <v>8170785.8316000002</v>
      </c>
      <c r="BX421" s="72" t="s">
        <v>121</v>
      </c>
      <c r="BY421" s="72">
        <v>1313163.1758000001</v>
      </c>
      <c r="BZ421" s="72" t="s">
        <v>121</v>
      </c>
      <c r="CA421" s="72" t="s">
        <v>121</v>
      </c>
      <c r="CB421" s="72" t="s">
        <v>121</v>
      </c>
      <c r="CC421" s="72" t="s">
        <v>121</v>
      </c>
      <c r="CD421" s="72" t="s">
        <v>121</v>
      </c>
      <c r="CE421" s="89" t="s">
        <v>130</v>
      </c>
      <c r="CF421" s="89" t="s">
        <v>130</v>
      </c>
      <c r="CG421" s="89" t="s">
        <v>130</v>
      </c>
      <c r="CH421" s="89" t="s">
        <v>130</v>
      </c>
      <c r="CI421" s="89" t="s">
        <v>130</v>
      </c>
      <c r="CJ421" s="89" t="s">
        <v>130</v>
      </c>
      <c r="CK421" s="89" t="s">
        <v>121</v>
      </c>
      <c r="CL421" s="89" t="s">
        <v>121</v>
      </c>
      <c r="CM421" s="89" t="s">
        <v>121</v>
      </c>
      <c r="CN421" s="89" t="s">
        <v>121</v>
      </c>
      <c r="CO421" s="89" t="s">
        <v>121</v>
      </c>
      <c r="CP421" s="89" t="s">
        <v>121</v>
      </c>
      <c r="CQ421" s="89" t="s">
        <v>121</v>
      </c>
      <c r="CR421" s="89" t="s">
        <v>121</v>
      </c>
      <c r="CS421" s="89" t="s">
        <v>121</v>
      </c>
      <c r="CT421" s="89" t="s">
        <v>121</v>
      </c>
      <c r="CU421" s="89" t="s">
        <v>121</v>
      </c>
      <c r="CV421" s="89" t="s">
        <v>121</v>
      </c>
      <c r="CW421" s="89" t="s">
        <v>121</v>
      </c>
      <c r="CX421" s="89" t="s">
        <v>121</v>
      </c>
      <c r="CY421" s="89" t="s">
        <v>121</v>
      </c>
      <c r="CZ421" s="89" t="s">
        <v>121</v>
      </c>
      <c r="DA421" s="90">
        <v>14444780.175000001</v>
      </c>
      <c r="DB421" s="91">
        <v>1</v>
      </c>
      <c r="DC421" s="13">
        <v>1</v>
      </c>
      <c r="DD421" s="13"/>
      <c r="DE421" s="75" t="str" cm="1">
        <f t="array" ref="DE421">+IF(AND(C421&lt;&gt;"Vehículos Eléctricos",C421&lt;&gt;"Vehículos Híbridos",AA421="PERCENTIL 50"),
     IF(VLOOKUP(_xlfn.TEXTJOIN("_",FALSE,C421:E421),[1]BD_Perc!$A:$P,_xlfn.IFS([1]BD!AB421="Intervalo de precio 1",12,[1]BD!AB421="Intervalo de precio 2",13),FALSE)&lt;=1,
     VLOOKUP(_xlfn.TEXTJOIN("_",FALSE,C421:E421),[1]BD_Perc!$A:$P,16,FALSE),"Ok P50"),
     "Ok P30/70 ó Híbrido/Eléctrico")</f>
        <v>Ok P30/70 ó Híbrido/Eléctrico</v>
      </c>
      <c r="DF421" s="75" t="str">
        <f t="shared" si="41"/>
        <v>Vehículos Convencionales_Camperos/Camionetas_4x4</v>
      </c>
      <c r="DG421" s="19">
        <f t="shared" si="42"/>
        <v>151962000</v>
      </c>
      <c r="DH421" s="13">
        <v>1</v>
      </c>
      <c r="DI421" s="13">
        <v>1</v>
      </c>
      <c r="DJ421" s="13" t="b">
        <f>+DC421=[2]BD!DC421</f>
        <v>1</v>
      </c>
    </row>
    <row r="422" spans="1:114" ht="38.25" x14ac:dyDescent="0.25">
      <c r="A422" s="76">
        <v>667</v>
      </c>
      <c r="B422" s="127" t="s">
        <v>245</v>
      </c>
      <c r="C422" s="59" t="s">
        <v>0</v>
      </c>
      <c r="D422" s="59" t="s">
        <v>320</v>
      </c>
      <c r="E422" s="59" t="s">
        <v>126</v>
      </c>
      <c r="F422" s="59" t="s">
        <v>121</v>
      </c>
      <c r="G422" s="77" t="s">
        <v>866</v>
      </c>
      <c r="H422" s="59" t="s">
        <v>864</v>
      </c>
      <c r="I422" s="79">
        <v>4206068</v>
      </c>
      <c r="J422" s="76" t="s">
        <v>1000</v>
      </c>
      <c r="K422" s="78" t="s">
        <v>346</v>
      </c>
      <c r="L422" s="80">
        <v>172</v>
      </c>
      <c r="M422" s="81" t="s">
        <v>121</v>
      </c>
      <c r="N422" s="82">
        <v>117800000</v>
      </c>
      <c r="O422" s="83">
        <f>+IFERROR(VLOOKUP(I422,[1]Precio_Fasecolda!A:C,3,FALSE),IFERROR(VLOOKUP(I422,[1]Precio_Fasecolda!B:C,2,FALSE),N422))</f>
        <v>117800000</v>
      </c>
      <c r="P422" s="83">
        <f t="shared" si="39"/>
        <v>0</v>
      </c>
      <c r="Q422" s="81" t="s">
        <v>731</v>
      </c>
      <c r="R422" s="76" t="s">
        <v>127</v>
      </c>
      <c r="S422" s="76" t="s">
        <v>128</v>
      </c>
      <c r="T422" s="76" t="s">
        <v>121</v>
      </c>
      <c r="U422" s="76" t="s">
        <v>121</v>
      </c>
      <c r="V422" s="59" t="s">
        <v>121</v>
      </c>
      <c r="W422" s="76" t="s">
        <v>121</v>
      </c>
      <c r="X422" s="76" t="s">
        <v>121</v>
      </c>
      <c r="Y422" s="84" t="str">
        <f t="shared" si="47"/>
        <v>N.A.</v>
      </c>
      <c r="Z422" s="85">
        <f t="shared" si="40"/>
        <v>109554000</v>
      </c>
      <c r="AA422" s="76" t="str">
        <f>+IFERROR(VLOOKUP(_xlfn.TEXTJOIN("_", FALSE, C422:E422), [1]BD_Perc!$A:$O, 15, FALSE),"Segmentación no encontrada o vehículo inactivo")</f>
        <v>PERCENTIL 30-70</v>
      </c>
      <c r="AB422" s="76" t="str" cm="1">
        <f t="array" ref="AB422">_xlfn.IFS(
    AA422 = "PERCENTIL 50",
    _xlfn.IFS(
        [1]BD!DG422 &lt; VLOOKUP(_xlfn.TEXTJOIN("_", FALSE, C422:E422), [1]BD_Perc!$A:$O, 11, FALSE), "Intervalo de precio 1",
        [1]BD!DG422 &gt;= VLOOKUP(_xlfn.TEXTJOIN("_", FALSE, C422:E422), [1]BD_Perc!$A:$O, 11, FALSE), "Intervalo de precio 2"
    ),
    AA422 = "PERCENTIL 30-70",
    _xlfn.IFS(
        [1]BD!DG422 &lt; VLOOKUP(_xlfn.TEXTJOIN("_", FALSE, C422:E422), [1]BD_Perc!$A:$O, 6, FALSE), "Intervalo de precio 1",
        [1]BD!DG422 &lt; VLOOKUP(_xlfn.TEXTJOIN("_", FALSE, C422:E422), [1]BD_Perc!$A:$O, 7, FALSE), "Intervalo de precio 2",
        [1]BD!DG422 &gt;= VLOOKUP(_xlfn.TEXTJOIN("_", FALSE, C422:E422), [1]BD_Perc!$A:$O, 7, FALSE), "Intervalo de precio 3"
    ),
    AA422="Segmentación no encontrada o vehículo inactivo","Segmentación no encontrada o vehículo inactivo"
)</f>
        <v>Intervalo de precio 2</v>
      </c>
      <c r="AC422" s="99" t="s">
        <v>149</v>
      </c>
      <c r="AD422" s="86" t="b">
        <f t="shared" si="43"/>
        <v>1</v>
      </c>
      <c r="AE422" s="87">
        <v>7.0000000000000007E-2</v>
      </c>
      <c r="AF422" s="87">
        <v>7.4999999999999997E-2</v>
      </c>
      <c r="AG422" s="87">
        <v>0.08</v>
      </c>
      <c r="AH422" s="87">
        <v>8.5000000000000006E-2</v>
      </c>
      <c r="AI422" s="87">
        <v>0.09</v>
      </c>
      <c r="AJ422" s="87">
        <v>0.1</v>
      </c>
      <c r="AK422" s="76" t="s">
        <v>130</v>
      </c>
      <c r="AL422" s="76" t="s">
        <v>130</v>
      </c>
      <c r="AM422" s="76" t="s">
        <v>130</v>
      </c>
      <c r="AN422" s="88">
        <v>1</v>
      </c>
      <c r="AO422" s="72">
        <v>9311595.7410000004</v>
      </c>
      <c r="AP422" s="72">
        <v>262632.84600000002</v>
      </c>
      <c r="AQ422" s="72" t="s">
        <v>121</v>
      </c>
      <c r="AR422" s="72" t="s">
        <v>121</v>
      </c>
      <c r="AS422" s="72" t="s">
        <v>121</v>
      </c>
      <c r="AT422" s="72">
        <v>10213480.7082</v>
      </c>
      <c r="AU422" s="72">
        <v>656581.06079999998</v>
      </c>
      <c r="AV422" s="72">
        <v>656581.06079999998</v>
      </c>
      <c r="AW422" s="72">
        <v>145907.60519999999</v>
      </c>
      <c r="AX422" s="72" t="s">
        <v>121</v>
      </c>
      <c r="AY422" s="72" t="s">
        <v>121</v>
      </c>
      <c r="AZ422" s="72" t="s">
        <v>121</v>
      </c>
      <c r="BA422" s="72" t="s">
        <v>121</v>
      </c>
      <c r="BB422" s="72" t="s">
        <v>121</v>
      </c>
      <c r="BC422" s="72">
        <v>2918137.3451999999</v>
      </c>
      <c r="BD422" s="72">
        <v>2772230.7941999999</v>
      </c>
      <c r="BE422" s="72">
        <v>10213480.7082</v>
      </c>
      <c r="BF422" s="72">
        <v>2772230.7941999999</v>
      </c>
      <c r="BG422" s="72">
        <v>2772230.7941999999</v>
      </c>
      <c r="BH422" s="72" t="s">
        <v>121</v>
      </c>
      <c r="BI422" s="72" t="s">
        <v>121</v>
      </c>
      <c r="BJ422" s="72">
        <v>1021347.9654</v>
      </c>
      <c r="BK422" s="72">
        <v>1561203.7853999999</v>
      </c>
      <c r="BL422" s="72" t="s">
        <v>121</v>
      </c>
      <c r="BM422" s="72">
        <v>8462598.9335999992</v>
      </c>
      <c r="BN422" s="72">
        <v>218860.3536</v>
      </c>
      <c r="BO422" s="72">
        <v>3647672.2086</v>
      </c>
      <c r="BP422" s="72">
        <v>1006757.8374</v>
      </c>
      <c r="BQ422" s="72" t="s">
        <v>121</v>
      </c>
      <c r="BR422" s="72" t="s">
        <v>121</v>
      </c>
      <c r="BS422" s="72" t="s">
        <v>121</v>
      </c>
      <c r="BT422" s="72" t="s">
        <v>121</v>
      </c>
      <c r="BU422" s="72">
        <v>218860.3536</v>
      </c>
      <c r="BV422" s="72" t="s">
        <v>121</v>
      </c>
      <c r="BW422" s="72">
        <v>8170785.8316000002</v>
      </c>
      <c r="BX422" s="72" t="s">
        <v>121</v>
      </c>
      <c r="BY422" s="72">
        <v>1313163.1758000001</v>
      </c>
      <c r="BZ422" s="72" t="s">
        <v>121</v>
      </c>
      <c r="CA422" s="72" t="s">
        <v>121</v>
      </c>
      <c r="CB422" s="72" t="s">
        <v>121</v>
      </c>
      <c r="CC422" s="72" t="s">
        <v>121</v>
      </c>
      <c r="CD422" s="72" t="s">
        <v>121</v>
      </c>
      <c r="CE422" s="89" t="s">
        <v>130</v>
      </c>
      <c r="CF422" s="89" t="s">
        <v>130</v>
      </c>
      <c r="CG422" s="89" t="s">
        <v>130</v>
      </c>
      <c r="CH422" s="89" t="s">
        <v>130</v>
      </c>
      <c r="CI422" s="89" t="s">
        <v>130</v>
      </c>
      <c r="CJ422" s="89" t="s">
        <v>130</v>
      </c>
      <c r="CK422" s="89" t="s">
        <v>121</v>
      </c>
      <c r="CL422" s="89" t="s">
        <v>121</v>
      </c>
      <c r="CM422" s="89" t="s">
        <v>121</v>
      </c>
      <c r="CN422" s="89" t="s">
        <v>121</v>
      </c>
      <c r="CO422" s="89" t="s">
        <v>121</v>
      </c>
      <c r="CP422" s="89" t="s">
        <v>121</v>
      </c>
      <c r="CQ422" s="89" t="s">
        <v>121</v>
      </c>
      <c r="CR422" s="89" t="s">
        <v>121</v>
      </c>
      <c r="CS422" s="89" t="s">
        <v>121</v>
      </c>
      <c r="CT422" s="89" t="s">
        <v>121</v>
      </c>
      <c r="CU422" s="89" t="s">
        <v>121</v>
      </c>
      <c r="CV422" s="89" t="s">
        <v>121</v>
      </c>
      <c r="CW422" s="89" t="s">
        <v>121</v>
      </c>
      <c r="CX422" s="89" t="s">
        <v>121</v>
      </c>
      <c r="CY422" s="89" t="s">
        <v>121</v>
      </c>
      <c r="CZ422" s="89" t="s">
        <v>121</v>
      </c>
      <c r="DA422" s="90">
        <v>14444780.175000001</v>
      </c>
      <c r="DB422" s="91">
        <v>1</v>
      </c>
      <c r="DC422" s="13">
        <v>1</v>
      </c>
      <c r="DD422" s="13"/>
      <c r="DE422" s="75" t="str" cm="1">
        <f t="array" ref="DE422">+IF(AND(C422&lt;&gt;"Vehículos Eléctricos",C422&lt;&gt;"Vehículos Híbridos",AA422="PERCENTIL 50"),
     IF(VLOOKUP(_xlfn.TEXTJOIN("_",FALSE,C422:E422),[1]BD_Perc!$A:$P,_xlfn.IFS([1]BD!AB422="Intervalo de precio 1",12,[1]BD!AB422="Intervalo de precio 2",13),FALSE)&lt;=1,
     VLOOKUP(_xlfn.TEXTJOIN("_",FALSE,C422:E422),[1]BD_Perc!$A:$P,16,FALSE),"Ok P50"),
     "Ok P30/70 ó Híbrido/Eléctrico")</f>
        <v>Ok P30/70 ó Híbrido/Eléctrico</v>
      </c>
      <c r="DF422" s="75" t="str">
        <f t="shared" si="41"/>
        <v>Vehículos Convencionales_Camperos/Camionetas_4x2</v>
      </c>
      <c r="DG422" s="19">
        <f t="shared" si="42"/>
        <v>109554000</v>
      </c>
      <c r="DH422" s="13">
        <v>1</v>
      </c>
      <c r="DI422" s="13">
        <v>1</v>
      </c>
      <c r="DJ422" s="13" t="b">
        <f>+DC422=[2]BD!DC422</f>
        <v>1</v>
      </c>
    </row>
    <row r="423" spans="1:114" ht="38.25" x14ac:dyDescent="0.25">
      <c r="A423" s="76">
        <v>669</v>
      </c>
      <c r="B423" s="127" t="s">
        <v>245</v>
      </c>
      <c r="C423" s="59" t="s">
        <v>0</v>
      </c>
      <c r="D423" s="59" t="s">
        <v>320</v>
      </c>
      <c r="E423" s="59" t="s">
        <v>327</v>
      </c>
      <c r="F423" s="59" t="s">
        <v>121</v>
      </c>
      <c r="G423" s="77" t="s">
        <v>868</v>
      </c>
      <c r="H423" s="59" t="s">
        <v>864</v>
      </c>
      <c r="I423" s="79">
        <v>4208109</v>
      </c>
      <c r="J423" s="76" t="s">
        <v>1001</v>
      </c>
      <c r="K423" s="78" t="s">
        <v>360</v>
      </c>
      <c r="L423" s="80">
        <v>290</v>
      </c>
      <c r="M423" s="81" t="s">
        <v>121</v>
      </c>
      <c r="N423" s="82">
        <v>230000000</v>
      </c>
      <c r="O423" s="83">
        <f>+IFERROR(VLOOKUP(I423,[1]Precio_Fasecolda!A:C,3,FALSE),IFERROR(VLOOKUP(I423,[1]Precio_Fasecolda!B:C,2,FALSE),N423))</f>
        <v>230000000</v>
      </c>
      <c r="P423" s="83">
        <f t="shared" si="39"/>
        <v>0</v>
      </c>
      <c r="Q423" s="81" t="s">
        <v>728</v>
      </c>
      <c r="R423" s="76" t="s">
        <v>148</v>
      </c>
      <c r="S423" s="76" t="s">
        <v>128</v>
      </c>
      <c r="T423" s="76" t="s">
        <v>121</v>
      </c>
      <c r="U423" s="76" t="s">
        <v>121</v>
      </c>
      <c r="V423" s="59" t="s">
        <v>121</v>
      </c>
      <c r="W423" s="76" t="s">
        <v>121</v>
      </c>
      <c r="X423" s="76" t="s">
        <v>121</v>
      </c>
      <c r="Y423" s="84" t="str">
        <f t="shared" si="47"/>
        <v>N.A.</v>
      </c>
      <c r="Z423" s="85">
        <f t="shared" si="40"/>
        <v>213900000</v>
      </c>
      <c r="AA423" s="76" t="str">
        <f>+IFERROR(VLOOKUP(_xlfn.TEXTJOIN("_", FALSE, C423:E423), [1]BD_Perc!$A:$O, 15, FALSE),"Segmentación no encontrada o vehículo inactivo")</f>
        <v>PERCENTIL 30-70</v>
      </c>
      <c r="AB423" s="76" t="str" cm="1">
        <f t="array" ref="AB423">_xlfn.IFS(
    AA423 = "PERCENTIL 50",
    _xlfn.IFS(
        [1]BD!DG423 &lt; VLOOKUP(_xlfn.TEXTJOIN("_", FALSE, C423:E423), [1]BD_Perc!$A:$O, 11, FALSE), "Intervalo de precio 1",
        [1]BD!DG423 &gt;= VLOOKUP(_xlfn.TEXTJOIN("_", FALSE, C423:E423), [1]BD_Perc!$A:$O, 11, FALSE), "Intervalo de precio 2"
    ),
    AA423 = "PERCENTIL 30-70",
    _xlfn.IFS(
        [1]BD!DG423 &lt; VLOOKUP(_xlfn.TEXTJOIN("_", FALSE, C423:E423), [1]BD_Perc!$A:$O, 6, FALSE), "Intervalo de precio 1",
        [1]BD!DG423 &lt; VLOOKUP(_xlfn.TEXTJOIN("_", FALSE, C423:E423), [1]BD_Perc!$A:$O, 7, FALSE), "Intervalo de precio 2",
        [1]BD!DG423 &gt;= VLOOKUP(_xlfn.TEXTJOIN("_", FALSE, C423:E423), [1]BD_Perc!$A:$O, 7, FALSE), "Intervalo de precio 3"
    ),
    AA423="Segmentación no encontrada o vehículo inactivo","Segmentación no encontrada o vehículo inactivo"
)</f>
        <v>Intervalo de precio 2</v>
      </c>
      <c r="AC423" s="99" t="s">
        <v>149</v>
      </c>
      <c r="AD423" s="86" t="b">
        <f t="shared" si="43"/>
        <v>1</v>
      </c>
      <c r="AE423" s="87">
        <v>7.0000000000000007E-2</v>
      </c>
      <c r="AF423" s="87">
        <v>7.4999999999999997E-2</v>
      </c>
      <c r="AG423" s="87">
        <v>0.08</v>
      </c>
      <c r="AH423" s="87">
        <v>8.5000000000000006E-2</v>
      </c>
      <c r="AI423" s="87">
        <v>0.09</v>
      </c>
      <c r="AJ423" s="87">
        <v>0.1</v>
      </c>
      <c r="AK423" s="76" t="s">
        <v>130</v>
      </c>
      <c r="AL423" s="76" t="s">
        <v>130</v>
      </c>
      <c r="AM423" s="76" t="s">
        <v>130</v>
      </c>
      <c r="AN423" s="88">
        <v>1</v>
      </c>
      <c r="AO423" s="72">
        <v>9311595.7410000004</v>
      </c>
      <c r="AP423" s="72">
        <v>262632.84600000002</v>
      </c>
      <c r="AQ423" s="72" t="s">
        <v>121</v>
      </c>
      <c r="AR423" s="72" t="s">
        <v>121</v>
      </c>
      <c r="AS423" s="72" t="s">
        <v>121</v>
      </c>
      <c r="AT423" s="72">
        <v>10213480.7082</v>
      </c>
      <c r="AU423" s="72">
        <v>656581.06079999998</v>
      </c>
      <c r="AV423" s="72">
        <v>656581.06079999998</v>
      </c>
      <c r="AW423" s="72">
        <v>145907.60519999999</v>
      </c>
      <c r="AX423" s="72" t="s">
        <v>121</v>
      </c>
      <c r="AY423" s="72" t="s">
        <v>121</v>
      </c>
      <c r="AZ423" s="72" t="s">
        <v>121</v>
      </c>
      <c r="BA423" s="72" t="s">
        <v>121</v>
      </c>
      <c r="BB423" s="72" t="s">
        <v>121</v>
      </c>
      <c r="BC423" s="72">
        <v>2918137.3451999999</v>
      </c>
      <c r="BD423" s="72" t="s">
        <v>121</v>
      </c>
      <c r="BE423" s="72">
        <v>10213480.7082</v>
      </c>
      <c r="BF423" s="72">
        <v>2772230.7941999999</v>
      </c>
      <c r="BG423" s="72">
        <v>2772230.7941999999</v>
      </c>
      <c r="BH423" s="72" t="s">
        <v>121</v>
      </c>
      <c r="BI423" s="72" t="s">
        <v>121</v>
      </c>
      <c r="BJ423" s="72">
        <v>1021347.9654</v>
      </c>
      <c r="BK423" s="72">
        <v>1561203.7853999999</v>
      </c>
      <c r="BL423" s="72" t="s">
        <v>121</v>
      </c>
      <c r="BM423" s="72">
        <v>8462598.9335999992</v>
      </c>
      <c r="BN423" s="72">
        <v>218860.3536</v>
      </c>
      <c r="BO423" s="72">
        <v>3647672.2086</v>
      </c>
      <c r="BP423" s="72">
        <v>1006757.8374</v>
      </c>
      <c r="BQ423" s="72" t="s">
        <v>121</v>
      </c>
      <c r="BR423" s="72" t="s">
        <v>121</v>
      </c>
      <c r="BS423" s="72" t="s">
        <v>121</v>
      </c>
      <c r="BT423" s="72" t="s">
        <v>121</v>
      </c>
      <c r="BU423" s="72">
        <v>218860.3536</v>
      </c>
      <c r="BV423" s="72" t="s">
        <v>121</v>
      </c>
      <c r="BW423" s="72">
        <v>8170785.8316000002</v>
      </c>
      <c r="BX423" s="72" t="s">
        <v>121</v>
      </c>
      <c r="BY423" s="72">
        <v>1313163.1758000001</v>
      </c>
      <c r="BZ423" s="72" t="s">
        <v>121</v>
      </c>
      <c r="CA423" s="72" t="s">
        <v>121</v>
      </c>
      <c r="CB423" s="72" t="s">
        <v>121</v>
      </c>
      <c r="CC423" s="72" t="s">
        <v>121</v>
      </c>
      <c r="CD423" s="72" t="s">
        <v>121</v>
      </c>
      <c r="CE423" s="89" t="s">
        <v>130</v>
      </c>
      <c r="CF423" s="89" t="s">
        <v>130</v>
      </c>
      <c r="CG423" s="89" t="s">
        <v>130</v>
      </c>
      <c r="CH423" s="89" t="s">
        <v>130</v>
      </c>
      <c r="CI423" s="89" t="s">
        <v>130</v>
      </c>
      <c r="CJ423" s="89" t="s">
        <v>130</v>
      </c>
      <c r="CK423" s="89" t="s">
        <v>121</v>
      </c>
      <c r="CL423" s="89" t="s">
        <v>121</v>
      </c>
      <c r="CM423" s="89" t="s">
        <v>121</v>
      </c>
      <c r="CN423" s="89" t="s">
        <v>121</v>
      </c>
      <c r="CO423" s="89" t="s">
        <v>121</v>
      </c>
      <c r="CP423" s="89" t="s">
        <v>121</v>
      </c>
      <c r="CQ423" s="89" t="s">
        <v>121</v>
      </c>
      <c r="CR423" s="89" t="s">
        <v>121</v>
      </c>
      <c r="CS423" s="89" t="s">
        <v>121</v>
      </c>
      <c r="CT423" s="89" t="s">
        <v>121</v>
      </c>
      <c r="CU423" s="89" t="s">
        <v>121</v>
      </c>
      <c r="CV423" s="89" t="s">
        <v>121</v>
      </c>
      <c r="CW423" s="89" t="s">
        <v>121</v>
      </c>
      <c r="CX423" s="89" t="s">
        <v>121</v>
      </c>
      <c r="CY423" s="89" t="s">
        <v>121</v>
      </c>
      <c r="CZ423" s="89" t="s">
        <v>121</v>
      </c>
      <c r="DA423" s="90">
        <v>14444780.175000001</v>
      </c>
      <c r="DB423" s="91">
        <v>1</v>
      </c>
      <c r="DC423" s="13">
        <v>1</v>
      </c>
      <c r="DD423" s="13"/>
      <c r="DE423" s="75" t="str" cm="1">
        <f t="array" ref="DE423">+IF(AND(C423&lt;&gt;"Vehículos Eléctricos",C423&lt;&gt;"Vehículos Híbridos",AA423="PERCENTIL 50"),
     IF(VLOOKUP(_xlfn.TEXTJOIN("_",FALSE,C423:E423),[1]BD_Perc!$A:$P,_xlfn.IFS([1]BD!AB423="Intervalo de precio 1",12,[1]BD!AB423="Intervalo de precio 2",13),FALSE)&lt;=1,
     VLOOKUP(_xlfn.TEXTJOIN("_",FALSE,C423:E423),[1]BD_Perc!$A:$P,16,FALSE),"Ok P50"),
     "Ok P30/70 ó Híbrido/Eléctrico")</f>
        <v>Ok P30/70 ó Híbrido/Eléctrico</v>
      </c>
      <c r="DF423" s="75" t="str">
        <f t="shared" si="41"/>
        <v>Vehículos Convencionales_Camperos/Camionetas_4x4</v>
      </c>
      <c r="DG423" s="19">
        <f t="shared" si="42"/>
        <v>213900000</v>
      </c>
      <c r="DH423" s="13">
        <v>1</v>
      </c>
      <c r="DI423" s="13">
        <v>1</v>
      </c>
      <c r="DJ423" s="13" t="b">
        <f>+DC423=[2]BD!DC423</f>
        <v>1</v>
      </c>
    </row>
    <row r="424" spans="1:114" ht="38.25" x14ac:dyDescent="0.25">
      <c r="A424" s="76">
        <v>670</v>
      </c>
      <c r="B424" s="127" t="s">
        <v>245</v>
      </c>
      <c r="C424" s="59" t="s">
        <v>0</v>
      </c>
      <c r="D424" s="59" t="s">
        <v>320</v>
      </c>
      <c r="E424" s="59" t="s">
        <v>327</v>
      </c>
      <c r="F424" s="59" t="s">
        <v>121</v>
      </c>
      <c r="G424" s="77" t="s">
        <v>870</v>
      </c>
      <c r="H424" s="59" t="s">
        <v>864</v>
      </c>
      <c r="I424" s="79">
        <v>4208111</v>
      </c>
      <c r="J424" s="76" t="s">
        <v>1002</v>
      </c>
      <c r="K424" s="78" t="s">
        <v>360</v>
      </c>
      <c r="L424" s="80">
        <v>290</v>
      </c>
      <c r="M424" s="81" t="s">
        <v>121</v>
      </c>
      <c r="N424" s="82">
        <v>209200000</v>
      </c>
      <c r="O424" s="83">
        <f>+IFERROR(VLOOKUP(I424,[1]Precio_Fasecolda!A:C,3,FALSE),IFERROR(VLOOKUP(I424,[1]Precio_Fasecolda!B:C,2,FALSE),N424))</f>
        <v>209200000</v>
      </c>
      <c r="P424" s="83">
        <f t="shared" si="39"/>
        <v>0</v>
      </c>
      <c r="Q424" s="81" t="s">
        <v>728</v>
      </c>
      <c r="R424" s="76" t="s">
        <v>148</v>
      </c>
      <c r="S424" s="76" t="s">
        <v>128</v>
      </c>
      <c r="T424" s="76" t="s">
        <v>121</v>
      </c>
      <c r="U424" s="76" t="s">
        <v>121</v>
      </c>
      <c r="V424" s="59" t="s">
        <v>121</v>
      </c>
      <c r="W424" s="76" t="s">
        <v>121</v>
      </c>
      <c r="X424" s="76" t="s">
        <v>121</v>
      </c>
      <c r="Y424" s="84" t="str">
        <f t="shared" si="47"/>
        <v>N.A.</v>
      </c>
      <c r="Z424" s="85">
        <f t="shared" si="40"/>
        <v>194556000</v>
      </c>
      <c r="AA424" s="76" t="str">
        <f>+IFERROR(VLOOKUP(_xlfn.TEXTJOIN("_", FALSE, C424:E424), [1]BD_Perc!$A:$O, 15, FALSE),"Segmentación no encontrada o vehículo inactivo")</f>
        <v>PERCENTIL 30-70</v>
      </c>
      <c r="AB424" s="76" t="str" cm="1">
        <f t="array" ref="AB424">_xlfn.IFS(
    AA424 = "PERCENTIL 50",
    _xlfn.IFS(
        [1]BD!DG424 &lt; VLOOKUP(_xlfn.TEXTJOIN("_", FALSE, C424:E424), [1]BD_Perc!$A:$O, 11, FALSE), "Intervalo de precio 1",
        [1]BD!DG424 &gt;= VLOOKUP(_xlfn.TEXTJOIN("_", FALSE, C424:E424), [1]BD_Perc!$A:$O, 11, FALSE), "Intervalo de precio 2"
    ),
    AA424 = "PERCENTIL 30-70",
    _xlfn.IFS(
        [1]BD!DG424 &lt; VLOOKUP(_xlfn.TEXTJOIN("_", FALSE, C424:E424), [1]BD_Perc!$A:$O, 6, FALSE), "Intervalo de precio 1",
        [1]BD!DG424 &lt; VLOOKUP(_xlfn.TEXTJOIN("_", FALSE, C424:E424), [1]BD_Perc!$A:$O, 7, FALSE), "Intervalo de precio 2",
        [1]BD!DG424 &gt;= VLOOKUP(_xlfn.TEXTJOIN("_", FALSE, C424:E424), [1]BD_Perc!$A:$O, 7, FALSE), "Intervalo de precio 3"
    ),
    AA424="Segmentación no encontrada o vehículo inactivo","Segmentación no encontrada o vehículo inactivo"
)</f>
        <v>Intervalo de precio 1</v>
      </c>
      <c r="AC424" s="99" t="s">
        <v>129</v>
      </c>
      <c r="AD424" s="86" t="b">
        <f t="shared" si="43"/>
        <v>1</v>
      </c>
      <c r="AE424" s="87">
        <v>7.0000000000000007E-2</v>
      </c>
      <c r="AF424" s="87">
        <v>7.4999999999999997E-2</v>
      </c>
      <c r="AG424" s="87">
        <v>0.08</v>
      </c>
      <c r="AH424" s="87">
        <v>8.5000000000000006E-2</v>
      </c>
      <c r="AI424" s="87">
        <v>0.09</v>
      </c>
      <c r="AJ424" s="87">
        <v>0.1</v>
      </c>
      <c r="AK424" s="76" t="s">
        <v>130</v>
      </c>
      <c r="AL424" s="76" t="s">
        <v>130</v>
      </c>
      <c r="AM424" s="76" t="s">
        <v>130</v>
      </c>
      <c r="AN424" s="88">
        <v>1</v>
      </c>
      <c r="AO424" s="72">
        <v>9311595.7410000004</v>
      </c>
      <c r="AP424" s="72">
        <v>262632.84600000002</v>
      </c>
      <c r="AQ424" s="72" t="s">
        <v>121</v>
      </c>
      <c r="AR424" s="72" t="s">
        <v>121</v>
      </c>
      <c r="AS424" s="72" t="s">
        <v>121</v>
      </c>
      <c r="AT424" s="72">
        <v>10213480.7082</v>
      </c>
      <c r="AU424" s="72">
        <v>656581.06079999998</v>
      </c>
      <c r="AV424" s="72">
        <v>656581.06079999998</v>
      </c>
      <c r="AW424" s="72">
        <v>145907.60519999999</v>
      </c>
      <c r="AX424" s="72" t="s">
        <v>121</v>
      </c>
      <c r="AY424" s="72" t="s">
        <v>121</v>
      </c>
      <c r="AZ424" s="72" t="s">
        <v>121</v>
      </c>
      <c r="BA424" s="72" t="s">
        <v>121</v>
      </c>
      <c r="BB424" s="72" t="s">
        <v>121</v>
      </c>
      <c r="BC424" s="72">
        <v>2918137.3451999999</v>
      </c>
      <c r="BD424" s="72">
        <v>2772230.7941999999</v>
      </c>
      <c r="BE424" s="72">
        <v>10213480.7082</v>
      </c>
      <c r="BF424" s="72">
        <v>2772230.7941999999</v>
      </c>
      <c r="BG424" s="72">
        <v>2772230.7941999999</v>
      </c>
      <c r="BH424" s="72" t="s">
        <v>121</v>
      </c>
      <c r="BI424" s="72" t="s">
        <v>121</v>
      </c>
      <c r="BJ424" s="72">
        <v>1021347.9654</v>
      </c>
      <c r="BK424" s="72">
        <v>1561203.7853999999</v>
      </c>
      <c r="BL424" s="72" t="s">
        <v>121</v>
      </c>
      <c r="BM424" s="72">
        <v>8462598.9335999992</v>
      </c>
      <c r="BN424" s="72">
        <v>218860.3536</v>
      </c>
      <c r="BO424" s="72">
        <v>3647672.2086</v>
      </c>
      <c r="BP424" s="72">
        <v>1006757.8374</v>
      </c>
      <c r="BQ424" s="72" t="s">
        <v>121</v>
      </c>
      <c r="BR424" s="72" t="s">
        <v>121</v>
      </c>
      <c r="BS424" s="72" t="s">
        <v>121</v>
      </c>
      <c r="BT424" s="72" t="s">
        <v>121</v>
      </c>
      <c r="BU424" s="72">
        <v>218860.3536</v>
      </c>
      <c r="BV424" s="72" t="s">
        <v>121</v>
      </c>
      <c r="BW424" s="72">
        <v>8170785.8316000002</v>
      </c>
      <c r="BX424" s="72" t="s">
        <v>121</v>
      </c>
      <c r="BY424" s="72">
        <v>1313163.1758000001</v>
      </c>
      <c r="BZ424" s="72" t="s">
        <v>121</v>
      </c>
      <c r="CA424" s="72" t="s">
        <v>121</v>
      </c>
      <c r="CB424" s="72" t="s">
        <v>121</v>
      </c>
      <c r="CC424" s="72" t="s">
        <v>121</v>
      </c>
      <c r="CD424" s="72" t="s">
        <v>121</v>
      </c>
      <c r="CE424" s="89" t="s">
        <v>130</v>
      </c>
      <c r="CF424" s="89" t="s">
        <v>130</v>
      </c>
      <c r="CG424" s="89" t="s">
        <v>130</v>
      </c>
      <c r="CH424" s="89" t="s">
        <v>130</v>
      </c>
      <c r="CI424" s="89" t="s">
        <v>130</v>
      </c>
      <c r="CJ424" s="89" t="s">
        <v>130</v>
      </c>
      <c r="CK424" s="89" t="s">
        <v>121</v>
      </c>
      <c r="CL424" s="89" t="s">
        <v>121</v>
      </c>
      <c r="CM424" s="89" t="s">
        <v>121</v>
      </c>
      <c r="CN424" s="89" t="s">
        <v>121</v>
      </c>
      <c r="CO424" s="89" t="s">
        <v>121</v>
      </c>
      <c r="CP424" s="89" t="s">
        <v>121</v>
      </c>
      <c r="CQ424" s="89" t="s">
        <v>121</v>
      </c>
      <c r="CR424" s="89" t="s">
        <v>121</v>
      </c>
      <c r="CS424" s="89" t="s">
        <v>121</v>
      </c>
      <c r="CT424" s="89" t="s">
        <v>121</v>
      </c>
      <c r="CU424" s="89" t="s">
        <v>121</v>
      </c>
      <c r="CV424" s="89" t="s">
        <v>121</v>
      </c>
      <c r="CW424" s="89" t="s">
        <v>121</v>
      </c>
      <c r="CX424" s="89" t="s">
        <v>121</v>
      </c>
      <c r="CY424" s="89" t="s">
        <v>121</v>
      </c>
      <c r="CZ424" s="89" t="s">
        <v>121</v>
      </c>
      <c r="DA424" s="90">
        <v>14444780.175000001</v>
      </c>
      <c r="DB424" s="91">
        <v>1</v>
      </c>
      <c r="DC424" s="13">
        <v>1</v>
      </c>
      <c r="DD424" s="13"/>
      <c r="DE424" s="75" t="str" cm="1">
        <f t="array" ref="DE424">+IF(AND(C424&lt;&gt;"Vehículos Eléctricos",C424&lt;&gt;"Vehículos Híbridos",AA424="PERCENTIL 50"),
     IF(VLOOKUP(_xlfn.TEXTJOIN("_",FALSE,C424:E424),[1]BD_Perc!$A:$P,_xlfn.IFS([1]BD!AB424="Intervalo de precio 1",12,[1]BD!AB424="Intervalo de precio 2",13),FALSE)&lt;=1,
     VLOOKUP(_xlfn.TEXTJOIN("_",FALSE,C424:E424),[1]BD_Perc!$A:$P,16,FALSE),"Ok P50"),
     "Ok P30/70 ó Híbrido/Eléctrico")</f>
        <v>Ok P30/70 ó Híbrido/Eléctrico</v>
      </c>
      <c r="DF424" s="75" t="str">
        <f t="shared" si="41"/>
        <v>Vehículos Convencionales_Camperos/Camionetas_4x4</v>
      </c>
      <c r="DG424" s="19">
        <f t="shared" si="42"/>
        <v>194556000</v>
      </c>
      <c r="DH424" s="13">
        <v>1</v>
      </c>
      <c r="DI424" s="13">
        <v>1</v>
      </c>
      <c r="DJ424" s="13" t="b">
        <f>+DC424=[2]BD!DC424</f>
        <v>1</v>
      </c>
    </row>
    <row r="425" spans="1:114" ht="38.25" x14ac:dyDescent="0.25">
      <c r="A425" s="76">
        <v>671</v>
      </c>
      <c r="B425" s="127" t="s">
        <v>245</v>
      </c>
      <c r="C425" s="59" t="s">
        <v>0</v>
      </c>
      <c r="D425" s="59" t="s">
        <v>320</v>
      </c>
      <c r="E425" s="59" t="s">
        <v>327</v>
      </c>
      <c r="F425" s="59" t="s">
        <v>121</v>
      </c>
      <c r="G425" s="77" t="s">
        <v>872</v>
      </c>
      <c r="H425" s="59" t="s">
        <v>864</v>
      </c>
      <c r="I425" s="79">
        <v>4208114</v>
      </c>
      <c r="J425" s="76" t="s">
        <v>1003</v>
      </c>
      <c r="K425" s="78" t="s">
        <v>360</v>
      </c>
      <c r="L425" s="80">
        <v>286</v>
      </c>
      <c r="M425" s="81" t="s">
        <v>121</v>
      </c>
      <c r="N425" s="82">
        <v>260000000</v>
      </c>
      <c r="O425" s="83">
        <f>+IFERROR(VLOOKUP(I425,[1]Precio_Fasecolda!A:C,3,FALSE),IFERROR(VLOOKUP(I425,[1]Precio_Fasecolda!B:C,2,FALSE),N425))</f>
        <v>260000000</v>
      </c>
      <c r="P425" s="83">
        <f t="shared" si="39"/>
        <v>0</v>
      </c>
      <c r="Q425" s="81" t="s">
        <v>728</v>
      </c>
      <c r="R425" s="76" t="s">
        <v>148</v>
      </c>
      <c r="S425" s="76" t="s">
        <v>128</v>
      </c>
      <c r="T425" s="76" t="s">
        <v>121</v>
      </c>
      <c r="U425" s="76" t="s">
        <v>121</v>
      </c>
      <c r="V425" s="59" t="s">
        <v>121</v>
      </c>
      <c r="W425" s="76" t="s">
        <v>121</v>
      </c>
      <c r="X425" s="76" t="s">
        <v>121</v>
      </c>
      <c r="Y425" s="84" t="str">
        <f t="shared" si="47"/>
        <v>N.A.</v>
      </c>
      <c r="Z425" s="85">
        <f t="shared" si="40"/>
        <v>241800000</v>
      </c>
      <c r="AA425" s="76" t="str">
        <f>+IFERROR(VLOOKUP(_xlfn.TEXTJOIN("_", FALSE, C425:E425), [1]BD_Perc!$A:$O, 15, FALSE),"Segmentación no encontrada o vehículo inactivo")</f>
        <v>PERCENTIL 30-70</v>
      </c>
      <c r="AB425" s="76" t="str" cm="1">
        <f t="array" ref="AB425">_xlfn.IFS(
    AA425 = "PERCENTIL 50",
    _xlfn.IFS(
        [1]BD!DG425 &lt; VLOOKUP(_xlfn.TEXTJOIN("_", FALSE, C425:E425), [1]BD_Perc!$A:$O, 11, FALSE), "Intervalo de precio 1",
        [1]BD!DG425 &gt;= VLOOKUP(_xlfn.TEXTJOIN("_", FALSE, C425:E425), [1]BD_Perc!$A:$O, 11, FALSE), "Intervalo de precio 2"
    ),
    AA425 = "PERCENTIL 30-70",
    _xlfn.IFS(
        [1]BD!DG425 &lt; VLOOKUP(_xlfn.TEXTJOIN("_", FALSE, C425:E425), [1]BD_Perc!$A:$O, 6, FALSE), "Intervalo de precio 1",
        [1]BD!DG425 &lt; VLOOKUP(_xlfn.TEXTJOIN("_", FALSE, C425:E425), [1]BD_Perc!$A:$O, 7, FALSE), "Intervalo de precio 2",
        [1]BD!DG425 &gt;= VLOOKUP(_xlfn.TEXTJOIN("_", FALSE, C425:E425), [1]BD_Perc!$A:$O, 7, FALSE), "Intervalo de precio 3"
    ),
    AA425="Segmentación no encontrada o vehículo inactivo","Segmentación no encontrada o vehículo inactivo"
)</f>
        <v>Intervalo de precio 2</v>
      </c>
      <c r="AC425" s="99" t="s">
        <v>149</v>
      </c>
      <c r="AD425" s="86" t="b">
        <f t="shared" si="43"/>
        <v>1</v>
      </c>
      <c r="AE425" s="87">
        <v>7.0000000000000007E-2</v>
      </c>
      <c r="AF425" s="87">
        <v>7.4999999999999997E-2</v>
      </c>
      <c r="AG425" s="87">
        <v>0.08</v>
      </c>
      <c r="AH425" s="87">
        <v>8.5000000000000006E-2</v>
      </c>
      <c r="AI425" s="87">
        <v>0.09</v>
      </c>
      <c r="AJ425" s="87">
        <v>0.1</v>
      </c>
      <c r="AK425" s="76" t="s">
        <v>130</v>
      </c>
      <c r="AL425" s="76" t="s">
        <v>130</v>
      </c>
      <c r="AM425" s="76" t="s">
        <v>130</v>
      </c>
      <c r="AN425" s="88">
        <v>1</v>
      </c>
      <c r="AO425" s="72">
        <v>9311595.7410000004</v>
      </c>
      <c r="AP425" s="72">
        <v>262632.84600000002</v>
      </c>
      <c r="AQ425" s="72" t="s">
        <v>121</v>
      </c>
      <c r="AR425" s="72" t="s">
        <v>121</v>
      </c>
      <c r="AS425" s="72" t="s">
        <v>121</v>
      </c>
      <c r="AT425" s="72">
        <v>10213480.7082</v>
      </c>
      <c r="AU425" s="72">
        <v>656581.06079999998</v>
      </c>
      <c r="AV425" s="72">
        <v>656581.06079999998</v>
      </c>
      <c r="AW425" s="72">
        <v>145907.60519999999</v>
      </c>
      <c r="AX425" s="72" t="s">
        <v>121</v>
      </c>
      <c r="AY425" s="72" t="s">
        <v>121</v>
      </c>
      <c r="AZ425" s="72" t="s">
        <v>121</v>
      </c>
      <c r="BA425" s="72" t="s">
        <v>121</v>
      </c>
      <c r="BB425" s="72" t="s">
        <v>121</v>
      </c>
      <c r="BC425" s="72">
        <v>2918137.3451999999</v>
      </c>
      <c r="BD425" s="72">
        <v>2772230.7941999999</v>
      </c>
      <c r="BE425" s="72">
        <v>10213480.7082</v>
      </c>
      <c r="BF425" s="72">
        <v>2772230.7941999999</v>
      </c>
      <c r="BG425" s="72">
        <v>2772230.7941999999</v>
      </c>
      <c r="BH425" s="72" t="s">
        <v>121</v>
      </c>
      <c r="BI425" s="72" t="s">
        <v>121</v>
      </c>
      <c r="BJ425" s="72">
        <v>1021347.9654</v>
      </c>
      <c r="BK425" s="72">
        <v>1561203.7853999999</v>
      </c>
      <c r="BL425" s="72" t="s">
        <v>121</v>
      </c>
      <c r="BM425" s="72">
        <v>8462598.9335999992</v>
      </c>
      <c r="BN425" s="72">
        <v>218860.3536</v>
      </c>
      <c r="BO425" s="72">
        <v>3647672.2086</v>
      </c>
      <c r="BP425" s="72">
        <v>1006757.8374</v>
      </c>
      <c r="BQ425" s="72" t="s">
        <v>121</v>
      </c>
      <c r="BR425" s="72" t="s">
        <v>121</v>
      </c>
      <c r="BS425" s="72" t="s">
        <v>121</v>
      </c>
      <c r="BT425" s="72" t="s">
        <v>121</v>
      </c>
      <c r="BU425" s="72">
        <v>218860.3536</v>
      </c>
      <c r="BV425" s="72" t="s">
        <v>121</v>
      </c>
      <c r="BW425" s="72">
        <v>8170785.8316000002</v>
      </c>
      <c r="BX425" s="72" t="s">
        <v>121</v>
      </c>
      <c r="BY425" s="72">
        <v>1313163.1758000001</v>
      </c>
      <c r="BZ425" s="72" t="s">
        <v>121</v>
      </c>
      <c r="CA425" s="72" t="s">
        <v>121</v>
      </c>
      <c r="CB425" s="72" t="s">
        <v>121</v>
      </c>
      <c r="CC425" s="72" t="s">
        <v>121</v>
      </c>
      <c r="CD425" s="72" t="s">
        <v>121</v>
      </c>
      <c r="CE425" s="89" t="s">
        <v>130</v>
      </c>
      <c r="CF425" s="89" t="s">
        <v>130</v>
      </c>
      <c r="CG425" s="89" t="s">
        <v>130</v>
      </c>
      <c r="CH425" s="89" t="s">
        <v>130</v>
      </c>
      <c r="CI425" s="89" t="s">
        <v>130</v>
      </c>
      <c r="CJ425" s="89" t="s">
        <v>130</v>
      </c>
      <c r="CK425" s="89" t="s">
        <v>121</v>
      </c>
      <c r="CL425" s="89" t="s">
        <v>121</v>
      </c>
      <c r="CM425" s="89" t="s">
        <v>121</v>
      </c>
      <c r="CN425" s="89" t="s">
        <v>121</v>
      </c>
      <c r="CO425" s="89" t="s">
        <v>121</v>
      </c>
      <c r="CP425" s="89" t="s">
        <v>121</v>
      </c>
      <c r="CQ425" s="89" t="s">
        <v>121</v>
      </c>
      <c r="CR425" s="89" t="s">
        <v>121</v>
      </c>
      <c r="CS425" s="89" t="s">
        <v>121</v>
      </c>
      <c r="CT425" s="89" t="s">
        <v>121</v>
      </c>
      <c r="CU425" s="89" t="s">
        <v>121</v>
      </c>
      <c r="CV425" s="89" t="s">
        <v>121</v>
      </c>
      <c r="CW425" s="89" t="s">
        <v>121</v>
      </c>
      <c r="CX425" s="89" t="s">
        <v>121</v>
      </c>
      <c r="CY425" s="89" t="s">
        <v>121</v>
      </c>
      <c r="CZ425" s="89" t="s">
        <v>121</v>
      </c>
      <c r="DA425" s="90">
        <v>14444780.175000001</v>
      </c>
      <c r="DB425" s="91">
        <v>1</v>
      </c>
      <c r="DC425" s="13">
        <v>1</v>
      </c>
      <c r="DD425" s="13"/>
      <c r="DE425" s="75" t="str" cm="1">
        <f t="array" ref="DE425">+IF(AND(C425&lt;&gt;"Vehículos Eléctricos",C425&lt;&gt;"Vehículos Híbridos",AA425="PERCENTIL 50"),
     IF(VLOOKUP(_xlfn.TEXTJOIN("_",FALSE,C425:E425),[1]BD_Perc!$A:$P,_xlfn.IFS([1]BD!AB425="Intervalo de precio 1",12,[1]BD!AB425="Intervalo de precio 2",13),FALSE)&lt;=1,
     VLOOKUP(_xlfn.TEXTJOIN("_",FALSE,C425:E425),[1]BD_Perc!$A:$P,16,FALSE),"Ok P50"),
     "Ok P30/70 ó Híbrido/Eléctrico")</f>
        <v>Ok P30/70 ó Híbrido/Eléctrico</v>
      </c>
      <c r="DF425" s="75" t="str">
        <f t="shared" si="41"/>
        <v>Vehículos Convencionales_Camperos/Camionetas_4x4</v>
      </c>
      <c r="DG425" s="19">
        <f t="shared" si="42"/>
        <v>241800000</v>
      </c>
      <c r="DH425" s="13">
        <v>1</v>
      </c>
      <c r="DI425" s="13">
        <v>1</v>
      </c>
      <c r="DJ425" s="13" t="b">
        <f>+DC425=[2]BD!DC425</f>
        <v>1</v>
      </c>
    </row>
    <row r="426" spans="1:114" ht="38.25" x14ac:dyDescent="0.25">
      <c r="A426" s="76">
        <v>672</v>
      </c>
      <c r="B426" s="127" t="s">
        <v>245</v>
      </c>
      <c r="C426" s="59" t="s">
        <v>0</v>
      </c>
      <c r="D426" s="59" t="s">
        <v>320</v>
      </c>
      <c r="E426" s="59" t="s">
        <v>327</v>
      </c>
      <c r="F426" s="59" t="s">
        <v>121</v>
      </c>
      <c r="G426" s="77" t="s">
        <v>874</v>
      </c>
      <c r="H426" s="59" t="s">
        <v>864</v>
      </c>
      <c r="I426" s="79">
        <v>4208115</v>
      </c>
      <c r="J426" s="76" t="s">
        <v>1004</v>
      </c>
      <c r="K426" s="78" t="s">
        <v>360</v>
      </c>
      <c r="L426" s="80">
        <v>286</v>
      </c>
      <c r="M426" s="81" t="s">
        <v>121</v>
      </c>
      <c r="N426" s="82">
        <v>365000000</v>
      </c>
      <c r="O426" s="83">
        <f>+IFERROR(VLOOKUP(I426,[1]Precio_Fasecolda!A:C,3,FALSE),IFERROR(VLOOKUP(I426,[1]Precio_Fasecolda!B:C,2,FALSE),N426))</f>
        <v>365000000</v>
      </c>
      <c r="P426" s="83">
        <f t="shared" si="39"/>
        <v>0</v>
      </c>
      <c r="Q426" s="81" t="s">
        <v>728</v>
      </c>
      <c r="R426" s="76" t="s">
        <v>148</v>
      </c>
      <c r="S426" s="76" t="s">
        <v>128</v>
      </c>
      <c r="T426" s="76" t="s">
        <v>121</v>
      </c>
      <c r="U426" s="76" t="s">
        <v>121</v>
      </c>
      <c r="V426" s="59" t="s">
        <v>121</v>
      </c>
      <c r="W426" s="76" t="s">
        <v>121</v>
      </c>
      <c r="X426" s="76" t="s">
        <v>121</v>
      </c>
      <c r="Y426" s="84" t="str">
        <f t="shared" si="47"/>
        <v>N.A.</v>
      </c>
      <c r="Z426" s="85">
        <f t="shared" si="40"/>
        <v>339450000</v>
      </c>
      <c r="AA426" s="76" t="str">
        <f>+IFERROR(VLOOKUP(_xlfn.TEXTJOIN("_", FALSE, C426:E426), [1]BD_Perc!$A:$O, 15, FALSE),"Segmentación no encontrada o vehículo inactivo")</f>
        <v>PERCENTIL 30-70</v>
      </c>
      <c r="AB426" s="76" t="str" cm="1">
        <f t="array" ref="AB426">_xlfn.IFS(
    AA426 = "PERCENTIL 50",
    _xlfn.IFS(
        [1]BD!DG426 &lt; VLOOKUP(_xlfn.TEXTJOIN("_", FALSE, C426:E426), [1]BD_Perc!$A:$O, 11, FALSE), "Intervalo de precio 1",
        [1]BD!DG426 &gt;= VLOOKUP(_xlfn.TEXTJOIN("_", FALSE, C426:E426), [1]BD_Perc!$A:$O, 11, FALSE), "Intervalo de precio 2"
    ),
    AA426 = "PERCENTIL 30-70",
    _xlfn.IFS(
        [1]BD!DG426 &lt; VLOOKUP(_xlfn.TEXTJOIN("_", FALSE, C426:E426), [1]BD_Perc!$A:$O, 6, FALSE), "Intervalo de precio 1",
        [1]BD!DG426 &lt; VLOOKUP(_xlfn.TEXTJOIN("_", FALSE, C426:E426), [1]BD_Perc!$A:$O, 7, FALSE), "Intervalo de precio 2",
        [1]BD!DG426 &gt;= VLOOKUP(_xlfn.TEXTJOIN("_", FALSE, C426:E426), [1]BD_Perc!$A:$O, 7, FALSE), "Intervalo de precio 3"
    ),
    AA426="Segmentación no encontrada o vehículo inactivo","Segmentación no encontrada o vehículo inactivo"
)</f>
        <v>Intervalo de precio 3</v>
      </c>
      <c r="AC426" s="99" t="s">
        <v>156</v>
      </c>
      <c r="AD426" s="86" t="b">
        <f t="shared" si="43"/>
        <v>1</v>
      </c>
      <c r="AE426" s="87">
        <v>7.0000000000000007E-2</v>
      </c>
      <c r="AF426" s="87">
        <v>7.4999999999999997E-2</v>
      </c>
      <c r="AG426" s="87">
        <v>0.08</v>
      </c>
      <c r="AH426" s="87">
        <v>8.5000000000000006E-2</v>
      </c>
      <c r="AI426" s="87">
        <v>0.09</v>
      </c>
      <c r="AJ426" s="87">
        <v>0.1</v>
      </c>
      <c r="AK426" s="76" t="s">
        <v>130</v>
      </c>
      <c r="AL426" s="76" t="s">
        <v>130</v>
      </c>
      <c r="AM426" s="76" t="s">
        <v>130</v>
      </c>
      <c r="AN426" s="88">
        <v>1</v>
      </c>
      <c r="AO426" s="72">
        <v>9311595.7410000004</v>
      </c>
      <c r="AP426" s="72">
        <v>262632.84600000002</v>
      </c>
      <c r="AQ426" s="72" t="s">
        <v>121</v>
      </c>
      <c r="AR426" s="72" t="s">
        <v>121</v>
      </c>
      <c r="AS426" s="72" t="s">
        <v>121</v>
      </c>
      <c r="AT426" s="72">
        <v>10213480.7082</v>
      </c>
      <c r="AU426" s="72">
        <v>656581.06079999998</v>
      </c>
      <c r="AV426" s="72">
        <v>656581.06079999998</v>
      </c>
      <c r="AW426" s="72">
        <v>145907.60519999999</v>
      </c>
      <c r="AX426" s="72" t="s">
        <v>121</v>
      </c>
      <c r="AY426" s="72" t="s">
        <v>121</v>
      </c>
      <c r="AZ426" s="72" t="s">
        <v>121</v>
      </c>
      <c r="BA426" s="72" t="s">
        <v>121</v>
      </c>
      <c r="BB426" s="72" t="s">
        <v>121</v>
      </c>
      <c r="BC426" s="72">
        <v>2918137.3451999999</v>
      </c>
      <c r="BD426" s="72">
        <v>2772230.7941999999</v>
      </c>
      <c r="BE426" s="72">
        <v>10213480.7082</v>
      </c>
      <c r="BF426" s="72">
        <v>2772230.7941999999</v>
      </c>
      <c r="BG426" s="72">
        <v>2772230.7941999999</v>
      </c>
      <c r="BH426" s="72" t="s">
        <v>121</v>
      </c>
      <c r="BI426" s="72" t="s">
        <v>121</v>
      </c>
      <c r="BJ426" s="72">
        <v>1021347.9654</v>
      </c>
      <c r="BK426" s="72">
        <v>1561203.7853999999</v>
      </c>
      <c r="BL426" s="72" t="s">
        <v>121</v>
      </c>
      <c r="BM426" s="72">
        <v>8462598.9335999992</v>
      </c>
      <c r="BN426" s="72">
        <v>218860.3536</v>
      </c>
      <c r="BO426" s="72">
        <v>3647672.2086</v>
      </c>
      <c r="BP426" s="72">
        <v>1006757.8374</v>
      </c>
      <c r="BQ426" s="72" t="s">
        <v>121</v>
      </c>
      <c r="BR426" s="72" t="s">
        <v>121</v>
      </c>
      <c r="BS426" s="72" t="s">
        <v>121</v>
      </c>
      <c r="BT426" s="72" t="s">
        <v>121</v>
      </c>
      <c r="BU426" s="72">
        <v>218860.3536</v>
      </c>
      <c r="BV426" s="72" t="s">
        <v>121</v>
      </c>
      <c r="BW426" s="72">
        <v>8170785.8316000002</v>
      </c>
      <c r="BX426" s="72" t="s">
        <v>121</v>
      </c>
      <c r="BY426" s="72">
        <v>1313163.1758000001</v>
      </c>
      <c r="BZ426" s="72" t="s">
        <v>121</v>
      </c>
      <c r="CA426" s="72" t="s">
        <v>121</v>
      </c>
      <c r="CB426" s="72" t="s">
        <v>121</v>
      </c>
      <c r="CC426" s="72" t="s">
        <v>121</v>
      </c>
      <c r="CD426" s="72" t="s">
        <v>121</v>
      </c>
      <c r="CE426" s="89" t="s">
        <v>130</v>
      </c>
      <c r="CF426" s="89" t="s">
        <v>130</v>
      </c>
      <c r="CG426" s="89" t="s">
        <v>130</v>
      </c>
      <c r="CH426" s="89" t="s">
        <v>130</v>
      </c>
      <c r="CI426" s="89" t="s">
        <v>130</v>
      </c>
      <c r="CJ426" s="89" t="s">
        <v>130</v>
      </c>
      <c r="CK426" s="89" t="s">
        <v>121</v>
      </c>
      <c r="CL426" s="89" t="s">
        <v>121</v>
      </c>
      <c r="CM426" s="89" t="s">
        <v>121</v>
      </c>
      <c r="CN426" s="89" t="s">
        <v>121</v>
      </c>
      <c r="CO426" s="89" t="s">
        <v>121</v>
      </c>
      <c r="CP426" s="89" t="s">
        <v>121</v>
      </c>
      <c r="CQ426" s="89" t="s">
        <v>121</v>
      </c>
      <c r="CR426" s="89" t="s">
        <v>121</v>
      </c>
      <c r="CS426" s="89" t="s">
        <v>121</v>
      </c>
      <c r="CT426" s="89" t="s">
        <v>121</v>
      </c>
      <c r="CU426" s="89" t="s">
        <v>121</v>
      </c>
      <c r="CV426" s="89" t="s">
        <v>121</v>
      </c>
      <c r="CW426" s="89" t="s">
        <v>121</v>
      </c>
      <c r="CX426" s="89" t="s">
        <v>121</v>
      </c>
      <c r="CY426" s="89" t="s">
        <v>121</v>
      </c>
      <c r="CZ426" s="89" t="s">
        <v>121</v>
      </c>
      <c r="DA426" s="90">
        <v>14444780.175000001</v>
      </c>
      <c r="DB426" s="91">
        <v>1</v>
      </c>
      <c r="DC426" s="13">
        <v>1</v>
      </c>
      <c r="DD426" s="13"/>
      <c r="DE426" s="75" t="str" cm="1">
        <f t="array" ref="DE426">+IF(AND(C426&lt;&gt;"Vehículos Eléctricos",C426&lt;&gt;"Vehículos Híbridos",AA426="PERCENTIL 50"),
     IF(VLOOKUP(_xlfn.TEXTJOIN("_",FALSE,C426:E426),[1]BD_Perc!$A:$P,_xlfn.IFS([1]BD!AB426="Intervalo de precio 1",12,[1]BD!AB426="Intervalo de precio 2",13),FALSE)&lt;=1,
     VLOOKUP(_xlfn.TEXTJOIN("_",FALSE,C426:E426),[1]BD_Perc!$A:$P,16,FALSE),"Ok P50"),
     "Ok P30/70 ó Híbrido/Eléctrico")</f>
        <v>Ok P30/70 ó Híbrido/Eléctrico</v>
      </c>
      <c r="DF426" s="75" t="str">
        <f t="shared" si="41"/>
        <v>Vehículos Convencionales_Camperos/Camionetas_4x4</v>
      </c>
      <c r="DG426" s="19">
        <f t="shared" si="42"/>
        <v>339450000</v>
      </c>
      <c r="DH426" s="13">
        <v>1</v>
      </c>
      <c r="DI426" s="13">
        <v>1</v>
      </c>
      <c r="DJ426" s="13" t="b">
        <f>+DC426=[2]BD!DC426</f>
        <v>1</v>
      </c>
    </row>
    <row r="427" spans="1:114" ht="38.25" x14ac:dyDescent="0.25">
      <c r="A427" s="76">
        <v>673</v>
      </c>
      <c r="B427" s="127" t="s">
        <v>245</v>
      </c>
      <c r="C427" s="59" t="s">
        <v>0</v>
      </c>
      <c r="D427" s="59" t="s">
        <v>119</v>
      </c>
      <c r="E427" s="59" t="s">
        <v>120</v>
      </c>
      <c r="F427" s="59" t="s">
        <v>121</v>
      </c>
      <c r="G427" s="77" t="s">
        <v>1005</v>
      </c>
      <c r="H427" s="59" t="s">
        <v>1006</v>
      </c>
      <c r="I427" s="79">
        <v>2801138</v>
      </c>
      <c r="J427" s="76" t="s">
        <v>1007</v>
      </c>
      <c r="K427" s="78" t="s">
        <v>125</v>
      </c>
      <c r="L427" s="80">
        <v>98</v>
      </c>
      <c r="M427" s="59" t="s">
        <v>121</v>
      </c>
      <c r="N427" s="82">
        <v>59500000</v>
      </c>
      <c r="O427" s="83">
        <f>+IFERROR(VLOOKUP(I427,[1]Precio_Fasecolda!A:C,3,FALSE),IFERROR(VLOOKUP(I427,[1]Precio_Fasecolda!B:C,2,FALSE),N427))</f>
        <v>59500000</v>
      </c>
      <c r="P427" s="83">
        <f t="shared" si="39"/>
        <v>0</v>
      </c>
      <c r="Q427" s="59" t="s">
        <v>126</v>
      </c>
      <c r="R427" s="76" t="s">
        <v>127</v>
      </c>
      <c r="S427" s="76" t="s">
        <v>128</v>
      </c>
      <c r="T427" s="76" t="s">
        <v>121</v>
      </c>
      <c r="U427" s="76" t="s">
        <v>121</v>
      </c>
      <c r="V427" s="59" t="s">
        <v>121</v>
      </c>
      <c r="W427" s="76" t="s">
        <v>121</v>
      </c>
      <c r="X427" s="76" t="s">
        <v>121</v>
      </c>
      <c r="Y427" s="84" t="str">
        <f t="shared" si="47"/>
        <v>N.A.</v>
      </c>
      <c r="Z427" s="85">
        <f t="shared" si="40"/>
        <v>57120000</v>
      </c>
      <c r="AA427" s="76" t="str">
        <f>+IFERROR(VLOOKUP(_xlfn.TEXTJOIN("_", FALSE, C427:E427), [1]BD_Perc!$A:$O, 15, FALSE),"Segmentación no encontrada o vehículo inactivo")</f>
        <v>PERCENTIL 30-70</v>
      </c>
      <c r="AB427" s="76" t="str" cm="1">
        <f t="array" ref="AB427">_xlfn.IFS(
    AA427 = "PERCENTIL 50",
    _xlfn.IFS(
        [1]BD!DG427 &lt; VLOOKUP(_xlfn.TEXTJOIN("_", FALSE, C427:E427), [1]BD_Perc!$A:$O, 11, FALSE), "Intervalo de precio 1",
        [1]BD!DG427 &gt;= VLOOKUP(_xlfn.TEXTJOIN("_", FALSE, C427:E427), [1]BD_Perc!$A:$O, 11, FALSE), "Intervalo de precio 2"
    ),
    AA427 = "PERCENTIL 30-70",
    _xlfn.IFS(
        [1]BD!DG427 &lt; VLOOKUP(_xlfn.TEXTJOIN("_", FALSE, C427:E427), [1]BD_Perc!$A:$O, 6, FALSE), "Intervalo de precio 1",
        [1]BD!DG427 &lt; VLOOKUP(_xlfn.TEXTJOIN("_", FALSE, C427:E427), [1]BD_Perc!$A:$O, 7, FALSE), "Intervalo de precio 2",
        [1]BD!DG427 &gt;= VLOOKUP(_xlfn.TEXTJOIN("_", FALSE, C427:E427), [1]BD_Perc!$A:$O, 7, FALSE), "Intervalo de precio 3"
    ),
    AA427="Segmentación no encontrada o vehículo inactivo","Segmentación no encontrada o vehículo inactivo"
)</f>
        <v>Intervalo de precio 1</v>
      </c>
      <c r="AC427" s="99" t="s">
        <v>129</v>
      </c>
      <c r="AD427" s="86" t="b">
        <f t="shared" si="43"/>
        <v>1</v>
      </c>
      <c r="AE427" s="94">
        <v>0.04</v>
      </c>
      <c r="AF427" s="94">
        <v>0.04</v>
      </c>
      <c r="AG427" s="94">
        <v>0.04</v>
      </c>
      <c r="AH427" s="94">
        <v>0.05</v>
      </c>
      <c r="AI427" s="94">
        <v>0.06</v>
      </c>
      <c r="AJ427" s="94">
        <v>7.0000000000000007E-2</v>
      </c>
      <c r="AK427" s="76" t="s">
        <v>130</v>
      </c>
      <c r="AL427" s="76" t="s">
        <v>130</v>
      </c>
      <c r="AM427" s="76" t="s">
        <v>130</v>
      </c>
      <c r="AN427" s="88">
        <v>1</v>
      </c>
      <c r="AO427" s="72">
        <v>9311595.7410000004</v>
      </c>
      <c r="AP427" s="72">
        <v>262632.84600000002</v>
      </c>
      <c r="AQ427" s="72" t="s">
        <v>121</v>
      </c>
      <c r="AR427" s="72" t="s">
        <v>121</v>
      </c>
      <c r="AS427" s="72" t="s">
        <v>121</v>
      </c>
      <c r="AT427" s="72">
        <v>10213480.7082</v>
      </c>
      <c r="AU427" s="72">
        <v>656581.06079999998</v>
      </c>
      <c r="AV427" s="72">
        <v>656581.06079999998</v>
      </c>
      <c r="AW427" s="72">
        <v>145907.60519999999</v>
      </c>
      <c r="AX427" s="72" t="s">
        <v>121</v>
      </c>
      <c r="AY427" s="72" t="s">
        <v>121</v>
      </c>
      <c r="AZ427" s="72" t="s">
        <v>121</v>
      </c>
      <c r="BA427" s="72" t="s">
        <v>121</v>
      </c>
      <c r="BB427" s="72" t="s">
        <v>121</v>
      </c>
      <c r="BC427" s="72">
        <v>2918137.3451999999</v>
      </c>
      <c r="BD427" s="72">
        <v>2772230.7941999999</v>
      </c>
      <c r="BE427" s="72">
        <v>10213480.7082</v>
      </c>
      <c r="BF427" s="72">
        <v>2772230.7941999999</v>
      </c>
      <c r="BG427" s="72">
        <v>2772230.7941999999</v>
      </c>
      <c r="BH427" s="72" t="s">
        <v>121</v>
      </c>
      <c r="BI427" s="72" t="s">
        <v>121</v>
      </c>
      <c r="BJ427" s="72">
        <v>1021347.9654</v>
      </c>
      <c r="BK427" s="72">
        <v>1561203.7853999999</v>
      </c>
      <c r="BL427" s="72" t="s">
        <v>121</v>
      </c>
      <c r="BM427" s="72">
        <v>8462598.9335999992</v>
      </c>
      <c r="BN427" s="72">
        <v>218860.3536</v>
      </c>
      <c r="BO427" s="72">
        <v>3647672.2086</v>
      </c>
      <c r="BP427" s="72">
        <v>1006757.8374</v>
      </c>
      <c r="BQ427" s="72" t="s">
        <v>121</v>
      </c>
      <c r="BR427" s="72" t="s">
        <v>121</v>
      </c>
      <c r="BS427" s="72" t="s">
        <v>121</v>
      </c>
      <c r="BT427" s="72" t="s">
        <v>121</v>
      </c>
      <c r="BU427" s="72">
        <v>218860.3536</v>
      </c>
      <c r="BV427" s="72" t="s">
        <v>121</v>
      </c>
      <c r="BW427" s="72">
        <v>8170785.8316000002</v>
      </c>
      <c r="BX427" s="72" t="s">
        <v>121</v>
      </c>
      <c r="BY427" s="72">
        <v>1313163.1758000001</v>
      </c>
      <c r="BZ427" s="72" t="s">
        <v>121</v>
      </c>
      <c r="CA427" s="72" t="s">
        <v>121</v>
      </c>
      <c r="CB427" s="72" t="s">
        <v>121</v>
      </c>
      <c r="CC427" s="72" t="s">
        <v>121</v>
      </c>
      <c r="CD427" s="72" t="s">
        <v>121</v>
      </c>
      <c r="CE427" s="89" t="s">
        <v>130</v>
      </c>
      <c r="CF427" s="89" t="s">
        <v>130</v>
      </c>
      <c r="CG427" s="89" t="s">
        <v>130</v>
      </c>
      <c r="CH427" s="89" t="s">
        <v>130</v>
      </c>
      <c r="CI427" s="89" t="s">
        <v>130</v>
      </c>
      <c r="CJ427" s="89" t="s">
        <v>130</v>
      </c>
      <c r="CK427" s="89" t="s">
        <v>121</v>
      </c>
      <c r="CL427" s="89" t="s">
        <v>121</v>
      </c>
      <c r="CM427" s="89" t="s">
        <v>121</v>
      </c>
      <c r="CN427" s="89" t="s">
        <v>121</v>
      </c>
      <c r="CO427" s="89" t="s">
        <v>121</v>
      </c>
      <c r="CP427" s="89" t="s">
        <v>121</v>
      </c>
      <c r="CQ427" s="89" t="s">
        <v>121</v>
      </c>
      <c r="CR427" s="89" t="s">
        <v>121</v>
      </c>
      <c r="CS427" s="89" t="s">
        <v>121</v>
      </c>
      <c r="CT427" s="89" t="s">
        <v>121</v>
      </c>
      <c r="CU427" s="89" t="s">
        <v>121</v>
      </c>
      <c r="CV427" s="89" t="s">
        <v>121</v>
      </c>
      <c r="CW427" s="89" t="s">
        <v>121</v>
      </c>
      <c r="CX427" s="89" t="s">
        <v>121</v>
      </c>
      <c r="CY427" s="89" t="s">
        <v>121</v>
      </c>
      <c r="CZ427" s="89" t="s">
        <v>121</v>
      </c>
      <c r="DA427" s="90">
        <v>14444780.175000001</v>
      </c>
      <c r="DB427" s="91">
        <v>1</v>
      </c>
      <c r="DC427" s="13">
        <v>1</v>
      </c>
      <c r="DD427" s="13"/>
      <c r="DE427" s="75" t="str" cm="1">
        <f t="array" ref="DE427">+IF(AND(C427&lt;&gt;"Vehículos Eléctricos",C427&lt;&gt;"Vehículos Híbridos",AA427="PERCENTIL 50"),
     IF(VLOOKUP(_xlfn.TEXTJOIN("_",FALSE,C427:E427),[1]BD_Perc!$A:$P,_xlfn.IFS([1]BD!AB427="Intervalo de precio 1",12,[1]BD!AB427="Intervalo de precio 2",13),FALSE)&lt;=1,
     VLOOKUP(_xlfn.TEXTJOIN("_",FALSE,C427:E427),[1]BD_Perc!$A:$P,16,FALSE),"Ok P50"),
     "Ok P30/70 ó Híbrido/Eléctrico")</f>
        <v>Ok P30/70 ó Híbrido/Eléctrico</v>
      </c>
      <c r="DF427" s="75" t="str">
        <f t="shared" si="41"/>
        <v>Vehículos Convencionales_Automóviles_Hatchback</v>
      </c>
      <c r="DG427" s="19">
        <f t="shared" si="42"/>
        <v>57120000</v>
      </c>
      <c r="DH427" s="13">
        <v>1</v>
      </c>
      <c r="DI427" s="13">
        <v>1</v>
      </c>
      <c r="DJ427" s="13" t="b">
        <f>+DC427=[2]BD!DC427</f>
        <v>1</v>
      </c>
    </row>
    <row r="428" spans="1:114" ht="38.25" x14ac:dyDescent="0.25">
      <c r="A428" s="76">
        <v>674</v>
      </c>
      <c r="B428" s="127" t="s">
        <v>245</v>
      </c>
      <c r="C428" s="59" t="s">
        <v>0</v>
      </c>
      <c r="D428" s="59" t="s">
        <v>320</v>
      </c>
      <c r="E428" s="59" t="s">
        <v>126</v>
      </c>
      <c r="F428" s="59" t="s">
        <v>121</v>
      </c>
      <c r="G428" s="77" t="s">
        <v>1008</v>
      </c>
      <c r="H428" s="59" t="s">
        <v>1009</v>
      </c>
      <c r="I428" s="79">
        <v>2801150</v>
      </c>
      <c r="J428" s="76" t="s">
        <v>1010</v>
      </c>
      <c r="K428" s="78" t="s">
        <v>145</v>
      </c>
      <c r="L428" s="80">
        <v>99</v>
      </c>
      <c r="M428" s="81" t="s">
        <v>121</v>
      </c>
      <c r="N428" s="82">
        <v>56300000</v>
      </c>
      <c r="O428" s="83">
        <f>+IFERROR(VLOOKUP(I428,[1]Precio_Fasecolda!A:C,3,FALSE),IFERROR(VLOOKUP(I428,[1]Precio_Fasecolda!B:C,2,FALSE),N428))</f>
        <v>56300000</v>
      </c>
      <c r="P428" s="83">
        <f t="shared" si="39"/>
        <v>0</v>
      </c>
      <c r="Q428" s="81" t="s">
        <v>126</v>
      </c>
      <c r="R428" s="76" t="s">
        <v>127</v>
      </c>
      <c r="S428" s="76" t="s">
        <v>128</v>
      </c>
      <c r="T428" s="76" t="s">
        <v>121</v>
      </c>
      <c r="U428" s="76" t="s">
        <v>121</v>
      </c>
      <c r="V428" s="59" t="s">
        <v>121</v>
      </c>
      <c r="W428" s="76" t="s">
        <v>121</v>
      </c>
      <c r="X428" s="76" t="s">
        <v>121</v>
      </c>
      <c r="Y428" s="84" t="str">
        <f t="shared" si="47"/>
        <v>N.A.</v>
      </c>
      <c r="Z428" s="85">
        <f t="shared" si="40"/>
        <v>52359000</v>
      </c>
      <c r="AA428" s="76" t="str">
        <f>+IFERROR(VLOOKUP(_xlfn.TEXTJOIN("_", FALSE, C428:E428), [1]BD_Perc!$A:$O, 15, FALSE),"Segmentación no encontrada o vehículo inactivo")</f>
        <v>PERCENTIL 30-70</v>
      </c>
      <c r="AB428" s="76" t="str" cm="1">
        <f t="array" ref="AB428">_xlfn.IFS(
    AA428 = "PERCENTIL 50",
    _xlfn.IFS(
        [1]BD!DG428 &lt; VLOOKUP(_xlfn.TEXTJOIN("_", FALSE, C428:E428), [1]BD_Perc!$A:$O, 11, FALSE), "Intervalo de precio 1",
        [1]BD!DG428 &gt;= VLOOKUP(_xlfn.TEXTJOIN("_", FALSE, C428:E428), [1]BD_Perc!$A:$O, 11, FALSE), "Intervalo de precio 2"
    ),
    AA428 = "PERCENTIL 30-70",
    _xlfn.IFS(
        [1]BD!DG428 &lt; VLOOKUP(_xlfn.TEXTJOIN("_", FALSE, C428:E428), [1]BD_Perc!$A:$O, 6, FALSE), "Intervalo de precio 1",
        [1]BD!DG428 &lt; VLOOKUP(_xlfn.TEXTJOIN("_", FALSE, C428:E428), [1]BD_Perc!$A:$O, 7, FALSE), "Intervalo de precio 2",
        [1]BD!DG428 &gt;= VLOOKUP(_xlfn.TEXTJOIN("_", FALSE, C428:E428), [1]BD_Perc!$A:$O, 7, FALSE), "Intervalo de precio 3"
    ),
    AA428="Segmentación no encontrada o vehículo inactivo","Segmentación no encontrada o vehículo inactivo"
)</f>
        <v>Intervalo de precio 1</v>
      </c>
      <c r="AC428" s="99" t="s">
        <v>129</v>
      </c>
      <c r="AD428" s="86" t="b">
        <f t="shared" si="43"/>
        <v>1</v>
      </c>
      <c r="AE428" s="87">
        <v>7.0000000000000007E-2</v>
      </c>
      <c r="AF428" s="87">
        <v>7.4999999999999997E-2</v>
      </c>
      <c r="AG428" s="87">
        <v>0.08</v>
      </c>
      <c r="AH428" s="87">
        <v>8.5000000000000006E-2</v>
      </c>
      <c r="AI428" s="87">
        <v>0.09</v>
      </c>
      <c r="AJ428" s="87">
        <v>0.1</v>
      </c>
      <c r="AK428" s="76" t="s">
        <v>130</v>
      </c>
      <c r="AL428" s="76" t="s">
        <v>130</v>
      </c>
      <c r="AM428" s="76" t="s">
        <v>130</v>
      </c>
      <c r="AN428" s="88">
        <v>1</v>
      </c>
      <c r="AO428" s="72">
        <v>9311595.7410000004</v>
      </c>
      <c r="AP428" s="72">
        <v>262632.84600000002</v>
      </c>
      <c r="AQ428" s="72" t="s">
        <v>121</v>
      </c>
      <c r="AR428" s="72" t="s">
        <v>121</v>
      </c>
      <c r="AS428" s="72" t="s">
        <v>121</v>
      </c>
      <c r="AT428" s="72">
        <v>10213480.7082</v>
      </c>
      <c r="AU428" s="72">
        <v>656581.06079999998</v>
      </c>
      <c r="AV428" s="72">
        <v>656581.06079999998</v>
      </c>
      <c r="AW428" s="72">
        <v>145907.60519999999</v>
      </c>
      <c r="AX428" s="72" t="s">
        <v>121</v>
      </c>
      <c r="AY428" s="72" t="s">
        <v>121</v>
      </c>
      <c r="AZ428" s="72" t="s">
        <v>121</v>
      </c>
      <c r="BA428" s="72" t="s">
        <v>121</v>
      </c>
      <c r="BB428" s="72" t="s">
        <v>121</v>
      </c>
      <c r="BC428" s="72">
        <v>2918137.3451999999</v>
      </c>
      <c r="BD428" s="72">
        <v>2772230.7941999999</v>
      </c>
      <c r="BE428" s="72">
        <v>10213480.7082</v>
      </c>
      <c r="BF428" s="72">
        <v>2772230.7941999999</v>
      </c>
      <c r="BG428" s="72">
        <v>2772230.7941999999</v>
      </c>
      <c r="BH428" s="72" t="s">
        <v>121</v>
      </c>
      <c r="BI428" s="72" t="s">
        <v>121</v>
      </c>
      <c r="BJ428" s="72">
        <v>1021347.9654</v>
      </c>
      <c r="BK428" s="72">
        <v>1561203.7853999999</v>
      </c>
      <c r="BL428" s="72" t="s">
        <v>121</v>
      </c>
      <c r="BM428" s="72">
        <v>8462598.9335999992</v>
      </c>
      <c r="BN428" s="72">
        <v>218860.3536</v>
      </c>
      <c r="BO428" s="72">
        <v>3647672.2086</v>
      </c>
      <c r="BP428" s="72">
        <v>1006757.8374</v>
      </c>
      <c r="BQ428" s="72" t="s">
        <v>121</v>
      </c>
      <c r="BR428" s="72" t="s">
        <v>121</v>
      </c>
      <c r="BS428" s="72" t="s">
        <v>121</v>
      </c>
      <c r="BT428" s="72" t="s">
        <v>121</v>
      </c>
      <c r="BU428" s="72">
        <v>218860.3536</v>
      </c>
      <c r="BV428" s="72" t="s">
        <v>121</v>
      </c>
      <c r="BW428" s="72">
        <v>8170785.8316000002</v>
      </c>
      <c r="BX428" s="72" t="s">
        <v>121</v>
      </c>
      <c r="BY428" s="72">
        <v>1313163.1758000001</v>
      </c>
      <c r="BZ428" s="72" t="s">
        <v>121</v>
      </c>
      <c r="CA428" s="72" t="s">
        <v>121</v>
      </c>
      <c r="CB428" s="72" t="s">
        <v>121</v>
      </c>
      <c r="CC428" s="72" t="s">
        <v>121</v>
      </c>
      <c r="CD428" s="72" t="s">
        <v>121</v>
      </c>
      <c r="CE428" s="89" t="s">
        <v>130</v>
      </c>
      <c r="CF428" s="89" t="s">
        <v>130</v>
      </c>
      <c r="CG428" s="89" t="s">
        <v>130</v>
      </c>
      <c r="CH428" s="89" t="s">
        <v>130</v>
      </c>
      <c r="CI428" s="89" t="s">
        <v>130</v>
      </c>
      <c r="CJ428" s="89" t="s">
        <v>130</v>
      </c>
      <c r="CK428" s="89" t="s">
        <v>121</v>
      </c>
      <c r="CL428" s="89" t="s">
        <v>121</v>
      </c>
      <c r="CM428" s="89" t="s">
        <v>121</v>
      </c>
      <c r="CN428" s="89" t="s">
        <v>121</v>
      </c>
      <c r="CO428" s="89" t="s">
        <v>121</v>
      </c>
      <c r="CP428" s="89" t="s">
        <v>121</v>
      </c>
      <c r="CQ428" s="89" t="s">
        <v>121</v>
      </c>
      <c r="CR428" s="89" t="s">
        <v>121</v>
      </c>
      <c r="CS428" s="89" t="s">
        <v>121</v>
      </c>
      <c r="CT428" s="89" t="s">
        <v>121</v>
      </c>
      <c r="CU428" s="89" t="s">
        <v>121</v>
      </c>
      <c r="CV428" s="89" t="s">
        <v>121</v>
      </c>
      <c r="CW428" s="89" t="s">
        <v>121</v>
      </c>
      <c r="CX428" s="89" t="s">
        <v>121</v>
      </c>
      <c r="CY428" s="89" t="s">
        <v>121</v>
      </c>
      <c r="CZ428" s="89" t="s">
        <v>121</v>
      </c>
      <c r="DA428" s="90">
        <v>14444780.175000001</v>
      </c>
      <c r="DB428" s="91">
        <v>1</v>
      </c>
      <c r="DC428" s="13">
        <v>1</v>
      </c>
      <c r="DD428" s="13"/>
      <c r="DE428" s="75" t="str" cm="1">
        <f t="array" ref="DE428">+IF(AND(C428&lt;&gt;"Vehículos Eléctricos",C428&lt;&gt;"Vehículos Híbridos",AA428="PERCENTIL 50"),
     IF(VLOOKUP(_xlfn.TEXTJOIN("_",FALSE,C428:E428),[1]BD_Perc!$A:$P,_xlfn.IFS([1]BD!AB428="Intervalo de precio 1",12,[1]BD!AB428="Intervalo de precio 2",13),FALSE)&lt;=1,
     VLOOKUP(_xlfn.TEXTJOIN("_",FALSE,C428:E428),[1]BD_Perc!$A:$P,16,FALSE),"Ok P50"),
     "Ok P30/70 ó Híbrido/Eléctrico")</f>
        <v>Ok P30/70 ó Híbrido/Eléctrico</v>
      </c>
      <c r="DF428" s="75" t="str">
        <f t="shared" si="41"/>
        <v>Vehículos Convencionales_Camperos/Camionetas_4x2</v>
      </c>
      <c r="DG428" s="19">
        <f t="shared" si="42"/>
        <v>52359000</v>
      </c>
      <c r="DH428" s="13">
        <v>1</v>
      </c>
      <c r="DI428" s="13">
        <v>1</v>
      </c>
      <c r="DJ428" s="13" t="b">
        <f>+DC428=[2]BD!DC428</f>
        <v>1</v>
      </c>
    </row>
    <row r="429" spans="1:114" ht="25.5" x14ac:dyDescent="0.25">
      <c r="A429" s="76">
        <v>675</v>
      </c>
      <c r="B429" s="127" t="s">
        <v>159</v>
      </c>
      <c r="C429" s="59" t="s">
        <v>0</v>
      </c>
      <c r="D429" s="59" t="s">
        <v>119</v>
      </c>
      <c r="E429" s="59" t="s">
        <v>136</v>
      </c>
      <c r="F429" s="59" t="s">
        <v>121</v>
      </c>
      <c r="G429" s="128" t="s">
        <v>1011</v>
      </c>
      <c r="H429" s="59" t="s">
        <v>161</v>
      </c>
      <c r="I429" s="132">
        <v>9001161</v>
      </c>
      <c r="J429" s="76" t="s">
        <v>1012</v>
      </c>
      <c r="K429" s="78" t="s">
        <v>145</v>
      </c>
      <c r="L429" s="81">
        <v>106</v>
      </c>
      <c r="M429" s="81" t="s">
        <v>121</v>
      </c>
      <c r="N429" s="82">
        <v>99500000</v>
      </c>
      <c r="O429" s="83">
        <f>+IFERROR(VLOOKUP(I429,[1]Precio_Fasecolda!A:C,3,FALSE),IFERROR(VLOOKUP(I429,[1]Precio_Fasecolda!B:C,2,FALSE),N429))</f>
        <v>99500000</v>
      </c>
      <c r="P429" s="83">
        <f t="shared" si="39"/>
        <v>0</v>
      </c>
      <c r="Q429" s="81" t="s">
        <v>126</v>
      </c>
      <c r="R429" s="76" t="s">
        <v>148</v>
      </c>
      <c r="S429" s="76" t="s">
        <v>128</v>
      </c>
      <c r="T429" s="76" t="s">
        <v>121</v>
      </c>
      <c r="U429" s="76" t="s">
        <v>121</v>
      </c>
      <c r="V429" s="59" t="s">
        <v>121</v>
      </c>
      <c r="W429" s="76" t="s">
        <v>121</v>
      </c>
      <c r="X429" s="76" t="s">
        <v>121</v>
      </c>
      <c r="Y429" s="84" t="str">
        <f t="shared" si="47"/>
        <v>N.A.</v>
      </c>
      <c r="Z429" s="85">
        <f t="shared" si="40"/>
        <v>99500000</v>
      </c>
      <c r="AA429" s="76" t="str">
        <f>+IFERROR(VLOOKUP(_xlfn.TEXTJOIN("_", FALSE, C429:E429), [1]BD_Perc!$A:$O, 15, FALSE),"Segmentación no encontrada o vehículo inactivo")</f>
        <v>PERCENTIL 30-70</v>
      </c>
      <c r="AB429" s="76" t="str" cm="1">
        <f t="array" ref="AB429">_xlfn.IFS(
    AA429 = "PERCENTIL 50",
    _xlfn.IFS(
        [1]BD!DG429 &lt; VLOOKUP(_xlfn.TEXTJOIN("_", FALSE, C429:E429), [1]BD_Perc!$A:$O, 11, FALSE), "Intervalo de precio 1",
        [1]BD!DG429 &gt;= VLOOKUP(_xlfn.TEXTJOIN("_", FALSE, C429:E429), [1]BD_Perc!$A:$O, 11, FALSE), "Intervalo de precio 2"
    ),
    AA429 = "PERCENTIL 30-70",
    _xlfn.IFS(
        [1]BD!DG429 &lt; VLOOKUP(_xlfn.TEXTJOIN("_", FALSE, C429:E429), [1]BD_Perc!$A:$O, 6, FALSE), "Intervalo de precio 1",
        [1]BD!DG429 &lt; VLOOKUP(_xlfn.TEXTJOIN("_", FALSE, C429:E429), [1]BD_Perc!$A:$O, 7, FALSE), "Intervalo de precio 2",
        [1]BD!DG429 &gt;= VLOOKUP(_xlfn.TEXTJOIN("_", FALSE, C429:E429), [1]BD_Perc!$A:$O, 7, FALSE), "Intervalo de precio 3"
    ),
    AA429="Segmentación no encontrada o vehículo inactivo","Segmentación no encontrada o vehículo inactivo"
)</f>
        <v>Intervalo de precio 3</v>
      </c>
      <c r="AC429" s="99" t="s">
        <v>156</v>
      </c>
      <c r="AD429" s="86" t="b">
        <f t="shared" si="43"/>
        <v>1</v>
      </c>
      <c r="AE429" s="87">
        <v>0</v>
      </c>
      <c r="AF429" s="87">
        <v>5.0000000000000001E-3</v>
      </c>
      <c r="AG429" s="87">
        <v>5.0000000000000001E-3</v>
      </c>
      <c r="AH429" s="87">
        <v>5.0000000000000001E-3</v>
      </c>
      <c r="AI429" s="87">
        <v>5.0000000000000001E-3</v>
      </c>
      <c r="AJ429" s="87">
        <v>5.0000000000000001E-3</v>
      </c>
      <c r="AK429" s="76" t="s">
        <v>131</v>
      </c>
      <c r="AL429" s="76" t="s">
        <v>131</v>
      </c>
      <c r="AM429" s="76" t="s">
        <v>131</v>
      </c>
      <c r="AN429" s="88">
        <v>0</v>
      </c>
      <c r="AO429" s="72">
        <v>9311595.7410000004</v>
      </c>
      <c r="AP429" s="72">
        <v>108805.0362</v>
      </c>
      <c r="AQ429" s="72">
        <v>699456.429</v>
      </c>
      <c r="AR429" s="72" t="s">
        <v>121</v>
      </c>
      <c r="AS429" s="72" t="s">
        <v>121</v>
      </c>
      <c r="AT429" s="72">
        <v>12745654.349400001</v>
      </c>
      <c r="AU429" s="72" t="s">
        <v>121</v>
      </c>
      <c r="AV429" s="72">
        <v>435216.98219999997</v>
      </c>
      <c r="AW429" s="72">
        <v>108805.0362</v>
      </c>
      <c r="AX429" s="72">
        <v>753859.47420000006</v>
      </c>
      <c r="AY429" s="72" t="s">
        <v>121</v>
      </c>
      <c r="AZ429" s="72" t="s">
        <v>121</v>
      </c>
      <c r="BA429" s="72" t="s">
        <v>121</v>
      </c>
      <c r="BB429" s="72" t="s">
        <v>121</v>
      </c>
      <c r="BC429" s="72" t="s">
        <v>121</v>
      </c>
      <c r="BD429" s="72">
        <v>2409240.2165999999</v>
      </c>
      <c r="BE429" s="72" t="s">
        <v>121</v>
      </c>
      <c r="BF429" s="72">
        <v>1865217.1440000001</v>
      </c>
      <c r="BG429" s="72">
        <v>1865217.1440000001</v>
      </c>
      <c r="BH429" s="72" t="s">
        <v>121</v>
      </c>
      <c r="BI429" s="72">
        <v>746086.85759999999</v>
      </c>
      <c r="BJ429" s="72">
        <v>699456.429</v>
      </c>
      <c r="BK429" s="72" t="s">
        <v>121</v>
      </c>
      <c r="BL429" s="72" t="s">
        <v>121</v>
      </c>
      <c r="BM429" s="72">
        <v>1165760.7150000001</v>
      </c>
      <c r="BN429" s="72">
        <v>108805.0362</v>
      </c>
      <c r="BO429" s="72">
        <v>2176087.0194000001</v>
      </c>
      <c r="BP429" s="72">
        <v>1865217.1440000001</v>
      </c>
      <c r="BQ429" s="72" t="s">
        <v>121</v>
      </c>
      <c r="BR429" s="72" t="s">
        <v>121</v>
      </c>
      <c r="BS429" s="72">
        <v>1476630.5904000001</v>
      </c>
      <c r="BT429" s="72">
        <v>2331521.4300000002</v>
      </c>
      <c r="BU429" s="72">
        <v>108805.0362</v>
      </c>
      <c r="BV429" s="72" t="s">
        <v>121</v>
      </c>
      <c r="BW429" s="72" t="s">
        <v>121</v>
      </c>
      <c r="BX429" s="72" t="s">
        <v>121</v>
      </c>
      <c r="BY429" s="72">
        <v>544022.01839999994</v>
      </c>
      <c r="BZ429" s="72" t="s">
        <v>121</v>
      </c>
      <c r="CA429" s="72" t="s">
        <v>121</v>
      </c>
      <c r="CB429" s="72" t="s">
        <v>121</v>
      </c>
      <c r="CC429" s="72" t="s">
        <v>121</v>
      </c>
      <c r="CD429" s="72" t="s">
        <v>121</v>
      </c>
      <c r="CE429" s="89" t="s">
        <v>130</v>
      </c>
      <c r="CF429" s="89" t="s">
        <v>130</v>
      </c>
      <c r="CG429" s="89" t="s">
        <v>121</v>
      </c>
      <c r="CH429" s="89" t="s">
        <v>130</v>
      </c>
      <c r="CI429" s="89" t="s">
        <v>130</v>
      </c>
      <c r="CJ429" s="89" t="s">
        <v>130</v>
      </c>
      <c r="CK429" s="89" t="s">
        <v>121</v>
      </c>
      <c r="CL429" s="59" t="s">
        <v>121</v>
      </c>
      <c r="CM429" s="89" t="s">
        <v>121</v>
      </c>
      <c r="CN429" s="89" t="s">
        <v>121</v>
      </c>
      <c r="CO429" s="89" t="s">
        <v>121</v>
      </c>
      <c r="CP429" s="89" t="s">
        <v>121</v>
      </c>
      <c r="CQ429" s="89" t="s">
        <v>121</v>
      </c>
      <c r="CR429" s="89" t="s">
        <v>121</v>
      </c>
      <c r="CS429" s="89" t="s">
        <v>121</v>
      </c>
      <c r="CT429" s="89" t="s">
        <v>121</v>
      </c>
      <c r="CU429" s="89" t="s">
        <v>121</v>
      </c>
      <c r="CV429" s="89" t="s">
        <v>121</v>
      </c>
      <c r="CW429" s="89" t="s">
        <v>121</v>
      </c>
      <c r="CX429" s="89" t="s">
        <v>121</v>
      </c>
      <c r="CY429" s="89" t="s">
        <v>121</v>
      </c>
      <c r="CZ429" s="89" t="s">
        <v>121</v>
      </c>
      <c r="DA429" s="90">
        <v>5906521.3074000003</v>
      </c>
      <c r="DB429" s="91">
        <v>1</v>
      </c>
      <c r="DC429" s="13">
        <v>1</v>
      </c>
      <c r="DD429" s="13"/>
      <c r="DE429" s="75" t="str" cm="1">
        <f t="array" ref="DE429">+IF(AND(C429&lt;&gt;"Vehículos Eléctricos",C429&lt;&gt;"Vehículos Híbridos",AA429="PERCENTIL 50"),
     IF(VLOOKUP(_xlfn.TEXTJOIN("_",FALSE,C429:E429),[1]BD_Perc!$A:$P,_xlfn.IFS([1]BD!AB429="Intervalo de precio 1",12,[1]BD!AB429="Intervalo de precio 2",13),FALSE)&lt;=1,
     VLOOKUP(_xlfn.TEXTJOIN("_",FALSE,C429:E429),[1]BD_Perc!$A:$P,16,FALSE),"Ok P50"),
     "Ok P30/70 ó Híbrido/Eléctrico")</f>
        <v>Ok P30/70 ó Híbrido/Eléctrico</v>
      </c>
      <c r="DF429" s="75" t="str">
        <f t="shared" si="41"/>
        <v>Vehículos Convencionales_Automóviles_Sedán</v>
      </c>
      <c r="DG429" s="19">
        <f t="shared" si="42"/>
        <v>99500000</v>
      </c>
      <c r="DH429" s="13">
        <v>1</v>
      </c>
      <c r="DI429" s="13">
        <v>1</v>
      </c>
      <c r="DJ429" s="13" t="b">
        <f>+DC429=[2]BD!DC429</f>
        <v>1</v>
      </c>
    </row>
    <row r="430" spans="1:114" ht="25.5" x14ac:dyDescent="0.25">
      <c r="A430" s="76">
        <v>676</v>
      </c>
      <c r="B430" s="127" t="s">
        <v>159</v>
      </c>
      <c r="C430" s="59" t="s">
        <v>0</v>
      </c>
      <c r="D430" s="59" t="s">
        <v>119</v>
      </c>
      <c r="E430" s="59" t="s">
        <v>136</v>
      </c>
      <c r="F430" s="59" t="s">
        <v>121</v>
      </c>
      <c r="G430" s="128" t="s">
        <v>1013</v>
      </c>
      <c r="H430" s="59" t="s">
        <v>161</v>
      </c>
      <c r="I430" s="132">
        <v>9001160</v>
      </c>
      <c r="J430" s="76" t="s">
        <v>1014</v>
      </c>
      <c r="K430" s="78" t="s">
        <v>145</v>
      </c>
      <c r="L430" s="81">
        <v>106</v>
      </c>
      <c r="M430" s="81" t="s">
        <v>121</v>
      </c>
      <c r="N430" s="82">
        <v>87900000</v>
      </c>
      <c r="O430" s="83">
        <f>+IFERROR(VLOOKUP(I430,[1]Precio_Fasecolda!A:C,3,FALSE),IFERROR(VLOOKUP(I430,[1]Precio_Fasecolda!B:C,2,FALSE),N430))</f>
        <v>87900000</v>
      </c>
      <c r="P430" s="83">
        <f t="shared" si="39"/>
        <v>0</v>
      </c>
      <c r="Q430" s="81" t="s">
        <v>126</v>
      </c>
      <c r="R430" s="76" t="s">
        <v>148</v>
      </c>
      <c r="S430" s="76" t="s">
        <v>128</v>
      </c>
      <c r="T430" s="76" t="s">
        <v>121</v>
      </c>
      <c r="U430" s="76" t="s">
        <v>121</v>
      </c>
      <c r="V430" s="59" t="s">
        <v>121</v>
      </c>
      <c r="W430" s="76" t="s">
        <v>121</v>
      </c>
      <c r="X430" s="76" t="s">
        <v>121</v>
      </c>
      <c r="Y430" s="84" t="str">
        <f t="shared" si="47"/>
        <v>N.A.</v>
      </c>
      <c r="Z430" s="85">
        <f t="shared" si="40"/>
        <v>87900000</v>
      </c>
      <c r="AA430" s="76" t="str">
        <f>+IFERROR(VLOOKUP(_xlfn.TEXTJOIN("_", FALSE, C430:E430), [1]BD_Perc!$A:$O, 15, FALSE),"Segmentación no encontrada o vehículo inactivo")</f>
        <v>PERCENTIL 30-70</v>
      </c>
      <c r="AB430" s="76" t="str" cm="1">
        <f t="array" ref="AB430">_xlfn.IFS(
    AA430 = "PERCENTIL 50",
    _xlfn.IFS(
        [1]BD!DG430 &lt; VLOOKUP(_xlfn.TEXTJOIN("_", FALSE, C430:E430), [1]BD_Perc!$A:$O, 11, FALSE), "Intervalo de precio 1",
        [1]BD!DG430 &gt;= VLOOKUP(_xlfn.TEXTJOIN("_", FALSE, C430:E430), [1]BD_Perc!$A:$O, 11, FALSE), "Intervalo de precio 2"
    ),
    AA430 = "PERCENTIL 30-70",
    _xlfn.IFS(
        [1]BD!DG430 &lt; VLOOKUP(_xlfn.TEXTJOIN("_", FALSE, C430:E430), [1]BD_Perc!$A:$O, 6, FALSE), "Intervalo de precio 1",
        [1]BD!DG430 &lt; VLOOKUP(_xlfn.TEXTJOIN("_", FALSE, C430:E430), [1]BD_Perc!$A:$O, 7, FALSE), "Intervalo de precio 2",
        [1]BD!DG430 &gt;= VLOOKUP(_xlfn.TEXTJOIN("_", FALSE, C430:E430), [1]BD_Perc!$A:$O, 7, FALSE), "Intervalo de precio 3"
    ),
    AA430="Segmentación no encontrada o vehículo inactivo","Segmentación no encontrada o vehículo inactivo"
)</f>
        <v>Intervalo de precio 2</v>
      </c>
      <c r="AC430" s="99" t="s">
        <v>149</v>
      </c>
      <c r="AD430" s="86" t="b">
        <f t="shared" si="43"/>
        <v>1</v>
      </c>
      <c r="AE430" s="87">
        <v>0</v>
      </c>
      <c r="AF430" s="87">
        <v>5.0000000000000001E-3</v>
      </c>
      <c r="AG430" s="87">
        <v>5.0000000000000001E-3</v>
      </c>
      <c r="AH430" s="87">
        <v>5.0000000000000001E-3</v>
      </c>
      <c r="AI430" s="87">
        <v>5.0000000000000001E-3</v>
      </c>
      <c r="AJ430" s="87">
        <v>5.0000000000000001E-3</v>
      </c>
      <c r="AK430" s="76" t="s">
        <v>131</v>
      </c>
      <c r="AL430" s="76" t="s">
        <v>131</v>
      </c>
      <c r="AM430" s="76" t="s">
        <v>131</v>
      </c>
      <c r="AN430" s="88">
        <v>0</v>
      </c>
      <c r="AO430" s="72">
        <v>9311595.7410000004</v>
      </c>
      <c r="AP430" s="72">
        <v>108805.0362</v>
      </c>
      <c r="AQ430" s="72">
        <v>699456.429</v>
      </c>
      <c r="AR430" s="72" t="s">
        <v>121</v>
      </c>
      <c r="AS430" s="72" t="s">
        <v>121</v>
      </c>
      <c r="AT430" s="72">
        <v>12745654.349400001</v>
      </c>
      <c r="AU430" s="72" t="s">
        <v>121</v>
      </c>
      <c r="AV430" s="72" t="s">
        <v>121</v>
      </c>
      <c r="AW430" s="72">
        <v>108805.0362</v>
      </c>
      <c r="AX430" s="72">
        <v>753859.47420000006</v>
      </c>
      <c r="AY430" s="72" t="s">
        <v>121</v>
      </c>
      <c r="AZ430" s="72" t="s">
        <v>121</v>
      </c>
      <c r="BA430" s="72" t="s">
        <v>121</v>
      </c>
      <c r="BB430" s="72" t="s">
        <v>121</v>
      </c>
      <c r="BC430" s="72" t="s">
        <v>121</v>
      </c>
      <c r="BD430" s="72">
        <v>2409241.2708000001</v>
      </c>
      <c r="BE430" s="72" t="s">
        <v>121</v>
      </c>
      <c r="BF430" s="72">
        <v>1865217.1440000001</v>
      </c>
      <c r="BG430" s="72">
        <v>1865217.1440000001</v>
      </c>
      <c r="BH430" s="72" t="s">
        <v>121</v>
      </c>
      <c r="BI430" s="72">
        <v>746086.85759999999</v>
      </c>
      <c r="BJ430" s="72">
        <v>699457.48320000002</v>
      </c>
      <c r="BK430" s="72" t="s">
        <v>121</v>
      </c>
      <c r="BL430" s="72" t="s">
        <v>121</v>
      </c>
      <c r="BM430" s="72">
        <v>1165760.7150000001</v>
      </c>
      <c r="BN430" s="72">
        <v>108805.0362</v>
      </c>
      <c r="BO430" s="72">
        <v>2176087.0194000001</v>
      </c>
      <c r="BP430" s="72">
        <v>1865217.1440000001</v>
      </c>
      <c r="BQ430" s="72" t="s">
        <v>121</v>
      </c>
      <c r="BR430" s="72" t="s">
        <v>121</v>
      </c>
      <c r="BS430" s="72">
        <v>1476630.5904000001</v>
      </c>
      <c r="BT430" s="72">
        <v>2331521.4300000002</v>
      </c>
      <c r="BU430" s="72">
        <v>108805.0362</v>
      </c>
      <c r="BV430" s="72" t="s">
        <v>121</v>
      </c>
      <c r="BW430" s="72" t="s">
        <v>121</v>
      </c>
      <c r="BX430" s="72" t="s">
        <v>121</v>
      </c>
      <c r="BY430" s="72">
        <v>544024.12679999997</v>
      </c>
      <c r="BZ430" s="72" t="s">
        <v>121</v>
      </c>
      <c r="CA430" s="72" t="s">
        <v>121</v>
      </c>
      <c r="CB430" s="72" t="s">
        <v>121</v>
      </c>
      <c r="CC430" s="72" t="s">
        <v>121</v>
      </c>
      <c r="CD430" s="72" t="s">
        <v>121</v>
      </c>
      <c r="CE430" s="89" t="s">
        <v>130</v>
      </c>
      <c r="CF430" s="89" t="s">
        <v>130</v>
      </c>
      <c r="CG430" s="89" t="s">
        <v>130</v>
      </c>
      <c r="CH430" s="89" t="s">
        <v>130</v>
      </c>
      <c r="CI430" s="89" t="s">
        <v>130</v>
      </c>
      <c r="CJ430" s="89" t="s">
        <v>130</v>
      </c>
      <c r="CK430" s="89" t="s">
        <v>121</v>
      </c>
      <c r="CL430" s="59" t="s">
        <v>121</v>
      </c>
      <c r="CM430" s="89" t="s">
        <v>121</v>
      </c>
      <c r="CN430" s="89" t="s">
        <v>121</v>
      </c>
      <c r="CO430" s="89" t="s">
        <v>121</v>
      </c>
      <c r="CP430" s="89" t="s">
        <v>121</v>
      </c>
      <c r="CQ430" s="89" t="s">
        <v>121</v>
      </c>
      <c r="CR430" s="89" t="s">
        <v>121</v>
      </c>
      <c r="CS430" s="89" t="s">
        <v>121</v>
      </c>
      <c r="CT430" s="89" t="s">
        <v>121</v>
      </c>
      <c r="CU430" s="89" t="s">
        <v>121</v>
      </c>
      <c r="CV430" s="89" t="s">
        <v>121</v>
      </c>
      <c r="CW430" s="89" t="s">
        <v>121</v>
      </c>
      <c r="CX430" s="89" t="s">
        <v>121</v>
      </c>
      <c r="CY430" s="89" t="s">
        <v>121</v>
      </c>
      <c r="CZ430" s="89" t="s">
        <v>121</v>
      </c>
      <c r="DA430" s="90">
        <v>5906521.3074000003</v>
      </c>
      <c r="DB430" s="91">
        <v>1</v>
      </c>
      <c r="DC430" s="13">
        <v>1</v>
      </c>
      <c r="DD430" s="13"/>
      <c r="DE430" s="75" t="str" cm="1">
        <f t="array" ref="DE430">+IF(AND(C430&lt;&gt;"Vehículos Eléctricos",C430&lt;&gt;"Vehículos Híbridos",AA430="PERCENTIL 50"),
     IF(VLOOKUP(_xlfn.TEXTJOIN("_",FALSE,C430:E430),[1]BD_Perc!$A:$P,_xlfn.IFS([1]BD!AB430="Intervalo de precio 1",12,[1]BD!AB430="Intervalo de precio 2",13),FALSE)&lt;=1,
     VLOOKUP(_xlfn.TEXTJOIN("_",FALSE,C430:E430),[1]BD_Perc!$A:$P,16,FALSE),"Ok P50"),
     "Ok P30/70 ó Híbrido/Eléctrico")</f>
        <v>Ok P30/70 ó Híbrido/Eléctrico</v>
      </c>
      <c r="DF430" s="75" t="str">
        <f t="shared" si="41"/>
        <v>Vehículos Convencionales_Automóviles_Sedán</v>
      </c>
      <c r="DG430" s="19">
        <f t="shared" si="42"/>
        <v>87900000</v>
      </c>
      <c r="DH430" s="13">
        <v>1</v>
      </c>
      <c r="DI430" s="13">
        <v>1</v>
      </c>
      <c r="DJ430" s="13" t="b">
        <f>+DC430=[2]BD!DC430</f>
        <v>1</v>
      </c>
    </row>
    <row r="431" spans="1:114" ht="38.25" x14ac:dyDescent="0.25">
      <c r="A431" s="76">
        <v>679</v>
      </c>
      <c r="B431" s="127" t="s">
        <v>159</v>
      </c>
      <c r="C431" s="59" t="s">
        <v>0</v>
      </c>
      <c r="D431" s="59" t="s">
        <v>544</v>
      </c>
      <c r="E431" s="59" t="s">
        <v>545</v>
      </c>
      <c r="F431" s="59" t="s">
        <v>327</v>
      </c>
      <c r="G431" s="128" t="s">
        <v>1015</v>
      </c>
      <c r="H431" s="59" t="s">
        <v>161</v>
      </c>
      <c r="I431" s="79">
        <v>9021085</v>
      </c>
      <c r="J431" s="76" t="s">
        <v>1016</v>
      </c>
      <c r="K431" s="78" t="s">
        <v>163</v>
      </c>
      <c r="L431" s="81">
        <v>164</v>
      </c>
      <c r="M431" s="81" t="s">
        <v>121</v>
      </c>
      <c r="N431" s="82">
        <v>195500000</v>
      </c>
      <c r="O431" s="83">
        <f>+IFERROR(VLOOKUP(I431,[1]Precio_Fasecolda!A:C,3,FALSE),IFERROR(VLOOKUP(I431,[1]Precio_Fasecolda!B:C,2,FALSE),N431))</f>
        <v>195500000</v>
      </c>
      <c r="P431" s="83">
        <f t="shared" si="39"/>
        <v>0</v>
      </c>
      <c r="Q431" s="81" t="s">
        <v>327</v>
      </c>
      <c r="R431" s="76" t="s">
        <v>127</v>
      </c>
      <c r="S431" s="76" t="s">
        <v>128</v>
      </c>
      <c r="T431" s="76" t="s">
        <v>121</v>
      </c>
      <c r="U431" s="76" t="s">
        <v>121</v>
      </c>
      <c r="V431" s="59" t="s">
        <v>121</v>
      </c>
      <c r="W431" s="76" t="s">
        <v>121</v>
      </c>
      <c r="X431" s="76" t="s">
        <v>121</v>
      </c>
      <c r="Y431" s="84" t="str">
        <f t="shared" si="47"/>
        <v>N.A.</v>
      </c>
      <c r="Z431" s="85">
        <f t="shared" si="40"/>
        <v>195500000</v>
      </c>
      <c r="AA431" s="76" t="str">
        <f>+IFERROR(VLOOKUP(_xlfn.TEXTJOIN("_", FALSE, C431:E431), [1]BD_Perc!$A:$O, 15, FALSE),"Segmentación no encontrada o vehículo inactivo")</f>
        <v>PERCENTIL 30-70</v>
      </c>
      <c r="AB431" s="76" t="str" cm="1">
        <f t="array" ref="AB431">_xlfn.IFS(
    AA431 = "PERCENTIL 50",
    _xlfn.IFS(
        [1]BD!DG431 &lt; VLOOKUP(_xlfn.TEXTJOIN("_", FALSE, C431:E431), [1]BD_Perc!$A:$O, 11, FALSE), "Intervalo de precio 1",
        [1]BD!DG431 &gt;= VLOOKUP(_xlfn.TEXTJOIN("_", FALSE, C431:E431), [1]BD_Perc!$A:$O, 11, FALSE), "Intervalo de precio 2"
    ),
    AA431 = "PERCENTIL 30-70",
    _xlfn.IFS(
        [1]BD!DG431 &lt; VLOOKUP(_xlfn.TEXTJOIN("_", FALSE, C431:E431), [1]BD_Perc!$A:$O, 6, FALSE), "Intervalo de precio 1",
        [1]BD!DG431 &lt; VLOOKUP(_xlfn.TEXTJOIN("_", FALSE, C431:E431), [1]BD_Perc!$A:$O, 7, FALSE), "Intervalo de precio 2",
        [1]BD!DG431 &gt;= VLOOKUP(_xlfn.TEXTJOIN("_", FALSE, C431:E431), [1]BD_Perc!$A:$O, 7, FALSE), "Intervalo de precio 3"
    ),
    AA431="Segmentación no encontrada o vehículo inactivo","Segmentación no encontrada o vehículo inactivo"
)</f>
        <v>Intervalo de precio 2</v>
      </c>
      <c r="AC431" s="99" t="s">
        <v>149</v>
      </c>
      <c r="AD431" s="86" t="b">
        <f t="shared" si="43"/>
        <v>1</v>
      </c>
      <c r="AE431" s="87">
        <v>0</v>
      </c>
      <c r="AF431" s="87">
        <v>0.03</v>
      </c>
      <c r="AG431" s="87">
        <v>0.04</v>
      </c>
      <c r="AH431" s="87">
        <v>0.05</v>
      </c>
      <c r="AI431" s="87">
        <v>0.06</v>
      </c>
      <c r="AJ431" s="87">
        <v>7.0000000000000007E-2</v>
      </c>
      <c r="AK431" s="76" t="s">
        <v>131</v>
      </c>
      <c r="AL431" s="76" t="s">
        <v>131</v>
      </c>
      <c r="AM431" s="76" t="s">
        <v>131</v>
      </c>
      <c r="AN431" s="88">
        <v>0</v>
      </c>
      <c r="AO431" s="72">
        <v>9311595.7410000004</v>
      </c>
      <c r="AP431" s="72">
        <v>108805.0362</v>
      </c>
      <c r="AQ431" s="72">
        <v>699456.429</v>
      </c>
      <c r="AR431" s="72">
        <v>1056957.7871999999</v>
      </c>
      <c r="AS431" s="72">
        <v>1942934.8764</v>
      </c>
      <c r="AT431" s="72">
        <v>12745655.4036</v>
      </c>
      <c r="AU431" s="72" t="s">
        <v>121</v>
      </c>
      <c r="AV431" s="72">
        <v>746086.85759999999</v>
      </c>
      <c r="AW431" s="72">
        <v>108805.0362</v>
      </c>
      <c r="AX431" s="72">
        <v>753859.47420000006</v>
      </c>
      <c r="AY431" s="72" t="s">
        <v>121</v>
      </c>
      <c r="AZ431" s="72" t="s">
        <v>121</v>
      </c>
      <c r="BA431" s="72" t="s">
        <v>121</v>
      </c>
      <c r="BB431" s="72" t="s">
        <v>121</v>
      </c>
      <c r="BC431" s="72">
        <v>1321196.1798</v>
      </c>
      <c r="BD431" s="72">
        <v>3885869.7527999999</v>
      </c>
      <c r="BE431" s="72">
        <v>1865217.1440000001</v>
      </c>
      <c r="BF431" s="72">
        <v>1865217.1440000001</v>
      </c>
      <c r="BG431" s="72">
        <v>1865217.1440000001</v>
      </c>
      <c r="BH431" s="72" t="s">
        <v>121</v>
      </c>
      <c r="BI431" s="72" t="s">
        <v>121</v>
      </c>
      <c r="BJ431" s="72">
        <v>699457.48320000002</v>
      </c>
      <c r="BK431" s="72">
        <v>1865217.1440000001</v>
      </c>
      <c r="BL431" s="72">
        <v>1321196.1798</v>
      </c>
      <c r="BM431" s="72">
        <v>1321196.1798</v>
      </c>
      <c r="BN431" s="72">
        <v>108805.0362</v>
      </c>
      <c r="BO431" s="72">
        <v>2176087.0194000001</v>
      </c>
      <c r="BP431" s="72">
        <v>1865217.1440000001</v>
      </c>
      <c r="BQ431" s="72">
        <v>1942934.8764</v>
      </c>
      <c r="BR431" s="72">
        <v>1942934.8764</v>
      </c>
      <c r="BS431" s="72">
        <v>1942934.8764</v>
      </c>
      <c r="BT431" s="72">
        <v>2331521.4300000002</v>
      </c>
      <c r="BU431" s="72">
        <v>108805.0362</v>
      </c>
      <c r="BV431" s="72">
        <v>6528261.0581999999</v>
      </c>
      <c r="BW431" s="72">
        <v>6528261.0581999999</v>
      </c>
      <c r="BX431" s="72" t="s">
        <v>121</v>
      </c>
      <c r="BY431" s="72">
        <v>544022.01839999994</v>
      </c>
      <c r="BZ431" s="72" t="s">
        <v>121</v>
      </c>
      <c r="CA431" s="72">
        <v>2486956.8947999999</v>
      </c>
      <c r="CB431" s="72" t="s">
        <v>121</v>
      </c>
      <c r="CC431" s="72" t="s">
        <v>121</v>
      </c>
      <c r="CD431" s="72" t="s">
        <v>121</v>
      </c>
      <c r="CE431" s="89" t="s">
        <v>130</v>
      </c>
      <c r="CF431" s="89" t="s">
        <v>130</v>
      </c>
      <c r="CG431" s="89" t="s">
        <v>130</v>
      </c>
      <c r="CH431" s="89" t="s">
        <v>130</v>
      </c>
      <c r="CI431" s="89" t="s">
        <v>130</v>
      </c>
      <c r="CJ431" s="89" t="s">
        <v>130</v>
      </c>
      <c r="CK431" s="89" t="s">
        <v>121</v>
      </c>
      <c r="CL431" s="59" t="s">
        <v>121</v>
      </c>
      <c r="CM431" s="89" t="s">
        <v>121</v>
      </c>
      <c r="CN431" s="89" t="s">
        <v>121</v>
      </c>
      <c r="CO431" s="89" t="s">
        <v>121</v>
      </c>
      <c r="CP431" s="89" t="s">
        <v>121</v>
      </c>
      <c r="CQ431" s="89" t="s">
        <v>121</v>
      </c>
      <c r="CR431" s="89" t="s">
        <v>121</v>
      </c>
      <c r="CS431" s="89" t="s">
        <v>121</v>
      </c>
      <c r="CT431" s="89" t="s">
        <v>121</v>
      </c>
      <c r="CU431" s="89" t="s">
        <v>121</v>
      </c>
      <c r="CV431" s="89" t="s">
        <v>121</v>
      </c>
      <c r="CW431" s="89" t="s">
        <v>121</v>
      </c>
      <c r="CX431" s="89" t="s">
        <v>121</v>
      </c>
      <c r="CY431" s="89" t="s">
        <v>121</v>
      </c>
      <c r="CZ431" s="89" t="s">
        <v>121</v>
      </c>
      <c r="DA431" s="90">
        <v>5906521.3074000003</v>
      </c>
      <c r="DB431" s="91">
        <v>1</v>
      </c>
      <c r="DC431" s="13">
        <v>1</v>
      </c>
      <c r="DD431" s="13"/>
      <c r="DE431" s="75" t="str" cm="1">
        <f t="array" ref="DE431">+IF(AND(C431&lt;&gt;"Vehículos Eléctricos",C431&lt;&gt;"Vehículos Híbridos",AA431="PERCENTIL 50"),
     IF(VLOOKUP(_xlfn.TEXTJOIN("_",FALSE,C431:E431),[1]BD_Perc!$A:$P,_xlfn.IFS([1]BD!AB431="Intervalo de precio 1",12,[1]BD!AB431="Intervalo de precio 2",13),FALSE)&lt;=1,
     VLOOKUP(_xlfn.TEXTJOIN("_",FALSE,C431:E431),[1]BD_Perc!$A:$P,16,FALSE),"Ok P50"),
     "Ok P30/70 ó Híbrido/Eléctrico")</f>
        <v>Ok P30/70 ó Híbrido/Eléctrico</v>
      </c>
      <c r="DF431" s="75" t="str">
        <f t="shared" si="41"/>
        <v>Vehículos Convencionales_Pick Up_PICKUP DOBLE CAB - PLATON</v>
      </c>
      <c r="DG431" s="19">
        <f t="shared" si="42"/>
        <v>195500000</v>
      </c>
      <c r="DH431" s="13">
        <v>1</v>
      </c>
      <c r="DI431" s="13">
        <v>1</v>
      </c>
      <c r="DJ431" s="13" t="b">
        <f>+DC431=[2]BD!DC431</f>
        <v>1</v>
      </c>
    </row>
    <row r="432" spans="1:114" ht="38.25" x14ac:dyDescent="0.25">
      <c r="A432" s="76">
        <v>680</v>
      </c>
      <c r="B432" s="127" t="s">
        <v>159</v>
      </c>
      <c r="C432" s="59" t="s">
        <v>0</v>
      </c>
      <c r="D432" s="59" t="s">
        <v>544</v>
      </c>
      <c r="E432" s="59" t="s">
        <v>545</v>
      </c>
      <c r="F432" s="59" t="s">
        <v>327</v>
      </c>
      <c r="G432" s="128" t="s">
        <v>1017</v>
      </c>
      <c r="H432" s="59" t="s">
        <v>161</v>
      </c>
      <c r="I432" s="79">
        <v>9021087</v>
      </c>
      <c r="J432" s="76" t="s">
        <v>1018</v>
      </c>
      <c r="K432" s="78" t="s">
        <v>565</v>
      </c>
      <c r="L432" s="81">
        <v>235</v>
      </c>
      <c r="M432" s="81" t="s">
        <v>121</v>
      </c>
      <c r="N432" s="82">
        <v>263000000</v>
      </c>
      <c r="O432" s="83">
        <f>+IFERROR(VLOOKUP(I432,[1]Precio_Fasecolda!A:C,3,FALSE),IFERROR(VLOOKUP(I432,[1]Precio_Fasecolda!B:C,2,FALSE),N432))</f>
        <v>263000000</v>
      </c>
      <c r="P432" s="83">
        <f t="shared" si="39"/>
        <v>0</v>
      </c>
      <c r="Q432" s="81" t="s">
        <v>327</v>
      </c>
      <c r="R432" s="76" t="s">
        <v>148</v>
      </c>
      <c r="S432" s="76" t="s">
        <v>128</v>
      </c>
      <c r="T432" s="76" t="s">
        <v>121</v>
      </c>
      <c r="U432" s="76" t="s">
        <v>121</v>
      </c>
      <c r="V432" s="59" t="s">
        <v>121</v>
      </c>
      <c r="W432" s="76" t="s">
        <v>121</v>
      </c>
      <c r="X432" s="76" t="s">
        <v>121</v>
      </c>
      <c r="Y432" s="84" t="str">
        <f t="shared" si="47"/>
        <v>N.A.</v>
      </c>
      <c r="Z432" s="85">
        <f t="shared" si="40"/>
        <v>263000000</v>
      </c>
      <c r="AA432" s="76" t="str">
        <f>+IFERROR(VLOOKUP(_xlfn.TEXTJOIN("_", FALSE, C432:E432), [1]BD_Perc!$A:$O, 15, FALSE),"Segmentación no encontrada o vehículo inactivo")</f>
        <v>PERCENTIL 30-70</v>
      </c>
      <c r="AB432" s="76" t="str" cm="1">
        <f t="array" ref="AB432">_xlfn.IFS(
    AA432 = "PERCENTIL 50",
    _xlfn.IFS(
        [1]BD!DG432 &lt; VLOOKUP(_xlfn.TEXTJOIN("_", FALSE, C432:E432), [1]BD_Perc!$A:$O, 11, FALSE), "Intervalo de precio 1",
        [1]BD!DG432 &gt;= VLOOKUP(_xlfn.TEXTJOIN("_", FALSE, C432:E432), [1]BD_Perc!$A:$O, 11, FALSE), "Intervalo de precio 2"
    ),
    AA432 = "PERCENTIL 30-70",
    _xlfn.IFS(
        [1]BD!DG432 &lt; VLOOKUP(_xlfn.TEXTJOIN("_", FALSE, C432:E432), [1]BD_Perc!$A:$O, 6, FALSE), "Intervalo de precio 1",
        [1]BD!DG432 &lt; VLOOKUP(_xlfn.TEXTJOIN("_", FALSE, C432:E432), [1]BD_Perc!$A:$O, 7, FALSE), "Intervalo de precio 2",
        [1]BD!DG432 &gt;= VLOOKUP(_xlfn.TEXTJOIN("_", FALSE, C432:E432), [1]BD_Perc!$A:$O, 7, FALSE), "Intervalo de precio 3"
    ),
    AA432="Segmentación no encontrada o vehículo inactivo","Segmentación no encontrada o vehículo inactivo"
)</f>
        <v>Intervalo de precio 3</v>
      </c>
      <c r="AC432" s="99" t="s">
        <v>156</v>
      </c>
      <c r="AD432" s="86" t="b">
        <f t="shared" si="43"/>
        <v>1</v>
      </c>
      <c r="AE432" s="87">
        <v>0</v>
      </c>
      <c r="AF432" s="87">
        <v>0.03</v>
      </c>
      <c r="AG432" s="87">
        <v>0.04</v>
      </c>
      <c r="AH432" s="87">
        <v>0.05</v>
      </c>
      <c r="AI432" s="87">
        <v>0.06</v>
      </c>
      <c r="AJ432" s="87">
        <v>7.0000000000000007E-2</v>
      </c>
      <c r="AK432" s="76" t="s">
        <v>130</v>
      </c>
      <c r="AL432" s="76" t="s">
        <v>131</v>
      </c>
      <c r="AM432" s="76" t="s">
        <v>131</v>
      </c>
      <c r="AN432" s="88">
        <v>0</v>
      </c>
      <c r="AO432" s="72">
        <v>9311595.7410000004</v>
      </c>
      <c r="AP432" s="72">
        <v>108805.0362</v>
      </c>
      <c r="AQ432" s="72">
        <v>699456.429</v>
      </c>
      <c r="AR432" s="72">
        <v>1056957.7871999999</v>
      </c>
      <c r="AS432" s="72">
        <v>1942934.8764</v>
      </c>
      <c r="AT432" s="72">
        <v>12745655.4036</v>
      </c>
      <c r="AU432" s="72" t="s">
        <v>121</v>
      </c>
      <c r="AV432" s="72" t="s">
        <v>121</v>
      </c>
      <c r="AW432" s="72">
        <v>108805.0362</v>
      </c>
      <c r="AX432" s="72" t="s">
        <v>121</v>
      </c>
      <c r="AY432" s="72" t="s">
        <v>121</v>
      </c>
      <c r="AZ432" s="72" t="s">
        <v>121</v>
      </c>
      <c r="BA432" s="72" t="s">
        <v>121</v>
      </c>
      <c r="BB432" s="72" t="s">
        <v>121</v>
      </c>
      <c r="BC432" s="72">
        <v>1321196.1798</v>
      </c>
      <c r="BD432" s="72" t="s">
        <v>121</v>
      </c>
      <c r="BE432" s="72">
        <v>1865217.1440000001</v>
      </c>
      <c r="BF432" s="72">
        <v>1865217.1440000001</v>
      </c>
      <c r="BG432" s="72">
        <v>1865217.1440000001</v>
      </c>
      <c r="BH432" s="72" t="s">
        <v>121</v>
      </c>
      <c r="BI432" s="72" t="s">
        <v>121</v>
      </c>
      <c r="BJ432" s="72">
        <v>699457.48320000002</v>
      </c>
      <c r="BK432" s="72">
        <v>1865217.1440000001</v>
      </c>
      <c r="BL432" s="72">
        <v>1321196.1798</v>
      </c>
      <c r="BM432" s="72">
        <v>1321196.1798</v>
      </c>
      <c r="BN432" s="72">
        <v>108805.0362</v>
      </c>
      <c r="BO432" s="72">
        <v>2176087.0194000001</v>
      </c>
      <c r="BP432" s="72">
        <v>1865217.1440000001</v>
      </c>
      <c r="BQ432" s="72">
        <v>1942934.8764</v>
      </c>
      <c r="BR432" s="72">
        <v>1942934.8764</v>
      </c>
      <c r="BS432" s="72">
        <v>1942934.8764</v>
      </c>
      <c r="BT432" s="72">
        <v>2331521.4300000002</v>
      </c>
      <c r="BU432" s="72">
        <v>108805.0362</v>
      </c>
      <c r="BV432" s="72">
        <v>6528261.0581999999</v>
      </c>
      <c r="BW432" s="72">
        <v>6528261.0581999999</v>
      </c>
      <c r="BX432" s="72" t="s">
        <v>121</v>
      </c>
      <c r="BY432" s="72">
        <v>544022.01839999994</v>
      </c>
      <c r="BZ432" s="72" t="s">
        <v>121</v>
      </c>
      <c r="CA432" s="72">
        <v>2486956.8947999999</v>
      </c>
      <c r="CB432" s="72" t="s">
        <v>121</v>
      </c>
      <c r="CC432" s="72" t="s">
        <v>121</v>
      </c>
      <c r="CD432" s="72" t="s">
        <v>121</v>
      </c>
      <c r="CE432" s="89" t="s">
        <v>130</v>
      </c>
      <c r="CF432" s="89" t="s">
        <v>130</v>
      </c>
      <c r="CG432" s="89" t="s">
        <v>130</v>
      </c>
      <c r="CH432" s="89" t="s">
        <v>130</v>
      </c>
      <c r="CI432" s="89" t="s">
        <v>130</v>
      </c>
      <c r="CJ432" s="89" t="s">
        <v>130</v>
      </c>
      <c r="CK432" s="89" t="s">
        <v>121</v>
      </c>
      <c r="CL432" s="59" t="s">
        <v>121</v>
      </c>
      <c r="CM432" s="89" t="s">
        <v>121</v>
      </c>
      <c r="CN432" s="89" t="s">
        <v>121</v>
      </c>
      <c r="CO432" s="89" t="s">
        <v>121</v>
      </c>
      <c r="CP432" s="89" t="s">
        <v>121</v>
      </c>
      <c r="CQ432" s="89" t="s">
        <v>121</v>
      </c>
      <c r="CR432" s="89" t="s">
        <v>121</v>
      </c>
      <c r="CS432" s="89" t="s">
        <v>121</v>
      </c>
      <c r="CT432" s="89" t="s">
        <v>121</v>
      </c>
      <c r="CU432" s="89" t="s">
        <v>121</v>
      </c>
      <c r="CV432" s="89" t="s">
        <v>121</v>
      </c>
      <c r="CW432" s="89" t="s">
        <v>121</v>
      </c>
      <c r="CX432" s="89" t="s">
        <v>121</v>
      </c>
      <c r="CY432" s="89" t="s">
        <v>121</v>
      </c>
      <c r="CZ432" s="89" t="s">
        <v>121</v>
      </c>
      <c r="DA432" s="90">
        <v>5906521.3074000003</v>
      </c>
      <c r="DB432" s="91">
        <v>1</v>
      </c>
      <c r="DC432" s="13">
        <v>1</v>
      </c>
      <c r="DD432" s="13"/>
      <c r="DE432" s="75" t="str" cm="1">
        <f t="array" ref="DE432">+IF(AND(C432&lt;&gt;"Vehículos Eléctricos",C432&lt;&gt;"Vehículos Híbridos",AA432="PERCENTIL 50"),
     IF(VLOOKUP(_xlfn.TEXTJOIN("_",FALSE,C432:E432),[1]BD_Perc!$A:$P,_xlfn.IFS([1]BD!AB432="Intervalo de precio 1",12,[1]BD!AB432="Intervalo de precio 2",13),FALSE)&lt;=1,
     VLOOKUP(_xlfn.TEXTJOIN("_",FALSE,C432:E432),[1]BD_Perc!$A:$P,16,FALSE),"Ok P50"),
     "Ok P30/70 ó Híbrido/Eléctrico")</f>
        <v>Ok P30/70 ó Híbrido/Eléctrico</v>
      </c>
      <c r="DF432" s="75" t="str">
        <f t="shared" si="41"/>
        <v>Vehículos Convencionales_Pick Up_PICKUP DOBLE CAB - PLATON</v>
      </c>
      <c r="DG432" s="19">
        <f t="shared" si="42"/>
        <v>263000000</v>
      </c>
      <c r="DH432" s="13">
        <v>1</v>
      </c>
      <c r="DI432" s="13">
        <v>1</v>
      </c>
      <c r="DJ432" s="13" t="b">
        <f>+DC432=[2]BD!DC432</f>
        <v>1</v>
      </c>
    </row>
    <row r="433" spans="1:114" ht="38.25" x14ac:dyDescent="0.25">
      <c r="A433" s="76">
        <v>681</v>
      </c>
      <c r="B433" s="127" t="s">
        <v>159</v>
      </c>
      <c r="C433" s="59" t="s">
        <v>0</v>
      </c>
      <c r="D433" s="59" t="s">
        <v>544</v>
      </c>
      <c r="E433" s="59" t="s">
        <v>545</v>
      </c>
      <c r="F433" s="59" t="s">
        <v>327</v>
      </c>
      <c r="G433" s="128" t="s">
        <v>1019</v>
      </c>
      <c r="H433" s="59" t="s">
        <v>161</v>
      </c>
      <c r="I433" s="79">
        <v>9021084</v>
      </c>
      <c r="J433" s="76" t="s">
        <v>1020</v>
      </c>
      <c r="K433" s="78" t="s">
        <v>145</v>
      </c>
      <c r="L433" s="81">
        <v>148</v>
      </c>
      <c r="M433" s="81" t="s">
        <v>121</v>
      </c>
      <c r="N433" s="82">
        <v>251500000</v>
      </c>
      <c r="O433" s="83">
        <f>+IFERROR(VLOOKUP(I433,[1]Precio_Fasecolda!A:C,3,FALSE),IFERROR(VLOOKUP(I433,[1]Precio_Fasecolda!B:C,2,FALSE),N433))</f>
        <v>251500000</v>
      </c>
      <c r="P433" s="83">
        <f t="shared" si="39"/>
        <v>0</v>
      </c>
      <c r="Q433" s="81" t="s">
        <v>327</v>
      </c>
      <c r="R433" s="76" t="s">
        <v>148</v>
      </c>
      <c r="S433" s="76" t="s">
        <v>349</v>
      </c>
      <c r="T433" s="76" t="s">
        <v>121</v>
      </c>
      <c r="U433" s="76" t="s">
        <v>121</v>
      </c>
      <c r="V433" s="59" t="s">
        <v>121</v>
      </c>
      <c r="W433" s="76" t="s">
        <v>121</v>
      </c>
      <c r="X433" s="76" t="s">
        <v>121</v>
      </c>
      <c r="Y433" s="84" t="str">
        <f t="shared" si="47"/>
        <v>N.A.</v>
      </c>
      <c r="Z433" s="85">
        <f t="shared" si="40"/>
        <v>250242500</v>
      </c>
      <c r="AA433" s="76" t="str">
        <f>+IFERROR(VLOOKUP(_xlfn.TEXTJOIN("_", FALSE, C433:E433), [1]BD_Perc!$A:$O, 15, FALSE),"Segmentación no encontrada o vehículo inactivo")</f>
        <v>PERCENTIL 30-70</v>
      </c>
      <c r="AB433" s="76" t="str" cm="1">
        <f t="array" ref="AB433">_xlfn.IFS(
    AA433 = "PERCENTIL 50",
    _xlfn.IFS(
        [1]BD!DG433 &lt; VLOOKUP(_xlfn.TEXTJOIN("_", FALSE, C433:E433), [1]BD_Perc!$A:$O, 11, FALSE), "Intervalo de precio 1",
        [1]BD!DG433 &gt;= VLOOKUP(_xlfn.TEXTJOIN("_", FALSE, C433:E433), [1]BD_Perc!$A:$O, 11, FALSE), "Intervalo de precio 2"
    ),
    AA433 = "PERCENTIL 30-70",
    _xlfn.IFS(
        [1]BD!DG433 &lt; VLOOKUP(_xlfn.TEXTJOIN("_", FALSE, C433:E433), [1]BD_Perc!$A:$O, 6, FALSE), "Intervalo de precio 1",
        [1]BD!DG433 &lt; VLOOKUP(_xlfn.TEXTJOIN("_", FALSE, C433:E433), [1]BD_Perc!$A:$O, 7, FALSE), "Intervalo de precio 2",
        [1]BD!DG433 &gt;= VLOOKUP(_xlfn.TEXTJOIN("_", FALSE, C433:E433), [1]BD_Perc!$A:$O, 7, FALSE), "Intervalo de precio 3"
    ),
    AA433="Segmentación no encontrada o vehículo inactivo","Segmentación no encontrada o vehículo inactivo"
)</f>
        <v>Intervalo de precio 3</v>
      </c>
      <c r="AC433" s="99" t="s">
        <v>156</v>
      </c>
      <c r="AD433" s="86" t="b">
        <f t="shared" si="43"/>
        <v>1</v>
      </c>
      <c r="AE433" s="87">
        <v>5.0000000000000001E-3</v>
      </c>
      <c r="AF433" s="87">
        <v>0.02</v>
      </c>
      <c r="AG433" s="87">
        <v>0.03</v>
      </c>
      <c r="AH433" s="87">
        <v>3.5000000000000003E-2</v>
      </c>
      <c r="AI433" s="87">
        <v>0.04</v>
      </c>
      <c r="AJ433" s="87">
        <v>0.05</v>
      </c>
      <c r="AK433" s="76" t="s">
        <v>130</v>
      </c>
      <c r="AL433" s="76" t="s">
        <v>131</v>
      </c>
      <c r="AM433" s="76" t="s">
        <v>131</v>
      </c>
      <c r="AN433" s="88">
        <v>0</v>
      </c>
      <c r="AO433" s="72">
        <v>9311595.7410000004</v>
      </c>
      <c r="AP433" s="72">
        <v>310869.87540000002</v>
      </c>
      <c r="AQ433" s="72">
        <v>699456.429</v>
      </c>
      <c r="AR433" s="72">
        <v>1056957.7871999999</v>
      </c>
      <c r="AS433" s="72">
        <v>1942934.8764</v>
      </c>
      <c r="AT433" s="72">
        <v>12745655.4036</v>
      </c>
      <c r="AU433" s="72" t="s">
        <v>121</v>
      </c>
      <c r="AV433" s="72">
        <v>512934.71460000001</v>
      </c>
      <c r="AW433" s="72">
        <v>139891.28580000001</v>
      </c>
      <c r="AX433" s="72">
        <v>419673.85739999998</v>
      </c>
      <c r="AY433" s="72" t="s">
        <v>121</v>
      </c>
      <c r="AZ433" s="72" t="s">
        <v>121</v>
      </c>
      <c r="BA433" s="72" t="s">
        <v>121</v>
      </c>
      <c r="BB433" s="72" t="s">
        <v>121</v>
      </c>
      <c r="BC433" s="72">
        <v>1321196.1798</v>
      </c>
      <c r="BD433" s="72" t="s">
        <v>121</v>
      </c>
      <c r="BE433" s="72">
        <v>1865217.1440000001</v>
      </c>
      <c r="BF433" s="72">
        <v>1865217.1440000001</v>
      </c>
      <c r="BG433" s="72">
        <v>1865217.1440000001</v>
      </c>
      <c r="BH433" s="72" t="s">
        <v>121</v>
      </c>
      <c r="BI433" s="72" t="s">
        <v>121</v>
      </c>
      <c r="BJ433" s="72">
        <v>699457.48320000002</v>
      </c>
      <c r="BK433" s="72">
        <v>1865217.1440000001</v>
      </c>
      <c r="BL433" s="72">
        <v>1398912.858</v>
      </c>
      <c r="BM433" s="72">
        <v>1321196.1798</v>
      </c>
      <c r="BN433" s="72">
        <v>108805.0362</v>
      </c>
      <c r="BO433" s="72">
        <v>2331521.4300000002</v>
      </c>
      <c r="BP433" s="72">
        <v>1865217.1440000001</v>
      </c>
      <c r="BQ433" s="72">
        <v>1942934.8764</v>
      </c>
      <c r="BR433" s="72">
        <v>1942934.8764</v>
      </c>
      <c r="BS433" s="72">
        <v>1942934.8764</v>
      </c>
      <c r="BT433" s="72">
        <v>2331521.4300000002</v>
      </c>
      <c r="BU433" s="72">
        <v>108805.0362</v>
      </c>
      <c r="BV433" s="72">
        <v>6528261.0581999999</v>
      </c>
      <c r="BW433" s="72">
        <v>6528261.0581999999</v>
      </c>
      <c r="BX433" s="72" t="s">
        <v>121</v>
      </c>
      <c r="BY433" s="72">
        <v>544024.12679999997</v>
      </c>
      <c r="BZ433" s="72" t="s">
        <v>121</v>
      </c>
      <c r="CA433" s="72">
        <v>2486957.949</v>
      </c>
      <c r="CB433" s="72" t="s">
        <v>121</v>
      </c>
      <c r="CC433" s="72" t="s">
        <v>121</v>
      </c>
      <c r="CD433" s="72" t="s">
        <v>121</v>
      </c>
      <c r="CE433" s="89" t="s">
        <v>130</v>
      </c>
      <c r="CF433" s="89" t="s">
        <v>130</v>
      </c>
      <c r="CG433" s="89" t="s">
        <v>130</v>
      </c>
      <c r="CH433" s="89" t="s">
        <v>130</v>
      </c>
      <c r="CI433" s="89" t="s">
        <v>130</v>
      </c>
      <c r="CJ433" s="89" t="s">
        <v>130</v>
      </c>
      <c r="CK433" s="89" t="s">
        <v>121</v>
      </c>
      <c r="CL433" s="59" t="s">
        <v>121</v>
      </c>
      <c r="CM433" s="89" t="s">
        <v>121</v>
      </c>
      <c r="CN433" s="89" t="s">
        <v>121</v>
      </c>
      <c r="CO433" s="89" t="s">
        <v>121</v>
      </c>
      <c r="CP433" s="89" t="s">
        <v>121</v>
      </c>
      <c r="CQ433" s="89" t="s">
        <v>121</v>
      </c>
      <c r="CR433" s="89" t="s">
        <v>121</v>
      </c>
      <c r="CS433" s="89" t="s">
        <v>121</v>
      </c>
      <c r="CT433" s="89" t="s">
        <v>121</v>
      </c>
      <c r="CU433" s="89" t="s">
        <v>121</v>
      </c>
      <c r="CV433" s="89" t="s">
        <v>121</v>
      </c>
      <c r="CW433" s="89" t="s">
        <v>121</v>
      </c>
      <c r="CX433" s="89" t="s">
        <v>121</v>
      </c>
      <c r="CY433" s="89" t="s">
        <v>121</v>
      </c>
      <c r="CZ433" s="89" t="s">
        <v>121</v>
      </c>
      <c r="DA433" s="90">
        <v>7460870.6843999997</v>
      </c>
      <c r="DB433" s="91">
        <v>1</v>
      </c>
      <c r="DC433" s="13">
        <v>1</v>
      </c>
      <c r="DD433" s="13"/>
      <c r="DE433" s="75" t="str" cm="1">
        <f t="array" ref="DE433">+IF(AND(C433&lt;&gt;"Vehículos Eléctricos",C433&lt;&gt;"Vehículos Híbridos",AA433="PERCENTIL 50"),
     IF(VLOOKUP(_xlfn.TEXTJOIN("_",FALSE,C433:E433),[1]BD_Perc!$A:$P,_xlfn.IFS([1]BD!AB433="Intervalo de precio 1",12,[1]BD!AB433="Intervalo de precio 2",13),FALSE)&lt;=1,
     VLOOKUP(_xlfn.TEXTJOIN("_",FALSE,C433:E433),[1]BD_Perc!$A:$P,16,FALSE),"Ok P50"),
     "Ok P30/70 ó Híbrido/Eléctrico")</f>
        <v>Ok P30/70 ó Híbrido/Eléctrico</v>
      </c>
      <c r="DF433" s="75" t="str">
        <f t="shared" si="41"/>
        <v>Vehículos Convencionales_Pick Up_PICKUP DOBLE CAB - PLATON</v>
      </c>
      <c r="DG433" s="19">
        <f t="shared" si="42"/>
        <v>250242500</v>
      </c>
      <c r="DH433" s="13">
        <v>1</v>
      </c>
      <c r="DI433" s="13">
        <v>1</v>
      </c>
      <c r="DJ433" s="13" t="b">
        <f>+DC433=[2]BD!DC433</f>
        <v>1</v>
      </c>
    </row>
    <row r="434" spans="1:114" ht="25.5" x14ac:dyDescent="0.25">
      <c r="A434" s="76">
        <v>682</v>
      </c>
      <c r="B434" s="127" t="s">
        <v>159</v>
      </c>
      <c r="C434" s="59" t="s">
        <v>0</v>
      </c>
      <c r="D434" s="59" t="s">
        <v>320</v>
      </c>
      <c r="E434" s="59" t="s">
        <v>327</v>
      </c>
      <c r="F434" s="59" t="s">
        <v>121</v>
      </c>
      <c r="G434" s="133" t="s">
        <v>1021</v>
      </c>
      <c r="H434" s="59" t="s">
        <v>161</v>
      </c>
      <c r="I434" s="79">
        <v>9008239</v>
      </c>
      <c r="J434" s="76" t="s">
        <v>1022</v>
      </c>
      <c r="K434" s="78" t="s">
        <v>355</v>
      </c>
      <c r="L434" s="81">
        <v>235</v>
      </c>
      <c r="M434" s="81" t="s">
        <v>121</v>
      </c>
      <c r="N434" s="82">
        <v>271000000</v>
      </c>
      <c r="O434" s="83">
        <f>+IFERROR(VLOOKUP(I434,[1]Precio_Fasecolda!A:C,3,FALSE),IFERROR(VLOOKUP(I434,[1]Precio_Fasecolda!B:C,2,FALSE),N434))</f>
        <v>271000000</v>
      </c>
      <c r="P434" s="83">
        <f t="shared" si="39"/>
        <v>0</v>
      </c>
      <c r="Q434" s="81" t="s">
        <v>327</v>
      </c>
      <c r="R434" s="76" t="s">
        <v>148</v>
      </c>
      <c r="S434" s="76" t="s">
        <v>128</v>
      </c>
      <c r="T434" s="76" t="s">
        <v>121</v>
      </c>
      <c r="U434" s="76" t="s">
        <v>121</v>
      </c>
      <c r="V434" s="59" t="s">
        <v>121</v>
      </c>
      <c r="W434" s="76" t="s">
        <v>121</v>
      </c>
      <c r="X434" s="76" t="s">
        <v>121</v>
      </c>
      <c r="Y434" s="84" t="str">
        <f t="shared" si="47"/>
        <v>N.A.</v>
      </c>
      <c r="Z434" s="85">
        <f t="shared" si="40"/>
        <v>269645000</v>
      </c>
      <c r="AA434" s="76" t="str">
        <f>+IFERROR(VLOOKUP(_xlfn.TEXTJOIN("_", FALSE, C434:E434), [1]BD_Perc!$A:$O, 15, FALSE),"Segmentación no encontrada o vehículo inactivo")</f>
        <v>PERCENTIL 30-70</v>
      </c>
      <c r="AB434" s="76" t="str" cm="1">
        <f t="array" ref="AB434">_xlfn.IFS(
    AA434 = "PERCENTIL 50",
    _xlfn.IFS(
        [1]BD!DG434 &lt; VLOOKUP(_xlfn.TEXTJOIN("_", FALSE, C434:E434), [1]BD_Perc!$A:$O, 11, FALSE), "Intervalo de precio 1",
        [1]BD!DG434 &gt;= VLOOKUP(_xlfn.TEXTJOIN("_", FALSE, C434:E434), [1]BD_Perc!$A:$O, 11, FALSE), "Intervalo de precio 2"
    ),
    AA434 = "PERCENTIL 30-70",
    _xlfn.IFS(
        [1]BD!DG434 &lt; VLOOKUP(_xlfn.TEXTJOIN("_", FALSE, C434:E434), [1]BD_Perc!$A:$O, 6, FALSE), "Intervalo de precio 1",
        [1]BD!DG434 &lt; VLOOKUP(_xlfn.TEXTJOIN("_", FALSE, C434:E434), [1]BD_Perc!$A:$O, 7, FALSE), "Intervalo de precio 2",
        [1]BD!DG434 &gt;= VLOOKUP(_xlfn.TEXTJOIN("_", FALSE, C434:E434), [1]BD_Perc!$A:$O, 7, FALSE), "Intervalo de precio 3"
    ),
    AA434="Segmentación no encontrada o vehículo inactivo","Segmentación no encontrada o vehículo inactivo"
)</f>
        <v>Intervalo de precio 2</v>
      </c>
      <c r="AC434" s="99" t="s">
        <v>149</v>
      </c>
      <c r="AD434" s="86" t="b">
        <f t="shared" si="43"/>
        <v>1</v>
      </c>
      <c r="AE434" s="87">
        <v>5.0000000000000001E-3</v>
      </c>
      <c r="AF434" s="87">
        <v>0.02</v>
      </c>
      <c r="AG434" s="87">
        <v>0.03</v>
      </c>
      <c r="AH434" s="87">
        <v>3.5000000000000003E-2</v>
      </c>
      <c r="AI434" s="87">
        <v>0.04</v>
      </c>
      <c r="AJ434" s="87">
        <v>0.05</v>
      </c>
      <c r="AK434" s="76" t="s">
        <v>130</v>
      </c>
      <c r="AL434" s="76" t="s">
        <v>131</v>
      </c>
      <c r="AM434" s="76" t="s">
        <v>131</v>
      </c>
      <c r="AN434" s="88">
        <v>0</v>
      </c>
      <c r="AO434" s="72">
        <v>9311595.7410000004</v>
      </c>
      <c r="AP434" s="72">
        <v>108805.0362</v>
      </c>
      <c r="AQ434" s="72">
        <v>699456.429</v>
      </c>
      <c r="AR434" s="72" t="s">
        <v>121</v>
      </c>
      <c r="AS434" s="72" t="s">
        <v>121</v>
      </c>
      <c r="AT434" s="72">
        <v>12745655.4036</v>
      </c>
      <c r="AU434" s="72" t="s">
        <v>121</v>
      </c>
      <c r="AV434" s="72" t="s">
        <v>121</v>
      </c>
      <c r="AW434" s="72">
        <v>108806.0904</v>
      </c>
      <c r="AX434" s="72" t="s">
        <v>121</v>
      </c>
      <c r="AY434" s="72" t="s">
        <v>121</v>
      </c>
      <c r="AZ434" s="72" t="s">
        <v>121</v>
      </c>
      <c r="BA434" s="72" t="s">
        <v>121</v>
      </c>
      <c r="BB434" s="72" t="s">
        <v>121</v>
      </c>
      <c r="BC434" s="72" t="s">
        <v>121</v>
      </c>
      <c r="BD434" s="72" t="s">
        <v>121</v>
      </c>
      <c r="BE434" s="72">
        <v>1865217.1440000001</v>
      </c>
      <c r="BF434" s="72">
        <v>1865217.1440000001</v>
      </c>
      <c r="BG434" s="72">
        <v>1865217.1440000001</v>
      </c>
      <c r="BH434" s="72" t="s">
        <v>121</v>
      </c>
      <c r="BI434" s="72" t="s">
        <v>121</v>
      </c>
      <c r="BJ434" s="72">
        <v>699457.48320000002</v>
      </c>
      <c r="BK434" s="72">
        <v>1865217.1440000001</v>
      </c>
      <c r="BL434" s="72">
        <v>1321196.1798</v>
      </c>
      <c r="BM434" s="72">
        <v>1321196.1798</v>
      </c>
      <c r="BN434" s="72">
        <v>108805.0362</v>
      </c>
      <c r="BO434" s="72">
        <v>2176087.0194000001</v>
      </c>
      <c r="BP434" s="72">
        <v>1865217.1440000001</v>
      </c>
      <c r="BQ434" s="72" t="s">
        <v>121</v>
      </c>
      <c r="BR434" s="72" t="s">
        <v>121</v>
      </c>
      <c r="BS434" s="72">
        <v>1942934.8764</v>
      </c>
      <c r="BT434" s="72">
        <v>2331521.4300000002</v>
      </c>
      <c r="BU434" s="72">
        <v>108805.0362</v>
      </c>
      <c r="BV434" s="72">
        <v>6528261.0581999999</v>
      </c>
      <c r="BW434" s="72">
        <v>6528261.0581999999</v>
      </c>
      <c r="BX434" s="72" t="s">
        <v>121</v>
      </c>
      <c r="BY434" s="72">
        <v>544024.12679999997</v>
      </c>
      <c r="BZ434" s="72" t="s">
        <v>121</v>
      </c>
      <c r="CA434" s="72" t="s">
        <v>121</v>
      </c>
      <c r="CB434" s="72" t="s">
        <v>121</v>
      </c>
      <c r="CC434" s="72" t="s">
        <v>121</v>
      </c>
      <c r="CD434" s="72" t="s">
        <v>121</v>
      </c>
      <c r="CE434" s="89" t="s">
        <v>130</v>
      </c>
      <c r="CF434" s="89" t="s">
        <v>130</v>
      </c>
      <c r="CG434" s="89" t="s">
        <v>130</v>
      </c>
      <c r="CH434" s="89" t="s">
        <v>130</v>
      </c>
      <c r="CI434" s="89" t="s">
        <v>130</v>
      </c>
      <c r="CJ434" s="89" t="s">
        <v>130</v>
      </c>
      <c r="CK434" s="89" t="s">
        <v>121</v>
      </c>
      <c r="CL434" s="59" t="s">
        <v>121</v>
      </c>
      <c r="CM434" s="89" t="s">
        <v>121</v>
      </c>
      <c r="CN434" s="89" t="s">
        <v>121</v>
      </c>
      <c r="CO434" s="89" t="s">
        <v>121</v>
      </c>
      <c r="CP434" s="89" t="s">
        <v>121</v>
      </c>
      <c r="CQ434" s="89" t="s">
        <v>121</v>
      </c>
      <c r="CR434" s="89" t="s">
        <v>121</v>
      </c>
      <c r="CS434" s="89" t="s">
        <v>121</v>
      </c>
      <c r="CT434" s="89" t="s">
        <v>121</v>
      </c>
      <c r="CU434" s="89" t="s">
        <v>121</v>
      </c>
      <c r="CV434" s="89" t="s">
        <v>121</v>
      </c>
      <c r="CW434" s="89" t="s">
        <v>121</v>
      </c>
      <c r="CX434" s="89" t="s">
        <v>121</v>
      </c>
      <c r="CY434" s="89" t="s">
        <v>121</v>
      </c>
      <c r="CZ434" s="89" t="s">
        <v>121</v>
      </c>
      <c r="DA434" s="90">
        <v>5906521.3074000003</v>
      </c>
      <c r="DB434" s="91">
        <v>1</v>
      </c>
      <c r="DC434" s="13">
        <v>1</v>
      </c>
      <c r="DD434" s="13"/>
      <c r="DE434" s="75" t="str" cm="1">
        <f t="array" ref="DE434">+IF(AND(C434&lt;&gt;"Vehículos Eléctricos",C434&lt;&gt;"Vehículos Híbridos",AA434="PERCENTIL 50"),
     IF(VLOOKUP(_xlfn.TEXTJOIN("_",FALSE,C434:E434),[1]BD_Perc!$A:$P,_xlfn.IFS([1]BD!AB434="Intervalo de precio 1",12,[1]BD!AB434="Intervalo de precio 2",13),FALSE)&lt;=1,
     VLOOKUP(_xlfn.TEXTJOIN("_",FALSE,C434:E434),[1]BD_Perc!$A:$P,16,FALSE),"Ok P50"),
     "Ok P30/70 ó Híbrido/Eléctrico")</f>
        <v>Ok P30/70 ó Híbrido/Eléctrico</v>
      </c>
      <c r="DF434" s="75" t="str">
        <f t="shared" si="41"/>
        <v>Vehículos Convencionales_Camperos/Camionetas_4x4</v>
      </c>
      <c r="DG434" s="19">
        <f t="shared" si="42"/>
        <v>269645000</v>
      </c>
      <c r="DH434" s="13">
        <v>1</v>
      </c>
      <c r="DI434" s="13">
        <v>1</v>
      </c>
      <c r="DJ434" s="13" t="b">
        <f>+DC434=[2]BD!DC434</f>
        <v>1</v>
      </c>
    </row>
    <row r="435" spans="1:114" ht="38.25" x14ac:dyDescent="0.25">
      <c r="A435" s="76">
        <v>683</v>
      </c>
      <c r="B435" s="127" t="s">
        <v>159</v>
      </c>
      <c r="C435" s="59" t="s">
        <v>0</v>
      </c>
      <c r="D435" s="59" t="s">
        <v>320</v>
      </c>
      <c r="E435" s="59" t="s">
        <v>327</v>
      </c>
      <c r="F435" s="59" t="s">
        <v>121</v>
      </c>
      <c r="G435" s="77" t="s">
        <v>1023</v>
      </c>
      <c r="H435" s="59" t="s">
        <v>161</v>
      </c>
      <c r="I435" s="79">
        <v>9008143</v>
      </c>
      <c r="J435" s="76" t="s">
        <v>1024</v>
      </c>
      <c r="K435" s="78" t="s">
        <v>355</v>
      </c>
      <c r="L435" s="81">
        <v>231</v>
      </c>
      <c r="M435" s="81" t="s">
        <v>121</v>
      </c>
      <c r="N435" s="82">
        <v>242900000</v>
      </c>
      <c r="O435" s="83">
        <f>+IFERROR(VLOOKUP(I435,[1]Precio_Fasecolda!A:C,3,FALSE),IFERROR(VLOOKUP(I435,[1]Precio_Fasecolda!B:C,2,FALSE),N435))</f>
        <v>242900000</v>
      </c>
      <c r="P435" s="83">
        <f t="shared" si="39"/>
        <v>0</v>
      </c>
      <c r="Q435" s="81" t="s">
        <v>327</v>
      </c>
      <c r="R435" s="76" t="s">
        <v>127</v>
      </c>
      <c r="S435" s="76" t="s">
        <v>128</v>
      </c>
      <c r="T435" s="76" t="s">
        <v>121</v>
      </c>
      <c r="U435" s="76" t="s">
        <v>121</v>
      </c>
      <c r="V435" s="59" t="s">
        <v>121</v>
      </c>
      <c r="W435" s="76" t="s">
        <v>121</v>
      </c>
      <c r="X435" s="76" t="s">
        <v>121</v>
      </c>
      <c r="Y435" s="84" t="str">
        <f t="shared" si="47"/>
        <v>N.A.</v>
      </c>
      <c r="Z435" s="85">
        <f t="shared" si="40"/>
        <v>241685500</v>
      </c>
      <c r="AA435" s="76" t="str">
        <f>+IFERROR(VLOOKUP(_xlfn.TEXTJOIN("_", FALSE, C435:E435), [1]BD_Perc!$A:$O, 15, FALSE),"Segmentación no encontrada o vehículo inactivo")</f>
        <v>PERCENTIL 30-70</v>
      </c>
      <c r="AB435" s="76" t="str" cm="1">
        <f t="array" ref="AB435">_xlfn.IFS(
    AA435 = "PERCENTIL 50",
    _xlfn.IFS(
        [1]BD!DG435 &lt; VLOOKUP(_xlfn.TEXTJOIN("_", FALSE, C435:E435), [1]BD_Perc!$A:$O, 11, FALSE), "Intervalo de precio 1",
        [1]BD!DG435 &gt;= VLOOKUP(_xlfn.TEXTJOIN("_", FALSE, C435:E435), [1]BD_Perc!$A:$O, 11, FALSE), "Intervalo de precio 2"
    ),
    AA435 = "PERCENTIL 30-70",
    _xlfn.IFS(
        [1]BD!DG435 &lt; VLOOKUP(_xlfn.TEXTJOIN("_", FALSE, C435:E435), [1]BD_Perc!$A:$O, 6, FALSE), "Intervalo de precio 1",
        [1]BD!DG435 &lt; VLOOKUP(_xlfn.TEXTJOIN("_", FALSE, C435:E435), [1]BD_Perc!$A:$O, 7, FALSE), "Intervalo de precio 2",
        [1]BD!DG435 &gt;= VLOOKUP(_xlfn.TEXTJOIN("_", FALSE, C435:E435), [1]BD_Perc!$A:$O, 7, FALSE), "Intervalo de precio 3"
    ),
    AA435="Segmentación no encontrada o vehículo inactivo","Segmentación no encontrada o vehículo inactivo"
)</f>
        <v>Intervalo de precio 2</v>
      </c>
      <c r="AC435" s="99" t="s">
        <v>149</v>
      </c>
      <c r="AD435" s="86" t="b">
        <f t="shared" si="43"/>
        <v>1</v>
      </c>
      <c r="AE435" s="87">
        <v>5.0000000000000001E-3</v>
      </c>
      <c r="AF435" s="87">
        <v>0.01</v>
      </c>
      <c r="AG435" s="87">
        <v>0.02</v>
      </c>
      <c r="AH435" s="87">
        <v>0.03</v>
      </c>
      <c r="AI435" s="87">
        <v>3.5000000000000003E-2</v>
      </c>
      <c r="AJ435" s="87">
        <v>0.04</v>
      </c>
      <c r="AK435" s="76" t="s">
        <v>131</v>
      </c>
      <c r="AL435" s="76" t="s">
        <v>131</v>
      </c>
      <c r="AM435" s="76" t="s">
        <v>131</v>
      </c>
      <c r="AN435" s="88">
        <v>0</v>
      </c>
      <c r="AO435" s="72">
        <v>9311595.7410000004</v>
      </c>
      <c r="AP435" s="72">
        <v>108805.0362</v>
      </c>
      <c r="AQ435" s="72">
        <v>699456.429</v>
      </c>
      <c r="AR435" s="72" t="s">
        <v>121</v>
      </c>
      <c r="AS435" s="72" t="s">
        <v>121</v>
      </c>
      <c r="AT435" s="72">
        <v>12745654.349400001</v>
      </c>
      <c r="AU435" s="72" t="s">
        <v>121</v>
      </c>
      <c r="AV435" s="72">
        <v>544022.01839999994</v>
      </c>
      <c r="AW435" s="72">
        <v>108805.0362</v>
      </c>
      <c r="AX435" s="72">
        <v>544022.01839999994</v>
      </c>
      <c r="AY435" s="72" t="s">
        <v>121</v>
      </c>
      <c r="AZ435" s="72" t="s">
        <v>121</v>
      </c>
      <c r="BA435" s="72" t="s">
        <v>121</v>
      </c>
      <c r="BB435" s="72" t="s">
        <v>121</v>
      </c>
      <c r="BC435" s="72" t="s">
        <v>121</v>
      </c>
      <c r="BD435" s="72">
        <v>3885869.7527999999</v>
      </c>
      <c r="BE435" s="72">
        <v>1865217.1440000001</v>
      </c>
      <c r="BF435" s="72">
        <v>1865217.1440000001</v>
      </c>
      <c r="BG435" s="72">
        <v>1865217.1440000001</v>
      </c>
      <c r="BH435" s="72" t="s">
        <v>121</v>
      </c>
      <c r="BI435" s="72">
        <v>1321196.1798</v>
      </c>
      <c r="BJ435" s="72">
        <v>777174.16139999998</v>
      </c>
      <c r="BK435" s="72">
        <v>1865217.1440000001</v>
      </c>
      <c r="BL435" s="72">
        <v>1476630.5904000001</v>
      </c>
      <c r="BM435" s="72">
        <v>1321196.1798</v>
      </c>
      <c r="BN435" s="72">
        <v>108805.0362</v>
      </c>
      <c r="BO435" s="72">
        <v>2486956.8947999999</v>
      </c>
      <c r="BP435" s="72">
        <v>2020652.6088</v>
      </c>
      <c r="BQ435" s="72" t="s">
        <v>121</v>
      </c>
      <c r="BR435" s="72" t="s">
        <v>121</v>
      </c>
      <c r="BS435" s="72">
        <v>2020652.6088</v>
      </c>
      <c r="BT435" s="72">
        <v>2331521.4300000002</v>
      </c>
      <c r="BU435" s="72">
        <v>108805.0362</v>
      </c>
      <c r="BV435" s="72">
        <v>6528261.0581999999</v>
      </c>
      <c r="BW435" s="72">
        <v>6528261.0581999999</v>
      </c>
      <c r="BX435" s="72" t="s">
        <v>121</v>
      </c>
      <c r="BY435" s="72">
        <v>544022.01839999994</v>
      </c>
      <c r="BZ435" s="72" t="s">
        <v>121</v>
      </c>
      <c r="CA435" s="72" t="s">
        <v>121</v>
      </c>
      <c r="CB435" s="72" t="s">
        <v>121</v>
      </c>
      <c r="CC435" s="72" t="s">
        <v>121</v>
      </c>
      <c r="CD435" s="72" t="s">
        <v>121</v>
      </c>
      <c r="CE435" s="134" t="s">
        <v>130</v>
      </c>
      <c r="CF435" s="89" t="s">
        <v>121</v>
      </c>
      <c r="CG435" s="89" t="s">
        <v>121</v>
      </c>
      <c r="CH435" s="89" t="s">
        <v>130</v>
      </c>
      <c r="CI435" s="89" t="s">
        <v>130</v>
      </c>
      <c r="CJ435" s="89" t="s">
        <v>130</v>
      </c>
      <c r="CK435" s="89" t="s">
        <v>121</v>
      </c>
      <c r="CL435" s="59" t="s">
        <v>121</v>
      </c>
      <c r="CM435" s="89" t="s">
        <v>121</v>
      </c>
      <c r="CN435" s="89" t="s">
        <v>121</v>
      </c>
      <c r="CO435" s="89" t="s">
        <v>121</v>
      </c>
      <c r="CP435" s="89" t="s">
        <v>121</v>
      </c>
      <c r="CQ435" s="89" t="s">
        <v>121</v>
      </c>
      <c r="CR435" s="89" t="s">
        <v>121</v>
      </c>
      <c r="CS435" s="89" t="s">
        <v>121</v>
      </c>
      <c r="CT435" s="89" t="s">
        <v>121</v>
      </c>
      <c r="CU435" s="89" t="s">
        <v>121</v>
      </c>
      <c r="CV435" s="89" t="s">
        <v>121</v>
      </c>
      <c r="CW435" s="89" t="s">
        <v>121</v>
      </c>
      <c r="CX435" s="89" t="s">
        <v>121</v>
      </c>
      <c r="CY435" s="89" t="s">
        <v>121</v>
      </c>
      <c r="CZ435" s="89" t="s">
        <v>121</v>
      </c>
      <c r="DA435" s="90">
        <v>9326087.8284000009</v>
      </c>
      <c r="DB435" s="91">
        <v>1</v>
      </c>
      <c r="DC435" s="13">
        <v>1</v>
      </c>
      <c r="DD435" s="13"/>
      <c r="DE435" s="75" t="str" cm="1">
        <f t="array" ref="DE435">+IF(AND(C435&lt;&gt;"Vehículos Eléctricos",C435&lt;&gt;"Vehículos Híbridos",AA435="PERCENTIL 50"),
     IF(VLOOKUP(_xlfn.TEXTJOIN("_",FALSE,C435:E435),[1]BD_Perc!$A:$P,_xlfn.IFS([1]BD!AB435="Intervalo de precio 1",12,[1]BD!AB435="Intervalo de precio 2",13),FALSE)&lt;=1,
     VLOOKUP(_xlfn.TEXTJOIN("_",FALSE,C435:E435),[1]BD_Perc!$A:$P,16,FALSE),"Ok P50"),
     "Ok P30/70 ó Híbrido/Eléctrico")</f>
        <v>Ok P30/70 ó Híbrido/Eléctrico</v>
      </c>
      <c r="DF435" s="75" t="str">
        <f t="shared" si="41"/>
        <v>Vehículos Convencionales_Camperos/Camionetas_4x4</v>
      </c>
      <c r="DG435" s="19">
        <f t="shared" si="42"/>
        <v>241685500</v>
      </c>
      <c r="DH435" s="13">
        <v>1</v>
      </c>
      <c r="DI435" s="13">
        <v>1</v>
      </c>
      <c r="DJ435" s="13" t="b">
        <f>+DC435=[2]BD!DC435</f>
        <v>1</v>
      </c>
    </row>
    <row r="436" spans="1:114" ht="38.25" x14ac:dyDescent="0.25">
      <c r="A436" s="76">
        <v>691</v>
      </c>
      <c r="B436" s="97" t="s">
        <v>159</v>
      </c>
      <c r="C436" s="59" t="s">
        <v>0</v>
      </c>
      <c r="D436" s="97" t="s">
        <v>119</v>
      </c>
      <c r="E436" s="59" t="s">
        <v>136</v>
      </c>
      <c r="F436" s="97" t="s">
        <v>121</v>
      </c>
      <c r="G436" s="77" t="s">
        <v>1025</v>
      </c>
      <c r="H436" s="59" t="s">
        <v>161</v>
      </c>
      <c r="I436" s="79">
        <v>9001149</v>
      </c>
      <c r="J436" s="78" t="s">
        <v>1026</v>
      </c>
      <c r="K436" s="78" t="s">
        <v>145</v>
      </c>
      <c r="L436" s="135">
        <v>106</v>
      </c>
      <c r="M436" s="81" t="s">
        <v>121</v>
      </c>
      <c r="N436" s="82">
        <v>97500000</v>
      </c>
      <c r="O436" s="83">
        <f>+IFERROR(VLOOKUP(I436,[1]Precio_Fasecolda!A:C,3,FALSE),IFERROR(VLOOKUP(I436,[1]Precio_Fasecolda!B:C,2,FALSE),N436))</f>
        <v>97500000</v>
      </c>
      <c r="P436" s="83">
        <f t="shared" si="39"/>
        <v>0</v>
      </c>
      <c r="Q436" s="135" t="s">
        <v>126</v>
      </c>
      <c r="R436" s="76" t="s">
        <v>148</v>
      </c>
      <c r="S436" s="78" t="s">
        <v>128</v>
      </c>
      <c r="T436" s="76" t="s">
        <v>121</v>
      </c>
      <c r="U436" s="76" t="s">
        <v>121</v>
      </c>
      <c r="V436" s="59" t="s">
        <v>121</v>
      </c>
      <c r="W436" s="76" t="s">
        <v>121</v>
      </c>
      <c r="X436" s="76" t="s">
        <v>121</v>
      </c>
      <c r="Y436" s="84" t="str">
        <f t="shared" si="47"/>
        <v>N.A.</v>
      </c>
      <c r="Z436" s="85">
        <f t="shared" si="40"/>
        <v>97500000</v>
      </c>
      <c r="AA436" s="76" t="str">
        <f>+IFERROR(VLOOKUP(_xlfn.TEXTJOIN("_", FALSE, C436:E436), [1]BD_Perc!$A:$O, 15, FALSE),"Segmentación no encontrada o vehículo inactivo")</f>
        <v>PERCENTIL 30-70</v>
      </c>
      <c r="AB436" s="76" t="str" cm="1">
        <f t="array" ref="AB436">_xlfn.IFS(
    AA436 = "PERCENTIL 50",
    _xlfn.IFS(
        [1]BD!DG436 &lt; VLOOKUP(_xlfn.TEXTJOIN("_", FALSE, C436:E436), [1]BD_Perc!$A:$O, 11, FALSE), "Intervalo de precio 1",
        [1]BD!DG436 &gt;= VLOOKUP(_xlfn.TEXTJOIN("_", FALSE, C436:E436), [1]BD_Perc!$A:$O, 11, FALSE), "Intervalo de precio 2"
    ),
    AA436 = "PERCENTIL 30-70",
    _xlfn.IFS(
        [1]BD!DG436 &lt; VLOOKUP(_xlfn.TEXTJOIN("_", FALSE, C436:E436), [1]BD_Perc!$A:$O, 6, FALSE), "Intervalo de precio 1",
        [1]BD!DG436 &lt; VLOOKUP(_xlfn.TEXTJOIN("_", FALSE, C436:E436), [1]BD_Perc!$A:$O, 7, FALSE), "Intervalo de precio 2",
        [1]BD!DG436 &gt;= VLOOKUP(_xlfn.TEXTJOIN("_", FALSE, C436:E436), [1]BD_Perc!$A:$O, 7, FALSE), "Intervalo de precio 3"
    ),
    AA436="Segmentación no encontrada o vehículo inactivo","Segmentación no encontrada o vehículo inactivo"
)</f>
        <v>Intervalo de precio 3</v>
      </c>
      <c r="AC436" s="99" t="s">
        <v>156</v>
      </c>
      <c r="AD436" s="86" t="b">
        <f t="shared" si="43"/>
        <v>1</v>
      </c>
      <c r="AE436" s="136">
        <v>0</v>
      </c>
      <c r="AF436" s="136">
        <v>5.0000000000000001E-3</v>
      </c>
      <c r="AG436" s="136">
        <v>5.0000000000000001E-3</v>
      </c>
      <c r="AH436" s="136">
        <v>5.0000000000000001E-3</v>
      </c>
      <c r="AI436" s="136">
        <v>5.0000000000000001E-3</v>
      </c>
      <c r="AJ436" s="136">
        <v>5.0000000000000001E-3</v>
      </c>
      <c r="AK436" s="78" t="s">
        <v>131</v>
      </c>
      <c r="AL436" s="78" t="s">
        <v>131</v>
      </c>
      <c r="AM436" s="78" t="s">
        <v>131</v>
      </c>
      <c r="AN436" s="137">
        <v>0</v>
      </c>
      <c r="AO436" s="72">
        <v>9311595.7410000004</v>
      </c>
      <c r="AP436" s="72">
        <v>108805.0362</v>
      </c>
      <c r="AQ436" s="72">
        <v>699456.429</v>
      </c>
      <c r="AR436" s="72" t="s">
        <v>121</v>
      </c>
      <c r="AS436" s="72" t="s">
        <v>121</v>
      </c>
      <c r="AT436" s="72">
        <v>12745654.349400001</v>
      </c>
      <c r="AU436" s="72" t="s">
        <v>121</v>
      </c>
      <c r="AV436" s="72">
        <v>435216.98219999997</v>
      </c>
      <c r="AW436" s="72">
        <v>108805.0362</v>
      </c>
      <c r="AX436" s="72">
        <v>753859.47420000006</v>
      </c>
      <c r="AY436" s="72" t="s">
        <v>121</v>
      </c>
      <c r="AZ436" s="72" t="s">
        <v>121</v>
      </c>
      <c r="BA436" s="72" t="s">
        <v>121</v>
      </c>
      <c r="BB436" s="72" t="s">
        <v>121</v>
      </c>
      <c r="BC436" s="72" t="s">
        <v>121</v>
      </c>
      <c r="BD436" s="72">
        <v>2409240.2165999999</v>
      </c>
      <c r="BE436" s="72" t="s">
        <v>121</v>
      </c>
      <c r="BF436" s="72">
        <v>1865217.1440000001</v>
      </c>
      <c r="BG436" s="72">
        <v>1865217.1440000001</v>
      </c>
      <c r="BH436" s="72" t="s">
        <v>121</v>
      </c>
      <c r="BI436" s="72">
        <v>746086.85759999999</v>
      </c>
      <c r="BJ436" s="72">
        <v>699456.429</v>
      </c>
      <c r="BK436" s="72" t="s">
        <v>121</v>
      </c>
      <c r="BL436" s="72" t="s">
        <v>121</v>
      </c>
      <c r="BM436" s="72">
        <v>1165760.7150000001</v>
      </c>
      <c r="BN436" s="72">
        <v>108805.0362</v>
      </c>
      <c r="BO436" s="72">
        <v>2176087.0194000001</v>
      </c>
      <c r="BP436" s="72">
        <v>1865217.1440000001</v>
      </c>
      <c r="BQ436" s="72" t="s">
        <v>121</v>
      </c>
      <c r="BR436" s="72" t="s">
        <v>121</v>
      </c>
      <c r="BS436" s="72">
        <v>1476630.5904000001</v>
      </c>
      <c r="BT436" s="72">
        <v>2331521.4300000002</v>
      </c>
      <c r="BU436" s="72">
        <v>108805.0362</v>
      </c>
      <c r="BV436" s="72" t="s">
        <v>121</v>
      </c>
      <c r="BW436" s="72" t="s">
        <v>121</v>
      </c>
      <c r="BX436" s="72" t="s">
        <v>121</v>
      </c>
      <c r="BY436" s="72">
        <v>544022.01839999994</v>
      </c>
      <c r="BZ436" s="72" t="s">
        <v>121</v>
      </c>
      <c r="CA436" s="72" t="s">
        <v>121</v>
      </c>
      <c r="CB436" s="72" t="s">
        <v>121</v>
      </c>
      <c r="CC436" s="72" t="s">
        <v>121</v>
      </c>
      <c r="CD436" s="72" t="s">
        <v>121</v>
      </c>
      <c r="CE436" s="138" t="s">
        <v>121</v>
      </c>
      <c r="CF436" s="138" t="s">
        <v>121</v>
      </c>
      <c r="CG436" s="138" t="s">
        <v>121</v>
      </c>
      <c r="CH436" s="138" t="s">
        <v>121</v>
      </c>
      <c r="CI436" s="138" t="s">
        <v>121</v>
      </c>
      <c r="CJ436" s="138" t="s">
        <v>121</v>
      </c>
      <c r="CK436" s="138" t="s">
        <v>121</v>
      </c>
      <c r="CL436" s="97" t="s">
        <v>121</v>
      </c>
      <c r="CM436" s="138" t="s">
        <v>121</v>
      </c>
      <c r="CN436" s="138" t="s">
        <v>121</v>
      </c>
      <c r="CO436" s="138" t="s">
        <v>121</v>
      </c>
      <c r="CP436" s="138" t="s">
        <v>121</v>
      </c>
      <c r="CQ436" s="138" t="s">
        <v>121</v>
      </c>
      <c r="CR436" s="138" t="s">
        <v>121</v>
      </c>
      <c r="CS436" s="138" t="s">
        <v>121</v>
      </c>
      <c r="CT436" s="138" t="s">
        <v>121</v>
      </c>
      <c r="CU436" s="138" t="s">
        <v>121</v>
      </c>
      <c r="CV436" s="138" t="s">
        <v>121</v>
      </c>
      <c r="CW436" s="138" t="s">
        <v>121</v>
      </c>
      <c r="CX436" s="138" t="s">
        <v>121</v>
      </c>
      <c r="CY436" s="138" t="s">
        <v>121</v>
      </c>
      <c r="CZ436" s="138" t="s">
        <v>121</v>
      </c>
      <c r="DA436" s="90">
        <v>5906521.3074000003</v>
      </c>
      <c r="DB436" s="91">
        <v>1</v>
      </c>
      <c r="DC436" s="13">
        <v>1</v>
      </c>
      <c r="DD436" s="13"/>
      <c r="DE436" s="75" t="str" cm="1">
        <f t="array" ref="DE436">+IF(AND(C436&lt;&gt;"Vehículos Eléctricos",C436&lt;&gt;"Vehículos Híbridos",AA436="PERCENTIL 50"),
     IF(VLOOKUP(_xlfn.TEXTJOIN("_",FALSE,C436:E436),[1]BD_Perc!$A:$P,_xlfn.IFS([1]BD!AB436="Intervalo de precio 1",12,[1]BD!AB436="Intervalo de precio 2",13),FALSE)&lt;=1,
     VLOOKUP(_xlfn.TEXTJOIN("_",FALSE,C436:E436),[1]BD_Perc!$A:$P,16,FALSE),"Ok P50"),
     "Ok P30/70 ó Híbrido/Eléctrico")</f>
        <v>Ok P30/70 ó Híbrido/Eléctrico</v>
      </c>
      <c r="DF436" s="75" t="str">
        <f t="shared" si="41"/>
        <v>Vehículos Convencionales_Automóviles_Sedán</v>
      </c>
      <c r="DG436" s="19">
        <f t="shared" si="42"/>
        <v>97500000</v>
      </c>
      <c r="DH436" s="13">
        <v>1</v>
      </c>
      <c r="DI436" s="13">
        <v>1</v>
      </c>
      <c r="DJ436" s="13" t="b">
        <f>+DC436=[2]BD!DC436</f>
        <v>1</v>
      </c>
    </row>
    <row r="437" spans="1:114" ht="51" x14ac:dyDescent="0.25">
      <c r="A437" s="76">
        <v>693</v>
      </c>
      <c r="B437" s="97" t="s">
        <v>159</v>
      </c>
      <c r="C437" s="59" t="s">
        <v>0</v>
      </c>
      <c r="D437" s="97" t="s">
        <v>119</v>
      </c>
      <c r="E437" s="59" t="s">
        <v>136</v>
      </c>
      <c r="F437" s="97" t="s">
        <v>121</v>
      </c>
      <c r="G437" s="77" t="s">
        <v>1027</v>
      </c>
      <c r="H437" s="59" t="s">
        <v>161</v>
      </c>
      <c r="I437" s="79">
        <v>9001152</v>
      </c>
      <c r="J437" s="78" t="s">
        <v>1028</v>
      </c>
      <c r="K437" s="78" t="s">
        <v>163</v>
      </c>
      <c r="L437" s="135">
        <v>168</v>
      </c>
      <c r="M437" s="135" t="s">
        <v>121</v>
      </c>
      <c r="N437" s="82">
        <v>106800000</v>
      </c>
      <c r="O437" s="83">
        <f>+IFERROR(VLOOKUP(I437,[1]Precio_Fasecolda!A:C,3,FALSE),IFERROR(VLOOKUP(I437,[1]Precio_Fasecolda!B:C,2,FALSE),N437))</f>
        <v>106800000</v>
      </c>
      <c r="P437" s="83">
        <f t="shared" si="39"/>
        <v>0</v>
      </c>
      <c r="Q437" s="135" t="s">
        <v>126</v>
      </c>
      <c r="R437" s="76" t="s">
        <v>127</v>
      </c>
      <c r="S437" s="78" t="s">
        <v>128</v>
      </c>
      <c r="T437" s="76" t="s">
        <v>121</v>
      </c>
      <c r="U437" s="76" t="s">
        <v>121</v>
      </c>
      <c r="V437" s="59" t="s">
        <v>121</v>
      </c>
      <c r="W437" s="76" t="s">
        <v>121</v>
      </c>
      <c r="X437" s="76" t="s">
        <v>121</v>
      </c>
      <c r="Y437" s="84" t="str">
        <f t="shared" si="47"/>
        <v>N.A.</v>
      </c>
      <c r="Z437" s="85">
        <f t="shared" si="40"/>
        <v>106800000</v>
      </c>
      <c r="AA437" s="76" t="str">
        <f>+IFERROR(VLOOKUP(_xlfn.TEXTJOIN("_", FALSE, C437:E437), [1]BD_Perc!$A:$O, 15, FALSE),"Segmentación no encontrada o vehículo inactivo")</f>
        <v>PERCENTIL 30-70</v>
      </c>
      <c r="AB437" s="76" t="str" cm="1">
        <f t="array" ref="AB437">_xlfn.IFS(
    AA437 = "PERCENTIL 50",
    _xlfn.IFS(
        [1]BD!DG437 &lt; VLOOKUP(_xlfn.TEXTJOIN("_", FALSE, C437:E437), [1]BD_Perc!$A:$O, 11, FALSE), "Intervalo de precio 1",
        [1]BD!DG437 &gt;= VLOOKUP(_xlfn.TEXTJOIN("_", FALSE, C437:E437), [1]BD_Perc!$A:$O, 11, FALSE), "Intervalo de precio 2"
    ),
    AA437 = "PERCENTIL 30-70",
    _xlfn.IFS(
        [1]BD!DG437 &lt; VLOOKUP(_xlfn.TEXTJOIN("_", FALSE, C437:E437), [1]BD_Perc!$A:$O, 6, FALSE), "Intervalo de precio 1",
        [1]BD!DG437 &lt; VLOOKUP(_xlfn.TEXTJOIN("_", FALSE, C437:E437), [1]BD_Perc!$A:$O, 7, FALSE), "Intervalo de precio 2",
        [1]BD!DG437 &gt;= VLOOKUP(_xlfn.TEXTJOIN("_", FALSE, C437:E437), [1]BD_Perc!$A:$O, 7, FALSE), "Intervalo de precio 3"
    ),
    AA437="Segmentación no encontrada o vehículo inactivo","Segmentación no encontrada o vehículo inactivo"
)</f>
        <v>Intervalo de precio 3</v>
      </c>
      <c r="AC437" s="99" t="s">
        <v>156</v>
      </c>
      <c r="AD437" s="86" t="b">
        <f t="shared" si="43"/>
        <v>1</v>
      </c>
      <c r="AE437" s="136">
        <v>0</v>
      </c>
      <c r="AF437" s="136">
        <v>5.0000000000000001E-3</v>
      </c>
      <c r="AG437" s="136">
        <v>5.0000000000000001E-3</v>
      </c>
      <c r="AH437" s="136">
        <v>5.0000000000000001E-3</v>
      </c>
      <c r="AI437" s="136">
        <v>5.0000000000000001E-3</v>
      </c>
      <c r="AJ437" s="136">
        <v>5.0000000000000001E-3</v>
      </c>
      <c r="AK437" s="78" t="s">
        <v>131</v>
      </c>
      <c r="AL437" s="78" t="s">
        <v>131</v>
      </c>
      <c r="AM437" s="78" t="s">
        <v>131</v>
      </c>
      <c r="AN437" s="137">
        <v>0</v>
      </c>
      <c r="AO437" s="72">
        <v>9311595.7410000004</v>
      </c>
      <c r="AP437" s="72">
        <v>108805.0362</v>
      </c>
      <c r="AQ437" s="72">
        <v>699456.429</v>
      </c>
      <c r="AR437" s="72" t="s">
        <v>121</v>
      </c>
      <c r="AS437" s="72" t="s">
        <v>121</v>
      </c>
      <c r="AT437" s="72">
        <v>12745654.349400001</v>
      </c>
      <c r="AU437" s="72" t="s">
        <v>121</v>
      </c>
      <c r="AV437" s="72" t="s">
        <v>121</v>
      </c>
      <c r="AW437" s="72">
        <v>108805.0362</v>
      </c>
      <c r="AX437" s="72">
        <v>753859.47420000006</v>
      </c>
      <c r="AY437" s="72" t="s">
        <v>121</v>
      </c>
      <c r="AZ437" s="72" t="s">
        <v>121</v>
      </c>
      <c r="BA437" s="72" t="s">
        <v>121</v>
      </c>
      <c r="BB437" s="72" t="s">
        <v>121</v>
      </c>
      <c r="BC437" s="72" t="s">
        <v>121</v>
      </c>
      <c r="BD437" s="72">
        <v>3885869.7527999999</v>
      </c>
      <c r="BE437" s="72" t="s">
        <v>121</v>
      </c>
      <c r="BF437" s="72">
        <v>1865217.1440000001</v>
      </c>
      <c r="BG437" s="72">
        <v>1865217.1440000001</v>
      </c>
      <c r="BH437" s="72" t="s">
        <v>121</v>
      </c>
      <c r="BI437" s="72">
        <v>746086.85759999999</v>
      </c>
      <c r="BJ437" s="72">
        <v>699457.48320000002</v>
      </c>
      <c r="BK437" s="72" t="s">
        <v>121</v>
      </c>
      <c r="BL437" s="72" t="s">
        <v>121</v>
      </c>
      <c r="BM437" s="72">
        <v>1165760.7150000001</v>
      </c>
      <c r="BN437" s="72">
        <v>108805.0362</v>
      </c>
      <c r="BO437" s="72">
        <v>2176087.0194000001</v>
      </c>
      <c r="BP437" s="72">
        <v>1865217.1440000001</v>
      </c>
      <c r="BQ437" s="72" t="s">
        <v>121</v>
      </c>
      <c r="BR437" s="72" t="s">
        <v>121</v>
      </c>
      <c r="BS437" s="72">
        <v>1476630.5904000001</v>
      </c>
      <c r="BT437" s="72">
        <v>2331521.4300000002</v>
      </c>
      <c r="BU437" s="72">
        <v>108805.0362</v>
      </c>
      <c r="BV437" s="72" t="s">
        <v>121</v>
      </c>
      <c r="BW437" s="72" t="s">
        <v>121</v>
      </c>
      <c r="BX437" s="72" t="s">
        <v>121</v>
      </c>
      <c r="BY437" s="72">
        <v>544022.01839999994</v>
      </c>
      <c r="BZ437" s="72" t="s">
        <v>121</v>
      </c>
      <c r="CA437" s="72" t="s">
        <v>121</v>
      </c>
      <c r="CB437" s="72" t="s">
        <v>121</v>
      </c>
      <c r="CC437" s="72" t="s">
        <v>121</v>
      </c>
      <c r="CD437" s="72" t="s">
        <v>121</v>
      </c>
      <c r="CE437" s="138" t="s">
        <v>121</v>
      </c>
      <c r="CF437" s="138" t="s">
        <v>121</v>
      </c>
      <c r="CG437" s="138" t="s">
        <v>121</v>
      </c>
      <c r="CH437" s="138" t="s">
        <v>121</v>
      </c>
      <c r="CI437" s="138" t="s">
        <v>121</v>
      </c>
      <c r="CJ437" s="138" t="s">
        <v>121</v>
      </c>
      <c r="CK437" s="138" t="s">
        <v>121</v>
      </c>
      <c r="CL437" s="97" t="s">
        <v>121</v>
      </c>
      <c r="CM437" s="138" t="s">
        <v>121</v>
      </c>
      <c r="CN437" s="138" t="s">
        <v>121</v>
      </c>
      <c r="CO437" s="138" t="s">
        <v>121</v>
      </c>
      <c r="CP437" s="138" t="s">
        <v>121</v>
      </c>
      <c r="CQ437" s="138" t="s">
        <v>121</v>
      </c>
      <c r="CR437" s="138" t="s">
        <v>121</v>
      </c>
      <c r="CS437" s="138" t="s">
        <v>121</v>
      </c>
      <c r="CT437" s="138" t="s">
        <v>121</v>
      </c>
      <c r="CU437" s="138" t="s">
        <v>121</v>
      </c>
      <c r="CV437" s="138" t="s">
        <v>121</v>
      </c>
      <c r="CW437" s="138" t="s">
        <v>121</v>
      </c>
      <c r="CX437" s="138" t="s">
        <v>121</v>
      </c>
      <c r="CY437" s="138" t="s">
        <v>121</v>
      </c>
      <c r="CZ437" s="138" t="s">
        <v>121</v>
      </c>
      <c r="DA437" s="90">
        <v>5906521.3074000003</v>
      </c>
      <c r="DB437" s="91">
        <v>1</v>
      </c>
      <c r="DC437" s="13">
        <v>1</v>
      </c>
      <c r="DD437" s="13"/>
      <c r="DE437" s="75" t="str" cm="1">
        <f t="array" ref="DE437">+IF(AND(C437&lt;&gt;"Vehículos Eléctricos",C437&lt;&gt;"Vehículos Híbridos",AA437="PERCENTIL 50"),
     IF(VLOOKUP(_xlfn.TEXTJOIN("_",FALSE,C437:E437),[1]BD_Perc!$A:$P,_xlfn.IFS([1]BD!AB437="Intervalo de precio 1",12,[1]BD!AB437="Intervalo de precio 2",13),FALSE)&lt;=1,
     VLOOKUP(_xlfn.TEXTJOIN("_",FALSE,C437:E437),[1]BD_Perc!$A:$P,16,FALSE),"Ok P50"),
     "Ok P30/70 ó Híbrido/Eléctrico")</f>
        <v>Ok P30/70 ó Híbrido/Eléctrico</v>
      </c>
      <c r="DF437" s="75" t="str">
        <f t="shared" si="41"/>
        <v>Vehículos Convencionales_Automóviles_Sedán</v>
      </c>
      <c r="DG437" s="19">
        <f t="shared" si="42"/>
        <v>106800000</v>
      </c>
      <c r="DH437" s="13">
        <v>1</v>
      </c>
      <c r="DI437" s="13">
        <v>1</v>
      </c>
      <c r="DJ437" s="13" t="b">
        <f>+DC437=[2]BD!DC437</f>
        <v>1</v>
      </c>
    </row>
    <row r="438" spans="1:114" ht="51" x14ac:dyDescent="0.25">
      <c r="A438" s="76">
        <v>694</v>
      </c>
      <c r="B438" s="97" t="s">
        <v>159</v>
      </c>
      <c r="C438" s="59" t="s">
        <v>0</v>
      </c>
      <c r="D438" s="97" t="s">
        <v>119</v>
      </c>
      <c r="E438" s="59" t="s">
        <v>136</v>
      </c>
      <c r="F438" s="97" t="s">
        <v>121</v>
      </c>
      <c r="G438" s="77" t="s">
        <v>1029</v>
      </c>
      <c r="H438" s="59" t="s">
        <v>161</v>
      </c>
      <c r="I438" s="79">
        <v>9001153</v>
      </c>
      <c r="J438" s="78" t="s">
        <v>1030</v>
      </c>
      <c r="K438" s="78" t="s">
        <v>163</v>
      </c>
      <c r="L438" s="135">
        <v>168</v>
      </c>
      <c r="M438" s="135" t="s">
        <v>121</v>
      </c>
      <c r="N438" s="82">
        <v>111300000</v>
      </c>
      <c r="O438" s="83">
        <f>+IFERROR(VLOOKUP(I438,[1]Precio_Fasecolda!A:C,3,FALSE),IFERROR(VLOOKUP(I438,[1]Precio_Fasecolda!B:C,2,FALSE),N438))</f>
        <v>111300000</v>
      </c>
      <c r="P438" s="83">
        <f t="shared" si="39"/>
        <v>0</v>
      </c>
      <c r="Q438" s="135" t="s">
        <v>126</v>
      </c>
      <c r="R438" s="76" t="s">
        <v>127</v>
      </c>
      <c r="S438" s="78" t="s">
        <v>128</v>
      </c>
      <c r="T438" s="76" t="s">
        <v>121</v>
      </c>
      <c r="U438" s="76" t="s">
        <v>121</v>
      </c>
      <c r="V438" s="59" t="s">
        <v>121</v>
      </c>
      <c r="W438" s="76" t="s">
        <v>121</v>
      </c>
      <c r="X438" s="76" t="s">
        <v>121</v>
      </c>
      <c r="Y438" s="84" t="str">
        <f t="shared" si="47"/>
        <v>N.A.</v>
      </c>
      <c r="Z438" s="85">
        <f t="shared" si="40"/>
        <v>111300000</v>
      </c>
      <c r="AA438" s="76" t="str">
        <f>+IFERROR(VLOOKUP(_xlfn.TEXTJOIN("_", FALSE, C438:E438), [1]BD_Perc!$A:$O, 15, FALSE),"Segmentación no encontrada o vehículo inactivo")</f>
        <v>PERCENTIL 30-70</v>
      </c>
      <c r="AB438" s="76" t="str" cm="1">
        <f t="array" ref="AB438">_xlfn.IFS(
    AA438 = "PERCENTIL 50",
    _xlfn.IFS(
        [1]BD!DG438 &lt; VLOOKUP(_xlfn.TEXTJOIN("_", FALSE, C438:E438), [1]BD_Perc!$A:$O, 11, FALSE), "Intervalo de precio 1",
        [1]BD!DG438 &gt;= VLOOKUP(_xlfn.TEXTJOIN("_", FALSE, C438:E438), [1]BD_Perc!$A:$O, 11, FALSE), "Intervalo de precio 2"
    ),
    AA438 = "PERCENTIL 30-70",
    _xlfn.IFS(
        [1]BD!DG438 &lt; VLOOKUP(_xlfn.TEXTJOIN("_", FALSE, C438:E438), [1]BD_Perc!$A:$O, 6, FALSE), "Intervalo de precio 1",
        [1]BD!DG438 &lt; VLOOKUP(_xlfn.TEXTJOIN("_", FALSE, C438:E438), [1]BD_Perc!$A:$O, 7, FALSE), "Intervalo de precio 2",
        [1]BD!DG438 &gt;= VLOOKUP(_xlfn.TEXTJOIN("_", FALSE, C438:E438), [1]BD_Perc!$A:$O, 7, FALSE), "Intervalo de precio 3"
    ),
    AA438="Segmentación no encontrada o vehículo inactivo","Segmentación no encontrada o vehículo inactivo"
)</f>
        <v>Intervalo de precio 3</v>
      </c>
      <c r="AC438" s="99" t="s">
        <v>156</v>
      </c>
      <c r="AD438" s="86" t="b">
        <f t="shared" si="43"/>
        <v>1</v>
      </c>
      <c r="AE438" s="136">
        <v>0</v>
      </c>
      <c r="AF438" s="136">
        <v>5.0000000000000001E-3</v>
      </c>
      <c r="AG438" s="136">
        <v>5.0000000000000001E-3</v>
      </c>
      <c r="AH438" s="136">
        <v>5.0000000000000001E-3</v>
      </c>
      <c r="AI438" s="136">
        <v>5.0000000000000001E-3</v>
      </c>
      <c r="AJ438" s="136">
        <v>5.0000000000000001E-3</v>
      </c>
      <c r="AK438" s="78" t="s">
        <v>131</v>
      </c>
      <c r="AL438" s="78" t="s">
        <v>131</v>
      </c>
      <c r="AM438" s="78" t="s">
        <v>131</v>
      </c>
      <c r="AN438" s="137">
        <v>0</v>
      </c>
      <c r="AO438" s="72">
        <v>9311595.7410000004</v>
      </c>
      <c r="AP438" s="72">
        <v>108805.0362</v>
      </c>
      <c r="AQ438" s="72">
        <v>699456.429</v>
      </c>
      <c r="AR438" s="72" t="s">
        <v>121</v>
      </c>
      <c r="AS438" s="72" t="s">
        <v>121</v>
      </c>
      <c r="AT438" s="72">
        <v>12745655.4036</v>
      </c>
      <c r="AU438" s="72" t="s">
        <v>121</v>
      </c>
      <c r="AV438" s="72">
        <v>746086.85759999999</v>
      </c>
      <c r="AW438" s="72">
        <v>108805.0362</v>
      </c>
      <c r="AX438" s="72">
        <v>753859.47420000006</v>
      </c>
      <c r="AY438" s="72" t="s">
        <v>121</v>
      </c>
      <c r="AZ438" s="72" t="s">
        <v>121</v>
      </c>
      <c r="BA438" s="72" t="s">
        <v>121</v>
      </c>
      <c r="BB438" s="72" t="s">
        <v>121</v>
      </c>
      <c r="BC438" s="72" t="s">
        <v>121</v>
      </c>
      <c r="BD438" s="72">
        <v>3885869.7527999999</v>
      </c>
      <c r="BE438" s="72" t="s">
        <v>121</v>
      </c>
      <c r="BF438" s="72">
        <v>1865217.1440000001</v>
      </c>
      <c r="BG438" s="72">
        <v>1865217.1440000001</v>
      </c>
      <c r="BH438" s="72" t="s">
        <v>121</v>
      </c>
      <c r="BI438" s="72">
        <v>746087.9118</v>
      </c>
      <c r="BJ438" s="72">
        <v>699457.48320000002</v>
      </c>
      <c r="BK438" s="72" t="s">
        <v>121</v>
      </c>
      <c r="BL438" s="72" t="s">
        <v>121</v>
      </c>
      <c r="BM438" s="72">
        <v>1165760.7150000001</v>
      </c>
      <c r="BN438" s="72">
        <v>108805.0362</v>
      </c>
      <c r="BO438" s="72">
        <v>2176087.0194000001</v>
      </c>
      <c r="BP438" s="72">
        <v>1865217.1440000001</v>
      </c>
      <c r="BQ438" s="72" t="s">
        <v>121</v>
      </c>
      <c r="BR438" s="72" t="s">
        <v>121</v>
      </c>
      <c r="BS438" s="72">
        <v>1476630.5904000001</v>
      </c>
      <c r="BT438" s="72">
        <v>2331521.4300000002</v>
      </c>
      <c r="BU438" s="72">
        <v>108805.0362</v>
      </c>
      <c r="BV438" s="72" t="s">
        <v>121</v>
      </c>
      <c r="BW438" s="72" t="s">
        <v>121</v>
      </c>
      <c r="BX438" s="72" t="s">
        <v>121</v>
      </c>
      <c r="BY438" s="72">
        <v>544022.01839999994</v>
      </c>
      <c r="BZ438" s="72" t="s">
        <v>121</v>
      </c>
      <c r="CA438" s="72" t="s">
        <v>121</v>
      </c>
      <c r="CB438" s="72" t="s">
        <v>121</v>
      </c>
      <c r="CC438" s="72" t="s">
        <v>121</v>
      </c>
      <c r="CD438" s="72" t="s">
        <v>121</v>
      </c>
      <c r="CE438" s="138" t="s">
        <v>121</v>
      </c>
      <c r="CF438" s="138" t="s">
        <v>121</v>
      </c>
      <c r="CG438" s="138" t="s">
        <v>121</v>
      </c>
      <c r="CH438" s="138" t="s">
        <v>121</v>
      </c>
      <c r="CI438" s="138" t="s">
        <v>121</v>
      </c>
      <c r="CJ438" s="138" t="s">
        <v>121</v>
      </c>
      <c r="CK438" s="138" t="s">
        <v>121</v>
      </c>
      <c r="CL438" s="97" t="s">
        <v>121</v>
      </c>
      <c r="CM438" s="138" t="s">
        <v>121</v>
      </c>
      <c r="CN438" s="138" t="s">
        <v>121</v>
      </c>
      <c r="CO438" s="138" t="s">
        <v>121</v>
      </c>
      <c r="CP438" s="138" t="s">
        <v>121</v>
      </c>
      <c r="CQ438" s="138" t="s">
        <v>121</v>
      </c>
      <c r="CR438" s="138" t="s">
        <v>121</v>
      </c>
      <c r="CS438" s="138" t="s">
        <v>121</v>
      </c>
      <c r="CT438" s="138" t="s">
        <v>121</v>
      </c>
      <c r="CU438" s="138" t="s">
        <v>121</v>
      </c>
      <c r="CV438" s="138" t="s">
        <v>121</v>
      </c>
      <c r="CW438" s="138" t="s">
        <v>121</v>
      </c>
      <c r="CX438" s="138" t="s">
        <v>121</v>
      </c>
      <c r="CY438" s="138" t="s">
        <v>121</v>
      </c>
      <c r="CZ438" s="138" t="s">
        <v>121</v>
      </c>
      <c r="DA438" s="90">
        <v>5906521.3074000003</v>
      </c>
      <c r="DB438" s="91">
        <v>1</v>
      </c>
      <c r="DC438" s="13">
        <v>1</v>
      </c>
      <c r="DD438" s="13"/>
      <c r="DE438" s="75" t="str" cm="1">
        <f t="array" ref="DE438">+IF(AND(C438&lt;&gt;"Vehículos Eléctricos",C438&lt;&gt;"Vehículos Híbridos",AA438="PERCENTIL 50"),
     IF(VLOOKUP(_xlfn.TEXTJOIN("_",FALSE,C438:E438),[1]BD_Perc!$A:$P,_xlfn.IFS([1]BD!AB438="Intervalo de precio 1",12,[1]BD!AB438="Intervalo de precio 2",13),FALSE)&lt;=1,
     VLOOKUP(_xlfn.TEXTJOIN("_",FALSE,C438:E438),[1]BD_Perc!$A:$P,16,FALSE),"Ok P50"),
     "Ok P30/70 ó Híbrido/Eléctrico")</f>
        <v>Ok P30/70 ó Híbrido/Eléctrico</v>
      </c>
      <c r="DF438" s="75" t="str">
        <f t="shared" si="41"/>
        <v>Vehículos Convencionales_Automóviles_Sedán</v>
      </c>
      <c r="DG438" s="19">
        <f t="shared" si="42"/>
        <v>111300000</v>
      </c>
      <c r="DH438" s="13">
        <v>1</v>
      </c>
      <c r="DI438" s="13">
        <v>1</v>
      </c>
      <c r="DJ438" s="13" t="b">
        <f>+DC438=[2]BD!DC438</f>
        <v>1</v>
      </c>
    </row>
    <row r="439" spans="1:114" ht="63.75" x14ac:dyDescent="0.25">
      <c r="A439" s="76">
        <v>695</v>
      </c>
      <c r="B439" s="97" t="s">
        <v>159</v>
      </c>
      <c r="C439" s="59" t="s">
        <v>0</v>
      </c>
      <c r="D439" s="59" t="s">
        <v>320</v>
      </c>
      <c r="E439" s="59" t="s">
        <v>126</v>
      </c>
      <c r="F439" s="59" t="s">
        <v>121</v>
      </c>
      <c r="G439" s="77" t="s">
        <v>1031</v>
      </c>
      <c r="H439" s="59" t="s">
        <v>161</v>
      </c>
      <c r="I439" s="79">
        <v>9006176</v>
      </c>
      <c r="J439" s="78" t="s">
        <v>1032</v>
      </c>
      <c r="K439" s="78" t="s">
        <v>346</v>
      </c>
      <c r="L439" s="135">
        <v>168</v>
      </c>
      <c r="M439" s="135" t="s">
        <v>121</v>
      </c>
      <c r="N439" s="82">
        <v>112200000</v>
      </c>
      <c r="O439" s="83">
        <f>+IFERROR(VLOOKUP(I439,[1]Precio_Fasecolda!A:C,3,FALSE),IFERROR(VLOOKUP(I439,[1]Precio_Fasecolda!B:C,2,FALSE),N439))</f>
        <v>112200000</v>
      </c>
      <c r="P439" s="83">
        <f t="shared" si="39"/>
        <v>0</v>
      </c>
      <c r="Q439" s="135" t="s">
        <v>731</v>
      </c>
      <c r="R439" s="76" t="s">
        <v>148</v>
      </c>
      <c r="S439" s="78" t="s">
        <v>128</v>
      </c>
      <c r="T439" s="76" t="s">
        <v>121</v>
      </c>
      <c r="U439" s="76" t="s">
        <v>121</v>
      </c>
      <c r="V439" s="59" t="s">
        <v>121</v>
      </c>
      <c r="W439" s="76" t="s">
        <v>121</v>
      </c>
      <c r="X439" s="76" t="s">
        <v>121</v>
      </c>
      <c r="Y439" s="84" t="str">
        <f t="shared" si="47"/>
        <v>N.A.</v>
      </c>
      <c r="Z439" s="85">
        <f t="shared" si="40"/>
        <v>112200000</v>
      </c>
      <c r="AA439" s="76" t="str">
        <f>+IFERROR(VLOOKUP(_xlfn.TEXTJOIN("_", FALSE, C439:E439), [1]BD_Perc!$A:$O, 15, FALSE),"Segmentación no encontrada o vehículo inactivo")</f>
        <v>PERCENTIL 30-70</v>
      </c>
      <c r="AB439" s="76" t="str" cm="1">
        <f t="array" ref="AB439">_xlfn.IFS(
    AA439 = "PERCENTIL 50",
    _xlfn.IFS(
        [1]BD!DG439 &lt; VLOOKUP(_xlfn.TEXTJOIN("_", FALSE, C439:E439), [1]BD_Perc!$A:$O, 11, FALSE), "Intervalo de precio 1",
        [1]BD!DG439 &gt;= VLOOKUP(_xlfn.TEXTJOIN("_", FALSE, C439:E439), [1]BD_Perc!$A:$O, 11, FALSE), "Intervalo de precio 2"
    ),
    AA439 = "PERCENTIL 30-70",
    _xlfn.IFS(
        [1]BD!DG439 &lt; VLOOKUP(_xlfn.TEXTJOIN("_", FALSE, C439:E439), [1]BD_Perc!$A:$O, 6, FALSE), "Intervalo de precio 1",
        [1]BD!DG439 &lt; VLOOKUP(_xlfn.TEXTJOIN("_", FALSE, C439:E439), [1]BD_Perc!$A:$O, 7, FALSE), "Intervalo de precio 2",
        [1]BD!DG439 &gt;= VLOOKUP(_xlfn.TEXTJOIN("_", FALSE, C439:E439), [1]BD_Perc!$A:$O, 7, FALSE), "Intervalo de precio 3"
    ),
    AA439="Segmentación no encontrada o vehículo inactivo","Segmentación no encontrada o vehículo inactivo"
)</f>
        <v>Intervalo de precio 2</v>
      </c>
      <c r="AC439" s="99" t="s">
        <v>149</v>
      </c>
      <c r="AD439" s="86" t="b">
        <f t="shared" si="43"/>
        <v>1</v>
      </c>
      <c r="AE439" s="136">
        <v>0</v>
      </c>
      <c r="AF439" s="136">
        <v>0.03</v>
      </c>
      <c r="AG439" s="136">
        <v>0.04</v>
      </c>
      <c r="AH439" s="136">
        <v>0.04</v>
      </c>
      <c r="AI439" s="136">
        <v>0.05</v>
      </c>
      <c r="AJ439" s="136">
        <v>0.05</v>
      </c>
      <c r="AK439" s="78" t="s">
        <v>131</v>
      </c>
      <c r="AL439" s="78" t="s">
        <v>131</v>
      </c>
      <c r="AM439" s="78" t="s">
        <v>131</v>
      </c>
      <c r="AN439" s="137">
        <v>0</v>
      </c>
      <c r="AO439" s="72">
        <v>9311595.7410000004</v>
      </c>
      <c r="AP439" s="72">
        <v>108805.0362</v>
      </c>
      <c r="AQ439" s="72">
        <v>699456.429</v>
      </c>
      <c r="AR439" s="72" t="s">
        <v>121</v>
      </c>
      <c r="AS439" s="72" t="s">
        <v>121</v>
      </c>
      <c r="AT439" s="72">
        <v>12745655.4036</v>
      </c>
      <c r="AU439" s="72" t="s">
        <v>121</v>
      </c>
      <c r="AV439" s="72" t="s">
        <v>121</v>
      </c>
      <c r="AW439" s="72">
        <v>108806.0904</v>
      </c>
      <c r="AX439" s="72">
        <v>544022.01839999994</v>
      </c>
      <c r="AY439" s="72" t="s">
        <v>121</v>
      </c>
      <c r="AZ439" s="72" t="s">
        <v>121</v>
      </c>
      <c r="BA439" s="72" t="s">
        <v>121</v>
      </c>
      <c r="BB439" s="72" t="s">
        <v>121</v>
      </c>
      <c r="BC439" s="72" t="s">
        <v>121</v>
      </c>
      <c r="BD439" s="72">
        <v>3885869.7527999999</v>
      </c>
      <c r="BE439" s="72">
        <v>1865217.1440000001</v>
      </c>
      <c r="BF439" s="72">
        <v>1865217.1440000001</v>
      </c>
      <c r="BG439" s="72">
        <v>1865217.1440000001</v>
      </c>
      <c r="BH439" s="72" t="s">
        <v>121</v>
      </c>
      <c r="BI439" s="72">
        <v>1010326.3044</v>
      </c>
      <c r="BJ439" s="72">
        <v>699457.48320000002</v>
      </c>
      <c r="BK439" s="72">
        <v>1865217.1440000001</v>
      </c>
      <c r="BL439" s="72">
        <v>1321196.1798</v>
      </c>
      <c r="BM439" s="72">
        <v>1321196.1798</v>
      </c>
      <c r="BN439" s="72">
        <v>108805.0362</v>
      </c>
      <c r="BO439" s="72">
        <v>2176087.0194000001</v>
      </c>
      <c r="BP439" s="72">
        <v>1865217.1440000001</v>
      </c>
      <c r="BQ439" s="72" t="s">
        <v>121</v>
      </c>
      <c r="BR439" s="72" t="s">
        <v>121</v>
      </c>
      <c r="BS439" s="72">
        <v>1942934.8764</v>
      </c>
      <c r="BT439" s="72">
        <v>2331521.4300000002</v>
      </c>
      <c r="BU439" s="72">
        <v>108805.0362</v>
      </c>
      <c r="BV439" s="72">
        <v>6528261.0581999999</v>
      </c>
      <c r="BW439" s="72">
        <v>6528261.0581999999</v>
      </c>
      <c r="BX439" s="72" t="s">
        <v>121</v>
      </c>
      <c r="BY439" s="72">
        <v>544024.12679999997</v>
      </c>
      <c r="BZ439" s="72" t="s">
        <v>121</v>
      </c>
      <c r="CA439" s="72" t="s">
        <v>121</v>
      </c>
      <c r="CB439" s="72" t="s">
        <v>121</v>
      </c>
      <c r="CC439" s="72" t="s">
        <v>121</v>
      </c>
      <c r="CD439" s="72" t="s">
        <v>121</v>
      </c>
      <c r="CE439" s="138" t="s">
        <v>121</v>
      </c>
      <c r="CF439" s="138" t="s">
        <v>121</v>
      </c>
      <c r="CG439" s="138" t="s">
        <v>121</v>
      </c>
      <c r="CH439" s="138" t="s">
        <v>121</v>
      </c>
      <c r="CI439" s="138" t="s">
        <v>121</v>
      </c>
      <c r="CJ439" s="138" t="s">
        <v>121</v>
      </c>
      <c r="CK439" s="138" t="s">
        <v>121</v>
      </c>
      <c r="CL439" s="97" t="s">
        <v>121</v>
      </c>
      <c r="CM439" s="138" t="s">
        <v>121</v>
      </c>
      <c r="CN439" s="138" t="s">
        <v>121</v>
      </c>
      <c r="CO439" s="138" t="s">
        <v>121</v>
      </c>
      <c r="CP439" s="138" t="s">
        <v>121</v>
      </c>
      <c r="CQ439" s="138" t="s">
        <v>121</v>
      </c>
      <c r="CR439" s="138" t="s">
        <v>121</v>
      </c>
      <c r="CS439" s="138" t="s">
        <v>121</v>
      </c>
      <c r="CT439" s="138" t="s">
        <v>121</v>
      </c>
      <c r="CU439" s="138" t="s">
        <v>121</v>
      </c>
      <c r="CV439" s="138" t="s">
        <v>121</v>
      </c>
      <c r="CW439" s="138" t="s">
        <v>121</v>
      </c>
      <c r="CX439" s="138" t="s">
        <v>121</v>
      </c>
      <c r="CY439" s="138" t="s">
        <v>121</v>
      </c>
      <c r="CZ439" s="138" t="s">
        <v>121</v>
      </c>
      <c r="DA439" s="90">
        <v>5906521.3074000003</v>
      </c>
      <c r="DB439" s="91">
        <v>1</v>
      </c>
      <c r="DC439" s="13">
        <v>1</v>
      </c>
      <c r="DD439" s="13"/>
      <c r="DE439" s="75" t="str" cm="1">
        <f t="array" ref="DE439">+IF(AND(C439&lt;&gt;"Vehículos Eléctricos",C439&lt;&gt;"Vehículos Híbridos",AA439="PERCENTIL 50"),
     IF(VLOOKUP(_xlfn.TEXTJOIN("_",FALSE,C439:E439),[1]BD_Perc!$A:$P,_xlfn.IFS([1]BD!AB439="Intervalo de precio 1",12,[1]BD!AB439="Intervalo de precio 2",13),FALSE)&lt;=1,
     VLOOKUP(_xlfn.TEXTJOIN("_",FALSE,C439:E439),[1]BD_Perc!$A:$P,16,FALSE),"Ok P50"),
     "Ok P30/70 ó Híbrido/Eléctrico")</f>
        <v>Ok P30/70 ó Híbrido/Eléctrico</v>
      </c>
      <c r="DF439" s="75" t="str">
        <f t="shared" si="41"/>
        <v>Vehículos Convencionales_Camperos/Camionetas_4x2</v>
      </c>
      <c r="DG439" s="19">
        <f t="shared" si="42"/>
        <v>112200000</v>
      </c>
      <c r="DH439" s="13">
        <v>1</v>
      </c>
      <c r="DI439" s="13">
        <v>1</v>
      </c>
      <c r="DJ439" s="13" t="b">
        <f>+DC439=[2]BD!DC439</f>
        <v>1</v>
      </c>
    </row>
    <row r="440" spans="1:114" ht="63.75" x14ac:dyDescent="0.25">
      <c r="A440" s="76">
        <v>696</v>
      </c>
      <c r="B440" s="97" t="s">
        <v>159</v>
      </c>
      <c r="C440" s="59" t="s">
        <v>0</v>
      </c>
      <c r="D440" s="59" t="s">
        <v>320</v>
      </c>
      <c r="E440" s="59" t="s">
        <v>126</v>
      </c>
      <c r="F440" s="59" t="s">
        <v>121</v>
      </c>
      <c r="G440" s="77" t="s">
        <v>1033</v>
      </c>
      <c r="H440" s="59" t="s">
        <v>161</v>
      </c>
      <c r="I440" s="79">
        <v>9006177</v>
      </c>
      <c r="J440" s="78" t="s">
        <v>1034</v>
      </c>
      <c r="K440" s="78" t="s">
        <v>346</v>
      </c>
      <c r="L440" s="135">
        <v>168</v>
      </c>
      <c r="M440" s="135" t="s">
        <v>121</v>
      </c>
      <c r="N440" s="82">
        <v>134500000</v>
      </c>
      <c r="O440" s="83">
        <f>+IFERROR(VLOOKUP(I440,[1]Precio_Fasecolda!A:C,3,FALSE),IFERROR(VLOOKUP(I440,[1]Precio_Fasecolda!B:C,2,FALSE),N440))</f>
        <v>134500000</v>
      </c>
      <c r="P440" s="83">
        <f t="shared" si="39"/>
        <v>0</v>
      </c>
      <c r="Q440" s="135" t="s">
        <v>126</v>
      </c>
      <c r="R440" s="76" t="s">
        <v>148</v>
      </c>
      <c r="S440" s="78" t="s">
        <v>128</v>
      </c>
      <c r="T440" s="76" t="s">
        <v>121</v>
      </c>
      <c r="U440" s="76" t="s">
        <v>121</v>
      </c>
      <c r="V440" s="59" t="s">
        <v>121</v>
      </c>
      <c r="W440" s="76" t="s">
        <v>121</v>
      </c>
      <c r="X440" s="76" t="s">
        <v>121</v>
      </c>
      <c r="Y440" s="84" t="str">
        <f t="shared" si="47"/>
        <v>N.A.</v>
      </c>
      <c r="Z440" s="85">
        <f t="shared" si="40"/>
        <v>134500000</v>
      </c>
      <c r="AA440" s="76" t="str">
        <f>+IFERROR(VLOOKUP(_xlfn.TEXTJOIN("_", FALSE, C440:E440), [1]BD_Perc!$A:$O, 15, FALSE),"Segmentación no encontrada o vehículo inactivo")</f>
        <v>PERCENTIL 30-70</v>
      </c>
      <c r="AB440" s="76" t="str" cm="1">
        <f t="array" ref="AB440">_xlfn.IFS(
    AA440 = "PERCENTIL 50",
    _xlfn.IFS(
        [1]BD!DG440 &lt; VLOOKUP(_xlfn.TEXTJOIN("_", FALSE, C440:E440), [1]BD_Perc!$A:$O, 11, FALSE), "Intervalo de precio 1",
        [1]BD!DG440 &gt;= VLOOKUP(_xlfn.TEXTJOIN("_", FALSE, C440:E440), [1]BD_Perc!$A:$O, 11, FALSE), "Intervalo de precio 2"
    ),
    AA440 = "PERCENTIL 30-70",
    _xlfn.IFS(
        [1]BD!DG440 &lt; VLOOKUP(_xlfn.TEXTJOIN("_", FALSE, C440:E440), [1]BD_Perc!$A:$O, 6, FALSE), "Intervalo de precio 1",
        [1]BD!DG440 &lt; VLOOKUP(_xlfn.TEXTJOIN("_", FALSE, C440:E440), [1]BD_Perc!$A:$O, 7, FALSE), "Intervalo de precio 2",
        [1]BD!DG440 &gt;= VLOOKUP(_xlfn.TEXTJOIN("_", FALSE, C440:E440), [1]BD_Perc!$A:$O, 7, FALSE), "Intervalo de precio 3"
    ),
    AA440="Segmentación no encontrada o vehículo inactivo","Segmentación no encontrada o vehículo inactivo"
)</f>
        <v>Intervalo de precio 3</v>
      </c>
      <c r="AC440" s="99" t="s">
        <v>156</v>
      </c>
      <c r="AD440" s="86" t="b">
        <f t="shared" si="43"/>
        <v>1</v>
      </c>
      <c r="AE440" s="136">
        <v>0</v>
      </c>
      <c r="AF440" s="136">
        <v>0.03</v>
      </c>
      <c r="AG440" s="136">
        <v>0.04</v>
      </c>
      <c r="AH440" s="136">
        <v>0.04</v>
      </c>
      <c r="AI440" s="136">
        <v>0.05</v>
      </c>
      <c r="AJ440" s="136">
        <v>0.05</v>
      </c>
      <c r="AK440" s="78" t="s">
        <v>131</v>
      </c>
      <c r="AL440" s="78" t="s">
        <v>131</v>
      </c>
      <c r="AM440" s="78" t="s">
        <v>131</v>
      </c>
      <c r="AN440" s="137">
        <v>0</v>
      </c>
      <c r="AO440" s="72">
        <v>9311595.7410000004</v>
      </c>
      <c r="AP440" s="72">
        <v>108805.0362</v>
      </c>
      <c r="AQ440" s="72">
        <v>699456.429</v>
      </c>
      <c r="AR440" s="72">
        <v>1088044.0367999999</v>
      </c>
      <c r="AS440" s="72">
        <v>1942934.8764</v>
      </c>
      <c r="AT440" s="72">
        <v>12745654.349400001</v>
      </c>
      <c r="AU440" s="72" t="s">
        <v>121</v>
      </c>
      <c r="AV440" s="72">
        <v>544022.01839999994</v>
      </c>
      <c r="AW440" s="72">
        <v>108805.0362</v>
      </c>
      <c r="AX440" s="72">
        <v>544022.01839999994</v>
      </c>
      <c r="AY440" s="72">
        <v>18652174.602600001</v>
      </c>
      <c r="AZ440" s="72" t="s">
        <v>121</v>
      </c>
      <c r="BA440" s="72" t="s">
        <v>121</v>
      </c>
      <c r="BB440" s="72" t="s">
        <v>121</v>
      </c>
      <c r="BC440" s="72" t="s">
        <v>121</v>
      </c>
      <c r="BD440" s="72">
        <v>3885869.7527999999</v>
      </c>
      <c r="BE440" s="72">
        <v>1865217.1440000001</v>
      </c>
      <c r="BF440" s="72">
        <v>1865217.1440000001</v>
      </c>
      <c r="BG440" s="72">
        <v>1865217.1440000001</v>
      </c>
      <c r="BH440" s="72" t="s">
        <v>121</v>
      </c>
      <c r="BI440" s="72">
        <v>1321196.1798</v>
      </c>
      <c r="BJ440" s="72">
        <v>699456.429</v>
      </c>
      <c r="BK440" s="72">
        <v>1865217.1440000001</v>
      </c>
      <c r="BL440" s="72">
        <v>1476630.5904000001</v>
      </c>
      <c r="BM440" s="72">
        <v>1321196.1798</v>
      </c>
      <c r="BN440" s="72">
        <v>108805.0362</v>
      </c>
      <c r="BO440" s="72">
        <v>2176087.0194000001</v>
      </c>
      <c r="BP440" s="72">
        <v>1865217.1440000001</v>
      </c>
      <c r="BQ440" s="72" t="s">
        <v>121</v>
      </c>
      <c r="BR440" s="72" t="s">
        <v>121</v>
      </c>
      <c r="BS440" s="72">
        <v>1865217.1440000001</v>
      </c>
      <c r="BT440" s="72">
        <v>2331521.4300000002</v>
      </c>
      <c r="BU440" s="72">
        <v>108805.0362</v>
      </c>
      <c r="BV440" s="72">
        <v>6528261.0581999999</v>
      </c>
      <c r="BW440" s="72">
        <v>6528261.0581999999</v>
      </c>
      <c r="BX440" s="72" t="s">
        <v>121</v>
      </c>
      <c r="BY440" s="72">
        <v>544022.01839999994</v>
      </c>
      <c r="BZ440" s="72" t="s">
        <v>121</v>
      </c>
      <c r="CA440" s="72">
        <v>2331521.4300000002</v>
      </c>
      <c r="CB440" s="72" t="s">
        <v>121</v>
      </c>
      <c r="CC440" s="72" t="s">
        <v>121</v>
      </c>
      <c r="CD440" s="72" t="s">
        <v>121</v>
      </c>
      <c r="CE440" s="138" t="s">
        <v>121</v>
      </c>
      <c r="CF440" s="138" t="s">
        <v>121</v>
      </c>
      <c r="CG440" s="138" t="s">
        <v>121</v>
      </c>
      <c r="CH440" s="138" t="s">
        <v>121</v>
      </c>
      <c r="CI440" s="138" t="s">
        <v>121</v>
      </c>
      <c r="CJ440" s="138" t="s">
        <v>121</v>
      </c>
      <c r="CK440" s="138" t="s">
        <v>121</v>
      </c>
      <c r="CL440" s="97" t="s">
        <v>121</v>
      </c>
      <c r="CM440" s="138" t="s">
        <v>121</v>
      </c>
      <c r="CN440" s="138" t="s">
        <v>121</v>
      </c>
      <c r="CO440" s="138" t="s">
        <v>121</v>
      </c>
      <c r="CP440" s="138" t="s">
        <v>121</v>
      </c>
      <c r="CQ440" s="138" t="s">
        <v>121</v>
      </c>
      <c r="CR440" s="138" t="s">
        <v>121</v>
      </c>
      <c r="CS440" s="138" t="s">
        <v>121</v>
      </c>
      <c r="CT440" s="138" t="s">
        <v>121</v>
      </c>
      <c r="CU440" s="138" t="s">
        <v>121</v>
      </c>
      <c r="CV440" s="138" t="s">
        <v>121</v>
      </c>
      <c r="CW440" s="138" t="s">
        <v>121</v>
      </c>
      <c r="CX440" s="138" t="s">
        <v>121</v>
      </c>
      <c r="CY440" s="138" t="s">
        <v>121</v>
      </c>
      <c r="CZ440" s="138" t="s">
        <v>121</v>
      </c>
      <c r="DA440" s="90">
        <v>6528262.1124</v>
      </c>
      <c r="DB440" s="91">
        <v>1</v>
      </c>
      <c r="DC440" s="13">
        <v>1</v>
      </c>
      <c r="DD440" s="13"/>
      <c r="DE440" s="75" t="str" cm="1">
        <f t="array" ref="DE440">+IF(AND(C440&lt;&gt;"Vehículos Eléctricos",C440&lt;&gt;"Vehículos Híbridos",AA440="PERCENTIL 50"),
     IF(VLOOKUP(_xlfn.TEXTJOIN("_",FALSE,C440:E440),[1]BD_Perc!$A:$P,_xlfn.IFS([1]BD!AB440="Intervalo de precio 1",12,[1]BD!AB440="Intervalo de precio 2",13),FALSE)&lt;=1,
     VLOOKUP(_xlfn.TEXTJOIN("_",FALSE,C440:E440),[1]BD_Perc!$A:$P,16,FALSE),"Ok P50"),
     "Ok P30/70 ó Híbrido/Eléctrico")</f>
        <v>Ok P30/70 ó Híbrido/Eléctrico</v>
      </c>
      <c r="DF440" s="75" t="str">
        <f t="shared" si="41"/>
        <v>Vehículos Convencionales_Camperos/Camionetas_4x2</v>
      </c>
      <c r="DG440" s="19">
        <f t="shared" si="42"/>
        <v>134500000</v>
      </c>
      <c r="DH440" s="13">
        <v>1</v>
      </c>
      <c r="DI440" s="13">
        <v>1</v>
      </c>
      <c r="DJ440" s="13" t="b">
        <f>+DC440=[2]BD!DC440</f>
        <v>1</v>
      </c>
    </row>
    <row r="441" spans="1:114" ht="51" x14ac:dyDescent="0.25">
      <c r="A441" s="76">
        <v>699</v>
      </c>
      <c r="B441" s="59" t="s">
        <v>118</v>
      </c>
      <c r="C441" s="105" t="s">
        <v>4</v>
      </c>
      <c r="D441" s="59" t="s">
        <v>795</v>
      </c>
      <c r="E441" s="59" t="s">
        <v>796</v>
      </c>
      <c r="F441" s="59" t="s">
        <v>121</v>
      </c>
      <c r="G441" s="77" t="s">
        <v>1035</v>
      </c>
      <c r="H441" s="78" t="s">
        <v>123</v>
      </c>
      <c r="I441" s="79">
        <v>1611170</v>
      </c>
      <c r="J441" s="76" t="s">
        <v>1036</v>
      </c>
      <c r="K441" s="78" t="s">
        <v>121</v>
      </c>
      <c r="L441" s="76">
        <v>189</v>
      </c>
      <c r="M441" s="76" t="s">
        <v>121</v>
      </c>
      <c r="N441" s="82">
        <v>229400000</v>
      </c>
      <c r="O441" s="83">
        <f>+IFERROR(VLOOKUP(I441,[1]Precio_Fasecolda!A:C,3,FALSE),IFERROR(VLOOKUP(I441,[1]Precio_Fasecolda!B:C,2,FALSE),N441))</f>
        <v>229400000</v>
      </c>
      <c r="P441" s="83">
        <f t="shared" si="39"/>
        <v>0</v>
      </c>
      <c r="Q441" s="76" t="s">
        <v>121</v>
      </c>
      <c r="R441" s="76" t="s">
        <v>127</v>
      </c>
      <c r="S441" s="76" t="s">
        <v>349</v>
      </c>
      <c r="T441" s="81" t="s">
        <v>643</v>
      </c>
      <c r="U441" s="76">
        <v>9500</v>
      </c>
      <c r="V441" s="76">
        <v>2988</v>
      </c>
      <c r="W441" s="106">
        <v>6512</v>
      </c>
      <c r="X441" s="80" t="s">
        <v>806</v>
      </c>
      <c r="Y441" s="84" t="str">
        <f t="shared" si="47"/>
        <v>N.A.</v>
      </c>
      <c r="Z441" s="85">
        <f t="shared" si="40"/>
        <v>211048000</v>
      </c>
      <c r="AA441" s="76" t="str">
        <f>+IFERROR(VLOOKUP(_xlfn.TEXTJOIN("_", FALSE, C441:E441), [1]BD_Perc!$A:$O, 15, FALSE),"Segmentación no encontrada o vehículo inactivo")</f>
        <v>PERCENTIL 30-70</v>
      </c>
      <c r="AB441" s="76" t="str" cm="1">
        <f t="array" ref="AB441">_xlfn.IFS(
    AA441 = "PERCENTIL 50",
    _xlfn.IFS(
        [1]BD!DG441 &lt; VLOOKUP(_xlfn.TEXTJOIN("_", FALSE, C441:E441), [1]BD_Perc!$A:$O, 11, FALSE), "Intervalo de precio 1",
        [1]BD!DG441 &gt;= VLOOKUP(_xlfn.TEXTJOIN("_", FALSE, C441:E441), [1]BD_Perc!$A:$O, 11, FALSE), "Intervalo de precio 2"
    ),
    AA441 = "PERCENTIL 30-70",
    _xlfn.IFS(
        [1]BD!DG441 &lt; VLOOKUP(_xlfn.TEXTJOIN("_", FALSE, C441:E441), [1]BD_Perc!$A:$O, 6, FALSE), "Intervalo de precio 1",
        [1]BD!DG441 &lt; VLOOKUP(_xlfn.TEXTJOIN("_", FALSE, C441:E441), [1]BD_Perc!$A:$O, 7, FALSE), "Intervalo de precio 2",
        [1]BD!DG441 &gt;= VLOOKUP(_xlfn.TEXTJOIN("_", FALSE, C441:E441), [1]BD_Perc!$A:$O, 7, FALSE), "Intervalo de precio 3"
    ),
    AA441="Segmentación no encontrada o vehículo inactivo","Segmentación no encontrada o vehículo inactivo"
)</f>
        <v>Intervalo de precio 2</v>
      </c>
      <c r="AC441" s="99" t="s">
        <v>149</v>
      </c>
      <c r="AD441" s="86" t="b">
        <f t="shared" si="43"/>
        <v>1</v>
      </c>
      <c r="AE441" s="98">
        <v>0.08</v>
      </c>
      <c r="AF441" s="98">
        <v>0.08</v>
      </c>
      <c r="AG441" s="98">
        <v>0.08</v>
      </c>
      <c r="AH441" s="98">
        <v>0.08</v>
      </c>
      <c r="AI441" s="98">
        <v>0.09</v>
      </c>
      <c r="AJ441" s="98">
        <v>0.1</v>
      </c>
      <c r="AK441" s="76" t="s">
        <v>130</v>
      </c>
      <c r="AL441" s="76" t="s">
        <v>130</v>
      </c>
      <c r="AM441" s="76" t="s">
        <v>130</v>
      </c>
      <c r="AN441" s="93">
        <v>1</v>
      </c>
      <c r="AO441" s="72" t="s">
        <v>121</v>
      </c>
      <c r="AP441" s="72">
        <v>573594.43680000002</v>
      </c>
      <c r="AQ441" s="72">
        <v>819420.17220000003</v>
      </c>
      <c r="AR441" s="72">
        <v>8264973.3306</v>
      </c>
      <c r="AS441" s="72" t="s">
        <v>121</v>
      </c>
      <c r="AT441" s="72">
        <v>12992415.1602</v>
      </c>
      <c r="AU441" s="72">
        <v>565268.3652</v>
      </c>
      <c r="AV441" s="72">
        <v>1433985.0378</v>
      </c>
      <c r="AW441" s="72">
        <v>137673.24900000001</v>
      </c>
      <c r="AX441" s="72">
        <v>1616492.3585999999</v>
      </c>
      <c r="AY441" s="72">
        <v>59960696.9388</v>
      </c>
      <c r="AZ441" s="72">
        <v>63958075.750799999</v>
      </c>
      <c r="BA441" s="72" t="s">
        <v>121</v>
      </c>
      <c r="BB441" s="72" t="s">
        <v>121</v>
      </c>
      <c r="BC441" s="72" t="s">
        <v>121</v>
      </c>
      <c r="BD441" s="72" t="s">
        <v>121</v>
      </c>
      <c r="BE441" s="72" t="s">
        <v>121</v>
      </c>
      <c r="BF441" s="72">
        <v>3098649.0654000002</v>
      </c>
      <c r="BG441" s="72">
        <v>4381926.7253999999</v>
      </c>
      <c r="BH441" s="72">
        <v>1466576.6850000001</v>
      </c>
      <c r="BI441" s="72">
        <v>1643223.7080000001</v>
      </c>
      <c r="BJ441" s="72">
        <v>185872.3272</v>
      </c>
      <c r="BK441" s="72">
        <v>2268369.5789999999</v>
      </c>
      <c r="BL441" s="72">
        <v>1998690.4602000001</v>
      </c>
      <c r="BM441" s="72">
        <v>6053633.8631999996</v>
      </c>
      <c r="BN441" s="72">
        <v>139405.2996</v>
      </c>
      <c r="BO441" s="72">
        <v>2484553.3188</v>
      </c>
      <c r="BP441" s="72" t="s">
        <v>121</v>
      </c>
      <c r="BQ441" s="72" t="s">
        <v>121</v>
      </c>
      <c r="BR441" s="72" t="s">
        <v>121</v>
      </c>
      <c r="BS441" s="72">
        <v>3067349.8673999999</v>
      </c>
      <c r="BT441" s="72">
        <v>8457120.2562000006</v>
      </c>
      <c r="BU441" s="72">
        <v>139405.2996</v>
      </c>
      <c r="BV441" s="72">
        <v>7628803.6902000001</v>
      </c>
      <c r="BW441" s="72">
        <v>18185547.731399998</v>
      </c>
      <c r="BX441" s="72" t="s">
        <v>121</v>
      </c>
      <c r="BY441" s="72">
        <v>2169053.3969999999</v>
      </c>
      <c r="BZ441" s="72" t="s">
        <v>121</v>
      </c>
      <c r="CA441" s="72" t="s">
        <v>121</v>
      </c>
      <c r="CB441" s="72" t="s">
        <v>121</v>
      </c>
      <c r="CC441" s="72" t="s">
        <v>121</v>
      </c>
      <c r="CD441" s="72" t="s">
        <v>121</v>
      </c>
      <c r="CE441" s="76" t="s">
        <v>121</v>
      </c>
      <c r="CF441" s="76" t="s">
        <v>121</v>
      </c>
      <c r="CG441" s="76" t="s">
        <v>121</v>
      </c>
      <c r="CH441" s="76" t="s">
        <v>121</v>
      </c>
      <c r="CI441" s="76" t="s">
        <v>121</v>
      </c>
      <c r="CJ441" s="76" t="s">
        <v>121</v>
      </c>
      <c r="CK441" s="76" t="s">
        <v>121</v>
      </c>
      <c r="CL441" s="59" t="s">
        <v>121</v>
      </c>
      <c r="CM441" s="76" t="s">
        <v>121</v>
      </c>
      <c r="CN441" s="76" t="s">
        <v>121</v>
      </c>
      <c r="CO441" s="76" t="s">
        <v>121</v>
      </c>
      <c r="CP441" s="76" t="s">
        <v>121</v>
      </c>
      <c r="CQ441" s="76" t="s">
        <v>121</v>
      </c>
      <c r="CR441" s="76" t="s">
        <v>121</v>
      </c>
      <c r="CS441" s="89" t="s">
        <v>131</v>
      </c>
      <c r="CT441" s="89" t="s">
        <v>131</v>
      </c>
      <c r="CU441" s="89" t="s">
        <v>131</v>
      </c>
      <c r="CV441" s="89" t="s">
        <v>131</v>
      </c>
      <c r="CW441" s="89" t="s">
        <v>131</v>
      </c>
      <c r="CX441" s="89" t="s">
        <v>131</v>
      </c>
      <c r="CY441" s="89" t="s">
        <v>121</v>
      </c>
      <c r="CZ441" s="89" t="s">
        <v>121</v>
      </c>
      <c r="DA441" s="90">
        <v>22161283.817400001</v>
      </c>
      <c r="DB441" s="91">
        <v>1</v>
      </c>
      <c r="DC441" s="13">
        <v>1</v>
      </c>
      <c r="DD441" s="13"/>
      <c r="DE441" s="75" t="str" cm="1">
        <f t="array" ref="DE441">+IF(AND(C441&lt;&gt;"Vehículos Eléctricos",C441&lt;&gt;"Vehículos Híbridos",AA441="PERCENTIL 50"),
     IF(VLOOKUP(_xlfn.TEXTJOIN("_",FALSE,C441:E441),[1]BD_Perc!$A:$P,_xlfn.IFS([1]BD!AB441="Intervalo de precio 1",12,[1]BD!AB441="Intervalo de precio 2",13),FALSE)&lt;=1,
     VLOOKUP(_xlfn.TEXTJOIN("_",FALSE,C441:E441),[1]BD_Perc!$A:$P,16,FALSE),"Ok P50"),
     "Ok P30/70 ó Híbrido/Eléctrico")</f>
        <v>Ok P30/70 ó Híbrido/Eléctrico</v>
      </c>
      <c r="DF441" s="75" t="str">
        <f t="shared" si="41"/>
        <v>Otros Tipos de Vehículos_Camión_Cabina Sencilla</v>
      </c>
      <c r="DG441" s="19">
        <f t="shared" si="42"/>
        <v>211048000</v>
      </c>
      <c r="DH441" s="13">
        <v>1</v>
      </c>
      <c r="DI441" s="13">
        <v>1</v>
      </c>
      <c r="DJ441" s="13" t="b">
        <f>+DC441=[2]BD!DC441</f>
        <v>1</v>
      </c>
    </row>
    <row r="442" spans="1:114" ht="51" x14ac:dyDescent="0.25">
      <c r="A442" s="76">
        <v>700</v>
      </c>
      <c r="B442" s="59" t="s">
        <v>118</v>
      </c>
      <c r="C442" s="59" t="s">
        <v>3</v>
      </c>
      <c r="D442" s="59" t="s">
        <v>751</v>
      </c>
      <c r="E442" s="59" t="s">
        <v>751</v>
      </c>
      <c r="F442" s="59" t="s">
        <v>121</v>
      </c>
      <c r="G442" s="103" t="s">
        <v>1035</v>
      </c>
      <c r="H442" s="78" t="s">
        <v>123</v>
      </c>
      <c r="I442" s="79">
        <v>1611170</v>
      </c>
      <c r="J442" s="76" t="s">
        <v>1037</v>
      </c>
      <c r="K442" s="78" t="s">
        <v>121</v>
      </c>
      <c r="L442" s="76">
        <v>189</v>
      </c>
      <c r="M442" s="76" t="s">
        <v>121</v>
      </c>
      <c r="N442" s="82">
        <v>229400000</v>
      </c>
      <c r="O442" s="83">
        <f>+IFERROR(VLOOKUP(I442,[1]Precio_Fasecolda!A:C,3,FALSE),IFERROR(VLOOKUP(I442,[1]Precio_Fasecolda!B:C,2,FALSE),N442))</f>
        <v>229400000</v>
      </c>
      <c r="P442" s="83">
        <f t="shared" si="39"/>
        <v>0</v>
      </c>
      <c r="Q442" s="76" t="s">
        <v>121</v>
      </c>
      <c r="R442" s="76" t="s">
        <v>127</v>
      </c>
      <c r="S442" s="76" t="s">
        <v>349</v>
      </c>
      <c r="T442" s="76" t="s">
        <v>121</v>
      </c>
      <c r="U442" s="76" t="s">
        <v>121</v>
      </c>
      <c r="V442" s="59" t="s">
        <v>121</v>
      </c>
      <c r="W442" s="76" t="s">
        <v>121</v>
      </c>
      <c r="X442" s="76" t="s">
        <v>121</v>
      </c>
      <c r="Y442" s="84">
        <f t="shared" ref="Y442:Y444" si="48">+IF(C442=$F$1,N442+BZ442,"N.A.")</f>
        <v>625978562.92460001</v>
      </c>
      <c r="Z442" s="85">
        <f t="shared" si="40"/>
        <v>211048000</v>
      </c>
      <c r="AA442" s="76" t="str">
        <f>+IFERROR(VLOOKUP(_xlfn.TEXTJOIN("_", FALSE, C442:E442), [1]BD_Perc!$A:$O, 15, FALSE),"Segmentación no encontrada o vehículo inactivo")</f>
        <v>PERCENTIL 50</v>
      </c>
      <c r="AB442" s="76" t="str" cm="1">
        <f t="array" ref="AB442">_xlfn.IFS(
    AA442 = "PERCENTIL 50",
    _xlfn.IFS(
        [1]BD!DG442 &lt; VLOOKUP(_xlfn.TEXTJOIN("_", FALSE, C442:E442), [1]BD_Perc!$A:$O, 11, FALSE), "Intervalo de precio 1",
        [1]BD!DG442 &gt;= VLOOKUP(_xlfn.TEXTJOIN("_", FALSE, C442:E442), [1]BD_Perc!$A:$O, 11, FALSE), "Intervalo de precio 2"
    ),
    AA442 = "PERCENTIL 30-70",
    _xlfn.IFS(
        [1]BD!DG442 &lt; VLOOKUP(_xlfn.TEXTJOIN("_", FALSE, C442:E442), [1]BD_Perc!$A:$O, 6, FALSE), "Intervalo de precio 1",
        [1]BD!DG442 &lt; VLOOKUP(_xlfn.TEXTJOIN("_", FALSE, C442:E442), [1]BD_Perc!$A:$O, 7, FALSE), "Intervalo de precio 2",
        [1]BD!DG442 &gt;= VLOOKUP(_xlfn.TEXTJOIN("_", FALSE, C442:E442), [1]BD_Perc!$A:$O, 7, FALSE), "Intervalo de precio 3"
    ),
    AA442="Segmentación no encontrada o vehículo inactivo","Segmentación no encontrada o vehículo inactivo"
)</f>
        <v>Intervalo de precio 1</v>
      </c>
      <c r="AC442" s="99" t="s">
        <v>129</v>
      </c>
      <c r="AD442" s="86" t="b">
        <f t="shared" si="43"/>
        <v>1</v>
      </c>
      <c r="AE442" s="98">
        <v>0.08</v>
      </c>
      <c r="AF442" s="98">
        <v>0.08</v>
      </c>
      <c r="AG442" s="98">
        <v>0.08</v>
      </c>
      <c r="AH442" s="98">
        <v>0.08</v>
      </c>
      <c r="AI442" s="98">
        <v>0.09</v>
      </c>
      <c r="AJ442" s="98">
        <v>0.1</v>
      </c>
      <c r="AK442" s="76" t="s">
        <v>130</v>
      </c>
      <c r="AL442" s="76" t="s">
        <v>130</v>
      </c>
      <c r="AM442" s="76" t="s">
        <v>130</v>
      </c>
      <c r="AN442" s="93">
        <v>1</v>
      </c>
      <c r="AO442" s="72" t="s">
        <v>121</v>
      </c>
      <c r="AP442" s="72">
        <v>573594.43680000002</v>
      </c>
      <c r="AQ442" s="72">
        <v>819420.17220000003</v>
      </c>
      <c r="AR442" s="72">
        <v>8264973.3306</v>
      </c>
      <c r="AS442" s="72" t="s">
        <v>121</v>
      </c>
      <c r="AT442" s="72">
        <v>12992415.1602</v>
      </c>
      <c r="AU442" s="72">
        <v>565268.3652</v>
      </c>
      <c r="AV442" s="72">
        <v>1433985.0378</v>
      </c>
      <c r="AW442" s="72">
        <v>137673.24900000001</v>
      </c>
      <c r="AX442" s="72">
        <v>1616492.3585999999</v>
      </c>
      <c r="AY442" s="72" t="s">
        <v>121</v>
      </c>
      <c r="AZ442" s="72" t="s">
        <v>121</v>
      </c>
      <c r="BA442" s="72" t="s">
        <v>121</v>
      </c>
      <c r="BB442" s="72" t="s">
        <v>121</v>
      </c>
      <c r="BC442" s="72" t="s">
        <v>121</v>
      </c>
      <c r="BD442" s="72" t="s">
        <v>121</v>
      </c>
      <c r="BE442" s="72" t="s">
        <v>121</v>
      </c>
      <c r="BF442" s="72">
        <v>3098649.0654000002</v>
      </c>
      <c r="BG442" s="72">
        <v>4381926.7253999999</v>
      </c>
      <c r="BH442" s="72">
        <v>1466576.6850000001</v>
      </c>
      <c r="BI442" s="72">
        <v>1643223.7080000001</v>
      </c>
      <c r="BJ442" s="72">
        <v>185872.3272</v>
      </c>
      <c r="BK442" s="72">
        <v>2268369.5789999999</v>
      </c>
      <c r="BL442" s="72">
        <v>1998690.4602000001</v>
      </c>
      <c r="BM442" s="72">
        <v>6053633.8631999996</v>
      </c>
      <c r="BN442" s="72">
        <v>139405.2996</v>
      </c>
      <c r="BO442" s="72">
        <v>2484553.3188</v>
      </c>
      <c r="BP442" s="72" t="s">
        <v>121</v>
      </c>
      <c r="BQ442" s="72" t="s">
        <v>121</v>
      </c>
      <c r="BR442" s="72" t="s">
        <v>121</v>
      </c>
      <c r="BS442" s="72">
        <v>3067349.8673999999</v>
      </c>
      <c r="BT442" s="72">
        <v>8457120.2562000006</v>
      </c>
      <c r="BU442" s="72">
        <v>139405.2996</v>
      </c>
      <c r="BV442" s="72">
        <v>7628803.6902000001</v>
      </c>
      <c r="BW442" s="72">
        <v>18185547.731399998</v>
      </c>
      <c r="BX442" s="72" t="s">
        <v>121</v>
      </c>
      <c r="BY442" s="72">
        <v>2169053.3969999999</v>
      </c>
      <c r="BZ442" s="72">
        <v>396578562.92460001</v>
      </c>
      <c r="CA442" s="72" t="s">
        <v>121</v>
      </c>
      <c r="CB442" s="72" t="s">
        <v>121</v>
      </c>
      <c r="CC442" s="72" t="s">
        <v>121</v>
      </c>
      <c r="CD442" s="72" t="s">
        <v>121</v>
      </c>
      <c r="CE442" s="76" t="s">
        <v>121</v>
      </c>
      <c r="CF442" s="76" t="s">
        <v>121</v>
      </c>
      <c r="CG442" s="76" t="s">
        <v>121</v>
      </c>
      <c r="CH442" s="76" t="s">
        <v>121</v>
      </c>
      <c r="CI442" s="76" t="s">
        <v>121</v>
      </c>
      <c r="CJ442" s="76" t="s">
        <v>121</v>
      </c>
      <c r="CK442" s="76" t="s">
        <v>121</v>
      </c>
      <c r="CL442" s="59" t="s">
        <v>121</v>
      </c>
      <c r="CM442" s="76" t="s">
        <v>121</v>
      </c>
      <c r="CN442" s="76" t="s">
        <v>121</v>
      </c>
      <c r="CO442" s="76" t="s">
        <v>121</v>
      </c>
      <c r="CP442" s="76" t="s">
        <v>121</v>
      </c>
      <c r="CQ442" s="76" t="s">
        <v>121</v>
      </c>
      <c r="CR442" s="76" t="s">
        <v>121</v>
      </c>
      <c r="CS442" s="89" t="s">
        <v>131</v>
      </c>
      <c r="CT442" s="89" t="s">
        <v>131</v>
      </c>
      <c r="CU442" s="89" t="s">
        <v>131</v>
      </c>
      <c r="CV442" s="89" t="s">
        <v>131</v>
      </c>
      <c r="CW442" s="89" t="s">
        <v>131</v>
      </c>
      <c r="CX442" s="89" t="s">
        <v>131</v>
      </c>
      <c r="CY442" s="89" t="s">
        <v>121</v>
      </c>
      <c r="CZ442" s="89" t="s">
        <v>121</v>
      </c>
      <c r="DA442" s="90">
        <v>22161283.817400001</v>
      </c>
      <c r="DB442" s="91">
        <v>1</v>
      </c>
      <c r="DC442" s="13">
        <v>1</v>
      </c>
      <c r="DD442" s="13"/>
      <c r="DE442" s="75" t="str" cm="1">
        <f t="array" ref="DE442">+IF(AND(C442&lt;&gt;"Vehículos Eléctricos",C442&lt;&gt;"Vehículos Híbridos",AA442="PERCENTIL 50"),
     IF(VLOOKUP(_xlfn.TEXTJOIN("_",FALSE,C442:E442),[1]BD_Perc!$A:$P,_xlfn.IFS([1]BD!AB442="Intervalo de precio 1",12,[1]BD!AB442="Intervalo de precio 2",13),FALSE)&lt;=1,
     VLOOKUP(_xlfn.TEXTJOIN("_",FALSE,C442:E442),[1]BD_Perc!$A:$P,16,FALSE),"Ok P50"),
     "Ok P30/70 ó Híbrido/Eléctrico")</f>
        <v>Ok P50</v>
      </c>
      <c r="DF442" s="75" t="str">
        <f t="shared" si="41"/>
        <v>Vehículos Especiales_Carrotanques_Carrotanques</v>
      </c>
      <c r="DG442" s="19">
        <f t="shared" si="42"/>
        <v>607626562.92460001</v>
      </c>
      <c r="DH442" s="13">
        <v>1</v>
      </c>
      <c r="DI442" s="13">
        <v>1</v>
      </c>
      <c r="DJ442" s="13" t="b">
        <f>+DC442=[2]BD!DC442</f>
        <v>1</v>
      </c>
    </row>
    <row r="443" spans="1:114" ht="63.75" x14ac:dyDescent="0.25">
      <c r="A443" s="76">
        <v>701</v>
      </c>
      <c r="B443" s="59" t="s">
        <v>118</v>
      </c>
      <c r="C443" s="59" t="s">
        <v>3</v>
      </c>
      <c r="D443" s="76" t="s">
        <v>726</v>
      </c>
      <c r="E443" s="76" t="s">
        <v>727</v>
      </c>
      <c r="F443" s="59" t="s">
        <v>728</v>
      </c>
      <c r="G443" s="77" t="s">
        <v>1038</v>
      </c>
      <c r="H443" s="78" t="s">
        <v>123</v>
      </c>
      <c r="I443" s="79">
        <v>1620139</v>
      </c>
      <c r="J443" s="76" t="s">
        <v>1039</v>
      </c>
      <c r="K443" s="78" t="s">
        <v>121</v>
      </c>
      <c r="L443" s="80">
        <v>197</v>
      </c>
      <c r="M443" s="81" t="s">
        <v>121</v>
      </c>
      <c r="N443" s="82">
        <v>165800000</v>
      </c>
      <c r="O443" s="83">
        <f>+IFERROR(VLOOKUP(I443,[1]Precio_Fasecolda!A:C,3,FALSE),IFERROR(VLOOKUP(I443,[1]Precio_Fasecolda!B:C,2,FALSE),N443))</f>
        <v>165800000</v>
      </c>
      <c r="P443" s="83">
        <f t="shared" si="39"/>
        <v>0</v>
      </c>
      <c r="Q443" s="81" t="s">
        <v>327</v>
      </c>
      <c r="R443" s="76" t="s">
        <v>127</v>
      </c>
      <c r="S443" s="76" t="s">
        <v>349</v>
      </c>
      <c r="T443" s="76" t="s">
        <v>121</v>
      </c>
      <c r="U443" s="76" t="s">
        <v>121</v>
      </c>
      <c r="V443" s="59" t="s">
        <v>121</v>
      </c>
      <c r="W443" s="76" t="s">
        <v>121</v>
      </c>
      <c r="X443" s="76" t="s">
        <v>121</v>
      </c>
      <c r="Y443" s="84">
        <f t="shared" si="48"/>
        <v>368067416.3804</v>
      </c>
      <c r="Z443" s="85">
        <f t="shared" si="40"/>
        <v>155852000</v>
      </c>
      <c r="AA443" s="76" t="str">
        <f>+IFERROR(VLOOKUP(_xlfn.TEXTJOIN("_", FALSE, C443:E443), [1]BD_Perc!$A:$O, 15, FALSE),"Segmentación no encontrada o vehículo inactivo")</f>
        <v>PERCENTIL 30-70</v>
      </c>
      <c r="AB443" s="76" t="str" cm="1">
        <f t="array" ref="AB443">_xlfn.IFS(
    AA443 = "PERCENTIL 50",
    _xlfn.IFS(
        [1]BD!DG443 &lt; VLOOKUP(_xlfn.TEXTJOIN("_", FALSE, C443:E443), [1]BD_Perc!$A:$O, 11, FALSE), "Intervalo de precio 1",
        [1]BD!DG443 &gt;= VLOOKUP(_xlfn.TEXTJOIN("_", FALSE, C443:E443), [1]BD_Perc!$A:$O, 11, FALSE), "Intervalo de precio 2"
    ),
    AA443 = "PERCENTIL 30-70",
    _xlfn.IFS(
        [1]BD!DG443 &lt; VLOOKUP(_xlfn.TEXTJOIN("_", FALSE, C443:E443), [1]BD_Perc!$A:$O, 6, FALSE), "Intervalo de precio 1",
        [1]BD!DG443 &lt; VLOOKUP(_xlfn.TEXTJOIN("_", FALSE, C443:E443), [1]BD_Perc!$A:$O, 7, FALSE), "Intervalo de precio 2",
        [1]BD!DG443 &gt;= VLOOKUP(_xlfn.TEXTJOIN("_", FALSE, C443:E443), [1]BD_Perc!$A:$O, 7, FALSE), "Intervalo de precio 3"
    ),
    AA443="Segmentación no encontrada o vehículo inactivo","Segmentación no encontrada o vehículo inactivo"
)</f>
        <v>Intervalo de precio 3</v>
      </c>
      <c r="AC443" s="99" t="s">
        <v>156</v>
      </c>
      <c r="AD443" s="86" t="b">
        <f t="shared" si="43"/>
        <v>1</v>
      </c>
      <c r="AE443" s="98">
        <v>0.06</v>
      </c>
      <c r="AF443" s="102">
        <v>0.06</v>
      </c>
      <c r="AG443" s="98">
        <v>0.06</v>
      </c>
      <c r="AH443" s="98">
        <v>0.06</v>
      </c>
      <c r="AI443" s="98">
        <v>7.0000000000000007E-2</v>
      </c>
      <c r="AJ443" s="98">
        <v>0.08</v>
      </c>
      <c r="AK443" s="76" t="s">
        <v>130</v>
      </c>
      <c r="AL443" s="76" t="s">
        <v>130</v>
      </c>
      <c r="AM443" s="76" t="s">
        <v>130</v>
      </c>
      <c r="AN443" s="93">
        <v>1</v>
      </c>
      <c r="AO443" s="72" t="s">
        <v>121</v>
      </c>
      <c r="AP443" s="72">
        <v>573594.43680000002</v>
      </c>
      <c r="AQ443" s="72">
        <v>819420.17220000003</v>
      </c>
      <c r="AR443" s="72" t="s">
        <v>121</v>
      </c>
      <c r="AS443" s="72" t="s">
        <v>121</v>
      </c>
      <c r="AT443" s="72">
        <v>12374399.898</v>
      </c>
      <c r="AU443" s="72" t="s">
        <v>121</v>
      </c>
      <c r="AV443" s="72">
        <v>1433985.0378</v>
      </c>
      <c r="AW443" s="72" t="s">
        <v>121</v>
      </c>
      <c r="AX443" s="72">
        <v>657289.48320000002</v>
      </c>
      <c r="AY443" s="72" t="s">
        <v>121</v>
      </c>
      <c r="AZ443" s="72" t="s">
        <v>121</v>
      </c>
      <c r="BA443" s="72" t="s">
        <v>121</v>
      </c>
      <c r="BB443" s="72" t="s">
        <v>121</v>
      </c>
      <c r="BC443" s="72" t="s">
        <v>121</v>
      </c>
      <c r="BD443" s="72">
        <v>4929669.0155999996</v>
      </c>
      <c r="BE443" s="72">
        <v>6194467.6037999997</v>
      </c>
      <c r="BF443" s="72">
        <v>3098649.0654000002</v>
      </c>
      <c r="BG443" s="72">
        <v>4381926.7253999999</v>
      </c>
      <c r="BH443" s="72">
        <v>1466576.6850000001</v>
      </c>
      <c r="BI443" s="72">
        <v>1643223.7080000001</v>
      </c>
      <c r="BJ443" s="72">
        <v>185872.3272</v>
      </c>
      <c r="BK443" s="72">
        <v>2268369.5789999999</v>
      </c>
      <c r="BL443" s="72">
        <v>1414104.9342</v>
      </c>
      <c r="BM443" s="72">
        <v>5247358.5108000003</v>
      </c>
      <c r="BN443" s="72">
        <v>139405.2996</v>
      </c>
      <c r="BO443" s="72">
        <v>2484553.3188</v>
      </c>
      <c r="BP443" s="72">
        <v>2998035.1631999998</v>
      </c>
      <c r="BQ443" s="72" t="s">
        <v>121</v>
      </c>
      <c r="BR443" s="72" t="s">
        <v>121</v>
      </c>
      <c r="BS443" s="72">
        <v>2190963.8898</v>
      </c>
      <c r="BT443" s="72">
        <v>8457120.2562000006</v>
      </c>
      <c r="BU443" s="72">
        <v>139405.2996</v>
      </c>
      <c r="BV443" s="72">
        <v>7628803.6902000001</v>
      </c>
      <c r="BW443" s="72">
        <v>12739008.672599999</v>
      </c>
      <c r="BX443" s="72" t="s">
        <v>121</v>
      </c>
      <c r="BY443" s="72">
        <v>1084260.513</v>
      </c>
      <c r="BZ443" s="72">
        <v>202267416.3804</v>
      </c>
      <c r="CA443" s="72" t="s">
        <v>121</v>
      </c>
      <c r="CB443" s="72" t="s">
        <v>121</v>
      </c>
      <c r="CC443" s="72" t="s">
        <v>121</v>
      </c>
      <c r="CD443" s="72" t="s">
        <v>121</v>
      </c>
      <c r="CE443" s="89" t="s">
        <v>121</v>
      </c>
      <c r="CF443" s="89" t="s">
        <v>121</v>
      </c>
      <c r="CG443" s="89" t="s">
        <v>121</v>
      </c>
      <c r="CH443" s="89" t="s">
        <v>121</v>
      </c>
      <c r="CI443" s="89" t="s">
        <v>121</v>
      </c>
      <c r="CJ443" s="89" t="s">
        <v>121</v>
      </c>
      <c r="CK443" s="89" t="s">
        <v>121</v>
      </c>
      <c r="CL443" s="59" t="s">
        <v>121</v>
      </c>
      <c r="CM443" s="89" t="s">
        <v>130</v>
      </c>
      <c r="CN443" s="89" t="s">
        <v>130</v>
      </c>
      <c r="CO443" s="89" t="s">
        <v>130</v>
      </c>
      <c r="CP443" s="76" t="s">
        <v>131</v>
      </c>
      <c r="CQ443" s="89" t="s">
        <v>130</v>
      </c>
      <c r="CR443" s="76" t="s">
        <v>131</v>
      </c>
      <c r="CS443" s="89" t="s">
        <v>121</v>
      </c>
      <c r="CT443" s="89" t="s">
        <v>121</v>
      </c>
      <c r="CU443" s="89" t="s">
        <v>121</v>
      </c>
      <c r="CV443" s="89" t="s">
        <v>121</v>
      </c>
      <c r="CW443" s="89" t="s">
        <v>121</v>
      </c>
      <c r="CX443" s="89" t="s">
        <v>121</v>
      </c>
      <c r="CY443" s="89" t="s">
        <v>121</v>
      </c>
      <c r="CZ443" s="89" t="s">
        <v>121</v>
      </c>
      <c r="DA443" s="90">
        <v>13326436.321800001</v>
      </c>
      <c r="DB443" s="91">
        <v>1</v>
      </c>
      <c r="DC443" s="13">
        <v>1</v>
      </c>
      <c r="DD443" s="13"/>
      <c r="DE443" s="75" t="str" cm="1">
        <f t="array" ref="DE443">+IF(AND(C443&lt;&gt;"Vehículos Eléctricos",C443&lt;&gt;"Vehículos Híbridos",AA443="PERCENTIL 50"),
     IF(VLOOKUP(_xlfn.TEXTJOIN("_",FALSE,C443:E443),[1]BD_Perc!$A:$P,_xlfn.IFS([1]BD!AB443="Intervalo de precio 1",12,[1]BD!AB443="Intervalo de precio 2",13),FALSE)&lt;=1,
     VLOOKUP(_xlfn.TEXTJOIN("_",FALSE,C443:E443),[1]BD_Perc!$A:$P,16,FALSE),"Ok P50"),
     "Ok P30/70 ó Híbrido/Eléctrico")</f>
        <v>Ok P30/70 ó Híbrido/Eléctrico</v>
      </c>
      <c r="DF443" s="75" t="str">
        <f t="shared" si="41"/>
        <v>Vehículos Especiales_Ambulancias_TAB</v>
      </c>
      <c r="DG443" s="19">
        <f t="shared" si="42"/>
        <v>358119416.3804</v>
      </c>
      <c r="DH443" s="13">
        <v>1</v>
      </c>
      <c r="DI443" s="13">
        <v>1</v>
      </c>
      <c r="DJ443" s="13" t="b">
        <f>+DC443=[2]BD!DC443</f>
        <v>1</v>
      </c>
    </row>
    <row r="444" spans="1:114" ht="63.75" x14ac:dyDescent="0.25">
      <c r="A444" s="76">
        <v>702</v>
      </c>
      <c r="B444" s="59" t="s">
        <v>118</v>
      </c>
      <c r="C444" s="59" t="s">
        <v>3</v>
      </c>
      <c r="D444" s="76" t="s">
        <v>726</v>
      </c>
      <c r="E444" s="76" t="s">
        <v>734</v>
      </c>
      <c r="F444" s="59" t="s">
        <v>728</v>
      </c>
      <c r="G444" s="77" t="s">
        <v>1038</v>
      </c>
      <c r="H444" s="78" t="s">
        <v>123</v>
      </c>
      <c r="I444" s="79">
        <v>1620139</v>
      </c>
      <c r="J444" s="76" t="s">
        <v>1040</v>
      </c>
      <c r="K444" s="78" t="s">
        <v>121</v>
      </c>
      <c r="L444" s="80">
        <v>197</v>
      </c>
      <c r="M444" s="81" t="s">
        <v>121</v>
      </c>
      <c r="N444" s="82">
        <v>165800000</v>
      </c>
      <c r="O444" s="83">
        <f>+IFERROR(VLOOKUP(I444,[1]Precio_Fasecolda!A:C,3,FALSE),IFERROR(VLOOKUP(I444,[1]Precio_Fasecolda!B:C,2,FALSE),N444))</f>
        <v>165800000</v>
      </c>
      <c r="P444" s="83">
        <f t="shared" si="39"/>
        <v>0</v>
      </c>
      <c r="Q444" s="81" t="s">
        <v>327</v>
      </c>
      <c r="R444" s="76" t="s">
        <v>127</v>
      </c>
      <c r="S444" s="76" t="s">
        <v>349</v>
      </c>
      <c r="T444" s="76" t="s">
        <v>121</v>
      </c>
      <c r="U444" s="76" t="s">
        <v>121</v>
      </c>
      <c r="V444" s="59" t="s">
        <v>121</v>
      </c>
      <c r="W444" s="76" t="s">
        <v>121</v>
      </c>
      <c r="X444" s="76" t="s">
        <v>121</v>
      </c>
      <c r="Y444" s="84">
        <f t="shared" si="48"/>
        <v>473598243.37220001</v>
      </c>
      <c r="Z444" s="85">
        <f t="shared" si="40"/>
        <v>155852000</v>
      </c>
      <c r="AA444" s="76" t="str">
        <f>+IFERROR(VLOOKUP(_xlfn.TEXTJOIN("_", FALSE, C444:E444), [1]BD_Perc!$A:$O, 15, FALSE),"Segmentación no encontrada o vehículo inactivo")</f>
        <v>PERCENTIL 30-70</v>
      </c>
      <c r="AB444" s="76" t="str" cm="1">
        <f t="array" ref="AB444">_xlfn.IFS(
    AA444 = "PERCENTIL 50",
    _xlfn.IFS(
        [1]BD!DG444 &lt; VLOOKUP(_xlfn.TEXTJOIN("_", FALSE, C444:E444), [1]BD_Perc!$A:$O, 11, FALSE), "Intervalo de precio 1",
        [1]BD!DG444 &gt;= VLOOKUP(_xlfn.TEXTJOIN("_", FALSE, C444:E444), [1]BD_Perc!$A:$O, 11, FALSE), "Intervalo de precio 2"
    ),
    AA444 = "PERCENTIL 30-70",
    _xlfn.IFS(
        [1]BD!DG444 &lt; VLOOKUP(_xlfn.TEXTJOIN("_", FALSE, C444:E444), [1]BD_Perc!$A:$O, 6, FALSE), "Intervalo de precio 1",
        [1]BD!DG444 &lt; VLOOKUP(_xlfn.TEXTJOIN("_", FALSE, C444:E444), [1]BD_Perc!$A:$O, 7, FALSE), "Intervalo de precio 2",
        [1]BD!DG444 &gt;= VLOOKUP(_xlfn.TEXTJOIN("_", FALSE, C444:E444), [1]BD_Perc!$A:$O, 7, FALSE), "Intervalo de precio 3"
    ),
    AA444="Segmentación no encontrada o vehículo inactivo","Segmentación no encontrada o vehículo inactivo"
)</f>
        <v>Intervalo de precio 3</v>
      </c>
      <c r="AC444" s="99" t="s">
        <v>156</v>
      </c>
      <c r="AD444" s="86" t="b">
        <f t="shared" si="43"/>
        <v>1</v>
      </c>
      <c r="AE444" s="98">
        <v>0.06</v>
      </c>
      <c r="AF444" s="102">
        <v>0.06</v>
      </c>
      <c r="AG444" s="98">
        <v>0.06</v>
      </c>
      <c r="AH444" s="98">
        <v>0.06</v>
      </c>
      <c r="AI444" s="98">
        <v>7.0000000000000007E-2</v>
      </c>
      <c r="AJ444" s="98">
        <v>0.08</v>
      </c>
      <c r="AK444" s="76" t="s">
        <v>130</v>
      </c>
      <c r="AL444" s="76" t="s">
        <v>130</v>
      </c>
      <c r="AM444" s="76" t="s">
        <v>130</v>
      </c>
      <c r="AN444" s="93">
        <v>1</v>
      </c>
      <c r="AO444" s="72" t="s">
        <v>121</v>
      </c>
      <c r="AP444" s="72">
        <v>573594.43680000002</v>
      </c>
      <c r="AQ444" s="72">
        <v>819420.17220000003</v>
      </c>
      <c r="AR444" s="72" t="s">
        <v>121</v>
      </c>
      <c r="AS444" s="72" t="s">
        <v>121</v>
      </c>
      <c r="AT444" s="72">
        <v>12374399.898</v>
      </c>
      <c r="AU444" s="72" t="s">
        <v>121</v>
      </c>
      <c r="AV444" s="72">
        <v>1433985.0378</v>
      </c>
      <c r="AW444" s="72" t="s">
        <v>121</v>
      </c>
      <c r="AX444" s="72">
        <v>657289.48320000002</v>
      </c>
      <c r="AY444" s="72" t="s">
        <v>121</v>
      </c>
      <c r="AZ444" s="72" t="s">
        <v>121</v>
      </c>
      <c r="BA444" s="72" t="s">
        <v>121</v>
      </c>
      <c r="BB444" s="72" t="s">
        <v>121</v>
      </c>
      <c r="BC444" s="72" t="s">
        <v>121</v>
      </c>
      <c r="BD444" s="72">
        <v>4929669.0155999996</v>
      </c>
      <c r="BE444" s="72">
        <v>6194467.6037999997</v>
      </c>
      <c r="BF444" s="72">
        <v>3098649.0654000002</v>
      </c>
      <c r="BG444" s="72">
        <v>4381926.7253999999</v>
      </c>
      <c r="BH444" s="72">
        <v>1466576.6850000001</v>
      </c>
      <c r="BI444" s="72">
        <v>1643223.7080000001</v>
      </c>
      <c r="BJ444" s="72">
        <v>185872.3272</v>
      </c>
      <c r="BK444" s="72">
        <v>2268369.5789999999</v>
      </c>
      <c r="BL444" s="72">
        <v>1414104.9342</v>
      </c>
      <c r="BM444" s="72">
        <v>5247358.5108000003</v>
      </c>
      <c r="BN444" s="72">
        <v>139405.2996</v>
      </c>
      <c r="BO444" s="72">
        <v>2484553.3188</v>
      </c>
      <c r="BP444" s="72">
        <v>2998035.1631999998</v>
      </c>
      <c r="BQ444" s="72" t="s">
        <v>121</v>
      </c>
      <c r="BR444" s="72" t="s">
        <v>121</v>
      </c>
      <c r="BS444" s="72">
        <v>2190963.8898</v>
      </c>
      <c r="BT444" s="72">
        <v>8457120.2562000006</v>
      </c>
      <c r="BU444" s="72">
        <v>139405.2996</v>
      </c>
      <c r="BV444" s="72">
        <v>7628803.6902000001</v>
      </c>
      <c r="BW444" s="72">
        <v>12739008.672599999</v>
      </c>
      <c r="BX444" s="72" t="s">
        <v>121</v>
      </c>
      <c r="BY444" s="72">
        <v>1084260.513</v>
      </c>
      <c r="BZ444" s="72">
        <v>307798243.37220001</v>
      </c>
      <c r="CA444" s="72" t="s">
        <v>121</v>
      </c>
      <c r="CB444" s="72" t="s">
        <v>121</v>
      </c>
      <c r="CC444" s="72" t="s">
        <v>121</v>
      </c>
      <c r="CD444" s="72" t="s">
        <v>121</v>
      </c>
      <c r="CE444" s="89" t="s">
        <v>121</v>
      </c>
      <c r="CF444" s="89" t="s">
        <v>121</v>
      </c>
      <c r="CG444" s="89" t="s">
        <v>121</v>
      </c>
      <c r="CH444" s="89" t="s">
        <v>121</v>
      </c>
      <c r="CI444" s="89" t="s">
        <v>121</v>
      </c>
      <c r="CJ444" s="89" t="s">
        <v>121</v>
      </c>
      <c r="CK444" s="89" t="s">
        <v>121</v>
      </c>
      <c r="CL444" s="59" t="s">
        <v>121</v>
      </c>
      <c r="CM444" s="89" t="s">
        <v>130</v>
      </c>
      <c r="CN444" s="89" t="s">
        <v>130</v>
      </c>
      <c r="CO444" s="89" t="s">
        <v>130</v>
      </c>
      <c r="CP444" s="76" t="s">
        <v>131</v>
      </c>
      <c r="CQ444" s="89" t="s">
        <v>130</v>
      </c>
      <c r="CR444" s="76" t="s">
        <v>131</v>
      </c>
      <c r="CS444" s="89" t="s">
        <v>121</v>
      </c>
      <c r="CT444" s="89" t="s">
        <v>121</v>
      </c>
      <c r="CU444" s="89" t="s">
        <v>121</v>
      </c>
      <c r="CV444" s="89" t="s">
        <v>121</v>
      </c>
      <c r="CW444" s="89" t="s">
        <v>121</v>
      </c>
      <c r="CX444" s="89" t="s">
        <v>121</v>
      </c>
      <c r="CY444" s="89" t="s">
        <v>121</v>
      </c>
      <c r="CZ444" s="89" t="s">
        <v>121</v>
      </c>
      <c r="DA444" s="90">
        <v>13326436.321800001</v>
      </c>
      <c r="DB444" s="91">
        <v>1</v>
      </c>
      <c r="DC444" s="13">
        <v>1</v>
      </c>
      <c r="DD444" s="13"/>
      <c r="DE444" s="75" t="str" cm="1">
        <f t="array" ref="DE444">+IF(AND(C444&lt;&gt;"Vehículos Eléctricos",C444&lt;&gt;"Vehículos Híbridos",AA444="PERCENTIL 50"),
     IF(VLOOKUP(_xlfn.TEXTJOIN("_",FALSE,C444:E444),[1]BD_Perc!$A:$P,_xlfn.IFS([1]BD!AB444="Intervalo de precio 1",12,[1]BD!AB444="Intervalo de precio 2",13),FALSE)&lt;=1,
     VLOOKUP(_xlfn.TEXTJOIN("_",FALSE,C444:E444),[1]BD_Perc!$A:$P,16,FALSE),"Ok P50"),
     "Ok P30/70 ó Híbrido/Eléctrico")</f>
        <v>Ok P30/70 ó Híbrido/Eléctrico</v>
      </c>
      <c r="DF444" s="75" t="str">
        <f t="shared" si="41"/>
        <v>Vehículos Especiales_Ambulancias_TAM</v>
      </c>
      <c r="DG444" s="19">
        <f t="shared" si="42"/>
        <v>463650243.37220001</v>
      </c>
      <c r="DH444" s="13">
        <v>1</v>
      </c>
      <c r="DI444" s="13">
        <v>1</v>
      </c>
      <c r="DJ444" s="13" t="b">
        <f>+DC444=[2]BD!DC444</f>
        <v>1</v>
      </c>
    </row>
    <row r="445" spans="1:114" ht="63.75" x14ac:dyDescent="0.25">
      <c r="A445" s="76">
        <v>703</v>
      </c>
      <c r="B445" s="59" t="s">
        <v>118</v>
      </c>
      <c r="C445" s="59" t="s">
        <v>0</v>
      </c>
      <c r="D445" s="59" t="s">
        <v>626</v>
      </c>
      <c r="E445" s="59" t="s">
        <v>630</v>
      </c>
      <c r="F445" s="59" t="s">
        <v>121</v>
      </c>
      <c r="G445" s="77" t="s">
        <v>1038</v>
      </c>
      <c r="H445" s="78" t="s">
        <v>123</v>
      </c>
      <c r="I445" s="79" t="s">
        <v>121</v>
      </c>
      <c r="J445" s="76" t="s">
        <v>1041</v>
      </c>
      <c r="K445" s="78" t="s">
        <v>121</v>
      </c>
      <c r="L445" s="80">
        <v>197</v>
      </c>
      <c r="M445" s="81" t="s">
        <v>121</v>
      </c>
      <c r="N445" s="82">
        <v>165820000</v>
      </c>
      <c r="O445" s="83">
        <f>+IFERROR(VLOOKUP(I445,[1]Precio_Fasecolda!A:C,3,FALSE),IFERROR(VLOOKUP(I445,[1]Precio_Fasecolda!B:C,2,FALSE),N445))</f>
        <v>165820000</v>
      </c>
      <c r="P445" s="83">
        <f t="shared" si="39"/>
        <v>0</v>
      </c>
      <c r="Q445" s="81" t="s">
        <v>121</v>
      </c>
      <c r="R445" s="76" t="s">
        <v>127</v>
      </c>
      <c r="S445" s="76" t="s">
        <v>349</v>
      </c>
      <c r="T445" s="76" t="s">
        <v>121</v>
      </c>
      <c r="U445" s="76" t="s">
        <v>121</v>
      </c>
      <c r="V445" s="59" t="s">
        <v>121</v>
      </c>
      <c r="W445" s="76" t="s">
        <v>121</v>
      </c>
      <c r="X445" s="76" t="s">
        <v>121</v>
      </c>
      <c r="Y445" s="84" t="str">
        <f t="shared" ref="Y445:Y508" si="49">+IF(E445=$F$1,N445+BZ445,"N.A.")</f>
        <v>N.A.</v>
      </c>
      <c r="Z445" s="85">
        <f t="shared" si="40"/>
        <v>155870800</v>
      </c>
      <c r="AA445" s="76" t="str">
        <f>+IFERROR(VLOOKUP(_xlfn.TEXTJOIN("_", FALSE, C445:E445), [1]BD_Perc!$A:$O, 15, FALSE),"Segmentación no encontrada o vehículo inactivo")</f>
        <v>PERCENTIL 30-70</v>
      </c>
      <c r="AB445" s="76" t="str" cm="1">
        <f t="array" ref="AB445">_xlfn.IFS(
    AA445 = "PERCENTIL 50",
    _xlfn.IFS(
        [1]BD!DG445 &lt; VLOOKUP(_xlfn.TEXTJOIN("_", FALSE, C445:E445), [1]BD_Perc!$A:$O, 11, FALSE), "Intervalo de precio 1",
        [1]BD!DG445 &gt;= VLOOKUP(_xlfn.TEXTJOIN("_", FALSE, C445:E445), [1]BD_Perc!$A:$O, 11, FALSE), "Intervalo de precio 2"
    ),
    AA445 = "PERCENTIL 30-70",
    _xlfn.IFS(
        [1]BD!DG445 &lt; VLOOKUP(_xlfn.TEXTJOIN("_", FALSE, C445:E445), [1]BD_Perc!$A:$O, 6, FALSE), "Intervalo de precio 1",
        [1]BD!DG445 &lt; VLOOKUP(_xlfn.TEXTJOIN("_", FALSE, C445:E445), [1]BD_Perc!$A:$O, 7, FALSE), "Intervalo de precio 2",
        [1]BD!DG445 &gt;= VLOOKUP(_xlfn.TEXTJOIN("_", FALSE, C445:E445), [1]BD_Perc!$A:$O, 7, FALSE), "Intervalo de precio 3"
    ),
    AA445="Segmentación no encontrada o vehículo inactivo","Segmentación no encontrada o vehículo inactivo"
)</f>
        <v>Intervalo de precio 3</v>
      </c>
      <c r="AC445" s="99" t="s">
        <v>156</v>
      </c>
      <c r="AD445" s="86" t="b">
        <f t="shared" si="43"/>
        <v>1</v>
      </c>
      <c r="AE445" s="98">
        <v>0.06</v>
      </c>
      <c r="AF445" s="102">
        <v>0.06</v>
      </c>
      <c r="AG445" s="98">
        <v>0.06</v>
      </c>
      <c r="AH445" s="98">
        <v>0.06</v>
      </c>
      <c r="AI445" s="98">
        <v>7.0000000000000007E-2</v>
      </c>
      <c r="AJ445" s="98">
        <v>0.08</v>
      </c>
      <c r="AK445" s="76" t="s">
        <v>130</v>
      </c>
      <c r="AL445" s="76" t="s">
        <v>130</v>
      </c>
      <c r="AM445" s="76" t="s">
        <v>130</v>
      </c>
      <c r="AN445" s="93">
        <v>1</v>
      </c>
      <c r="AO445" s="72" t="s">
        <v>121</v>
      </c>
      <c r="AP445" s="72">
        <v>573594.43680000002</v>
      </c>
      <c r="AQ445" s="72">
        <v>819420.17220000003</v>
      </c>
      <c r="AR445" s="72">
        <v>8264973.3306</v>
      </c>
      <c r="AS445" s="72" t="s">
        <v>121</v>
      </c>
      <c r="AT445" s="72">
        <v>12374399.898</v>
      </c>
      <c r="AU445" s="72" t="s">
        <v>121</v>
      </c>
      <c r="AV445" s="72">
        <v>1433985.0378</v>
      </c>
      <c r="AW445" s="72">
        <v>137673.24900000001</v>
      </c>
      <c r="AX445" s="72">
        <v>657289.48320000002</v>
      </c>
      <c r="AY445" s="72">
        <v>23992523.041200001</v>
      </c>
      <c r="AZ445" s="72">
        <v>23992523.041200001</v>
      </c>
      <c r="BA445" s="72" t="s">
        <v>121</v>
      </c>
      <c r="BB445" s="72" t="s">
        <v>121</v>
      </c>
      <c r="BC445" s="72" t="s">
        <v>121</v>
      </c>
      <c r="BD445" s="72">
        <v>4929669.0155999996</v>
      </c>
      <c r="BE445" s="72">
        <v>6194467.6037999997</v>
      </c>
      <c r="BF445" s="72">
        <v>3098649.0654000002</v>
      </c>
      <c r="BG445" s="72">
        <v>4381926.7253999999</v>
      </c>
      <c r="BH445" s="72">
        <v>1466576.6850000001</v>
      </c>
      <c r="BI445" s="72">
        <v>1643223.7080000001</v>
      </c>
      <c r="BJ445" s="72">
        <v>185872.3272</v>
      </c>
      <c r="BK445" s="72">
        <v>2268369.5789999999</v>
      </c>
      <c r="BL445" s="72">
        <v>1414104.9342</v>
      </c>
      <c r="BM445" s="72">
        <v>5247358.5108000003</v>
      </c>
      <c r="BN445" s="72">
        <v>139405.2996</v>
      </c>
      <c r="BO445" s="72">
        <v>2484553.3188</v>
      </c>
      <c r="BP445" s="72">
        <v>2998035.1631999998</v>
      </c>
      <c r="BQ445" s="72" t="s">
        <v>121</v>
      </c>
      <c r="BR445" s="72" t="s">
        <v>121</v>
      </c>
      <c r="BS445" s="72">
        <v>2190963.8898</v>
      </c>
      <c r="BT445" s="72">
        <v>8457120.2562000006</v>
      </c>
      <c r="BU445" s="72">
        <v>139405.2996</v>
      </c>
      <c r="BV445" s="72">
        <v>7628803.6902000001</v>
      </c>
      <c r="BW445" s="72">
        <v>12739008.672599999</v>
      </c>
      <c r="BX445" s="72" t="s">
        <v>121</v>
      </c>
      <c r="BY445" s="72">
        <v>1084260.513</v>
      </c>
      <c r="BZ445" s="72" t="s">
        <v>121</v>
      </c>
      <c r="CA445" s="72" t="s">
        <v>121</v>
      </c>
      <c r="CB445" s="72" t="s">
        <v>121</v>
      </c>
      <c r="CC445" s="72" t="s">
        <v>121</v>
      </c>
      <c r="CD445" s="72" t="s">
        <v>121</v>
      </c>
      <c r="CE445" s="89" t="s">
        <v>130</v>
      </c>
      <c r="CF445" s="89" t="s">
        <v>130</v>
      </c>
      <c r="CG445" s="89" t="s">
        <v>130</v>
      </c>
      <c r="CH445" s="89" t="s">
        <v>131</v>
      </c>
      <c r="CI445" s="89" t="s">
        <v>130</v>
      </c>
      <c r="CJ445" s="89" t="s">
        <v>131</v>
      </c>
      <c r="CK445" s="89" t="s">
        <v>131</v>
      </c>
      <c r="CL445" s="59" t="s">
        <v>121</v>
      </c>
      <c r="CM445" s="89" t="s">
        <v>131</v>
      </c>
      <c r="CN445" s="89" t="s">
        <v>131</v>
      </c>
      <c r="CO445" s="89" t="s">
        <v>131</v>
      </c>
      <c r="CP445" s="89" t="s">
        <v>131</v>
      </c>
      <c r="CQ445" s="89" t="s">
        <v>131</v>
      </c>
      <c r="CR445" s="89" t="s">
        <v>131</v>
      </c>
      <c r="CS445" s="89" t="s">
        <v>121</v>
      </c>
      <c r="CT445" s="89" t="s">
        <v>121</v>
      </c>
      <c r="CU445" s="89" t="s">
        <v>121</v>
      </c>
      <c r="CV445" s="89" t="s">
        <v>121</v>
      </c>
      <c r="CW445" s="89" t="s">
        <v>121</v>
      </c>
      <c r="CX445" s="89" t="s">
        <v>121</v>
      </c>
      <c r="CY445" s="89" t="s">
        <v>121</v>
      </c>
      <c r="CZ445" s="89" t="s">
        <v>121</v>
      </c>
      <c r="DA445" s="90">
        <v>13326436.321800001</v>
      </c>
      <c r="DB445" s="91">
        <v>1</v>
      </c>
      <c r="DC445" s="13">
        <v>1</v>
      </c>
      <c r="DD445" s="13"/>
      <c r="DE445" s="75" t="str" cm="1">
        <f t="array" ref="DE445">+IF(AND(C445&lt;&gt;"Vehículos Eléctricos",C445&lt;&gt;"Vehículos Híbridos",AA445="PERCENTIL 50"),
     IF(VLOOKUP(_xlfn.TEXTJOIN("_",FALSE,C445:E445),[1]BD_Perc!$A:$P,_xlfn.IFS([1]BD!AB445="Intervalo de precio 1",12,[1]BD!AB445="Intervalo de precio 2",13),FALSE)&lt;=1,
     VLOOKUP(_xlfn.TEXTJOIN("_",FALSE,C445:E445),[1]BD_Perc!$A:$P,16,FALSE),"Ok P50"),
     "Ok P30/70 ó Híbrido/Eléctrico")</f>
        <v>Ok P30/70 ó Híbrido/Eléctrico</v>
      </c>
      <c r="DF445" s="75" t="str">
        <f t="shared" si="41"/>
        <v>Vehículos Convencionales_Vehículos Destinados al Transporte de Carga Liviana_Furgón</v>
      </c>
      <c r="DG445" s="19">
        <f t="shared" si="42"/>
        <v>155870800</v>
      </c>
      <c r="DH445" s="13">
        <v>1</v>
      </c>
      <c r="DI445" s="13">
        <v>1</v>
      </c>
      <c r="DJ445" s="13" t="b">
        <f>+DC445=[2]BD!DC445</f>
        <v>1</v>
      </c>
    </row>
    <row r="446" spans="1:114" ht="25.5" x14ac:dyDescent="0.25">
      <c r="A446" s="76">
        <v>704</v>
      </c>
      <c r="B446" s="59" t="s">
        <v>257</v>
      </c>
      <c r="C446" s="59" t="s">
        <v>0</v>
      </c>
      <c r="D446" s="59" t="s">
        <v>320</v>
      </c>
      <c r="E446" s="59" t="s">
        <v>126</v>
      </c>
      <c r="F446" s="59" t="s">
        <v>121</v>
      </c>
      <c r="G446" s="128" t="s">
        <v>1042</v>
      </c>
      <c r="H446" s="97" t="s">
        <v>704</v>
      </c>
      <c r="I446" s="79">
        <v>8006065</v>
      </c>
      <c r="J446" s="78" t="s">
        <v>1043</v>
      </c>
      <c r="K446" s="78" t="s">
        <v>145</v>
      </c>
      <c r="L446" s="135">
        <v>114</v>
      </c>
      <c r="M446" s="135" t="s">
        <v>121</v>
      </c>
      <c r="N446" s="82">
        <v>99000000</v>
      </c>
      <c r="O446" s="83">
        <f>+IFERROR(VLOOKUP(I446,[1]Precio_Fasecolda!A:C,3,FALSE),IFERROR(VLOOKUP(I446,[1]Precio_Fasecolda!B:C,2,FALSE),N446))</f>
        <v>99000000</v>
      </c>
      <c r="P446" s="83">
        <f t="shared" si="39"/>
        <v>0</v>
      </c>
      <c r="Q446" s="135" t="s">
        <v>126</v>
      </c>
      <c r="R446" s="76" t="s">
        <v>127</v>
      </c>
      <c r="S446" s="78" t="s">
        <v>128</v>
      </c>
      <c r="T446" s="76" t="s">
        <v>121</v>
      </c>
      <c r="U446" s="76" t="s">
        <v>121</v>
      </c>
      <c r="V446" s="59" t="s">
        <v>121</v>
      </c>
      <c r="W446" s="76" t="s">
        <v>121</v>
      </c>
      <c r="X446" s="76" t="s">
        <v>121</v>
      </c>
      <c r="Y446" s="84" t="str">
        <f t="shared" si="49"/>
        <v>N.A.</v>
      </c>
      <c r="Z446" s="85">
        <f t="shared" si="40"/>
        <v>95040000</v>
      </c>
      <c r="AA446" s="76" t="str">
        <f>+IFERROR(VLOOKUP(_xlfn.TEXTJOIN("_", FALSE, C446:E446), [1]BD_Perc!$A:$O, 15, FALSE),"Segmentación no encontrada o vehículo inactivo")</f>
        <v>PERCENTIL 30-70</v>
      </c>
      <c r="AB446" s="76" t="str" cm="1">
        <f t="array" ref="AB446">_xlfn.IFS(
    AA446 = "PERCENTIL 50",
    _xlfn.IFS(
        [1]BD!DG446 &lt; VLOOKUP(_xlfn.TEXTJOIN("_", FALSE, C446:E446), [1]BD_Perc!$A:$O, 11, FALSE), "Intervalo de precio 1",
        [1]BD!DG446 &gt;= VLOOKUP(_xlfn.TEXTJOIN("_", FALSE, C446:E446), [1]BD_Perc!$A:$O, 11, FALSE), "Intervalo de precio 2"
    ),
    AA446 = "PERCENTIL 30-70",
    _xlfn.IFS(
        [1]BD!DG446 &lt; VLOOKUP(_xlfn.TEXTJOIN("_", FALSE, C446:E446), [1]BD_Perc!$A:$O, 6, FALSE), "Intervalo de precio 1",
        [1]BD!DG446 &lt; VLOOKUP(_xlfn.TEXTJOIN("_", FALSE, C446:E446), [1]BD_Perc!$A:$O, 7, FALSE), "Intervalo de precio 2",
        [1]BD!DG446 &gt;= VLOOKUP(_xlfn.TEXTJOIN("_", FALSE, C446:E446), [1]BD_Perc!$A:$O, 7, FALSE), "Intervalo de precio 3"
    ),
    AA446="Segmentación no encontrada o vehículo inactivo","Segmentación no encontrada o vehículo inactivo"
)</f>
        <v>Intervalo de precio 1</v>
      </c>
      <c r="AC446" s="99" t="s">
        <v>129</v>
      </c>
      <c r="AD446" s="86" t="b">
        <f t="shared" si="43"/>
        <v>1</v>
      </c>
      <c r="AE446" s="136">
        <v>0.04</v>
      </c>
      <c r="AF446" s="136">
        <v>0.04</v>
      </c>
      <c r="AG446" s="136">
        <v>0.04</v>
      </c>
      <c r="AH446" s="136">
        <v>0.04</v>
      </c>
      <c r="AI446" s="136">
        <v>0.04</v>
      </c>
      <c r="AJ446" s="136">
        <v>0.04</v>
      </c>
      <c r="AK446" s="76" t="s">
        <v>130</v>
      </c>
      <c r="AL446" s="76" t="s">
        <v>130</v>
      </c>
      <c r="AM446" s="76" t="s">
        <v>130</v>
      </c>
      <c r="AN446" s="139">
        <v>1</v>
      </c>
      <c r="AO446" s="72">
        <v>9311595.7410000004</v>
      </c>
      <c r="AP446" s="72">
        <v>631865.34180000005</v>
      </c>
      <c r="AQ446" s="72">
        <v>489750.74819999997</v>
      </c>
      <c r="AR446" s="72" t="s">
        <v>121</v>
      </c>
      <c r="AS446" s="72" t="s">
        <v>121</v>
      </c>
      <c r="AT446" s="72">
        <v>10144824.879000001</v>
      </c>
      <c r="AU446" s="72" t="s">
        <v>121</v>
      </c>
      <c r="AV446" s="72">
        <v>664661.50379999995</v>
      </c>
      <c r="AW446" s="72">
        <v>332330.22480000003</v>
      </c>
      <c r="AX446" s="72" t="s">
        <v>121</v>
      </c>
      <c r="AY446" s="72" t="s">
        <v>121</v>
      </c>
      <c r="AZ446" s="72" t="s">
        <v>121</v>
      </c>
      <c r="BA446" s="72" t="s">
        <v>121</v>
      </c>
      <c r="BB446" s="72" t="s">
        <v>121</v>
      </c>
      <c r="BC446" s="72" t="s">
        <v>121</v>
      </c>
      <c r="BD446" s="72">
        <v>2314069.1490000002</v>
      </c>
      <c r="BE446" s="72">
        <v>2212194.4235999999</v>
      </c>
      <c r="BF446" s="72">
        <v>682152.79020000005</v>
      </c>
      <c r="BG446" s="72">
        <v>909536.35080000001</v>
      </c>
      <c r="BH446" s="72" t="s">
        <v>121</v>
      </c>
      <c r="BI446" s="72">
        <v>2098930.1214000001</v>
      </c>
      <c r="BJ446" s="72">
        <v>192402.04199999999</v>
      </c>
      <c r="BK446" s="72" t="s">
        <v>121</v>
      </c>
      <c r="BL446" s="72">
        <v>1486741.4225999999</v>
      </c>
      <c r="BM446" s="72">
        <v>4162875.5616000001</v>
      </c>
      <c r="BN446" s="72">
        <v>122437.9506</v>
      </c>
      <c r="BO446" s="72">
        <v>2527461.3672000002</v>
      </c>
      <c r="BP446" s="72">
        <v>1661652.1782</v>
      </c>
      <c r="BQ446" s="72" t="s">
        <v>121</v>
      </c>
      <c r="BR446" s="72" t="s">
        <v>121</v>
      </c>
      <c r="BS446" s="72" t="s">
        <v>121</v>
      </c>
      <c r="BT446" s="72">
        <v>10276007.4186</v>
      </c>
      <c r="BU446" s="72">
        <v>227383.5606</v>
      </c>
      <c r="BV446" s="72" t="s">
        <v>121</v>
      </c>
      <c r="BW446" s="72" t="s">
        <v>121</v>
      </c>
      <c r="BX446" s="72" t="s">
        <v>121</v>
      </c>
      <c r="BY446" s="72">
        <v>839571.20519999997</v>
      </c>
      <c r="BZ446" s="72" t="s">
        <v>121</v>
      </c>
      <c r="CA446" s="72" t="s">
        <v>121</v>
      </c>
      <c r="CB446" s="72" t="s">
        <v>121</v>
      </c>
      <c r="CC446" s="72" t="s">
        <v>121</v>
      </c>
      <c r="CD446" s="72" t="s">
        <v>121</v>
      </c>
      <c r="CE446" s="140" t="s">
        <v>131</v>
      </c>
      <c r="CF446" s="140" t="s">
        <v>131</v>
      </c>
      <c r="CG446" s="140" t="s">
        <v>131</v>
      </c>
      <c r="CH446" s="140" t="s">
        <v>131</v>
      </c>
      <c r="CI446" s="140" t="s">
        <v>131</v>
      </c>
      <c r="CJ446" s="140" t="s">
        <v>131</v>
      </c>
      <c r="CK446" s="140" t="s">
        <v>131</v>
      </c>
      <c r="CL446" s="59" t="s">
        <v>121</v>
      </c>
      <c r="CM446" s="59" t="s">
        <v>121</v>
      </c>
      <c r="CN446" s="59" t="s">
        <v>121</v>
      </c>
      <c r="CO446" s="59" t="s">
        <v>121</v>
      </c>
      <c r="CP446" s="59" t="s">
        <v>121</v>
      </c>
      <c r="CQ446" s="59" t="s">
        <v>121</v>
      </c>
      <c r="CR446" s="59" t="s">
        <v>121</v>
      </c>
      <c r="CS446" s="59" t="s">
        <v>121</v>
      </c>
      <c r="CT446" s="59" t="s">
        <v>121</v>
      </c>
      <c r="CU446" s="59" t="s">
        <v>121</v>
      </c>
      <c r="CV446" s="59" t="s">
        <v>121</v>
      </c>
      <c r="CW446" s="59" t="s">
        <v>121</v>
      </c>
      <c r="CX446" s="59" t="s">
        <v>121</v>
      </c>
      <c r="CY446" s="59" t="s">
        <v>121</v>
      </c>
      <c r="CZ446" s="59" t="s">
        <v>121</v>
      </c>
      <c r="DA446" s="90">
        <v>4131392.9328000001</v>
      </c>
      <c r="DB446" s="91">
        <v>1</v>
      </c>
      <c r="DC446" s="13">
        <v>1</v>
      </c>
      <c r="DD446" s="13"/>
      <c r="DE446" s="75" t="str" cm="1">
        <f t="array" ref="DE446">+IF(AND(C446&lt;&gt;"Vehículos Eléctricos",C446&lt;&gt;"Vehículos Híbridos",AA446="PERCENTIL 50"),
     IF(VLOOKUP(_xlfn.TEXTJOIN("_",FALSE,C446:E446),[1]BD_Perc!$A:$P,_xlfn.IFS([1]BD!AB446="Intervalo de precio 1",12,[1]BD!AB446="Intervalo de precio 2",13),FALSE)&lt;=1,
     VLOOKUP(_xlfn.TEXTJOIN("_",FALSE,C446:E446),[1]BD_Perc!$A:$P,16,FALSE),"Ok P50"),
     "Ok P30/70 ó Híbrido/Eléctrico")</f>
        <v>Ok P30/70 ó Híbrido/Eléctrico</v>
      </c>
      <c r="DF446" s="75" t="str">
        <f t="shared" si="41"/>
        <v>Vehículos Convencionales_Camperos/Camionetas_4x2</v>
      </c>
      <c r="DG446" s="19">
        <f t="shared" si="42"/>
        <v>95040000</v>
      </c>
      <c r="DH446" s="13">
        <v>1</v>
      </c>
      <c r="DI446" s="13">
        <v>1</v>
      </c>
      <c r="DJ446" s="13" t="b">
        <f>+DC446=[2]BD!DC446</f>
        <v>1</v>
      </c>
    </row>
    <row r="447" spans="1:114" ht="25.5" x14ac:dyDescent="0.25">
      <c r="A447" s="76">
        <v>705</v>
      </c>
      <c r="B447" s="59" t="s">
        <v>257</v>
      </c>
      <c r="C447" s="59" t="s">
        <v>0</v>
      </c>
      <c r="D447" s="59" t="s">
        <v>320</v>
      </c>
      <c r="E447" s="59" t="s">
        <v>327</v>
      </c>
      <c r="F447" s="59" t="s">
        <v>121</v>
      </c>
      <c r="G447" s="128" t="s">
        <v>1044</v>
      </c>
      <c r="H447" s="97" t="s">
        <v>704</v>
      </c>
      <c r="I447" s="79">
        <v>8008018</v>
      </c>
      <c r="J447" s="78" t="s">
        <v>1045</v>
      </c>
      <c r="K447" s="78" t="s">
        <v>163</v>
      </c>
      <c r="L447" s="78">
        <v>154</v>
      </c>
      <c r="M447" s="135" t="s">
        <v>121</v>
      </c>
      <c r="N447" s="82">
        <v>106900000</v>
      </c>
      <c r="O447" s="83">
        <f>+IFERROR(VLOOKUP(I447,[1]Precio_Fasecolda!A:C,3,FALSE),IFERROR(VLOOKUP(I447,[1]Precio_Fasecolda!B:C,2,FALSE),N447))</f>
        <v>106900000</v>
      </c>
      <c r="P447" s="83">
        <f t="shared" si="39"/>
        <v>0</v>
      </c>
      <c r="Q447" s="135" t="s">
        <v>327</v>
      </c>
      <c r="R447" s="76" t="s">
        <v>127</v>
      </c>
      <c r="S447" s="78" t="s">
        <v>128</v>
      </c>
      <c r="T447" s="76" t="s">
        <v>121</v>
      </c>
      <c r="U447" s="76" t="s">
        <v>121</v>
      </c>
      <c r="V447" s="59" t="s">
        <v>121</v>
      </c>
      <c r="W447" s="76" t="s">
        <v>121</v>
      </c>
      <c r="X447" s="76" t="s">
        <v>121</v>
      </c>
      <c r="Y447" s="84" t="str">
        <f t="shared" si="49"/>
        <v>N.A.</v>
      </c>
      <c r="Z447" s="85">
        <f t="shared" si="40"/>
        <v>102624000</v>
      </c>
      <c r="AA447" s="76" t="str">
        <f>+IFERROR(VLOOKUP(_xlfn.TEXTJOIN("_", FALSE, C447:E447), [1]BD_Perc!$A:$O, 15, FALSE),"Segmentación no encontrada o vehículo inactivo")</f>
        <v>PERCENTIL 30-70</v>
      </c>
      <c r="AB447" s="76" t="str" cm="1">
        <f t="array" ref="AB447">_xlfn.IFS(
    AA447 = "PERCENTIL 50",
    _xlfn.IFS(
        [1]BD!DG447 &lt; VLOOKUP(_xlfn.TEXTJOIN("_", FALSE, C447:E447), [1]BD_Perc!$A:$O, 11, FALSE), "Intervalo de precio 1",
        [1]BD!DG447 &gt;= VLOOKUP(_xlfn.TEXTJOIN("_", FALSE, C447:E447), [1]BD_Perc!$A:$O, 11, FALSE), "Intervalo de precio 2"
    ),
    AA447 = "PERCENTIL 30-70",
    _xlfn.IFS(
        [1]BD!DG447 &lt; VLOOKUP(_xlfn.TEXTJOIN("_", FALSE, C447:E447), [1]BD_Perc!$A:$O, 6, FALSE), "Intervalo de precio 1",
        [1]BD!DG447 &lt; VLOOKUP(_xlfn.TEXTJOIN("_", FALSE, C447:E447), [1]BD_Perc!$A:$O, 7, FALSE), "Intervalo de precio 2",
        [1]BD!DG447 &gt;= VLOOKUP(_xlfn.TEXTJOIN("_", FALSE, C447:E447), [1]BD_Perc!$A:$O, 7, FALSE), "Intervalo de precio 3"
    ),
    AA447="Segmentación no encontrada o vehículo inactivo","Segmentación no encontrada o vehículo inactivo"
)</f>
        <v>Intervalo de precio 1</v>
      </c>
      <c r="AC447" s="99" t="s">
        <v>129</v>
      </c>
      <c r="AD447" s="86" t="b">
        <f t="shared" si="43"/>
        <v>1</v>
      </c>
      <c r="AE447" s="136">
        <v>0.04</v>
      </c>
      <c r="AF447" s="136">
        <v>0.04</v>
      </c>
      <c r="AG447" s="136">
        <v>0.04</v>
      </c>
      <c r="AH447" s="136">
        <v>0.04</v>
      </c>
      <c r="AI447" s="136">
        <v>0.04</v>
      </c>
      <c r="AJ447" s="136">
        <v>0.04</v>
      </c>
      <c r="AK447" s="76" t="s">
        <v>130</v>
      </c>
      <c r="AL447" s="76" t="s">
        <v>130</v>
      </c>
      <c r="AM447" s="76" t="s">
        <v>130</v>
      </c>
      <c r="AN447" s="139">
        <v>1</v>
      </c>
      <c r="AO447" s="72">
        <v>9311595.7410000004</v>
      </c>
      <c r="AP447" s="72">
        <v>631865.34180000005</v>
      </c>
      <c r="AQ447" s="72">
        <v>489750.74819999997</v>
      </c>
      <c r="AR447" s="72" t="s">
        <v>121</v>
      </c>
      <c r="AS447" s="72" t="s">
        <v>121</v>
      </c>
      <c r="AT447" s="72">
        <v>10144824.879000001</v>
      </c>
      <c r="AU447" s="72" t="s">
        <v>121</v>
      </c>
      <c r="AV447" s="72">
        <v>664661.50379999995</v>
      </c>
      <c r="AW447" s="72">
        <v>332330.22480000003</v>
      </c>
      <c r="AX447" s="72" t="s">
        <v>121</v>
      </c>
      <c r="AY447" s="72" t="s">
        <v>121</v>
      </c>
      <c r="AZ447" s="72" t="s">
        <v>121</v>
      </c>
      <c r="BA447" s="72" t="s">
        <v>121</v>
      </c>
      <c r="BB447" s="72" t="s">
        <v>121</v>
      </c>
      <c r="BC447" s="72" t="s">
        <v>121</v>
      </c>
      <c r="BD447" s="72">
        <v>2314069.1490000002</v>
      </c>
      <c r="BE447" s="72">
        <v>2212194.4235999999</v>
      </c>
      <c r="BF447" s="72">
        <v>682152.79020000005</v>
      </c>
      <c r="BG447" s="72">
        <v>909536.35080000001</v>
      </c>
      <c r="BH447" s="72" t="s">
        <v>121</v>
      </c>
      <c r="BI447" s="72">
        <v>2098930.1214000001</v>
      </c>
      <c r="BJ447" s="72">
        <v>192402.04199999999</v>
      </c>
      <c r="BK447" s="72" t="s">
        <v>121</v>
      </c>
      <c r="BL447" s="72">
        <v>1486741.4225999999</v>
      </c>
      <c r="BM447" s="72">
        <v>4162875.5616000001</v>
      </c>
      <c r="BN447" s="72">
        <v>122437.9506</v>
      </c>
      <c r="BO447" s="72">
        <v>2527461.3672000002</v>
      </c>
      <c r="BP447" s="72">
        <v>1661652.1782</v>
      </c>
      <c r="BQ447" s="72" t="s">
        <v>121</v>
      </c>
      <c r="BR447" s="72" t="s">
        <v>121</v>
      </c>
      <c r="BS447" s="72" t="s">
        <v>121</v>
      </c>
      <c r="BT447" s="72">
        <v>10276007.4186</v>
      </c>
      <c r="BU447" s="72">
        <v>227383.5606</v>
      </c>
      <c r="BV447" s="72" t="s">
        <v>121</v>
      </c>
      <c r="BW447" s="72" t="s">
        <v>121</v>
      </c>
      <c r="BX447" s="72" t="s">
        <v>121</v>
      </c>
      <c r="BY447" s="72">
        <v>839571.20519999997</v>
      </c>
      <c r="BZ447" s="72" t="s">
        <v>121</v>
      </c>
      <c r="CA447" s="72" t="s">
        <v>121</v>
      </c>
      <c r="CB447" s="72" t="s">
        <v>121</v>
      </c>
      <c r="CC447" s="72" t="s">
        <v>121</v>
      </c>
      <c r="CD447" s="72" t="s">
        <v>121</v>
      </c>
      <c r="CE447" s="140" t="s">
        <v>131</v>
      </c>
      <c r="CF447" s="140" t="s">
        <v>131</v>
      </c>
      <c r="CG447" s="140" t="s">
        <v>131</v>
      </c>
      <c r="CH447" s="140" t="s">
        <v>131</v>
      </c>
      <c r="CI447" s="140" t="s">
        <v>131</v>
      </c>
      <c r="CJ447" s="140" t="s">
        <v>131</v>
      </c>
      <c r="CK447" s="140" t="s">
        <v>131</v>
      </c>
      <c r="CL447" s="59" t="s">
        <v>121</v>
      </c>
      <c r="CM447" s="59" t="s">
        <v>121</v>
      </c>
      <c r="CN447" s="59" t="s">
        <v>121</v>
      </c>
      <c r="CO447" s="59" t="s">
        <v>121</v>
      </c>
      <c r="CP447" s="59" t="s">
        <v>121</v>
      </c>
      <c r="CQ447" s="59" t="s">
        <v>121</v>
      </c>
      <c r="CR447" s="59" t="s">
        <v>121</v>
      </c>
      <c r="CS447" s="59" t="s">
        <v>121</v>
      </c>
      <c r="CT447" s="59" t="s">
        <v>121</v>
      </c>
      <c r="CU447" s="59" t="s">
        <v>121</v>
      </c>
      <c r="CV447" s="59" t="s">
        <v>121</v>
      </c>
      <c r="CW447" s="59" t="s">
        <v>121</v>
      </c>
      <c r="CX447" s="59" t="s">
        <v>121</v>
      </c>
      <c r="CY447" s="59" t="s">
        <v>121</v>
      </c>
      <c r="CZ447" s="59" t="s">
        <v>121</v>
      </c>
      <c r="DA447" s="90">
        <v>4131392.9328000001</v>
      </c>
      <c r="DB447" s="91">
        <v>1</v>
      </c>
      <c r="DC447" s="13">
        <v>1</v>
      </c>
      <c r="DD447" s="13"/>
      <c r="DE447" s="75" t="str" cm="1">
        <f t="array" ref="DE447">+IF(AND(C447&lt;&gt;"Vehículos Eléctricos",C447&lt;&gt;"Vehículos Híbridos",AA447="PERCENTIL 50"),
     IF(VLOOKUP(_xlfn.TEXTJOIN("_",FALSE,C447:E447),[1]BD_Perc!$A:$P,_xlfn.IFS([1]BD!AB447="Intervalo de precio 1",12,[1]BD!AB447="Intervalo de precio 2",13),FALSE)&lt;=1,
     VLOOKUP(_xlfn.TEXTJOIN("_",FALSE,C447:E447),[1]BD_Perc!$A:$P,16,FALSE),"Ok P50"),
     "Ok P30/70 ó Híbrido/Eléctrico")</f>
        <v>Ok P30/70 ó Híbrido/Eléctrico</v>
      </c>
      <c r="DF447" s="75" t="str">
        <f t="shared" si="41"/>
        <v>Vehículos Convencionales_Camperos/Camionetas_4x4</v>
      </c>
      <c r="DG447" s="19">
        <f t="shared" si="42"/>
        <v>102624000</v>
      </c>
      <c r="DH447" s="13">
        <v>1</v>
      </c>
      <c r="DI447" s="13">
        <v>1</v>
      </c>
      <c r="DJ447" s="13" t="b">
        <f>+DC447=[2]BD!DC447</f>
        <v>1</v>
      </c>
    </row>
    <row r="448" spans="1:114" ht="25.5" x14ac:dyDescent="0.25">
      <c r="A448" s="76">
        <v>706</v>
      </c>
      <c r="B448" s="59" t="s">
        <v>257</v>
      </c>
      <c r="C448" s="59" t="s">
        <v>0</v>
      </c>
      <c r="D448" s="59" t="s">
        <v>320</v>
      </c>
      <c r="E448" s="59" t="s">
        <v>126</v>
      </c>
      <c r="F448" s="59" t="s">
        <v>121</v>
      </c>
      <c r="G448" s="128" t="s">
        <v>1046</v>
      </c>
      <c r="H448" s="97" t="s">
        <v>704</v>
      </c>
      <c r="I448" s="79">
        <v>8006063</v>
      </c>
      <c r="J448" s="78" t="s">
        <v>1047</v>
      </c>
      <c r="K448" s="78" t="s">
        <v>145</v>
      </c>
      <c r="L448" s="135">
        <v>114</v>
      </c>
      <c r="M448" s="135" t="s">
        <v>121</v>
      </c>
      <c r="N448" s="82">
        <v>93200000</v>
      </c>
      <c r="O448" s="83">
        <f>+IFERROR(VLOOKUP(I448,[1]Precio_Fasecolda!A:C,3,FALSE),IFERROR(VLOOKUP(I448,[1]Precio_Fasecolda!B:C,2,FALSE),N448))</f>
        <v>93200000</v>
      </c>
      <c r="P448" s="83">
        <f t="shared" si="39"/>
        <v>0</v>
      </c>
      <c r="Q448" s="135" t="s">
        <v>126</v>
      </c>
      <c r="R448" s="76" t="s">
        <v>127</v>
      </c>
      <c r="S448" s="78" t="s">
        <v>128</v>
      </c>
      <c r="T448" s="76" t="s">
        <v>121</v>
      </c>
      <c r="U448" s="76" t="s">
        <v>121</v>
      </c>
      <c r="V448" s="59" t="s">
        <v>121</v>
      </c>
      <c r="W448" s="76" t="s">
        <v>121</v>
      </c>
      <c r="X448" s="76" t="s">
        <v>121</v>
      </c>
      <c r="Y448" s="84" t="str">
        <f t="shared" si="49"/>
        <v>N.A.</v>
      </c>
      <c r="Z448" s="85">
        <f t="shared" si="40"/>
        <v>89472000</v>
      </c>
      <c r="AA448" s="76" t="str">
        <f>+IFERROR(VLOOKUP(_xlfn.TEXTJOIN("_", FALSE, C448:E448), [1]BD_Perc!$A:$O, 15, FALSE),"Segmentación no encontrada o vehículo inactivo")</f>
        <v>PERCENTIL 30-70</v>
      </c>
      <c r="AB448" s="76" t="str" cm="1">
        <f t="array" ref="AB448">_xlfn.IFS(
    AA448 = "PERCENTIL 50",
    _xlfn.IFS(
        [1]BD!DG448 &lt; VLOOKUP(_xlfn.TEXTJOIN("_", FALSE, C448:E448), [1]BD_Perc!$A:$O, 11, FALSE), "Intervalo de precio 1",
        [1]BD!DG448 &gt;= VLOOKUP(_xlfn.TEXTJOIN("_", FALSE, C448:E448), [1]BD_Perc!$A:$O, 11, FALSE), "Intervalo de precio 2"
    ),
    AA448 = "PERCENTIL 30-70",
    _xlfn.IFS(
        [1]BD!DG448 &lt; VLOOKUP(_xlfn.TEXTJOIN("_", FALSE, C448:E448), [1]BD_Perc!$A:$O, 6, FALSE), "Intervalo de precio 1",
        [1]BD!DG448 &lt; VLOOKUP(_xlfn.TEXTJOIN("_", FALSE, C448:E448), [1]BD_Perc!$A:$O, 7, FALSE), "Intervalo de precio 2",
        [1]BD!DG448 &gt;= VLOOKUP(_xlfn.TEXTJOIN("_", FALSE, C448:E448), [1]BD_Perc!$A:$O, 7, FALSE), "Intervalo de precio 3"
    ),
    AA448="Segmentación no encontrada o vehículo inactivo","Segmentación no encontrada o vehículo inactivo"
)</f>
        <v>Intervalo de precio 1</v>
      </c>
      <c r="AC448" s="99" t="s">
        <v>129</v>
      </c>
      <c r="AD448" s="86" t="b">
        <f t="shared" si="43"/>
        <v>1</v>
      </c>
      <c r="AE448" s="136">
        <v>0.04</v>
      </c>
      <c r="AF448" s="136">
        <v>0.04</v>
      </c>
      <c r="AG448" s="136">
        <v>0.04</v>
      </c>
      <c r="AH448" s="136">
        <v>0.04</v>
      </c>
      <c r="AI448" s="136">
        <v>0.04</v>
      </c>
      <c r="AJ448" s="136">
        <v>0.04</v>
      </c>
      <c r="AK448" s="76" t="s">
        <v>130</v>
      </c>
      <c r="AL448" s="76" t="s">
        <v>130</v>
      </c>
      <c r="AM448" s="76" t="s">
        <v>130</v>
      </c>
      <c r="AN448" s="139">
        <v>1</v>
      </c>
      <c r="AO448" s="72">
        <v>9311595.7410000004</v>
      </c>
      <c r="AP448" s="72">
        <v>631865.34180000005</v>
      </c>
      <c r="AQ448" s="72">
        <v>489750.74819999997</v>
      </c>
      <c r="AR448" s="72" t="s">
        <v>121</v>
      </c>
      <c r="AS448" s="72" t="s">
        <v>121</v>
      </c>
      <c r="AT448" s="72">
        <v>10144824.879000001</v>
      </c>
      <c r="AU448" s="72" t="s">
        <v>121</v>
      </c>
      <c r="AV448" s="72">
        <v>664661.50379999995</v>
      </c>
      <c r="AW448" s="72">
        <v>332330.22480000003</v>
      </c>
      <c r="AX448" s="72" t="s">
        <v>121</v>
      </c>
      <c r="AY448" s="72" t="s">
        <v>121</v>
      </c>
      <c r="AZ448" s="72" t="s">
        <v>121</v>
      </c>
      <c r="BA448" s="72" t="s">
        <v>121</v>
      </c>
      <c r="BB448" s="72" t="s">
        <v>121</v>
      </c>
      <c r="BC448" s="72" t="s">
        <v>121</v>
      </c>
      <c r="BD448" s="72">
        <v>2314069.1490000002</v>
      </c>
      <c r="BE448" s="72">
        <v>2212194.4235999999</v>
      </c>
      <c r="BF448" s="72">
        <v>682152.79020000005</v>
      </c>
      <c r="BG448" s="72">
        <v>909536.35080000001</v>
      </c>
      <c r="BH448" s="72" t="s">
        <v>121</v>
      </c>
      <c r="BI448" s="72">
        <v>2098930.1214000001</v>
      </c>
      <c r="BJ448" s="72">
        <v>192402.04199999999</v>
      </c>
      <c r="BK448" s="72" t="s">
        <v>121</v>
      </c>
      <c r="BL448" s="72">
        <v>1486741.4225999999</v>
      </c>
      <c r="BM448" s="72">
        <v>4162875.5616000001</v>
      </c>
      <c r="BN448" s="72">
        <v>122437.9506</v>
      </c>
      <c r="BO448" s="72">
        <v>2527461.3672000002</v>
      </c>
      <c r="BP448" s="72">
        <v>1661652.1782</v>
      </c>
      <c r="BQ448" s="72" t="s">
        <v>121</v>
      </c>
      <c r="BR448" s="72" t="s">
        <v>121</v>
      </c>
      <c r="BS448" s="72" t="s">
        <v>121</v>
      </c>
      <c r="BT448" s="72">
        <v>10276007.4186</v>
      </c>
      <c r="BU448" s="72">
        <v>227383.5606</v>
      </c>
      <c r="BV448" s="72" t="s">
        <v>121</v>
      </c>
      <c r="BW448" s="72" t="s">
        <v>121</v>
      </c>
      <c r="BX448" s="72" t="s">
        <v>121</v>
      </c>
      <c r="BY448" s="72">
        <v>839571.20519999997</v>
      </c>
      <c r="BZ448" s="72" t="s">
        <v>121</v>
      </c>
      <c r="CA448" s="72" t="s">
        <v>121</v>
      </c>
      <c r="CB448" s="72" t="s">
        <v>121</v>
      </c>
      <c r="CC448" s="72" t="s">
        <v>121</v>
      </c>
      <c r="CD448" s="72" t="s">
        <v>121</v>
      </c>
      <c r="CE448" s="140" t="s">
        <v>131</v>
      </c>
      <c r="CF448" s="140" t="s">
        <v>131</v>
      </c>
      <c r="CG448" s="140" t="s">
        <v>131</v>
      </c>
      <c r="CH448" s="140" t="s">
        <v>131</v>
      </c>
      <c r="CI448" s="140" t="s">
        <v>131</v>
      </c>
      <c r="CJ448" s="140" t="s">
        <v>131</v>
      </c>
      <c r="CK448" s="140" t="s">
        <v>131</v>
      </c>
      <c r="CL448" s="59" t="s">
        <v>121</v>
      </c>
      <c r="CM448" s="59" t="s">
        <v>121</v>
      </c>
      <c r="CN448" s="59" t="s">
        <v>121</v>
      </c>
      <c r="CO448" s="59" t="s">
        <v>121</v>
      </c>
      <c r="CP448" s="59" t="s">
        <v>121</v>
      </c>
      <c r="CQ448" s="59" t="s">
        <v>121</v>
      </c>
      <c r="CR448" s="59" t="s">
        <v>121</v>
      </c>
      <c r="CS448" s="59" t="s">
        <v>121</v>
      </c>
      <c r="CT448" s="59" t="s">
        <v>121</v>
      </c>
      <c r="CU448" s="59" t="s">
        <v>121</v>
      </c>
      <c r="CV448" s="59" t="s">
        <v>121</v>
      </c>
      <c r="CW448" s="59" t="s">
        <v>121</v>
      </c>
      <c r="CX448" s="59" t="s">
        <v>121</v>
      </c>
      <c r="CY448" s="59" t="s">
        <v>121</v>
      </c>
      <c r="CZ448" s="59" t="s">
        <v>121</v>
      </c>
      <c r="DA448" s="90">
        <v>4131392.9328000001</v>
      </c>
      <c r="DB448" s="91">
        <v>1</v>
      </c>
      <c r="DC448" s="13">
        <v>1</v>
      </c>
      <c r="DD448" s="13"/>
      <c r="DE448" s="75" t="str" cm="1">
        <f t="array" ref="DE448">+IF(AND(C448&lt;&gt;"Vehículos Eléctricos",C448&lt;&gt;"Vehículos Híbridos",AA448="PERCENTIL 50"),
     IF(VLOOKUP(_xlfn.TEXTJOIN("_",FALSE,C448:E448),[1]BD_Perc!$A:$P,_xlfn.IFS([1]BD!AB448="Intervalo de precio 1",12,[1]BD!AB448="Intervalo de precio 2",13),FALSE)&lt;=1,
     VLOOKUP(_xlfn.TEXTJOIN("_",FALSE,C448:E448),[1]BD_Perc!$A:$P,16,FALSE),"Ok P50"),
     "Ok P30/70 ó Híbrido/Eléctrico")</f>
        <v>Ok P30/70 ó Híbrido/Eléctrico</v>
      </c>
      <c r="DF448" s="75" t="str">
        <f t="shared" si="41"/>
        <v>Vehículos Convencionales_Camperos/Camionetas_4x2</v>
      </c>
      <c r="DG448" s="19">
        <f t="shared" si="42"/>
        <v>89472000</v>
      </c>
      <c r="DH448" s="13">
        <v>1</v>
      </c>
      <c r="DI448" s="13">
        <v>1</v>
      </c>
      <c r="DJ448" s="13" t="b">
        <f>+DC448=[2]BD!DC448</f>
        <v>1</v>
      </c>
    </row>
    <row r="449" spans="1:114" ht="38.25" x14ac:dyDescent="0.25">
      <c r="A449" s="76">
        <v>707</v>
      </c>
      <c r="B449" s="59" t="s">
        <v>257</v>
      </c>
      <c r="C449" s="59" t="s">
        <v>0</v>
      </c>
      <c r="D449" s="59" t="s">
        <v>320</v>
      </c>
      <c r="E449" s="59" t="s">
        <v>126</v>
      </c>
      <c r="F449" s="59" t="s">
        <v>121</v>
      </c>
      <c r="G449" s="128" t="s">
        <v>1048</v>
      </c>
      <c r="H449" s="97" t="s">
        <v>704</v>
      </c>
      <c r="I449" s="79">
        <v>8006089</v>
      </c>
      <c r="J449" s="78" t="s">
        <v>1049</v>
      </c>
      <c r="K449" s="78" t="s">
        <v>346</v>
      </c>
      <c r="L449" s="135">
        <v>154</v>
      </c>
      <c r="M449" s="135" t="s">
        <v>121</v>
      </c>
      <c r="N449" s="82">
        <v>109800000</v>
      </c>
      <c r="O449" s="83">
        <f>+IFERROR(VLOOKUP(I449,[1]Precio_Fasecolda!A:C,3,FALSE),IFERROR(VLOOKUP(I449,[1]Precio_Fasecolda!B:C,2,FALSE),N449))</f>
        <v>109800000</v>
      </c>
      <c r="P449" s="83">
        <f t="shared" si="39"/>
        <v>0</v>
      </c>
      <c r="Q449" s="135" t="s">
        <v>126</v>
      </c>
      <c r="R449" s="76" t="s">
        <v>127</v>
      </c>
      <c r="S449" s="78" t="s">
        <v>128</v>
      </c>
      <c r="T449" s="76" t="s">
        <v>121</v>
      </c>
      <c r="U449" s="76" t="s">
        <v>121</v>
      </c>
      <c r="V449" s="59" t="s">
        <v>121</v>
      </c>
      <c r="W449" s="76" t="s">
        <v>121</v>
      </c>
      <c r="X449" s="76" t="s">
        <v>121</v>
      </c>
      <c r="Y449" s="84" t="str">
        <f t="shared" si="49"/>
        <v>N.A.</v>
      </c>
      <c r="Z449" s="85">
        <f t="shared" si="40"/>
        <v>105408000</v>
      </c>
      <c r="AA449" s="76" t="str">
        <f>+IFERROR(VLOOKUP(_xlfn.TEXTJOIN("_", FALSE, C449:E449), [1]BD_Perc!$A:$O, 15, FALSE),"Segmentación no encontrada o vehículo inactivo")</f>
        <v>PERCENTIL 30-70</v>
      </c>
      <c r="AB449" s="76" t="str" cm="1">
        <f t="array" ref="AB449">_xlfn.IFS(
    AA449 = "PERCENTIL 50",
    _xlfn.IFS(
        [1]BD!DG449 &lt; VLOOKUP(_xlfn.TEXTJOIN("_", FALSE, C449:E449), [1]BD_Perc!$A:$O, 11, FALSE), "Intervalo de precio 1",
        [1]BD!DG449 &gt;= VLOOKUP(_xlfn.TEXTJOIN("_", FALSE, C449:E449), [1]BD_Perc!$A:$O, 11, FALSE), "Intervalo de precio 2"
    ),
    AA449 = "PERCENTIL 30-70",
    _xlfn.IFS(
        [1]BD!DG449 &lt; VLOOKUP(_xlfn.TEXTJOIN("_", FALSE, C449:E449), [1]BD_Perc!$A:$O, 6, FALSE), "Intervalo de precio 1",
        [1]BD!DG449 &lt; VLOOKUP(_xlfn.TEXTJOIN("_", FALSE, C449:E449), [1]BD_Perc!$A:$O, 7, FALSE), "Intervalo de precio 2",
        [1]BD!DG449 &gt;= VLOOKUP(_xlfn.TEXTJOIN("_", FALSE, C449:E449), [1]BD_Perc!$A:$O, 7, FALSE), "Intervalo de precio 3"
    ),
    AA449="Segmentación no encontrada o vehículo inactivo","Segmentación no encontrada o vehículo inactivo"
)</f>
        <v>Intervalo de precio 2</v>
      </c>
      <c r="AC449" s="99" t="s">
        <v>149</v>
      </c>
      <c r="AD449" s="86" t="b">
        <f t="shared" si="43"/>
        <v>1</v>
      </c>
      <c r="AE449" s="136">
        <v>0.04</v>
      </c>
      <c r="AF449" s="136">
        <v>0.04</v>
      </c>
      <c r="AG449" s="136">
        <v>0.04</v>
      </c>
      <c r="AH449" s="136">
        <v>0.04</v>
      </c>
      <c r="AI449" s="136">
        <v>0.04</v>
      </c>
      <c r="AJ449" s="136">
        <v>0.04</v>
      </c>
      <c r="AK449" s="76" t="s">
        <v>130</v>
      </c>
      <c r="AL449" s="76" t="s">
        <v>130</v>
      </c>
      <c r="AM449" s="76" t="s">
        <v>130</v>
      </c>
      <c r="AN449" s="139">
        <v>1</v>
      </c>
      <c r="AO449" s="72">
        <v>4592240.6796000004</v>
      </c>
      <c r="AP449" s="72">
        <v>631865.34180000005</v>
      </c>
      <c r="AQ449" s="72">
        <v>373892.05979999999</v>
      </c>
      <c r="AR449" s="72" t="s">
        <v>121</v>
      </c>
      <c r="AS449" s="72" t="s">
        <v>121</v>
      </c>
      <c r="AT449" s="72">
        <v>10180294.4922</v>
      </c>
      <c r="AU449" s="72" t="s">
        <v>121</v>
      </c>
      <c r="AV449" s="72">
        <v>664661.50379999995</v>
      </c>
      <c r="AW449" s="72">
        <v>28831.3158</v>
      </c>
      <c r="AX449" s="72">
        <v>154186.2378</v>
      </c>
      <c r="AY449" s="72" t="s">
        <v>121</v>
      </c>
      <c r="AZ449" s="72" t="s">
        <v>121</v>
      </c>
      <c r="BA449" s="72" t="s">
        <v>121</v>
      </c>
      <c r="BB449" s="72" t="s">
        <v>121</v>
      </c>
      <c r="BC449" s="72" t="s">
        <v>121</v>
      </c>
      <c r="BD449" s="72">
        <v>2827721.7738000001</v>
      </c>
      <c r="BE449" s="72">
        <v>3469181.3898</v>
      </c>
      <c r="BF449" s="72">
        <v>1139960.2242000001</v>
      </c>
      <c r="BG449" s="72">
        <v>595070.59920000006</v>
      </c>
      <c r="BH449" s="72" t="s">
        <v>121</v>
      </c>
      <c r="BI449" s="72">
        <v>2098930.1214000001</v>
      </c>
      <c r="BJ449" s="72">
        <v>228758.23740000001</v>
      </c>
      <c r="BK449" s="72">
        <v>909696.58920000005</v>
      </c>
      <c r="BL449" s="72">
        <v>1486741.4225999999</v>
      </c>
      <c r="BM449" s="72">
        <v>4162875.5616000001</v>
      </c>
      <c r="BN449" s="72">
        <v>118729.27499999999</v>
      </c>
      <c r="BO449" s="72">
        <v>1029411.5412</v>
      </c>
      <c r="BP449" s="72">
        <v>759985.43039999995</v>
      </c>
      <c r="BQ449" s="72" t="s">
        <v>121</v>
      </c>
      <c r="BR449" s="72" t="s">
        <v>121</v>
      </c>
      <c r="BS449" s="72" t="s">
        <v>121</v>
      </c>
      <c r="BT449" s="72">
        <v>11038535.579399999</v>
      </c>
      <c r="BU449" s="72">
        <v>152504.78880000001</v>
      </c>
      <c r="BV449" s="72" t="s">
        <v>121</v>
      </c>
      <c r="BW449" s="72">
        <v>7114578.6348000001</v>
      </c>
      <c r="BX449" s="72" t="s">
        <v>121</v>
      </c>
      <c r="BY449" s="72">
        <v>788736.62699999998</v>
      </c>
      <c r="BZ449" s="72" t="s">
        <v>121</v>
      </c>
      <c r="CA449" s="72" t="s">
        <v>121</v>
      </c>
      <c r="CB449" s="72" t="s">
        <v>121</v>
      </c>
      <c r="CC449" s="72" t="s">
        <v>121</v>
      </c>
      <c r="CD449" s="72" t="s">
        <v>121</v>
      </c>
      <c r="CE449" s="140" t="s">
        <v>131</v>
      </c>
      <c r="CF449" s="140" t="s">
        <v>131</v>
      </c>
      <c r="CG449" s="140" t="s">
        <v>131</v>
      </c>
      <c r="CH449" s="140" t="s">
        <v>131</v>
      </c>
      <c r="CI449" s="140" t="s">
        <v>131</v>
      </c>
      <c r="CJ449" s="140" t="s">
        <v>131</v>
      </c>
      <c r="CK449" s="140" t="s">
        <v>131</v>
      </c>
      <c r="CL449" s="59" t="s">
        <v>121</v>
      </c>
      <c r="CM449" s="59" t="s">
        <v>121</v>
      </c>
      <c r="CN449" s="59" t="s">
        <v>121</v>
      </c>
      <c r="CO449" s="59" t="s">
        <v>121</v>
      </c>
      <c r="CP449" s="59" t="s">
        <v>121</v>
      </c>
      <c r="CQ449" s="59" t="s">
        <v>121</v>
      </c>
      <c r="CR449" s="59" t="s">
        <v>121</v>
      </c>
      <c r="CS449" s="59" t="s">
        <v>121</v>
      </c>
      <c r="CT449" s="59" t="s">
        <v>121</v>
      </c>
      <c r="CU449" s="59" t="s">
        <v>121</v>
      </c>
      <c r="CV449" s="59" t="s">
        <v>121</v>
      </c>
      <c r="CW449" s="59" t="s">
        <v>121</v>
      </c>
      <c r="CX449" s="59" t="s">
        <v>121</v>
      </c>
      <c r="CY449" s="59" t="s">
        <v>121</v>
      </c>
      <c r="CZ449" s="59" t="s">
        <v>121</v>
      </c>
      <c r="DA449" s="90">
        <v>4131392.9328000001</v>
      </c>
      <c r="DB449" s="91">
        <v>1</v>
      </c>
      <c r="DC449" s="13">
        <v>1</v>
      </c>
      <c r="DD449" s="13"/>
      <c r="DE449" s="75" t="str" cm="1">
        <f t="array" ref="DE449">+IF(AND(C449&lt;&gt;"Vehículos Eléctricos",C449&lt;&gt;"Vehículos Híbridos",AA449="PERCENTIL 50"),
     IF(VLOOKUP(_xlfn.TEXTJOIN("_",FALSE,C449:E449),[1]BD_Perc!$A:$P,_xlfn.IFS([1]BD!AB449="Intervalo de precio 1",12,[1]BD!AB449="Intervalo de precio 2",13),FALSE)&lt;=1,
     VLOOKUP(_xlfn.TEXTJOIN("_",FALSE,C449:E449),[1]BD_Perc!$A:$P,16,FALSE),"Ok P50"),
     "Ok P30/70 ó Híbrido/Eléctrico")</f>
        <v>Ok P30/70 ó Híbrido/Eléctrico</v>
      </c>
      <c r="DF449" s="75" t="str">
        <f t="shared" si="41"/>
        <v>Vehículos Convencionales_Camperos/Camionetas_4x2</v>
      </c>
      <c r="DG449" s="19">
        <f t="shared" si="42"/>
        <v>105408000</v>
      </c>
      <c r="DH449" s="13">
        <v>1</v>
      </c>
      <c r="DI449" s="13">
        <v>1</v>
      </c>
      <c r="DJ449" s="13" t="b">
        <f>+DC449=[2]BD!DC449</f>
        <v>1</v>
      </c>
    </row>
    <row r="450" spans="1:114" ht="25.5" x14ac:dyDescent="0.25">
      <c r="A450" s="76">
        <v>708</v>
      </c>
      <c r="B450" s="59" t="s">
        <v>257</v>
      </c>
      <c r="C450" s="59" t="s">
        <v>0</v>
      </c>
      <c r="D450" s="59" t="s">
        <v>320</v>
      </c>
      <c r="E450" s="59" t="s">
        <v>126</v>
      </c>
      <c r="F450" s="59" t="s">
        <v>121</v>
      </c>
      <c r="G450" s="128" t="s">
        <v>1050</v>
      </c>
      <c r="H450" s="97" t="s">
        <v>704</v>
      </c>
      <c r="I450" s="79">
        <v>8006055</v>
      </c>
      <c r="J450" s="78" t="s">
        <v>1051</v>
      </c>
      <c r="K450" s="78" t="s">
        <v>145</v>
      </c>
      <c r="L450" s="135">
        <v>143</v>
      </c>
      <c r="M450" s="135" t="s">
        <v>121</v>
      </c>
      <c r="N450" s="82">
        <v>91200000</v>
      </c>
      <c r="O450" s="83">
        <f>+IFERROR(VLOOKUP(I450,[1]Precio_Fasecolda!A:C,3,FALSE),IFERROR(VLOOKUP(I450,[1]Precio_Fasecolda!B:C,2,FALSE),N450))</f>
        <v>91200000</v>
      </c>
      <c r="P450" s="83">
        <f t="shared" si="39"/>
        <v>0</v>
      </c>
      <c r="Q450" s="135" t="s">
        <v>126</v>
      </c>
      <c r="R450" s="76" t="s">
        <v>127</v>
      </c>
      <c r="S450" s="78" t="s">
        <v>128</v>
      </c>
      <c r="T450" s="76" t="s">
        <v>121</v>
      </c>
      <c r="U450" s="76" t="s">
        <v>121</v>
      </c>
      <c r="V450" s="59" t="s">
        <v>121</v>
      </c>
      <c r="W450" s="76" t="s">
        <v>121</v>
      </c>
      <c r="X450" s="76" t="s">
        <v>121</v>
      </c>
      <c r="Y450" s="84" t="str">
        <f t="shared" si="49"/>
        <v>N.A.</v>
      </c>
      <c r="Z450" s="85">
        <f t="shared" si="40"/>
        <v>87552000</v>
      </c>
      <c r="AA450" s="76" t="str">
        <f>+IFERROR(VLOOKUP(_xlfn.TEXTJOIN("_", FALSE, C450:E450), [1]BD_Perc!$A:$O, 15, FALSE),"Segmentación no encontrada o vehículo inactivo")</f>
        <v>PERCENTIL 30-70</v>
      </c>
      <c r="AB450" s="76" t="str" cm="1">
        <f t="array" ref="AB450">_xlfn.IFS(
    AA450 = "PERCENTIL 50",
    _xlfn.IFS(
        [1]BD!DG450 &lt; VLOOKUP(_xlfn.TEXTJOIN("_", FALSE, C450:E450), [1]BD_Perc!$A:$O, 11, FALSE), "Intervalo de precio 1",
        [1]BD!DG450 &gt;= VLOOKUP(_xlfn.TEXTJOIN("_", FALSE, C450:E450), [1]BD_Perc!$A:$O, 11, FALSE), "Intervalo de precio 2"
    ),
    AA450 = "PERCENTIL 30-70",
    _xlfn.IFS(
        [1]BD!DG450 &lt; VLOOKUP(_xlfn.TEXTJOIN("_", FALSE, C450:E450), [1]BD_Perc!$A:$O, 6, FALSE), "Intervalo de precio 1",
        [1]BD!DG450 &lt; VLOOKUP(_xlfn.TEXTJOIN("_", FALSE, C450:E450), [1]BD_Perc!$A:$O, 7, FALSE), "Intervalo de precio 2",
        [1]BD!DG450 &gt;= VLOOKUP(_xlfn.TEXTJOIN("_", FALSE, C450:E450), [1]BD_Perc!$A:$O, 7, FALSE), "Intervalo de precio 3"
    ),
    AA450="Segmentación no encontrada o vehículo inactivo","Segmentación no encontrada o vehículo inactivo"
)</f>
        <v>Intervalo de precio 1</v>
      </c>
      <c r="AC450" s="99" t="s">
        <v>129</v>
      </c>
      <c r="AD450" s="86" t="b">
        <f t="shared" si="43"/>
        <v>1</v>
      </c>
      <c r="AE450" s="136">
        <v>0.04</v>
      </c>
      <c r="AF450" s="136">
        <v>0.04</v>
      </c>
      <c r="AG450" s="136">
        <v>0.04</v>
      </c>
      <c r="AH450" s="136">
        <v>0.04</v>
      </c>
      <c r="AI450" s="136">
        <v>0.04</v>
      </c>
      <c r="AJ450" s="136">
        <v>0.04</v>
      </c>
      <c r="AK450" s="76" t="s">
        <v>130</v>
      </c>
      <c r="AL450" s="76" t="s">
        <v>130</v>
      </c>
      <c r="AM450" s="76" t="s">
        <v>130</v>
      </c>
      <c r="AN450" s="139">
        <v>1</v>
      </c>
      <c r="AO450" s="72">
        <v>9311595.7410000004</v>
      </c>
      <c r="AP450" s="72">
        <v>631865.34180000005</v>
      </c>
      <c r="AQ450" s="72">
        <v>489750.74819999997</v>
      </c>
      <c r="AR450" s="72" t="s">
        <v>121</v>
      </c>
      <c r="AS450" s="72" t="s">
        <v>121</v>
      </c>
      <c r="AT450" s="72">
        <v>10144824.879000001</v>
      </c>
      <c r="AU450" s="72" t="s">
        <v>121</v>
      </c>
      <c r="AV450" s="72">
        <v>664661.50379999995</v>
      </c>
      <c r="AW450" s="72">
        <v>332330.22480000003</v>
      </c>
      <c r="AX450" s="72" t="s">
        <v>121</v>
      </c>
      <c r="AY450" s="72" t="s">
        <v>121</v>
      </c>
      <c r="AZ450" s="72" t="s">
        <v>121</v>
      </c>
      <c r="BA450" s="72" t="s">
        <v>121</v>
      </c>
      <c r="BB450" s="72" t="s">
        <v>121</v>
      </c>
      <c r="BC450" s="72" t="s">
        <v>121</v>
      </c>
      <c r="BD450" s="72">
        <v>2314069.1490000002</v>
      </c>
      <c r="BE450" s="72">
        <v>2212194.4235999999</v>
      </c>
      <c r="BF450" s="72">
        <v>682152.79020000005</v>
      </c>
      <c r="BG450" s="72">
        <v>909536.35080000001</v>
      </c>
      <c r="BH450" s="72" t="s">
        <v>121</v>
      </c>
      <c r="BI450" s="72">
        <v>2098930.1214000001</v>
      </c>
      <c r="BJ450" s="72">
        <v>192402.04199999999</v>
      </c>
      <c r="BK450" s="72" t="s">
        <v>121</v>
      </c>
      <c r="BL450" s="72">
        <v>1486741.4225999999</v>
      </c>
      <c r="BM450" s="72">
        <v>4162875.5616000001</v>
      </c>
      <c r="BN450" s="72">
        <v>122437.9506</v>
      </c>
      <c r="BO450" s="72">
        <v>2527461.3672000002</v>
      </c>
      <c r="BP450" s="72">
        <v>1661652.1782</v>
      </c>
      <c r="BQ450" s="72" t="s">
        <v>121</v>
      </c>
      <c r="BR450" s="72" t="s">
        <v>121</v>
      </c>
      <c r="BS450" s="72" t="s">
        <v>121</v>
      </c>
      <c r="BT450" s="72">
        <v>10276007.4186</v>
      </c>
      <c r="BU450" s="72">
        <v>227383.5606</v>
      </c>
      <c r="BV450" s="72" t="s">
        <v>121</v>
      </c>
      <c r="BW450" s="72" t="s">
        <v>121</v>
      </c>
      <c r="BX450" s="72" t="s">
        <v>121</v>
      </c>
      <c r="BY450" s="72">
        <v>839571.20519999997</v>
      </c>
      <c r="BZ450" s="72" t="s">
        <v>121</v>
      </c>
      <c r="CA450" s="72" t="s">
        <v>121</v>
      </c>
      <c r="CB450" s="72" t="s">
        <v>121</v>
      </c>
      <c r="CC450" s="72" t="s">
        <v>121</v>
      </c>
      <c r="CD450" s="72" t="s">
        <v>121</v>
      </c>
      <c r="CE450" s="141" t="s">
        <v>131</v>
      </c>
      <c r="CF450" s="141" t="s">
        <v>131</v>
      </c>
      <c r="CG450" s="141" t="s">
        <v>131</v>
      </c>
      <c r="CH450" s="141" t="s">
        <v>131</v>
      </c>
      <c r="CI450" s="141" t="s">
        <v>131</v>
      </c>
      <c r="CJ450" s="141" t="s">
        <v>131</v>
      </c>
      <c r="CK450" s="142" t="s">
        <v>131</v>
      </c>
      <c r="CL450" s="59" t="s">
        <v>121</v>
      </c>
      <c r="CM450" s="59" t="s">
        <v>121</v>
      </c>
      <c r="CN450" s="59" t="s">
        <v>121</v>
      </c>
      <c r="CO450" s="59" t="s">
        <v>121</v>
      </c>
      <c r="CP450" s="59" t="s">
        <v>121</v>
      </c>
      <c r="CQ450" s="59" t="s">
        <v>121</v>
      </c>
      <c r="CR450" s="59" t="s">
        <v>121</v>
      </c>
      <c r="CS450" s="59" t="s">
        <v>121</v>
      </c>
      <c r="CT450" s="59" t="s">
        <v>121</v>
      </c>
      <c r="CU450" s="59" t="s">
        <v>121</v>
      </c>
      <c r="CV450" s="59" t="s">
        <v>121</v>
      </c>
      <c r="CW450" s="59" t="s">
        <v>121</v>
      </c>
      <c r="CX450" s="59" t="s">
        <v>121</v>
      </c>
      <c r="CY450" s="59" t="s">
        <v>121</v>
      </c>
      <c r="CZ450" s="59" t="s">
        <v>121</v>
      </c>
      <c r="DA450" s="90">
        <v>4131392.9328000001</v>
      </c>
      <c r="DB450" s="91">
        <v>1</v>
      </c>
      <c r="DC450" s="13">
        <v>1</v>
      </c>
      <c r="DD450" s="13"/>
      <c r="DE450" s="75" t="str" cm="1">
        <f t="array" ref="DE450">+IF(AND(C450&lt;&gt;"Vehículos Eléctricos",C450&lt;&gt;"Vehículos Híbridos",AA450="PERCENTIL 50"),
     IF(VLOOKUP(_xlfn.TEXTJOIN("_",FALSE,C450:E450),[1]BD_Perc!$A:$P,_xlfn.IFS([1]BD!AB450="Intervalo de precio 1",12,[1]BD!AB450="Intervalo de precio 2",13),FALSE)&lt;=1,
     VLOOKUP(_xlfn.TEXTJOIN("_",FALSE,C450:E450),[1]BD_Perc!$A:$P,16,FALSE),"Ok P50"),
     "Ok P30/70 ó Híbrido/Eléctrico")</f>
        <v>Ok P30/70 ó Híbrido/Eléctrico</v>
      </c>
      <c r="DF450" s="75" t="str">
        <f t="shared" si="41"/>
        <v>Vehículos Convencionales_Camperos/Camionetas_4x2</v>
      </c>
      <c r="DG450" s="19">
        <f t="shared" si="42"/>
        <v>87552000</v>
      </c>
      <c r="DH450" s="13">
        <v>1</v>
      </c>
      <c r="DI450" s="13">
        <v>1</v>
      </c>
      <c r="DJ450" s="13" t="b">
        <f>+DC450=[2]BD!DC450</f>
        <v>1</v>
      </c>
    </row>
    <row r="451" spans="1:114" ht="51" x14ac:dyDescent="0.25">
      <c r="A451" s="76">
        <v>709</v>
      </c>
      <c r="B451" s="59" t="s">
        <v>257</v>
      </c>
      <c r="C451" s="59" t="s">
        <v>0</v>
      </c>
      <c r="D451" s="97" t="s">
        <v>663</v>
      </c>
      <c r="E451" s="59" t="s">
        <v>667</v>
      </c>
      <c r="F451" s="97" t="s">
        <v>668</v>
      </c>
      <c r="G451" s="128" t="s">
        <v>1052</v>
      </c>
      <c r="H451" s="97" t="s">
        <v>704</v>
      </c>
      <c r="I451" s="79">
        <v>8003014</v>
      </c>
      <c r="J451" s="78" t="s">
        <v>1053</v>
      </c>
      <c r="K451" s="78" t="s">
        <v>121</v>
      </c>
      <c r="L451" s="135">
        <v>130</v>
      </c>
      <c r="M451" s="78" t="s">
        <v>121</v>
      </c>
      <c r="N451" s="82">
        <v>222800000</v>
      </c>
      <c r="O451" s="83">
        <f>+IFERROR(VLOOKUP(I451,[1]Precio_Fasecolda!A:C,3,FALSE),IFERROR(VLOOKUP(I451,[1]Precio_Fasecolda!B:C,2,FALSE),N451))</f>
        <v>222800000</v>
      </c>
      <c r="P451" s="83">
        <f t="shared" si="39"/>
        <v>0</v>
      </c>
      <c r="Q451" s="78" t="s">
        <v>121</v>
      </c>
      <c r="R451" s="76" t="s">
        <v>127</v>
      </c>
      <c r="S451" s="76" t="s">
        <v>349</v>
      </c>
      <c r="T451" s="76" t="s">
        <v>121</v>
      </c>
      <c r="U451" s="76" t="s">
        <v>121</v>
      </c>
      <c r="V451" s="59" t="s">
        <v>121</v>
      </c>
      <c r="W451" s="76" t="s">
        <v>121</v>
      </c>
      <c r="X451" s="76" t="s">
        <v>121</v>
      </c>
      <c r="Y451" s="84" t="str">
        <f t="shared" si="49"/>
        <v>N.A.</v>
      </c>
      <c r="Z451" s="85">
        <f t="shared" si="40"/>
        <v>222800000</v>
      </c>
      <c r="AA451" s="76" t="str">
        <f>+IFERROR(VLOOKUP(_xlfn.TEXTJOIN("_", FALSE, C451:E451), [1]BD_Perc!$A:$O, 15, FALSE),"Segmentación no encontrada o vehículo inactivo")</f>
        <v>PERCENTIL 50</v>
      </c>
      <c r="AB451" s="76" t="str" cm="1">
        <f t="array" ref="AB451">_xlfn.IFS(
    AA451 = "PERCENTIL 50",
    _xlfn.IFS(
        [1]BD!DG451 &lt; VLOOKUP(_xlfn.TEXTJOIN("_", FALSE, C451:E451), [1]BD_Perc!$A:$O, 11, FALSE), "Intervalo de precio 1",
        [1]BD!DG451 &gt;= VLOOKUP(_xlfn.TEXTJOIN("_", FALSE, C451:E451), [1]BD_Perc!$A:$O, 11, FALSE), "Intervalo de precio 2"
    ),
    AA451 = "PERCENTIL 30-70",
    _xlfn.IFS(
        [1]BD!DG451 &lt; VLOOKUP(_xlfn.TEXTJOIN("_", FALSE, C451:E451), [1]BD_Perc!$A:$O, 6, FALSE), "Intervalo de precio 1",
        [1]BD!DG451 &lt; VLOOKUP(_xlfn.TEXTJOIN("_", FALSE, C451:E451), [1]BD_Perc!$A:$O, 7, FALSE), "Intervalo de precio 2",
        [1]BD!DG451 &gt;= VLOOKUP(_xlfn.TEXTJOIN("_", FALSE, C451:E451), [1]BD_Perc!$A:$O, 7, FALSE), "Intervalo de precio 3"
    ),
    AA451="Segmentación no encontrada o vehículo inactivo","Segmentación no encontrada o vehículo inactivo"
)</f>
        <v>Intervalo de precio 1</v>
      </c>
      <c r="AC451" s="99" t="s">
        <v>129</v>
      </c>
      <c r="AD451" s="86" t="b">
        <f t="shared" si="43"/>
        <v>1</v>
      </c>
      <c r="AE451" s="143">
        <v>0</v>
      </c>
      <c r="AF451" s="143">
        <v>0.01</v>
      </c>
      <c r="AG451" s="143">
        <v>1.4999999999999999E-2</v>
      </c>
      <c r="AH451" s="143">
        <v>0.02</v>
      </c>
      <c r="AI451" s="143">
        <v>2.5000000000000001E-2</v>
      </c>
      <c r="AJ451" s="143">
        <v>0.03</v>
      </c>
      <c r="AK451" s="76" t="s">
        <v>130</v>
      </c>
      <c r="AL451" s="76" t="s">
        <v>130</v>
      </c>
      <c r="AM451" s="76" t="s">
        <v>130</v>
      </c>
      <c r="AN451" s="144">
        <v>1</v>
      </c>
      <c r="AO451" s="72">
        <v>9311595.7410000004</v>
      </c>
      <c r="AP451" s="72">
        <v>631865.34180000005</v>
      </c>
      <c r="AQ451" s="72">
        <v>489750.74819999997</v>
      </c>
      <c r="AR451" s="72" t="s">
        <v>121</v>
      </c>
      <c r="AS451" s="72" t="s">
        <v>121</v>
      </c>
      <c r="AT451" s="72">
        <v>10144824.879000001</v>
      </c>
      <c r="AU451" s="72" t="s">
        <v>121</v>
      </c>
      <c r="AV451" s="72">
        <v>664661.50379999995</v>
      </c>
      <c r="AW451" s="72">
        <v>332330.22480000003</v>
      </c>
      <c r="AX451" s="72" t="s">
        <v>121</v>
      </c>
      <c r="AY451" s="72" t="s">
        <v>121</v>
      </c>
      <c r="AZ451" s="72" t="s">
        <v>121</v>
      </c>
      <c r="BA451" s="72" t="s">
        <v>121</v>
      </c>
      <c r="BB451" s="72" t="s">
        <v>121</v>
      </c>
      <c r="BC451" s="72" t="s">
        <v>121</v>
      </c>
      <c r="BD451" s="72">
        <v>15687747.3354</v>
      </c>
      <c r="BE451" s="72" t="s">
        <v>121</v>
      </c>
      <c r="BF451" s="72">
        <v>682152.79020000005</v>
      </c>
      <c r="BG451" s="72">
        <v>909536.35080000001</v>
      </c>
      <c r="BH451" s="72" t="s">
        <v>121</v>
      </c>
      <c r="BI451" s="72" t="s">
        <v>121</v>
      </c>
      <c r="BJ451" s="72">
        <v>192402.04199999999</v>
      </c>
      <c r="BK451" s="72" t="s">
        <v>121</v>
      </c>
      <c r="BL451" s="72">
        <v>1486741.4225999999</v>
      </c>
      <c r="BM451" s="72">
        <v>4162875.5616000001</v>
      </c>
      <c r="BN451" s="72">
        <v>122437.9506</v>
      </c>
      <c r="BO451" s="72">
        <v>2527461.3672000002</v>
      </c>
      <c r="BP451" s="72">
        <v>4984957.5888</v>
      </c>
      <c r="BQ451" s="72" t="s">
        <v>121</v>
      </c>
      <c r="BR451" s="72" t="s">
        <v>121</v>
      </c>
      <c r="BS451" s="72" t="s">
        <v>121</v>
      </c>
      <c r="BT451" s="72">
        <v>10276007.4186</v>
      </c>
      <c r="BU451" s="72">
        <v>227383.5606</v>
      </c>
      <c r="BV451" s="72" t="s">
        <v>121</v>
      </c>
      <c r="BW451" s="72" t="s">
        <v>121</v>
      </c>
      <c r="BX451" s="72">
        <v>12243753.9462</v>
      </c>
      <c r="BY451" s="72">
        <v>839571.20519999997</v>
      </c>
      <c r="BZ451" s="72" t="s">
        <v>121</v>
      </c>
      <c r="CA451" s="72" t="s">
        <v>121</v>
      </c>
      <c r="CB451" s="72" t="s">
        <v>121</v>
      </c>
      <c r="CC451" s="72" t="s">
        <v>121</v>
      </c>
      <c r="CD451" s="72" t="s">
        <v>121</v>
      </c>
      <c r="CE451" s="145" t="s">
        <v>131</v>
      </c>
      <c r="CF451" s="145" t="s">
        <v>131</v>
      </c>
      <c r="CG451" s="145" t="s">
        <v>131</v>
      </c>
      <c r="CH451" s="145" t="s">
        <v>131</v>
      </c>
      <c r="CI451" s="145" t="s">
        <v>131</v>
      </c>
      <c r="CJ451" s="145" t="s">
        <v>131</v>
      </c>
      <c r="CK451" s="146" t="s">
        <v>131</v>
      </c>
      <c r="CL451" s="59" t="s">
        <v>121</v>
      </c>
      <c r="CM451" s="59" t="s">
        <v>121</v>
      </c>
      <c r="CN451" s="59" t="s">
        <v>121</v>
      </c>
      <c r="CO451" s="59" t="s">
        <v>121</v>
      </c>
      <c r="CP451" s="59" t="s">
        <v>121</v>
      </c>
      <c r="CQ451" s="59" t="s">
        <v>121</v>
      </c>
      <c r="CR451" s="59" t="s">
        <v>121</v>
      </c>
      <c r="CS451" s="59" t="s">
        <v>121</v>
      </c>
      <c r="CT451" s="59" t="s">
        <v>121</v>
      </c>
      <c r="CU451" s="59" t="s">
        <v>121</v>
      </c>
      <c r="CV451" s="59" t="s">
        <v>121</v>
      </c>
      <c r="CW451" s="59" t="s">
        <v>121</v>
      </c>
      <c r="CX451" s="59" t="s">
        <v>121</v>
      </c>
      <c r="CY451" s="59" t="s">
        <v>121</v>
      </c>
      <c r="CZ451" s="59" t="s">
        <v>121</v>
      </c>
      <c r="DA451" s="90">
        <v>5588399.5901999995</v>
      </c>
      <c r="DB451" s="91">
        <v>1</v>
      </c>
      <c r="DC451" s="13">
        <v>1</v>
      </c>
      <c r="DD451" s="13"/>
      <c r="DE451" s="75" t="str" cm="1">
        <f t="array" ref="DE451">+IF(AND(C451&lt;&gt;"Vehículos Eléctricos",C451&lt;&gt;"Vehículos Híbridos",AA451="PERCENTIL 50"),
     IF(VLOOKUP(_xlfn.TEXTJOIN("_",FALSE,C451:E451),[1]BD_Perc!$A:$P,_xlfn.IFS([1]BD!AB451="Intervalo de precio 1",12,[1]BD!AB451="Intervalo de precio 2",13),FALSE)&lt;=1,
     VLOOKUP(_xlfn.TEXTJOIN("_",FALSE,C451:E451),[1]BD_Perc!$A:$P,16,FALSE),"Ok P50"),
     "Ok P30/70 ó Híbrido/Eléctrico")</f>
        <v>Ok P50</v>
      </c>
      <c r="DF451" s="75" t="str">
        <f t="shared" si="41"/>
        <v>Vehículos Convencionales_Vehículos Destinados al Transporte de Pasajeros_Microbus</v>
      </c>
      <c r="DG451" s="19">
        <f t="shared" si="42"/>
        <v>222800000</v>
      </c>
      <c r="DH451" s="13">
        <v>1</v>
      </c>
      <c r="DI451" s="13">
        <v>1</v>
      </c>
      <c r="DJ451" s="13" t="b">
        <f>+DC451=[2]BD!DC451</f>
        <v>1</v>
      </c>
    </row>
    <row r="452" spans="1:114" ht="51" x14ac:dyDescent="0.25">
      <c r="A452" s="76">
        <v>710</v>
      </c>
      <c r="B452" s="59" t="s">
        <v>257</v>
      </c>
      <c r="C452" s="59" t="s">
        <v>0</v>
      </c>
      <c r="D452" s="97" t="s">
        <v>626</v>
      </c>
      <c r="E452" s="97" t="s">
        <v>627</v>
      </c>
      <c r="F452" s="97" t="s">
        <v>121</v>
      </c>
      <c r="G452" s="128" t="s">
        <v>1054</v>
      </c>
      <c r="H452" s="97" t="s">
        <v>704</v>
      </c>
      <c r="I452" s="79">
        <v>8007028</v>
      </c>
      <c r="J452" s="78" t="s">
        <v>1055</v>
      </c>
      <c r="K452" s="78" t="s">
        <v>121</v>
      </c>
      <c r="L452" s="135">
        <v>115</v>
      </c>
      <c r="M452" s="78" t="s">
        <v>121</v>
      </c>
      <c r="N452" s="82">
        <v>81000000</v>
      </c>
      <c r="O452" s="83">
        <f>+IFERROR(VLOOKUP(I452,[1]Precio_Fasecolda!A:C,3,FALSE),IFERROR(VLOOKUP(I452,[1]Precio_Fasecolda!B:C,2,FALSE),N452))</f>
        <v>81000000</v>
      </c>
      <c r="P452" s="83">
        <f t="shared" si="39"/>
        <v>0</v>
      </c>
      <c r="Q452" s="78" t="s">
        <v>121</v>
      </c>
      <c r="R452" s="76" t="s">
        <v>127</v>
      </c>
      <c r="S452" s="78" t="s">
        <v>128</v>
      </c>
      <c r="T452" s="76" t="s">
        <v>121</v>
      </c>
      <c r="U452" s="76" t="s">
        <v>121</v>
      </c>
      <c r="V452" s="59" t="s">
        <v>121</v>
      </c>
      <c r="W452" s="76" t="s">
        <v>121</v>
      </c>
      <c r="X452" s="76" t="s">
        <v>121</v>
      </c>
      <c r="Y452" s="84" t="str">
        <f t="shared" si="49"/>
        <v>N.A.</v>
      </c>
      <c r="Z452" s="85">
        <f t="shared" si="40"/>
        <v>81000000</v>
      </c>
      <c r="AA452" s="76" t="str">
        <f>+IFERROR(VLOOKUP(_xlfn.TEXTJOIN("_", FALSE, C452:E452), [1]BD_Perc!$A:$O, 15, FALSE),"Segmentación no encontrada o vehículo inactivo")</f>
        <v>PERCENTIL 30-70</v>
      </c>
      <c r="AB452" s="76" t="str" cm="1">
        <f t="array" ref="AB452">_xlfn.IFS(
    AA452 = "PERCENTIL 50",
    _xlfn.IFS(
        [1]BD!DG452 &lt; VLOOKUP(_xlfn.TEXTJOIN("_", FALSE, C452:E452), [1]BD_Perc!$A:$O, 11, FALSE), "Intervalo de precio 1",
        [1]BD!DG452 &gt;= VLOOKUP(_xlfn.TEXTJOIN("_", FALSE, C452:E452), [1]BD_Perc!$A:$O, 11, FALSE), "Intervalo de precio 2"
    ),
    AA452 = "PERCENTIL 30-70",
    _xlfn.IFS(
        [1]BD!DG452 &lt; VLOOKUP(_xlfn.TEXTJOIN("_", FALSE, C452:E452), [1]BD_Perc!$A:$O, 6, FALSE), "Intervalo de precio 1",
        [1]BD!DG452 &lt; VLOOKUP(_xlfn.TEXTJOIN("_", FALSE, C452:E452), [1]BD_Perc!$A:$O, 7, FALSE), "Intervalo de precio 2",
        [1]BD!DG452 &gt;= VLOOKUP(_xlfn.TEXTJOIN("_", FALSE, C452:E452), [1]BD_Perc!$A:$O, 7, FALSE), "Intervalo de precio 3"
    ),
    AA452="Segmentación no encontrada o vehículo inactivo","Segmentación no encontrada o vehículo inactivo"
)</f>
        <v>Intervalo de precio 1</v>
      </c>
      <c r="AC452" s="99" t="s">
        <v>129</v>
      </c>
      <c r="AD452" s="86" t="b">
        <f t="shared" si="43"/>
        <v>1</v>
      </c>
      <c r="AE452" s="143">
        <v>0</v>
      </c>
      <c r="AF452" s="143">
        <v>0.01</v>
      </c>
      <c r="AG452" s="143">
        <v>1.4999999999999999E-2</v>
      </c>
      <c r="AH452" s="143">
        <v>0.02</v>
      </c>
      <c r="AI452" s="143">
        <v>2.5000000000000001E-2</v>
      </c>
      <c r="AJ452" s="143">
        <v>0.03</v>
      </c>
      <c r="AK452" s="76" t="s">
        <v>130</v>
      </c>
      <c r="AL452" s="76" t="s">
        <v>130</v>
      </c>
      <c r="AM452" s="76" t="s">
        <v>130</v>
      </c>
      <c r="AN452" s="144">
        <v>1</v>
      </c>
      <c r="AO452" s="72">
        <v>9311595.7410000004</v>
      </c>
      <c r="AP452" s="72">
        <v>631865.34180000005</v>
      </c>
      <c r="AQ452" s="72">
        <v>489750.74819999997</v>
      </c>
      <c r="AR452" s="72" t="s">
        <v>121</v>
      </c>
      <c r="AS452" s="72" t="s">
        <v>121</v>
      </c>
      <c r="AT452" s="72">
        <v>10144824.879000001</v>
      </c>
      <c r="AU452" s="72" t="s">
        <v>121</v>
      </c>
      <c r="AV452" s="72">
        <v>664661.50379999995</v>
      </c>
      <c r="AW452" s="72">
        <v>332330.22480000003</v>
      </c>
      <c r="AX452" s="72" t="s">
        <v>121</v>
      </c>
      <c r="AY452" s="72" t="s">
        <v>121</v>
      </c>
      <c r="AZ452" s="72" t="s">
        <v>121</v>
      </c>
      <c r="BA452" s="72" t="s">
        <v>121</v>
      </c>
      <c r="BB452" s="72" t="s">
        <v>121</v>
      </c>
      <c r="BC452" s="72" t="s">
        <v>121</v>
      </c>
      <c r="BD452" s="72">
        <v>2314069.1490000002</v>
      </c>
      <c r="BE452" s="72">
        <v>2212194.4235999999</v>
      </c>
      <c r="BF452" s="72">
        <v>682152.79020000005</v>
      </c>
      <c r="BG452" s="72">
        <v>909536.35080000001</v>
      </c>
      <c r="BH452" s="72">
        <v>1696634.7509999999</v>
      </c>
      <c r="BI452" s="72">
        <v>2098930.1214000001</v>
      </c>
      <c r="BJ452" s="72">
        <v>192402.04199999999</v>
      </c>
      <c r="BK452" s="72" t="s">
        <v>121</v>
      </c>
      <c r="BL452" s="72">
        <v>1486741.4225999999</v>
      </c>
      <c r="BM452" s="72">
        <v>4162875.5616000001</v>
      </c>
      <c r="BN452" s="72">
        <v>122437.9506</v>
      </c>
      <c r="BO452" s="72">
        <v>2527461.3672000002</v>
      </c>
      <c r="BP452" s="72">
        <v>1661652.1782</v>
      </c>
      <c r="BQ452" s="72" t="s">
        <v>121</v>
      </c>
      <c r="BR452" s="72" t="s">
        <v>121</v>
      </c>
      <c r="BS452" s="72" t="s">
        <v>121</v>
      </c>
      <c r="BT452" s="72">
        <v>10276007.4186</v>
      </c>
      <c r="BU452" s="72">
        <v>227383.5606</v>
      </c>
      <c r="BV452" s="72" t="s">
        <v>121</v>
      </c>
      <c r="BW452" s="72" t="s">
        <v>121</v>
      </c>
      <c r="BX452" s="72" t="s">
        <v>121</v>
      </c>
      <c r="BY452" s="72">
        <v>839571.20519999997</v>
      </c>
      <c r="BZ452" s="72" t="s">
        <v>121</v>
      </c>
      <c r="CA452" s="72" t="s">
        <v>121</v>
      </c>
      <c r="CB452" s="72" t="s">
        <v>121</v>
      </c>
      <c r="CC452" s="72" t="s">
        <v>121</v>
      </c>
      <c r="CD452" s="72" t="s">
        <v>121</v>
      </c>
      <c r="CE452" s="145" t="s">
        <v>131</v>
      </c>
      <c r="CF452" s="145" t="s">
        <v>131</v>
      </c>
      <c r="CG452" s="145" t="s">
        <v>131</v>
      </c>
      <c r="CH452" s="145" t="s">
        <v>131</v>
      </c>
      <c r="CI452" s="145" t="s">
        <v>131</v>
      </c>
      <c r="CJ452" s="145" t="s">
        <v>131</v>
      </c>
      <c r="CK452" s="146" t="s">
        <v>131</v>
      </c>
      <c r="CL452" s="59" t="s">
        <v>121</v>
      </c>
      <c r="CM452" s="59" t="s">
        <v>121</v>
      </c>
      <c r="CN452" s="59" t="s">
        <v>121</v>
      </c>
      <c r="CO452" s="59" t="s">
        <v>121</v>
      </c>
      <c r="CP452" s="59" t="s">
        <v>121</v>
      </c>
      <c r="CQ452" s="59" t="s">
        <v>121</v>
      </c>
      <c r="CR452" s="59" t="s">
        <v>121</v>
      </c>
      <c r="CS452" s="59" t="s">
        <v>121</v>
      </c>
      <c r="CT452" s="59" t="s">
        <v>121</v>
      </c>
      <c r="CU452" s="59" t="s">
        <v>121</v>
      </c>
      <c r="CV452" s="59" t="s">
        <v>121</v>
      </c>
      <c r="CW452" s="59" t="s">
        <v>121</v>
      </c>
      <c r="CX452" s="59" t="s">
        <v>121</v>
      </c>
      <c r="CY452" s="59" t="s">
        <v>121</v>
      </c>
      <c r="CZ452" s="59" t="s">
        <v>121</v>
      </c>
      <c r="DA452" s="90">
        <v>4131392.9328000001</v>
      </c>
      <c r="DB452" s="91">
        <v>1</v>
      </c>
      <c r="DC452" s="13">
        <v>1</v>
      </c>
      <c r="DD452" s="13"/>
      <c r="DE452" s="75" t="str" cm="1">
        <f t="array" ref="DE452">+IF(AND(C452&lt;&gt;"Vehículos Eléctricos",C452&lt;&gt;"Vehículos Híbridos",AA452="PERCENTIL 50"),
     IF(VLOOKUP(_xlfn.TEXTJOIN("_",FALSE,C452:E452),[1]BD_Perc!$A:$P,_xlfn.IFS([1]BD!AB452="Intervalo de precio 1",12,[1]BD!AB452="Intervalo de precio 2",13),FALSE)&lt;=1,
     VLOOKUP(_xlfn.TEXTJOIN("_",FALSE,C452:E452),[1]BD_Perc!$A:$P,16,FALSE),"Ok P50"),
     "Ok P30/70 ó Híbrido/Eléctrico")</f>
        <v>Ok P30/70 ó Híbrido/Eléctrico</v>
      </c>
      <c r="DF452" s="75" t="str">
        <f t="shared" si="41"/>
        <v>Vehículos Convencionales_Vehículos Destinados al Transporte de Carga Liviana_Van</v>
      </c>
      <c r="DG452" s="19">
        <f t="shared" si="42"/>
        <v>81000000</v>
      </c>
      <c r="DH452" s="13">
        <v>1</v>
      </c>
      <c r="DI452" s="13">
        <v>1</v>
      </c>
      <c r="DJ452" s="13" t="b">
        <f>+DC452=[2]BD!DC452</f>
        <v>1</v>
      </c>
    </row>
    <row r="453" spans="1:114" ht="25.5" x14ac:dyDescent="0.25">
      <c r="A453" s="76">
        <v>712</v>
      </c>
      <c r="B453" s="59" t="s">
        <v>257</v>
      </c>
      <c r="C453" s="147" t="s">
        <v>2</v>
      </c>
      <c r="D453" s="59" t="s">
        <v>320</v>
      </c>
      <c r="E453" s="59" t="s">
        <v>327</v>
      </c>
      <c r="F453" s="59" t="s">
        <v>121</v>
      </c>
      <c r="G453" s="128" t="s">
        <v>1056</v>
      </c>
      <c r="H453" s="59" t="s">
        <v>398</v>
      </c>
      <c r="I453" s="79">
        <v>3006142</v>
      </c>
      <c r="J453" s="78" t="s">
        <v>1057</v>
      </c>
      <c r="K453" s="78" t="s">
        <v>121</v>
      </c>
      <c r="L453" s="135">
        <v>163</v>
      </c>
      <c r="M453" s="135" t="s">
        <v>121</v>
      </c>
      <c r="N453" s="82">
        <v>208000000</v>
      </c>
      <c r="O453" s="83">
        <f>+IFERROR(VLOOKUP(I453,[1]Precio_Fasecolda!A:C,3,FALSE),IFERROR(VLOOKUP(I453,[1]Precio_Fasecolda!B:C,2,FALSE),N453))</f>
        <v>208000000</v>
      </c>
      <c r="P453" s="83">
        <f t="shared" si="39"/>
        <v>0</v>
      </c>
      <c r="Q453" s="76" t="s">
        <v>121</v>
      </c>
      <c r="R453" s="76" t="s">
        <v>148</v>
      </c>
      <c r="S453" s="76" t="s">
        <v>764</v>
      </c>
      <c r="T453" s="76" t="s">
        <v>121</v>
      </c>
      <c r="U453" s="76" t="s">
        <v>121</v>
      </c>
      <c r="V453" s="59" t="s">
        <v>121</v>
      </c>
      <c r="W453" s="76" t="s">
        <v>121</v>
      </c>
      <c r="X453" s="76" t="s">
        <v>121</v>
      </c>
      <c r="Y453" s="84" t="str">
        <f t="shared" si="49"/>
        <v>N.A.</v>
      </c>
      <c r="Z453" s="85">
        <f t="shared" si="40"/>
        <v>208000000</v>
      </c>
      <c r="AA453" s="76" t="str">
        <f>+IFERROR(VLOOKUP(_xlfn.TEXTJOIN("_", FALSE, C453:E453), [1]BD_Perc!$A:$O, 15, FALSE),"Segmentación no encontrada o vehículo inactivo")</f>
        <v>PERCENTIL 50</v>
      </c>
      <c r="AB453" s="76" t="str" cm="1">
        <f t="array" ref="AB453">_xlfn.IFS(
    AA453 = "PERCENTIL 50",
    _xlfn.IFS(
        [1]BD!DG453 &lt; VLOOKUP(_xlfn.TEXTJOIN("_", FALSE, C453:E453), [1]BD_Perc!$A:$O, 11, FALSE), "Intervalo de precio 1",
        [1]BD!DG453 &gt;= VLOOKUP(_xlfn.TEXTJOIN("_", FALSE, C453:E453), [1]BD_Perc!$A:$O, 11, FALSE), "Intervalo de precio 2"
    ),
    AA453 = "PERCENTIL 30-70",
    _xlfn.IFS(
        [1]BD!DG453 &lt; VLOOKUP(_xlfn.TEXTJOIN("_", FALSE, C453:E453), [1]BD_Perc!$A:$O, 6, FALSE), "Intervalo de precio 1",
        [1]BD!DG453 &lt; VLOOKUP(_xlfn.TEXTJOIN("_", FALSE, C453:E453), [1]BD_Perc!$A:$O, 7, FALSE), "Intervalo de precio 2",
        [1]BD!DG453 &gt;= VLOOKUP(_xlfn.TEXTJOIN("_", FALSE, C453:E453), [1]BD_Perc!$A:$O, 7, FALSE), "Intervalo de precio 3"
    ),
    AA453="Segmentación no encontrada o vehículo inactivo","Segmentación no encontrada o vehículo inactivo"
)</f>
        <v>Intervalo de precio 2</v>
      </c>
      <c r="AC453" s="99" t="s">
        <v>149</v>
      </c>
      <c r="AD453" s="86" t="b">
        <f t="shared" si="43"/>
        <v>1</v>
      </c>
      <c r="AE453" s="143">
        <v>0</v>
      </c>
      <c r="AF453" s="143">
        <v>0.01</v>
      </c>
      <c r="AG453" s="143">
        <v>1.4999999999999999E-2</v>
      </c>
      <c r="AH453" s="143">
        <v>0.02</v>
      </c>
      <c r="AI453" s="143">
        <v>2.5000000000000001E-2</v>
      </c>
      <c r="AJ453" s="143">
        <v>0.03</v>
      </c>
      <c r="AK453" s="76" t="s">
        <v>130</v>
      </c>
      <c r="AL453" s="76" t="s">
        <v>130</v>
      </c>
      <c r="AM453" s="76" t="s">
        <v>130</v>
      </c>
      <c r="AN453" s="139">
        <v>1</v>
      </c>
      <c r="AO453" s="72">
        <v>9311595.7410000004</v>
      </c>
      <c r="AP453" s="72">
        <v>631865.34180000005</v>
      </c>
      <c r="AQ453" s="72">
        <v>759501.55260000005</v>
      </c>
      <c r="AR453" s="72" t="s">
        <v>121</v>
      </c>
      <c r="AS453" s="72" t="s">
        <v>121</v>
      </c>
      <c r="AT453" s="72">
        <v>10144824.879000001</v>
      </c>
      <c r="AU453" s="72" t="s">
        <v>121</v>
      </c>
      <c r="AV453" s="72">
        <v>391755.47879999998</v>
      </c>
      <c r="AW453" s="72">
        <v>417029.92379999999</v>
      </c>
      <c r="AX453" s="72" t="s">
        <v>121</v>
      </c>
      <c r="AY453" s="72" t="s">
        <v>121</v>
      </c>
      <c r="AZ453" s="72" t="s">
        <v>121</v>
      </c>
      <c r="BA453" s="72" t="s">
        <v>121</v>
      </c>
      <c r="BB453" s="72" t="s">
        <v>121</v>
      </c>
      <c r="BC453" s="72" t="s">
        <v>121</v>
      </c>
      <c r="BD453" s="72">
        <v>3209874.5447999998</v>
      </c>
      <c r="BE453" s="72">
        <v>4688376.3402000004</v>
      </c>
      <c r="BF453" s="72">
        <v>4635136.0776000004</v>
      </c>
      <c r="BG453" s="72">
        <v>2707739.0550000002</v>
      </c>
      <c r="BH453" s="72" t="s">
        <v>121</v>
      </c>
      <c r="BI453" s="72">
        <v>1364828.4635999999</v>
      </c>
      <c r="BJ453" s="72">
        <v>192402.04199999999</v>
      </c>
      <c r="BK453" s="72">
        <v>1637793.5238000001</v>
      </c>
      <c r="BL453" s="72">
        <v>1486741.4225999999</v>
      </c>
      <c r="BM453" s="72">
        <v>4162875.5616000001</v>
      </c>
      <c r="BN453" s="72">
        <v>122437.9506</v>
      </c>
      <c r="BO453" s="72">
        <v>2527461.3672000002</v>
      </c>
      <c r="BP453" s="72">
        <v>657139.7868</v>
      </c>
      <c r="BQ453" s="72" t="s">
        <v>121</v>
      </c>
      <c r="BR453" s="72" t="s">
        <v>121</v>
      </c>
      <c r="BS453" s="72" t="s">
        <v>121</v>
      </c>
      <c r="BT453" s="72">
        <v>10276007.4186</v>
      </c>
      <c r="BU453" s="72">
        <v>227383.5606</v>
      </c>
      <c r="BV453" s="72" t="s">
        <v>121</v>
      </c>
      <c r="BW453" s="72" t="s">
        <v>121</v>
      </c>
      <c r="BX453" s="72" t="s">
        <v>121</v>
      </c>
      <c r="BY453" s="72">
        <v>798677.73300000001</v>
      </c>
      <c r="BZ453" s="72" t="s">
        <v>121</v>
      </c>
      <c r="CA453" s="72" t="s">
        <v>121</v>
      </c>
      <c r="CB453" s="72" t="s">
        <v>121</v>
      </c>
      <c r="CC453" s="72" t="s">
        <v>121</v>
      </c>
      <c r="CD453" s="72" t="s">
        <v>121</v>
      </c>
      <c r="CE453" s="140" t="s">
        <v>130</v>
      </c>
      <c r="CF453" s="140" t="s">
        <v>130</v>
      </c>
      <c r="CG453" s="140" t="s">
        <v>130</v>
      </c>
      <c r="CH453" s="140" t="s">
        <v>131</v>
      </c>
      <c r="CI453" s="140" t="s">
        <v>131</v>
      </c>
      <c r="CJ453" s="140" t="s">
        <v>131</v>
      </c>
      <c r="CK453" s="140" t="s">
        <v>131</v>
      </c>
      <c r="CL453" s="104">
        <v>8500000</v>
      </c>
      <c r="CM453" s="140" t="s">
        <v>121</v>
      </c>
      <c r="CN453" s="140" t="s">
        <v>121</v>
      </c>
      <c r="CO453" s="140" t="s">
        <v>121</v>
      </c>
      <c r="CP453" s="140" t="s">
        <v>121</v>
      </c>
      <c r="CQ453" s="140" t="s">
        <v>121</v>
      </c>
      <c r="CR453" s="140" t="s">
        <v>121</v>
      </c>
      <c r="CS453" s="140" t="s">
        <v>121</v>
      </c>
      <c r="CT453" s="140" t="s">
        <v>121</v>
      </c>
      <c r="CU453" s="140" t="s">
        <v>121</v>
      </c>
      <c r="CV453" s="140" t="s">
        <v>121</v>
      </c>
      <c r="CW453" s="140" t="s">
        <v>121</v>
      </c>
      <c r="CX453" s="140" t="s">
        <v>121</v>
      </c>
      <c r="CY453" s="140" t="s">
        <v>121</v>
      </c>
      <c r="CZ453" s="140" t="s">
        <v>121</v>
      </c>
      <c r="DA453" s="90">
        <v>10554227.6658</v>
      </c>
      <c r="DB453" s="91">
        <v>1</v>
      </c>
      <c r="DC453" s="13">
        <v>1</v>
      </c>
      <c r="DD453" s="13"/>
      <c r="DE453" s="75" t="str" cm="1">
        <f t="array" ref="DE453">+IF(AND(C453&lt;&gt;"Vehículos Eléctricos",C453&lt;&gt;"Vehículos Híbridos",AA453="PERCENTIL 50"),
     IF(VLOOKUP(_xlfn.TEXTJOIN("_",FALSE,C453:E453),[1]BD_Perc!$A:$P,_xlfn.IFS([1]BD!AB453="Intervalo de precio 1",12,[1]BD!AB453="Intervalo de precio 2",13),FALSE)&lt;=1,
     VLOOKUP(_xlfn.TEXTJOIN("_",FALSE,C453:E453),[1]BD_Perc!$A:$P,16,FALSE),"Ok P50"),
     "Ok P30/70 ó Híbrido/Eléctrico")</f>
        <v>Ok P30/70 ó Híbrido/Eléctrico</v>
      </c>
      <c r="DF453" s="75" t="str">
        <f t="shared" si="41"/>
        <v>Vehículos Híbridos_Camperos/Camionetas_4x4</v>
      </c>
      <c r="DG453" s="19">
        <f t="shared" si="42"/>
        <v>208000000</v>
      </c>
      <c r="DH453" s="13">
        <v>1</v>
      </c>
      <c r="DI453" s="13">
        <v>1</v>
      </c>
      <c r="DJ453" s="13" t="b">
        <f>+DC453=[2]BD!DC453</f>
        <v>1</v>
      </c>
    </row>
    <row r="454" spans="1:114" ht="25.5" x14ac:dyDescent="0.25">
      <c r="A454" s="76">
        <v>714</v>
      </c>
      <c r="B454" s="59" t="s">
        <v>257</v>
      </c>
      <c r="C454" s="59" t="s">
        <v>0</v>
      </c>
      <c r="D454" s="59" t="s">
        <v>320</v>
      </c>
      <c r="E454" s="59" t="s">
        <v>126</v>
      </c>
      <c r="F454" s="59" t="s">
        <v>121</v>
      </c>
      <c r="G454" s="128" t="s">
        <v>1058</v>
      </c>
      <c r="H454" s="97" t="s">
        <v>279</v>
      </c>
      <c r="I454" s="79">
        <v>9206082</v>
      </c>
      <c r="J454" s="78" t="s">
        <v>1059</v>
      </c>
      <c r="K454" s="78" t="s">
        <v>145</v>
      </c>
      <c r="L454" s="135">
        <v>114</v>
      </c>
      <c r="M454" s="135" t="s">
        <v>121</v>
      </c>
      <c r="N454" s="82">
        <v>92000000</v>
      </c>
      <c r="O454" s="83">
        <f>+IFERROR(VLOOKUP(I454,[1]Precio_Fasecolda!A:C,3,FALSE),IFERROR(VLOOKUP(I454,[1]Precio_Fasecolda!B:C,2,FALSE),N454))</f>
        <v>93000000</v>
      </c>
      <c r="P454" s="83">
        <f t="shared" ref="P454:P517" si="50">N454-O454</f>
        <v>-1000000</v>
      </c>
      <c r="Q454" s="135" t="s">
        <v>126</v>
      </c>
      <c r="R454" s="76" t="s">
        <v>148</v>
      </c>
      <c r="S454" s="78" t="s">
        <v>128</v>
      </c>
      <c r="T454" s="76" t="s">
        <v>121</v>
      </c>
      <c r="U454" s="76" t="s">
        <v>121</v>
      </c>
      <c r="V454" s="59" t="s">
        <v>121</v>
      </c>
      <c r="W454" s="76" t="s">
        <v>121</v>
      </c>
      <c r="X454" s="76" t="s">
        <v>121</v>
      </c>
      <c r="Y454" s="84" t="str">
        <f t="shared" si="49"/>
        <v>N.A.</v>
      </c>
      <c r="Z454" s="85">
        <f t="shared" ref="Z454:Z517" si="51">+(((N454)-(N454*AE454)/100%))</f>
        <v>88320000</v>
      </c>
      <c r="AA454" s="76" t="str">
        <f>+IFERROR(VLOOKUP(_xlfn.TEXTJOIN("_", FALSE, C454:E454), [1]BD_Perc!$A:$O, 15, FALSE),"Segmentación no encontrada o vehículo inactivo")</f>
        <v>PERCENTIL 30-70</v>
      </c>
      <c r="AB454" s="76" t="str" cm="1">
        <f t="array" ref="AB454">_xlfn.IFS(
    AA454 = "PERCENTIL 50",
    _xlfn.IFS(
        [1]BD!DG454 &lt; VLOOKUP(_xlfn.TEXTJOIN("_", FALSE, C454:E454), [1]BD_Perc!$A:$O, 11, FALSE), "Intervalo de precio 1",
        [1]BD!DG454 &gt;= VLOOKUP(_xlfn.TEXTJOIN("_", FALSE, C454:E454), [1]BD_Perc!$A:$O, 11, FALSE), "Intervalo de precio 2"
    ),
    AA454 = "PERCENTIL 30-70",
    _xlfn.IFS(
        [1]BD!DG454 &lt; VLOOKUP(_xlfn.TEXTJOIN("_", FALSE, C454:E454), [1]BD_Perc!$A:$O, 6, FALSE), "Intervalo de precio 1",
        [1]BD!DG454 &lt; VLOOKUP(_xlfn.TEXTJOIN("_", FALSE, C454:E454), [1]BD_Perc!$A:$O, 7, FALSE), "Intervalo de precio 2",
        [1]BD!DG454 &gt;= VLOOKUP(_xlfn.TEXTJOIN("_", FALSE, C454:E454), [1]BD_Perc!$A:$O, 7, FALSE), "Intervalo de precio 3"
    ),
    AA454="Segmentación no encontrada o vehículo inactivo","Segmentación no encontrada o vehículo inactivo"
)</f>
        <v>Intervalo de precio 1</v>
      </c>
      <c r="AC454" s="99" t="s">
        <v>129</v>
      </c>
      <c r="AD454" s="86" t="b">
        <f t="shared" si="43"/>
        <v>1</v>
      </c>
      <c r="AE454" s="136">
        <v>0.04</v>
      </c>
      <c r="AF454" s="136">
        <v>0.04</v>
      </c>
      <c r="AG454" s="136">
        <v>0.04</v>
      </c>
      <c r="AH454" s="136">
        <v>0.04</v>
      </c>
      <c r="AI454" s="136">
        <v>0.04</v>
      </c>
      <c r="AJ454" s="136">
        <v>0.04</v>
      </c>
      <c r="AK454" s="76" t="s">
        <v>130</v>
      </c>
      <c r="AL454" s="76" t="s">
        <v>130</v>
      </c>
      <c r="AM454" s="76" t="s">
        <v>130</v>
      </c>
      <c r="AN454" s="139">
        <v>1</v>
      </c>
      <c r="AO454" s="72">
        <v>9311595.7410000004</v>
      </c>
      <c r="AP454" s="72">
        <v>631865.34180000005</v>
      </c>
      <c r="AQ454" s="72">
        <v>489750.74819999997</v>
      </c>
      <c r="AR454" s="72" t="s">
        <v>121</v>
      </c>
      <c r="AS454" s="72" t="s">
        <v>121</v>
      </c>
      <c r="AT454" s="72">
        <v>10144824.879000001</v>
      </c>
      <c r="AU454" s="72" t="s">
        <v>121</v>
      </c>
      <c r="AV454" s="72" t="s">
        <v>121</v>
      </c>
      <c r="AW454" s="72">
        <v>332330.22480000003</v>
      </c>
      <c r="AX454" s="72" t="s">
        <v>121</v>
      </c>
      <c r="AY454" s="72" t="s">
        <v>121</v>
      </c>
      <c r="AZ454" s="72" t="s">
        <v>121</v>
      </c>
      <c r="BA454" s="72" t="s">
        <v>121</v>
      </c>
      <c r="BB454" s="72" t="s">
        <v>121</v>
      </c>
      <c r="BC454" s="72" t="s">
        <v>121</v>
      </c>
      <c r="BD454" s="72">
        <v>2314069.1490000002</v>
      </c>
      <c r="BE454" s="72" t="s">
        <v>121</v>
      </c>
      <c r="BF454" s="72">
        <v>682152.79020000005</v>
      </c>
      <c r="BG454" s="72">
        <v>812009.14619999996</v>
      </c>
      <c r="BH454" s="72" t="s">
        <v>121</v>
      </c>
      <c r="BI454" s="72" t="s">
        <v>121</v>
      </c>
      <c r="BJ454" s="72">
        <v>192402.04199999999</v>
      </c>
      <c r="BK454" s="72" t="s">
        <v>121</v>
      </c>
      <c r="BL454" s="72">
        <v>1405776.7542000001</v>
      </c>
      <c r="BM454" s="72">
        <v>4162875.5616000001</v>
      </c>
      <c r="BN454" s="72">
        <v>122437.9506</v>
      </c>
      <c r="BO454" s="72">
        <v>2527461.3672000002</v>
      </c>
      <c r="BP454" s="72">
        <v>4984957.5888</v>
      </c>
      <c r="BQ454" s="72" t="s">
        <v>121</v>
      </c>
      <c r="BR454" s="72" t="s">
        <v>121</v>
      </c>
      <c r="BS454" s="72" t="s">
        <v>121</v>
      </c>
      <c r="BT454" s="72">
        <v>10276007.4186</v>
      </c>
      <c r="BU454" s="72">
        <v>227383.5606</v>
      </c>
      <c r="BV454" s="72" t="s">
        <v>121</v>
      </c>
      <c r="BW454" s="72" t="s">
        <v>121</v>
      </c>
      <c r="BX454" s="72" t="s">
        <v>121</v>
      </c>
      <c r="BY454" s="72">
        <v>839571.20519999997</v>
      </c>
      <c r="BZ454" s="72" t="s">
        <v>121</v>
      </c>
      <c r="CA454" s="72" t="s">
        <v>121</v>
      </c>
      <c r="CB454" s="72" t="s">
        <v>121</v>
      </c>
      <c r="CC454" s="72" t="s">
        <v>121</v>
      </c>
      <c r="CD454" s="72" t="s">
        <v>121</v>
      </c>
      <c r="CE454" s="89" t="s">
        <v>130</v>
      </c>
      <c r="CF454" s="89" t="s">
        <v>130</v>
      </c>
      <c r="CG454" s="89" t="s">
        <v>131</v>
      </c>
      <c r="CH454" s="89" t="s">
        <v>131</v>
      </c>
      <c r="CI454" s="89" t="s">
        <v>131</v>
      </c>
      <c r="CJ454" s="89" t="s">
        <v>131</v>
      </c>
      <c r="CK454" s="89" t="s">
        <v>131</v>
      </c>
      <c r="CL454" s="59" t="s">
        <v>121</v>
      </c>
      <c r="CM454" s="89" t="s">
        <v>121</v>
      </c>
      <c r="CN454" s="89" t="s">
        <v>121</v>
      </c>
      <c r="CO454" s="89" t="s">
        <v>121</v>
      </c>
      <c r="CP454" s="89" t="s">
        <v>121</v>
      </c>
      <c r="CQ454" s="89" t="s">
        <v>121</v>
      </c>
      <c r="CR454" s="89" t="s">
        <v>121</v>
      </c>
      <c r="CS454" s="89" t="s">
        <v>121</v>
      </c>
      <c r="CT454" s="89" t="s">
        <v>121</v>
      </c>
      <c r="CU454" s="89" t="s">
        <v>121</v>
      </c>
      <c r="CV454" s="89" t="s">
        <v>121</v>
      </c>
      <c r="CW454" s="89" t="s">
        <v>121</v>
      </c>
      <c r="CX454" s="89" t="s">
        <v>121</v>
      </c>
      <c r="CY454" s="89" t="s">
        <v>121</v>
      </c>
      <c r="CZ454" s="89" t="s">
        <v>121</v>
      </c>
      <c r="DA454" s="90">
        <v>12803468.785800001</v>
      </c>
      <c r="DB454" s="91">
        <v>1</v>
      </c>
      <c r="DC454" s="13">
        <v>1</v>
      </c>
      <c r="DD454" s="13"/>
      <c r="DE454" s="75" t="str" cm="1">
        <f t="array" ref="DE454">+IF(AND(C454&lt;&gt;"Vehículos Eléctricos",C454&lt;&gt;"Vehículos Híbridos",AA454="PERCENTIL 50"),
     IF(VLOOKUP(_xlfn.TEXTJOIN("_",FALSE,C454:E454),[1]BD_Perc!$A:$P,_xlfn.IFS([1]BD!AB454="Intervalo de precio 1",12,[1]BD!AB454="Intervalo de precio 2",13),FALSE)&lt;=1,
     VLOOKUP(_xlfn.TEXTJOIN("_",FALSE,C454:E454),[1]BD_Perc!$A:$P,16,FALSE),"Ok P50"),
     "Ok P30/70 ó Híbrido/Eléctrico")</f>
        <v>Ok P30/70 ó Híbrido/Eléctrico</v>
      </c>
      <c r="DF454" s="75" t="str">
        <f t="shared" ref="DF454:DF517" si="52">+_xlfn.TEXTJOIN("_",FALSE,C454:E454)</f>
        <v>Vehículos Convencionales_Camperos/Camionetas_4x2</v>
      </c>
      <c r="DG454" s="19">
        <f t="shared" ref="DG454:DG517" si="53">+IF(C454=$F$1,Z454+BZ454,Z454)</f>
        <v>88320000</v>
      </c>
      <c r="DH454" s="13">
        <v>1</v>
      </c>
      <c r="DI454" s="13">
        <v>1</v>
      </c>
      <c r="DJ454" s="13" t="b">
        <f>+DC454=[2]BD!DC454</f>
        <v>1</v>
      </c>
    </row>
    <row r="455" spans="1:114" ht="25.5" x14ac:dyDescent="0.25">
      <c r="A455" s="76">
        <v>715</v>
      </c>
      <c r="B455" s="59" t="s">
        <v>257</v>
      </c>
      <c r="C455" s="59" t="s">
        <v>0</v>
      </c>
      <c r="D455" s="59" t="s">
        <v>320</v>
      </c>
      <c r="E455" s="59" t="s">
        <v>126</v>
      </c>
      <c r="F455" s="59" t="s">
        <v>121</v>
      </c>
      <c r="G455" s="128" t="s">
        <v>1060</v>
      </c>
      <c r="H455" s="97" t="s">
        <v>279</v>
      </c>
      <c r="I455" s="79">
        <v>9206083</v>
      </c>
      <c r="J455" s="78" t="s">
        <v>1061</v>
      </c>
      <c r="K455" s="78" t="s">
        <v>145</v>
      </c>
      <c r="L455" s="135">
        <v>114</v>
      </c>
      <c r="M455" s="135" t="s">
        <v>121</v>
      </c>
      <c r="N455" s="82">
        <v>102000000</v>
      </c>
      <c r="O455" s="83">
        <f>+IFERROR(VLOOKUP(I455,[1]Precio_Fasecolda!A:C,3,FALSE),IFERROR(VLOOKUP(I455,[1]Precio_Fasecolda!B:C,2,FALSE),N455))</f>
        <v>105000000</v>
      </c>
      <c r="P455" s="83">
        <f t="shared" si="50"/>
        <v>-3000000</v>
      </c>
      <c r="Q455" s="135" t="s">
        <v>126</v>
      </c>
      <c r="R455" s="76" t="s">
        <v>148</v>
      </c>
      <c r="S455" s="78" t="s">
        <v>128</v>
      </c>
      <c r="T455" s="76" t="s">
        <v>121</v>
      </c>
      <c r="U455" s="76" t="s">
        <v>121</v>
      </c>
      <c r="V455" s="59" t="s">
        <v>121</v>
      </c>
      <c r="W455" s="76" t="s">
        <v>121</v>
      </c>
      <c r="X455" s="76" t="s">
        <v>121</v>
      </c>
      <c r="Y455" s="84" t="str">
        <f t="shared" si="49"/>
        <v>N.A.</v>
      </c>
      <c r="Z455" s="85">
        <f t="shared" si="51"/>
        <v>97920000</v>
      </c>
      <c r="AA455" s="76" t="str">
        <f>+IFERROR(VLOOKUP(_xlfn.TEXTJOIN("_", FALSE, C455:E455), [1]BD_Perc!$A:$O, 15, FALSE),"Segmentación no encontrada o vehículo inactivo")</f>
        <v>PERCENTIL 30-70</v>
      </c>
      <c r="AB455" s="76" t="str" cm="1">
        <f t="array" ref="AB455">_xlfn.IFS(
    AA455 = "PERCENTIL 50",
    _xlfn.IFS(
        [1]BD!DG455 &lt; VLOOKUP(_xlfn.TEXTJOIN("_", FALSE, C455:E455), [1]BD_Perc!$A:$O, 11, FALSE), "Intervalo de precio 1",
        [1]BD!DG455 &gt;= VLOOKUP(_xlfn.TEXTJOIN("_", FALSE, C455:E455), [1]BD_Perc!$A:$O, 11, FALSE), "Intervalo de precio 2"
    ),
    AA455 = "PERCENTIL 30-70",
    _xlfn.IFS(
        [1]BD!DG455 &lt; VLOOKUP(_xlfn.TEXTJOIN("_", FALSE, C455:E455), [1]BD_Perc!$A:$O, 6, FALSE), "Intervalo de precio 1",
        [1]BD!DG455 &lt; VLOOKUP(_xlfn.TEXTJOIN("_", FALSE, C455:E455), [1]BD_Perc!$A:$O, 7, FALSE), "Intervalo de precio 2",
        [1]BD!DG455 &gt;= VLOOKUP(_xlfn.TEXTJOIN("_", FALSE, C455:E455), [1]BD_Perc!$A:$O, 7, FALSE), "Intervalo de precio 3"
    ),
    AA455="Segmentación no encontrada o vehículo inactivo","Segmentación no encontrada o vehículo inactivo"
)</f>
        <v>Intervalo de precio 1</v>
      </c>
      <c r="AC455" s="99" t="s">
        <v>129</v>
      </c>
      <c r="AD455" s="86" t="b">
        <f t="shared" ref="AD455:AD518" si="54">+AC455=AB455</f>
        <v>1</v>
      </c>
      <c r="AE455" s="136">
        <v>0.04</v>
      </c>
      <c r="AF455" s="136">
        <v>0.04</v>
      </c>
      <c r="AG455" s="136">
        <v>0.04</v>
      </c>
      <c r="AH455" s="136">
        <v>0.04</v>
      </c>
      <c r="AI455" s="136">
        <v>0.04</v>
      </c>
      <c r="AJ455" s="136">
        <v>0.04</v>
      </c>
      <c r="AK455" s="76" t="s">
        <v>130</v>
      </c>
      <c r="AL455" s="76" t="s">
        <v>130</v>
      </c>
      <c r="AM455" s="76" t="s">
        <v>130</v>
      </c>
      <c r="AN455" s="139">
        <v>1</v>
      </c>
      <c r="AO455" s="72">
        <v>9311595.7410000004</v>
      </c>
      <c r="AP455" s="72">
        <v>631865.34180000005</v>
      </c>
      <c r="AQ455" s="72">
        <v>489750.74819999997</v>
      </c>
      <c r="AR455" s="72" t="s">
        <v>121</v>
      </c>
      <c r="AS455" s="72" t="s">
        <v>121</v>
      </c>
      <c r="AT455" s="72">
        <v>10144824.879000001</v>
      </c>
      <c r="AU455" s="72" t="s">
        <v>121</v>
      </c>
      <c r="AV455" s="72" t="s">
        <v>121</v>
      </c>
      <c r="AW455" s="72">
        <v>332330.22480000003</v>
      </c>
      <c r="AX455" s="72" t="s">
        <v>121</v>
      </c>
      <c r="AY455" s="72" t="s">
        <v>121</v>
      </c>
      <c r="AZ455" s="72" t="s">
        <v>121</v>
      </c>
      <c r="BA455" s="72" t="s">
        <v>121</v>
      </c>
      <c r="BB455" s="72" t="s">
        <v>121</v>
      </c>
      <c r="BC455" s="72" t="s">
        <v>121</v>
      </c>
      <c r="BD455" s="72">
        <v>2314069.1490000002</v>
      </c>
      <c r="BE455" s="72" t="s">
        <v>121</v>
      </c>
      <c r="BF455" s="72">
        <v>682152.79020000005</v>
      </c>
      <c r="BG455" s="72">
        <v>812009.14619999996</v>
      </c>
      <c r="BH455" s="72" t="s">
        <v>121</v>
      </c>
      <c r="BI455" s="72" t="s">
        <v>121</v>
      </c>
      <c r="BJ455" s="72">
        <v>192402.04199999999</v>
      </c>
      <c r="BK455" s="72" t="s">
        <v>121</v>
      </c>
      <c r="BL455" s="72">
        <v>1405776.7542000001</v>
      </c>
      <c r="BM455" s="72">
        <v>4162875.5616000001</v>
      </c>
      <c r="BN455" s="72">
        <v>122437.9506</v>
      </c>
      <c r="BO455" s="72">
        <v>2527461.3672000002</v>
      </c>
      <c r="BP455" s="72">
        <v>4984957.5888</v>
      </c>
      <c r="BQ455" s="72" t="s">
        <v>121</v>
      </c>
      <c r="BR455" s="72" t="s">
        <v>121</v>
      </c>
      <c r="BS455" s="72" t="s">
        <v>121</v>
      </c>
      <c r="BT455" s="72">
        <v>10276007.4186</v>
      </c>
      <c r="BU455" s="72">
        <v>227383.5606</v>
      </c>
      <c r="BV455" s="72" t="s">
        <v>121</v>
      </c>
      <c r="BW455" s="72" t="s">
        <v>121</v>
      </c>
      <c r="BX455" s="72" t="s">
        <v>121</v>
      </c>
      <c r="BY455" s="72">
        <v>839571.20519999997</v>
      </c>
      <c r="BZ455" s="72" t="s">
        <v>121</v>
      </c>
      <c r="CA455" s="72" t="s">
        <v>121</v>
      </c>
      <c r="CB455" s="72" t="s">
        <v>121</v>
      </c>
      <c r="CC455" s="72" t="s">
        <v>121</v>
      </c>
      <c r="CD455" s="72" t="s">
        <v>121</v>
      </c>
      <c r="CE455" s="89" t="s">
        <v>130</v>
      </c>
      <c r="CF455" s="89" t="s">
        <v>130</v>
      </c>
      <c r="CG455" s="89" t="s">
        <v>131</v>
      </c>
      <c r="CH455" s="89" t="s">
        <v>131</v>
      </c>
      <c r="CI455" s="89" t="s">
        <v>131</v>
      </c>
      <c r="CJ455" s="89" t="s">
        <v>131</v>
      </c>
      <c r="CK455" s="89" t="s">
        <v>131</v>
      </c>
      <c r="CL455" s="59" t="s">
        <v>121</v>
      </c>
      <c r="CM455" s="89" t="s">
        <v>121</v>
      </c>
      <c r="CN455" s="89" t="s">
        <v>121</v>
      </c>
      <c r="CO455" s="89" t="s">
        <v>121</v>
      </c>
      <c r="CP455" s="89" t="s">
        <v>121</v>
      </c>
      <c r="CQ455" s="89" t="s">
        <v>121</v>
      </c>
      <c r="CR455" s="89" t="s">
        <v>121</v>
      </c>
      <c r="CS455" s="89" t="s">
        <v>121</v>
      </c>
      <c r="CT455" s="89" t="s">
        <v>121</v>
      </c>
      <c r="CU455" s="89" t="s">
        <v>121</v>
      </c>
      <c r="CV455" s="89" t="s">
        <v>121</v>
      </c>
      <c r="CW455" s="89" t="s">
        <v>121</v>
      </c>
      <c r="CX455" s="89" t="s">
        <v>121</v>
      </c>
      <c r="CY455" s="89" t="s">
        <v>121</v>
      </c>
      <c r="CZ455" s="89" t="s">
        <v>121</v>
      </c>
      <c r="DA455" s="90">
        <v>12803468.785800001</v>
      </c>
      <c r="DB455" s="91">
        <v>1</v>
      </c>
      <c r="DC455" s="13">
        <v>1</v>
      </c>
      <c r="DD455" s="13"/>
      <c r="DE455" s="75" t="str" cm="1">
        <f t="array" ref="DE455">+IF(AND(C455&lt;&gt;"Vehículos Eléctricos",C455&lt;&gt;"Vehículos Híbridos",AA455="PERCENTIL 50"),
     IF(VLOOKUP(_xlfn.TEXTJOIN("_",FALSE,C455:E455),[1]BD_Perc!$A:$P,_xlfn.IFS([1]BD!AB455="Intervalo de precio 1",12,[1]BD!AB455="Intervalo de precio 2",13),FALSE)&lt;=1,
     VLOOKUP(_xlfn.TEXTJOIN("_",FALSE,C455:E455),[1]BD_Perc!$A:$P,16,FALSE),"Ok P50"),
     "Ok P30/70 ó Híbrido/Eléctrico")</f>
        <v>Ok P30/70 ó Híbrido/Eléctrico</v>
      </c>
      <c r="DF455" s="75" t="str">
        <f t="shared" si="52"/>
        <v>Vehículos Convencionales_Camperos/Camionetas_4x2</v>
      </c>
      <c r="DG455" s="19">
        <f t="shared" si="53"/>
        <v>97920000</v>
      </c>
      <c r="DH455" s="13">
        <v>1</v>
      </c>
      <c r="DI455" s="13">
        <v>1</v>
      </c>
      <c r="DJ455" s="13" t="b">
        <f>+DC455=[2]BD!DC455</f>
        <v>1</v>
      </c>
    </row>
    <row r="456" spans="1:114" ht="25.5" x14ac:dyDescent="0.25">
      <c r="A456" s="76">
        <v>716</v>
      </c>
      <c r="B456" s="59" t="s">
        <v>257</v>
      </c>
      <c r="C456" s="59" t="s">
        <v>0</v>
      </c>
      <c r="D456" s="59" t="s">
        <v>320</v>
      </c>
      <c r="E456" s="59" t="s">
        <v>126</v>
      </c>
      <c r="F456" s="59" t="s">
        <v>121</v>
      </c>
      <c r="G456" s="128" t="s">
        <v>1062</v>
      </c>
      <c r="H456" s="97" t="s">
        <v>279</v>
      </c>
      <c r="I456" s="79">
        <v>9206076</v>
      </c>
      <c r="J456" s="78" t="s">
        <v>1063</v>
      </c>
      <c r="K456" s="78" t="s">
        <v>145</v>
      </c>
      <c r="L456" s="135">
        <v>110</v>
      </c>
      <c r="M456" s="135" t="s">
        <v>121</v>
      </c>
      <c r="N456" s="82">
        <v>97000000</v>
      </c>
      <c r="O456" s="83">
        <f>+IFERROR(VLOOKUP(I456,[1]Precio_Fasecolda!A:C,3,FALSE),IFERROR(VLOOKUP(I456,[1]Precio_Fasecolda!B:C,2,FALSE),N456))</f>
        <v>97000000</v>
      </c>
      <c r="P456" s="83">
        <f t="shared" si="50"/>
        <v>0</v>
      </c>
      <c r="Q456" s="135" t="s">
        <v>126</v>
      </c>
      <c r="R456" s="76" t="s">
        <v>127</v>
      </c>
      <c r="S456" s="78" t="s">
        <v>128</v>
      </c>
      <c r="T456" s="76" t="s">
        <v>121</v>
      </c>
      <c r="U456" s="76" t="s">
        <v>121</v>
      </c>
      <c r="V456" s="59" t="s">
        <v>121</v>
      </c>
      <c r="W456" s="76" t="s">
        <v>121</v>
      </c>
      <c r="X456" s="76" t="s">
        <v>121</v>
      </c>
      <c r="Y456" s="84" t="str">
        <f t="shared" si="49"/>
        <v>N.A.</v>
      </c>
      <c r="Z456" s="85">
        <f t="shared" si="51"/>
        <v>93120000</v>
      </c>
      <c r="AA456" s="76" t="str">
        <f>+IFERROR(VLOOKUP(_xlfn.TEXTJOIN("_", FALSE, C456:E456), [1]BD_Perc!$A:$O, 15, FALSE),"Segmentación no encontrada o vehículo inactivo")</f>
        <v>PERCENTIL 30-70</v>
      </c>
      <c r="AB456" s="76" t="str" cm="1">
        <f t="array" ref="AB456">_xlfn.IFS(
    AA456 = "PERCENTIL 50",
    _xlfn.IFS(
        [1]BD!DG456 &lt; VLOOKUP(_xlfn.TEXTJOIN("_", FALSE, C456:E456), [1]BD_Perc!$A:$O, 11, FALSE), "Intervalo de precio 1",
        [1]BD!DG456 &gt;= VLOOKUP(_xlfn.TEXTJOIN("_", FALSE, C456:E456), [1]BD_Perc!$A:$O, 11, FALSE), "Intervalo de precio 2"
    ),
    AA456 = "PERCENTIL 30-70",
    _xlfn.IFS(
        [1]BD!DG456 &lt; VLOOKUP(_xlfn.TEXTJOIN("_", FALSE, C456:E456), [1]BD_Perc!$A:$O, 6, FALSE), "Intervalo de precio 1",
        [1]BD!DG456 &lt; VLOOKUP(_xlfn.TEXTJOIN("_", FALSE, C456:E456), [1]BD_Perc!$A:$O, 7, FALSE), "Intervalo de precio 2",
        [1]BD!DG456 &gt;= VLOOKUP(_xlfn.TEXTJOIN("_", FALSE, C456:E456), [1]BD_Perc!$A:$O, 7, FALSE), "Intervalo de precio 3"
    ),
    AA456="Segmentación no encontrada o vehículo inactivo","Segmentación no encontrada o vehículo inactivo"
)</f>
        <v>Intervalo de precio 1</v>
      </c>
      <c r="AC456" s="99" t="s">
        <v>129</v>
      </c>
      <c r="AD456" s="86" t="b">
        <f t="shared" si="54"/>
        <v>1</v>
      </c>
      <c r="AE456" s="136">
        <v>0.04</v>
      </c>
      <c r="AF456" s="136">
        <v>0.04</v>
      </c>
      <c r="AG456" s="136">
        <v>0.04</v>
      </c>
      <c r="AH456" s="136">
        <v>0.04</v>
      </c>
      <c r="AI456" s="136">
        <v>0.04</v>
      </c>
      <c r="AJ456" s="136">
        <v>0.04</v>
      </c>
      <c r="AK456" s="76" t="s">
        <v>130</v>
      </c>
      <c r="AL456" s="76" t="s">
        <v>130</v>
      </c>
      <c r="AM456" s="76" t="s">
        <v>130</v>
      </c>
      <c r="AN456" s="139">
        <v>1</v>
      </c>
      <c r="AO456" s="72">
        <v>9311595.7410000004</v>
      </c>
      <c r="AP456" s="72">
        <v>631865.34180000005</v>
      </c>
      <c r="AQ456" s="72">
        <v>489750.74819999997</v>
      </c>
      <c r="AR456" s="72" t="s">
        <v>121</v>
      </c>
      <c r="AS456" s="72" t="s">
        <v>121</v>
      </c>
      <c r="AT456" s="72">
        <v>10144824.879000001</v>
      </c>
      <c r="AU456" s="72" t="s">
        <v>121</v>
      </c>
      <c r="AV456" s="72" t="s">
        <v>121</v>
      </c>
      <c r="AW456" s="72">
        <v>332330.22480000003</v>
      </c>
      <c r="AX456" s="72" t="s">
        <v>121</v>
      </c>
      <c r="AY456" s="72" t="s">
        <v>121</v>
      </c>
      <c r="AZ456" s="72" t="s">
        <v>121</v>
      </c>
      <c r="BA456" s="72" t="s">
        <v>121</v>
      </c>
      <c r="BB456" s="72" t="s">
        <v>121</v>
      </c>
      <c r="BC456" s="72" t="s">
        <v>121</v>
      </c>
      <c r="BD456" s="72">
        <v>2314069.1490000002</v>
      </c>
      <c r="BE456" s="72" t="s">
        <v>121</v>
      </c>
      <c r="BF456" s="72">
        <v>682152.79020000005</v>
      </c>
      <c r="BG456" s="72">
        <v>812009.14619999996</v>
      </c>
      <c r="BH456" s="72" t="s">
        <v>121</v>
      </c>
      <c r="BI456" s="72" t="s">
        <v>121</v>
      </c>
      <c r="BJ456" s="72">
        <v>192402.04199999999</v>
      </c>
      <c r="BK456" s="72" t="s">
        <v>121</v>
      </c>
      <c r="BL456" s="72">
        <v>1405776.7542000001</v>
      </c>
      <c r="BM456" s="72">
        <v>4162875.5616000001</v>
      </c>
      <c r="BN456" s="72">
        <v>122437.9506</v>
      </c>
      <c r="BO456" s="72">
        <v>2527461.3672000002</v>
      </c>
      <c r="BP456" s="72">
        <v>4984957.5888</v>
      </c>
      <c r="BQ456" s="72" t="s">
        <v>121</v>
      </c>
      <c r="BR456" s="72" t="s">
        <v>121</v>
      </c>
      <c r="BS456" s="72" t="s">
        <v>121</v>
      </c>
      <c r="BT456" s="72">
        <v>10276007.4186</v>
      </c>
      <c r="BU456" s="72">
        <v>227383.5606</v>
      </c>
      <c r="BV456" s="72" t="s">
        <v>121</v>
      </c>
      <c r="BW456" s="72" t="s">
        <v>121</v>
      </c>
      <c r="BX456" s="72" t="s">
        <v>121</v>
      </c>
      <c r="BY456" s="72">
        <v>839571.20519999997</v>
      </c>
      <c r="BZ456" s="72" t="s">
        <v>121</v>
      </c>
      <c r="CA456" s="72" t="s">
        <v>121</v>
      </c>
      <c r="CB456" s="72" t="s">
        <v>121</v>
      </c>
      <c r="CC456" s="72" t="s">
        <v>121</v>
      </c>
      <c r="CD456" s="72" t="s">
        <v>121</v>
      </c>
      <c r="CE456" s="89" t="s">
        <v>130</v>
      </c>
      <c r="CF456" s="89" t="s">
        <v>130</v>
      </c>
      <c r="CG456" s="89" t="s">
        <v>131</v>
      </c>
      <c r="CH456" s="89" t="s">
        <v>131</v>
      </c>
      <c r="CI456" s="89" t="s">
        <v>131</v>
      </c>
      <c r="CJ456" s="89" t="s">
        <v>131</v>
      </c>
      <c r="CK456" s="89" t="s">
        <v>131</v>
      </c>
      <c r="CL456" s="59" t="s">
        <v>121</v>
      </c>
      <c r="CM456" s="89" t="s">
        <v>121</v>
      </c>
      <c r="CN456" s="89" t="s">
        <v>121</v>
      </c>
      <c r="CO456" s="89" t="s">
        <v>121</v>
      </c>
      <c r="CP456" s="89" t="s">
        <v>121</v>
      </c>
      <c r="CQ456" s="89" t="s">
        <v>121</v>
      </c>
      <c r="CR456" s="89" t="s">
        <v>121</v>
      </c>
      <c r="CS456" s="89" t="s">
        <v>121</v>
      </c>
      <c r="CT456" s="89" t="s">
        <v>121</v>
      </c>
      <c r="CU456" s="89" t="s">
        <v>121</v>
      </c>
      <c r="CV456" s="89" t="s">
        <v>121</v>
      </c>
      <c r="CW456" s="89" t="s">
        <v>121</v>
      </c>
      <c r="CX456" s="89" t="s">
        <v>121</v>
      </c>
      <c r="CY456" s="89" t="s">
        <v>121</v>
      </c>
      <c r="CZ456" s="89" t="s">
        <v>121</v>
      </c>
      <c r="DA456" s="90">
        <v>12803468.785800001</v>
      </c>
      <c r="DB456" s="91">
        <v>1</v>
      </c>
      <c r="DC456" s="13">
        <v>1</v>
      </c>
      <c r="DD456" s="13"/>
      <c r="DE456" s="75" t="str" cm="1">
        <f t="array" ref="DE456">+IF(AND(C456&lt;&gt;"Vehículos Eléctricos",C456&lt;&gt;"Vehículos Híbridos",AA456="PERCENTIL 50"),
     IF(VLOOKUP(_xlfn.TEXTJOIN("_",FALSE,C456:E456),[1]BD_Perc!$A:$P,_xlfn.IFS([1]BD!AB456="Intervalo de precio 1",12,[1]BD!AB456="Intervalo de precio 2",13),FALSE)&lt;=1,
     VLOOKUP(_xlfn.TEXTJOIN("_",FALSE,C456:E456),[1]BD_Perc!$A:$P,16,FALSE),"Ok P50"),
     "Ok P30/70 ó Híbrido/Eléctrico")</f>
        <v>Ok P30/70 ó Híbrido/Eléctrico</v>
      </c>
      <c r="DF456" s="75" t="str">
        <f t="shared" si="52"/>
        <v>Vehículos Convencionales_Camperos/Camionetas_4x2</v>
      </c>
      <c r="DG456" s="19">
        <f t="shared" si="53"/>
        <v>93120000</v>
      </c>
      <c r="DH456" s="13">
        <v>1</v>
      </c>
      <c r="DI456" s="13">
        <v>1</v>
      </c>
      <c r="DJ456" s="13" t="b">
        <f>+DC456=[2]BD!DC456</f>
        <v>1</v>
      </c>
    </row>
    <row r="457" spans="1:114" ht="25.5" x14ac:dyDescent="0.25">
      <c r="A457" s="76">
        <v>717</v>
      </c>
      <c r="B457" s="59" t="s">
        <v>257</v>
      </c>
      <c r="C457" s="59" t="s">
        <v>0</v>
      </c>
      <c r="D457" s="59" t="s">
        <v>320</v>
      </c>
      <c r="E457" s="59" t="s">
        <v>126</v>
      </c>
      <c r="F457" s="59" t="s">
        <v>121</v>
      </c>
      <c r="G457" s="128" t="s">
        <v>1064</v>
      </c>
      <c r="H457" s="97" t="s">
        <v>279</v>
      </c>
      <c r="I457" s="79">
        <v>9206077</v>
      </c>
      <c r="J457" s="78" t="s">
        <v>1065</v>
      </c>
      <c r="K457" s="78" t="s">
        <v>145</v>
      </c>
      <c r="L457" s="135">
        <v>110</v>
      </c>
      <c r="M457" s="135" t="s">
        <v>121</v>
      </c>
      <c r="N457" s="82">
        <v>89200000</v>
      </c>
      <c r="O457" s="83">
        <f>+IFERROR(VLOOKUP(I457,[1]Precio_Fasecolda!A:C,3,FALSE),IFERROR(VLOOKUP(I457,[1]Precio_Fasecolda!B:C,2,FALSE),N457))</f>
        <v>89200000</v>
      </c>
      <c r="P457" s="83">
        <f t="shared" si="50"/>
        <v>0</v>
      </c>
      <c r="Q457" s="135" t="s">
        <v>126</v>
      </c>
      <c r="R457" s="76" t="s">
        <v>148</v>
      </c>
      <c r="S457" s="78" t="s">
        <v>128</v>
      </c>
      <c r="T457" s="76" t="s">
        <v>121</v>
      </c>
      <c r="U457" s="76" t="s">
        <v>121</v>
      </c>
      <c r="V457" s="59" t="s">
        <v>121</v>
      </c>
      <c r="W457" s="76" t="s">
        <v>121</v>
      </c>
      <c r="X457" s="76" t="s">
        <v>121</v>
      </c>
      <c r="Y457" s="84" t="str">
        <f t="shared" si="49"/>
        <v>N.A.</v>
      </c>
      <c r="Z457" s="85">
        <f t="shared" si="51"/>
        <v>85632000</v>
      </c>
      <c r="AA457" s="76" t="str">
        <f>+IFERROR(VLOOKUP(_xlfn.TEXTJOIN("_", FALSE, C457:E457), [1]BD_Perc!$A:$O, 15, FALSE),"Segmentación no encontrada o vehículo inactivo")</f>
        <v>PERCENTIL 30-70</v>
      </c>
      <c r="AB457" s="76" t="str" cm="1">
        <f t="array" ref="AB457">_xlfn.IFS(
    AA457 = "PERCENTIL 50",
    _xlfn.IFS(
        [1]BD!DG457 &lt; VLOOKUP(_xlfn.TEXTJOIN("_", FALSE, C457:E457), [1]BD_Perc!$A:$O, 11, FALSE), "Intervalo de precio 1",
        [1]BD!DG457 &gt;= VLOOKUP(_xlfn.TEXTJOIN("_", FALSE, C457:E457), [1]BD_Perc!$A:$O, 11, FALSE), "Intervalo de precio 2"
    ),
    AA457 = "PERCENTIL 30-70",
    _xlfn.IFS(
        [1]BD!DG457 &lt; VLOOKUP(_xlfn.TEXTJOIN("_", FALSE, C457:E457), [1]BD_Perc!$A:$O, 6, FALSE), "Intervalo de precio 1",
        [1]BD!DG457 &lt; VLOOKUP(_xlfn.TEXTJOIN("_", FALSE, C457:E457), [1]BD_Perc!$A:$O, 7, FALSE), "Intervalo de precio 2",
        [1]BD!DG457 &gt;= VLOOKUP(_xlfn.TEXTJOIN("_", FALSE, C457:E457), [1]BD_Perc!$A:$O, 7, FALSE), "Intervalo de precio 3"
    ),
    AA457="Segmentación no encontrada o vehículo inactivo","Segmentación no encontrada o vehículo inactivo"
)</f>
        <v>Intervalo de precio 1</v>
      </c>
      <c r="AC457" s="99" t="s">
        <v>129</v>
      </c>
      <c r="AD457" s="86" t="b">
        <f t="shared" si="54"/>
        <v>1</v>
      </c>
      <c r="AE457" s="136">
        <v>0.04</v>
      </c>
      <c r="AF457" s="136">
        <v>0.04</v>
      </c>
      <c r="AG457" s="136">
        <v>0.04</v>
      </c>
      <c r="AH457" s="136">
        <v>0.04</v>
      </c>
      <c r="AI457" s="136">
        <v>0.04</v>
      </c>
      <c r="AJ457" s="136">
        <v>0.04</v>
      </c>
      <c r="AK457" s="76" t="s">
        <v>130</v>
      </c>
      <c r="AL457" s="76" t="s">
        <v>130</v>
      </c>
      <c r="AM457" s="76" t="s">
        <v>130</v>
      </c>
      <c r="AN457" s="139">
        <v>1</v>
      </c>
      <c r="AO457" s="72">
        <v>9311595.7410000004</v>
      </c>
      <c r="AP457" s="72">
        <v>631865.34180000005</v>
      </c>
      <c r="AQ457" s="72">
        <v>489750.74819999997</v>
      </c>
      <c r="AR457" s="72" t="s">
        <v>121</v>
      </c>
      <c r="AS457" s="72" t="s">
        <v>121</v>
      </c>
      <c r="AT457" s="72">
        <v>10144824.879000001</v>
      </c>
      <c r="AU457" s="72" t="s">
        <v>121</v>
      </c>
      <c r="AV457" s="72" t="s">
        <v>121</v>
      </c>
      <c r="AW457" s="72">
        <v>332330.22480000003</v>
      </c>
      <c r="AX457" s="72" t="s">
        <v>121</v>
      </c>
      <c r="AY457" s="72" t="s">
        <v>121</v>
      </c>
      <c r="AZ457" s="72" t="s">
        <v>121</v>
      </c>
      <c r="BA457" s="72" t="s">
        <v>121</v>
      </c>
      <c r="BB457" s="72" t="s">
        <v>121</v>
      </c>
      <c r="BC457" s="72" t="s">
        <v>121</v>
      </c>
      <c r="BD457" s="72">
        <v>2314069.1490000002</v>
      </c>
      <c r="BE457" s="72" t="s">
        <v>121</v>
      </c>
      <c r="BF457" s="72">
        <v>682152.79020000005</v>
      </c>
      <c r="BG457" s="72">
        <v>812009.14619999996</v>
      </c>
      <c r="BH457" s="72" t="s">
        <v>121</v>
      </c>
      <c r="BI457" s="72" t="s">
        <v>121</v>
      </c>
      <c r="BJ457" s="72">
        <v>192402.04199999999</v>
      </c>
      <c r="BK457" s="72" t="s">
        <v>121</v>
      </c>
      <c r="BL457" s="72">
        <v>1405776.7542000001</v>
      </c>
      <c r="BM457" s="72">
        <v>4162875.5616000001</v>
      </c>
      <c r="BN457" s="72">
        <v>122437.9506</v>
      </c>
      <c r="BO457" s="72">
        <v>2527461.3672000002</v>
      </c>
      <c r="BP457" s="72">
        <v>4984957.5888</v>
      </c>
      <c r="BQ457" s="72" t="s">
        <v>121</v>
      </c>
      <c r="BR457" s="72" t="s">
        <v>121</v>
      </c>
      <c r="BS457" s="72" t="s">
        <v>121</v>
      </c>
      <c r="BT457" s="72">
        <v>10276007.4186</v>
      </c>
      <c r="BU457" s="72">
        <v>227383.5606</v>
      </c>
      <c r="BV457" s="72" t="s">
        <v>121</v>
      </c>
      <c r="BW457" s="72" t="s">
        <v>121</v>
      </c>
      <c r="BX457" s="72" t="s">
        <v>121</v>
      </c>
      <c r="BY457" s="72">
        <v>839571.20519999997</v>
      </c>
      <c r="BZ457" s="72" t="s">
        <v>121</v>
      </c>
      <c r="CA457" s="72" t="s">
        <v>121</v>
      </c>
      <c r="CB457" s="72" t="s">
        <v>121</v>
      </c>
      <c r="CC457" s="72" t="s">
        <v>121</v>
      </c>
      <c r="CD457" s="72" t="s">
        <v>121</v>
      </c>
      <c r="CE457" s="89" t="s">
        <v>130</v>
      </c>
      <c r="CF457" s="89" t="s">
        <v>130</v>
      </c>
      <c r="CG457" s="89" t="s">
        <v>131</v>
      </c>
      <c r="CH457" s="89" t="s">
        <v>131</v>
      </c>
      <c r="CI457" s="89" t="s">
        <v>131</v>
      </c>
      <c r="CJ457" s="89" t="s">
        <v>131</v>
      </c>
      <c r="CK457" s="89" t="s">
        <v>131</v>
      </c>
      <c r="CL457" s="59" t="s">
        <v>121</v>
      </c>
      <c r="CM457" s="89" t="s">
        <v>121</v>
      </c>
      <c r="CN457" s="89" t="s">
        <v>121</v>
      </c>
      <c r="CO457" s="89" t="s">
        <v>121</v>
      </c>
      <c r="CP457" s="89" t="s">
        <v>121</v>
      </c>
      <c r="CQ457" s="89" t="s">
        <v>121</v>
      </c>
      <c r="CR457" s="89" t="s">
        <v>121</v>
      </c>
      <c r="CS457" s="89" t="s">
        <v>121</v>
      </c>
      <c r="CT457" s="89" t="s">
        <v>121</v>
      </c>
      <c r="CU457" s="89" t="s">
        <v>121</v>
      </c>
      <c r="CV457" s="89" t="s">
        <v>121</v>
      </c>
      <c r="CW457" s="89" t="s">
        <v>121</v>
      </c>
      <c r="CX457" s="89" t="s">
        <v>121</v>
      </c>
      <c r="CY457" s="89" t="s">
        <v>121</v>
      </c>
      <c r="CZ457" s="89" t="s">
        <v>121</v>
      </c>
      <c r="DA457" s="90">
        <v>12803468.785800001</v>
      </c>
      <c r="DB457" s="91">
        <v>1</v>
      </c>
      <c r="DC457" s="13">
        <v>1</v>
      </c>
      <c r="DD457" s="13"/>
      <c r="DE457" s="75" t="str" cm="1">
        <f t="array" ref="DE457">+IF(AND(C457&lt;&gt;"Vehículos Eléctricos",C457&lt;&gt;"Vehículos Híbridos",AA457="PERCENTIL 50"),
     IF(VLOOKUP(_xlfn.TEXTJOIN("_",FALSE,C457:E457),[1]BD_Perc!$A:$P,_xlfn.IFS([1]BD!AB457="Intervalo de precio 1",12,[1]BD!AB457="Intervalo de precio 2",13),FALSE)&lt;=1,
     VLOOKUP(_xlfn.TEXTJOIN("_",FALSE,C457:E457),[1]BD_Perc!$A:$P,16,FALSE),"Ok P50"),
     "Ok P30/70 ó Híbrido/Eléctrico")</f>
        <v>Ok P30/70 ó Híbrido/Eléctrico</v>
      </c>
      <c r="DF457" s="75" t="str">
        <f t="shared" si="52"/>
        <v>Vehículos Convencionales_Camperos/Camionetas_4x2</v>
      </c>
      <c r="DG457" s="19">
        <f t="shared" si="53"/>
        <v>85632000</v>
      </c>
      <c r="DH457" s="13">
        <v>1</v>
      </c>
      <c r="DI457" s="13">
        <v>1</v>
      </c>
      <c r="DJ457" s="13" t="b">
        <f>+DC457=[2]BD!DC457</f>
        <v>1</v>
      </c>
    </row>
    <row r="458" spans="1:114" ht="25.5" x14ac:dyDescent="0.25">
      <c r="A458" s="76">
        <v>718</v>
      </c>
      <c r="B458" s="59" t="s">
        <v>257</v>
      </c>
      <c r="C458" s="59" t="s">
        <v>0</v>
      </c>
      <c r="D458" s="59" t="s">
        <v>320</v>
      </c>
      <c r="E458" s="59" t="s">
        <v>126</v>
      </c>
      <c r="F458" s="59" t="s">
        <v>121</v>
      </c>
      <c r="G458" s="128" t="s">
        <v>1066</v>
      </c>
      <c r="H458" s="97" t="s">
        <v>279</v>
      </c>
      <c r="I458" s="79">
        <v>9206078</v>
      </c>
      <c r="J458" s="78" t="s">
        <v>1067</v>
      </c>
      <c r="K458" s="78" t="s">
        <v>145</v>
      </c>
      <c r="L458" s="135">
        <v>110</v>
      </c>
      <c r="M458" s="135" t="s">
        <v>121</v>
      </c>
      <c r="N458" s="82">
        <v>112500000</v>
      </c>
      <c r="O458" s="83">
        <f>+IFERROR(VLOOKUP(I458,[1]Precio_Fasecolda!A:C,3,FALSE),IFERROR(VLOOKUP(I458,[1]Precio_Fasecolda!B:C,2,FALSE),N458))</f>
        <v>112500000</v>
      </c>
      <c r="P458" s="83">
        <f t="shared" si="50"/>
        <v>0</v>
      </c>
      <c r="Q458" s="135" t="s">
        <v>126</v>
      </c>
      <c r="R458" s="76" t="s">
        <v>148</v>
      </c>
      <c r="S458" s="78" t="s">
        <v>128</v>
      </c>
      <c r="T458" s="76" t="s">
        <v>121</v>
      </c>
      <c r="U458" s="76" t="s">
        <v>121</v>
      </c>
      <c r="V458" s="59" t="s">
        <v>121</v>
      </c>
      <c r="W458" s="76" t="s">
        <v>121</v>
      </c>
      <c r="X458" s="76" t="s">
        <v>121</v>
      </c>
      <c r="Y458" s="84" t="str">
        <f t="shared" si="49"/>
        <v>N.A.</v>
      </c>
      <c r="Z458" s="85">
        <f t="shared" si="51"/>
        <v>108000000</v>
      </c>
      <c r="AA458" s="76" t="str">
        <f>+IFERROR(VLOOKUP(_xlfn.TEXTJOIN("_", FALSE, C458:E458), [1]BD_Perc!$A:$O, 15, FALSE),"Segmentación no encontrada o vehículo inactivo")</f>
        <v>PERCENTIL 30-70</v>
      </c>
      <c r="AB458" s="76" t="str" cm="1">
        <f t="array" ref="AB458">_xlfn.IFS(
    AA458 = "PERCENTIL 50",
    _xlfn.IFS(
        [1]BD!DG458 &lt; VLOOKUP(_xlfn.TEXTJOIN("_", FALSE, C458:E458), [1]BD_Perc!$A:$O, 11, FALSE), "Intervalo de precio 1",
        [1]BD!DG458 &gt;= VLOOKUP(_xlfn.TEXTJOIN("_", FALSE, C458:E458), [1]BD_Perc!$A:$O, 11, FALSE), "Intervalo de precio 2"
    ),
    AA458 = "PERCENTIL 30-70",
    _xlfn.IFS(
        [1]BD!DG458 &lt; VLOOKUP(_xlfn.TEXTJOIN("_", FALSE, C458:E458), [1]BD_Perc!$A:$O, 6, FALSE), "Intervalo de precio 1",
        [1]BD!DG458 &lt; VLOOKUP(_xlfn.TEXTJOIN("_", FALSE, C458:E458), [1]BD_Perc!$A:$O, 7, FALSE), "Intervalo de precio 2",
        [1]BD!DG458 &gt;= VLOOKUP(_xlfn.TEXTJOIN("_", FALSE, C458:E458), [1]BD_Perc!$A:$O, 7, FALSE), "Intervalo de precio 3"
    ),
    AA458="Segmentación no encontrada o vehículo inactivo","Segmentación no encontrada o vehículo inactivo"
)</f>
        <v>Intervalo de precio 2</v>
      </c>
      <c r="AC458" s="99" t="s">
        <v>149</v>
      </c>
      <c r="AD458" s="86" t="b">
        <f t="shared" si="54"/>
        <v>1</v>
      </c>
      <c r="AE458" s="136">
        <v>0.04</v>
      </c>
      <c r="AF458" s="136">
        <v>0.04</v>
      </c>
      <c r="AG458" s="136">
        <v>0.04</v>
      </c>
      <c r="AH458" s="136">
        <v>0.04</v>
      </c>
      <c r="AI458" s="136">
        <v>0.04</v>
      </c>
      <c r="AJ458" s="136">
        <v>0.04</v>
      </c>
      <c r="AK458" s="76" t="s">
        <v>130</v>
      </c>
      <c r="AL458" s="76" t="s">
        <v>130</v>
      </c>
      <c r="AM458" s="76" t="s">
        <v>130</v>
      </c>
      <c r="AN458" s="139">
        <v>1</v>
      </c>
      <c r="AO458" s="72">
        <v>9311595.7410000004</v>
      </c>
      <c r="AP458" s="72">
        <v>631865.34180000005</v>
      </c>
      <c r="AQ458" s="72">
        <v>489750.74819999997</v>
      </c>
      <c r="AR458" s="72" t="s">
        <v>121</v>
      </c>
      <c r="AS458" s="72" t="s">
        <v>121</v>
      </c>
      <c r="AT458" s="72">
        <v>10144824.879000001</v>
      </c>
      <c r="AU458" s="72" t="s">
        <v>121</v>
      </c>
      <c r="AV458" s="72" t="s">
        <v>121</v>
      </c>
      <c r="AW458" s="72">
        <v>332330.22480000003</v>
      </c>
      <c r="AX458" s="72" t="s">
        <v>121</v>
      </c>
      <c r="AY458" s="72" t="s">
        <v>121</v>
      </c>
      <c r="AZ458" s="72" t="s">
        <v>121</v>
      </c>
      <c r="BA458" s="72" t="s">
        <v>121</v>
      </c>
      <c r="BB458" s="72" t="s">
        <v>121</v>
      </c>
      <c r="BC458" s="72" t="s">
        <v>121</v>
      </c>
      <c r="BD458" s="72">
        <v>2314069.1490000002</v>
      </c>
      <c r="BE458" s="72" t="s">
        <v>121</v>
      </c>
      <c r="BF458" s="72">
        <v>682152.79020000005</v>
      </c>
      <c r="BG458" s="72">
        <v>812009.14619999996</v>
      </c>
      <c r="BH458" s="72" t="s">
        <v>121</v>
      </c>
      <c r="BI458" s="72" t="s">
        <v>121</v>
      </c>
      <c r="BJ458" s="72">
        <v>192402.04199999999</v>
      </c>
      <c r="BK458" s="72" t="s">
        <v>121</v>
      </c>
      <c r="BL458" s="72">
        <v>1405776.7542000001</v>
      </c>
      <c r="BM458" s="72">
        <v>4162875.5616000001</v>
      </c>
      <c r="BN458" s="72">
        <v>122437.9506</v>
      </c>
      <c r="BO458" s="72">
        <v>2527461.3672000002</v>
      </c>
      <c r="BP458" s="72">
        <v>4984957.5888</v>
      </c>
      <c r="BQ458" s="72" t="s">
        <v>121</v>
      </c>
      <c r="BR458" s="72" t="s">
        <v>121</v>
      </c>
      <c r="BS458" s="72" t="s">
        <v>121</v>
      </c>
      <c r="BT458" s="72">
        <v>10276007.4186</v>
      </c>
      <c r="BU458" s="72">
        <v>227383.5606</v>
      </c>
      <c r="BV458" s="72" t="s">
        <v>121</v>
      </c>
      <c r="BW458" s="72" t="s">
        <v>121</v>
      </c>
      <c r="BX458" s="72" t="s">
        <v>121</v>
      </c>
      <c r="BY458" s="72">
        <v>839571.20519999997</v>
      </c>
      <c r="BZ458" s="72" t="s">
        <v>121</v>
      </c>
      <c r="CA458" s="72" t="s">
        <v>121</v>
      </c>
      <c r="CB458" s="72" t="s">
        <v>121</v>
      </c>
      <c r="CC458" s="72" t="s">
        <v>121</v>
      </c>
      <c r="CD458" s="72" t="s">
        <v>121</v>
      </c>
      <c r="CE458" s="89" t="s">
        <v>130</v>
      </c>
      <c r="CF458" s="89" t="s">
        <v>130</v>
      </c>
      <c r="CG458" s="89" t="s">
        <v>131</v>
      </c>
      <c r="CH458" s="89" t="s">
        <v>131</v>
      </c>
      <c r="CI458" s="89" t="s">
        <v>131</v>
      </c>
      <c r="CJ458" s="89" t="s">
        <v>131</v>
      </c>
      <c r="CK458" s="89" t="s">
        <v>131</v>
      </c>
      <c r="CL458" s="59" t="s">
        <v>121</v>
      </c>
      <c r="CM458" s="89" t="s">
        <v>121</v>
      </c>
      <c r="CN458" s="89" t="s">
        <v>121</v>
      </c>
      <c r="CO458" s="89" t="s">
        <v>121</v>
      </c>
      <c r="CP458" s="89" t="s">
        <v>121</v>
      </c>
      <c r="CQ458" s="89" t="s">
        <v>121</v>
      </c>
      <c r="CR458" s="89" t="s">
        <v>121</v>
      </c>
      <c r="CS458" s="89" t="s">
        <v>121</v>
      </c>
      <c r="CT458" s="89" t="s">
        <v>121</v>
      </c>
      <c r="CU458" s="89" t="s">
        <v>121</v>
      </c>
      <c r="CV458" s="89" t="s">
        <v>121</v>
      </c>
      <c r="CW458" s="89" t="s">
        <v>121</v>
      </c>
      <c r="CX458" s="89" t="s">
        <v>121</v>
      </c>
      <c r="CY458" s="89" t="s">
        <v>121</v>
      </c>
      <c r="CZ458" s="89" t="s">
        <v>121</v>
      </c>
      <c r="DA458" s="90">
        <v>12803468.785800001</v>
      </c>
      <c r="DB458" s="91">
        <v>1</v>
      </c>
      <c r="DC458" s="13">
        <v>1</v>
      </c>
      <c r="DD458" s="13"/>
      <c r="DE458" s="75" t="str" cm="1">
        <f t="array" ref="DE458">+IF(AND(C458&lt;&gt;"Vehículos Eléctricos",C458&lt;&gt;"Vehículos Híbridos",AA458="PERCENTIL 50"),
     IF(VLOOKUP(_xlfn.TEXTJOIN("_",FALSE,C458:E458),[1]BD_Perc!$A:$P,_xlfn.IFS([1]BD!AB458="Intervalo de precio 1",12,[1]BD!AB458="Intervalo de precio 2",13),FALSE)&lt;=1,
     VLOOKUP(_xlfn.TEXTJOIN("_",FALSE,C458:E458),[1]BD_Perc!$A:$P,16,FALSE),"Ok P50"),
     "Ok P30/70 ó Híbrido/Eléctrico")</f>
        <v>Ok P30/70 ó Híbrido/Eléctrico</v>
      </c>
      <c r="DF458" s="75" t="str">
        <f t="shared" si="52"/>
        <v>Vehículos Convencionales_Camperos/Camionetas_4x2</v>
      </c>
      <c r="DG458" s="19">
        <f t="shared" si="53"/>
        <v>108000000</v>
      </c>
      <c r="DH458" s="13">
        <v>1</v>
      </c>
      <c r="DI458" s="13">
        <v>1</v>
      </c>
      <c r="DJ458" s="13" t="b">
        <f>+DC458=[2]BD!DC458</f>
        <v>1</v>
      </c>
    </row>
    <row r="459" spans="1:114" ht="25.5" x14ac:dyDescent="0.25">
      <c r="A459" s="76">
        <v>719</v>
      </c>
      <c r="B459" s="59" t="s">
        <v>257</v>
      </c>
      <c r="C459" s="59" t="s">
        <v>0</v>
      </c>
      <c r="D459" s="59" t="s">
        <v>320</v>
      </c>
      <c r="E459" s="59" t="s">
        <v>126</v>
      </c>
      <c r="F459" s="59" t="s">
        <v>121</v>
      </c>
      <c r="G459" s="128" t="s">
        <v>1068</v>
      </c>
      <c r="H459" s="97" t="s">
        <v>279</v>
      </c>
      <c r="I459" s="79">
        <v>9206079</v>
      </c>
      <c r="J459" s="78" t="s">
        <v>1069</v>
      </c>
      <c r="K459" s="78" t="s">
        <v>145</v>
      </c>
      <c r="L459" s="135">
        <v>110</v>
      </c>
      <c r="M459" s="135" t="s">
        <v>121</v>
      </c>
      <c r="N459" s="82">
        <v>110200000</v>
      </c>
      <c r="O459" s="83">
        <f>+IFERROR(VLOOKUP(I459,[1]Precio_Fasecolda!A:C,3,FALSE),IFERROR(VLOOKUP(I459,[1]Precio_Fasecolda!B:C,2,FALSE),N459))</f>
        <v>110200000</v>
      </c>
      <c r="P459" s="83">
        <f t="shared" si="50"/>
        <v>0</v>
      </c>
      <c r="Q459" s="135" t="s">
        <v>126</v>
      </c>
      <c r="R459" s="76" t="s">
        <v>148</v>
      </c>
      <c r="S459" s="78" t="s">
        <v>128</v>
      </c>
      <c r="T459" s="76" t="s">
        <v>121</v>
      </c>
      <c r="U459" s="76" t="s">
        <v>121</v>
      </c>
      <c r="V459" s="59" t="s">
        <v>121</v>
      </c>
      <c r="W459" s="76" t="s">
        <v>121</v>
      </c>
      <c r="X459" s="76" t="s">
        <v>121</v>
      </c>
      <c r="Y459" s="84" t="str">
        <f t="shared" si="49"/>
        <v>N.A.</v>
      </c>
      <c r="Z459" s="85">
        <f t="shared" si="51"/>
        <v>105792000</v>
      </c>
      <c r="AA459" s="76" t="str">
        <f>+IFERROR(VLOOKUP(_xlfn.TEXTJOIN("_", FALSE, C459:E459), [1]BD_Perc!$A:$O, 15, FALSE),"Segmentación no encontrada o vehículo inactivo")</f>
        <v>PERCENTIL 30-70</v>
      </c>
      <c r="AB459" s="76" t="str" cm="1">
        <f t="array" ref="AB459">_xlfn.IFS(
    AA459 = "PERCENTIL 50",
    _xlfn.IFS(
        [1]BD!DG459 &lt; VLOOKUP(_xlfn.TEXTJOIN("_", FALSE, C459:E459), [1]BD_Perc!$A:$O, 11, FALSE), "Intervalo de precio 1",
        [1]BD!DG459 &gt;= VLOOKUP(_xlfn.TEXTJOIN("_", FALSE, C459:E459), [1]BD_Perc!$A:$O, 11, FALSE), "Intervalo de precio 2"
    ),
    AA459 = "PERCENTIL 30-70",
    _xlfn.IFS(
        [1]BD!DG459 &lt; VLOOKUP(_xlfn.TEXTJOIN("_", FALSE, C459:E459), [1]BD_Perc!$A:$O, 6, FALSE), "Intervalo de precio 1",
        [1]BD!DG459 &lt; VLOOKUP(_xlfn.TEXTJOIN("_", FALSE, C459:E459), [1]BD_Perc!$A:$O, 7, FALSE), "Intervalo de precio 2",
        [1]BD!DG459 &gt;= VLOOKUP(_xlfn.TEXTJOIN("_", FALSE, C459:E459), [1]BD_Perc!$A:$O, 7, FALSE), "Intervalo de precio 3"
    ),
    AA459="Segmentación no encontrada o vehículo inactivo","Segmentación no encontrada o vehículo inactivo"
)</f>
        <v>Intervalo de precio 2</v>
      </c>
      <c r="AC459" s="99" t="s">
        <v>149</v>
      </c>
      <c r="AD459" s="86" t="b">
        <f t="shared" si="54"/>
        <v>1</v>
      </c>
      <c r="AE459" s="136">
        <v>0.04</v>
      </c>
      <c r="AF459" s="136">
        <v>0.04</v>
      </c>
      <c r="AG459" s="136">
        <v>0.04</v>
      </c>
      <c r="AH459" s="136">
        <v>0.04</v>
      </c>
      <c r="AI459" s="136">
        <v>0.04</v>
      </c>
      <c r="AJ459" s="136">
        <v>0.04</v>
      </c>
      <c r="AK459" s="76" t="s">
        <v>130</v>
      </c>
      <c r="AL459" s="76" t="s">
        <v>130</v>
      </c>
      <c r="AM459" s="76" t="s">
        <v>130</v>
      </c>
      <c r="AN459" s="139">
        <v>1</v>
      </c>
      <c r="AO459" s="72">
        <v>9311595.7410000004</v>
      </c>
      <c r="AP459" s="72">
        <v>631865.34180000005</v>
      </c>
      <c r="AQ459" s="72">
        <v>489750.74819999997</v>
      </c>
      <c r="AR459" s="72" t="s">
        <v>121</v>
      </c>
      <c r="AS459" s="72" t="s">
        <v>121</v>
      </c>
      <c r="AT459" s="72">
        <v>10144824.879000001</v>
      </c>
      <c r="AU459" s="72" t="s">
        <v>121</v>
      </c>
      <c r="AV459" s="72" t="s">
        <v>121</v>
      </c>
      <c r="AW459" s="72">
        <v>332330.22480000003</v>
      </c>
      <c r="AX459" s="72" t="s">
        <v>121</v>
      </c>
      <c r="AY459" s="72" t="s">
        <v>121</v>
      </c>
      <c r="AZ459" s="72" t="s">
        <v>121</v>
      </c>
      <c r="BA459" s="72" t="s">
        <v>121</v>
      </c>
      <c r="BB459" s="72" t="s">
        <v>121</v>
      </c>
      <c r="BC459" s="72" t="s">
        <v>121</v>
      </c>
      <c r="BD459" s="72">
        <v>2314069.1490000002</v>
      </c>
      <c r="BE459" s="72" t="s">
        <v>121</v>
      </c>
      <c r="BF459" s="72">
        <v>682152.79020000005</v>
      </c>
      <c r="BG459" s="72">
        <v>812009.14619999996</v>
      </c>
      <c r="BH459" s="72" t="s">
        <v>121</v>
      </c>
      <c r="BI459" s="72" t="s">
        <v>121</v>
      </c>
      <c r="BJ459" s="72">
        <v>192402.04199999999</v>
      </c>
      <c r="BK459" s="72" t="s">
        <v>121</v>
      </c>
      <c r="BL459" s="72">
        <v>1405776.7542000001</v>
      </c>
      <c r="BM459" s="72">
        <v>4162875.5616000001</v>
      </c>
      <c r="BN459" s="72">
        <v>122437.9506</v>
      </c>
      <c r="BO459" s="72">
        <v>2527461.3672000002</v>
      </c>
      <c r="BP459" s="72">
        <v>4984957.5888</v>
      </c>
      <c r="BQ459" s="72" t="s">
        <v>121</v>
      </c>
      <c r="BR459" s="72" t="s">
        <v>121</v>
      </c>
      <c r="BS459" s="72" t="s">
        <v>121</v>
      </c>
      <c r="BT459" s="72">
        <v>10276007.4186</v>
      </c>
      <c r="BU459" s="72">
        <v>227383.5606</v>
      </c>
      <c r="BV459" s="72" t="s">
        <v>121</v>
      </c>
      <c r="BW459" s="72" t="s">
        <v>121</v>
      </c>
      <c r="BX459" s="72" t="s">
        <v>121</v>
      </c>
      <c r="BY459" s="72">
        <v>839571.20519999997</v>
      </c>
      <c r="BZ459" s="72" t="s">
        <v>121</v>
      </c>
      <c r="CA459" s="72" t="s">
        <v>121</v>
      </c>
      <c r="CB459" s="72" t="s">
        <v>121</v>
      </c>
      <c r="CC459" s="72" t="s">
        <v>121</v>
      </c>
      <c r="CD459" s="72" t="s">
        <v>121</v>
      </c>
      <c r="CE459" s="89" t="s">
        <v>130</v>
      </c>
      <c r="CF459" s="89" t="s">
        <v>130</v>
      </c>
      <c r="CG459" s="89" t="s">
        <v>131</v>
      </c>
      <c r="CH459" s="89" t="s">
        <v>131</v>
      </c>
      <c r="CI459" s="89" t="s">
        <v>131</v>
      </c>
      <c r="CJ459" s="89" t="s">
        <v>131</v>
      </c>
      <c r="CK459" s="89" t="s">
        <v>131</v>
      </c>
      <c r="CL459" s="59" t="s">
        <v>121</v>
      </c>
      <c r="CM459" s="89" t="s">
        <v>121</v>
      </c>
      <c r="CN459" s="89" t="s">
        <v>121</v>
      </c>
      <c r="CO459" s="89" t="s">
        <v>121</v>
      </c>
      <c r="CP459" s="89" t="s">
        <v>121</v>
      </c>
      <c r="CQ459" s="89" t="s">
        <v>121</v>
      </c>
      <c r="CR459" s="89" t="s">
        <v>121</v>
      </c>
      <c r="CS459" s="89" t="s">
        <v>121</v>
      </c>
      <c r="CT459" s="89" t="s">
        <v>121</v>
      </c>
      <c r="CU459" s="89" t="s">
        <v>121</v>
      </c>
      <c r="CV459" s="89" t="s">
        <v>121</v>
      </c>
      <c r="CW459" s="89" t="s">
        <v>121</v>
      </c>
      <c r="CX459" s="89" t="s">
        <v>121</v>
      </c>
      <c r="CY459" s="89" t="s">
        <v>121</v>
      </c>
      <c r="CZ459" s="89" t="s">
        <v>121</v>
      </c>
      <c r="DA459" s="90">
        <v>12803468.785800001</v>
      </c>
      <c r="DB459" s="91">
        <v>1</v>
      </c>
      <c r="DC459" s="13">
        <v>1</v>
      </c>
      <c r="DD459" s="13"/>
      <c r="DE459" s="75" t="str" cm="1">
        <f t="array" ref="DE459">+IF(AND(C459&lt;&gt;"Vehículos Eléctricos",C459&lt;&gt;"Vehículos Híbridos",AA459="PERCENTIL 50"),
     IF(VLOOKUP(_xlfn.TEXTJOIN("_",FALSE,C459:E459),[1]BD_Perc!$A:$P,_xlfn.IFS([1]BD!AB459="Intervalo de precio 1",12,[1]BD!AB459="Intervalo de precio 2",13),FALSE)&lt;=1,
     VLOOKUP(_xlfn.TEXTJOIN("_",FALSE,C459:E459),[1]BD_Perc!$A:$P,16,FALSE),"Ok P50"),
     "Ok P30/70 ó Híbrido/Eléctrico")</f>
        <v>Ok P30/70 ó Híbrido/Eléctrico</v>
      </c>
      <c r="DF459" s="75" t="str">
        <f t="shared" si="52"/>
        <v>Vehículos Convencionales_Camperos/Camionetas_4x2</v>
      </c>
      <c r="DG459" s="19">
        <f t="shared" si="53"/>
        <v>105792000</v>
      </c>
      <c r="DH459" s="13">
        <v>1</v>
      </c>
      <c r="DI459" s="13">
        <v>1</v>
      </c>
      <c r="DJ459" s="13" t="b">
        <f>+DC459=[2]BD!DC459</f>
        <v>1</v>
      </c>
    </row>
    <row r="460" spans="1:114" ht="38.25" x14ac:dyDescent="0.25">
      <c r="A460" s="76">
        <v>720</v>
      </c>
      <c r="B460" s="59" t="s">
        <v>257</v>
      </c>
      <c r="C460" s="59" t="s">
        <v>0</v>
      </c>
      <c r="D460" s="59" t="s">
        <v>320</v>
      </c>
      <c r="E460" s="59" t="s">
        <v>126</v>
      </c>
      <c r="F460" s="59" t="s">
        <v>121</v>
      </c>
      <c r="G460" s="128" t="s">
        <v>1070</v>
      </c>
      <c r="H460" s="97" t="s">
        <v>279</v>
      </c>
      <c r="I460" s="79">
        <v>9206086</v>
      </c>
      <c r="J460" s="78" t="s">
        <v>1071</v>
      </c>
      <c r="K460" s="78" t="s">
        <v>145</v>
      </c>
      <c r="L460" s="135">
        <v>114</v>
      </c>
      <c r="M460" s="135" t="s">
        <v>121</v>
      </c>
      <c r="N460" s="82">
        <v>110600000</v>
      </c>
      <c r="O460" s="83">
        <f>+IFERROR(VLOOKUP(I460,[1]Precio_Fasecolda!A:C,3,FALSE),IFERROR(VLOOKUP(I460,[1]Precio_Fasecolda!B:C,2,FALSE),N460))</f>
        <v>110600000</v>
      </c>
      <c r="P460" s="83">
        <f t="shared" si="50"/>
        <v>0</v>
      </c>
      <c r="Q460" s="135" t="s">
        <v>126</v>
      </c>
      <c r="R460" s="76" t="s">
        <v>148</v>
      </c>
      <c r="S460" s="78" t="s">
        <v>128</v>
      </c>
      <c r="T460" s="76" t="s">
        <v>121</v>
      </c>
      <c r="U460" s="76" t="s">
        <v>121</v>
      </c>
      <c r="V460" s="59" t="s">
        <v>121</v>
      </c>
      <c r="W460" s="76" t="s">
        <v>121</v>
      </c>
      <c r="X460" s="76" t="s">
        <v>121</v>
      </c>
      <c r="Y460" s="84" t="str">
        <f t="shared" si="49"/>
        <v>N.A.</v>
      </c>
      <c r="Z460" s="85">
        <f t="shared" si="51"/>
        <v>106176000</v>
      </c>
      <c r="AA460" s="76" t="str">
        <f>+IFERROR(VLOOKUP(_xlfn.TEXTJOIN("_", FALSE, C460:E460), [1]BD_Perc!$A:$O, 15, FALSE),"Segmentación no encontrada o vehículo inactivo")</f>
        <v>PERCENTIL 30-70</v>
      </c>
      <c r="AB460" s="76" t="str" cm="1">
        <f t="array" ref="AB460">_xlfn.IFS(
    AA460 = "PERCENTIL 50",
    _xlfn.IFS(
        [1]BD!DG460 &lt; VLOOKUP(_xlfn.TEXTJOIN("_", FALSE, C460:E460), [1]BD_Perc!$A:$O, 11, FALSE), "Intervalo de precio 1",
        [1]BD!DG460 &gt;= VLOOKUP(_xlfn.TEXTJOIN("_", FALSE, C460:E460), [1]BD_Perc!$A:$O, 11, FALSE), "Intervalo de precio 2"
    ),
    AA460 = "PERCENTIL 30-70",
    _xlfn.IFS(
        [1]BD!DG460 &lt; VLOOKUP(_xlfn.TEXTJOIN("_", FALSE, C460:E460), [1]BD_Perc!$A:$O, 6, FALSE), "Intervalo de precio 1",
        [1]BD!DG460 &lt; VLOOKUP(_xlfn.TEXTJOIN("_", FALSE, C460:E460), [1]BD_Perc!$A:$O, 7, FALSE), "Intervalo de precio 2",
        [1]BD!DG460 &gt;= VLOOKUP(_xlfn.TEXTJOIN("_", FALSE, C460:E460), [1]BD_Perc!$A:$O, 7, FALSE), "Intervalo de precio 3"
    ),
    AA460="Segmentación no encontrada o vehículo inactivo","Segmentación no encontrada o vehículo inactivo"
)</f>
        <v>Intervalo de precio 2</v>
      </c>
      <c r="AC460" s="99" t="s">
        <v>149</v>
      </c>
      <c r="AD460" s="86" t="b">
        <f t="shared" si="54"/>
        <v>1</v>
      </c>
      <c r="AE460" s="136">
        <v>0.04</v>
      </c>
      <c r="AF460" s="136">
        <v>0.04</v>
      </c>
      <c r="AG460" s="136">
        <v>0.04</v>
      </c>
      <c r="AH460" s="136">
        <v>0.04</v>
      </c>
      <c r="AI460" s="136">
        <v>0.04</v>
      </c>
      <c r="AJ460" s="136">
        <v>0.04</v>
      </c>
      <c r="AK460" s="76" t="s">
        <v>130</v>
      </c>
      <c r="AL460" s="76" t="s">
        <v>130</v>
      </c>
      <c r="AM460" s="76" t="s">
        <v>130</v>
      </c>
      <c r="AN460" s="137">
        <v>1</v>
      </c>
      <c r="AO460" s="72">
        <v>9311595.7410000004</v>
      </c>
      <c r="AP460" s="72">
        <v>631865.34180000005</v>
      </c>
      <c r="AQ460" s="72">
        <v>489750.74819999997</v>
      </c>
      <c r="AR460" s="72" t="s">
        <v>121</v>
      </c>
      <c r="AS460" s="72" t="s">
        <v>121</v>
      </c>
      <c r="AT460" s="72">
        <v>10144824.879000001</v>
      </c>
      <c r="AU460" s="72" t="s">
        <v>121</v>
      </c>
      <c r="AV460" s="72" t="s">
        <v>121</v>
      </c>
      <c r="AW460" s="72">
        <v>332330.22480000003</v>
      </c>
      <c r="AX460" s="72" t="s">
        <v>121</v>
      </c>
      <c r="AY460" s="72" t="s">
        <v>121</v>
      </c>
      <c r="AZ460" s="72" t="s">
        <v>121</v>
      </c>
      <c r="BA460" s="72" t="s">
        <v>121</v>
      </c>
      <c r="BB460" s="72" t="s">
        <v>121</v>
      </c>
      <c r="BC460" s="72" t="s">
        <v>121</v>
      </c>
      <c r="BD460" s="72">
        <v>2314069.1490000002</v>
      </c>
      <c r="BE460" s="72" t="s">
        <v>121</v>
      </c>
      <c r="BF460" s="72">
        <v>682152.79020000005</v>
      </c>
      <c r="BG460" s="72">
        <v>812009.14619999996</v>
      </c>
      <c r="BH460" s="72" t="s">
        <v>121</v>
      </c>
      <c r="BI460" s="72" t="s">
        <v>121</v>
      </c>
      <c r="BJ460" s="72">
        <v>192402.04199999999</v>
      </c>
      <c r="BK460" s="72" t="s">
        <v>121</v>
      </c>
      <c r="BL460" s="72">
        <v>1405776.7542000001</v>
      </c>
      <c r="BM460" s="72">
        <v>4162875.5616000001</v>
      </c>
      <c r="BN460" s="72">
        <v>122437.9506</v>
      </c>
      <c r="BO460" s="72">
        <v>2527461.3672000002</v>
      </c>
      <c r="BP460" s="72">
        <v>4984957.5888</v>
      </c>
      <c r="BQ460" s="72" t="s">
        <v>121</v>
      </c>
      <c r="BR460" s="72" t="s">
        <v>121</v>
      </c>
      <c r="BS460" s="72" t="s">
        <v>121</v>
      </c>
      <c r="BT460" s="72">
        <v>10276007.4186</v>
      </c>
      <c r="BU460" s="72">
        <v>227383.5606</v>
      </c>
      <c r="BV460" s="72" t="s">
        <v>121</v>
      </c>
      <c r="BW460" s="72" t="s">
        <v>121</v>
      </c>
      <c r="BX460" s="72" t="s">
        <v>121</v>
      </c>
      <c r="BY460" s="72">
        <v>839571.20519999997</v>
      </c>
      <c r="BZ460" s="72" t="s">
        <v>121</v>
      </c>
      <c r="CA460" s="72" t="s">
        <v>121</v>
      </c>
      <c r="CB460" s="72" t="s">
        <v>121</v>
      </c>
      <c r="CC460" s="72" t="s">
        <v>121</v>
      </c>
      <c r="CD460" s="72" t="s">
        <v>121</v>
      </c>
      <c r="CE460" s="89" t="s">
        <v>130</v>
      </c>
      <c r="CF460" s="89" t="s">
        <v>130</v>
      </c>
      <c r="CG460" s="89" t="s">
        <v>131</v>
      </c>
      <c r="CH460" s="89" t="s">
        <v>131</v>
      </c>
      <c r="CI460" s="89" t="s">
        <v>131</v>
      </c>
      <c r="CJ460" s="89" t="s">
        <v>131</v>
      </c>
      <c r="CK460" s="89" t="s">
        <v>131</v>
      </c>
      <c r="CL460" s="59" t="s">
        <v>121</v>
      </c>
      <c r="CM460" s="89" t="s">
        <v>121</v>
      </c>
      <c r="CN460" s="89" t="s">
        <v>121</v>
      </c>
      <c r="CO460" s="89" t="s">
        <v>121</v>
      </c>
      <c r="CP460" s="89" t="s">
        <v>121</v>
      </c>
      <c r="CQ460" s="89" t="s">
        <v>121</v>
      </c>
      <c r="CR460" s="89" t="s">
        <v>121</v>
      </c>
      <c r="CS460" s="89" t="s">
        <v>121</v>
      </c>
      <c r="CT460" s="89" t="s">
        <v>121</v>
      </c>
      <c r="CU460" s="89" t="s">
        <v>121</v>
      </c>
      <c r="CV460" s="89" t="s">
        <v>121</v>
      </c>
      <c r="CW460" s="89" t="s">
        <v>121</v>
      </c>
      <c r="CX460" s="89" t="s">
        <v>121</v>
      </c>
      <c r="CY460" s="89" t="s">
        <v>121</v>
      </c>
      <c r="CZ460" s="89" t="s">
        <v>121</v>
      </c>
      <c r="DA460" s="90">
        <v>12803468.785800001</v>
      </c>
      <c r="DB460" s="91">
        <v>1</v>
      </c>
      <c r="DC460" s="13">
        <v>1</v>
      </c>
      <c r="DD460" s="13"/>
      <c r="DE460" s="75" t="str" cm="1">
        <f t="array" ref="DE460">+IF(AND(C460&lt;&gt;"Vehículos Eléctricos",C460&lt;&gt;"Vehículos Híbridos",AA460="PERCENTIL 50"),
     IF(VLOOKUP(_xlfn.TEXTJOIN("_",FALSE,C460:E460),[1]BD_Perc!$A:$P,_xlfn.IFS([1]BD!AB460="Intervalo de precio 1",12,[1]BD!AB460="Intervalo de precio 2",13),FALSE)&lt;=1,
     VLOOKUP(_xlfn.TEXTJOIN("_",FALSE,C460:E460),[1]BD_Perc!$A:$P,16,FALSE),"Ok P50"),
     "Ok P30/70 ó Híbrido/Eléctrico")</f>
        <v>Ok P30/70 ó Híbrido/Eléctrico</v>
      </c>
      <c r="DF460" s="75" t="str">
        <f t="shared" si="52"/>
        <v>Vehículos Convencionales_Camperos/Camionetas_4x2</v>
      </c>
      <c r="DG460" s="19">
        <f t="shared" si="53"/>
        <v>106176000</v>
      </c>
      <c r="DH460" s="13">
        <v>1</v>
      </c>
      <c r="DI460" s="13">
        <v>1</v>
      </c>
      <c r="DJ460" s="13" t="b">
        <f>+DC460=[2]BD!DC460</f>
        <v>1</v>
      </c>
    </row>
    <row r="461" spans="1:114" ht="25.5" x14ac:dyDescent="0.25">
      <c r="A461" s="76">
        <v>721</v>
      </c>
      <c r="B461" s="59" t="s">
        <v>257</v>
      </c>
      <c r="C461" s="59" t="s">
        <v>0</v>
      </c>
      <c r="D461" s="59" t="s">
        <v>320</v>
      </c>
      <c r="E461" s="59" t="s">
        <v>126</v>
      </c>
      <c r="F461" s="59" t="s">
        <v>121</v>
      </c>
      <c r="G461" s="128" t="s">
        <v>1072</v>
      </c>
      <c r="H461" s="97" t="s">
        <v>279</v>
      </c>
      <c r="I461" s="79">
        <v>9206080</v>
      </c>
      <c r="J461" s="78" t="s">
        <v>1073</v>
      </c>
      <c r="K461" s="78" t="s">
        <v>145</v>
      </c>
      <c r="L461" s="135">
        <v>110</v>
      </c>
      <c r="M461" s="135" t="s">
        <v>121</v>
      </c>
      <c r="N461" s="82">
        <v>111300000</v>
      </c>
      <c r="O461" s="83">
        <f>+IFERROR(VLOOKUP(I461,[1]Precio_Fasecolda!A:C,3,FALSE),IFERROR(VLOOKUP(I461,[1]Precio_Fasecolda!B:C,2,FALSE),N461))</f>
        <v>111300000</v>
      </c>
      <c r="P461" s="83">
        <f t="shared" si="50"/>
        <v>0</v>
      </c>
      <c r="Q461" s="135" t="s">
        <v>126</v>
      </c>
      <c r="R461" s="76" t="s">
        <v>148</v>
      </c>
      <c r="S461" s="78" t="s">
        <v>128</v>
      </c>
      <c r="T461" s="76" t="s">
        <v>121</v>
      </c>
      <c r="U461" s="76" t="s">
        <v>121</v>
      </c>
      <c r="V461" s="59" t="s">
        <v>121</v>
      </c>
      <c r="W461" s="76" t="s">
        <v>121</v>
      </c>
      <c r="X461" s="76" t="s">
        <v>121</v>
      </c>
      <c r="Y461" s="84" t="str">
        <f t="shared" si="49"/>
        <v>N.A.</v>
      </c>
      <c r="Z461" s="85">
        <f t="shared" si="51"/>
        <v>106848000</v>
      </c>
      <c r="AA461" s="76" t="str">
        <f>+IFERROR(VLOOKUP(_xlfn.TEXTJOIN("_", FALSE, C461:E461), [1]BD_Perc!$A:$O, 15, FALSE),"Segmentación no encontrada o vehículo inactivo")</f>
        <v>PERCENTIL 30-70</v>
      </c>
      <c r="AB461" s="76" t="str" cm="1">
        <f t="array" ref="AB461">_xlfn.IFS(
    AA461 = "PERCENTIL 50",
    _xlfn.IFS(
        [1]BD!DG461 &lt; VLOOKUP(_xlfn.TEXTJOIN("_", FALSE, C461:E461), [1]BD_Perc!$A:$O, 11, FALSE), "Intervalo de precio 1",
        [1]BD!DG461 &gt;= VLOOKUP(_xlfn.TEXTJOIN("_", FALSE, C461:E461), [1]BD_Perc!$A:$O, 11, FALSE), "Intervalo de precio 2"
    ),
    AA461 = "PERCENTIL 30-70",
    _xlfn.IFS(
        [1]BD!DG461 &lt; VLOOKUP(_xlfn.TEXTJOIN("_", FALSE, C461:E461), [1]BD_Perc!$A:$O, 6, FALSE), "Intervalo de precio 1",
        [1]BD!DG461 &lt; VLOOKUP(_xlfn.TEXTJOIN("_", FALSE, C461:E461), [1]BD_Perc!$A:$O, 7, FALSE), "Intervalo de precio 2",
        [1]BD!DG461 &gt;= VLOOKUP(_xlfn.TEXTJOIN("_", FALSE, C461:E461), [1]BD_Perc!$A:$O, 7, FALSE), "Intervalo de precio 3"
    ),
    AA461="Segmentación no encontrada o vehículo inactivo","Segmentación no encontrada o vehículo inactivo"
)</f>
        <v>Intervalo de precio 2</v>
      </c>
      <c r="AC461" s="99" t="s">
        <v>149</v>
      </c>
      <c r="AD461" s="86" t="b">
        <f t="shared" si="54"/>
        <v>1</v>
      </c>
      <c r="AE461" s="136">
        <v>0.04</v>
      </c>
      <c r="AF461" s="136">
        <v>0.04</v>
      </c>
      <c r="AG461" s="136">
        <v>0.04</v>
      </c>
      <c r="AH461" s="136">
        <v>0.04</v>
      </c>
      <c r="AI461" s="136">
        <v>0.04</v>
      </c>
      <c r="AJ461" s="136">
        <v>0.04</v>
      </c>
      <c r="AK461" s="76" t="s">
        <v>130</v>
      </c>
      <c r="AL461" s="76" t="s">
        <v>130</v>
      </c>
      <c r="AM461" s="76" t="s">
        <v>130</v>
      </c>
      <c r="AN461" s="139">
        <v>1</v>
      </c>
      <c r="AO461" s="72">
        <v>9311595.7410000004</v>
      </c>
      <c r="AP461" s="72">
        <v>631865.34180000005</v>
      </c>
      <c r="AQ461" s="72">
        <v>489750.74819999997</v>
      </c>
      <c r="AR461" s="72" t="s">
        <v>121</v>
      </c>
      <c r="AS461" s="72" t="s">
        <v>121</v>
      </c>
      <c r="AT461" s="72">
        <v>10144824.879000001</v>
      </c>
      <c r="AU461" s="72" t="s">
        <v>121</v>
      </c>
      <c r="AV461" s="72" t="s">
        <v>121</v>
      </c>
      <c r="AW461" s="72">
        <v>332330.22480000003</v>
      </c>
      <c r="AX461" s="72" t="s">
        <v>121</v>
      </c>
      <c r="AY461" s="72" t="s">
        <v>121</v>
      </c>
      <c r="AZ461" s="72" t="s">
        <v>121</v>
      </c>
      <c r="BA461" s="72" t="s">
        <v>121</v>
      </c>
      <c r="BB461" s="72" t="s">
        <v>121</v>
      </c>
      <c r="BC461" s="72" t="s">
        <v>121</v>
      </c>
      <c r="BD461" s="72">
        <v>2314069.1490000002</v>
      </c>
      <c r="BE461" s="72" t="s">
        <v>121</v>
      </c>
      <c r="BF461" s="72">
        <v>682152.79020000005</v>
      </c>
      <c r="BG461" s="72">
        <v>812009.14619999996</v>
      </c>
      <c r="BH461" s="72" t="s">
        <v>121</v>
      </c>
      <c r="BI461" s="72" t="s">
        <v>121</v>
      </c>
      <c r="BJ461" s="72">
        <v>192402.04199999999</v>
      </c>
      <c r="BK461" s="72" t="s">
        <v>121</v>
      </c>
      <c r="BL461" s="72">
        <v>1405776.7542000001</v>
      </c>
      <c r="BM461" s="72">
        <v>4162875.5616000001</v>
      </c>
      <c r="BN461" s="72">
        <v>122437.9506</v>
      </c>
      <c r="BO461" s="72">
        <v>2527461.3672000002</v>
      </c>
      <c r="BP461" s="72">
        <v>4984957.5888</v>
      </c>
      <c r="BQ461" s="72" t="s">
        <v>121</v>
      </c>
      <c r="BR461" s="72" t="s">
        <v>121</v>
      </c>
      <c r="BS461" s="72" t="s">
        <v>121</v>
      </c>
      <c r="BT461" s="72">
        <v>10276007.4186</v>
      </c>
      <c r="BU461" s="72">
        <v>227383.5606</v>
      </c>
      <c r="BV461" s="72" t="s">
        <v>121</v>
      </c>
      <c r="BW461" s="72" t="s">
        <v>121</v>
      </c>
      <c r="BX461" s="72" t="s">
        <v>121</v>
      </c>
      <c r="BY461" s="72">
        <v>839571.20519999997</v>
      </c>
      <c r="BZ461" s="72" t="s">
        <v>121</v>
      </c>
      <c r="CA461" s="72" t="s">
        <v>121</v>
      </c>
      <c r="CB461" s="72" t="s">
        <v>121</v>
      </c>
      <c r="CC461" s="72" t="s">
        <v>121</v>
      </c>
      <c r="CD461" s="72" t="s">
        <v>121</v>
      </c>
      <c r="CE461" s="89" t="s">
        <v>130</v>
      </c>
      <c r="CF461" s="89" t="s">
        <v>130</v>
      </c>
      <c r="CG461" s="89" t="s">
        <v>131</v>
      </c>
      <c r="CH461" s="89" t="s">
        <v>131</v>
      </c>
      <c r="CI461" s="89" t="s">
        <v>131</v>
      </c>
      <c r="CJ461" s="89" t="s">
        <v>131</v>
      </c>
      <c r="CK461" s="89" t="s">
        <v>131</v>
      </c>
      <c r="CL461" s="59" t="s">
        <v>121</v>
      </c>
      <c r="CM461" s="89" t="s">
        <v>121</v>
      </c>
      <c r="CN461" s="89" t="s">
        <v>121</v>
      </c>
      <c r="CO461" s="89" t="s">
        <v>121</v>
      </c>
      <c r="CP461" s="89" t="s">
        <v>121</v>
      </c>
      <c r="CQ461" s="89" t="s">
        <v>121</v>
      </c>
      <c r="CR461" s="89" t="s">
        <v>121</v>
      </c>
      <c r="CS461" s="89" t="s">
        <v>121</v>
      </c>
      <c r="CT461" s="89" t="s">
        <v>121</v>
      </c>
      <c r="CU461" s="89" t="s">
        <v>121</v>
      </c>
      <c r="CV461" s="89" t="s">
        <v>121</v>
      </c>
      <c r="CW461" s="89" t="s">
        <v>121</v>
      </c>
      <c r="CX461" s="89" t="s">
        <v>121</v>
      </c>
      <c r="CY461" s="89" t="s">
        <v>121</v>
      </c>
      <c r="CZ461" s="89" t="s">
        <v>121</v>
      </c>
      <c r="DA461" s="90">
        <v>12803468.785800001</v>
      </c>
      <c r="DB461" s="91">
        <v>1</v>
      </c>
      <c r="DC461" s="13">
        <v>1</v>
      </c>
      <c r="DD461" s="13"/>
      <c r="DE461" s="75" t="str" cm="1">
        <f t="array" ref="DE461">+IF(AND(C461&lt;&gt;"Vehículos Eléctricos",C461&lt;&gt;"Vehículos Híbridos",AA461="PERCENTIL 50"),
     IF(VLOOKUP(_xlfn.TEXTJOIN("_",FALSE,C461:E461),[1]BD_Perc!$A:$P,_xlfn.IFS([1]BD!AB461="Intervalo de precio 1",12,[1]BD!AB461="Intervalo de precio 2",13),FALSE)&lt;=1,
     VLOOKUP(_xlfn.TEXTJOIN("_",FALSE,C461:E461),[1]BD_Perc!$A:$P,16,FALSE),"Ok P50"),
     "Ok P30/70 ó Híbrido/Eléctrico")</f>
        <v>Ok P30/70 ó Híbrido/Eléctrico</v>
      </c>
      <c r="DF461" s="75" t="str">
        <f t="shared" si="52"/>
        <v>Vehículos Convencionales_Camperos/Camionetas_4x2</v>
      </c>
      <c r="DG461" s="19">
        <f t="shared" si="53"/>
        <v>106848000</v>
      </c>
      <c r="DH461" s="13">
        <v>1</v>
      </c>
      <c r="DI461" s="13">
        <v>1</v>
      </c>
      <c r="DJ461" s="13" t="b">
        <f>+DC461=[2]BD!DC461</f>
        <v>1</v>
      </c>
    </row>
    <row r="462" spans="1:114" ht="25.5" x14ac:dyDescent="0.25">
      <c r="A462" s="76">
        <v>722</v>
      </c>
      <c r="B462" s="59" t="s">
        <v>257</v>
      </c>
      <c r="C462" s="59" t="s">
        <v>0</v>
      </c>
      <c r="D462" s="59" t="s">
        <v>320</v>
      </c>
      <c r="E462" s="59" t="s">
        <v>126</v>
      </c>
      <c r="F462" s="59" t="s">
        <v>121</v>
      </c>
      <c r="G462" s="128" t="s">
        <v>1074</v>
      </c>
      <c r="H462" s="97" t="s">
        <v>279</v>
      </c>
      <c r="I462" s="79">
        <v>9206084</v>
      </c>
      <c r="J462" s="78" t="s">
        <v>1075</v>
      </c>
      <c r="K462" s="78" t="s">
        <v>145</v>
      </c>
      <c r="L462" s="135">
        <v>114</v>
      </c>
      <c r="M462" s="135" t="s">
        <v>121</v>
      </c>
      <c r="N462" s="82">
        <v>121000000</v>
      </c>
      <c r="O462" s="83">
        <f>+IFERROR(VLOOKUP(I462,[1]Precio_Fasecolda!A:C,3,FALSE),IFERROR(VLOOKUP(I462,[1]Precio_Fasecolda!B:C,2,FALSE),N462))</f>
        <v>121000000</v>
      </c>
      <c r="P462" s="83">
        <f t="shared" si="50"/>
        <v>0</v>
      </c>
      <c r="Q462" s="135" t="s">
        <v>126</v>
      </c>
      <c r="R462" s="76" t="s">
        <v>148</v>
      </c>
      <c r="S462" s="78" t="s">
        <v>128</v>
      </c>
      <c r="T462" s="76" t="s">
        <v>121</v>
      </c>
      <c r="U462" s="76" t="s">
        <v>121</v>
      </c>
      <c r="V462" s="59" t="s">
        <v>121</v>
      </c>
      <c r="W462" s="76" t="s">
        <v>121</v>
      </c>
      <c r="X462" s="76" t="s">
        <v>121</v>
      </c>
      <c r="Y462" s="84" t="str">
        <f t="shared" si="49"/>
        <v>N.A.</v>
      </c>
      <c r="Z462" s="85">
        <f t="shared" si="51"/>
        <v>116160000</v>
      </c>
      <c r="AA462" s="76" t="str">
        <f>+IFERROR(VLOOKUP(_xlfn.TEXTJOIN("_", FALSE, C462:E462), [1]BD_Perc!$A:$O, 15, FALSE),"Segmentación no encontrada o vehículo inactivo")</f>
        <v>PERCENTIL 30-70</v>
      </c>
      <c r="AB462" s="76" t="str" cm="1">
        <f t="array" ref="AB462">_xlfn.IFS(
    AA462 = "PERCENTIL 50",
    _xlfn.IFS(
        [1]BD!DG462 &lt; VLOOKUP(_xlfn.TEXTJOIN("_", FALSE, C462:E462), [1]BD_Perc!$A:$O, 11, FALSE), "Intervalo de precio 1",
        [1]BD!DG462 &gt;= VLOOKUP(_xlfn.TEXTJOIN("_", FALSE, C462:E462), [1]BD_Perc!$A:$O, 11, FALSE), "Intervalo de precio 2"
    ),
    AA462 = "PERCENTIL 30-70",
    _xlfn.IFS(
        [1]BD!DG462 &lt; VLOOKUP(_xlfn.TEXTJOIN("_", FALSE, C462:E462), [1]BD_Perc!$A:$O, 6, FALSE), "Intervalo de precio 1",
        [1]BD!DG462 &lt; VLOOKUP(_xlfn.TEXTJOIN("_", FALSE, C462:E462), [1]BD_Perc!$A:$O, 7, FALSE), "Intervalo de precio 2",
        [1]BD!DG462 &gt;= VLOOKUP(_xlfn.TEXTJOIN("_", FALSE, C462:E462), [1]BD_Perc!$A:$O, 7, FALSE), "Intervalo de precio 3"
    ),
    AA462="Segmentación no encontrada o vehículo inactivo","Segmentación no encontrada o vehículo inactivo"
)</f>
        <v>Intervalo de precio 2</v>
      </c>
      <c r="AC462" s="99" t="s">
        <v>149</v>
      </c>
      <c r="AD462" s="86" t="b">
        <f t="shared" si="54"/>
        <v>1</v>
      </c>
      <c r="AE462" s="136">
        <v>0.04</v>
      </c>
      <c r="AF462" s="136">
        <v>0.04</v>
      </c>
      <c r="AG462" s="136">
        <v>0.04</v>
      </c>
      <c r="AH462" s="136">
        <v>0.04</v>
      </c>
      <c r="AI462" s="136">
        <v>0.04</v>
      </c>
      <c r="AJ462" s="136">
        <v>0.04</v>
      </c>
      <c r="AK462" s="76" t="s">
        <v>130</v>
      </c>
      <c r="AL462" s="76" t="s">
        <v>130</v>
      </c>
      <c r="AM462" s="76" t="s">
        <v>130</v>
      </c>
      <c r="AN462" s="139">
        <v>1</v>
      </c>
      <c r="AO462" s="72">
        <v>9311595.7410000004</v>
      </c>
      <c r="AP462" s="72">
        <v>631865.34180000005</v>
      </c>
      <c r="AQ462" s="72">
        <v>489750.74819999997</v>
      </c>
      <c r="AR462" s="72" t="s">
        <v>121</v>
      </c>
      <c r="AS462" s="72" t="s">
        <v>121</v>
      </c>
      <c r="AT462" s="72">
        <v>10144824.879000001</v>
      </c>
      <c r="AU462" s="72" t="s">
        <v>121</v>
      </c>
      <c r="AV462" s="72" t="s">
        <v>121</v>
      </c>
      <c r="AW462" s="72">
        <v>332330.22480000003</v>
      </c>
      <c r="AX462" s="72" t="s">
        <v>121</v>
      </c>
      <c r="AY462" s="72" t="s">
        <v>121</v>
      </c>
      <c r="AZ462" s="72" t="s">
        <v>121</v>
      </c>
      <c r="BA462" s="72" t="s">
        <v>121</v>
      </c>
      <c r="BB462" s="72" t="s">
        <v>121</v>
      </c>
      <c r="BC462" s="72" t="s">
        <v>121</v>
      </c>
      <c r="BD462" s="72">
        <v>2314069.1490000002</v>
      </c>
      <c r="BE462" s="72" t="s">
        <v>121</v>
      </c>
      <c r="BF462" s="72">
        <v>682152.79020000005</v>
      </c>
      <c r="BG462" s="72">
        <v>812009.14619999996</v>
      </c>
      <c r="BH462" s="72" t="s">
        <v>121</v>
      </c>
      <c r="BI462" s="72" t="s">
        <v>121</v>
      </c>
      <c r="BJ462" s="72">
        <v>192402.04199999999</v>
      </c>
      <c r="BK462" s="72" t="s">
        <v>121</v>
      </c>
      <c r="BL462" s="72">
        <v>1405776.7542000001</v>
      </c>
      <c r="BM462" s="72">
        <v>4162875.5616000001</v>
      </c>
      <c r="BN462" s="72">
        <v>122437.9506</v>
      </c>
      <c r="BO462" s="72">
        <v>2527461.3672000002</v>
      </c>
      <c r="BP462" s="72">
        <v>4984957.5888</v>
      </c>
      <c r="BQ462" s="72" t="s">
        <v>121</v>
      </c>
      <c r="BR462" s="72" t="s">
        <v>121</v>
      </c>
      <c r="BS462" s="72" t="s">
        <v>121</v>
      </c>
      <c r="BT462" s="72">
        <v>10276007.4186</v>
      </c>
      <c r="BU462" s="72">
        <v>227383.5606</v>
      </c>
      <c r="BV462" s="72" t="s">
        <v>121</v>
      </c>
      <c r="BW462" s="72" t="s">
        <v>121</v>
      </c>
      <c r="BX462" s="72" t="s">
        <v>121</v>
      </c>
      <c r="BY462" s="72">
        <v>839571.20519999997</v>
      </c>
      <c r="BZ462" s="72" t="s">
        <v>121</v>
      </c>
      <c r="CA462" s="72" t="s">
        <v>121</v>
      </c>
      <c r="CB462" s="72" t="s">
        <v>121</v>
      </c>
      <c r="CC462" s="72" t="s">
        <v>121</v>
      </c>
      <c r="CD462" s="72" t="s">
        <v>121</v>
      </c>
      <c r="CE462" s="89" t="s">
        <v>130</v>
      </c>
      <c r="CF462" s="89" t="s">
        <v>130</v>
      </c>
      <c r="CG462" s="89" t="s">
        <v>131</v>
      </c>
      <c r="CH462" s="89" t="s">
        <v>131</v>
      </c>
      <c r="CI462" s="89" t="s">
        <v>131</v>
      </c>
      <c r="CJ462" s="89" t="s">
        <v>131</v>
      </c>
      <c r="CK462" s="89" t="s">
        <v>131</v>
      </c>
      <c r="CL462" s="59" t="s">
        <v>121</v>
      </c>
      <c r="CM462" s="89" t="s">
        <v>121</v>
      </c>
      <c r="CN462" s="89" t="s">
        <v>121</v>
      </c>
      <c r="CO462" s="89" t="s">
        <v>121</v>
      </c>
      <c r="CP462" s="89" t="s">
        <v>121</v>
      </c>
      <c r="CQ462" s="89" t="s">
        <v>121</v>
      </c>
      <c r="CR462" s="89" t="s">
        <v>121</v>
      </c>
      <c r="CS462" s="89" t="s">
        <v>121</v>
      </c>
      <c r="CT462" s="89" t="s">
        <v>121</v>
      </c>
      <c r="CU462" s="89" t="s">
        <v>121</v>
      </c>
      <c r="CV462" s="89" t="s">
        <v>121</v>
      </c>
      <c r="CW462" s="89" t="s">
        <v>121</v>
      </c>
      <c r="CX462" s="89" t="s">
        <v>121</v>
      </c>
      <c r="CY462" s="89" t="s">
        <v>121</v>
      </c>
      <c r="CZ462" s="89" t="s">
        <v>121</v>
      </c>
      <c r="DA462" s="90">
        <v>12803468.785800001</v>
      </c>
      <c r="DB462" s="91">
        <v>1</v>
      </c>
      <c r="DC462" s="13">
        <v>1</v>
      </c>
      <c r="DD462" s="13"/>
      <c r="DE462" s="75" t="str" cm="1">
        <f t="array" ref="DE462">+IF(AND(C462&lt;&gt;"Vehículos Eléctricos",C462&lt;&gt;"Vehículos Híbridos",AA462="PERCENTIL 50"),
     IF(VLOOKUP(_xlfn.TEXTJOIN("_",FALSE,C462:E462),[1]BD_Perc!$A:$P,_xlfn.IFS([1]BD!AB462="Intervalo de precio 1",12,[1]BD!AB462="Intervalo de precio 2",13),FALSE)&lt;=1,
     VLOOKUP(_xlfn.TEXTJOIN("_",FALSE,C462:E462),[1]BD_Perc!$A:$P,16,FALSE),"Ok P50"),
     "Ok P30/70 ó Híbrido/Eléctrico")</f>
        <v>Ok P30/70 ó Híbrido/Eléctrico</v>
      </c>
      <c r="DF462" s="75" t="str">
        <f t="shared" si="52"/>
        <v>Vehículos Convencionales_Camperos/Camionetas_4x2</v>
      </c>
      <c r="DG462" s="19">
        <f t="shared" si="53"/>
        <v>116160000</v>
      </c>
      <c r="DH462" s="13">
        <v>1</v>
      </c>
      <c r="DI462" s="13">
        <v>1</v>
      </c>
      <c r="DJ462" s="13" t="b">
        <f>+DC462=[2]BD!DC462</f>
        <v>1</v>
      </c>
    </row>
    <row r="463" spans="1:114" ht="25.5" x14ac:dyDescent="0.25">
      <c r="A463" s="76">
        <v>723</v>
      </c>
      <c r="B463" s="59" t="s">
        <v>257</v>
      </c>
      <c r="C463" s="59" t="s">
        <v>0</v>
      </c>
      <c r="D463" s="59" t="s">
        <v>320</v>
      </c>
      <c r="E463" s="59" t="s">
        <v>126</v>
      </c>
      <c r="F463" s="59" t="s">
        <v>121</v>
      </c>
      <c r="G463" s="128" t="s">
        <v>1074</v>
      </c>
      <c r="H463" s="97" t="s">
        <v>279</v>
      </c>
      <c r="I463" s="79">
        <v>9206085</v>
      </c>
      <c r="J463" s="78" t="s">
        <v>1076</v>
      </c>
      <c r="K463" s="78" t="s">
        <v>145</v>
      </c>
      <c r="L463" s="135">
        <v>114</v>
      </c>
      <c r="M463" s="135" t="s">
        <v>121</v>
      </c>
      <c r="N463" s="82">
        <v>105000000</v>
      </c>
      <c r="O463" s="83">
        <f>+IFERROR(VLOOKUP(I463,[1]Precio_Fasecolda!A:C,3,FALSE),IFERROR(VLOOKUP(I463,[1]Precio_Fasecolda!B:C,2,FALSE),N463))</f>
        <v>105000000</v>
      </c>
      <c r="P463" s="83">
        <f t="shared" si="50"/>
        <v>0</v>
      </c>
      <c r="Q463" s="135" t="s">
        <v>126</v>
      </c>
      <c r="R463" s="76" t="s">
        <v>148</v>
      </c>
      <c r="S463" s="78" t="s">
        <v>128</v>
      </c>
      <c r="T463" s="76" t="s">
        <v>121</v>
      </c>
      <c r="U463" s="76" t="s">
        <v>121</v>
      </c>
      <c r="V463" s="59" t="s">
        <v>121</v>
      </c>
      <c r="W463" s="76" t="s">
        <v>121</v>
      </c>
      <c r="X463" s="76" t="s">
        <v>121</v>
      </c>
      <c r="Y463" s="84" t="str">
        <f t="shared" si="49"/>
        <v>N.A.</v>
      </c>
      <c r="Z463" s="85">
        <f t="shared" si="51"/>
        <v>100800000</v>
      </c>
      <c r="AA463" s="76" t="str">
        <f>+IFERROR(VLOOKUP(_xlfn.TEXTJOIN("_", FALSE, C463:E463), [1]BD_Perc!$A:$O, 15, FALSE),"Segmentación no encontrada o vehículo inactivo")</f>
        <v>PERCENTIL 30-70</v>
      </c>
      <c r="AB463" s="76" t="str" cm="1">
        <f t="array" ref="AB463">_xlfn.IFS(
    AA463 = "PERCENTIL 50",
    _xlfn.IFS(
        [1]BD!DG463 &lt; VLOOKUP(_xlfn.TEXTJOIN("_", FALSE, C463:E463), [1]BD_Perc!$A:$O, 11, FALSE), "Intervalo de precio 1",
        [1]BD!DG463 &gt;= VLOOKUP(_xlfn.TEXTJOIN("_", FALSE, C463:E463), [1]BD_Perc!$A:$O, 11, FALSE), "Intervalo de precio 2"
    ),
    AA463 = "PERCENTIL 30-70",
    _xlfn.IFS(
        [1]BD!DG463 &lt; VLOOKUP(_xlfn.TEXTJOIN("_", FALSE, C463:E463), [1]BD_Perc!$A:$O, 6, FALSE), "Intervalo de precio 1",
        [1]BD!DG463 &lt; VLOOKUP(_xlfn.TEXTJOIN("_", FALSE, C463:E463), [1]BD_Perc!$A:$O, 7, FALSE), "Intervalo de precio 2",
        [1]BD!DG463 &gt;= VLOOKUP(_xlfn.TEXTJOIN("_", FALSE, C463:E463), [1]BD_Perc!$A:$O, 7, FALSE), "Intervalo de precio 3"
    ),
    AA463="Segmentación no encontrada o vehículo inactivo","Segmentación no encontrada o vehículo inactivo"
)</f>
        <v>Intervalo de precio 1</v>
      </c>
      <c r="AC463" s="99" t="s">
        <v>129</v>
      </c>
      <c r="AD463" s="86" t="b">
        <f t="shared" si="54"/>
        <v>1</v>
      </c>
      <c r="AE463" s="136">
        <v>0.04</v>
      </c>
      <c r="AF463" s="136">
        <v>0.04</v>
      </c>
      <c r="AG463" s="136">
        <v>0.04</v>
      </c>
      <c r="AH463" s="136">
        <v>0.04</v>
      </c>
      <c r="AI463" s="136">
        <v>0.04</v>
      </c>
      <c r="AJ463" s="136">
        <v>0.04</v>
      </c>
      <c r="AK463" s="76" t="s">
        <v>130</v>
      </c>
      <c r="AL463" s="76" t="s">
        <v>130</v>
      </c>
      <c r="AM463" s="76" t="s">
        <v>130</v>
      </c>
      <c r="AN463" s="139">
        <v>1</v>
      </c>
      <c r="AO463" s="72">
        <v>9311595.7410000004</v>
      </c>
      <c r="AP463" s="72">
        <v>631865.34180000005</v>
      </c>
      <c r="AQ463" s="72">
        <v>489750.74819999997</v>
      </c>
      <c r="AR463" s="72" t="s">
        <v>121</v>
      </c>
      <c r="AS463" s="72" t="s">
        <v>121</v>
      </c>
      <c r="AT463" s="72">
        <v>10144824.879000001</v>
      </c>
      <c r="AU463" s="72" t="s">
        <v>121</v>
      </c>
      <c r="AV463" s="72" t="s">
        <v>121</v>
      </c>
      <c r="AW463" s="72">
        <v>332330.22480000003</v>
      </c>
      <c r="AX463" s="72" t="s">
        <v>121</v>
      </c>
      <c r="AY463" s="72" t="s">
        <v>121</v>
      </c>
      <c r="AZ463" s="72" t="s">
        <v>121</v>
      </c>
      <c r="BA463" s="72" t="s">
        <v>121</v>
      </c>
      <c r="BB463" s="72" t="s">
        <v>121</v>
      </c>
      <c r="BC463" s="72" t="s">
        <v>121</v>
      </c>
      <c r="BD463" s="72">
        <v>2314069.1490000002</v>
      </c>
      <c r="BE463" s="72" t="s">
        <v>121</v>
      </c>
      <c r="BF463" s="72">
        <v>682152.79020000005</v>
      </c>
      <c r="BG463" s="72">
        <v>812009.14619999996</v>
      </c>
      <c r="BH463" s="72" t="s">
        <v>121</v>
      </c>
      <c r="BI463" s="72" t="s">
        <v>121</v>
      </c>
      <c r="BJ463" s="72">
        <v>192402.04199999999</v>
      </c>
      <c r="BK463" s="72" t="s">
        <v>121</v>
      </c>
      <c r="BL463" s="72">
        <v>1405776.7542000001</v>
      </c>
      <c r="BM463" s="72">
        <v>4162875.5616000001</v>
      </c>
      <c r="BN463" s="72">
        <v>122437.9506</v>
      </c>
      <c r="BO463" s="72">
        <v>2527461.3672000002</v>
      </c>
      <c r="BP463" s="72">
        <v>4984957.5888</v>
      </c>
      <c r="BQ463" s="72" t="s">
        <v>121</v>
      </c>
      <c r="BR463" s="72" t="s">
        <v>121</v>
      </c>
      <c r="BS463" s="72" t="s">
        <v>121</v>
      </c>
      <c r="BT463" s="72">
        <v>10276007.4186</v>
      </c>
      <c r="BU463" s="72">
        <v>227383.5606</v>
      </c>
      <c r="BV463" s="72" t="s">
        <v>121</v>
      </c>
      <c r="BW463" s="72" t="s">
        <v>121</v>
      </c>
      <c r="BX463" s="72" t="s">
        <v>121</v>
      </c>
      <c r="BY463" s="72">
        <v>839571.20519999997</v>
      </c>
      <c r="BZ463" s="72" t="s">
        <v>121</v>
      </c>
      <c r="CA463" s="72" t="s">
        <v>121</v>
      </c>
      <c r="CB463" s="72" t="s">
        <v>121</v>
      </c>
      <c r="CC463" s="72" t="s">
        <v>121</v>
      </c>
      <c r="CD463" s="72" t="s">
        <v>121</v>
      </c>
      <c r="CE463" s="89" t="s">
        <v>130</v>
      </c>
      <c r="CF463" s="89" t="s">
        <v>130</v>
      </c>
      <c r="CG463" s="89" t="s">
        <v>131</v>
      </c>
      <c r="CH463" s="89" t="s">
        <v>131</v>
      </c>
      <c r="CI463" s="89" t="s">
        <v>131</v>
      </c>
      <c r="CJ463" s="89" t="s">
        <v>131</v>
      </c>
      <c r="CK463" s="89" t="s">
        <v>131</v>
      </c>
      <c r="CL463" s="59" t="s">
        <v>121</v>
      </c>
      <c r="CM463" s="89" t="s">
        <v>121</v>
      </c>
      <c r="CN463" s="89" t="s">
        <v>121</v>
      </c>
      <c r="CO463" s="89" t="s">
        <v>121</v>
      </c>
      <c r="CP463" s="89" t="s">
        <v>121</v>
      </c>
      <c r="CQ463" s="89" t="s">
        <v>121</v>
      </c>
      <c r="CR463" s="89" t="s">
        <v>121</v>
      </c>
      <c r="CS463" s="89" t="s">
        <v>121</v>
      </c>
      <c r="CT463" s="89" t="s">
        <v>121</v>
      </c>
      <c r="CU463" s="89" t="s">
        <v>121</v>
      </c>
      <c r="CV463" s="89" t="s">
        <v>121</v>
      </c>
      <c r="CW463" s="89" t="s">
        <v>121</v>
      </c>
      <c r="CX463" s="89" t="s">
        <v>121</v>
      </c>
      <c r="CY463" s="89" t="s">
        <v>121</v>
      </c>
      <c r="CZ463" s="89" t="s">
        <v>121</v>
      </c>
      <c r="DA463" s="90">
        <v>12803468.785800001</v>
      </c>
      <c r="DB463" s="91">
        <v>1</v>
      </c>
      <c r="DC463" s="13">
        <v>1</v>
      </c>
      <c r="DD463" s="13"/>
      <c r="DE463" s="75" t="str" cm="1">
        <f t="array" ref="DE463">+IF(AND(C463&lt;&gt;"Vehículos Eléctricos",C463&lt;&gt;"Vehículos Híbridos",AA463="PERCENTIL 50"),
     IF(VLOOKUP(_xlfn.TEXTJOIN("_",FALSE,C463:E463),[1]BD_Perc!$A:$P,_xlfn.IFS([1]BD!AB463="Intervalo de precio 1",12,[1]BD!AB463="Intervalo de precio 2",13),FALSE)&lt;=1,
     VLOOKUP(_xlfn.TEXTJOIN("_",FALSE,C463:E463),[1]BD_Perc!$A:$P,16,FALSE),"Ok P50"),
     "Ok P30/70 ó Híbrido/Eléctrico")</f>
        <v>Ok P30/70 ó Híbrido/Eléctrico</v>
      </c>
      <c r="DF463" s="75" t="str">
        <f t="shared" si="52"/>
        <v>Vehículos Convencionales_Camperos/Camionetas_4x2</v>
      </c>
      <c r="DG463" s="19">
        <f t="shared" si="53"/>
        <v>100800000</v>
      </c>
      <c r="DH463" s="13">
        <v>1</v>
      </c>
      <c r="DI463" s="13">
        <v>1</v>
      </c>
      <c r="DJ463" s="13" t="b">
        <f>+DC463=[2]BD!DC463</f>
        <v>1</v>
      </c>
    </row>
    <row r="464" spans="1:114" ht="25.5" x14ac:dyDescent="0.25">
      <c r="A464" s="76">
        <v>724</v>
      </c>
      <c r="B464" s="59" t="s">
        <v>257</v>
      </c>
      <c r="C464" s="59" t="s">
        <v>0</v>
      </c>
      <c r="D464" s="59" t="s">
        <v>320</v>
      </c>
      <c r="E464" s="59" t="s">
        <v>126</v>
      </c>
      <c r="F464" s="59" t="s">
        <v>121</v>
      </c>
      <c r="G464" s="128" t="s">
        <v>1074</v>
      </c>
      <c r="H464" s="97" t="s">
        <v>279</v>
      </c>
      <c r="I464" s="79">
        <v>9206087</v>
      </c>
      <c r="J464" s="78" t="s">
        <v>1077</v>
      </c>
      <c r="K464" s="78" t="s">
        <v>145</v>
      </c>
      <c r="L464" s="135">
        <v>114</v>
      </c>
      <c r="M464" s="135" t="s">
        <v>121</v>
      </c>
      <c r="N464" s="82">
        <v>114900000</v>
      </c>
      <c r="O464" s="83">
        <f>+IFERROR(VLOOKUP(I464,[1]Precio_Fasecolda!A:C,3,FALSE),IFERROR(VLOOKUP(I464,[1]Precio_Fasecolda!B:C,2,FALSE),N464))</f>
        <v>114900000</v>
      </c>
      <c r="P464" s="83">
        <f t="shared" si="50"/>
        <v>0</v>
      </c>
      <c r="Q464" s="135" t="s">
        <v>126</v>
      </c>
      <c r="R464" s="76" t="s">
        <v>148</v>
      </c>
      <c r="S464" s="78" t="s">
        <v>128</v>
      </c>
      <c r="T464" s="76" t="s">
        <v>121</v>
      </c>
      <c r="U464" s="76" t="s">
        <v>121</v>
      </c>
      <c r="V464" s="59" t="s">
        <v>121</v>
      </c>
      <c r="W464" s="76" t="s">
        <v>121</v>
      </c>
      <c r="X464" s="76" t="s">
        <v>121</v>
      </c>
      <c r="Y464" s="84" t="str">
        <f t="shared" si="49"/>
        <v>N.A.</v>
      </c>
      <c r="Z464" s="85">
        <f t="shared" si="51"/>
        <v>110304000</v>
      </c>
      <c r="AA464" s="76" t="str">
        <f>+IFERROR(VLOOKUP(_xlfn.TEXTJOIN("_", FALSE, C464:E464), [1]BD_Perc!$A:$O, 15, FALSE),"Segmentación no encontrada o vehículo inactivo")</f>
        <v>PERCENTIL 30-70</v>
      </c>
      <c r="AB464" s="76" t="str" cm="1">
        <f t="array" ref="AB464">_xlfn.IFS(
    AA464 = "PERCENTIL 50",
    _xlfn.IFS(
        [1]BD!DG464 &lt; VLOOKUP(_xlfn.TEXTJOIN("_", FALSE, C464:E464), [1]BD_Perc!$A:$O, 11, FALSE), "Intervalo de precio 1",
        [1]BD!DG464 &gt;= VLOOKUP(_xlfn.TEXTJOIN("_", FALSE, C464:E464), [1]BD_Perc!$A:$O, 11, FALSE), "Intervalo de precio 2"
    ),
    AA464 = "PERCENTIL 30-70",
    _xlfn.IFS(
        [1]BD!DG464 &lt; VLOOKUP(_xlfn.TEXTJOIN("_", FALSE, C464:E464), [1]BD_Perc!$A:$O, 6, FALSE), "Intervalo de precio 1",
        [1]BD!DG464 &lt; VLOOKUP(_xlfn.TEXTJOIN("_", FALSE, C464:E464), [1]BD_Perc!$A:$O, 7, FALSE), "Intervalo de precio 2",
        [1]BD!DG464 &gt;= VLOOKUP(_xlfn.TEXTJOIN("_", FALSE, C464:E464), [1]BD_Perc!$A:$O, 7, FALSE), "Intervalo de precio 3"
    ),
    AA464="Segmentación no encontrada o vehículo inactivo","Segmentación no encontrada o vehículo inactivo"
)</f>
        <v>Intervalo de precio 2</v>
      </c>
      <c r="AC464" s="99" t="s">
        <v>149</v>
      </c>
      <c r="AD464" s="86" t="b">
        <f t="shared" si="54"/>
        <v>1</v>
      </c>
      <c r="AE464" s="136">
        <v>0.04</v>
      </c>
      <c r="AF464" s="136">
        <v>0.04</v>
      </c>
      <c r="AG464" s="136">
        <v>0.04</v>
      </c>
      <c r="AH464" s="136">
        <v>0.04</v>
      </c>
      <c r="AI464" s="136">
        <v>0.04</v>
      </c>
      <c r="AJ464" s="136">
        <v>0.04</v>
      </c>
      <c r="AK464" s="76" t="s">
        <v>130</v>
      </c>
      <c r="AL464" s="76" t="s">
        <v>130</v>
      </c>
      <c r="AM464" s="76" t="s">
        <v>130</v>
      </c>
      <c r="AN464" s="139">
        <v>1</v>
      </c>
      <c r="AO464" s="72">
        <v>9311595.7410000004</v>
      </c>
      <c r="AP464" s="72">
        <v>631865.34180000005</v>
      </c>
      <c r="AQ464" s="72">
        <v>489750.74819999997</v>
      </c>
      <c r="AR464" s="72" t="s">
        <v>121</v>
      </c>
      <c r="AS464" s="72" t="s">
        <v>121</v>
      </c>
      <c r="AT464" s="72">
        <v>10144824.879000001</v>
      </c>
      <c r="AU464" s="72" t="s">
        <v>121</v>
      </c>
      <c r="AV464" s="72" t="s">
        <v>121</v>
      </c>
      <c r="AW464" s="72">
        <v>332330.22480000003</v>
      </c>
      <c r="AX464" s="72" t="s">
        <v>121</v>
      </c>
      <c r="AY464" s="72" t="s">
        <v>121</v>
      </c>
      <c r="AZ464" s="72" t="s">
        <v>121</v>
      </c>
      <c r="BA464" s="72" t="s">
        <v>121</v>
      </c>
      <c r="BB464" s="72" t="s">
        <v>121</v>
      </c>
      <c r="BC464" s="72" t="s">
        <v>121</v>
      </c>
      <c r="BD464" s="72">
        <v>2314069.1490000002</v>
      </c>
      <c r="BE464" s="72" t="s">
        <v>121</v>
      </c>
      <c r="BF464" s="72">
        <v>682152.79020000005</v>
      </c>
      <c r="BG464" s="72">
        <v>812009.14619999996</v>
      </c>
      <c r="BH464" s="72" t="s">
        <v>121</v>
      </c>
      <c r="BI464" s="72" t="s">
        <v>121</v>
      </c>
      <c r="BJ464" s="72">
        <v>192402.04199999999</v>
      </c>
      <c r="BK464" s="72" t="s">
        <v>121</v>
      </c>
      <c r="BL464" s="72">
        <v>1405776.7542000001</v>
      </c>
      <c r="BM464" s="72">
        <v>4162875.5616000001</v>
      </c>
      <c r="BN464" s="72">
        <v>122437.9506</v>
      </c>
      <c r="BO464" s="72">
        <v>2527461.3672000002</v>
      </c>
      <c r="BP464" s="72">
        <v>4984957.5888</v>
      </c>
      <c r="BQ464" s="72" t="s">
        <v>121</v>
      </c>
      <c r="BR464" s="72" t="s">
        <v>121</v>
      </c>
      <c r="BS464" s="72" t="s">
        <v>121</v>
      </c>
      <c r="BT464" s="72">
        <v>10276007.4186</v>
      </c>
      <c r="BU464" s="72">
        <v>227383.5606</v>
      </c>
      <c r="BV464" s="72" t="s">
        <v>121</v>
      </c>
      <c r="BW464" s="72" t="s">
        <v>121</v>
      </c>
      <c r="BX464" s="72" t="s">
        <v>121</v>
      </c>
      <c r="BY464" s="72">
        <v>839571.20519999997</v>
      </c>
      <c r="BZ464" s="72" t="s">
        <v>121</v>
      </c>
      <c r="CA464" s="72" t="s">
        <v>121</v>
      </c>
      <c r="CB464" s="72" t="s">
        <v>121</v>
      </c>
      <c r="CC464" s="72" t="s">
        <v>121</v>
      </c>
      <c r="CD464" s="72" t="s">
        <v>121</v>
      </c>
      <c r="CE464" s="89" t="s">
        <v>130</v>
      </c>
      <c r="CF464" s="89" t="s">
        <v>130</v>
      </c>
      <c r="CG464" s="89" t="s">
        <v>131</v>
      </c>
      <c r="CH464" s="89" t="s">
        <v>131</v>
      </c>
      <c r="CI464" s="89" t="s">
        <v>131</v>
      </c>
      <c r="CJ464" s="89" t="s">
        <v>131</v>
      </c>
      <c r="CK464" s="89" t="s">
        <v>131</v>
      </c>
      <c r="CL464" s="59" t="s">
        <v>121</v>
      </c>
      <c r="CM464" s="89" t="s">
        <v>121</v>
      </c>
      <c r="CN464" s="89" t="s">
        <v>121</v>
      </c>
      <c r="CO464" s="89" t="s">
        <v>121</v>
      </c>
      <c r="CP464" s="89" t="s">
        <v>121</v>
      </c>
      <c r="CQ464" s="89" t="s">
        <v>121</v>
      </c>
      <c r="CR464" s="89" t="s">
        <v>121</v>
      </c>
      <c r="CS464" s="89" t="s">
        <v>121</v>
      </c>
      <c r="CT464" s="89" t="s">
        <v>121</v>
      </c>
      <c r="CU464" s="89" t="s">
        <v>121</v>
      </c>
      <c r="CV464" s="89" t="s">
        <v>121</v>
      </c>
      <c r="CW464" s="89" t="s">
        <v>121</v>
      </c>
      <c r="CX464" s="89" t="s">
        <v>121</v>
      </c>
      <c r="CY464" s="89" t="s">
        <v>121</v>
      </c>
      <c r="CZ464" s="89" t="s">
        <v>121</v>
      </c>
      <c r="DA464" s="90">
        <v>12803468.785800001</v>
      </c>
      <c r="DB464" s="91">
        <v>1</v>
      </c>
      <c r="DC464" s="13">
        <v>1</v>
      </c>
      <c r="DD464" s="13"/>
      <c r="DE464" s="75" t="str" cm="1">
        <f t="array" ref="DE464">+IF(AND(C464&lt;&gt;"Vehículos Eléctricos",C464&lt;&gt;"Vehículos Híbridos",AA464="PERCENTIL 50"),
     IF(VLOOKUP(_xlfn.TEXTJOIN("_",FALSE,C464:E464),[1]BD_Perc!$A:$P,_xlfn.IFS([1]BD!AB464="Intervalo de precio 1",12,[1]BD!AB464="Intervalo de precio 2",13),FALSE)&lt;=1,
     VLOOKUP(_xlfn.TEXTJOIN("_",FALSE,C464:E464),[1]BD_Perc!$A:$P,16,FALSE),"Ok P50"),
     "Ok P30/70 ó Híbrido/Eléctrico")</f>
        <v>Ok P30/70 ó Híbrido/Eléctrico</v>
      </c>
      <c r="DF464" s="75" t="str">
        <f t="shared" si="52"/>
        <v>Vehículos Convencionales_Camperos/Camionetas_4x2</v>
      </c>
      <c r="DG464" s="19">
        <f t="shared" si="53"/>
        <v>110304000</v>
      </c>
      <c r="DH464" s="13">
        <v>1</v>
      </c>
      <c r="DI464" s="13">
        <v>1</v>
      </c>
      <c r="DJ464" s="13" t="b">
        <f>+DC464=[2]BD!DC464</f>
        <v>1</v>
      </c>
    </row>
    <row r="465" spans="1:114" ht="89.25" x14ac:dyDescent="0.25">
      <c r="A465" s="76">
        <v>725</v>
      </c>
      <c r="B465" s="59" t="s">
        <v>257</v>
      </c>
      <c r="C465" s="105" t="s">
        <v>4</v>
      </c>
      <c r="D465" s="59" t="s">
        <v>795</v>
      </c>
      <c r="E465" s="97" t="s">
        <v>796</v>
      </c>
      <c r="F465" s="97" t="s">
        <v>121</v>
      </c>
      <c r="G465" s="128" t="s">
        <v>1078</v>
      </c>
      <c r="H465" s="97" t="s">
        <v>1079</v>
      </c>
      <c r="I465" s="79">
        <v>39811016</v>
      </c>
      <c r="J465" s="78" t="s">
        <v>1080</v>
      </c>
      <c r="K465" s="78" t="s">
        <v>121</v>
      </c>
      <c r="L465" s="135">
        <v>129</v>
      </c>
      <c r="M465" s="76" t="s">
        <v>121</v>
      </c>
      <c r="N465" s="82">
        <v>194000000</v>
      </c>
      <c r="O465" s="83">
        <f>+IFERROR(VLOOKUP(I465,[1]Precio_Fasecolda!A:C,3,FALSE),IFERROR(VLOOKUP(I465,[1]Precio_Fasecolda!B:C,2,FALSE),N465))</f>
        <v>187000000</v>
      </c>
      <c r="P465" s="83">
        <f t="shared" si="50"/>
        <v>7000000</v>
      </c>
      <c r="Q465" s="76" t="s">
        <v>121</v>
      </c>
      <c r="R465" s="76" t="s">
        <v>127</v>
      </c>
      <c r="S465" s="76" t="s">
        <v>349</v>
      </c>
      <c r="T465" s="81" t="s">
        <v>643</v>
      </c>
      <c r="U465" s="78">
        <v>5700</v>
      </c>
      <c r="V465" s="78" t="s">
        <v>121</v>
      </c>
      <c r="W465" s="78">
        <v>3630</v>
      </c>
      <c r="X465" s="148" t="s">
        <v>799</v>
      </c>
      <c r="Y465" s="84" t="str">
        <f t="shared" si="49"/>
        <v>N.A.</v>
      </c>
      <c r="Z465" s="85">
        <f t="shared" si="51"/>
        <v>194000000</v>
      </c>
      <c r="AA465" s="76" t="str">
        <f>+IFERROR(VLOOKUP(_xlfn.TEXTJOIN("_", FALSE, C465:E465), [1]BD_Perc!$A:$O, 15, FALSE),"Segmentación no encontrada o vehículo inactivo")</f>
        <v>PERCENTIL 30-70</v>
      </c>
      <c r="AB465" s="76" t="str" cm="1">
        <f t="array" ref="AB465">_xlfn.IFS(
    AA465 = "PERCENTIL 50",
    _xlfn.IFS(
        [1]BD!DG465 &lt; VLOOKUP(_xlfn.TEXTJOIN("_", FALSE, C465:E465), [1]BD_Perc!$A:$O, 11, FALSE), "Intervalo de precio 1",
        [1]BD!DG465 &gt;= VLOOKUP(_xlfn.TEXTJOIN("_", FALSE, C465:E465), [1]BD_Perc!$A:$O, 11, FALSE), "Intervalo de precio 2"
    ),
    AA465 = "PERCENTIL 30-70",
    _xlfn.IFS(
        [1]BD!DG465 &lt; VLOOKUP(_xlfn.TEXTJOIN("_", FALSE, C465:E465), [1]BD_Perc!$A:$O, 6, FALSE), "Intervalo de precio 1",
        [1]BD!DG465 &lt; VLOOKUP(_xlfn.TEXTJOIN("_", FALSE, C465:E465), [1]BD_Perc!$A:$O, 7, FALSE), "Intervalo de precio 2",
        [1]BD!DG465 &gt;= VLOOKUP(_xlfn.TEXTJOIN("_", FALSE, C465:E465), [1]BD_Perc!$A:$O, 7, FALSE), "Intervalo de precio 3"
    ),
    AA465="Segmentación no encontrada o vehículo inactivo","Segmentación no encontrada o vehículo inactivo"
)</f>
        <v>Intervalo de precio 2</v>
      </c>
      <c r="AC465" s="99" t="s">
        <v>149</v>
      </c>
      <c r="AD465" s="86" t="b">
        <f t="shared" si="54"/>
        <v>1</v>
      </c>
      <c r="AE465" s="143">
        <v>0</v>
      </c>
      <c r="AF465" s="143">
        <v>5.0000000000000001E-3</v>
      </c>
      <c r="AG465" s="143">
        <v>0.01</v>
      </c>
      <c r="AH465" s="143">
        <v>1.4999999999999999E-2</v>
      </c>
      <c r="AI465" s="143">
        <v>1.4999999999999999E-2</v>
      </c>
      <c r="AJ465" s="143">
        <v>1.4999999999999999E-2</v>
      </c>
      <c r="AK465" s="76" t="s">
        <v>130</v>
      </c>
      <c r="AL465" s="76" t="s">
        <v>130</v>
      </c>
      <c r="AM465" s="76" t="s">
        <v>130</v>
      </c>
      <c r="AN465" s="139">
        <v>0.05</v>
      </c>
      <c r="AO465" s="72">
        <v>9311595.7410000004</v>
      </c>
      <c r="AP465" s="72">
        <v>612187.6446</v>
      </c>
      <c r="AQ465" s="72">
        <v>664661.50379999995</v>
      </c>
      <c r="AR465" s="72">
        <v>2623661.3339999998</v>
      </c>
      <c r="AS465" s="72" t="s">
        <v>121</v>
      </c>
      <c r="AT465" s="72">
        <v>10144824.879000001</v>
      </c>
      <c r="AU465" s="72" t="s">
        <v>121</v>
      </c>
      <c r="AV465" s="72">
        <v>489750.74819999997</v>
      </c>
      <c r="AW465" s="72">
        <v>484082.31479999999</v>
      </c>
      <c r="AX465" s="72" t="s">
        <v>121</v>
      </c>
      <c r="AY465" s="72">
        <v>25187151.969000001</v>
      </c>
      <c r="AZ465" s="72">
        <v>25187151.969000001</v>
      </c>
      <c r="BA465" s="72" t="s">
        <v>121</v>
      </c>
      <c r="BB465" s="72" t="s">
        <v>121</v>
      </c>
      <c r="BC465" s="72" t="s">
        <v>121</v>
      </c>
      <c r="BD465" s="72">
        <v>2314069.1490000002</v>
      </c>
      <c r="BE465" s="72" t="s">
        <v>121</v>
      </c>
      <c r="BF465" s="72">
        <v>682152.79020000005</v>
      </c>
      <c r="BG465" s="72">
        <v>812009.14619999996</v>
      </c>
      <c r="BH465" s="72" t="s">
        <v>121</v>
      </c>
      <c r="BI465" s="72" t="s">
        <v>121</v>
      </c>
      <c r="BJ465" s="72">
        <v>192402.04199999999</v>
      </c>
      <c r="BK465" s="72" t="s">
        <v>121</v>
      </c>
      <c r="BL465" s="72">
        <v>1405776.7542000001</v>
      </c>
      <c r="BM465" s="72">
        <v>4162875.5616000001</v>
      </c>
      <c r="BN465" s="72">
        <v>122437.9506</v>
      </c>
      <c r="BO465" s="72">
        <v>2527461.3672000002</v>
      </c>
      <c r="BP465" s="72">
        <v>4984957.5888</v>
      </c>
      <c r="BQ465" s="72" t="s">
        <v>121</v>
      </c>
      <c r="BR465" s="72" t="s">
        <v>121</v>
      </c>
      <c r="BS465" s="72" t="s">
        <v>121</v>
      </c>
      <c r="BT465" s="72">
        <v>10276007.4186</v>
      </c>
      <c r="BU465" s="72">
        <v>227383.5606</v>
      </c>
      <c r="BV465" s="72" t="s">
        <v>121</v>
      </c>
      <c r="BW465" s="72" t="s">
        <v>121</v>
      </c>
      <c r="BX465" s="72">
        <v>6121877.5001999997</v>
      </c>
      <c r="BY465" s="72">
        <v>839571.20519999997</v>
      </c>
      <c r="BZ465" s="72" t="s">
        <v>121</v>
      </c>
      <c r="CA465" s="72" t="s">
        <v>121</v>
      </c>
      <c r="CB465" s="72" t="s">
        <v>121</v>
      </c>
      <c r="CC465" s="72" t="s">
        <v>121</v>
      </c>
      <c r="CD465" s="72" t="s">
        <v>121</v>
      </c>
      <c r="CE465" s="89" t="s">
        <v>131</v>
      </c>
      <c r="CF465" s="89" t="s">
        <v>131</v>
      </c>
      <c r="CG465" s="89" t="s">
        <v>131</v>
      </c>
      <c r="CH465" s="89" t="s">
        <v>131</v>
      </c>
      <c r="CI465" s="89" t="s">
        <v>131</v>
      </c>
      <c r="CJ465" s="89" t="s">
        <v>131</v>
      </c>
      <c r="CK465" s="89" t="s">
        <v>131</v>
      </c>
      <c r="CL465" s="59" t="s">
        <v>121</v>
      </c>
      <c r="CM465" s="89" t="s">
        <v>121</v>
      </c>
      <c r="CN465" s="89" t="s">
        <v>121</v>
      </c>
      <c r="CO465" s="89" t="s">
        <v>121</v>
      </c>
      <c r="CP465" s="89" t="s">
        <v>121</v>
      </c>
      <c r="CQ465" s="89" t="s">
        <v>121</v>
      </c>
      <c r="CR465" s="89" t="s">
        <v>121</v>
      </c>
      <c r="CS465" s="89" t="s">
        <v>121</v>
      </c>
      <c r="CT465" s="89" t="s">
        <v>121</v>
      </c>
      <c r="CU465" s="89" t="s">
        <v>121</v>
      </c>
      <c r="CV465" s="89" t="s">
        <v>121</v>
      </c>
      <c r="CW465" s="89" t="s">
        <v>121</v>
      </c>
      <c r="CX465" s="89" t="s">
        <v>121</v>
      </c>
      <c r="CY465" s="89" t="s">
        <v>121</v>
      </c>
      <c r="CZ465" s="89" t="s">
        <v>121</v>
      </c>
      <c r="DA465" s="90">
        <v>17692224.299400002</v>
      </c>
      <c r="DB465" s="91">
        <v>1</v>
      </c>
      <c r="DC465" s="13">
        <v>1</v>
      </c>
      <c r="DD465" s="13"/>
      <c r="DE465" s="75" t="str" cm="1">
        <f t="array" ref="DE465">+IF(AND(C465&lt;&gt;"Vehículos Eléctricos",C465&lt;&gt;"Vehículos Híbridos",AA465="PERCENTIL 50"),
     IF(VLOOKUP(_xlfn.TEXTJOIN("_",FALSE,C465:E465),[1]BD_Perc!$A:$P,_xlfn.IFS([1]BD!AB465="Intervalo de precio 1",12,[1]BD!AB465="Intervalo de precio 2",13),FALSE)&lt;=1,
     VLOOKUP(_xlfn.TEXTJOIN("_",FALSE,C465:E465),[1]BD_Perc!$A:$P,16,FALSE),"Ok P50"),
     "Ok P30/70 ó Híbrido/Eléctrico")</f>
        <v>Ok P30/70 ó Híbrido/Eléctrico</v>
      </c>
      <c r="DF465" s="75" t="str">
        <f t="shared" si="52"/>
        <v>Otros Tipos de Vehículos_Camión_Cabina Sencilla</v>
      </c>
      <c r="DG465" s="19">
        <f t="shared" si="53"/>
        <v>194000000</v>
      </c>
      <c r="DH465" s="13">
        <v>1</v>
      </c>
      <c r="DI465" s="13">
        <v>1</v>
      </c>
      <c r="DJ465" s="13" t="b">
        <f>+DC465=[2]BD!DC465</f>
        <v>1</v>
      </c>
    </row>
    <row r="466" spans="1:114" ht="25.5" x14ac:dyDescent="0.25">
      <c r="A466" s="76">
        <v>726</v>
      </c>
      <c r="B466" s="59" t="s">
        <v>257</v>
      </c>
      <c r="C466" s="105" t="s">
        <v>4</v>
      </c>
      <c r="D466" s="59" t="s">
        <v>795</v>
      </c>
      <c r="E466" s="97" t="s">
        <v>796</v>
      </c>
      <c r="F466" s="97" t="s">
        <v>121</v>
      </c>
      <c r="G466" s="131" t="s">
        <v>1081</v>
      </c>
      <c r="H466" s="97" t="s">
        <v>1079</v>
      </c>
      <c r="I466" s="79">
        <v>39811022</v>
      </c>
      <c r="J466" s="78" t="s">
        <v>1082</v>
      </c>
      <c r="K466" s="78" t="s">
        <v>121</v>
      </c>
      <c r="L466" s="135">
        <v>147</v>
      </c>
      <c r="M466" s="76" t="s">
        <v>121</v>
      </c>
      <c r="N466" s="82">
        <v>280000000</v>
      </c>
      <c r="O466" s="83">
        <f>+IFERROR(VLOOKUP(I466,[1]Precio_Fasecolda!A:C,3,FALSE),IFERROR(VLOOKUP(I466,[1]Precio_Fasecolda!B:C,2,FALSE),N466))</f>
        <v>270000000</v>
      </c>
      <c r="P466" s="83">
        <f t="shared" si="50"/>
        <v>10000000</v>
      </c>
      <c r="Q466" s="76" t="s">
        <v>121</v>
      </c>
      <c r="R466" s="76" t="s">
        <v>127</v>
      </c>
      <c r="S466" s="76" t="s">
        <v>349</v>
      </c>
      <c r="T466" s="81" t="s">
        <v>643</v>
      </c>
      <c r="U466" s="78">
        <v>6000</v>
      </c>
      <c r="V466" s="78" t="s">
        <v>121</v>
      </c>
      <c r="W466" s="78">
        <v>3625</v>
      </c>
      <c r="X466" s="148" t="s">
        <v>799</v>
      </c>
      <c r="Y466" s="84" t="str">
        <f t="shared" si="49"/>
        <v>N.A.</v>
      </c>
      <c r="Z466" s="85">
        <f t="shared" si="51"/>
        <v>280000000</v>
      </c>
      <c r="AA466" s="76" t="str">
        <f>+IFERROR(VLOOKUP(_xlfn.TEXTJOIN("_", FALSE, C466:E466), [1]BD_Perc!$A:$O, 15, FALSE),"Segmentación no encontrada o vehículo inactivo")</f>
        <v>PERCENTIL 30-70</v>
      </c>
      <c r="AB466" s="76" t="str" cm="1">
        <f t="array" ref="AB466">_xlfn.IFS(
    AA466 = "PERCENTIL 50",
    _xlfn.IFS(
        [1]BD!DG466 &lt; VLOOKUP(_xlfn.TEXTJOIN("_", FALSE, C466:E466), [1]BD_Perc!$A:$O, 11, FALSE), "Intervalo de precio 1",
        [1]BD!DG466 &gt;= VLOOKUP(_xlfn.TEXTJOIN("_", FALSE, C466:E466), [1]BD_Perc!$A:$O, 11, FALSE), "Intervalo de precio 2"
    ),
    AA466 = "PERCENTIL 30-70",
    _xlfn.IFS(
        [1]BD!DG466 &lt; VLOOKUP(_xlfn.TEXTJOIN("_", FALSE, C466:E466), [1]BD_Perc!$A:$O, 6, FALSE), "Intervalo de precio 1",
        [1]BD!DG466 &lt; VLOOKUP(_xlfn.TEXTJOIN("_", FALSE, C466:E466), [1]BD_Perc!$A:$O, 7, FALSE), "Intervalo de precio 2",
        [1]BD!DG466 &gt;= VLOOKUP(_xlfn.TEXTJOIN("_", FALSE, C466:E466), [1]BD_Perc!$A:$O, 7, FALSE), "Intervalo de precio 3"
    ),
    AA466="Segmentación no encontrada o vehículo inactivo","Segmentación no encontrada o vehículo inactivo"
)</f>
        <v>Intervalo de precio 3</v>
      </c>
      <c r="AC466" s="99" t="s">
        <v>156</v>
      </c>
      <c r="AD466" s="86" t="b">
        <f t="shared" si="54"/>
        <v>1</v>
      </c>
      <c r="AE466" s="143">
        <v>0</v>
      </c>
      <c r="AF466" s="143">
        <v>5.0000000000000001E-3</v>
      </c>
      <c r="AG466" s="143">
        <v>0.01</v>
      </c>
      <c r="AH466" s="143">
        <v>1.4999999999999999E-2</v>
      </c>
      <c r="AI466" s="143">
        <v>1.4999999999999999E-2</v>
      </c>
      <c r="AJ466" s="143">
        <v>1.4999999999999999E-2</v>
      </c>
      <c r="AK466" s="76" t="s">
        <v>130</v>
      </c>
      <c r="AL466" s="76" t="s">
        <v>130</v>
      </c>
      <c r="AM466" s="76" t="s">
        <v>130</v>
      </c>
      <c r="AN466" s="139">
        <v>0.05</v>
      </c>
      <c r="AO466" s="72">
        <v>9311595.7410000004</v>
      </c>
      <c r="AP466" s="72">
        <v>612187.6446</v>
      </c>
      <c r="AQ466" s="72">
        <v>664661.50379999995</v>
      </c>
      <c r="AR466" s="72">
        <v>2623661.3339999998</v>
      </c>
      <c r="AS466" s="72" t="s">
        <v>121</v>
      </c>
      <c r="AT466" s="72">
        <v>10144824.879000001</v>
      </c>
      <c r="AU466" s="72" t="s">
        <v>121</v>
      </c>
      <c r="AV466" s="72">
        <v>489750.74819999997</v>
      </c>
      <c r="AW466" s="72">
        <v>484082.31479999999</v>
      </c>
      <c r="AX466" s="72" t="s">
        <v>121</v>
      </c>
      <c r="AY466" s="72">
        <v>25187151.969000001</v>
      </c>
      <c r="AZ466" s="72">
        <v>25187151.969000001</v>
      </c>
      <c r="BA466" s="72" t="s">
        <v>121</v>
      </c>
      <c r="BB466" s="72" t="s">
        <v>121</v>
      </c>
      <c r="BC466" s="72" t="s">
        <v>121</v>
      </c>
      <c r="BD466" s="72">
        <v>2314069.1490000002</v>
      </c>
      <c r="BE466" s="72" t="s">
        <v>121</v>
      </c>
      <c r="BF466" s="72">
        <v>682152.79020000005</v>
      </c>
      <c r="BG466" s="72">
        <v>812009.14619999996</v>
      </c>
      <c r="BH466" s="72" t="s">
        <v>121</v>
      </c>
      <c r="BI466" s="72" t="s">
        <v>121</v>
      </c>
      <c r="BJ466" s="72">
        <v>192402.04199999999</v>
      </c>
      <c r="BK466" s="72" t="s">
        <v>121</v>
      </c>
      <c r="BL466" s="72">
        <v>1405776.7542000001</v>
      </c>
      <c r="BM466" s="72">
        <v>4162875.5616000001</v>
      </c>
      <c r="BN466" s="72">
        <v>122437.9506</v>
      </c>
      <c r="BO466" s="72">
        <v>2527461.3672000002</v>
      </c>
      <c r="BP466" s="72">
        <v>4984957.5888</v>
      </c>
      <c r="BQ466" s="72" t="s">
        <v>121</v>
      </c>
      <c r="BR466" s="72" t="s">
        <v>121</v>
      </c>
      <c r="BS466" s="72" t="s">
        <v>121</v>
      </c>
      <c r="BT466" s="72">
        <v>10276007.4186</v>
      </c>
      <c r="BU466" s="72">
        <v>227383.5606</v>
      </c>
      <c r="BV466" s="72" t="s">
        <v>121</v>
      </c>
      <c r="BW466" s="72" t="s">
        <v>121</v>
      </c>
      <c r="BX466" s="72">
        <v>6121877.5001999997</v>
      </c>
      <c r="BY466" s="72">
        <v>839571.20519999997</v>
      </c>
      <c r="BZ466" s="72" t="s">
        <v>121</v>
      </c>
      <c r="CA466" s="72" t="s">
        <v>121</v>
      </c>
      <c r="CB466" s="72" t="s">
        <v>121</v>
      </c>
      <c r="CC466" s="72" t="s">
        <v>121</v>
      </c>
      <c r="CD466" s="72" t="s">
        <v>121</v>
      </c>
      <c r="CE466" s="89" t="s">
        <v>131</v>
      </c>
      <c r="CF466" s="89" t="s">
        <v>131</v>
      </c>
      <c r="CG466" s="89" t="s">
        <v>131</v>
      </c>
      <c r="CH466" s="89" t="s">
        <v>131</v>
      </c>
      <c r="CI466" s="89" t="s">
        <v>131</v>
      </c>
      <c r="CJ466" s="89" t="s">
        <v>131</v>
      </c>
      <c r="CK466" s="89" t="s">
        <v>131</v>
      </c>
      <c r="CL466" s="59" t="s">
        <v>121</v>
      </c>
      <c r="CM466" s="89" t="s">
        <v>121</v>
      </c>
      <c r="CN466" s="89" t="s">
        <v>121</v>
      </c>
      <c r="CO466" s="89" t="s">
        <v>121</v>
      </c>
      <c r="CP466" s="89" t="s">
        <v>121</v>
      </c>
      <c r="CQ466" s="89" t="s">
        <v>121</v>
      </c>
      <c r="CR466" s="89" t="s">
        <v>121</v>
      </c>
      <c r="CS466" s="89" t="s">
        <v>121</v>
      </c>
      <c r="CT466" s="89" t="s">
        <v>121</v>
      </c>
      <c r="CU466" s="89" t="s">
        <v>121</v>
      </c>
      <c r="CV466" s="89" t="s">
        <v>121</v>
      </c>
      <c r="CW466" s="89" t="s">
        <v>121</v>
      </c>
      <c r="CX466" s="89" t="s">
        <v>121</v>
      </c>
      <c r="CY466" s="89" t="s">
        <v>121</v>
      </c>
      <c r="CZ466" s="89" t="s">
        <v>121</v>
      </c>
      <c r="DA466" s="90">
        <v>17692224.299400002</v>
      </c>
      <c r="DB466" s="91">
        <v>1</v>
      </c>
      <c r="DC466" s="13">
        <v>1</v>
      </c>
      <c r="DD466" s="13"/>
      <c r="DE466" s="75" t="str" cm="1">
        <f t="array" ref="DE466">+IF(AND(C466&lt;&gt;"Vehículos Eléctricos",C466&lt;&gt;"Vehículos Híbridos",AA466="PERCENTIL 50"),
     IF(VLOOKUP(_xlfn.TEXTJOIN("_",FALSE,C466:E466),[1]BD_Perc!$A:$P,_xlfn.IFS([1]BD!AB466="Intervalo de precio 1",12,[1]BD!AB466="Intervalo de precio 2",13),FALSE)&lt;=1,
     VLOOKUP(_xlfn.TEXTJOIN("_",FALSE,C466:E466),[1]BD_Perc!$A:$P,16,FALSE),"Ok P50"),
     "Ok P30/70 ó Híbrido/Eléctrico")</f>
        <v>Ok P30/70 ó Híbrido/Eléctrico</v>
      </c>
      <c r="DF466" s="75" t="str">
        <f t="shared" si="52"/>
        <v>Otros Tipos de Vehículos_Camión_Cabina Sencilla</v>
      </c>
      <c r="DG466" s="19">
        <f t="shared" si="53"/>
        <v>280000000</v>
      </c>
      <c r="DH466" s="13">
        <v>1</v>
      </c>
      <c r="DI466" s="13">
        <v>1</v>
      </c>
      <c r="DJ466" s="13" t="b">
        <f>+DC466=[2]BD!DC466</f>
        <v>1</v>
      </c>
    </row>
    <row r="467" spans="1:114" ht="25.5" x14ac:dyDescent="0.25">
      <c r="A467" s="76">
        <v>727</v>
      </c>
      <c r="B467" s="59" t="s">
        <v>257</v>
      </c>
      <c r="C467" s="105" t="s">
        <v>4</v>
      </c>
      <c r="D467" s="59" t="s">
        <v>795</v>
      </c>
      <c r="E467" s="97" t="s">
        <v>796</v>
      </c>
      <c r="F467" s="97" t="s">
        <v>121</v>
      </c>
      <c r="G467" s="131" t="s">
        <v>1083</v>
      </c>
      <c r="H467" s="97" t="s">
        <v>1079</v>
      </c>
      <c r="I467" s="79">
        <v>39811017</v>
      </c>
      <c r="J467" s="78" t="s">
        <v>1084</v>
      </c>
      <c r="K467" s="78" t="s">
        <v>121</v>
      </c>
      <c r="L467" s="135">
        <v>147</v>
      </c>
      <c r="M467" s="76" t="s">
        <v>121</v>
      </c>
      <c r="N467" s="82">
        <v>200000000</v>
      </c>
      <c r="O467" s="83">
        <f>+IFERROR(VLOOKUP(I467,[1]Precio_Fasecolda!A:C,3,FALSE),IFERROR(VLOOKUP(I467,[1]Precio_Fasecolda!B:C,2,FALSE),N467))</f>
        <v>193000000</v>
      </c>
      <c r="P467" s="83">
        <f t="shared" si="50"/>
        <v>7000000</v>
      </c>
      <c r="Q467" s="76" t="s">
        <v>121</v>
      </c>
      <c r="R467" s="76" t="s">
        <v>127</v>
      </c>
      <c r="S467" s="76" t="s">
        <v>349</v>
      </c>
      <c r="T467" s="81" t="s">
        <v>643</v>
      </c>
      <c r="U467" s="78">
        <v>6500</v>
      </c>
      <c r="V467" s="78" t="s">
        <v>121</v>
      </c>
      <c r="W467" s="78">
        <v>3910</v>
      </c>
      <c r="X467" s="148" t="s">
        <v>799</v>
      </c>
      <c r="Y467" s="84" t="str">
        <f t="shared" si="49"/>
        <v>N.A.</v>
      </c>
      <c r="Z467" s="85">
        <f t="shared" si="51"/>
        <v>200000000</v>
      </c>
      <c r="AA467" s="76" t="str">
        <f>+IFERROR(VLOOKUP(_xlfn.TEXTJOIN("_", FALSE, C467:E467), [1]BD_Perc!$A:$O, 15, FALSE),"Segmentación no encontrada o vehículo inactivo")</f>
        <v>PERCENTIL 30-70</v>
      </c>
      <c r="AB467" s="76" t="str" cm="1">
        <f t="array" ref="AB467">_xlfn.IFS(
    AA467 = "PERCENTIL 50",
    _xlfn.IFS(
        [1]BD!DG467 &lt; VLOOKUP(_xlfn.TEXTJOIN("_", FALSE, C467:E467), [1]BD_Perc!$A:$O, 11, FALSE), "Intervalo de precio 1",
        [1]BD!DG467 &gt;= VLOOKUP(_xlfn.TEXTJOIN("_", FALSE, C467:E467), [1]BD_Perc!$A:$O, 11, FALSE), "Intervalo de precio 2"
    ),
    AA467 = "PERCENTIL 30-70",
    _xlfn.IFS(
        [1]BD!DG467 &lt; VLOOKUP(_xlfn.TEXTJOIN("_", FALSE, C467:E467), [1]BD_Perc!$A:$O, 6, FALSE), "Intervalo de precio 1",
        [1]BD!DG467 &lt; VLOOKUP(_xlfn.TEXTJOIN("_", FALSE, C467:E467), [1]BD_Perc!$A:$O, 7, FALSE), "Intervalo de precio 2",
        [1]BD!DG467 &gt;= VLOOKUP(_xlfn.TEXTJOIN("_", FALSE, C467:E467), [1]BD_Perc!$A:$O, 7, FALSE), "Intervalo de precio 3"
    ),
    AA467="Segmentación no encontrada o vehículo inactivo","Segmentación no encontrada o vehículo inactivo"
)</f>
        <v>Intervalo de precio 2</v>
      </c>
      <c r="AC467" s="99" t="s">
        <v>149</v>
      </c>
      <c r="AD467" s="86" t="b">
        <f t="shared" si="54"/>
        <v>1</v>
      </c>
      <c r="AE467" s="143">
        <v>0</v>
      </c>
      <c r="AF467" s="143">
        <v>5.0000000000000001E-3</v>
      </c>
      <c r="AG467" s="143">
        <v>0.01</v>
      </c>
      <c r="AH467" s="143">
        <v>1.4999999999999999E-2</v>
      </c>
      <c r="AI467" s="143">
        <v>1.4999999999999999E-2</v>
      </c>
      <c r="AJ467" s="143">
        <v>1.4999999999999999E-2</v>
      </c>
      <c r="AK467" s="76" t="s">
        <v>130</v>
      </c>
      <c r="AL467" s="76" t="s">
        <v>130</v>
      </c>
      <c r="AM467" s="76" t="s">
        <v>130</v>
      </c>
      <c r="AN467" s="139">
        <v>0.05</v>
      </c>
      <c r="AO467" s="72">
        <v>9311595.7410000004</v>
      </c>
      <c r="AP467" s="72">
        <v>612187.6446</v>
      </c>
      <c r="AQ467" s="72">
        <v>664661.50379999995</v>
      </c>
      <c r="AR467" s="72">
        <v>2623661.3339999998</v>
      </c>
      <c r="AS467" s="72" t="s">
        <v>121</v>
      </c>
      <c r="AT467" s="72">
        <v>10144824.879000001</v>
      </c>
      <c r="AU467" s="72" t="s">
        <v>121</v>
      </c>
      <c r="AV467" s="72">
        <v>489750.74819999997</v>
      </c>
      <c r="AW467" s="72">
        <v>484082.31479999999</v>
      </c>
      <c r="AX467" s="72" t="s">
        <v>121</v>
      </c>
      <c r="AY467" s="72">
        <v>25187151.969000001</v>
      </c>
      <c r="AZ467" s="72">
        <v>25187151.969000001</v>
      </c>
      <c r="BA467" s="72" t="s">
        <v>121</v>
      </c>
      <c r="BB467" s="72" t="s">
        <v>121</v>
      </c>
      <c r="BC467" s="72" t="s">
        <v>121</v>
      </c>
      <c r="BD467" s="72">
        <v>2314069.1490000002</v>
      </c>
      <c r="BE467" s="72" t="s">
        <v>121</v>
      </c>
      <c r="BF467" s="72">
        <v>682152.79020000005</v>
      </c>
      <c r="BG467" s="72">
        <v>812009.14619999996</v>
      </c>
      <c r="BH467" s="72" t="s">
        <v>121</v>
      </c>
      <c r="BI467" s="72" t="s">
        <v>121</v>
      </c>
      <c r="BJ467" s="72">
        <v>192402.04199999999</v>
      </c>
      <c r="BK467" s="72" t="s">
        <v>121</v>
      </c>
      <c r="BL467" s="72">
        <v>1405776.7542000001</v>
      </c>
      <c r="BM467" s="72">
        <v>4162875.5616000001</v>
      </c>
      <c r="BN467" s="72">
        <v>122437.9506</v>
      </c>
      <c r="BO467" s="72">
        <v>2527461.3672000002</v>
      </c>
      <c r="BP467" s="72">
        <v>4984957.5888</v>
      </c>
      <c r="BQ467" s="72" t="s">
        <v>121</v>
      </c>
      <c r="BR467" s="72" t="s">
        <v>121</v>
      </c>
      <c r="BS467" s="72" t="s">
        <v>121</v>
      </c>
      <c r="BT467" s="72">
        <v>10276007.4186</v>
      </c>
      <c r="BU467" s="72">
        <v>227383.5606</v>
      </c>
      <c r="BV467" s="72" t="s">
        <v>121</v>
      </c>
      <c r="BW467" s="72" t="s">
        <v>121</v>
      </c>
      <c r="BX467" s="72">
        <v>6121877.5001999997</v>
      </c>
      <c r="BY467" s="72">
        <v>839571.20519999997</v>
      </c>
      <c r="BZ467" s="72" t="s">
        <v>121</v>
      </c>
      <c r="CA467" s="72" t="s">
        <v>121</v>
      </c>
      <c r="CB467" s="72" t="s">
        <v>121</v>
      </c>
      <c r="CC467" s="72" t="s">
        <v>121</v>
      </c>
      <c r="CD467" s="72" t="s">
        <v>121</v>
      </c>
      <c r="CE467" s="89" t="s">
        <v>131</v>
      </c>
      <c r="CF467" s="89" t="s">
        <v>131</v>
      </c>
      <c r="CG467" s="89" t="s">
        <v>131</v>
      </c>
      <c r="CH467" s="89" t="s">
        <v>131</v>
      </c>
      <c r="CI467" s="89" t="s">
        <v>131</v>
      </c>
      <c r="CJ467" s="89" t="s">
        <v>131</v>
      </c>
      <c r="CK467" s="89" t="s">
        <v>131</v>
      </c>
      <c r="CL467" s="59" t="s">
        <v>121</v>
      </c>
      <c r="CM467" s="89" t="s">
        <v>121</v>
      </c>
      <c r="CN467" s="89" t="s">
        <v>121</v>
      </c>
      <c r="CO467" s="89" t="s">
        <v>121</v>
      </c>
      <c r="CP467" s="89" t="s">
        <v>121</v>
      </c>
      <c r="CQ467" s="89" t="s">
        <v>121</v>
      </c>
      <c r="CR467" s="89" t="s">
        <v>121</v>
      </c>
      <c r="CS467" s="89" t="s">
        <v>121</v>
      </c>
      <c r="CT467" s="89" t="s">
        <v>121</v>
      </c>
      <c r="CU467" s="89" t="s">
        <v>121</v>
      </c>
      <c r="CV467" s="89" t="s">
        <v>121</v>
      </c>
      <c r="CW467" s="89" t="s">
        <v>121</v>
      </c>
      <c r="CX467" s="89" t="s">
        <v>121</v>
      </c>
      <c r="CY467" s="89" t="s">
        <v>121</v>
      </c>
      <c r="CZ467" s="89" t="s">
        <v>121</v>
      </c>
      <c r="DA467" s="90">
        <v>17692224.299400002</v>
      </c>
      <c r="DB467" s="91">
        <v>1</v>
      </c>
      <c r="DC467" s="13">
        <v>1</v>
      </c>
      <c r="DD467" s="13"/>
      <c r="DE467" s="75" t="str" cm="1">
        <f t="array" ref="DE467">+IF(AND(C467&lt;&gt;"Vehículos Eléctricos",C467&lt;&gt;"Vehículos Híbridos",AA467="PERCENTIL 50"),
     IF(VLOOKUP(_xlfn.TEXTJOIN("_",FALSE,C467:E467),[1]BD_Perc!$A:$P,_xlfn.IFS([1]BD!AB467="Intervalo de precio 1",12,[1]BD!AB467="Intervalo de precio 2",13),FALSE)&lt;=1,
     VLOOKUP(_xlfn.TEXTJOIN("_",FALSE,C467:E467),[1]BD_Perc!$A:$P,16,FALSE),"Ok P50"),
     "Ok P30/70 ó Híbrido/Eléctrico")</f>
        <v>Ok P30/70 ó Híbrido/Eléctrico</v>
      </c>
      <c r="DF467" s="75" t="str">
        <f t="shared" si="52"/>
        <v>Otros Tipos de Vehículos_Camión_Cabina Sencilla</v>
      </c>
      <c r="DG467" s="19">
        <f t="shared" si="53"/>
        <v>200000000</v>
      </c>
      <c r="DH467" s="13">
        <v>1</v>
      </c>
      <c r="DI467" s="13">
        <v>1</v>
      </c>
      <c r="DJ467" s="13" t="b">
        <f>+DC467=[2]BD!DC467</f>
        <v>1</v>
      </c>
    </row>
    <row r="468" spans="1:114" ht="25.5" x14ac:dyDescent="0.25">
      <c r="A468" s="76">
        <v>728</v>
      </c>
      <c r="B468" s="59" t="s">
        <v>257</v>
      </c>
      <c r="C468" s="105" t="s">
        <v>4</v>
      </c>
      <c r="D468" s="59" t="s">
        <v>795</v>
      </c>
      <c r="E468" s="97" t="s">
        <v>796</v>
      </c>
      <c r="F468" s="97" t="s">
        <v>121</v>
      </c>
      <c r="G468" s="131" t="s">
        <v>1085</v>
      </c>
      <c r="H468" s="97" t="s">
        <v>1079</v>
      </c>
      <c r="I468" s="79">
        <v>39811018</v>
      </c>
      <c r="J468" s="78" t="s">
        <v>1086</v>
      </c>
      <c r="K468" s="78" t="s">
        <v>121</v>
      </c>
      <c r="L468" s="135">
        <v>147</v>
      </c>
      <c r="M468" s="76" t="s">
        <v>121</v>
      </c>
      <c r="N468" s="82">
        <v>179700000</v>
      </c>
      <c r="O468" s="83">
        <f>+IFERROR(VLOOKUP(I468,[1]Precio_Fasecolda!A:C,3,FALSE),IFERROR(VLOOKUP(I468,[1]Precio_Fasecolda!B:C,2,FALSE),N468))</f>
        <v>179700000</v>
      </c>
      <c r="P468" s="83">
        <f t="shared" si="50"/>
        <v>0</v>
      </c>
      <c r="Q468" s="76" t="s">
        <v>121</v>
      </c>
      <c r="R468" s="76" t="s">
        <v>127</v>
      </c>
      <c r="S468" s="76" t="s">
        <v>349</v>
      </c>
      <c r="T468" s="81" t="s">
        <v>643</v>
      </c>
      <c r="U468" s="78">
        <v>6500</v>
      </c>
      <c r="V468" s="78" t="s">
        <v>121</v>
      </c>
      <c r="W468" s="78">
        <v>3910</v>
      </c>
      <c r="X468" s="148" t="s">
        <v>799</v>
      </c>
      <c r="Y468" s="84" t="str">
        <f t="shared" si="49"/>
        <v>N.A.</v>
      </c>
      <c r="Z468" s="85">
        <f t="shared" si="51"/>
        <v>179700000</v>
      </c>
      <c r="AA468" s="76" t="str">
        <f>+IFERROR(VLOOKUP(_xlfn.TEXTJOIN("_", FALSE, C468:E468), [1]BD_Perc!$A:$O, 15, FALSE),"Segmentación no encontrada o vehículo inactivo")</f>
        <v>PERCENTIL 30-70</v>
      </c>
      <c r="AB468" s="76" t="str" cm="1">
        <f t="array" ref="AB468">_xlfn.IFS(
    AA468 = "PERCENTIL 50",
    _xlfn.IFS(
        [1]BD!DG468 &lt; VLOOKUP(_xlfn.TEXTJOIN("_", FALSE, C468:E468), [1]BD_Perc!$A:$O, 11, FALSE), "Intervalo de precio 1",
        [1]BD!DG468 &gt;= VLOOKUP(_xlfn.TEXTJOIN("_", FALSE, C468:E468), [1]BD_Perc!$A:$O, 11, FALSE), "Intervalo de precio 2"
    ),
    AA468 = "PERCENTIL 30-70",
    _xlfn.IFS(
        [1]BD!DG468 &lt; VLOOKUP(_xlfn.TEXTJOIN("_", FALSE, C468:E468), [1]BD_Perc!$A:$O, 6, FALSE), "Intervalo de precio 1",
        [1]BD!DG468 &lt; VLOOKUP(_xlfn.TEXTJOIN("_", FALSE, C468:E468), [1]BD_Perc!$A:$O, 7, FALSE), "Intervalo de precio 2",
        [1]BD!DG468 &gt;= VLOOKUP(_xlfn.TEXTJOIN("_", FALSE, C468:E468), [1]BD_Perc!$A:$O, 7, FALSE), "Intervalo de precio 3"
    ),
    AA468="Segmentación no encontrada o vehículo inactivo","Segmentación no encontrada o vehículo inactivo"
)</f>
        <v>Intervalo de precio 2</v>
      </c>
      <c r="AC468" s="99" t="s">
        <v>149</v>
      </c>
      <c r="AD468" s="86" t="b">
        <f t="shared" si="54"/>
        <v>1</v>
      </c>
      <c r="AE468" s="143">
        <v>0</v>
      </c>
      <c r="AF468" s="143">
        <v>5.0000000000000001E-3</v>
      </c>
      <c r="AG468" s="143">
        <v>0.01</v>
      </c>
      <c r="AH468" s="143">
        <v>1.4999999999999999E-2</v>
      </c>
      <c r="AI468" s="143">
        <v>1.4999999999999999E-2</v>
      </c>
      <c r="AJ468" s="143">
        <v>1.4999999999999999E-2</v>
      </c>
      <c r="AK468" s="76" t="s">
        <v>130</v>
      </c>
      <c r="AL468" s="76" t="s">
        <v>130</v>
      </c>
      <c r="AM468" s="76" t="s">
        <v>130</v>
      </c>
      <c r="AN468" s="139">
        <v>0.05</v>
      </c>
      <c r="AO468" s="72">
        <v>9311595.7410000004</v>
      </c>
      <c r="AP468" s="72">
        <v>612187.6446</v>
      </c>
      <c r="AQ468" s="72">
        <v>664661.50379999995</v>
      </c>
      <c r="AR468" s="72">
        <v>2623661.3339999998</v>
      </c>
      <c r="AS468" s="72" t="s">
        <v>121</v>
      </c>
      <c r="AT468" s="72">
        <v>10144824.879000001</v>
      </c>
      <c r="AU468" s="72" t="s">
        <v>121</v>
      </c>
      <c r="AV468" s="72">
        <v>489750.74819999997</v>
      </c>
      <c r="AW468" s="72">
        <v>484082.31479999999</v>
      </c>
      <c r="AX468" s="72" t="s">
        <v>121</v>
      </c>
      <c r="AY468" s="72">
        <v>25187151.969000001</v>
      </c>
      <c r="AZ468" s="72">
        <v>25187151.969000001</v>
      </c>
      <c r="BA468" s="72" t="s">
        <v>121</v>
      </c>
      <c r="BB468" s="72" t="s">
        <v>121</v>
      </c>
      <c r="BC468" s="72" t="s">
        <v>121</v>
      </c>
      <c r="BD468" s="72">
        <v>2314069.1490000002</v>
      </c>
      <c r="BE468" s="72" t="s">
        <v>121</v>
      </c>
      <c r="BF468" s="72">
        <v>682152.79020000005</v>
      </c>
      <c r="BG468" s="72">
        <v>812009.14619999996</v>
      </c>
      <c r="BH468" s="72" t="s">
        <v>121</v>
      </c>
      <c r="BI468" s="72" t="s">
        <v>121</v>
      </c>
      <c r="BJ468" s="72">
        <v>192402.04199999999</v>
      </c>
      <c r="BK468" s="72" t="s">
        <v>121</v>
      </c>
      <c r="BL468" s="72">
        <v>1405776.7542000001</v>
      </c>
      <c r="BM468" s="72">
        <v>4162875.5616000001</v>
      </c>
      <c r="BN468" s="72">
        <v>122437.9506</v>
      </c>
      <c r="BO468" s="72">
        <v>2527461.3672000002</v>
      </c>
      <c r="BP468" s="72">
        <v>4984957.5888</v>
      </c>
      <c r="BQ468" s="72" t="s">
        <v>121</v>
      </c>
      <c r="BR468" s="72" t="s">
        <v>121</v>
      </c>
      <c r="BS468" s="72" t="s">
        <v>121</v>
      </c>
      <c r="BT468" s="72">
        <v>10276007.4186</v>
      </c>
      <c r="BU468" s="72">
        <v>227383.5606</v>
      </c>
      <c r="BV468" s="72" t="s">
        <v>121</v>
      </c>
      <c r="BW468" s="72" t="s">
        <v>121</v>
      </c>
      <c r="BX468" s="72">
        <v>6121877.5001999997</v>
      </c>
      <c r="BY468" s="72">
        <v>839571.20519999997</v>
      </c>
      <c r="BZ468" s="72" t="s">
        <v>121</v>
      </c>
      <c r="CA468" s="72" t="s">
        <v>121</v>
      </c>
      <c r="CB468" s="72" t="s">
        <v>121</v>
      </c>
      <c r="CC468" s="72" t="s">
        <v>121</v>
      </c>
      <c r="CD468" s="72" t="s">
        <v>121</v>
      </c>
      <c r="CE468" s="89" t="s">
        <v>131</v>
      </c>
      <c r="CF468" s="89" t="s">
        <v>131</v>
      </c>
      <c r="CG468" s="89" t="s">
        <v>131</v>
      </c>
      <c r="CH468" s="89" t="s">
        <v>131</v>
      </c>
      <c r="CI468" s="89" t="s">
        <v>131</v>
      </c>
      <c r="CJ468" s="89" t="s">
        <v>131</v>
      </c>
      <c r="CK468" s="89" t="s">
        <v>131</v>
      </c>
      <c r="CL468" s="59" t="s">
        <v>121</v>
      </c>
      <c r="CM468" s="89" t="s">
        <v>121</v>
      </c>
      <c r="CN468" s="89" t="s">
        <v>121</v>
      </c>
      <c r="CO468" s="89" t="s">
        <v>121</v>
      </c>
      <c r="CP468" s="89" t="s">
        <v>121</v>
      </c>
      <c r="CQ468" s="89" t="s">
        <v>121</v>
      </c>
      <c r="CR468" s="89" t="s">
        <v>121</v>
      </c>
      <c r="CS468" s="89" t="s">
        <v>121</v>
      </c>
      <c r="CT468" s="89" t="s">
        <v>121</v>
      </c>
      <c r="CU468" s="89" t="s">
        <v>121</v>
      </c>
      <c r="CV468" s="89" t="s">
        <v>121</v>
      </c>
      <c r="CW468" s="89" t="s">
        <v>121</v>
      </c>
      <c r="CX468" s="89" t="s">
        <v>121</v>
      </c>
      <c r="CY468" s="89" t="s">
        <v>121</v>
      </c>
      <c r="CZ468" s="89" t="s">
        <v>121</v>
      </c>
      <c r="DA468" s="90">
        <v>17692224.299400002</v>
      </c>
      <c r="DB468" s="91">
        <v>1</v>
      </c>
      <c r="DC468" s="13">
        <v>1</v>
      </c>
      <c r="DD468" s="13"/>
      <c r="DE468" s="75" t="str" cm="1">
        <f t="array" ref="DE468">+IF(AND(C468&lt;&gt;"Vehículos Eléctricos",C468&lt;&gt;"Vehículos Híbridos",AA468="PERCENTIL 50"),
     IF(VLOOKUP(_xlfn.TEXTJOIN("_",FALSE,C468:E468),[1]BD_Perc!$A:$P,_xlfn.IFS([1]BD!AB468="Intervalo de precio 1",12,[1]BD!AB468="Intervalo de precio 2",13),FALSE)&lt;=1,
     VLOOKUP(_xlfn.TEXTJOIN("_",FALSE,C468:E468),[1]BD_Perc!$A:$P,16,FALSE),"Ok P50"),
     "Ok P30/70 ó Híbrido/Eléctrico")</f>
        <v>Ok P30/70 ó Híbrido/Eléctrico</v>
      </c>
      <c r="DF468" s="75" t="str">
        <f t="shared" si="52"/>
        <v>Otros Tipos de Vehículos_Camión_Cabina Sencilla</v>
      </c>
      <c r="DG468" s="19">
        <f t="shared" si="53"/>
        <v>179700000</v>
      </c>
      <c r="DH468" s="13">
        <v>1</v>
      </c>
      <c r="DI468" s="13">
        <v>1</v>
      </c>
      <c r="DJ468" s="13" t="b">
        <f>+DC468=[2]BD!DC468</f>
        <v>1</v>
      </c>
    </row>
    <row r="469" spans="1:114" ht="25.5" x14ac:dyDescent="0.25">
      <c r="A469" s="76">
        <v>729</v>
      </c>
      <c r="B469" s="59" t="s">
        <v>257</v>
      </c>
      <c r="C469" s="105" t="s">
        <v>4</v>
      </c>
      <c r="D469" s="59" t="s">
        <v>795</v>
      </c>
      <c r="E469" s="97" t="s">
        <v>796</v>
      </c>
      <c r="F469" s="97" t="s">
        <v>121</v>
      </c>
      <c r="G469" s="131" t="s">
        <v>1087</v>
      </c>
      <c r="H469" s="97" t="s">
        <v>1079</v>
      </c>
      <c r="I469" s="79">
        <v>39811019</v>
      </c>
      <c r="J469" s="78" t="s">
        <v>1088</v>
      </c>
      <c r="K469" s="78" t="s">
        <v>121</v>
      </c>
      <c r="L469" s="135">
        <v>147</v>
      </c>
      <c r="M469" s="76" t="s">
        <v>121</v>
      </c>
      <c r="N469" s="82">
        <v>190700000</v>
      </c>
      <c r="O469" s="83">
        <f>+IFERROR(VLOOKUP(I469,[1]Precio_Fasecolda!A:C,3,FALSE),IFERROR(VLOOKUP(I469,[1]Precio_Fasecolda!B:C,2,FALSE),N469))</f>
        <v>190700000</v>
      </c>
      <c r="P469" s="83">
        <f t="shared" si="50"/>
        <v>0</v>
      </c>
      <c r="Q469" s="76" t="s">
        <v>121</v>
      </c>
      <c r="R469" s="76" t="s">
        <v>127</v>
      </c>
      <c r="S469" s="76" t="s">
        <v>349</v>
      </c>
      <c r="T469" s="81" t="s">
        <v>643</v>
      </c>
      <c r="U469" s="78">
        <v>7500</v>
      </c>
      <c r="V469" s="78" t="s">
        <v>121</v>
      </c>
      <c r="W469" s="78">
        <v>5140</v>
      </c>
      <c r="X469" s="148" t="s">
        <v>806</v>
      </c>
      <c r="Y469" s="84" t="str">
        <f t="shared" si="49"/>
        <v>N.A.</v>
      </c>
      <c r="Z469" s="85">
        <f t="shared" si="51"/>
        <v>190700000</v>
      </c>
      <c r="AA469" s="76" t="str">
        <f>+IFERROR(VLOOKUP(_xlfn.TEXTJOIN("_", FALSE, C469:E469), [1]BD_Perc!$A:$O, 15, FALSE),"Segmentación no encontrada o vehículo inactivo")</f>
        <v>PERCENTIL 30-70</v>
      </c>
      <c r="AB469" s="76" t="str" cm="1">
        <f t="array" ref="AB469">_xlfn.IFS(
    AA469 = "PERCENTIL 50",
    _xlfn.IFS(
        [1]BD!DG469 &lt; VLOOKUP(_xlfn.TEXTJOIN("_", FALSE, C469:E469), [1]BD_Perc!$A:$O, 11, FALSE), "Intervalo de precio 1",
        [1]BD!DG469 &gt;= VLOOKUP(_xlfn.TEXTJOIN("_", FALSE, C469:E469), [1]BD_Perc!$A:$O, 11, FALSE), "Intervalo de precio 2"
    ),
    AA469 = "PERCENTIL 30-70",
    _xlfn.IFS(
        [1]BD!DG469 &lt; VLOOKUP(_xlfn.TEXTJOIN("_", FALSE, C469:E469), [1]BD_Perc!$A:$O, 6, FALSE), "Intervalo de precio 1",
        [1]BD!DG469 &lt; VLOOKUP(_xlfn.TEXTJOIN("_", FALSE, C469:E469), [1]BD_Perc!$A:$O, 7, FALSE), "Intervalo de precio 2",
        [1]BD!DG469 &gt;= VLOOKUP(_xlfn.TEXTJOIN("_", FALSE, C469:E469), [1]BD_Perc!$A:$O, 7, FALSE), "Intervalo de precio 3"
    ),
    AA469="Segmentación no encontrada o vehículo inactivo","Segmentación no encontrada o vehículo inactivo"
)</f>
        <v>Intervalo de precio 2</v>
      </c>
      <c r="AC469" s="99" t="s">
        <v>149</v>
      </c>
      <c r="AD469" s="86" t="b">
        <f t="shared" si="54"/>
        <v>1</v>
      </c>
      <c r="AE469" s="143">
        <v>0</v>
      </c>
      <c r="AF469" s="143">
        <v>5.0000000000000001E-3</v>
      </c>
      <c r="AG469" s="143">
        <v>0.01</v>
      </c>
      <c r="AH469" s="143">
        <v>1.4999999999999999E-2</v>
      </c>
      <c r="AI469" s="143">
        <v>1.4999999999999999E-2</v>
      </c>
      <c r="AJ469" s="143">
        <v>1.4999999999999999E-2</v>
      </c>
      <c r="AK469" s="76" t="s">
        <v>130</v>
      </c>
      <c r="AL469" s="76" t="s">
        <v>130</v>
      </c>
      <c r="AM469" s="76" t="s">
        <v>130</v>
      </c>
      <c r="AN469" s="139">
        <v>0.05</v>
      </c>
      <c r="AO469" s="72">
        <v>9311595.7410000004</v>
      </c>
      <c r="AP469" s="72">
        <v>612187.6446</v>
      </c>
      <c r="AQ469" s="72">
        <v>664661.50379999995</v>
      </c>
      <c r="AR469" s="72">
        <v>2623661.3339999998</v>
      </c>
      <c r="AS469" s="72" t="s">
        <v>121</v>
      </c>
      <c r="AT469" s="72">
        <v>10144824.879000001</v>
      </c>
      <c r="AU469" s="72" t="s">
        <v>121</v>
      </c>
      <c r="AV469" s="72">
        <v>489750.74819999997</v>
      </c>
      <c r="AW469" s="72">
        <v>484082.31479999999</v>
      </c>
      <c r="AX469" s="72" t="s">
        <v>121</v>
      </c>
      <c r="AY469" s="72">
        <v>25187151.969000001</v>
      </c>
      <c r="AZ469" s="72">
        <v>25187151.969000001</v>
      </c>
      <c r="BA469" s="72" t="s">
        <v>121</v>
      </c>
      <c r="BB469" s="72" t="s">
        <v>121</v>
      </c>
      <c r="BC469" s="72" t="s">
        <v>121</v>
      </c>
      <c r="BD469" s="72">
        <v>2314069.1490000002</v>
      </c>
      <c r="BE469" s="72" t="s">
        <v>121</v>
      </c>
      <c r="BF469" s="72">
        <v>682152.79020000005</v>
      </c>
      <c r="BG469" s="72">
        <v>812009.14619999996</v>
      </c>
      <c r="BH469" s="72" t="s">
        <v>121</v>
      </c>
      <c r="BI469" s="72" t="s">
        <v>121</v>
      </c>
      <c r="BJ469" s="72">
        <v>192402.04199999999</v>
      </c>
      <c r="BK469" s="72" t="s">
        <v>121</v>
      </c>
      <c r="BL469" s="72">
        <v>1405776.7542000001</v>
      </c>
      <c r="BM469" s="72">
        <v>4162875.5616000001</v>
      </c>
      <c r="BN469" s="72">
        <v>122437.9506</v>
      </c>
      <c r="BO469" s="72">
        <v>2527461.3672000002</v>
      </c>
      <c r="BP469" s="72">
        <v>4984957.5888</v>
      </c>
      <c r="BQ469" s="72" t="s">
        <v>121</v>
      </c>
      <c r="BR469" s="72" t="s">
        <v>121</v>
      </c>
      <c r="BS469" s="72" t="s">
        <v>121</v>
      </c>
      <c r="BT469" s="72">
        <v>10276007.4186</v>
      </c>
      <c r="BU469" s="72">
        <v>227383.5606</v>
      </c>
      <c r="BV469" s="72" t="s">
        <v>121</v>
      </c>
      <c r="BW469" s="72" t="s">
        <v>121</v>
      </c>
      <c r="BX469" s="72">
        <v>6121877.5001999997</v>
      </c>
      <c r="BY469" s="72">
        <v>839571.20519999997</v>
      </c>
      <c r="BZ469" s="72" t="s">
        <v>121</v>
      </c>
      <c r="CA469" s="72" t="s">
        <v>121</v>
      </c>
      <c r="CB469" s="72" t="s">
        <v>121</v>
      </c>
      <c r="CC469" s="72" t="s">
        <v>121</v>
      </c>
      <c r="CD469" s="72" t="s">
        <v>121</v>
      </c>
      <c r="CE469" s="89" t="s">
        <v>131</v>
      </c>
      <c r="CF469" s="89" t="s">
        <v>131</v>
      </c>
      <c r="CG469" s="89" t="s">
        <v>131</v>
      </c>
      <c r="CH469" s="89" t="s">
        <v>131</v>
      </c>
      <c r="CI469" s="89" t="s">
        <v>131</v>
      </c>
      <c r="CJ469" s="89" t="s">
        <v>131</v>
      </c>
      <c r="CK469" s="89" t="s">
        <v>131</v>
      </c>
      <c r="CL469" s="59" t="s">
        <v>121</v>
      </c>
      <c r="CM469" s="89" t="s">
        <v>121</v>
      </c>
      <c r="CN469" s="89" t="s">
        <v>121</v>
      </c>
      <c r="CO469" s="89" t="s">
        <v>121</v>
      </c>
      <c r="CP469" s="89" t="s">
        <v>121</v>
      </c>
      <c r="CQ469" s="89" t="s">
        <v>121</v>
      </c>
      <c r="CR469" s="89" t="s">
        <v>121</v>
      </c>
      <c r="CS469" s="89" t="s">
        <v>121</v>
      </c>
      <c r="CT469" s="89" t="s">
        <v>121</v>
      </c>
      <c r="CU469" s="89" t="s">
        <v>121</v>
      </c>
      <c r="CV469" s="89" t="s">
        <v>121</v>
      </c>
      <c r="CW469" s="89" t="s">
        <v>121</v>
      </c>
      <c r="CX469" s="89" t="s">
        <v>121</v>
      </c>
      <c r="CY469" s="89" t="s">
        <v>121</v>
      </c>
      <c r="CZ469" s="89" t="s">
        <v>121</v>
      </c>
      <c r="DA469" s="90">
        <v>13113060.970799999</v>
      </c>
      <c r="DB469" s="91">
        <v>1</v>
      </c>
      <c r="DC469" s="13">
        <v>1</v>
      </c>
      <c r="DD469" s="13"/>
      <c r="DE469" s="75" t="str" cm="1">
        <f t="array" ref="DE469">+IF(AND(C469&lt;&gt;"Vehículos Eléctricos",C469&lt;&gt;"Vehículos Híbridos",AA469="PERCENTIL 50"),
     IF(VLOOKUP(_xlfn.TEXTJOIN("_",FALSE,C469:E469),[1]BD_Perc!$A:$P,_xlfn.IFS([1]BD!AB469="Intervalo de precio 1",12,[1]BD!AB469="Intervalo de precio 2",13),FALSE)&lt;=1,
     VLOOKUP(_xlfn.TEXTJOIN("_",FALSE,C469:E469),[1]BD_Perc!$A:$P,16,FALSE),"Ok P50"),
     "Ok P30/70 ó Híbrido/Eléctrico")</f>
        <v>Ok P30/70 ó Híbrido/Eléctrico</v>
      </c>
      <c r="DF469" s="75" t="str">
        <f t="shared" si="52"/>
        <v>Otros Tipos de Vehículos_Camión_Cabina Sencilla</v>
      </c>
      <c r="DG469" s="19">
        <f t="shared" si="53"/>
        <v>190700000</v>
      </c>
      <c r="DH469" s="13">
        <v>1</v>
      </c>
      <c r="DI469" s="13">
        <v>1</v>
      </c>
      <c r="DJ469" s="13" t="b">
        <f>+DC469=[2]BD!DC469</f>
        <v>1</v>
      </c>
    </row>
    <row r="470" spans="1:114" ht="25.5" x14ac:dyDescent="0.25">
      <c r="A470" s="76">
        <v>730</v>
      </c>
      <c r="B470" s="59" t="s">
        <v>257</v>
      </c>
      <c r="C470" s="105" t="s">
        <v>4</v>
      </c>
      <c r="D470" s="59" t="s">
        <v>795</v>
      </c>
      <c r="E470" s="97" t="s">
        <v>796</v>
      </c>
      <c r="F470" s="97" t="s">
        <v>121</v>
      </c>
      <c r="G470" s="131" t="s">
        <v>1089</v>
      </c>
      <c r="H470" s="97" t="s">
        <v>1079</v>
      </c>
      <c r="I470" s="79">
        <v>39811020</v>
      </c>
      <c r="J470" s="78" t="s">
        <v>1090</v>
      </c>
      <c r="K470" s="78" t="s">
        <v>121</v>
      </c>
      <c r="L470" s="135">
        <v>147</v>
      </c>
      <c r="M470" s="76" t="s">
        <v>121</v>
      </c>
      <c r="N470" s="82">
        <v>209000000</v>
      </c>
      <c r="O470" s="83">
        <f>+IFERROR(VLOOKUP(I470,[1]Precio_Fasecolda!A:C,3,FALSE),IFERROR(VLOOKUP(I470,[1]Precio_Fasecolda!B:C,2,FALSE),N470))</f>
        <v>202000000</v>
      </c>
      <c r="P470" s="83">
        <f t="shared" si="50"/>
        <v>7000000</v>
      </c>
      <c r="Q470" s="76" t="s">
        <v>121</v>
      </c>
      <c r="R470" s="76" t="s">
        <v>127</v>
      </c>
      <c r="S470" s="76" t="s">
        <v>349</v>
      </c>
      <c r="T470" s="81" t="s">
        <v>643</v>
      </c>
      <c r="U470" s="78">
        <v>7500</v>
      </c>
      <c r="V470" s="78" t="s">
        <v>121</v>
      </c>
      <c r="W470" s="78">
        <v>5045</v>
      </c>
      <c r="X470" s="148" t="s">
        <v>806</v>
      </c>
      <c r="Y470" s="84" t="str">
        <f t="shared" si="49"/>
        <v>N.A.</v>
      </c>
      <c r="Z470" s="85">
        <f t="shared" si="51"/>
        <v>209000000</v>
      </c>
      <c r="AA470" s="76" t="str">
        <f>+IFERROR(VLOOKUP(_xlfn.TEXTJOIN("_", FALSE, C470:E470), [1]BD_Perc!$A:$O, 15, FALSE),"Segmentación no encontrada o vehículo inactivo")</f>
        <v>PERCENTIL 30-70</v>
      </c>
      <c r="AB470" s="76" t="str" cm="1">
        <f t="array" ref="AB470">_xlfn.IFS(
    AA470 = "PERCENTIL 50",
    _xlfn.IFS(
        [1]BD!DG470 &lt; VLOOKUP(_xlfn.TEXTJOIN("_", FALSE, C470:E470), [1]BD_Perc!$A:$O, 11, FALSE), "Intervalo de precio 1",
        [1]BD!DG470 &gt;= VLOOKUP(_xlfn.TEXTJOIN("_", FALSE, C470:E470), [1]BD_Perc!$A:$O, 11, FALSE), "Intervalo de precio 2"
    ),
    AA470 = "PERCENTIL 30-70",
    _xlfn.IFS(
        [1]BD!DG470 &lt; VLOOKUP(_xlfn.TEXTJOIN("_", FALSE, C470:E470), [1]BD_Perc!$A:$O, 6, FALSE), "Intervalo de precio 1",
        [1]BD!DG470 &lt; VLOOKUP(_xlfn.TEXTJOIN("_", FALSE, C470:E470), [1]BD_Perc!$A:$O, 7, FALSE), "Intervalo de precio 2",
        [1]BD!DG470 &gt;= VLOOKUP(_xlfn.TEXTJOIN("_", FALSE, C470:E470), [1]BD_Perc!$A:$O, 7, FALSE), "Intervalo de precio 3"
    ),
    AA470="Segmentación no encontrada o vehículo inactivo","Segmentación no encontrada o vehículo inactivo"
)</f>
        <v>Intervalo de precio 2</v>
      </c>
      <c r="AC470" s="99" t="s">
        <v>149</v>
      </c>
      <c r="AD470" s="86" t="b">
        <f t="shared" si="54"/>
        <v>1</v>
      </c>
      <c r="AE470" s="143">
        <v>0</v>
      </c>
      <c r="AF470" s="143">
        <v>5.0000000000000001E-3</v>
      </c>
      <c r="AG470" s="143">
        <v>0.01</v>
      </c>
      <c r="AH470" s="143">
        <v>1.4999999999999999E-2</v>
      </c>
      <c r="AI470" s="143">
        <v>1.4999999999999999E-2</v>
      </c>
      <c r="AJ470" s="143">
        <v>1.4999999999999999E-2</v>
      </c>
      <c r="AK470" s="76" t="s">
        <v>130</v>
      </c>
      <c r="AL470" s="76" t="s">
        <v>130</v>
      </c>
      <c r="AM470" s="76" t="s">
        <v>130</v>
      </c>
      <c r="AN470" s="139">
        <v>0.05</v>
      </c>
      <c r="AO470" s="72">
        <v>9311595.7410000004</v>
      </c>
      <c r="AP470" s="72">
        <v>612187.6446</v>
      </c>
      <c r="AQ470" s="72">
        <v>664661.50379999995</v>
      </c>
      <c r="AR470" s="72">
        <v>2623661.3339999998</v>
      </c>
      <c r="AS470" s="72" t="s">
        <v>121</v>
      </c>
      <c r="AT470" s="72">
        <v>10144824.879000001</v>
      </c>
      <c r="AU470" s="72" t="s">
        <v>121</v>
      </c>
      <c r="AV470" s="72">
        <v>489750.74819999997</v>
      </c>
      <c r="AW470" s="72">
        <v>484082.31479999999</v>
      </c>
      <c r="AX470" s="72" t="s">
        <v>121</v>
      </c>
      <c r="AY470" s="72">
        <v>25187151.969000001</v>
      </c>
      <c r="AZ470" s="72">
        <v>25187151.969000001</v>
      </c>
      <c r="BA470" s="72" t="s">
        <v>121</v>
      </c>
      <c r="BB470" s="72" t="s">
        <v>121</v>
      </c>
      <c r="BC470" s="72" t="s">
        <v>121</v>
      </c>
      <c r="BD470" s="72">
        <v>2314069.1490000002</v>
      </c>
      <c r="BE470" s="72" t="s">
        <v>121</v>
      </c>
      <c r="BF470" s="72">
        <v>682152.79020000005</v>
      </c>
      <c r="BG470" s="72">
        <v>812009.14619999996</v>
      </c>
      <c r="BH470" s="72" t="s">
        <v>121</v>
      </c>
      <c r="BI470" s="72" t="s">
        <v>121</v>
      </c>
      <c r="BJ470" s="72">
        <v>192402.04199999999</v>
      </c>
      <c r="BK470" s="72" t="s">
        <v>121</v>
      </c>
      <c r="BL470" s="72">
        <v>1405776.7542000001</v>
      </c>
      <c r="BM470" s="72">
        <v>4162875.5616000001</v>
      </c>
      <c r="BN470" s="72">
        <v>122437.9506</v>
      </c>
      <c r="BO470" s="72">
        <v>2527461.3672000002</v>
      </c>
      <c r="BP470" s="72">
        <v>4984957.5888</v>
      </c>
      <c r="BQ470" s="72" t="s">
        <v>121</v>
      </c>
      <c r="BR470" s="72" t="s">
        <v>121</v>
      </c>
      <c r="BS470" s="72" t="s">
        <v>121</v>
      </c>
      <c r="BT470" s="72">
        <v>10276007.4186</v>
      </c>
      <c r="BU470" s="72">
        <v>227383.5606</v>
      </c>
      <c r="BV470" s="72" t="s">
        <v>121</v>
      </c>
      <c r="BW470" s="72" t="s">
        <v>121</v>
      </c>
      <c r="BX470" s="72">
        <v>6121877.5001999997</v>
      </c>
      <c r="BY470" s="72">
        <v>839571.20519999997</v>
      </c>
      <c r="BZ470" s="72" t="s">
        <v>121</v>
      </c>
      <c r="CA470" s="72" t="s">
        <v>121</v>
      </c>
      <c r="CB470" s="72" t="s">
        <v>121</v>
      </c>
      <c r="CC470" s="72" t="s">
        <v>121</v>
      </c>
      <c r="CD470" s="72" t="s">
        <v>121</v>
      </c>
      <c r="CE470" s="89" t="s">
        <v>131</v>
      </c>
      <c r="CF470" s="89" t="s">
        <v>131</v>
      </c>
      <c r="CG470" s="89" t="s">
        <v>131</v>
      </c>
      <c r="CH470" s="89" t="s">
        <v>131</v>
      </c>
      <c r="CI470" s="89" t="s">
        <v>131</v>
      </c>
      <c r="CJ470" s="89" t="s">
        <v>131</v>
      </c>
      <c r="CK470" s="89" t="s">
        <v>131</v>
      </c>
      <c r="CL470" s="59" t="s">
        <v>121</v>
      </c>
      <c r="CM470" s="89" t="s">
        <v>121</v>
      </c>
      <c r="CN470" s="89" t="s">
        <v>121</v>
      </c>
      <c r="CO470" s="89" t="s">
        <v>121</v>
      </c>
      <c r="CP470" s="89" t="s">
        <v>121</v>
      </c>
      <c r="CQ470" s="89" t="s">
        <v>121</v>
      </c>
      <c r="CR470" s="89" t="s">
        <v>121</v>
      </c>
      <c r="CS470" s="89" t="s">
        <v>121</v>
      </c>
      <c r="CT470" s="89" t="s">
        <v>121</v>
      </c>
      <c r="CU470" s="89" t="s">
        <v>121</v>
      </c>
      <c r="CV470" s="89" t="s">
        <v>121</v>
      </c>
      <c r="CW470" s="89" t="s">
        <v>121</v>
      </c>
      <c r="CX470" s="89" t="s">
        <v>121</v>
      </c>
      <c r="CY470" s="89" t="s">
        <v>121</v>
      </c>
      <c r="CZ470" s="89" t="s">
        <v>121</v>
      </c>
      <c r="DA470" s="90">
        <v>13113060.970799999</v>
      </c>
      <c r="DB470" s="91">
        <v>1</v>
      </c>
      <c r="DC470" s="13">
        <v>1</v>
      </c>
      <c r="DD470" s="13"/>
      <c r="DE470" s="75" t="str" cm="1">
        <f t="array" ref="DE470">+IF(AND(C470&lt;&gt;"Vehículos Eléctricos",C470&lt;&gt;"Vehículos Híbridos",AA470="PERCENTIL 50"),
     IF(VLOOKUP(_xlfn.TEXTJOIN("_",FALSE,C470:E470),[1]BD_Perc!$A:$P,_xlfn.IFS([1]BD!AB470="Intervalo de precio 1",12,[1]BD!AB470="Intervalo de precio 2",13),FALSE)&lt;=1,
     VLOOKUP(_xlfn.TEXTJOIN("_",FALSE,C470:E470),[1]BD_Perc!$A:$P,16,FALSE),"Ok P50"),
     "Ok P30/70 ó Híbrido/Eléctrico")</f>
        <v>Ok P30/70 ó Híbrido/Eléctrico</v>
      </c>
      <c r="DF470" s="75" t="str">
        <f t="shared" si="52"/>
        <v>Otros Tipos de Vehículos_Camión_Cabina Sencilla</v>
      </c>
      <c r="DG470" s="19">
        <f t="shared" si="53"/>
        <v>209000000</v>
      </c>
      <c r="DH470" s="13">
        <v>1</v>
      </c>
      <c r="DI470" s="13">
        <v>1</v>
      </c>
      <c r="DJ470" s="13" t="b">
        <f>+DC470=[2]BD!DC470</f>
        <v>1</v>
      </c>
    </row>
    <row r="471" spans="1:114" ht="25.5" x14ac:dyDescent="0.25">
      <c r="A471" s="76">
        <v>731</v>
      </c>
      <c r="B471" s="59" t="s">
        <v>257</v>
      </c>
      <c r="C471" s="105" t="s">
        <v>4</v>
      </c>
      <c r="D471" s="59" t="s">
        <v>795</v>
      </c>
      <c r="E471" s="97" t="s">
        <v>796</v>
      </c>
      <c r="F471" s="97" t="s">
        <v>121</v>
      </c>
      <c r="G471" s="131" t="s">
        <v>1091</v>
      </c>
      <c r="H471" s="97" t="s">
        <v>1079</v>
      </c>
      <c r="I471" s="79">
        <v>39811021</v>
      </c>
      <c r="J471" s="78" t="s">
        <v>1092</v>
      </c>
      <c r="K471" s="78" t="s">
        <v>121</v>
      </c>
      <c r="L471" s="135">
        <v>147</v>
      </c>
      <c r="M471" s="76" t="s">
        <v>121</v>
      </c>
      <c r="N471" s="82">
        <v>218200000</v>
      </c>
      <c r="O471" s="83">
        <f>+IFERROR(VLOOKUP(I471,[1]Precio_Fasecolda!A:C,3,FALSE),IFERROR(VLOOKUP(I471,[1]Precio_Fasecolda!B:C,2,FALSE),N471))</f>
        <v>218200000</v>
      </c>
      <c r="P471" s="83">
        <f t="shared" si="50"/>
        <v>0</v>
      </c>
      <c r="Q471" s="76" t="s">
        <v>121</v>
      </c>
      <c r="R471" s="76" t="s">
        <v>127</v>
      </c>
      <c r="S471" s="76" t="s">
        <v>349</v>
      </c>
      <c r="T471" s="81" t="s">
        <v>643</v>
      </c>
      <c r="U471" s="78">
        <v>8550</v>
      </c>
      <c r="V471" s="78" t="s">
        <v>121</v>
      </c>
      <c r="W471" s="78">
        <v>6040</v>
      </c>
      <c r="X471" s="148" t="s">
        <v>806</v>
      </c>
      <c r="Y471" s="84" t="str">
        <f t="shared" si="49"/>
        <v>N.A.</v>
      </c>
      <c r="Z471" s="85">
        <f t="shared" si="51"/>
        <v>218200000</v>
      </c>
      <c r="AA471" s="76" t="str">
        <f>+IFERROR(VLOOKUP(_xlfn.TEXTJOIN("_", FALSE, C471:E471), [1]BD_Perc!$A:$O, 15, FALSE),"Segmentación no encontrada o vehículo inactivo")</f>
        <v>PERCENTIL 30-70</v>
      </c>
      <c r="AB471" s="76" t="str" cm="1">
        <f t="array" ref="AB471">_xlfn.IFS(
    AA471 = "PERCENTIL 50",
    _xlfn.IFS(
        [1]BD!DG471 &lt; VLOOKUP(_xlfn.TEXTJOIN("_", FALSE, C471:E471), [1]BD_Perc!$A:$O, 11, FALSE), "Intervalo de precio 1",
        [1]BD!DG471 &gt;= VLOOKUP(_xlfn.TEXTJOIN("_", FALSE, C471:E471), [1]BD_Perc!$A:$O, 11, FALSE), "Intervalo de precio 2"
    ),
    AA471 = "PERCENTIL 30-70",
    _xlfn.IFS(
        [1]BD!DG471 &lt; VLOOKUP(_xlfn.TEXTJOIN("_", FALSE, C471:E471), [1]BD_Perc!$A:$O, 6, FALSE), "Intervalo de precio 1",
        [1]BD!DG471 &lt; VLOOKUP(_xlfn.TEXTJOIN("_", FALSE, C471:E471), [1]BD_Perc!$A:$O, 7, FALSE), "Intervalo de precio 2",
        [1]BD!DG471 &gt;= VLOOKUP(_xlfn.TEXTJOIN("_", FALSE, C471:E471), [1]BD_Perc!$A:$O, 7, FALSE), "Intervalo de precio 3"
    ),
    AA471="Segmentación no encontrada o vehículo inactivo","Segmentación no encontrada o vehículo inactivo"
)</f>
        <v>Intervalo de precio 2</v>
      </c>
      <c r="AC471" s="99" t="s">
        <v>149</v>
      </c>
      <c r="AD471" s="86" t="b">
        <f t="shared" si="54"/>
        <v>1</v>
      </c>
      <c r="AE471" s="94">
        <v>0</v>
      </c>
      <c r="AF471" s="94">
        <v>5.0000000000000001E-3</v>
      </c>
      <c r="AG471" s="94">
        <v>0.01</v>
      </c>
      <c r="AH471" s="94">
        <v>1.4999999999999999E-2</v>
      </c>
      <c r="AI471" s="94">
        <v>1.4999999999999999E-2</v>
      </c>
      <c r="AJ471" s="94">
        <v>1.4999999999999999E-2</v>
      </c>
      <c r="AK471" s="76" t="s">
        <v>130</v>
      </c>
      <c r="AL471" s="76" t="s">
        <v>130</v>
      </c>
      <c r="AM471" s="76" t="s">
        <v>130</v>
      </c>
      <c r="AN471" s="137">
        <v>0.05</v>
      </c>
      <c r="AO471" s="72">
        <v>9311595.7410000004</v>
      </c>
      <c r="AP471" s="72">
        <v>612187.6446</v>
      </c>
      <c r="AQ471" s="72">
        <v>664661.50379999995</v>
      </c>
      <c r="AR471" s="72">
        <v>2623661.3339999998</v>
      </c>
      <c r="AS471" s="72" t="s">
        <v>121</v>
      </c>
      <c r="AT471" s="72">
        <v>10144824.879000001</v>
      </c>
      <c r="AU471" s="72" t="s">
        <v>121</v>
      </c>
      <c r="AV471" s="72">
        <v>489750.74819999997</v>
      </c>
      <c r="AW471" s="72">
        <v>484082.31479999999</v>
      </c>
      <c r="AX471" s="72" t="s">
        <v>121</v>
      </c>
      <c r="AY471" s="72">
        <v>25187151.969000001</v>
      </c>
      <c r="AZ471" s="72">
        <v>25187151.969000001</v>
      </c>
      <c r="BA471" s="72" t="s">
        <v>121</v>
      </c>
      <c r="BB471" s="72" t="s">
        <v>121</v>
      </c>
      <c r="BC471" s="72" t="s">
        <v>121</v>
      </c>
      <c r="BD471" s="72">
        <v>2314069.1490000002</v>
      </c>
      <c r="BE471" s="72" t="s">
        <v>121</v>
      </c>
      <c r="BF471" s="72">
        <v>682152.79020000005</v>
      </c>
      <c r="BG471" s="72">
        <v>812009.14619999996</v>
      </c>
      <c r="BH471" s="72" t="s">
        <v>121</v>
      </c>
      <c r="BI471" s="72" t="s">
        <v>121</v>
      </c>
      <c r="BJ471" s="72">
        <v>192402.04199999999</v>
      </c>
      <c r="BK471" s="72" t="s">
        <v>121</v>
      </c>
      <c r="BL471" s="72">
        <v>1405776.7542000001</v>
      </c>
      <c r="BM471" s="72">
        <v>4162875.5616000001</v>
      </c>
      <c r="BN471" s="72">
        <v>122437.9506</v>
      </c>
      <c r="BO471" s="72">
        <v>2527461.3672000002</v>
      </c>
      <c r="BP471" s="72">
        <v>4984957.5888</v>
      </c>
      <c r="BQ471" s="72" t="s">
        <v>121</v>
      </c>
      <c r="BR471" s="72" t="s">
        <v>121</v>
      </c>
      <c r="BS471" s="72" t="s">
        <v>121</v>
      </c>
      <c r="BT471" s="72">
        <v>10276007.4186</v>
      </c>
      <c r="BU471" s="72">
        <v>227383.5606</v>
      </c>
      <c r="BV471" s="72" t="s">
        <v>121</v>
      </c>
      <c r="BW471" s="72" t="s">
        <v>121</v>
      </c>
      <c r="BX471" s="72">
        <v>6121877.5001999997</v>
      </c>
      <c r="BY471" s="72">
        <v>839571.20519999997</v>
      </c>
      <c r="BZ471" s="72" t="s">
        <v>121</v>
      </c>
      <c r="CA471" s="72" t="s">
        <v>121</v>
      </c>
      <c r="CB471" s="72" t="s">
        <v>121</v>
      </c>
      <c r="CC471" s="72" t="s">
        <v>121</v>
      </c>
      <c r="CD471" s="72" t="s">
        <v>121</v>
      </c>
      <c r="CE471" s="89" t="s">
        <v>131</v>
      </c>
      <c r="CF471" s="89" t="s">
        <v>131</v>
      </c>
      <c r="CG471" s="89" t="s">
        <v>131</v>
      </c>
      <c r="CH471" s="89" t="s">
        <v>131</v>
      </c>
      <c r="CI471" s="89" t="s">
        <v>131</v>
      </c>
      <c r="CJ471" s="89" t="s">
        <v>131</v>
      </c>
      <c r="CK471" s="89" t="s">
        <v>131</v>
      </c>
      <c r="CL471" s="59" t="s">
        <v>121</v>
      </c>
      <c r="CM471" s="89" t="s">
        <v>121</v>
      </c>
      <c r="CN471" s="89" t="s">
        <v>121</v>
      </c>
      <c r="CO471" s="89" t="s">
        <v>121</v>
      </c>
      <c r="CP471" s="89" t="s">
        <v>121</v>
      </c>
      <c r="CQ471" s="89" t="s">
        <v>121</v>
      </c>
      <c r="CR471" s="89" t="s">
        <v>121</v>
      </c>
      <c r="CS471" s="89" t="s">
        <v>121</v>
      </c>
      <c r="CT471" s="89" t="s">
        <v>121</v>
      </c>
      <c r="CU471" s="89" t="s">
        <v>121</v>
      </c>
      <c r="CV471" s="89" t="s">
        <v>121</v>
      </c>
      <c r="CW471" s="89" t="s">
        <v>121</v>
      </c>
      <c r="CX471" s="89" t="s">
        <v>121</v>
      </c>
      <c r="CY471" s="89" t="s">
        <v>121</v>
      </c>
      <c r="CZ471" s="89" t="s">
        <v>121</v>
      </c>
      <c r="DA471" s="90">
        <v>13173872.4978</v>
      </c>
      <c r="DB471" s="91">
        <v>1</v>
      </c>
      <c r="DC471" s="13">
        <v>1</v>
      </c>
      <c r="DD471" s="13"/>
      <c r="DE471" s="75" t="str" cm="1">
        <f t="array" ref="DE471">+IF(AND(C471&lt;&gt;"Vehículos Eléctricos",C471&lt;&gt;"Vehículos Híbridos",AA471="PERCENTIL 50"),
     IF(VLOOKUP(_xlfn.TEXTJOIN("_",FALSE,C471:E471),[1]BD_Perc!$A:$P,_xlfn.IFS([1]BD!AB471="Intervalo de precio 1",12,[1]BD!AB471="Intervalo de precio 2",13),FALSE)&lt;=1,
     VLOOKUP(_xlfn.TEXTJOIN("_",FALSE,C471:E471),[1]BD_Perc!$A:$P,16,FALSE),"Ok P50"),
     "Ok P30/70 ó Híbrido/Eléctrico")</f>
        <v>Ok P30/70 ó Híbrido/Eléctrico</v>
      </c>
      <c r="DF471" s="75" t="str">
        <f t="shared" si="52"/>
        <v>Otros Tipos de Vehículos_Camión_Cabina Sencilla</v>
      </c>
      <c r="DG471" s="19">
        <f t="shared" si="53"/>
        <v>218200000</v>
      </c>
      <c r="DH471" s="13">
        <v>1</v>
      </c>
      <c r="DI471" s="13">
        <v>1</v>
      </c>
      <c r="DJ471" s="13" t="b">
        <f>+DC471=[2]BD!DC471</f>
        <v>1</v>
      </c>
    </row>
    <row r="472" spans="1:114" ht="25.5" x14ac:dyDescent="0.25">
      <c r="A472" s="76">
        <v>732</v>
      </c>
      <c r="B472" s="59" t="s">
        <v>257</v>
      </c>
      <c r="C472" s="59" t="s">
        <v>0</v>
      </c>
      <c r="D472" s="59" t="s">
        <v>320</v>
      </c>
      <c r="E472" s="59" t="s">
        <v>327</v>
      </c>
      <c r="F472" s="59" t="s">
        <v>121</v>
      </c>
      <c r="G472" s="128" t="s">
        <v>1093</v>
      </c>
      <c r="H472" s="97" t="s">
        <v>463</v>
      </c>
      <c r="I472" s="79">
        <v>6208151</v>
      </c>
      <c r="J472" s="78" t="s">
        <v>1094</v>
      </c>
      <c r="K472" s="78" t="s">
        <v>355</v>
      </c>
      <c r="L472" s="148">
        <v>216</v>
      </c>
      <c r="M472" s="135" t="s">
        <v>121</v>
      </c>
      <c r="N472" s="82">
        <v>285900000</v>
      </c>
      <c r="O472" s="83">
        <f>+IFERROR(VLOOKUP(I472,[1]Precio_Fasecolda!A:C,3,FALSE),IFERROR(VLOOKUP(I472,[1]Precio_Fasecolda!B:C,2,FALSE),N472))</f>
        <v>289900000</v>
      </c>
      <c r="P472" s="83">
        <f t="shared" si="50"/>
        <v>-4000000</v>
      </c>
      <c r="Q472" s="135" t="s">
        <v>327</v>
      </c>
      <c r="R472" s="76" t="s">
        <v>148</v>
      </c>
      <c r="S472" s="78" t="s">
        <v>128</v>
      </c>
      <c r="T472" s="76" t="s">
        <v>121</v>
      </c>
      <c r="U472" s="76" t="s">
        <v>121</v>
      </c>
      <c r="V472" s="59" t="s">
        <v>121</v>
      </c>
      <c r="W472" s="76" t="s">
        <v>121</v>
      </c>
      <c r="X472" s="76" t="s">
        <v>121</v>
      </c>
      <c r="Y472" s="84" t="str">
        <f t="shared" si="49"/>
        <v>N.A.</v>
      </c>
      <c r="Z472" s="85">
        <f t="shared" si="51"/>
        <v>274464000</v>
      </c>
      <c r="AA472" s="76" t="str">
        <f>+IFERROR(VLOOKUP(_xlfn.TEXTJOIN("_", FALSE, C472:E472), [1]BD_Perc!$A:$O, 15, FALSE),"Segmentación no encontrada o vehículo inactivo")</f>
        <v>PERCENTIL 30-70</v>
      </c>
      <c r="AB472" s="76" t="str" cm="1">
        <f t="array" ref="AB472">_xlfn.IFS(
    AA472 = "PERCENTIL 50",
    _xlfn.IFS(
        [1]BD!DG472 &lt; VLOOKUP(_xlfn.TEXTJOIN("_", FALSE, C472:E472), [1]BD_Perc!$A:$O, 11, FALSE), "Intervalo de precio 1",
        [1]BD!DG472 &gt;= VLOOKUP(_xlfn.TEXTJOIN("_", FALSE, C472:E472), [1]BD_Perc!$A:$O, 11, FALSE), "Intervalo de precio 2"
    ),
    AA472 = "PERCENTIL 30-70",
    _xlfn.IFS(
        [1]BD!DG472 &lt; VLOOKUP(_xlfn.TEXTJOIN("_", FALSE, C472:E472), [1]BD_Perc!$A:$O, 6, FALSE), "Intervalo de precio 1",
        [1]BD!DG472 &lt; VLOOKUP(_xlfn.TEXTJOIN("_", FALSE, C472:E472), [1]BD_Perc!$A:$O, 7, FALSE), "Intervalo de precio 2",
        [1]BD!DG472 &gt;= VLOOKUP(_xlfn.TEXTJOIN("_", FALSE, C472:E472), [1]BD_Perc!$A:$O, 7, FALSE), "Intervalo de precio 3"
    ),
    AA472="Segmentación no encontrada o vehículo inactivo","Segmentación no encontrada o vehículo inactivo"
)</f>
        <v>Intervalo de precio 2</v>
      </c>
      <c r="AC472" s="99" t="s">
        <v>149</v>
      </c>
      <c r="AD472" s="86" t="b">
        <f t="shared" si="54"/>
        <v>1</v>
      </c>
      <c r="AE472" s="94">
        <v>0.04</v>
      </c>
      <c r="AF472" s="94">
        <v>0.04</v>
      </c>
      <c r="AG472" s="94">
        <v>0.04</v>
      </c>
      <c r="AH472" s="94">
        <v>0.04</v>
      </c>
      <c r="AI472" s="94">
        <v>0.04</v>
      </c>
      <c r="AJ472" s="94">
        <v>0.04</v>
      </c>
      <c r="AK472" s="76" t="s">
        <v>130</v>
      </c>
      <c r="AL472" s="76" t="s">
        <v>130</v>
      </c>
      <c r="AM472" s="76" t="s">
        <v>130</v>
      </c>
      <c r="AN472" s="144">
        <v>1</v>
      </c>
      <c r="AO472" s="72">
        <v>9311595.7410000004</v>
      </c>
      <c r="AP472" s="72">
        <v>631865.34180000005</v>
      </c>
      <c r="AQ472" s="72">
        <v>759501.55260000005</v>
      </c>
      <c r="AR472" s="72" t="s">
        <v>121</v>
      </c>
      <c r="AS472" s="72" t="s">
        <v>121</v>
      </c>
      <c r="AT472" s="72">
        <v>10144824.879000001</v>
      </c>
      <c r="AU472" s="72" t="s">
        <v>121</v>
      </c>
      <c r="AV472" s="72" t="s">
        <v>121</v>
      </c>
      <c r="AW472" s="72">
        <v>372313.92239999998</v>
      </c>
      <c r="AX472" s="72" t="s">
        <v>121</v>
      </c>
      <c r="AY472" s="72" t="s">
        <v>121</v>
      </c>
      <c r="AZ472" s="72" t="s">
        <v>121</v>
      </c>
      <c r="BA472" s="72" t="s">
        <v>121</v>
      </c>
      <c r="BB472" s="72" t="s">
        <v>121</v>
      </c>
      <c r="BC472" s="72" t="s">
        <v>121</v>
      </c>
      <c r="BD472" s="72">
        <v>2898267.7836000002</v>
      </c>
      <c r="BE472" s="72" t="s">
        <v>121</v>
      </c>
      <c r="BF472" s="72">
        <v>4635136.0776000004</v>
      </c>
      <c r="BG472" s="72">
        <v>3032952.3755999999</v>
      </c>
      <c r="BH472" s="72" t="s">
        <v>121</v>
      </c>
      <c r="BI472" s="72" t="s">
        <v>121</v>
      </c>
      <c r="BJ472" s="72">
        <v>192402.04199999999</v>
      </c>
      <c r="BK472" s="72">
        <v>1637793.5238000001</v>
      </c>
      <c r="BL472" s="72">
        <v>1405776.7542000001</v>
      </c>
      <c r="BM472" s="72">
        <v>4162875.5616000001</v>
      </c>
      <c r="BN472" s="72">
        <v>122437.9506</v>
      </c>
      <c r="BO472" s="72">
        <v>2527461.3672000002</v>
      </c>
      <c r="BP472" s="72">
        <v>839571.20519999997</v>
      </c>
      <c r="BQ472" s="72" t="s">
        <v>121</v>
      </c>
      <c r="BR472" s="72" t="s">
        <v>121</v>
      </c>
      <c r="BS472" s="72" t="s">
        <v>121</v>
      </c>
      <c r="BT472" s="72">
        <v>10276007.4186</v>
      </c>
      <c r="BU472" s="72">
        <v>122437.9506</v>
      </c>
      <c r="BV472" s="72">
        <v>6296788.2558000004</v>
      </c>
      <c r="BW472" s="72">
        <v>7582383.0473999996</v>
      </c>
      <c r="BX472" s="72" t="s">
        <v>121</v>
      </c>
      <c r="BY472" s="72">
        <v>798677.73300000001</v>
      </c>
      <c r="BZ472" s="72" t="s">
        <v>121</v>
      </c>
      <c r="CA472" s="72" t="s">
        <v>121</v>
      </c>
      <c r="CB472" s="72" t="s">
        <v>121</v>
      </c>
      <c r="CC472" s="72" t="s">
        <v>121</v>
      </c>
      <c r="CD472" s="72" t="s">
        <v>121</v>
      </c>
      <c r="CE472" s="89" t="s">
        <v>130</v>
      </c>
      <c r="CF472" s="89" t="s">
        <v>130</v>
      </c>
      <c r="CG472" s="89" t="s">
        <v>130</v>
      </c>
      <c r="CH472" s="89" t="s">
        <v>131</v>
      </c>
      <c r="CI472" s="89" t="s">
        <v>131</v>
      </c>
      <c r="CJ472" s="89" t="s">
        <v>131</v>
      </c>
      <c r="CK472" s="89" t="s">
        <v>131</v>
      </c>
      <c r="CL472" s="59" t="s">
        <v>121</v>
      </c>
      <c r="CM472" s="140" t="s">
        <v>121</v>
      </c>
      <c r="CN472" s="140" t="s">
        <v>121</v>
      </c>
      <c r="CO472" s="140" t="s">
        <v>121</v>
      </c>
      <c r="CP472" s="140" t="s">
        <v>121</v>
      </c>
      <c r="CQ472" s="140" t="s">
        <v>121</v>
      </c>
      <c r="CR472" s="140" t="s">
        <v>121</v>
      </c>
      <c r="CS472" s="140" t="s">
        <v>121</v>
      </c>
      <c r="CT472" s="140" t="s">
        <v>121</v>
      </c>
      <c r="CU472" s="140" t="s">
        <v>121</v>
      </c>
      <c r="CV472" s="140" t="s">
        <v>121</v>
      </c>
      <c r="CW472" s="140" t="s">
        <v>121</v>
      </c>
      <c r="CX472" s="140" t="s">
        <v>121</v>
      </c>
      <c r="CY472" s="140" t="s">
        <v>121</v>
      </c>
      <c r="CZ472" s="140" t="s">
        <v>121</v>
      </c>
      <c r="DA472" s="90">
        <v>11672087.6412</v>
      </c>
      <c r="DB472" s="91">
        <v>1</v>
      </c>
      <c r="DC472" s="13">
        <v>1</v>
      </c>
      <c r="DD472" s="13"/>
      <c r="DE472" s="75" t="str" cm="1">
        <f t="array" ref="DE472">+IF(AND(C472&lt;&gt;"Vehículos Eléctricos",C472&lt;&gt;"Vehículos Híbridos",AA472="PERCENTIL 50"),
     IF(VLOOKUP(_xlfn.TEXTJOIN("_",FALSE,C472:E472),[1]BD_Perc!$A:$P,_xlfn.IFS([1]BD!AB472="Intervalo de precio 1",12,[1]BD!AB472="Intervalo de precio 2",13),FALSE)&lt;=1,
     VLOOKUP(_xlfn.TEXTJOIN("_",FALSE,C472:E472),[1]BD_Perc!$A:$P,16,FALSE),"Ok P50"),
     "Ok P30/70 ó Híbrido/Eléctrico")</f>
        <v>Ok P30/70 ó Híbrido/Eléctrico</v>
      </c>
      <c r="DF472" s="75" t="str">
        <f t="shared" si="52"/>
        <v>Vehículos Convencionales_Camperos/Camionetas_4x4</v>
      </c>
      <c r="DG472" s="19">
        <f t="shared" si="53"/>
        <v>274464000</v>
      </c>
      <c r="DH472" s="13">
        <v>1</v>
      </c>
      <c r="DI472" s="13">
        <v>1</v>
      </c>
      <c r="DJ472" s="13" t="b">
        <f>+DC472=[2]BD!DC472</f>
        <v>1</v>
      </c>
    </row>
    <row r="473" spans="1:114" ht="25.5" x14ac:dyDescent="0.25">
      <c r="A473" s="76">
        <v>733</v>
      </c>
      <c r="B473" s="59" t="s">
        <v>257</v>
      </c>
      <c r="C473" s="59" t="s">
        <v>0</v>
      </c>
      <c r="D473" s="59" t="s">
        <v>320</v>
      </c>
      <c r="E473" s="59" t="s">
        <v>327</v>
      </c>
      <c r="F473" s="59" t="s">
        <v>121</v>
      </c>
      <c r="G473" s="128" t="s">
        <v>1095</v>
      </c>
      <c r="H473" s="97" t="s">
        <v>463</v>
      </c>
      <c r="I473" s="79">
        <v>6208152</v>
      </c>
      <c r="J473" s="78" t="s">
        <v>1096</v>
      </c>
      <c r="K473" s="78" t="s">
        <v>163</v>
      </c>
      <c r="L473" s="148">
        <v>178</v>
      </c>
      <c r="M473" s="135" t="s">
        <v>121</v>
      </c>
      <c r="N473" s="82">
        <v>287900000</v>
      </c>
      <c r="O473" s="83">
        <f>+IFERROR(VLOOKUP(I473,[1]Precio_Fasecolda!A:C,3,FALSE),IFERROR(VLOOKUP(I473,[1]Precio_Fasecolda!B:C,2,FALSE),N473))</f>
        <v>287900000</v>
      </c>
      <c r="P473" s="83">
        <f t="shared" si="50"/>
        <v>0</v>
      </c>
      <c r="Q473" s="135" t="s">
        <v>327</v>
      </c>
      <c r="R473" s="76" t="s">
        <v>148</v>
      </c>
      <c r="S473" s="76" t="s">
        <v>349</v>
      </c>
      <c r="T473" s="76" t="s">
        <v>121</v>
      </c>
      <c r="U473" s="76" t="s">
        <v>121</v>
      </c>
      <c r="V473" s="59" t="s">
        <v>121</v>
      </c>
      <c r="W473" s="76" t="s">
        <v>121</v>
      </c>
      <c r="X473" s="76" t="s">
        <v>121</v>
      </c>
      <c r="Y473" s="84" t="str">
        <f t="shared" si="49"/>
        <v>N.A.</v>
      </c>
      <c r="Z473" s="85">
        <f t="shared" si="51"/>
        <v>276384000</v>
      </c>
      <c r="AA473" s="76" t="str">
        <f>+IFERROR(VLOOKUP(_xlfn.TEXTJOIN("_", FALSE, C473:E473), [1]BD_Perc!$A:$O, 15, FALSE),"Segmentación no encontrada o vehículo inactivo")</f>
        <v>PERCENTIL 30-70</v>
      </c>
      <c r="AB473" s="76" t="str" cm="1">
        <f t="array" ref="AB473">_xlfn.IFS(
    AA473 = "PERCENTIL 50",
    _xlfn.IFS(
        [1]BD!DG473 &lt; VLOOKUP(_xlfn.TEXTJOIN("_", FALSE, C473:E473), [1]BD_Perc!$A:$O, 11, FALSE), "Intervalo de precio 1",
        [1]BD!DG473 &gt;= VLOOKUP(_xlfn.TEXTJOIN("_", FALSE, C473:E473), [1]BD_Perc!$A:$O, 11, FALSE), "Intervalo de precio 2"
    ),
    AA473 = "PERCENTIL 30-70",
    _xlfn.IFS(
        [1]BD!DG473 &lt; VLOOKUP(_xlfn.TEXTJOIN("_", FALSE, C473:E473), [1]BD_Perc!$A:$O, 6, FALSE), "Intervalo de precio 1",
        [1]BD!DG473 &lt; VLOOKUP(_xlfn.TEXTJOIN("_", FALSE, C473:E473), [1]BD_Perc!$A:$O, 7, FALSE), "Intervalo de precio 2",
        [1]BD!DG473 &gt;= VLOOKUP(_xlfn.TEXTJOIN("_", FALSE, C473:E473), [1]BD_Perc!$A:$O, 7, FALSE), "Intervalo de precio 3"
    ),
    AA473="Segmentación no encontrada o vehículo inactivo","Segmentación no encontrada o vehículo inactivo"
)</f>
        <v>Intervalo de precio 2</v>
      </c>
      <c r="AC473" s="99" t="s">
        <v>149</v>
      </c>
      <c r="AD473" s="86" t="b">
        <f t="shared" si="54"/>
        <v>1</v>
      </c>
      <c r="AE473" s="94">
        <v>0.04</v>
      </c>
      <c r="AF473" s="94">
        <v>0.04</v>
      </c>
      <c r="AG473" s="94">
        <v>0.04</v>
      </c>
      <c r="AH473" s="94">
        <v>0.04</v>
      </c>
      <c r="AI473" s="94">
        <v>0.04</v>
      </c>
      <c r="AJ473" s="94">
        <v>0.04</v>
      </c>
      <c r="AK473" s="76" t="s">
        <v>130</v>
      </c>
      <c r="AL473" s="76" t="s">
        <v>130</v>
      </c>
      <c r="AM473" s="76" t="s">
        <v>130</v>
      </c>
      <c r="AN473" s="144">
        <v>1</v>
      </c>
      <c r="AO473" s="72">
        <v>9311595.7410000004</v>
      </c>
      <c r="AP473" s="72">
        <v>631865.34180000005</v>
      </c>
      <c r="AQ473" s="72">
        <v>759501.55260000005</v>
      </c>
      <c r="AR473" s="72" t="s">
        <v>121</v>
      </c>
      <c r="AS473" s="72" t="s">
        <v>121</v>
      </c>
      <c r="AT473" s="72">
        <v>10144824.879000001</v>
      </c>
      <c r="AU473" s="72" t="s">
        <v>121</v>
      </c>
      <c r="AV473" s="72" t="s">
        <v>121</v>
      </c>
      <c r="AW473" s="72">
        <v>372313.92239999998</v>
      </c>
      <c r="AX473" s="72" t="s">
        <v>121</v>
      </c>
      <c r="AY473" s="72" t="s">
        <v>121</v>
      </c>
      <c r="AZ473" s="72" t="s">
        <v>121</v>
      </c>
      <c r="BA473" s="72" t="s">
        <v>121</v>
      </c>
      <c r="BB473" s="72" t="s">
        <v>121</v>
      </c>
      <c r="BC473" s="72" t="s">
        <v>121</v>
      </c>
      <c r="BD473" s="72">
        <v>3437345.6039999998</v>
      </c>
      <c r="BE473" s="72" t="s">
        <v>121</v>
      </c>
      <c r="BF473" s="72">
        <v>4635136.0776000004</v>
      </c>
      <c r="BG473" s="72">
        <v>3032952.3755999999</v>
      </c>
      <c r="BH473" s="72" t="s">
        <v>121</v>
      </c>
      <c r="BI473" s="72" t="s">
        <v>121</v>
      </c>
      <c r="BJ473" s="72">
        <v>192402.04199999999</v>
      </c>
      <c r="BK473" s="72">
        <v>1637793.5238000001</v>
      </c>
      <c r="BL473" s="72">
        <v>1405776.7542000001</v>
      </c>
      <c r="BM473" s="72">
        <v>4162875.5616000001</v>
      </c>
      <c r="BN473" s="72">
        <v>122437.9506</v>
      </c>
      <c r="BO473" s="72">
        <v>2527461.3672000002</v>
      </c>
      <c r="BP473" s="72">
        <v>839571.20519999997</v>
      </c>
      <c r="BQ473" s="72" t="s">
        <v>121</v>
      </c>
      <c r="BR473" s="72" t="s">
        <v>121</v>
      </c>
      <c r="BS473" s="72" t="s">
        <v>121</v>
      </c>
      <c r="BT473" s="72">
        <v>10276007.4186</v>
      </c>
      <c r="BU473" s="72">
        <v>122437.9506</v>
      </c>
      <c r="BV473" s="72">
        <v>6296788.2558000004</v>
      </c>
      <c r="BW473" s="72">
        <v>7582383.0473999996</v>
      </c>
      <c r="BX473" s="72" t="s">
        <v>121</v>
      </c>
      <c r="BY473" s="72">
        <v>798677.73300000001</v>
      </c>
      <c r="BZ473" s="72" t="s">
        <v>121</v>
      </c>
      <c r="CA473" s="72" t="s">
        <v>121</v>
      </c>
      <c r="CB473" s="72" t="s">
        <v>121</v>
      </c>
      <c r="CC473" s="72" t="s">
        <v>121</v>
      </c>
      <c r="CD473" s="72" t="s">
        <v>121</v>
      </c>
      <c r="CE473" s="89" t="s">
        <v>130</v>
      </c>
      <c r="CF473" s="89" t="s">
        <v>130</v>
      </c>
      <c r="CG473" s="89" t="s">
        <v>130</v>
      </c>
      <c r="CH473" s="89" t="s">
        <v>131</v>
      </c>
      <c r="CI473" s="89" t="s">
        <v>131</v>
      </c>
      <c r="CJ473" s="89" t="s">
        <v>131</v>
      </c>
      <c r="CK473" s="89" t="s">
        <v>131</v>
      </c>
      <c r="CL473" s="59" t="s">
        <v>121</v>
      </c>
      <c r="CM473" s="140" t="s">
        <v>121</v>
      </c>
      <c r="CN473" s="140" t="s">
        <v>121</v>
      </c>
      <c r="CO473" s="140" t="s">
        <v>121</v>
      </c>
      <c r="CP473" s="140" t="s">
        <v>121</v>
      </c>
      <c r="CQ473" s="140" t="s">
        <v>121</v>
      </c>
      <c r="CR473" s="140" t="s">
        <v>121</v>
      </c>
      <c r="CS473" s="140" t="s">
        <v>121</v>
      </c>
      <c r="CT473" s="140" t="s">
        <v>121</v>
      </c>
      <c r="CU473" s="140" t="s">
        <v>121</v>
      </c>
      <c r="CV473" s="140" t="s">
        <v>121</v>
      </c>
      <c r="CW473" s="140" t="s">
        <v>121</v>
      </c>
      <c r="CX473" s="140" t="s">
        <v>121</v>
      </c>
      <c r="CY473" s="140" t="s">
        <v>121</v>
      </c>
      <c r="CZ473" s="140" t="s">
        <v>121</v>
      </c>
      <c r="DA473" s="90">
        <v>11767991.377800001</v>
      </c>
      <c r="DB473" s="91">
        <v>1</v>
      </c>
      <c r="DC473" s="13">
        <v>1</v>
      </c>
      <c r="DD473" s="13"/>
      <c r="DE473" s="75" t="str" cm="1">
        <f t="array" ref="DE473">+IF(AND(C473&lt;&gt;"Vehículos Eléctricos",C473&lt;&gt;"Vehículos Híbridos",AA473="PERCENTIL 50"),
     IF(VLOOKUP(_xlfn.TEXTJOIN("_",FALSE,C473:E473),[1]BD_Perc!$A:$P,_xlfn.IFS([1]BD!AB473="Intervalo de precio 1",12,[1]BD!AB473="Intervalo de precio 2",13),FALSE)&lt;=1,
     VLOOKUP(_xlfn.TEXTJOIN("_",FALSE,C473:E473),[1]BD_Perc!$A:$P,16,FALSE),"Ok P50"),
     "Ok P30/70 ó Híbrido/Eléctrico")</f>
        <v>Ok P30/70 ó Híbrido/Eléctrico</v>
      </c>
      <c r="DF473" s="75" t="str">
        <f t="shared" si="52"/>
        <v>Vehículos Convencionales_Camperos/Camionetas_4x4</v>
      </c>
      <c r="DG473" s="19">
        <f t="shared" si="53"/>
        <v>276384000</v>
      </c>
      <c r="DH473" s="13">
        <v>1</v>
      </c>
      <c r="DI473" s="13">
        <v>1</v>
      </c>
      <c r="DJ473" s="13" t="b">
        <f>+DC473=[2]BD!DC473</f>
        <v>1</v>
      </c>
    </row>
    <row r="474" spans="1:114" ht="38.25" x14ac:dyDescent="0.25">
      <c r="A474" s="76">
        <v>734</v>
      </c>
      <c r="B474" s="59" t="s">
        <v>257</v>
      </c>
      <c r="C474" s="59" t="s">
        <v>0</v>
      </c>
      <c r="D474" s="97" t="s">
        <v>544</v>
      </c>
      <c r="E474" s="97" t="s">
        <v>545</v>
      </c>
      <c r="F474" s="97" t="s">
        <v>327</v>
      </c>
      <c r="G474" s="128" t="s">
        <v>1097</v>
      </c>
      <c r="H474" s="97" t="s">
        <v>1098</v>
      </c>
      <c r="I474" s="79">
        <v>6221032</v>
      </c>
      <c r="J474" s="78" t="s">
        <v>1099</v>
      </c>
      <c r="K474" s="78" t="s">
        <v>163</v>
      </c>
      <c r="L474" s="148">
        <v>178</v>
      </c>
      <c r="M474" s="81" t="s">
        <v>121</v>
      </c>
      <c r="N474" s="82">
        <v>179900000</v>
      </c>
      <c r="O474" s="83">
        <f>+IFERROR(VLOOKUP(I474,[1]Precio_Fasecolda!A:C,3,FALSE),IFERROR(VLOOKUP(I474,[1]Precio_Fasecolda!B:C,2,FALSE),N474))</f>
        <v>179900000</v>
      </c>
      <c r="P474" s="83">
        <f t="shared" si="50"/>
        <v>0</v>
      </c>
      <c r="Q474" s="135" t="s">
        <v>327</v>
      </c>
      <c r="R474" s="76" t="s">
        <v>148</v>
      </c>
      <c r="S474" s="76" t="s">
        <v>349</v>
      </c>
      <c r="T474" s="76" t="s">
        <v>121</v>
      </c>
      <c r="U474" s="76" t="s">
        <v>121</v>
      </c>
      <c r="V474" s="59" t="s">
        <v>121</v>
      </c>
      <c r="W474" s="76" t="s">
        <v>121</v>
      </c>
      <c r="X474" s="76" t="s">
        <v>121</v>
      </c>
      <c r="Y474" s="84" t="str">
        <f t="shared" si="49"/>
        <v>N.A.</v>
      </c>
      <c r="Z474" s="85">
        <f t="shared" si="51"/>
        <v>165508000</v>
      </c>
      <c r="AA474" s="76" t="str">
        <f>+IFERROR(VLOOKUP(_xlfn.TEXTJOIN("_", FALSE, C474:E474), [1]BD_Perc!$A:$O, 15, FALSE),"Segmentación no encontrada o vehículo inactivo")</f>
        <v>PERCENTIL 30-70</v>
      </c>
      <c r="AB474" s="76" t="str" cm="1">
        <f t="array" ref="AB474">_xlfn.IFS(
    AA474 = "PERCENTIL 50",
    _xlfn.IFS(
        [1]BD!DG474 &lt; VLOOKUP(_xlfn.TEXTJOIN("_", FALSE, C474:E474), [1]BD_Perc!$A:$O, 11, FALSE), "Intervalo de precio 1",
        [1]BD!DG474 &gt;= VLOOKUP(_xlfn.TEXTJOIN("_", FALSE, C474:E474), [1]BD_Perc!$A:$O, 11, FALSE), "Intervalo de precio 2"
    ),
    AA474 = "PERCENTIL 30-70",
    _xlfn.IFS(
        [1]BD!DG474 &lt; VLOOKUP(_xlfn.TEXTJOIN("_", FALSE, C474:E474), [1]BD_Perc!$A:$O, 6, FALSE), "Intervalo de precio 1",
        [1]BD!DG474 &lt; VLOOKUP(_xlfn.TEXTJOIN("_", FALSE, C474:E474), [1]BD_Perc!$A:$O, 7, FALSE), "Intervalo de precio 2",
        [1]BD!DG474 &gt;= VLOOKUP(_xlfn.TEXTJOIN("_", FALSE, C474:E474), [1]BD_Perc!$A:$O, 7, FALSE), "Intervalo de precio 3"
    ),
    AA474="Segmentación no encontrada o vehículo inactivo","Segmentación no encontrada o vehículo inactivo"
)</f>
        <v>Intervalo de precio 1</v>
      </c>
      <c r="AC474" s="99" t="s">
        <v>129</v>
      </c>
      <c r="AD474" s="86" t="b">
        <f t="shared" si="54"/>
        <v>1</v>
      </c>
      <c r="AE474" s="94">
        <v>0.08</v>
      </c>
      <c r="AF474" s="94">
        <v>0.08</v>
      </c>
      <c r="AG474" s="94">
        <v>0.08</v>
      </c>
      <c r="AH474" s="94">
        <v>0.08</v>
      </c>
      <c r="AI474" s="94">
        <v>0.08</v>
      </c>
      <c r="AJ474" s="94">
        <v>0.08</v>
      </c>
      <c r="AK474" s="76" t="s">
        <v>130</v>
      </c>
      <c r="AL474" s="76" t="s">
        <v>130</v>
      </c>
      <c r="AM474" s="76" t="s">
        <v>130</v>
      </c>
      <c r="AN474" s="144">
        <v>1</v>
      </c>
      <c r="AO474" s="72">
        <v>9311595.7410000004</v>
      </c>
      <c r="AP474" s="72">
        <v>631865.34180000005</v>
      </c>
      <c r="AQ474" s="72">
        <v>759501.55260000005</v>
      </c>
      <c r="AR474" s="72">
        <v>1238455.1843999999</v>
      </c>
      <c r="AS474" s="72">
        <v>1161437.4408</v>
      </c>
      <c r="AT474" s="72">
        <v>10144824.879000001</v>
      </c>
      <c r="AU474" s="72" t="s">
        <v>121</v>
      </c>
      <c r="AV474" s="72">
        <v>391755.47879999998</v>
      </c>
      <c r="AW474" s="72">
        <v>372313.92239999998</v>
      </c>
      <c r="AX474" s="72" t="s">
        <v>121</v>
      </c>
      <c r="AY474" s="72" t="s">
        <v>121</v>
      </c>
      <c r="AZ474" s="72" t="s">
        <v>121</v>
      </c>
      <c r="BA474" s="72" t="s">
        <v>121</v>
      </c>
      <c r="BB474" s="72" t="s">
        <v>121</v>
      </c>
      <c r="BC474" s="72">
        <v>1642849.4669999999</v>
      </c>
      <c r="BD474" s="72">
        <v>3209874.5447999998</v>
      </c>
      <c r="BE474" s="72">
        <v>4688376.3402000004</v>
      </c>
      <c r="BF474" s="72">
        <v>4635136.0776000004</v>
      </c>
      <c r="BG474" s="72">
        <v>3032952.3755999999</v>
      </c>
      <c r="BH474" s="72" t="s">
        <v>121</v>
      </c>
      <c r="BI474" s="72">
        <v>1364828.4635999999</v>
      </c>
      <c r="BJ474" s="72">
        <v>192402.04199999999</v>
      </c>
      <c r="BK474" s="72">
        <v>1637793.5238000001</v>
      </c>
      <c r="BL474" s="72">
        <v>1405776.7542000001</v>
      </c>
      <c r="BM474" s="72">
        <v>4162875.5616000001</v>
      </c>
      <c r="BN474" s="72">
        <v>122437.9506</v>
      </c>
      <c r="BO474" s="72">
        <v>2527461.3672000002</v>
      </c>
      <c r="BP474" s="72">
        <v>657139.7868</v>
      </c>
      <c r="BQ474" s="72">
        <v>1617575.0219999999</v>
      </c>
      <c r="BR474" s="72">
        <v>1491755.1978</v>
      </c>
      <c r="BS474" s="72">
        <v>1769222.7461999999</v>
      </c>
      <c r="BT474" s="72">
        <v>10276007.4186</v>
      </c>
      <c r="BU474" s="72">
        <v>122437.9506</v>
      </c>
      <c r="BV474" s="72">
        <v>5813160.3011999996</v>
      </c>
      <c r="BW474" s="72">
        <v>7582383.0473999996</v>
      </c>
      <c r="BX474" s="72" t="s">
        <v>121</v>
      </c>
      <c r="BY474" s="72">
        <v>798677.73300000001</v>
      </c>
      <c r="BZ474" s="72" t="s">
        <v>121</v>
      </c>
      <c r="CA474" s="72" t="s">
        <v>121</v>
      </c>
      <c r="CB474" s="72" t="s">
        <v>121</v>
      </c>
      <c r="CC474" s="72" t="s">
        <v>121</v>
      </c>
      <c r="CD474" s="72" t="s">
        <v>121</v>
      </c>
      <c r="CE474" s="89" t="s">
        <v>131</v>
      </c>
      <c r="CF474" s="89" t="s">
        <v>131</v>
      </c>
      <c r="CG474" s="89" t="s">
        <v>131</v>
      </c>
      <c r="CH474" s="89" t="s">
        <v>131</v>
      </c>
      <c r="CI474" s="89" t="s">
        <v>131</v>
      </c>
      <c r="CJ474" s="89" t="s">
        <v>131</v>
      </c>
      <c r="CK474" s="89" t="s">
        <v>131</v>
      </c>
      <c r="CL474" s="59" t="s">
        <v>121</v>
      </c>
      <c r="CM474" s="140" t="s">
        <v>121</v>
      </c>
      <c r="CN474" s="140" t="s">
        <v>121</v>
      </c>
      <c r="CO474" s="140" t="s">
        <v>121</v>
      </c>
      <c r="CP474" s="140" t="s">
        <v>121</v>
      </c>
      <c r="CQ474" s="140" t="s">
        <v>121</v>
      </c>
      <c r="CR474" s="140" t="s">
        <v>121</v>
      </c>
      <c r="CS474" s="140" t="s">
        <v>121</v>
      </c>
      <c r="CT474" s="140" t="s">
        <v>121</v>
      </c>
      <c r="CU474" s="140" t="s">
        <v>121</v>
      </c>
      <c r="CV474" s="140" t="s">
        <v>121</v>
      </c>
      <c r="CW474" s="140" t="s">
        <v>121</v>
      </c>
      <c r="CX474" s="140" t="s">
        <v>121</v>
      </c>
      <c r="CY474" s="140" t="s">
        <v>121</v>
      </c>
      <c r="CZ474" s="140" t="s">
        <v>121</v>
      </c>
      <c r="DA474" s="90">
        <v>13135407.9024</v>
      </c>
      <c r="DB474" s="91">
        <v>1</v>
      </c>
      <c r="DC474" s="13">
        <v>1</v>
      </c>
      <c r="DD474" s="13"/>
      <c r="DE474" s="75" t="str" cm="1">
        <f t="array" ref="DE474">+IF(AND(C474&lt;&gt;"Vehículos Eléctricos",C474&lt;&gt;"Vehículos Híbridos",AA474="PERCENTIL 50"),
     IF(VLOOKUP(_xlfn.TEXTJOIN("_",FALSE,C474:E474),[1]BD_Perc!$A:$P,_xlfn.IFS([1]BD!AB474="Intervalo de precio 1",12,[1]BD!AB474="Intervalo de precio 2",13),FALSE)&lt;=1,
     VLOOKUP(_xlfn.TEXTJOIN("_",FALSE,C474:E474),[1]BD_Perc!$A:$P,16,FALSE),"Ok P50"),
     "Ok P30/70 ó Híbrido/Eléctrico")</f>
        <v>Ok P30/70 ó Híbrido/Eléctrico</v>
      </c>
      <c r="DF474" s="75" t="str">
        <f t="shared" si="52"/>
        <v>Vehículos Convencionales_Pick Up_PICKUP DOBLE CAB - PLATON</v>
      </c>
      <c r="DG474" s="19">
        <f t="shared" si="53"/>
        <v>165508000</v>
      </c>
      <c r="DH474" s="13">
        <v>1</v>
      </c>
      <c r="DI474" s="13">
        <v>1</v>
      </c>
      <c r="DJ474" s="13" t="b">
        <f>+DC474=[2]BD!DC474</f>
        <v>1</v>
      </c>
    </row>
    <row r="475" spans="1:114" ht="51" x14ac:dyDescent="0.25">
      <c r="A475" s="76">
        <v>735</v>
      </c>
      <c r="B475" s="127" t="s">
        <v>307</v>
      </c>
      <c r="C475" s="59" t="s">
        <v>0</v>
      </c>
      <c r="D475" s="59" t="s">
        <v>626</v>
      </c>
      <c r="E475" s="59" t="s">
        <v>627</v>
      </c>
      <c r="F475" s="59" t="s">
        <v>121</v>
      </c>
      <c r="G475" s="128" t="s">
        <v>1100</v>
      </c>
      <c r="H475" s="78" t="s">
        <v>309</v>
      </c>
      <c r="I475" s="79">
        <v>3207017</v>
      </c>
      <c r="J475" s="76" t="s">
        <v>1101</v>
      </c>
      <c r="K475" s="78" t="s">
        <v>121</v>
      </c>
      <c r="L475" s="80">
        <v>174.6</v>
      </c>
      <c r="M475" s="81" t="s">
        <v>121</v>
      </c>
      <c r="N475" s="82">
        <v>180000000</v>
      </c>
      <c r="O475" s="83">
        <f>+IFERROR(VLOOKUP(I475,[1]Precio_Fasecolda!A:C,3,FALSE),IFERROR(VLOOKUP(I475,[1]Precio_Fasecolda!B:C,2,FALSE),N475))</f>
        <v>186000000</v>
      </c>
      <c r="P475" s="83">
        <f t="shared" si="50"/>
        <v>-6000000</v>
      </c>
      <c r="Q475" s="81" t="s">
        <v>121</v>
      </c>
      <c r="R475" s="76" t="s">
        <v>127</v>
      </c>
      <c r="S475" s="76" t="s">
        <v>349</v>
      </c>
      <c r="T475" s="76" t="s">
        <v>121</v>
      </c>
      <c r="U475" s="76" t="s">
        <v>121</v>
      </c>
      <c r="V475" s="59" t="s">
        <v>121</v>
      </c>
      <c r="W475" s="76" t="s">
        <v>121</v>
      </c>
      <c r="X475" s="76" t="s">
        <v>121</v>
      </c>
      <c r="Y475" s="84" t="str">
        <f t="shared" si="49"/>
        <v>N.A.</v>
      </c>
      <c r="Z475" s="85">
        <f t="shared" si="51"/>
        <v>178200000</v>
      </c>
      <c r="AA475" s="76" t="str">
        <f>+IFERROR(VLOOKUP(_xlfn.TEXTJOIN("_", FALSE, C475:E475), [1]BD_Perc!$A:$O, 15, FALSE),"Segmentación no encontrada o vehículo inactivo")</f>
        <v>PERCENTIL 30-70</v>
      </c>
      <c r="AB475" s="76" t="str" cm="1">
        <f t="array" ref="AB475">_xlfn.IFS(
    AA475 = "PERCENTIL 50",
    _xlfn.IFS(
        [1]BD!DG475 &lt; VLOOKUP(_xlfn.TEXTJOIN("_", FALSE, C475:E475), [1]BD_Perc!$A:$O, 11, FALSE), "Intervalo de precio 1",
        [1]BD!DG475 &gt;= VLOOKUP(_xlfn.TEXTJOIN("_", FALSE, C475:E475), [1]BD_Perc!$A:$O, 11, FALSE), "Intervalo de precio 2"
    ),
    AA475 = "PERCENTIL 30-70",
    _xlfn.IFS(
        [1]BD!DG475 &lt; VLOOKUP(_xlfn.TEXTJOIN("_", FALSE, C475:E475), [1]BD_Perc!$A:$O, 6, FALSE), "Intervalo de precio 1",
        [1]BD!DG475 &lt; VLOOKUP(_xlfn.TEXTJOIN("_", FALSE, C475:E475), [1]BD_Perc!$A:$O, 7, FALSE), "Intervalo de precio 2",
        [1]BD!DG475 &gt;= VLOOKUP(_xlfn.TEXTJOIN("_", FALSE, C475:E475), [1]BD_Perc!$A:$O, 7, FALSE), "Intervalo de precio 3"
    ),
    AA475="Segmentación no encontrada o vehículo inactivo","Segmentación no encontrada o vehículo inactivo"
)</f>
        <v>Intervalo de precio 2</v>
      </c>
      <c r="AC475" s="99" t="s">
        <v>149</v>
      </c>
      <c r="AD475" s="86" t="b">
        <f t="shared" si="54"/>
        <v>1</v>
      </c>
      <c r="AE475" s="94">
        <v>0.01</v>
      </c>
      <c r="AF475" s="94">
        <v>0.01</v>
      </c>
      <c r="AG475" s="94">
        <v>0.01</v>
      </c>
      <c r="AH475" s="94">
        <v>0.01</v>
      </c>
      <c r="AI475" s="94">
        <v>0.01</v>
      </c>
      <c r="AJ475" s="94">
        <v>0.02</v>
      </c>
      <c r="AK475" s="76" t="s">
        <v>130</v>
      </c>
      <c r="AL475" s="76" t="s">
        <v>130</v>
      </c>
      <c r="AM475" s="76" t="s">
        <v>130</v>
      </c>
      <c r="AN475" s="88">
        <v>0.5</v>
      </c>
      <c r="AO475" s="72">
        <v>9311595.7410000004</v>
      </c>
      <c r="AP475" s="72">
        <v>811138.37699999998</v>
      </c>
      <c r="AQ475" s="72" t="s">
        <v>121</v>
      </c>
      <c r="AR475" s="72" t="s">
        <v>121</v>
      </c>
      <c r="AS475" s="72" t="s">
        <v>121</v>
      </c>
      <c r="AT475" s="72">
        <v>8657050.3403999992</v>
      </c>
      <c r="AU475" s="72" t="s">
        <v>121</v>
      </c>
      <c r="AV475" s="72">
        <v>958616.7402</v>
      </c>
      <c r="AW475" s="72">
        <v>51617.8488</v>
      </c>
      <c r="AX475" s="72">
        <v>412942.7904</v>
      </c>
      <c r="AY475" s="72" t="s">
        <v>121</v>
      </c>
      <c r="AZ475" s="72" t="s">
        <v>121</v>
      </c>
      <c r="BA475" s="72" t="s">
        <v>121</v>
      </c>
      <c r="BB475" s="72" t="s">
        <v>121</v>
      </c>
      <c r="BC475" s="72" t="s">
        <v>121</v>
      </c>
      <c r="BD475" s="72">
        <v>5161784.88</v>
      </c>
      <c r="BE475" s="72">
        <v>3244550.3454</v>
      </c>
      <c r="BF475" s="72">
        <v>1401056.0466</v>
      </c>
      <c r="BG475" s="72">
        <v>3539509.1801999998</v>
      </c>
      <c r="BH475" s="72" t="s">
        <v>121</v>
      </c>
      <c r="BI475" s="72">
        <v>560422.20779999997</v>
      </c>
      <c r="BJ475" s="72">
        <v>324455.35080000001</v>
      </c>
      <c r="BK475" s="72">
        <v>958616.7402</v>
      </c>
      <c r="BL475" s="72">
        <v>1106097.2117999999</v>
      </c>
      <c r="BM475" s="72">
        <v>2285932.551</v>
      </c>
      <c r="BN475" s="72">
        <v>221219.6532</v>
      </c>
      <c r="BO475" s="72">
        <v>1401056.0466</v>
      </c>
      <c r="BP475" s="72">
        <v>250715.11499999999</v>
      </c>
      <c r="BQ475" s="72" t="s">
        <v>121</v>
      </c>
      <c r="BR475" s="72" t="s">
        <v>121</v>
      </c>
      <c r="BS475" s="72" t="s">
        <v>121</v>
      </c>
      <c r="BT475" s="72">
        <v>7371028.5977999996</v>
      </c>
      <c r="BU475" s="72">
        <v>191723.1372</v>
      </c>
      <c r="BV475" s="72">
        <v>3244550.3454</v>
      </c>
      <c r="BW475" s="72">
        <v>6636582.2165999999</v>
      </c>
      <c r="BX475" s="72" t="s">
        <v>121</v>
      </c>
      <c r="BY475" s="72">
        <v>516178.48800000001</v>
      </c>
      <c r="BZ475" s="72" t="s">
        <v>121</v>
      </c>
      <c r="CA475" s="72" t="s">
        <v>121</v>
      </c>
      <c r="CB475" s="72" t="s">
        <v>121</v>
      </c>
      <c r="CC475" s="72" t="s">
        <v>121</v>
      </c>
      <c r="CD475" s="72" t="s">
        <v>121</v>
      </c>
      <c r="CE475" s="109" t="s">
        <v>131</v>
      </c>
      <c r="CF475" s="109" t="s">
        <v>131</v>
      </c>
      <c r="CG475" s="109" t="s">
        <v>130</v>
      </c>
      <c r="CH475" s="109" t="s">
        <v>131</v>
      </c>
      <c r="CI475" s="109" t="s">
        <v>130</v>
      </c>
      <c r="CJ475" s="109" t="s">
        <v>131</v>
      </c>
      <c r="CK475" s="109" t="s">
        <v>131</v>
      </c>
      <c r="CL475" s="109" t="s">
        <v>121</v>
      </c>
      <c r="CM475" s="109" t="s">
        <v>121</v>
      </c>
      <c r="CN475" s="109" t="s">
        <v>121</v>
      </c>
      <c r="CO475" s="109" t="s">
        <v>121</v>
      </c>
      <c r="CP475" s="109" t="s">
        <v>121</v>
      </c>
      <c r="CQ475" s="109" t="s">
        <v>121</v>
      </c>
      <c r="CR475" s="109" t="s">
        <v>121</v>
      </c>
      <c r="CS475" s="89" t="s">
        <v>130</v>
      </c>
      <c r="CT475" s="89" t="s">
        <v>130</v>
      </c>
      <c r="CU475" s="89" t="s">
        <v>131</v>
      </c>
      <c r="CV475" s="89" t="s">
        <v>131</v>
      </c>
      <c r="CW475" s="89" t="s">
        <v>130</v>
      </c>
      <c r="CX475" s="89" t="s">
        <v>131</v>
      </c>
      <c r="CY475" s="89" t="s">
        <v>121</v>
      </c>
      <c r="CZ475" s="89" t="s">
        <v>121</v>
      </c>
      <c r="DA475" s="90">
        <v>14733209.295</v>
      </c>
      <c r="DB475" s="91">
        <v>1</v>
      </c>
      <c r="DC475" s="13">
        <v>1</v>
      </c>
      <c r="DD475" s="13"/>
      <c r="DE475" s="75" t="str" cm="1">
        <f t="array" ref="DE475">+IF(AND(C475&lt;&gt;"Vehículos Eléctricos",C475&lt;&gt;"Vehículos Híbridos",AA475="PERCENTIL 50"),
     IF(VLOOKUP(_xlfn.TEXTJOIN("_",FALSE,C475:E475),[1]BD_Perc!$A:$P,_xlfn.IFS([1]BD!AB475="Intervalo de precio 1",12,[1]BD!AB475="Intervalo de precio 2",13),FALSE)&lt;=1,
     VLOOKUP(_xlfn.TEXTJOIN("_",FALSE,C475:E475),[1]BD_Perc!$A:$P,16,FALSE),"Ok P50"),
     "Ok P30/70 ó Híbrido/Eléctrico")</f>
        <v>Ok P30/70 ó Híbrido/Eléctrico</v>
      </c>
      <c r="DF475" s="75" t="str">
        <f t="shared" si="52"/>
        <v>Vehículos Convencionales_Vehículos Destinados al Transporte de Carga Liviana_Van</v>
      </c>
      <c r="DG475" s="19">
        <f t="shared" si="53"/>
        <v>178200000</v>
      </c>
      <c r="DH475" s="13">
        <v>1</v>
      </c>
      <c r="DI475" s="13">
        <v>1</v>
      </c>
      <c r="DJ475" s="13" t="b">
        <f>+DC475=[2]BD!DC475</f>
        <v>1</v>
      </c>
    </row>
    <row r="476" spans="1:114" ht="51" x14ac:dyDescent="0.25">
      <c r="A476" s="76">
        <v>736</v>
      </c>
      <c r="B476" s="127" t="s">
        <v>307</v>
      </c>
      <c r="C476" s="59" t="s">
        <v>0</v>
      </c>
      <c r="D476" s="59" t="s">
        <v>663</v>
      </c>
      <c r="E476" s="59" t="s">
        <v>627</v>
      </c>
      <c r="F476" s="59" t="s">
        <v>664</v>
      </c>
      <c r="G476" s="128" t="s">
        <v>1102</v>
      </c>
      <c r="H476" s="78" t="s">
        <v>309</v>
      </c>
      <c r="I476" s="79">
        <v>3206132</v>
      </c>
      <c r="J476" s="76" t="s">
        <v>1103</v>
      </c>
      <c r="K476" s="78" t="s">
        <v>121</v>
      </c>
      <c r="L476" s="80">
        <v>174.6</v>
      </c>
      <c r="M476" s="81" t="s">
        <v>121</v>
      </c>
      <c r="N476" s="82">
        <v>191000000</v>
      </c>
      <c r="O476" s="83">
        <f>+IFERROR(VLOOKUP(I476,[1]Precio_Fasecolda!A:C,3,FALSE),IFERROR(VLOOKUP(I476,[1]Precio_Fasecolda!B:C,2,FALSE),N476))</f>
        <v>191000000</v>
      </c>
      <c r="P476" s="83">
        <f t="shared" si="50"/>
        <v>0</v>
      </c>
      <c r="Q476" s="81" t="s">
        <v>121</v>
      </c>
      <c r="R476" s="76" t="s">
        <v>127</v>
      </c>
      <c r="S476" s="76" t="s">
        <v>349</v>
      </c>
      <c r="T476" s="76" t="s">
        <v>121</v>
      </c>
      <c r="U476" s="76" t="s">
        <v>121</v>
      </c>
      <c r="V476" s="59" t="s">
        <v>121</v>
      </c>
      <c r="W476" s="76" t="s">
        <v>121</v>
      </c>
      <c r="X476" s="76" t="s">
        <v>121</v>
      </c>
      <c r="Y476" s="84" t="str">
        <f t="shared" si="49"/>
        <v>N.A.</v>
      </c>
      <c r="Z476" s="85">
        <f t="shared" si="51"/>
        <v>189090000</v>
      </c>
      <c r="AA476" s="76" t="str">
        <f>+IFERROR(VLOOKUP(_xlfn.TEXTJOIN("_", FALSE, C476:E476), [1]BD_Perc!$A:$O, 15, FALSE),"Segmentación no encontrada o vehículo inactivo")</f>
        <v>PERCENTIL 50</v>
      </c>
      <c r="AB476" s="76" t="str" cm="1">
        <f t="array" ref="AB476">_xlfn.IFS(
    AA476 = "PERCENTIL 50",
    _xlfn.IFS(
        [1]BD!DG476 &lt; VLOOKUP(_xlfn.TEXTJOIN("_", FALSE, C476:E476), [1]BD_Perc!$A:$O, 11, FALSE), "Intervalo de precio 1",
        [1]BD!DG476 &gt;= VLOOKUP(_xlfn.TEXTJOIN("_", FALSE, C476:E476), [1]BD_Perc!$A:$O, 11, FALSE), "Intervalo de precio 2"
    ),
    AA476 = "PERCENTIL 30-70",
    _xlfn.IFS(
        [1]BD!DG476 &lt; VLOOKUP(_xlfn.TEXTJOIN("_", FALSE, C476:E476), [1]BD_Perc!$A:$O, 6, FALSE), "Intervalo de precio 1",
        [1]BD!DG476 &lt; VLOOKUP(_xlfn.TEXTJOIN("_", FALSE, C476:E476), [1]BD_Perc!$A:$O, 7, FALSE), "Intervalo de precio 2",
        [1]BD!DG476 &gt;= VLOOKUP(_xlfn.TEXTJOIN("_", FALSE, C476:E476), [1]BD_Perc!$A:$O, 7, FALSE), "Intervalo de precio 3"
    ),
    AA476="Segmentación no encontrada o vehículo inactivo","Segmentación no encontrada o vehículo inactivo"
)</f>
        <v>Intervalo de precio 2</v>
      </c>
      <c r="AC476" s="99" t="s">
        <v>149</v>
      </c>
      <c r="AD476" s="86" t="b">
        <f t="shared" si="54"/>
        <v>1</v>
      </c>
      <c r="AE476" s="94">
        <v>0.01</v>
      </c>
      <c r="AF476" s="94">
        <v>0.01</v>
      </c>
      <c r="AG476" s="94">
        <v>0.01</v>
      </c>
      <c r="AH476" s="94">
        <v>0.01</v>
      </c>
      <c r="AI476" s="94">
        <v>0.01</v>
      </c>
      <c r="AJ476" s="94">
        <v>0.02</v>
      </c>
      <c r="AK476" s="76" t="s">
        <v>130</v>
      </c>
      <c r="AL476" s="76" t="s">
        <v>130</v>
      </c>
      <c r="AM476" s="76" t="s">
        <v>130</v>
      </c>
      <c r="AN476" s="88">
        <v>0.5</v>
      </c>
      <c r="AO476" s="72">
        <v>9311595.7410000004</v>
      </c>
      <c r="AP476" s="72">
        <v>811138.37699999998</v>
      </c>
      <c r="AQ476" s="72" t="s">
        <v>121</v>
      </c>
      <c r="AR476" s="72" t="s">
        <v>121</v>
      </c>
      <c r="AS476" s="72" t="s">
        <v>121</v>
      </c>
      <c r="AT476" s="72">
        <v>8657050.3403999992</v>
      </c>
      <c r="AU476" s="72" t="s">
        <v>121</v>
      </c>
      <c r="AV476" s="72">
        <v>958616.7402</v>
      </c>
      <c r="AW476" s="72">
        <v>51617.8488</v>
      </c>
      <c r="AX476" s="72">
        <v>412942.7904</v>
      </c>
      <c r="AY476" s="72" t="s">
        <v>121</v>
      </c>
      <c r="AZ476" s="72" t="s">
        <v>121</v>
      </c>
      <c r="BA476" s="72" t="s">
        <v>121</v>
      </c>
      <c r="BB476" s="72" t="s">
        <v>121</v>
      </c>
      <c r="BC476" s="72" t="s">
        <v>121</v>
      </c>
      <c r="BD476" s="72">
        <v>5161784.88</v>
      </c>
      <c r="BE476" s="72">
        <v>3244550.3454</v>
      </c>
      <c r="BF476" s="72">
        <v>1401056.0466</v>
      </c>
      <c r="BG476" s="72">
        <v>3539509.1801999998</v>
      </c>
      <c r="BH476" s="72" t="s">
        <v>121</v>
      </c>
      <c r="BI476" s="72">
        <v>560422.20779999997</v>
      </c>
      <c r="BJ476" s="72">
        <v>324455.35080000001</v>
      </c>
      <c r="BK476" s="72">
        <v>958616.7402</v>
      </c>
      <c r="BL476" s="72">
        <v>1106097.2117999999</v>
      </c>
      <c r="BM476" s="72">
        <v>2285932.551</v>
      </c>
      <c r="BN476" s="72">
        <v>221219.6532</v>
      </c>
      <c r="BO476" s="72">
        <v>1401056.0466</v>
      </c>
      <c r="BP476" s="72">
        <v>250715.11499999999</v>
      </c>
      <c r="BQ476" s="72" t="s">
        <v>121</v>
      </c>
      <c r="BR476" s="72" t="s">
        <v>121</v>
      </c>
      <c r="BS476" s="72" t="s">
        <v>121</v>
      </c>
      <c r="BT476" s="72">
        <v>7371028.5977999996</v>
      </c>
      <c r="BU476" s="72">
        <v>191723.1372</v>
      </c>
      <c r="BV476" s="72">
        <v>3244550.3454</v>
      </c>
      <c r="BW476" s="72">
        <v>6636582.2165999999</v>
      </c>
      <c r="BX476" s="72" t="s">
        <v>121</v>
      </c>
      <c r="BY476" s="72">
        <v>516178.48800000001</v>
      </c>
      <c r="BZ476" s="72" t="s">
        <v>121</v>
      </c>
      <c r="CA476" s="72" t="s">
        <v>121</v>
      </c>
      <c r="CB476" s="72" t="s">
        <v>121</v>
      </c>
      <c r="CC476" s="72" t="s">
        <v>121</v>
      </c>
      <c r="CD476" s="72" t="s">
        <v>121</v>
      </c>
      <c r="CE476" s="109" t="s">
        <v>131</v>
      </c>
      <c r="CF476" s="109" t="s">
        <v>131</v>
      </c>
      <c r="CG476" s="109" t="s">
        <v>130</v>
      </c>
      <c r="CH476" s="109" t="s">
        <v>131</v>
      </c>
      <c r="CI476" s="109" t="s">
        <v>130</v>
      </c>
      <c r="CJ476" s="109" t="s">
        <v>131</v>
      </c>
      <c r="CK476" s="109" t="s">
        <v>131</v>
      </c>
      <c r="CL476" s="109" t="s">
        <v>121</v>
      </c>
      <c r="CM476" s="109" t="s">
        <v>121</v>
      </c>
      <c r="CN476" s="109" t="s">
        <v>121</v>
      </c>
      <c r="CO476" s="109" t="s">
        <v>121</v>
      </c>
      <c r="CP476" s="109" t="s">
        <v>121</v>
      </c>
      <c r="CQ476" s="109" t="s">
        <v>121</v>
      </c>
      <c r="CR476" s="109" t="s">
        <v>121</v>
      </c>
      <c r="CS476" s="89" t="s">
        <v>130</v>
      </c>
      <c r="CT476" s="89" t="s">
        <v>130</v>
      </c>
      <c r="CU476" s="89" t="s">
        <v>131</v>
      </c>
      <c r="CV476" s="89" t="s">
        <v>131</v>
      </c>
      <c r="CW476" s="89" t="s">
        <v>130</v>
      </c>
      <c r="CX476" s="89" t="s">
        <v>131</v>
      </c>
      <c r="CY476" s="89" t="s">
        <v>121</v>
      </c>
      <c r="CZ476" s="89" t="s">
        <v>121</v>
      </c>
      <c r="DA476" s="90">
        <v>14733209.295</v>
      </c>
      <c r="DB476" s="91">
        <v>1</v>
      </c>
      <c r="DC476" s="13">
        <v>1</v>
      </c>
      <c r="DD476" s="13"/>
      <c r="DE476" s="75" t="str" cm="1">
        <f t="array" ref="DE476">+IF(AND(C476&lt;&gt;"Vehículos Eléctricos",C476&lt;&gt;"Vehículos Híbridos",AA476="PERCENTIL 50"),
     IF(VLOOKUP(_xlfn.TEXTJOIN("_",FALSE,C476:E476),[1]BD_Perc!$A:$P,_xlfn.IFS([1]BD!AB476="Intervalo de precio 1",12,[1]BD!AB476="Intervalo de precio 2",13),FALSE)&lt;=1,
     VLOOKUP(_xlfn.TEXTJOIN("_",FALSE,C476:E476),[1]BD_Perc!$A:$P,16,FALSE),"Ok P50"),
     "Ok P30/70 ó Híbrido/Eléctrico")</f>
        <v>Ok P50</v>
      </c>
      <c r="DF476" s="75" t="str">
        <f t="shared" si="52"/>
        <v>Vehículos Convencionales_Vehículos Destinados al Transporte de Pasajeros_Van</v>
      </c>
      <c r="DG476" s="19">
        <f t="shared" si="53"/>
        <v>189090000</v>
      </c>
      <c r="DH476" s="13">
        <v>1</v>
      </c>
      <c r="DI476" s="13">
        <v>1</v>
      </c>
      <c r="DJ476" s="13" t="b">
        <f>+DC476=[2]BD!DC476</f>
        <v>1</v>
      </c>
    </row>
    <row r="477" spans="1:114" ht="25.5" x14ac:dyDescent="0.25">
      <c r="A477" s="76">
        <v>737</v>
      </c>
      <c r="B477" s="127" t="s">
        <v>307</v>
      </c>
      <c r="C477" s="59" t="s">
        <v>0</v>
      </c>
      <c r="D477" s="59" t="s">
        <v>320</v>
      </c>
      <c r="E477" s="59" t="s">
        <v>126</v>
      </c>
      <c r="F477" s="59" t="s">
        <v>121</v>
      </c>
      <c r="G477" s="111" t="s">
        <v>1104</v>
      </c>
      <c r="H477" s="78" t="s">
        <v>309</v>
      </c>
      <c r="I477" s="79">
        <v>3206120</v>
      </c>
      <c r="J477" s="76" t="s">
        <v>1105</v>
      </c>
      <c r="K477" s="78" t="s">
        <v>346</v>
      </c>
      <c r="L477" s="80">
        <v>154</v>
      </c>
      <c r="M477" s="81" t="s">
        <v>121</v>
      </c>
      <c r="N477" s="82">
        <v>122400000</v>
      </c>
      <c r="O477" s="83">
        <f>+IFERROR(VLOOKUP(I477,[1]Precio_Fasecolda!A:C,3,FALSE),IFERROR(VLOOKUP(I477,[1]Precio_Fasecolda!B:C,2,FALSE),N477))</f>
        <v>122400000</v>
      </c>
      <c r="P477" s="83">
        <f t="shared" si="50"/>
        <v>0</v>
      </c>
      <c r="Q477" s="81" t="s">
        <v>126</v>
      </c>
      <c r="R477" s="76" t="s">
        <v>127</v>
      </c>
      <c r="S477" s="76" t="s">
        <v>128</v>
      </c>
      <c r="T477" s="76" t="s">
        <v>121</v>
      </c>
      <c r="U477" s="76" t="s">
        <v>121</v>
      </c>
      <c r="V477" s="59" t="s">
        <v>121</v>
      </c>
      <c r="W477" s="76" t="s">
        <v>121</v>
      </c>
      <c r="X477" s="76" t="s">
        <v>121</v>
      </c>
      <c r="Y477" s="84" t="str">
        <f t="shared" si="49"/>
        <v>N.A.</v>
      </c>
      <c r="Z477" s="85">
        <f t="shared" si="51"/>
        <v>121176000</v>
      </c>
      <c r="AA477" s="76" t="str">
        <f>+IFERROR(VLOOKUP(_xlfn.TEXTJOIN("_", FALSE, C477:E477), [1]BD_Perc!$A:$O, 15, FALSE),"Segmentación no encontrada o vehículo inactivo")</f>
        <v>PERCENTIL 30-70</v>
      </c>
      <c r="AB477" s="76" t="str" cm="1">
        <f t="array" ref="AB477">_xlfn.IFS(
    AA477 = "PERCENTIL 50",
    _xlfn.IFS(
        [1]BD!DG477 &lt; VLOOKUP(_xlfn.TEXTJOIN("_", FALSE, C477:E477), [1]BD_Perc!$A:$O, 11, FALSE), "Intervalo de precio 1",
        [1]BD!DG477 &gt;= VLOOKUP(_xlfn.TEXTJOIN("_", FALSE, C477:E477), [1]BD_Perc!$A:$O, 11, FALSE), "Intervalo de precio 2"
    ),
    AA477 = "PERCENTIL 30-70",
    _xlfn.IFS(
        [1]BD!DG477 &lt; VLOOKUP(_xlfn.TEXTJOIN("_", FALSE, C477:E477), [1]BD_Perc!$A:$O, 6, FALSE), "Intervalo de precio 1",
        [1]BD!DG477 &lt; VLOOKUP(_xlfn.TEXTJOIN("_", FALSE, C477:E477), [1]BD_Perc!$A:$O, 7, FALSE), "Intervalo de precio 2",
        [1]BD!DG477 &gt;= VLOOKUP(_xlfn.TEXTJOIN("_", FALSE, C477:E477), [1]BD_Perc!$A:$O, 7, FALSE), "Intervalo de precio 3"
    ),
    AA477="Segmentación no encontrada o vehículo inactivo","Segmentación no encontrada o vehículo inactivo"
)</f>
        <v>Intervalo de precio 2</v>
      </c>
      <c r="AC477" s="99" t="s">
        <v>149</v>
      </c>
      <c r="AD477" s="86" t="b">
        <f t="shared" si="54"/>
        <v>1</v>
      </c>
      <c r="AE477" s="94">
        <v>0.01</v>
      </c>
      <c r="AF477" s="94">
        <v>0.01</v>
      </c>
      <c r="AG477" s="94">
        <v>0.01</v>
      </c>
      <c r="AH477" s="94">
        <v>0.01</v>
      </c>
      <c r="AI477" s="94">
        <v>0.01</v>
      </c>
      <c r="AJ477" s="94">
        <v>0.02</v>
      </c>
      <c r="AK477" s="76" t="s">
        <v>130</v>
      </c>
      <c r="AL477" s="76" t="s">
        <v>130</v>
      </c>
      <c r="AM477" s="76" t="s">
        <v>130</v>
      </c>
      <c r="AN477" s="88">
        <v>0.5</v>
      </c>
      <c r="AO477" s="72">
        <v>9311595.7410000004</v>
      </c>
      <c r="AP477" s="72">
        <v>811138.37699999998</v>
      </c>
      <c r="AQ477" s="72" t="s">
        <v>121</v>
      </c>
      <c r="AR477" s="72" t="s">
        <v>121</v>
      </c>
      <c r="AS477" s="72" t="s">
        <v>121</v>
      </c>
      <c r="AT477" s="72">
        <v>8657050.3403999992</v>
      </c>
      <c r="AU477" s="72" t="s">
        <v>121</v>
      </c>
      <c r="AV477" s="72">
        <v>958616.7402</v>
      </c>
      <c r="AW477" s="72">
        <v>51617.8488</v>
      </c>
      <c r="AX477" s="72">
        <v>412942.7904</v>
      </c>
      <c r="AY477" s="72" t="s">
        <v>121</v>
      </c>
      <c r="AZ477" s="72" t="s">
        <v>121</v>
      </c>
      <c r="BA477" s="72" t="s">
        <v>121</v>
      </c>
      <c r="BB477" s="72" t="s">
        <v>121</v>
      </c>
      <c r="BC477" s="72" t="s">
        <v>121</v>
      </c>
      <c r="BD477" s="72">
        <v>5161784.88</v>
      </c>
      <c r="BE477" s="72">
        <v>3244550.3454</v>
      </c>
      <c r="BF477" s="72">
        <v>1401056.0466</v>
      </c>
      <c r="BG477" s="72">
        <v>3539509.1801999998</v>
      </c>
      <c r="BH477" s="72" t="s">
        <v>121</v>
      </c>
      <c r="BI477" s="72">
        <v>560422.20779999997</v>
      </c>
      <c r="BJ477" s="72">
        <v>324455.35080000001</v>
      </c>
      <c r="BK477" s="72">
        <v>958616.7402</v>
      </c>
      <c r="BL477" s="72">
        <v>1106097.2117999999</v>
      </c>
      <c r="BM477" s="72">
        <v>2285932.551</v>
      </c>
      <c r="BN477" s="72">
        <v>221219.6532</v>
      </c>
      <c r="BO477" s="72">
        <v>1401056.0466</v>
      </c>
      <c r="BP477" s="72">
        <v>250715.11499999999</v>
      </c>
      <c r="BQ477" s="72" t="s">
        <v>121</v>
      </c>
      <c r="BR477" s="72" t="s">
        <v>121</v>
      </c>
      <c r="BS477" s="72" t="s">
        <v>121</v>
      </c>
      <c r="BT477" s="72">
        <v>7371028.5977999996</v>
      </c>
      <c r="BU477" s="72">
        <v>191723.1372</v>
      </c>
      <c r="BV477" s="72">
        <v>3244550.3454</v>
      </c>
      <c r="BW477" s="72">
        <v>6636582.2165999999</v>
      </c>
      <c r="BX477" s="72" t="s">
        <v>121</v>
      </c>
      <c r="BY477" s="72">
        <v>516178.48800000001</v>
      </c>
      <c r="BZ477" s="72" t="s">
        <v>121</v>
      </c>
      <c r="CA477" s="72" t="s">
        <v>121</v>
      </c>
      <c r="CB477" s="72" t="s">
        <v>121</v>
      </c>
      <c r="CC477" s="72" t="s">
        <v>121</v>
      </c>
      <c r="CD477" s="72" t="s">
        <v>121</v>
      </c>
      <c r="CE477" s="109" t="s">
        <v>131</v>
      </c>
      <c r="CF477" s="109" t="s">
        <v>131</v>
      </c>
      <c r="CG477" s="109" t="s">
        <v>130</v>
      </c>
      <c r="CH477" s="109" t="s">
        <v>131</v>
      </c>
      <c r="CI477" s="109" t="s">
        <v>130</v>
      </c>
      <c r="CJ477" s="109" t="s">
        <v>131</v>
      </c>
      <c r="CK477" s="109" t="s">
        <v>131</v>
      </c>
      <c r="CL477" s="109" t="s">
        <v>121</v>
      </c>
      <c r="CM477" s="109" t="s">
        <v>121</v>
      </c>
      <c r="CN477" s="109" t="s">
        <v>121</v>
      </c>
      <c r="CO477" s="109" t="s">
        <v>121</v>
      </c>
      <c r="CP477" s="109" t="s">
        <v>121</v>
      </c>
      <c r="CQ477" s="109" t="s">
        <v>121</v>
      </c>
      <c r="CR477" s="109" t="s">
        <v>121</v>
      </c>
      <c r="CS477" s="89" t="s">
        <v>130</v>
      </c>
      <c r="CT477" s="89" t="s">
        <v>130</v>
      </c>
      <c r="CU477" s="89" t="s">
        <v>130</v>
      </c>
      <c r="CV477" s="89" t="s">
        <v>131</v>
      </c>
      <c r="CW477" s="89" t="s">
        <v>130</v>
      </c>
      <c r="CX477" s="89" t="s">
        <v>131</v>
      </c>
      <c r="CY477" s="89" t="s">
        <v>121</v>
      </c>
      <c r="CZ477" s="89" t="s">
        <v>121</v>
      </c>
      <c r="DA477" s="90">
        <v>14733209.295</v>
      </c>
      <c r="DB477" s="91">
        <v>1</v>
      </c>
      <c r="DC477" s="13">
        <v>1</v>
      </c>
      <c r="DD477" s="13"/>
      <c r="DE477" s="75" t="str" cm="1">
        <f t="array" ref="DE477">+IF(AND(C477&lt;&gt;"Vehículos Eléctricos",C477&lt;&gt;"Vehículos Híbridos",AA477="PERCENTIL 50"),
     IF(VLOOKUP(_xlfn.TEXTJOIN("_",FALSE,C477:E477),[1]BD_Perc!$A:$P,_xlfn.IFS([1]BD!AB477="Intervalo de precio 1",12,[1]BD!AB477="Intervalo de precio 2",13),FALSE)&lt;=1,
     VLOOKUP(_xlfn.TEXTJOIN("_",FALSE,C477:E477),[1]BD_Perc!$A:$P,16,FALSE),"Ok P50"),
     "Ok P30/70 ó Híbrido/Eléctrico")</f>
        <v>Ok P30/70 ó Híbrido/Eléctrico</v>
      </c>
      <c r="DF477" s="75" t="str">
        <f t="shared" si="52"/>
        <v>Vehículos Convencionales_Camperos/Camionetas_4x2</v>
      </c>
      <c r="DG477" s="19">
        <f t="shared" si="53"/>
        <v>121176000</v>
      </c>
      <c r="DH477" s="13">
        <v>1</v>
      </c>
      <c r="DI477" s="13">
        <v>1</v>
      </c>
      <c r="DJ477" s="13" t="b">
        <f>+DC477=[2]BD!DC477</f>
        <v>1</v>
      </c>
    </row>
    <row r="478" spans="1:114" ht="25.5" x14ac:dyDescent="0.25">
      <c r="A478" s="76">
        <v>738</v>
      </c>
      <c r="B478" s="127" t="s">
        <v>307</v>
      </c>
      <c r="C478" s="59" t="s">
        <v>0</v>
      </c>
      <c r="D478" s="59" t="s">
        <v>320</v>
      </c>
      <c r="E478" s="59" t="s">
        <v>126</v>
      </c>
      <c r="F478" s="59" t="s">
        <v>121</v>
      </c>
      <c r="G478" s="111" t="s">
        <v>1106</v>
      </c>
      <c r="H478" s="78" t="s">
        <v>309</v>
      </c>
      <c r="I478" s="79">
        <v>3206116</v>
      </c>
      <c r="J478" s="76" t="s">
        <v>1107</v>
      </c>
      <c r="K478" s="78" t="s">
        <v>346</v>
      </c>
      <c r="L478" s="80">
        <v>154</v>
      </c>
      <c r="M478" s="81" t="s">
        <v>121</v>
      </c>
      <c r="N478" s="82">
        <v>136800000</v>
      </c>
      <c r="O478" s="83">
        <f>+IFERROR(VLOOKUP(I478,[1]Precio_Fasecolda!A:C,3,FALSE),IFERROR(VLOOKUP(I478,[1]Precio_Fasecolda!B:C,2,FALSE),N478))</f>
        <v>136800000</v>
      </c>
      <c r="P478" s="83">
        <f t="shared" si="50"/>
        <v>0</v>
      </c>
      <c r="Q478" s="81" t="s">
        <v>126</v>
      </c>
      <c r="R478" s="76" t="s">
        <v>148</v>
      </c>
      <c r="S478" s="76" t="s">
        <v>128</v>
      </c>
      <c r="T478" s="76" t="s">
        <v>121</v>
      </c>
      <c r="U478" s="76" t="s">
        <v>121</v>
      </c>
      <c r="V478" s="59" t="s">
        <v>121</v>
      </c>
      <c r="W478" s="76" t="s">
        <v>121</v>
      </c>
      <c r="X478" s="76" t="s">
        <v>121</v>
      </c>
      <c r="Y478" s="84" t="str">
        <f t="shared" si="49"/>
        <v>N.A.</v>
      </c>
      <c r="Z478" s="85">
        <f t="shared" si="51"/>
        <v>135432000</v>
      </c>
      <c r="AA478" s="76" t="str">
        <f>+IFERROR(VLOOKUP(_xlfn.TEXTJOIN("_", FALSE, C478:E478), [1]BD_Perc!$A:$O, 15, FALSE),"Segmentación no encontrada o vehículo inactivo")</f>
        <v>PERCENTIL 30-70</v>
      </c>
      <c r="AB478" s="76" t="str" cm="1">
        <f t="array" ref="AB478">_xlfn.IFS(
    AA478 = "PERCENTIL 50",
    _xlfn.IFS(
        [1]BD!DG478 &lt; VLOOKUP(_xlfn.TEXTJOIN("_", FALSE, C478:E478), [1]BD_Perc!$A:$O, 11, FALSE), "Intervalo de precio 1",
        [1]BD!DG478 &gt;= VLOOKUP(_xlfn.TEXTJOIN("_", FALSE, C478:E478), [1]BD_Perc!$A:$O, 11, FALSE), "Intervalo de precio 2"
    ),
    AA478 = "PERCENTIL 30-70",
    _xlfn.IFS(
        [1]BD!DG478 &lt; VLOOKUP(_xlfn.TEXTJOIN("_", FALSE, C478:E478), [1]BD_Perc!$A:$O, 6, FALSE), "Intervalo de precio 1",
        [1]BD!DG478 &lt; VLOOKUP(_xlfn.TEXTJOIN("_", FALSE, C478:E478), [1]BD_Perc!$A:$O, 7, FALSE), "Intervalo de precio 2",
        [1]BD!DG478 &gt;= VLOOKUP(_xlfn.TEXTJOIN("_", FALSE, C478:E478), [1]BD_Perc!$A:$O, 7, FALSE), "Intervalo de precio 3"
    ),
    AA478="Segmentación no encontrada o vehículo inactivo","Segmentación no encontrada o vehículo inactivo"
)</f>
        <v>Intervalo de precio 3</v>
      </c>
      <c r="AC478" s="99" t="s">
        <v>156</v>
      </c>
      <c r="AD478" s="86" t="b">
        <f t="shared" si="54"/>
        <v>1</v>
      </c>
      <c r="AE478" s="94">
        <v>0.01</v>
      </c>
      <c r="AF478" s="94">
        <v>0.01</v>
      </c>
      <c r="AG478" s="94">
        <v>0.01</v>
      </c>
      <c r="AH478" s="94">
        <v>0.01</v>
      </c>
      <c r="AI478" s="94">
        <v>0.01</v>
      </c>
      <c r="AJ478" s="94">
        <v>0.02</v>
      </c>
      <c r="AK478" s="76" t="s">
        <v>130</v>
      </c>
      <c r="AL478" s="76" t="s">
        <v>130</v>
      </c>
      <c r="AM478" s="76" t="s">
        <v>130</v>
      </c>
      <c r="AN478" s="88">
        <v>0.5</v>
      </c>
      <c r="AO478" s="72">
        <v>9311595.7410000004</v>
      </c>
      <c r="AP478" s="72">
        <v>811138.37699999998</v>
      </c>
      <c r="AQ478" s="72" t="s">
        <v>121</v>
      </c>
      <c r="AR478" s="72" t="s">
        <v>121</v>
      </c>
      <c r="AS478" s="72" t="s">
        <v>121</v>
      </c>
      <c r="AT478" s="72">
        <v>8657050.3403999992</v>
      </c>
      <c r="AU478" s="72" t="s">
        <v>121</v>
      </c>
      <c r="AV478" s="72">
        <v>958616.7402</v>
      </c>
      <c r="AW478" s="72">
        <v>51617.8488</v>
      </c>
      <c r="AX478" s="72">
        <v>412942.7904</v>
      </c>
      <c r="AY478" s="72" t="s">
        <v>121</v>
      </c>
      <c r="AZ478" s="72" t="s">
        <v>121</v>
      </c>
      <c r="BA478" s="72" t="s">
        <v>121</v>
      </c>
      <c r="BB478" s="72" t="s">
        <v>121</v>
      </c>
      <c r="BC478" s="72" t="s">
        <v>121</v>
      </c>
      <c r="BD478" s="72">
        <v>5161784.88</v>
      </c>
      <c r="BE478" s="72">
        <v>3244550.3454</v>
      </c>
      <c r="BF478" s="72">
        <v>1401056.0466</v>
      </c>
      <c r="BG478" s="72">
        <v>3539509.1801999998</v>
      </c>
      <c r="BH478" s="72" t="s">
        <v>121</v>
      </c>
      <c r="BI478" s="72">
        <v>560422.20779999997</v>
      </c>
      <c r="BJ478" s="72">
        <v>324455.35080000001</v>
      </c>
      <c r="BK478" s="72">
        <v>958616.7402</v>
      </c>
      <c r="BL478" s="72">
        <v>1106097.2117999999</v>
      </c>
      <c r="BM478" s="72">
        <v>2285932.551</v>
      </c>
      <c r="BN478" s="72">
        <v>221219.6532</v>
      </c>
      <c r="BO478" s="72">
        <v>1401056.0466</v>
      </c>
      <c r="BP478" s="72">
        <v>250715.11499999999</v>
      </c>
      <c r="BQ478" s="72" t="s">
        <v>121</v>
      </c>
      <c r="BR478" s="72" t="s">
        <v>121</v>
      </c>
      <c r="BS478" s="72" t="s">
        <v>121</v>
      </c>
      <c r="BT478" s="72">
        <v>7371028.5977999996</v>
      </c>
      <c r="BU478" s="72">
        <v>191723.1372</v>
      </c>
      <c r="BV478" s="72">
        <v>3244550.3454</v>
      </c>
      <c r="BW478" s="72">
        <v>6636582.2165999999</v>
      </c>
      <c r="BX478" s="72" t="s">
        <v>121</v>
      </c>
      <c r="BY478" s="72">
        <v>516178.48800000001</v>
      </c>
      <c r="BZ478" s="72" t="s">
        <v>121</v>
      </c>
      <c r="CA478" s="72" t="s">
        <v>121</v>
      </c>
      <c r="CB478" s="72" t="s">
        <v>121</v>
      </c>
      <c r="CC478" s="72" t="s">
        <v>121</v>
      </c>
      <c r="CD478" s="72" t="s">
        <v>121</v>
      </c>
      <c r="CE478" s="109" t="s">
        <v>131</v>
      </c>
      <c r="CF478" s="109" t="s">
        <v>131</v>
      </c>
      <c r="CG478" s="109" t="s">
        <v>130</v>
      </c>
      <c r="CH478" s="109" t="s">
        <v>131</v>
      </c>
      <c r="CI478" s="109" t="s">
        <v>130</v>
      </c>
      <c r="CJ478" s="109" t="s">
        <v>131</v>
      </c>
      <c r="CK478" s="109" t="s">
        <v>131</v>
      </c>
      <c r="CL478" s="109" t="s">
        <v>121</v>
      </c>
      <c r="CM478" s="109" t="s">
        <v>121</v>
      </c>
      <c r="CN478" s="109" t="s">
        <v>121</v>
      </c>
      <c r="CO478" s="109" t="s">
        <v>121</v>
      </c>
      <c r="CP478" s="109" t="s">
        <v>121</v>
      </c>
      <c r="CQ478" s="109" t="s">
        <v>121</v>
      </c>
      <c r="CR478" s="109" t="s">
        <v>121</v>
      </c>
      <c r="CS478" s="89" t="s">
        <v>130</v>
      </c>
      <c r="CT478" s="89" t="s">
        <v>130</v>
      </c>
      <c r="CU478" s="89" t="s">
        <v>130</v>
      </c>
      <c r="CV478" s="89" t="s">
        <v>131</v>
      </c>
      <c r="CW478" s="89" t="s">
        <v>130</v>
      </c>
      <c r="CX478" s="89" t="s">
        <v>131</v>
      </c>
      <c r="CY478" s="89" t="s">
        <v>121</v>
      </c>
      <c r="CZ478" s="89" t="s">
        <v>121</v>
      </c>
      <c r="DA478" s="90">
        <v>14733209.295</v>
      </c>
      <c r="DB478" s="91">
        <v>1</v>
      </c>
      <c r="DC478" s="13">
        <v>1</v>
      </c>
      <c r="DD478" s="13"/>
      <c r="DE478" s="75" t="str" cm="1">
        <f t="array" ref="DE478">+IF(AND(C478&lt;&gt;"Vehículos Eléctricos",C478&lt;&gt;"Vehículos Híbridos",AA478="PERCENTIL 50"),
     IF(VLOOKUP(_xlfn.TEXTJOIN("_",FALSE,C478:E478),[1]BD_Perc!$A:$P,_xlfn.IFS([1]BD!AB478="Intervalo de precio 1",12,[1]BD!AB478="Intervalo de precio 2",13),FALSE)&lt;=1,
     VLOOKUP(_xlfn.TEXTJOIN("_",FALSE,C478:E478),[1]BD_Perc!$A:$P,16,FALSE),"Ok P50"),
     "Ok P30/70 ó Híbrido/Eléctrico")</f>
        <v>Ok P30/70 ó Híbrido/Eléctrico</v>
      </c>
      <c r="DF478" s="75" t="str">
        <f t="shared" si="52"/>
        <v>Vehículos Convencionales_Camperos/Camionetas_4x2</v>
      </c>
      <c r="DG478" s="19">
        <f t="shared" si="53"/>
        <v>135432000</v>
      </c>
      <c r="DH478" s="13">
        <v>1</v>
      </c>
      <c r="DI478" s="13">
        <v>1</v>
      </c>
      <c r="DJ478" s="13" t="b">
        <f>+DC478=[2]BD!DC478</f>
        <v>1</v>
      </c>
    </row>
    <row r="479" spans="1:114" ht="25.5" x14ac:dyDescent="0.25">
      <c r="A479" s="76">
        <v>739</v>
      </c>
      <c r="B479" s="127" t="s">
        <v>307</v>
      </c>
      <c r="C479" s="59" t="s">
        <v>0</v>
      </c>
      <c r="D479" s="59" t="s">
        <v>320</v>
      </c>
      <c r="E479" s="59" t="s">
        <v>126</v>
      </c>
      <c r="F479" s="59" t="s">
        <v>121</v>
      </c>
      <c r="G479" s="111" t="s">
        <v>1108</v>
      </c>
      <c r="H479" s="78" t="s">
        <v>309</v>
      </c>
      <c r="I479" s="79">
        <v>3206115</v>
      </c>
      <c r="J479" s="76" t="s">
        <v>1109</v>
      </c>
      <c r="K479" s="78" t="s">
        <v>346</v>
      </c>
      <c r="L479" s="80">
        <v>154</v>
      </c>
      <c r="M479" s="81" t="s">
        <v>121</v>
      </c>
      <c r="N479" s="82">
        <v>121000000</v>
      </c>
      <c r="O479" s="83">
        <f>+IFERROR(VLOOKUP(I479,[1]Precio_Fasecolda!A:C,3,FALSE),IFERROR(VLOOKUP(I479,[1]Precio_Fasecolda!B:C,2,FALSE),N479))</f>
        <v>121000000</v>
      </c>
      <c r="P479" s="83">
        <f t="shared" si="50"/>
        <v>0</v>
      </c>
      <c r="Q479" s="81" t="s">
        <v>126</v>
      </c>
      <c r="R479" s="76" t="s">
        <v>127</v>
      </c>
      <c r="S479" s="76" t="s">
        <v>128</v>
      </c>
      <c r="T479" s="76" t="s">
        <v>121</v>
      </c>
      <c r="U479" s="76" t="s">
        <v>121</v>
      </c>
      <c r="V479" s="59" t="s">
        <v>121</v>
      </c>
      <c r="W479" s="76" t="s">
        <v>121</v>
      </c>
      <c r="X479" s="76" t="s">
        <v>121</v>
      </c>
      <c r="Y479" s="84" t="str">
        <f t="shared" si="49"/>
        <v>N.A.</v>
      </c>
      <c r="Z479" s="85">
        <f t="shared" si="51"/>
        <v>119790000</v>
      </c>
      <c r="AA479" s="76" t="str">
        <f>+IFERROR(VLOOKUP(_xlfn.TEXTJOIN("_", FALSE, C479:E479), [1]BD_Perc!$A:$O, 15, FALSE),"Segmentación no encontrada o vehículo inactivo")</f>
        <v>PERCENTIL 30-70</v>
      </c>
      <c r="AB479" s="76" t="str" cm="1">
        <f t="array" ref="AB479">_xlfn.IFS(
    AA479 = "PERCENTIL 50",
    _xlfn.IFS(
        [1]BD!DG479 &lt; VLOOKUP(_xlfn.TEXTJOIN("_", FALSE, C479:E479), [1]BD_Perc!$A:$O, 11, FALSE), "Intervalo de precio 1",
        [1]BD!DG479 &gt;= VLOOKUP(_xlfn.TEXTJOIN("_", FALSE, C479:E479), [1]BD_Perc!$A:$O, 11, FALSE), "Intervalo de precio 2"
    ),
    AA479 = "PERCENTIL 30-70",
    _xlfn.IFS(
        [1]BD!DG479 &lt; VLOOKUP(_xlfn.TEXTJOIN("_", FALSE, C479:E479), [1]BD_Perc!$A:$O, 6, FALSE), "Intervalo de precio 1",
        [1]BD!DG479 &lt; VLOOKUP(_xlfn.TEXTJOIN("_", FALSE, C479:E479), [1]BD_Perc!$A:$O, 7, FALSE), "Intervalo de precio 2",
        [1]BD!DG479 &gt;= VLOOKUP(_xlfn.TEXTJOIN("_", FALSE, C479:E479), [1]BD_Perc!$A:$O, 7, FALSE), "Intervalo de precio 3"
    ),
    AA479="Segmentación no encontrada o vehículo inactivo","Segmentación no encontrada o vehículo inactivo"
)</f>
        <v>Intervalo de precio 2</v>
      </c>
      <c r="AC479" s="99" t="s">
        <v>149</v>
      </c>
      <c r="AD479" s="86" t="b">
        <f t="shared" si="54"/>
        <v>1</v>
      </c>
      <c r="AE479" s="94">
        <v>0.01</v>
      </c>
      <c r="AF479" s="94">
        <v>0.01</v>
      </c>
      <c r="AG479" s="94">
        <v>0.01</v>
      </c>
      <c r="AH479" s="94">
        <v>0.01</v>
      </c>
      <c r="AI479" s="94">
        <v>0.01</v>
      </c>
      <c r="AJ479" s="94">
        <v>0.02</v>
      </c>
      <c r="AK479" s="76" t="s">
        <v>130</v>
      </c>
      <c r="AL479" s="76" t="s">
        <v>130</v>
      </c>
      <c r="AM479" s="76" t="s">
        <v>130</v>
      </c>
      <c r="AN479" s="88">
        <v>0.5</v>
      </c>
      <c r="AO479" s="72">
        <v>9311595.7410000004</v>
      </c>
      <c r="AP479" s="72">
        <v>811138.37699999998</v>
      </c>
      <c r="AQ479" s="72" t="s">
        <v>121</v>
      </c>
      <c r="AR479" s="72" t="s">
        <v>121</v>
      </c>
      <c r="AS479" s="72" t="s">
        <v>121</v>
      </c>
      <c r="AT479" s="72">
        <v>8657050.3403999992</v>
      </c>
      <c r="AU479" s="72" t="s">
        <v>121</v>
      </c>
      <c r="AV479" s="72">
        <v>958616.7402</v>
      </c>
      <c r="AW479" s="72">
        <v>51617.8488</v>
      </c>
      <c r="AX479" s="72">
        <v>412942.7904</v>
      </c>
      <c r="AY479" s="72" t="s">
        <v>121</v>
      </c>
      <c r="AZ479" s="72" t="s">
        <v>121</v>
      </c>
      <c r="BA479" s="72" t="s">
        <v>121</v>
      </c>
      <c r="BB479" s="72" t="s">
        <v>121</v>
      </c>
      <c r="BC479" s="72" t="s">
        <v>121</v>
      </c>
      <c r="BD479" s="72">
        <v>5161784.88</v>
      </c>
      <c r="BE479" s="72">
        <v>3244550.3454</v>
      </c>
      <c r="BF479" s="72">
        <v>1401056.0466</v>
      </c>
      <c r="BG479" s="72">
        <v>3539509.1801999998</v>
      </c>
      <c r="BH479" s="72" t="s">
        <v>121</v>
      </c>
      <c r="BI479" s="72">
        <v>560422.20779999997</v>
      </c>
      <c r="BJ479" s="72">
        <v>324455.35080000001</v>
      </c>
      <c r="BK479" s="72">
        <v>958616.7402</v>
      </c>
      <c r="BL479" s="72">
        <v>1106097.2117999999</v>
      </c>
      <c r="BM479" s="72">
        <v>2285932.551</v>
      </c>
      <c r="BN479" s="72">
        <v>221219.6532</v>
      </c>
      <c r="BO479" s="72">
        <v>1401056.0466</v>
      </c>
      <c r="BP479" s="72">
        <v>250715.11499999999</v>
      </c>
      <c r="BQ479" s="72" t="s">
        <v>121</v>
      </c>
      <c r="BR479" s="72" t="s">
        <v>121</v>
      </c>
      <c r="BS479" s="72" t="s">
        <v>121</v>
      </c>
      <c r="BT479" s="72">
        <v>7371028.5977999996</v>
      </c>
      <c r="BU479" s="72">
        <v>191723.1372</v>
      </c>
      <c r="BV479" s="72">
        <v>3244550.3454</v>
      </c>
      <c r="BW479" s="72">
        <v>6636582.2165999999</v>
      </c>
      <c r="BX479" s="72" t="s">
        <v>121</v>
      </c>
      <c r="BY479" s="72">
        <v>516178.48800000001</v>
      </c>
      <c r="BZ479" s="72" t="s">
        <v>121</v>
      </c>
      <c r="CA479" s="72" t="s">
        <v>121</v>
      </c>
      <c r="CB479" s="72" t="s">
        <v>121</v>
      </c>
      <c r="CC479" s="72" t="s">
        <v>121</v>
      </c>
      <c r="CD479" s="72" t="s">
        <v>121</v>
      </c>
      <c r="CE479" s="109" t="s">
        <v>131</v>
      </c>
      <c r="CF479" s="109" t="s">
        <v>131</v>
      </c>
      <c r="CG479" s="109" t="s">
        <v>130</v>
      </c>
      <c r="CH479" s="109" t="s">
        <v>131</v>
      </c>
      <c r="CI479" s="109" t="s">
        <v>130</v>
      </c>
      <c r="CJ479" s="109" t="s">
        <v>131</v>
      </c>
      <c r="CK479" s="109" t="s">
        <v>131</v>
      </c>
      <c r="CL479" s="109" t="s">
        <v>121</v>
      </c>
      <c r="CM479" s="109" t="s">
        <v>121</v>
      </c>
      <c r="CN479" s="109" t="s">
        <v>121</v>
      </c>
      <c r="CO479" s="109" t="s">
        <v>121</v>
      </c>
      <c r="CP479" s="109" t="s">
        <v>121</v>
      </c>
      <c r="CQ479" s="109" t="s">
        <v>121</v>
      </c>
      <c r="CR479" s="109" t="s">
        <v>121</v>
      </c>
      <c r="CS479" s="89" t="s">
        <v>130</v>
      </c>
      <c r="CT479" s="89" t="s">
        <v>130</v>
      </c>
      <c r="CU479" s="89" t="s">
        <v>130</v>
      </c>
      <c r="CV479" s="89" t="s">
        <v>131</v>
      </c>
      <c r="CW479" s="89" t="s">
        <v>130</v>
      </c>
      <c r="CX479" s="89" t="s">
        <v>131</v>
      </c>
      <c r="CY479" s="89" t="s">
        <v>121</v>
      </c>
      <c r="CZ479" s="89" t="s">
        <v>121</v>
      </c>
      <c r="DA479" s="90">
        <v>14733209.295</v>
      </c>
      <c r="DB479" s="91">
        <v>1</v>
      </c>
      <c r="DC479" s="13">
        <v>1</v>
      </c>
      <c r="DD479" s="13"/>
      <c r="DE479" s="75" t="str" cm="1">
        <f t="array" ref="DE479">+IF(AND(C479&lt;&gt;"Vehículos Eléctricos",C479&lt;&gt;"Vehículos Híbridos",AA479="PERCENTIL 50"),
     IF(VLOOKUP(_xlfn.TEXTJOIN("_",FALSE,C479:E479),[1]BD_Perc!$A:$P,_xlfn.IFS([1]BD!AB479="Intervalo de precio 1",12,[1]BD!AB479="Intervalo de precio 2",13),FALSE)&lt;=1,
     VLOOKUP(_xlfn.TEXTJOIN("_",FALSE,C479:E479),[1]BD_Perc!$A:$P,16,FALSE),"Ok P50"),
     "Ok P30/70 ó Híbrido/Eléctrico")</f>
        <v>Ok P30/70 ó Híbrido/Eléctrico</v>
      </c>
      <c r="DF479" s="75" t="str">
        <f t="shared" si="52"/>
        <v>Vehículos Convencionales_Camperos/Camionetas_4x2</v>
      </c>
      <c r="DG479" s="19">
        <f t="shared" si="53"/>
        <v>119790000</v>
      </c>
      <c r="DH479" s="13">
        <v>1</v>
      </c>
      <c r="DI479" s="13">
        <v>1</v>
      </c>
      <c r="DJ479" s="13" t="b">
        <f>+DC479=[2]BD!DC479</f>
        <v>1</v>
      </c>
    </row>
    <row r="480" spans="1:114" ht="25.5" x14ac:dyDescent="0.25">
      <c r="A480" s="76">
        <v>740</v>
      </c>
      <c r="B480" s="127" t="s">
        <v>307</v>
      </c>
      <c r="C480" s="59" t="s">
        <v>0</v>
      </c>
      <c r="D480" s="59" t="s">
        <v>320</v>
      </c>
      <c r="E480" s="59" t="s">
        <v>126</v>
      </c>
      <c r="F480" s="59" t="s">
        <v>121</v>
      </c>
      <c r="G480" s="111" t="s">
        <v>1110</v>
      </c>
      <c r="H480" s="78" t="s">
        <v>309</v>
      </c>
      <c r="I480" s="79">
        <v>3206117</v>
      </c>
      <c r="J480" s="76" t="s">
        <v>1111</v>
      </c>
      <c r="K480" s="78" t="s">
        <v>346</v>
      </c>
      <c r="L480" s="80">
        <v>154</v>
      </c>
      <c r="M480" s="81" t="s">
        <v>121</v>
      </c>
      <c r="N480" s="82">
        <v>126000000</v>
      </c>
      <c r="O480" s="83">
        <f>+IFERROR(VLOOKUP(I480,[1]Precio_Fasecolda!A:C,3,FALSE),IFERROR(VLOOKUP(I480,[1]Precio_Fasecolda!B:C,2,FALSE),N480))</f>
        <v>126000000</v>
      </c>
      <c r="P480" s="83">
        <f t="shared" si="50"/>
        <v>0</v>
      </c>
      <c r="Q480" s="81" t="s">
        <v>126</v>
      </c>
      <c r="R480" s="76" t="s">
        <v>148</v>
      </c>
      <c r="S480" s="76" t="s">
        <v>128</v>
      </c>
      <c r="T480" s="76" t="s">
        <v>121</v>
      </c>
      <c r="U480" s="76" t="s">
        <v>121</v>
      </c>
      <c r="V480" s="59" t="s">
        <v>121</v>
      </c>
      <c r="W480" s="76" t="s">
        <v>121</v>
      </c>
      <c r="X480" s="76" t="s">
        <v>121</v>
      </c>
      <c r="Y480" s="84" t="str">
        <f t="shared" si="49"/>
        <v>N.A.</v>
      </c>
      <c r="Z480" s="85">
        <f t="shared" si="51"/>
        <v>124740000</v>
      </c>
      <c r="AA480" s="76" t="str">
        <f>+IFERROR(VLOOKUP(_xlfn.TEXTJOIN("_", FALSE, C480:E480), [1]BD_Perc!$A:$O, 15, FALSE),"Segmentación no encontrada o vehículo inactivo")</f>
        <v>PERCENTIL 30-70</v>
      </c>
      <c r="AB480" s="76" t="str" cm="1">
        <f t="array" ref="AB480">_xlfn.IFS(
    AA480 = "PERCENTIL 50",
    _xlfn.IFS(
        [1]BD!DG480 &lt; VLOOKUP(_xlfn.TEXTJOIN("_", FALSE, C480:E480), [1]BD_Perc!$A:$O, 11, FALSE), "Intervalo de precio 1",
        [1]BD!DG480 &gt;= VLOOKUP(_xlfn.TEXTJOIN("_", FALSE, C480:E480), [1]BD_Perc!$A:$O, 11, FALSE), "Intervalo de precio 2"
    ),
    AA480 = "PERCENTIL 30-70",
    _xlfn.IFS(
        [1]BD!DG480 &lt; VLOOKUP(_xlfn.TEXTJOIN("_", FALSE, C480:E480), [1]BD_Perc!$A:$O, 6, FALSE), "Intervalo de precio 1",
        [1]BD!DG480 &lt; VLOOKUP(_xlfn.TEXTJOIN("_", FALSE, C480:E480), [1]BD_Perc!$A:$O, 7, FALSE), "Intervalo de precio 2",
        [1]BD!DG480 &gt;= VLOOKUP(_xlfn.TEXTJOIN("_", FALSE, C480:E480), [1]BD_Perc!$A:$O, 7, FALSE), "Intervalo de precio 3"
    ),
    AA480="Segmentación no encontrada o vehículo inactivo","Segmentación no encontrada o vehículo inactivo"
)</f>
        <v>Intervalo de precio 2</v>
      </c>
      <c r="AC480" s="99" t="s">
        <v>149</v>
      </c>
      <c r="AD480" s="86" t="b">
        <f t="shared" si="54"/>
        <v>1</v>
      </c>
      <c r="AE480" s="94">
        <v>0.01</v>
      </c>
      <c r="AF480" s="94">
        <v>0.01</v>
      </c>
      <c r="AG480" s="94">
        <v>0.01</v>
      </c>
      <c r="AH480" s="94">
        <v>0.01</v>
      </c>
      <c r="AI480" s="94">
        <v>0.01</v>
      </c>
      <c r="AJ480" s="94">
        <v>0.02</v>
      </c>
      <c r="AK480" s="76" t="s">
        <v>130</v>
      </c>
      <c r="AL480" s="76" t="s">
        <v>130</v>
      </c>
      <c r="AM480" s="76" t="s">
        <v>130</v>
      </c>
      <c r="AN480" s="88">
        <v>0.5</v>
      </c>
      <c r="AO480" s="72">
        <v>9311595.7410000004</v>
      </c>
      <c r="AP480" s="72">
        <v>811138.37699999998</v>
      </c>
      <c r="AQ480" s="72" t="s">
        <v>121</v>
      </c>
      <c r="AR480" s="72" t="s">
        <v>121</v>
      </c>
      <c r="AS480" s="72" t="s">
        <v>121</v>
      </c>
      <c r="AT480" s="72">
        <v>8657050.3403999992</v>
      </c>
      <c r="AU480" s="72" t="s">
        <v>121</v>
      </c>
      <c r="AV480" s="72">
        <v>958616.7402</v>
      </c>
      <c r="AW480" s="72">
        <v>51617.8488</v>
      </c>
      <c r="AX480" s="72">
        <v>412942.7904</v>
      </c>
      <c r="AY480" s="72" t="s">
        <v>121</v>
      </c>
      <c r="AZ480" s="72" t="s">
        <v>121</v>
      </c>
      <c r="BA480" s="72" t="s">
        <v>121</v>
      </c>
      <c r="BB480" s="72" t="s">
        <v>121</v>
      </c>
      <c r="BC480" s="72" t="s">
        <v>121</v>
      </c>
      <c r="BD480" s="72">
        <v>5161784.88</v>
      </c>
      <c r="BE480" s="72">
        <v>3244550.3454</v>
      </c>
      <c r="BF480" s="72">
        <v>1401056.0466</v>
      </c>
      <c r="BG480" s="72">
        <v>3539509.1801999998</v>
      </c>
      <c r="BH480" s="72" t="s">
        <v>121</v>
      </c>
      <c r="BI480" s="72">
        <v>560422.20779999997</v>
      </c>
      <c r="BJ480" s="72">
        <v>324455.35080000001</v>
      </c>
      <c r="BK480" s="72">
        <v>958616.7402</v>
      </c>
      <c r="BL480" s="72">
        <v>1106097.2117999999</v>
      </c>
      <c r="BM480" s="72">
        <v>2285932.551</v>
      </c>
      <c r="BN480" s="72">
        <v>221219.6532</v>
      </c>
      <c r="BO480" s="72">
        <v>1401056.0466</v>
      </c>
      <c r="BP480" s="72">
        <v>250715.11499999999</v>
      </c>
      <c r="BQ480" s="72" t="s">
        <v>121</v>
      </c>
      <c r="BR480" s="72" t="s">
        <v>121</v>
      </c>
      <c r="BS480" s="72" t="s">
        <v>121</v>
      </c>
      <c r="BT480" s="72">
        <v>7371028.5977999996</v>
      </c>
      <c r="BU480" s="72">
        <v>191723.1372</v>
      </c>
      <c r="BV480" s="72">
        <v>3244550.3454</v>
      </c>
      <c r="BW480" s="72">
        <v>6636582.2165999999</v>
      </c>
      <c r="BX480" s="72" t="s">
        <v>121</v>
      </c>
      <c r="BY480" s="72">
        <v>516178.48800000001</v>
      </c>
      <c r="BZ480" s="72" t="s">
        <v>121</v>
      </c>
      <c r="CA480" s="72" t="s">
        <v>121</v>
      </c>
      <c r="CB480" s="72" t="s">
        <v>121</v>
      </c>
      <c r="CC480" s="72" t="s">
        <v>121</v>
      </c>
      <c r="CD480" s="72" t="s">
        <v>121</v>
      </c>
      <c r="CE480" s="109" t="s">
        <v>131</v>
      </c>
      <c r="CF480" s="109" t="s">
        <v>131</v>
      </c>
      <c r="CG480" s="109" t="s">
        <v>130</v>
      </c>
      <c r="CH480" s="109" t="s">
        <v>131</v>
      </c>
      <c r="CI480" s="109" t="s">
        <v>130</v>
      </c>
      <c r="CJ480" s="109" t="s">
        <v>131</v>
      </c>
      <c r="CK480" s="109" t="s">
        <v>131</v>
      </c>
      <c r="CL480" s="109" t="s">
        <v>121</v>
      </c>
      <c r="CM480" s="109" t="s">
        <v>121</v>
      </c>
      <c r="CN480" s="109" t="s">
        <v>121</v>
      </c>
      <c r="CO480" s="109" t="s">
        <v>121</v>
      </c>
      <c r="CP480" s="109" t="s">
        <v>121</v>
      </c>
      <c r="CQ480" s="109" t="s">
        <v>121</v>
      </c>
      <c r="CR480" s="109" t="s">
        <v>121</v>
      </c>
      <c r="CS480" s="89" t="s">
        <v>130</v>
      </c>
      <c r="CT480" s="89" t="s">
        <v>130</v>
      </c>
      <c r="CU480" s="89" t="s">
        <v>130</v>
      </c>
      <c r="CV480" s="89" t="s">
        <v>131</v>
      </c>
      <c r="CW480" s="89" t="s">
        <v>130</v>
      </c>
      <c r="CX480" s="89" t="s">
        <v>131</v>
      </c>
      <c r="CY480" s="89" t="s">
        <v>121</v>
      </c>
      <c r="CZ480" s="89" t="s">
        <v>121</v>
      </c>
      <c r="DA480" s="90">
        <v>14733209.295</v>
      </c>
      <c r="DB480" s="91">
        <v>1</v>
      </c>
      <c r="DC480" s="13">
        <v>1</v>
      </c>
      <c r="DD480" s="13"/>
      <c r="DE480" s="75" t="str" cm="1">
        <f t="array" ref="DE480">+IF(AND(C480&lt;&gt;"Vehículos Eléctricos",C480&lt;&gt;"Vehículos Híbridos",AA480="PERCENTIL 50"),
     IF(VLOOKUP(_xlfn.TEXTJOIN("_",FALSE,C480:E480),[1]BD_Perc!$A:$P,_xlfn.IFS([1]BD!AB480="Intervalo de precio 1",12,[1]BD!AB480="Intervalo de precio 2",13),FALSE)&lt;=1,
     VLOOKUP(_xlfn.TEXTJOIN("_",FALSE,C480:E480),[1]BD_Perc!$A:$P,16,FALSE),"Ok P50"),
     "Ok P30/70 ó Híbrido/Eléctrico")</f>
        <v>Ok P30/70 ó Híbrido/Eléctrico</v>
      </c>
      <c r="DF480" s="75" t="str">
        <f t="shared" si="52"/>
        <v>Vehículos Convencionales_Camperos/Camionetas_4x2</v>
      </c>
      <c r="DG480" s="19">
        <f t="shared" si="53"/>
        <v>124740000</v>
      </c>
      <c r="DH480" s="13">
        <v>1</v>
      </c>
      <c r="DI480" s="13">
        <v>1</v>
      </c>
      <c r="DJ480" s="13" t="b">
        <f>+DC480=[2]BD!DC480</f>
        <v>1</v>
      </c>
    </row>
    <row r="481" spans="1:114" ht="25.5" x14ac:dyDescent="0.25">
      <c r="A481" s="76">
        <v>741</v>
      </c>
      <c r="B481" s="127" t="s">
        <v>307</v>
      </c>
      <c r="C481" s="59" t="s">
        <v>0</v>
      </c>
      <c r="D481" s="59" t="s">
        <v>320</v>
      </c>
      <c r="E481" s="59" t="s">
        <v>126</v>
      </c>
      <c r="F481" s="59" t="s">
        <v>121</v>
      </c>
      <c r="G481" s="111" t="s">
        <v>1112</v>
      </c>
      <c r="H481" s="78" t="s">
        <v>309</v>
      </c>
      <c r="I481" s="79">
        <v>3206118</v>
      </c>
      <c r="J481" s="76" t="s">
        <v>1113</v>
      </c>
      <c r="K481" s="78" t="s">
        <v>346</v>
      </c>
      <c r="L481" s="80">
        <v>154</v>
      </c>
      <c r="M481" s="81" t="s">
        <v>121</v>
      </c>
      <c r="N481" s="82">
        <v>163000000</v>
      </c>
      <c r="O481" s="83">
        <f>+IFERROR(VLOOKUP(I481,[1]Precio_Fasecolda!A:C,3,FALSE),IFERROR(VLOOKUP(I481,[1]Precio_Fasecolda!B:C,2,FALSE),N481))</f>
        <v>163000000</v>
      </c>
      <c r="P481" s="83">
        <f t="shared" si="50"/>
        <v>0</v>
      </c>
      <c r="Q481" s="81" t="s">
        <v>126</v>
      </c>
      <c r="R481" s="76" t="s">
        <v>148</v>
      </c>
      <c r="S481" s="76" t="s">
        <v>128</v>
      </c>
      <c r="T481" s="76" t="s">
        <v>121</v>
      </c>
      <c r="U481" s="76" t="s">
        <v>121</v>
      </c>
      <c r="V481" s="59" t="s">
        <v>121</v>
      </c>
      <c r="W481" s="76" t="s">
        <v>121</v>
      </c>
      <c r="X481" s="76" t="s">
        <v>121</v>
      </c>
      <c r="Y481" s="84" t="str">
        <f t="shared" si="49"/>
        <v>N.A.</v>
      </c>
      <c r="Z481" s="85">
        <f t="shared" si="51"/>
        <v>161370000</v>
      </c>
      <c r="AA481" s="76" t="str">
        <f>+IFERROR(VLOOKUP(_xlfn.TEXTJOIN("_", FALSE, C481:E481), [1]BD_Perc!$A:$O, 15, FALSE),"Segmentación no encontrada o vehículo inactivo")</f>
        <v>PERCENTIL 30-70</v>
      </c>
      <c r="AB481" s="76" t="str" cm="1">
        <f t="array" ref="AB481">_xlfn.IFS(
    AA481 = "PERCENTIL 50",
    _xlfn.IFS(
        [1]BD!DG481 &lt; VLOOKUP(_xlfn.TEXTJOIN("_", FALSE, C481:E481), [1]BD_Perc!$A:$O, 11, FALSE), "Intervalo de precio 1",
        [1]BD!DG481 &gt;= VLOOKUP(_xlfn.TEXTJOIN("_", FALSE, C481:E481), [1]BD_Perc!$A:$O, 11, FALSE), "Intervalo de precio 2"
    ),
    AA481 = "PERCENTIL 30-70",
    _xlfn.IFS(
        [1]BD!DG481 &lt; VLOOKUP(_xlfn.TEXTJOIN("_", FALSE, C481:E481), [1]BD_Perc!$A:$O, 6, FALSE), "Intervalo de precio 1",
        [1]BD!DG481 &lt; VLOOKUP(_xlfn.TEXTJOIN("_", FALSE, C481:E481), [1]BD_Perc!$A:$O, 7, FALSE), "Intervalo de precio 2",
        [1]BD!DG481 &gt;= VLOOKUP(_xlfn.TEXTJOIN("_", FALSE, C481:E481), [1]BD_Perc!$A:$O, 7, FALSE), "Intervalo de precio 3"
    ),
    AA481="Segmentación no encontrada o vehículo inactivo","Segmentación no encontrada o vehículo inactivo"
)</f>
        <v>Intervalo de precio 3</v>
      </c>
      <c r="AC481" s="99" t="s">
        <v>156</v>
      </c>
      <c r="AD481" s="86" t="b">
        <f t="shared" si="54"/>
        <v>1</v>
      </c>
      <c r="AE481" s="94">
        <v>0.01</v>
      </c>
      <c r="AF481" s="94">
        <v>0.01</v>
      </c>
      <c r="AG481" s="94">
        <v>0.01</v>
      </c>
      <c r="AH481" s="94">
        <v>0.01</v>
      </c>
      <c r="AI481" s="94">
        <v>0.01</v>
      </c>
      <c r="AJ481" s="94">
        <v>0.02</v>
      </c>
      <c r="AK481" s="76" t="s">
        <v>130</v>
      </c>
      <c r="AL481" s="76" t="s">
        <v>130</v>
      </c>
      <c r="AM481" s="76" t="s">
        <v>130</v>
      </c>
      <c r="AN481" s="88">
        <v>0.5</v>
      </c>
      <c r="AO481" s="72">
        <v>9311595.7410000004</v>
      </c>
      <c r="AP481" s="72">
        <v>811138.37699999998</v>
      </c>
      <c r="AQ481" s="72" t="s">
        <v>121</v>
      </c>
      <c r="AR481" s="72" t="s">
        <v>121</v>
      </c>
      <c r="AS481" s="72" t="s">
        <v>121</v>
      </c>
      <c r="AT481" s="72">
        <v>8657050.3403999992</v>
      </c>
      <c r="AU481" s="72" t="s">
        <v>121</v>
      </c>
      <c r="AV481" s="72">
        <v>958616.7402</v>
      </c>
      <c r="AW481" s="72">
        <v>51617.8488</v>
      </c>
      <c r="AX481" s="72">
        <v>412942.7904</v>
      </c>
      <c r="AY481" s="72" t="s">
        <v>121</v>
      </c>
      <c r="AZ481" s="72" t="s">
        <v>121</v>
      </c>
      <c r="BA481" s="72" t="s">
        <v>121</v>
      </c>
      <c r="BB481" s="72" t="s">
        <v>121</v>
      </c>
      <c r="BC481" s="72" t="s">
        <v>121</v>
      </c>
      <c r="BD481" s="72">
        <v>5161784.88</v>
      </c>
      <c r="BE481" s="72">
        <v>3244550.3454</v>
      </c>
      <c r="BF481" s="72">
        <v>1401056.0466</v>
      </c>
      <c r="BG481" s="72">
        <v>3539509.1801999998</v>
      </c>
      <c r="BH481" s="72" t="s">
        <v>121</v>
      </c>
      <c r="BI481" s="72">
        <v>560422.20779999997</v>
      </c>
      <c r="BJ481" s="72">
        <v>324455.35080000001</v>
      </c>
      <c r="BK481" s="72">
        <v>958616.7402</v>
      </c>
      <c r="BL481" s="72">
        <v>1106097.2117999999</v>
      </c>
      <c r="BM481" s="72">
        <v>2285932.551</v>
      </c>
      <c r="BN481" s="72">
        <v>221219.6532</v>
      </c>
      <c r="BO481" s="72">
        <v>1401056.0466</v>
      </c>
      <c r="BP481" s="72">
        <v>250715.11499999999</v>
      </c>
      <c r="BQ481" s="72" t="s">
        <v>121</v>
      </c>
      <c r="BR481" s="72" t="s">
        <v>121</v>
      </c>
      <c r="BS481" s="72" t="s">
        <v>121</v>
      </c>
      <c r="BT481" s="72">
        <v>7371028.5977999996</v>
      </c>
      <c r="BU481" s="72">
        <v>191723.1372</v>
      </c>
      <c r="BV481" s="72">
        <v>3244550.3454</v>
      </c>
      <c r="BW481" s="72">
        <v>6636582.2165999999</v>
      </c>
      <c r="BX481" s="72" t="s">
        <v>121</v>
      </c>
      <c r="BY481" s="72">
        <v>516178.48800000001</v>
      </c>
      <c r="BZ481" s="72" t="s">
        <v>121</v>
      </c>
      <c r="CA481" s="72" t="s">
        <v>121</v>
      </c>
      <c r="CB481" s="72" t="s">
        <v>121</v>
      </c>
      <c r="CC481" s="72" t="s">
        <v>121</v>
      </c>
      <c r="CD481" s="72" t="s">
        <v>121</v>
      </c>
      <c r="CE481" s="109" t="s">
        <v>130</v>
      </c>
      <c r="CF481" s="109" t="s">
        <v>131</v>
      </c>
      <c r="CG481" s="109" t="s">
        <v>130</v>
      </c>
      <c r="CH481" s="109" t="s">
        <v>130</v>
      </c>
      <c r="CI481" s="109" t="s">
        <v>130</v>
      </c>
      <c r="CJ481" s="109" t="s">
        <v>131</v>
      </c>
      <c r="CK481" s="109" t="s">
        <v>131</v>
      </c>
      <c r="CL481" s="109" t="s">
        <v>121</v>
      </c>
      <c r="CM481" s="109" t="s">
        <v>121</v>
      </c>
      <c r="CN481" s="109" t="s">
        <v>121</v>
      </c>
      <c r="CO481" s="109" t="s">
        <v>121</v>
      </c>
      <c r="CP481" s="109" t="s">
        <v>121</v>
      </c>
      <c r="CQ481" s="109" t="s">
        <v>121</v>
      </c>
      <c r="CR481" s="109" t="s">
        <v>121</v>
      </c>
      <c r="CS481" s="89" t="s">
        <v>130</v>
      </c>
      <c r="CT481" s="89" t="s">
        <v>130</v>
      </c>
      <c r="CU481" s="89" t="s">
        <v>130</v>
      </c>
      <c r="CV481" s="89" t="s">
        <v>131</v>
      </c>
      <c r="CW481" s="89" t="s">
        <v>130</v>
      </c>
      <c r="CX481" s="89" t="s">
        <v>131</v>
      </c>
      <c r="CY481" s="89" t="s">
        <v>121</v>
      </c>
      <c r="CZ481" s="89" t="s">
        <v>121</v>
      </c>
      <c r="DA481" s="90">
        <v>14733209.295</v>
      </c>
      <c r="DB481" s="91">
        <v>1</v>
      </c>
      <c r="DC481" s="13">
        <v>1</v>
      </c>
      <c r="DD481" s="13"/>
      <c r="DE481" s="75" t="str" cm="1">
        <f t="array" ref="DE481">+IF(AND(C481&lt;&gt;"Vehículos Eléctricos",C481&lt;&gt;"Vehículos Híbridos",AA481="PERCENTIL 50"),
     IF(VLOOKUP(_xlfn.TEXTJOIN("_",FALSE,C481:E481),[1]BD_Perc!$A:$P,_xlfn.IFS([1]BD!AB481="Intervalo de precio 1",12,[1]BD!AB481="Intervalo de precio 2",13),FALSE)&lt;=1,
     VLOOKUP(_xlfn.TEXTJOIN("_",FALSE,C481:E481),[1]BD_Perc!$A:$P,16,FALSE),"Ok P50"),
     "Ok P30/70 ó Híbrido/Eléctrico")</f>
        <v>Ok P30/70 ó Híbrido/Eléctrico</v>
      </c>
      <c r="DF481" s="75" t="str">
        <f t="shared" si="52"/>
        <v>Vehículos Convencionales_Camperos/Camionetas_4x2</v>
      </c>
      <c r="DG481" s="19">
        <f t="shared" si="53"/>
        <v>161370000</v>
      </c>
      <c r="DH481" s="13">
        <v>1</v>
      </c>
      <c r="DI481" s="13">
        <v>1</v>
      </c>
      <c r="DJ481" s="13" t="b">
        <f>+DC481=[2]BD!DC481</f>
        <v>1</v>
      </c>
    </row>
    <row r="482" spans="1:114" ht="25.5" x14ac:dyDescent="0.25">
      <c r="A482" s="76">
        <v>744</v>
      </c>
      <c r="B482" s="127" t="s">
        <v>307</v>
      </c>
      <c r="C482" s="58" t="s">
        <v>3</v>
      </c>
      <c r="D482" s="59" t="s">
        <v>726</v>
      </c>
      <c r="E482" s="59" t="s">
        <v>727</v>
      </c>
      <c r="F482" s="81" t="s">
        <v>731</v>
      </c>
      <c r="G482" s="77" t="s">
        <v>1114</v>
      </c>
      <c r="H482" s="78" t="s">
        <v>309</v>
      </c>
      <c r="I482" s="79">
        <v>3207017</v>
      </c>
      <c r="J482" s="76" t="s">
        <v>1115</v>
      </c>
      <c r="K482" s="78" t="s">
        <v>121</v>
      </c>
      <c r="L482" s="80">
        <v>174.6</v>
      </c>
      <c r="M482" s="81" t="s">
        <v>121</v>
      </c>
      <c r="N482" s="82">
        <v>180000000</v>
      </c>
      <c r="O482" s="83">
        <f>+IFERROR(VLOOKUP(I482,[1]Precio_Fasecolda!A:C,3,FALSE),IFERROR(VLOOKUP(I482,[1]Precio_Fasecolda!B:C,2,FALSE),N482))</f>
        <v>186000000</v>
      </c>
      <c r="P482" s="83">
        <f t="shared" si="50"/>
        <v>-6000000</v>
      </c>
      <c r="Q482" s="81" t="s">
        <v>126</v>
      </c>
      <c r="R482" s="76" t="s">
        <v>127</v>
      </c>
      <c r="S482" s="76" t="s">
        <v>349</v>
      </c>
      <c r="T482" s="76" t="s">
        <v>121</v>
      </c>
      <c r="U482" s="76" t="s">
        <v>121</v>
      </c>
      <c r="V482" s="59" t="s">
        <v>121</v>
      </c>
      <c r="W482" s="76" t="s">
        <v>121</v>
      </c>
      <c r="X482" s="76" t="s">
        <v>121</v>
      </c>
      <c r="Y482" s="84">
        <f t="shared" ref="Y482:Y483" si="55">+IF(C482=$F$1,N482+BZ482,"N.A.")</f>
        <v>312716868.66479999</v>
      </c>
      <c r="Z482" s="85">
        <f t="shared" si="51"/>
        <v>171000000</v>
      </c>
      <c r="AA482" s="76" t="str">
        <f>+IFERROR(VLOOKUP(_xlfn.TEXTJOIN("_", FALSE, C482:E482), [1]BD_Perc!$A:$O, 15, FALSE),"Segmentación no encontrada o vehículo inactivo")</f>
        <v>PERCENTIL 30-70</v>
      </c>
      <c r="AB482" s="76" t="str" cm="1">
        <f t="array" ref="AB482">_xlfn.IFS(
    AA482 = "PERCENTIL 50",
    _xlfn.IFS(
        [1]BD!DG482 &lt; VLOOKUP(_xlfn.TEXTJOIN("_", FALSE, C482:E482), [1]BD_Perc!$A:$O, 11, FALSE), "Intervalo de precio 1",
        [1]BD!DG482 &gt;= VLOOKUP(_xlfn.TEXTJOIN("_", FALSE, C482:E482), [1]BD_Perc!$A:$O, 11, FALSE), "Intervalo de precio 2"
    ),
    AA482 = "PERCENTIL 30-70",
    _xlfn.IFS(
        [1]BD!DG482 &lt; VLOOKUP(_xlfn.TEXTJOIN("_", FALSE, C482:E482), [1]BD_Perc!$A:$O, 6, FALSE), "Intervalo de precio 1",
        [1]BD!DG482 &lt; VLOOKUP(_xlfn.TEXTJOIN("_", FALSE, C482:E482), [1]BD_Perc!$A:$O, 7, FALSE), "Intervalo de precio 2",
        [1]BD!DG482 &gt;= VLOOKUP(_xlfn.TEXTJOIN("_", FALSE, C482:E482), [1]BD_Perc!$A:$O, 7, FALSE), "Intervalo de precio 3"
    ),
    AA482="Segmentación no encontrada o vehículo inactivo","Segmentación no encontrada o vehículo inactivo"
)</f>
        <v>Intervalo de precio 3</v>
      </c>
      <c r="AC482" s="99" t="s">
        <v>156</v>
      </c>
      <c r="AD482" s="86" t="b">
        <f t="shared" si="54"/>
        <v>1</v>
      </c>
      <c r="AE482" s="94">
        <v>0.05</v>
      </c>
      <c r="AF482" s="94">
        <v>0.05</v>
      </c>
      <c r="AG482" s="94">
        <v>0.05</v>
      </c>
      <c r="AH482" s="94">
        <v>0.05</v>
      </c>
      <c r="AI482" s="94">
        <v>0.05</v>
      </c>
      <c r="AJ482" s="94">
        <v>0.06</v>
      </c>
      <c r="AK482" s="76" t="s">
        <v>130</v>
      </c>
      <c r="AL482" s="76" t="s">
        <v>130</v>
      </c>
      <c r="AM482" s="76" t="s">
        <v>130</v>
      </c>
      <c r="AN482" s="88">
        <v>1</v>
      </c>
      <c r="AO482" s="72">
        <v>9311595.7410000004</v>
      </c>
      <c r="AP482" s="72">
        <v>811138.37699999998</v>
      </c>
      <c r="AQ482" s="72">
        <v>663658.95959999994</v>
      </c>
      <c r="AR482" s="72" t="s">
        <v>121</v>
      </c>
      <c r="AS482" s="72">
        <v>5161784.88</v>
      </c>
      <c r="AT482" s="72">
        <v>8657050.3403999992</v>
      </c>
      <c r="AU482" s="72">
        <v>516178.48800000001</v>
      </c>
      <c r="AV482" s="72">
        <v>958616.7402</v>
      </c>
      <c r="AW482" s="72">
        <v>51617.8488</v>
      </c>
      <c r="AX482" s="72">
        <v>412942.7904</v>
      </c>
      <c r="AY482" s="72" t="s">
        <v>121</v>
      </c>
      <c r="AZ482" s="72" t="s">
        <v>121</v>
      </c>
      <c r="BA482" s="72" t="s">
        <v>121</v>
      </c>
      <c r="BB482" s="72" t="s">
        <v>121</v>
      </c>
      <c r="BC482" s="72" t="s">
        <v>121</v>
      </c>
      <c r="BD482" s="72">
        <v>5161784.88</v>
      </c>
      <c r="BE482" s="72">
        <v>3244550.3454</v>
      </c>
      <c r="BF482" s="72">
        <v>1401056.0466</v>
      </c>
      <c r="BG482" s="72">
        <v>3539509.1801999998</v>
      </c>
      <c r="BH482" s="72">
        <v>324455.35080000001</v>
      </c>
      <c r="BI482" s="72">
        <v>560422.20779999997</v>
      </c>
      <c r="BJ482" s="72">
        <v>324455.35080000001</v>
      </c>
      <c r="BK482" s="72">
        <v>958616.7402</v>
      </c>
      <c r="BL482" s="72">
        <v>1106097.2117999999</v>
      </c>
      <c r="BM482" s="72">
        <v>2285932.551</v>
      </c>
      <c r="BN482" s="72">
        <v>221219.6532</v>
      </c>
      <c r="BO482" s="72">
        <v>1401056.0466</v>
      </c>
      <c r="BP482" s="72">
        <v>250715.11499999999</v>
      </c>
      <c r="BQ482" s="72" t="s">
        <v>121</v>
      </c>
      <c r="BR482" s="72" t="s">
        <v>121</v>
      </c>
      <c r="BS482" s="72" t="s">
        <v>121</v>
      </c>
      <c r="BT482" s="72">
        <v>7371028.5977999996</v>
      </c>
      <c r="BU482" s="72">
        <v>191723.1372</v>
      </c>
      <c r="BV482" s="72">
        <v>3244550.3454</v>
      </c>
      <c r="BW482" s="72">
        <v>6636582.2165999999</v>
      </c>
      <c r="BX482" s="72" t="s">
        <v>121</v>
      </c>
      <c r="BY482" s="72">
        <v>516178.48800000001</v>
      </c>
      <c r="BZ482" s="72">
        <v>132716868.6648</v>
      </c>
      <c r="CA482" s="72" t="s">
        <v>121</v>
      </c>
      <c r="CB482" s="72">
        <v>7018156.2318000002</v>
      </c>
      <c r="CC482" s="72" t="s">
        <v>121</v>
      </c>
      <c r="CD482" s="72" t="s">
        <v>121</v>
      </c>
      <c r="CE482" s="109" t="s">
        <v>121</v>
      </c>
      <c r="CF482" s="109" t="s">
        <v>121</v>
      </c>
      <c r="CG482" s="109" t="s">
        <v>121</v>
      </c>
      <c r="CH482" s="109" t="s">
        <v>121</v>
      </c>
      <c r="CI482" s="109" t="s">
        <v>121</v>
      </c>
      <c r="CJ482" s="109" t="s">
        <v>121</v>
      </c>
      <c r="CK482" s="109" t="s">
        <v>121</v>
      </c>
      <c r="CL482" s="109" t="s">
        <v>121</v>
      </c>
      <c r="CM482" s="89" t="s">
        <v>130</v>
      </c>
      <c r="CN482" s="89" t="s">
        <v>130</v>
      </c>
      <c r="CO482" s="89" t="s">
        <v>130</v>
      </c>
      <c r="CP482" s="89" t="s">
        <v>131</v>
      </c>
      <c r="CQ482" s="89" t="s">
        <v>130</v>
      </c>
      <c r="CR482" s="89" t="s">
        <v>131</v>
      </c>
      <c r="CS482" s="109" t="s">
        <v>121</v>
      </c>
      <c r="CT482" s="109" t="s">
        <v>121</v>
      </c>
      <c r="CU482" s="109" t="s">
        <v>121</v>
      </c>
      <c r="CV482" s="109" t="s">
        <v>121</v>
      </c>
      <c r="CW482" s="109" t="s">
        <v>121</v>
      </c>
      <c r="CX482" s="109" t="s">
        <v>121</v>
      </c>
      <c r="CY482" s="109" t="s">
        <v>121</v>
      </c>
      <c r="CZ482" s="109" t="s">
        <v>121</v>
      </c>
      <c r="DA482" s="90">
        <v>14733209.295</v>
      </c>
      <c r="DB482" s="91">
        <v>1</v>
      </c>
      <c r="DC482" s="13">
        <v>1</v>
      </c>
      <c r="DD482" s="13"/>
      <c r="DE482" s="75" t="str" cm="1">
        <f t="array" ref="DE482">+IF(AND(C482&lt;&gt;"Vehículos Eléctricos",C482&lt;&gt;"Vehículos Híbridos",AA482="PERCENTIL 50"),
     IF(VLOOKUP(_xlfn.TEXTJOIN("_",FALSE,C482:E482),[1]BD_Perc!$A:$P,_xlfn.IFS([1]BD!AB482="Intervalo de precio 1",12,[1]BD!AB482="Intervalo de precio 2",13),FALSE)&lt;=1,
     VLOOKUP(_xlfn.TEXTJOIN("_",FALSE,C482:E482),[1]BD_Perc!$A:$P,16,FALSE),"Ok P50"),
     "Ok P30/70 ó Híbrido/Eléctrico")</f>
        <v>Ok P30/70 ó Híbrido/Eléctrico</v>
      </c>
      <c r="DF482" s="75" t="str">
        <f t="shared" si="52"/>
        <v>Vehículos Especiales_Ambulancias_TAB</v>
      </c>
      <c r="DG482" s="19">
        <f t="shared" si="53"/>
        <v>303716868.66479999</v>
      </c>
      <c r="DH482" s="13">
        <v>1</v>
      </c>
      <c r="DI482" s="13">
        <v>1</v>
      </c>
      <c r="DJ482" s="13" t="b">
        <f>+DC482=[2]BD!DC482</f>
        <v>1</v>
      </c>
    </row>
    <row r="483" spans="1:114" ht="25.5" x14ac:dyDescent="0.25">
      <c r="A483" s="76">
        <v>745</v>
      </c>
      <c r="B483" s="127" t="s">
        <v>307</v>
      </c>
      <c r="C483" s="59" t="s">
        <v>3</v>
      </c>
      <c r="D483" s="59" t="s">
        <v>726</v>
      </c>
      <c r="E483" s="59" t="s">
        <v>734</v>
      </c>
      <c r="F483" s="81" t="s">
        <v>731</v>
      </c>
      <c r="G483" s="77" t="s">
        <v>1116</v>
      </c>
      <c r="H483" s="78" t="s">
        <v>309</v>
      </c>
      <c r="I483" s="79">
        <v>3207017</v>
      </c>
      <c r="J483" s="76" t="s">
        <v>1117</v>
      </c>
      <c r="K483" s="78" t="s">
        <v>121</v>
      </c>
      <c r="L483" s="80">
        <v>174.6</v>
      </c>
      <c r="M483" s="81" t="s">
        <v>121</v>
      </c>
      <c r="N483" s="82">
        <v>180000000</v>
      </c>
      <c r="O483" s="83">
        <f>+IFERROR(VLOOKUP(I483,[1]Precio_Fasecolda!A:C,3,FALSE),IFERROR(VLOOKUP(I483,[1]Precio_Fasecolda!B:C,2,FALSE),N483))</f>
        <v>186000000</v>
      </c>
      <c r="P483" s="83">
        <f t="shared" si="50"/>
        <v>-6000000</v>
      </c>
      <c r="Q483" s="81" t="s">
        <v>126</v>
      </c>
      <c r="R483" s="76" t="s">
        <v>127</v>
      </c>
      <c r="S483" s="76" t="s">
        <v>349</v>
      </c>
      <c r="T483" s="76" t="s">
        <v>121</v>
      </c>
      <c r="U483" s="76" t="s">
        <v>121</v>
      </c>
      <c r="V483" s="59" t="s">
        <v>121</v>
      </c>
      <c r="W483" s="76" t="s">
        <v>121</v>
      </c>
      <c r="X483" s="76" t="s">
        <v>121</v>
      </c>
      <c r="Y483" s="84">
        <f t="shared" si="55"/>
        <v>427765683.72780001</v>
      </c>
      <c r="Z483" s="85">
        <f t="shared" si="51"/>
        <v>171000000</v>
      </c>
      <c r="AA483" s="76" t="str">
        <f>+IFERROR(VLOOKUP(_xlfn.TEXTJOIN("_", FALSE, C483:E483), [1]BD_Perc!$A:$O, 15, FALSE),"Segmentación no encontrada o vehículo inactivo")</f>
        <v>PERCENTIL 30-70</v>
      </c>
      <c r="AB483" s="76" t="str" cm="1">
        <f t="array" ref="AB483">_xlfn.IFS(
    AA483 = "PERCENTIL 50",
    _xlfn.IFS(
        [1]BD!DG483 &lt; VLOOKUP(_xlfn.TEXTJOIN("_", FALSE, C483:E483), [1]BD_Perc!$A:$O, 11, FALSE), "Intervalo de precio 1",
        [1]BD!DG483 &gt;= VLOOKUP(_xlfn.TEXTJOIN("_", FALSE, C483:E483), [1]BD_Perc!$A:$O, 11, FALSE), "Intervalo de precio 2"
    ),
    AA483 = "PERCENTIL 30-70",
    _xlfn.IFS(
        [1]BD!DG483 &lt; VLOOKUP(_xlfn.TEXTJOIN("_", FALSE, C483:E483), [1]BD_Perc!$A:$O, 6, FALSE), "Intervalo de precio 1",
        [1]BD!DG483 &lt; VLOOKUP(_xlfn.TEXTJOIN("_", FALSE, C483:E483), [1]BD_Perc!$A:$O, 7, FALSE), "Intervalo de precio 2",
        [1]BD!DG483 &gt;= VLOOKUP(_xlfn.TEXTJOIN("_", FALSE, C483:E483), [1]BD_Perc!$A:$O, 7, FALSE), "Intervalo de precio 3"
    ),
    AA483="Segmentación no encontrada o vehículo inactivo","Segmentación no encontrada o vehículo inactivo"
)</f>
        <v>Intervalo de precio 3</v>
      </c>
      <c r="AC483" s="99" t="s">
        <v>156</v>
      </c>
      <c r="AD483" s="86" t="b">
        <f t="shared" si="54"/>
        <v>1</v>
      </c>
      <c r="AE483" s="94">
        <v>0.05</v>
      </c>
      <c r="AF483" s="94">
        <v>0.05</v>
      </c>
      <c r="AG483" s="94">
        <v>0.05</v>
      </c>
      <c r="AH483" s="94">
        <v>0.05</v>
      </c>
      <c r="AI483" s="94">
        <v>0.05</v>
      </c>
      <c r="AJ483" s="94">
        <v>0.06</v>
      </c>
      <c r="AK483" s="76" t="s">
        <v>130</v>
      </c>
      <c r="AL483" s="76" t="s">
        <v>130</v>
      </c>
      <c r="AM483" s="76" t="s">
        <v>130</v>
      </c>
      <c r="AN483" s="88">
        <v>1</v>
      </c>
      <c r="AO483" s="72">
        <v>9311595.7410000004</v>
      </c>
      <c r="AP483" s="72">
        <v>811138.37699999998</v>
      </c>
      <c r="AQ483" s="72">
        <v>663658.95959999994</v>
      </c>
      <c r="AR483" s="72" t="s">
        <v>121</v>
      </c>
      <c r="AS483" s="72">
        <v>5161784.88</v>
      </c>
      <c r="AT483" s="72">
        <v>8657050.3403999992</v>
      </c>
      <c r="AU483" s="72">
        <v>516178.48800000001</v>
      </c>
      <c r="AV483" s="72">
        <v>958616.7402</v>
      </c>
      <c r="AW483" s="72">
        <v>51617.8488</v>
      </c>
      <c r="AX483" s="72">
        <v>412942.7904</v>
      </c>
      <c r="AY483" s="72" t="s">
        <v>121</v>
      </c>
      <c r="AZ483" s="72" t="s">
        <v>121</v>
      </c>
      <c r="BA483" s="72" t="s">
        <v>121</v>
      </c>
      <c r="BB483" s="72" t="s">
        <v>121</v>
      </c>
      <c r="BC483" s="72" t="s">
        <v>121</v>
      </c>
      <c r="BD483" s="72">
        <v>5161784.88</v>
      </c>
      <c r="BE483" s="72">
        <v>3244550.3454</v>
      </c>
      <c r="BF483" s="72">
        <v>1401056.0466</v>
      </c>
      <c r="BG483" s="72">
        <v>3539509.1801999998</v>
      </c>
      <c r="BH483" s="72">
        <v>324455.35080000001</v>
      </c>
      <c r="BI483" s="72">
        <v>560422.20779999997</v>
      </c>
      <c r="BJ483" s="72">
        <v>324455.35080000001</v>
      </c>
      <c r="BK483" s="72">
        <v>958616.7402</v>
      </c>
      <c r="BL483" s="72">
        <v>1106097.2117999999</v>
      </c>
      <c r="BM483" s="72">
        <v>2285932.551</v>
      </c>
      <c r="BN483" s="72">
        <v>221219.6532</v>
      </c>
      <c r="BO483" s="72">
        <v>1401056.0466</v>
      </c>
      <c r="BP483" s="72">
        <v>250715.11499999999</v>
      </c>
      <c r="BQ483" s="72" t="s">
        <v>121</v>
      </c>
      <c r="BR483" s="72" t="s">
        <v>121</v>
      </c>
      <c r="BS483" s="72" t="s">
        <v>121</v>
      </c>
      <c r="BT483" s="72">
        <v>7371028.5977999996</v>
      </c>
      <c r="BU483" s="72">
        <v>191723.1372</v>
      </c>
      <c r="BV483" s="72">
        <v>3244550.3454</v>
      </c>
      <c r="BW483" s="72">
        <v>6636582.2165999999</v>
      </c>
      <c r="BX483" s="72" t="s">
        <v>121</v>
      </c>
      <c r="BY483" s="72">
        <v>516178.48800000001</v>
      </c>
      <c r="BZ483" s="72">
        <v>247765683.72780001</v>
      </c>
      <c r="CA483" s="72" t="s">
        <v>121</v>
      </c>
      <c r="CB483" s="72">
        <v>7018156.2318000002</v>
      </c>
      <c r="CC483" s="72" t="s">
        <v>121</v>
      </c>
      <c r="CD483" s="72" t="s">
        <v>121</v>
      </c>
      <c r="CE483" s="109" t="s">
        <v>121</v>
      </c>
      <c r="CF483" s="109" t="s">
        <v>121</v>
      </c>
      <c r="CG483" s="109" t="s">
        <v>121</v>
      </c>
      <c r="CH483" s="109" t="s">
        <v>121</v>
      </c>
      <c r="CI483" s="109" t="s">
        <v>121</v>
      </c>
      <c r="CJ483" s="109" t="s">
        <v>121</v>
      </c>
      <c r="CK483" s="109" t="s">
        <v>121</v>
      </c>
      <c r="CL483" s="109" t="s">
        <v>121</v>
      </c>
      <c r="CM483" s="89" t="s">
        <v>130</v>
      </c>
      <c r="CN483" s="89" t="s">
        <v>130</v>
      </c>
      <c r="CO483" s="89" t="s">
        <v>130</v>
      </c>
      <c r="CP483" s="89" t="s">
        <v>131</v>
      </c>
      <c r="CQ483" s="89" t="s">
        <v>130</v>
      </c>
      <c r="CR483" s="89" t="s">
        <v>131</v>
      </c>
      <c r="CS483" s="109" t="s">
        <v>121</v>
      </c>
      <c r="CT483" s="109" t="s">
        <v>121</v>
      </c>
      <c r="CU483" s="109" t="s">
        <v>121</v>
      </c>
      <c r="CV483" s="109" t="s">
        <v>121</v>
      </c>
      <c r="CW483" s="109" t="s">
        <v>121</v>
      </c>
      <c r="CX483" s="109" t="s">
        <v>121</v>
      </c>
      <c r="CY483" s="109" t="s">
        <v>121</v>
      </c>
      <c r="CZ483" s="109" t="s">
        <v>121</v>
      </c>
      <c r="DA483" s="90">
        <v>14733209.295</v>
      </c>
      <c r="DB483" s="91">
        <v>1</v>
      </c>
      <c r="DC483" s="13">
        <v>1</v>
      </c>
      <c r="DD483" s="13"/>
      <c r="DE483" s="75" t="str" cm="1">
        <f t="array" ref="DE483">+IF(AND(C483&lt;&gt;"Vehículos Eléctricos",C483&lt;&gt;"Vehículos Híbridos",AA483="PERCENTIL 50"),
     IF(VLOOKUP(_xlfn.TEXTJOIN("_",FALSE,C483:E483),[1]BD_Perc!$A:$P,_xlfn.IFS([1]BD!AB483="Intervalo de precio 1",12,[1]BD!AB483="Intervalo de precio 2",13),FALSE)&lt;=1,
     VLOOKUP(_xlfn.TEXTJOIN("_",FALSE,C483:E483),[1]BD_Perc!$A:$P,16,FALSE),"Ok P50"),
     "Ok P30/70 ó Híbrido/Eléctrico")</f>
        <v>Ok P30/70 ó Híbrido/Eléctrico</v>
      </c>
      <c r="DF483" s="75" t="str">
        <f t="shared" si="52"/>
        <v>Vehículos Especiales_Ambulancias_TAM</v>
      </c>
      <c r="DG483" s="19">
        <f t="shared" si="53"/>
        <v>418765683.72780001</v>
      </c>
      <c r="DH483" s="13">
        <v>1</v>
      </c>
      <c r="DI483" s="13">
        <v>1</v>
      </c>
      <c r="DJ483" s="13" t="b">
        <f>+DC483=[2]BD!DC483</f>
        <v>1</v>
      </c>
    </row>
    <row r="484" spans="1:114" ht="25.5" x14ac:dyDescent="0.25">
      <c r="A484" s="76">
        <v>749</v>
      </c>
      <c r="B484" s="127" t="s">
        <v>166</v>
      </c>
      <c r="C484" s="59" t="s">
        <v>0</v>
      </c>
      <c r="D484" s="59" t="s">
        <v>119</v>
      </c>
      <c r="E484" s="59" t="s">
        <v>136</v>
      </c>
      <c r="F484" s="59" t="s">
        <v>121</v>
      </c>
      <c r="G484" s="77" t="s">
        <v>1118</v>
      </c>
      <c r="H484" s="59" t="s">
        <v>902</v>
      </c>
      <c r="I484" s="79">
        <v>6401260</v>
      </c>
      <c r="J484" s="76" t="s">
        <v>1119</v>
      </c>
      <c r="K484" s="78" t="s">
        <v>145</v>
      </c>
      <c r="L484" s="80">
        <v>106</v>
      </c>
      <c r="M484" s="81" t="s">
        <v>121</v>
      </c>
      <c r="N484" s="82">
        <v>74000000</v>
      </c>
      <c r="O484" s="83">
        <f>+IFERROR(VLOOKUP(I484,[1]Precio_Fasecolda!A:C,3,FALSE),IFERROR(VLOOKUP(I484,[1]Precio_Fasecolda!B:C,2,FALSE),N484))</f>
        <v>74000000</v>
      </c>
      <c r="P484" s="83">
        <f t="shared" si="50"/>
        <v>0</v>
      </c>
      <c r="Q484" s="81" t="s">
        <v>126</v>
      </c>
      <c r="R484" s="76" t="s">
        <v>127</v>
      </c>
      <c r="S484" s="76" t="s">
        <v>128</v>
      </c>
      <c r="T484" s="76" t="s">
        <v>121</v>
      </c>
      <c r="U484" s="76" t="s">
        <v>121</v>
      </c>
      <c r="V484" s="59" t="s">
        <v>121</v>
      </c>
      <c r="W484" s="76" t="s">
        <v>121</v>
      </c>
      <c r="X484" s="76" t="s">
        <v>121</v>
      </c>
      <c r="Y484" s="84" t="str">
        <f t="shared" ref="Y484:Y547" si="56">+IF(E484=$F$1,N484+BZ484,"N.A.")</f>
        <v>N.A.</v>
      </c>
      <c r="Z484" s="85">
        <f t="shared" si="51"/>
        <v>68820000</v>
      </c>
      <c r="AA484" s="76" t="str">
        <f>+IFERROR(VLOOKUP(_xlfn.TEXTJOIN("_", FALSE, C484:E484), [1]BD_Perc!$A:$O, 15, FALSE),"Segmentación no encontrada o vehículo inactivo")</f>
        <v>PERCENTIL 30-70</v>
      </c>
      <c r="AB484" s="76" t="str" cm="1">
        <f t="array" ref="AB484">_xlfn.IFS(
    AA484 = "PERCENTIL 50",
    _xlfn.IFS(
        [1]BD!DG484 &lt; VLOOKUP(_xlfn.TEXTJOIN("_", FALSE, C484:E484), [1]BD_Perc!$A:$O, 11, FALSE), "Intervalo de precio 1",
        [1]BD!DG484 &gt;= VLOOKUP(_xlfn.TEXTJOIN("_", FALSE, C484:E484), [1]BD_Perc!$A:$O, 11, FALSE), "Intervalo de precio 2"
    ),
    AA484 = "PERCENTIL 30-70",
    _xlfn.IFS(
        [1]BD!DG484 &lt; VLOOKUP(_xlfn.TEXTJOIN("_", FALSE, C484:E484), [1]BD_Perc!$A:$O, 6, FALSE), "Intervalo de precio 1",
        [1]BD!DG484 &lt; VLOOKUP(_xlfn.TEXTJOIN("_", FALSE, C484:E484), [1]BD_Perc!$A:$O, 7, FALSE), "Intervalo de precio 2",
        [1]BD!DG484 &gt;= VLOOKUP(_xlfn.TEXTJOIN("_", FALSE, C484:E484), [1]BD_Perc!$A:$O, 7, FALSE), "Intervalo de precio 3"
    ),
    AA484="Segmentación no encontrada o vehículo inactivo","Segmentación no encontrada o vehículo inactivo"
)</f>
        <v>Intervalo de precio 1</v>
      </c>
      <c r="AC484" s="99" t="s">
        <v>129</v>
      </c>
      <c r="AD484" s="86" t="b">
        <f t="shared" si="54"/>
        <v>1</v>
      </c>
      <c r="AE484" s="94">
        <v>7.0000000000000007E-2</v>
      </c>
      <c r="AF484" s="94">
        <v>0.08</v>
      </c>
      <c r="AG484" s="94">
        <v>0.08</v>
      </c>
      <c r="AH484" s="94">
        <v>0.08</v>
      </c>
      <c r="AI484" s="94">
        <v>0.09</v>
      </c>
      <c r="AJ484" s="94">
        <v>0.09</v>
      </c>
      <c r="AK484" s="76" t="s">
        <v>130</v>
      </c>
      <c r="AL484" s="76" t="s">
        <v>130</v>
      </c>
      <c r="AM484" s="76" t="s">
        <v>130</v>
      </c>
      <c r="AN484" s="88">
        <v>1</v>
      </c>
      <c r="AO484" s="72">
        <v>9311595.7410000004</v>
      </c>
      <c r="AP484" s="72">
        <v>730358.1936</v>
      </c>
      <c r="AQ484" s="72">
        <v>873775.77839999995</v>
      </c>
      <c r="AR484" s="72" t="s">
        <v>121</v>
      </c>
      <c r="AS484" s="72" t="s">
        <v>121</v>
      </c>
      <c r="AT484" s="72">
        <v>9070570.8323999997</v>
      </c>
      <c r="AU484" s="72" t="s">
        <v>121</v>
      </c>
      <c r="AV484" s="72">
        <v>1537727.8056000001</v>
      </c>
      <c r="AW484" s="72">
        <v>1110528.0144</v>
      </c>
      <c r="AX484" s="72">
        <v>672756.70559999999</v>
      </c>
      <c r="AY484" s="72" t="s">
        <v>121</v>
      </c>
      <c r="AZ484" s="72" t="s">
        <v>121</v>
      </c>
      <c r="BA484" s="72" t="s">
        <v>121</v>
      </c>
      <c r="BB484" s="72" t="s">
        <v>121</v>
      </c>
      <c r="BC484" s="72" t="s">
        <v>121</v>
      </c>
      <c r="BD484" s="72">
        <v>3746028.0143999998</v>
      </c>
      <c r="BE484" s="72" t="s">
        <v>121</v>
      </c>
      <c r="BF484" s="72">
        <v>2377712.2571999999</v>
      </c>
      <c r="BG484" s="72">
        <v>2431384.7418</v>
      </c>
      <c r="BH484" s="72" t="s">
        <v>121</v>
      </c>
      <c r="BI484" s="72">
        <v>1576171.317</v>
      </c>
      <c r="BJ484" s="72">
        <v>211437.73139999999</v>
      </c>
      <c r="BK484" s="72" t="s">
        <v>121</v>
      </c>
      <c r="BL484" s="72" t="s">
        <v>121</v>
      </c>
      <c r="BM484" s="72" t="s">
        <v>121</v>
      </c>
      <c r="BN484" s="72">
        <v>86497.11</v>
      </c>
      <c r="BO484" s="72">
        <v>2056712.574</v>
      </c>
      <c r="BP484" s="72" t="s">
        <v>121</v>
      </c>
      <c r="BQ484" s="72" t="s">
        <v>121</v>
      </c>
      <c r="BR484" s="72" t="s">
        <v>121</v>
      </c>
      <c r="BS484" s="72" t="s">
        <v>121</v>
      </c>
      <c r="BT484" s="72">
        <v>8649722.5962000005</v>
      </c>
      <c r="BU484" s="72">
        <v>144931.416</v>
      </c>
      <c r="BV484" s="72" t="s">
        <v>121</v>
      </c>
      <c r="BW484" s="72" t="s">
        <v>121</v>
      </c>
      <c r="BX484" s="72" t="s">
        <v>121</v>
      </c>
      <c r="BY484" s="72">
        <v>864972.15419999999</v>
      </c>
      <c r="BZ484" s="72" t="s">
        <v>121</v>
      </c>
      <c r="CA484" s="72" t="s">
        <v>121</v>
      </c>
      <c r="CB484" s="72" t="s">
        <v>121</v>
      </c>
      <c r="CC484" s="72" t="s">
        <v>121</v>
      </c>
      <c r="CD484" s="72" t="s">
        <v>121</v>
      </c>
      <c r="CE484" s="89" t="s">
        <v>130</v>
      </c>
      <c r="CF484" s="89" t="s">
        <v>130</v>
      </c>
      <c r="CG484" s="89" t="s">
        <v>131</v>
      </c>
      <c r="CH484" s="89" t="s">
        <v>131</v>
      </c>
      <c r="CI484" s="89" t="s">
        <v>130</v>
      </c>
      <c r="CJ484" s="89" t="s">
        <v>131</v>
      </c>
      <c r="CK484" s="89" t="s">
        <v>131</v>
      </c>
      <c r="CL484" s="109" t="s">
        <v>121</v>
      </c>
      <c r="CM484" s="59" t="s">
        <v>121</v>
      </c>
      <c r="CN484" s="59" t="s">
        <v>121</v>
      </c>
      <c r="CO484" s="59" t="s">
        <v>121</v>
      </c>
      <c r="CP484" s="59" t="s">
        <v>121</v>
      </c>
      <c r="CQ484" s="59" t="s">
        <v>121</v>
      </c>
      <c r="CR484" s="59" t="s">
        <v>121</v>
      </c>
      <c r="CS484" s="59" t="s">
        <v>121</v>
      </c>
      <c r="CT484" s="59" t="s">
        <v>121</v>
      </c>
      <c r="CU484" s="59" t="s">
        <v>121</v>
      </c>
      <c r="CV484" s="59" t="s">
        <v>121</v>
      </c>
      <c r="CW484" s="59" t="s">
        <v>121</v>
      </c>
      <c r="CX484" s="59" t="s">
        <v>121</v>
      </c>
      <c r="CY484" s="59" t="s">
        <v>121</v>
      </c>
      <c r="CZ484" s="59" t="s">
        <v>121</v>
      </c>
      <c r="DA484" s="90">
        <v>6895938.6090000002</v>
      </c>
      <c r="DB484" s="91">
        <v>1</v>
      </c>
      <c r="DC484" s="13">
        <v>1</v>
      </c>
      <c r="DD484" s="13"/>
      <c r="DE484" s="75" t="str" cm="1">
        <f t="array" ref="DE484">+IF(AND(C484&lt;&gt;"Vehículos Eléctricos",C484&lt;&gt;"Vehículos Híbridos",AA484="PERCENTIL 50"),
     IF(VLOOKUP(_xlfn.TEXTJOIN("_",FALSE,C484:E484),[1]BD_Perc!$A:$P,_xlfn.IFS([1]BD!AB484="Intervalo de precio 1",12,[1]BD!AB484="Intervalo de precio 2",13),FALSE)&lt;=1,
     VLOOKUP(_xlfn.TEXTJOIN("_",FALSE,C484:E484),[1]BD_Perc!$A:$P,16,FALSE),"Ok P50"),
     "Ok P30/70 ó Híbrido/Eléctrico")</f>
        <v>Ok P30/70 ó Híbrido/Eléctrico</v>
      </c>
      <c r="DF484" s="75" t="str">
        <f t="shared" si="52"/>
        <v>Vehículos Convencionales_Automóviles_Sedán</v>
      </c>
      <c r="DG484" s="19">
        <f t="shared" si="53"/>
        <v>68820000</v>
      </c>
      <c r="DH484" s="13">
        <v>1</v>
      </c>
      <c r="DI484" s="13">
        <v>1</v>
      </c>
      <c r="DJ484" s="13" t="b">
        <f>+DC484=[2]BD!DC484</f>
        <v>1</v>
      </c>
    </row>
    <row r="485" spans="1:114" ht="25.5" x14ac:dyDescent="0.25">
      <c r="A485" s="76">
        <v>750</v>
      </c>
      <c r="B485" s="127" t="s">
        <v>166</v>
      </c>
      <c r="C485" s="59" t="s">
        <v>0</v>
      </c>
      <c r="D485" s="59" t="s">
        <v>119</v>
      </c>
      <c r="E485" s="59" t="s">
        <v>136</v>
      </c>
      <c r="F485" s="59" t="s">
        <v>121</v>
      </c>
      <c r="G485" s="77" t="s">
        <v>1120</v>
      </c>
      <c r="H485" s="59" t="s">
        <v>902</v>
      </c>
      <c r="I485" s="79">
        <v>6401262</v>
      </c>
      <c r="J485" s="76" t="s">
        <v>1121</v>
      </c>
      <c r="K485" s="78" t="s">
        <v>145</v>
      </c>
      <c r="L485" s="80">
        <v>106</v>
      </c>
      <c r="M485" s="81" t="s">
        <v>121</v>
      </c>
      <c r="N485" s="82">
        <v>77000000</v>
      </c>
      <c r="O485" s="83">
        <f>+IFERROR(VLOOKUP(I485,[1]Precio_Fasecolda!A:C,3,FALSE),IFERROR(VLOOKUP(I485,[1]Precio_Fasecolda!B:C,2,FALSE),N485))</f>
        <v>77000000</v>
      </c>
      <c r="P485" s="83">
        <f t="shared" si="50"/>
        <v>0</v>
      </c>
      <c r="Q485" s="81" t="s">
        <v>126</v>
      </c>
      <c r="R485" s="76" t="s">
        <v>148</v>
      </c>
      <c r="S485" s="76" t="s">
        <v>128</v>
      </c>
      <c r="T485" s="76" t="s">
        <v>121</v>
      </c>
      <c r="U485" s="76" t="s">
        <v>121</v>
      </c>
      <c r="V485" s="59" t="s">
        <v>121</v>
      </c>
      <c r="W485" s="76" t="s">
        <v>121</v>
      </c>
      <c r="X485" s="76" t="s">
        <v>121</v>
      </c>
      <c r="Y485" s="84" t="str">
        <f t="shared" si="56"/>
        <v>N.A.</v>
      </c>
      <c r="Z485" s="85">
        <f t="shared" si="51"/>
        <v>71610000</v>
      </c>
      <c r="AA485" s="76" t="str">
        <f>+IFERROR(VLOOKUP(_xlfn.TEXTJOIN("_", FALSE, C485:E485), [1]BD_Perc!$A:$O, 15, FALSE),"Segmentación no encontrada o vehículo inactivo")</f>
        <v>PERCENTIL 30-70</v>
      </c>
      <c r="AB485" s="76" t="str" cm="1">
        <f t="array" ref="AB485">_xlfn.IFS(
    AA485 = "PERCENTIL 50",
    _xlfn.IFS(
        [1]BD!DG485 &lt; VLOOKUP(_xlfn.TEXTJOIN("_", FALSE, C485:E485), [1]BD_Perc!$A:$O, 11, FALSE), "Intervalo de precio 1",
        [1]BD!DG485 &gt;= VLOOKUP(_xlfn.TEXTJOIN("_", FALSE, C485:E485), [1]BD_Perc!$A:$O, 11, FALSE), "Intervalo de precio 2"
    ),
    AA485 = "PERCENTIL 30-70",
    _xlfn.IFS(
        [1]BD!DG485 &lt; VLOOKUP(_xlfn.TEXTJOIN("_", FALSE, C485:E485), [1]BD_Perc!$A:$O, 6, FALSE), "Intervalo de precio 1",
        [1]BD!DG485 &lt; VLOOKUP(_xlfn.TEXTJOIN("_", FALSE, C485:E485), [1]BD_Perc!$A:$O, 7, FALSE), "Intervalo de precio 2",
        [1]BD!DG485 &gt;= VLOOKUP(_xlfn.TEXTJOIN("_", FALSE, C485:E485), [1]BD_Perc!$A:$O, 7, FALSE), "Intervalo de precio 3"
    ),
    AA485="Segmentación no encontrada o vehículo inactivo","Segmentación no encontrada o vehículo inactivo"
)</f>
        <v>Intervalo de precio 1</v>
      </c>
      <c r="AC485" s="99" t="s">
        <v>129</v>
      </c>
      <c r="AD485" s="86" t="b">
        <f t="shared" si="54"/>
        <v>1</v>
      </c>
      <c r="AE485" s="94">
        <v>7.0000000000000007E-2</v>
      </c>
      <c r="AF485" s="94">
        <v>0.08</v>
      </c>
      <c r="AG485" s="94">
        <v>0.08</v>
      </c>
      <c r="AH485" s="94">
        <v>0.08</v>
      </c>
      <c r="AI485" s="94">
        <v>0.09</v>
      </c>
      <c r="AJ485" s="94">
        <v>0.09</v>
      </c>
      <c r="AK485" s="76" t="s">
        <v>130</v>
      </c>
      <c r="AL485" s="76" t="s">
        <v>130</v>
      </c>
      <c r="AM485" s="76" t="s">
        <v>130</v>
      </c>
      <c r="AN485" s="88">
        <v>1</v>
      </c>
      <c r="AO485" s="72">
        <v>9311595.7410000004</v>
      </c>
      <c r="AP485" s="72">
        <v>730358.1936</v>
      </c>
      <c r="AQ485" s="72">
        <v>873775.77839999995</v>
      </c>
      <c r="AR485" s="72" t="s">
        <v>121</v>
      </c>
      <c r="AS485" s="72" t="s">
        <v>121</v>
      </c>
      <c r="AT485" s="72">
        <v>9070570.8323999997</v>
      </c>
      <c r="AU485" s="72" t="s">
        <v>121</v>
      </c>
      <c r="AV485" s="72">
        <v>1537727.8056000001</v>
      </c>
      <c r="AW485" s="72">
        <v>1110528.0144</v>
      </c>
      <c r="AX485" s="72">
        <v>672756.70559999999</v>
      </c>
      <c r="AY485" s="72" t="s">
        <v>121</v>
      </c>
      <c r="AZ485" s="72" t="s">
        <v>121</v>
      </c>
      <c r="BA485" s="72" t="s">
        <v>121</v>
      </c>
      <c r="BB485" s="72" t="s">
        <v>121</v>
      </c>
      <c r="BC485" s="72" t="s">
        <v>121</v>
      </c>
      <c r="BD485" s="72">
        <v>3746028.0143999998</v>
      </c>
      <c r="BE485" s="72" t="s">
        <v>121</v>
      </c>
      <c r="BF485" s="72">
        <v>2377712.2571999999</v>
      </c>
      <c r="BG485" s="72">
        <v>2431384.7418</v>
      </c>
      <c r="BH485" s="72" t="s">
        <v>121</v>
      </c>
      <c r="BI485" s="72">
        <v>1576171.317</v>
      </c>
      <c r="BJ485" s="72">
        <v>211437.73139999999</v>
      </c>
      <c r="BK485" s="72" t="s">
        <v>121</v>
      </c>
      <c r="BL485" s="72" t="s">
        <v>121</v>
      </c>
      <c r="BM485" s="72" t="s">
        <v>121</v>
      </c>
      <c r="BN485" s="72">
        <v>86497.11</v>
      </c>
      <c r="BO485" s="72">
        <v>2056712.574</v>
      </c>
      <c r="BP485" s="72" t="s">
        <v>121</v>
      </c>
      <c r="BQ485" s="72" t="s">
        <v>121</v>
      </c>
      <c r="BR485" s="72" t="s">
        <v>121</v>
      </c>
      <c r="BS485" s="72" t="s">
        <v>121</v>
      </c>
      <c r="BT485" s="72">
        <v>8649722.5962000005</v>
      </c>
      <c r="BU485" s="72">
        <v>144931.416</v>
      </c>
      <c r="BV485" s="72" t="s">
        <v>121</v>
      </c>
      <c r="BW485" s="72" t="s">
        <v>121</v>
      </c>
      <c r="BX485" s="72" t="s">
        <v>121</v>
      </c>
      <c r="BY485" s="72">
        <v>864972.15419999999</v>
      </c>
      <c r="BZ485" s="72" t="s">
        <v>121</v>
      </c>
      <c r="CA485" s="72" t="s">
        <v>121</v>
      </c>
      <c r="CB485" s="72" t="s">
        <v>121</v>
      </c>
      <c r="CC485" s="72" t="s">
        <v>121</v>
      </c>
      <c r="CD485" s="72" t="s">
        <v>121</v>
      </c>
      <c r="CE485" s="89" t="s">
        <v>130</v>
      </c>
      <c r="CF485" s="89" t="s">
        <v>130</v>
      </c>
      <c r="CG485" s="89" t="s">
        <v>131</v>
      </c>
      <c r="CH485" s="89" t="s">
        <v>131</v>
      </c>
      <c r="CI485" s="89" t="s">
        <v>130</v>
      </c>
      <c r="CJ485" s="89" t="s">
        <v>131</v>
      </c>
      <c r="CK485" s="89" t="s">
        <v>131</v>
      </c>
      <c r="CL485" s="109" t="s">
        <v>121</v>
      </c>
      <c r="CM485" s="59" t="s">
        <v>121</v>
      </c>
      <c r="CN485" s="59" t="s">
        <v>121</v>
      </c>
      <c r="CO485" s="59" t="s">
        <v>121</v>
      </c>
      <c r="CP485" s="59" t="s">
        <v>121</v>
      </c>
      <c r="CQ485" s="59" t="s">
        <v>121</v>
      </c>
      <c r="CR485" s="59" t="s">
        <v>121</v>
      </c>
      <c r="CS485" s="59" t="s">
        <v>121</v>
      </c>
      <c r="CT485" s="59" t="s">
        <v>121</v>
      </c>
      <c r="CU485" s="59" t="s">
        <v>121</v>
      </c>
      <c r="CV485" s="59" t="s">
        <v>121</v>
      </c>
      <c r="CW485" s="59" t="s">
        <v>121</v>
      </c>
      <c r="CX485" s="59" t="s">
        <v>121</v>
      </c>
      <c r="CY485" s="59" t="s">
        <v>121</v>
      </c>
      <c r="CZ485" s="59" t="s">
        <v>121</v>
      </c>
      <c r="DA485" s="90">
        <v>7224316.6380000003</v>
      </c>
      <c r="DB485" s="91">
        <v>1</v>
      </c>
      <c r="DC485" s="13">
        <v>1</v>
      </c>
      <c r="DD485" s="13"/>
      <c r="DE485" s="75" t="str" cm="1">
        <f t="array" ref="DE485">+IF(AND(C485&lt;&gt;"Vehículos Eléctricos",C485&lt;&gt;"Vehículos Híbridos",AA485="PERCENTIL 50"),
     IF(VLOOKUP(_xlfn.TEXTJOIN("_",FALSE,C485:E485),[1]BD_Perc!$A:$P,_xlfn.IFS([1]BD!AB485="Intervalo de precio 1",12,[1]BD!AB485="Intervalo de precio 2",13),FALSE)&lt;=1,
     VLOOKUP(_xlfn.TEXTJOIN("_",FALSE,C485:E485),[1]BD_Perc!$A:$P,16,FALSE),"Ok P50"),
     "Ok P30/70 ó Híbrido/Eléctrico")</f>
        <v>Ok P30/70 ó Híbrido/Eléctrico</v>
      </c>
      <c r="DF485" s="75" t="str">
        <f t="shared" si="52"/>
        <v>Vehículos Convencionales_Automóviles_Sedán</v>
      </c>
      <c r="DG485" s="19">
        <f t="shared" si="53"/>
        <v>71610000</v>
      </c>
      <c r="DH485" s="13">
        <v>1</v>
      </c>
      <c r="DI485" s="13">
        <v>1</v>
      </c>
      <c r="DJ485" s="13" t="b">
        <f>+DC485=[2]BD!DC485</f>
        <v>1</v>
      </c>
    </row>
    <row r="486" spans="1:114" ht="38.25" x14ac:dyDescent="0.25">
      <c r="A486" s="76">
        <v>751</v>
      </c>
      <c r="B486" s="127" t="s">
        <v>166</v>
      </c>
      <c r="C486" s="59" t="s">
        <v>0</v>
      </c>
      <c r="D486" s="59" t="s">
        <v>119</v>
      </c>
      <c r="E486" s="59" t="s">
        <v>136</v>
      </c>
      <c r="F486" s="59" t="s">
        <v>121</v>
      </c>
      <c r="G486" s="77" t="s">
        <v>1122</v>
      </c>
      <c r="H486" s="59" t="s">
        <v>902</v>
      </c>
      <c r="I486" s="79">
        <v>6401261</v>
      </c>
      <c r="J486" s="76" t="s">
        <v>1123</v>
      </c>
      <c r="K486" s="78" t="s">
        <v>145</v>
      </c>
      <c r="L486" s="80">
        <v>106</v>
      </c>
      <c r="M486" s="81" t="s">
        <v>121</v>
      </c>
      <c r="N486" s="82">
        <v>77000000</v>
      </c>
      <c r="O486" s="83">
        <f>+IFERROR(VLOOKUP(I486,[1]Precio_Fasecolda!A:C,3,FALSE),IFERROR(VLOOKUP(I486,[1]Precio_Fasecolda!B:C,2,FALSE),N486))</f>
        <v>77000000</v>
      </c>
      <c r="P486" s="83">
        <f t="shared" si="50"/>
        <v>0</v>
      </c>
      <c r="Q486" s="81" t="s">
        <v>126</v>
      </c>
      <c r="R486" s="76" t="s">
        <v>127</v>
      </c>
      <c r="S486" s="76" t="s">
        <v>128</v>
      </c>
      <c r="T486" s="76" t="s">
        <v>121</v>
      </c>
      <c r="U486" s="76" t="s">
        <v>121</v>
      </c>
      <c r="V486" s="59" t="s">
        <v>121</v>
      </c>
      <c r="W486" s="76" t="s">
        <v>121</v>
      </c>
      <c r="X486" s="76" t="s">
        <v>121</v>
      </c>
      <c r="Y486" s="84" t="str">
        <f t="shared" si="56"/>
        <v>N.A.</v>
      </c>
      <c r="Z486" s="85">
        <f t="shared" si="51"/>
        <v>71610000</v>
      </c>
      <c r="AA486" s="76" t="str">
        <f>+IFERROR(VLOOKUP(_xlfn.TEXTJOIN("_", FALSE, C486:E486), [1]BD_Perc!$A:$O, 15, FALSE),"Segmentación no encontrada o vehículo inactivo")</f>
        <v>PERCENTIL 30-70</v>
      </c>
      <c r="AB486" s="76" t="str" cm="1">
        <f t="array" ref="AB486">_xlfn.IFS(
    AA486 = "PERCENTIL 50",
    _xlfn.IFS(
        [1]BD!DG486 &lt; VLOOKUP(_xlfn.TEXTJOIN("_", FALSE, C486:E486), [1]BD_Perc!$A:$O, 11, FALSE), "Intervalo de precio 1",
        [1]BD!DG486 &gt;= VLOOKUP(_xlfn.TEXTJOIN("_", FALSE, C486:E486), [1]BD_Perc!$A:$O, 11, FALSE), "Intervalo de precio 2"
    ),
    AA486 = "PERCENTIL 30-70",
    _xlfn.IFS(
        [1]BD!DG486 &lt; VLOOKUP(_xlfn.TEXTJOIN("_", FALSE, C486:E486), [1]BD_Perc!$A:$O, 6, FALSE), "Intervalo de precio 1",
        [1]BD!DG486 &lt; VLOOKUP(_xlfn.TEXTJOIN("_", FALSE, C486:E486), [1]BD_Perc!$A:$O, 7, FALSE), "Intervalo de precio 2",
        [1]BD!DG486 &gt;= VLOOKUP(_xlfn.TEXTJOIN("_", FALSE, C486:E486), [1]BD_Perc!$A:$O, 7, FALSE), "Intervalo de precio 3"
    ),
    AA486="Segmentación no encontrada o vehículo inactivo","Segmentación no encontrada o vehículo inactivo"
)</f>
        <v>Intervalo de precio 1</v>
      </c>
      <c r="AC486" s="99" t="s">
        <v>129</v>
      </c>
      <c r="AD486" s="86" t="b">
        <f t="shared" si="54"/>
        <v>1</v>
      </c>
      <c r="AE486" s="94">
        <v>7.0000000000000007E-2</v>
      </c>
      <c r="AF486" s="94">
        <v>0.08</v>
      </c>
      <c r="AG486" s="94">
        <v>0.08</v>
      </c>
      <c r="AH486" s="94">
        <v>0.08</v>
      </c>
      <c r="AI486" s="94">
        <v>0.09</v>
      </c>
      <c r="AJ486" s="94">
        <v>0.09</v>
      </c>
      <c r="AK486" s="76" t="s">
        <v>130</v>
      </c>
      <c r="AL486" s="76" t="s">
        <v>130</v>
      </c>
      <c r="AM486" s="76" t="s">
        <v>130</v>
      </c>
      <c r="AN486" s="88">
        <v>1</v>
      </c>
      <c r="AO486" s="72">
        <v>9311595.7410000004</v>
      </c>
      <c r="AP486" s="72">
        <v>730358.1936</v>
      </c>
      <c r="AQ486" s="72">
        <v>873775.77839999995</v>
      </c>
      <c r="AR486" s="72" t="s">
        <v>121</v>
      </c>
      <c r="AS486" s="72" t="s">
        <v>121</v>
      </c>
      <c r="AT486" s="72">
        <v>9070570.8323999997</v>
      </c>
      <c r="AU486" s="72" t="s">
        <v>121</v>
      </c>
      <c r="AV486" s="72" t="s">
        <v>121</v>
      </c>
      <c r="AW486" s="72">
        <v>1110528.0144</v>
      </c>
      <c r="AX486" s="72">
        <v>672756.70559999999</v>
      </c>
      <c r="AY486" s="72" t="s">
        <v>121</v>
      </c>
      <c r="AZ486" s="72" t="s">
        <v>121</v>
      </c>
      <c r="BA486" s="72" t="s">
        <v>121</v>
      </c>
      <c r="BB486" s="72" t="s">
        <v>121</v>
      </c>
      <c r="BC486" s="72" t="s">
        <v>121</v>
      </c>
      <c r="BD486" s="72">
        <v>3746028.0143999998</v>
      </c>
      <c r="BE486" s="72" t="s">
        <v>121</v>
      </c>
      <c r="BF486" s="72">
        <v>2377712.2571999999</v>
      </c>
      <c r="BG486" s="72">
        <v>2431384.7418</v>
      </c>
      <c r="BH486" s="72" t="s">
        <v>121</v>
      </c>
      <c r="BI486" s="72">
        <v>1576171.317</v>
      </c>
      <c r="BJ486" s="72">
        <v>211437.73139999999</v>
      </c>
      <c r="BK486" s="72" t="s">
        <v>121</v>
      </c>
      <c r="BL486" s="72" t="s">
        <v>121</v>
      </c>
      <c r="BM486" s="72" t="s">
        <v>121</v>
      </c>
      <c r="BN486" s="72">
        <v>86497.11</v>
      </c>
      <c r="BO486" s="72">
        <v>2056712.574</v>
      </c>
      <c r="BP486" s="72" t="s">
        <v>121</v>
      </c>
      <c r="BQ486" s="72" t="s">
        <v>121</v>
      </c>
      <c r="BR486" s="72" t="s">
        <v>121</v>
      </c>
      <c r="BS486" s="72" t="s">
        <v>121</v>
      </c>
      <c r="BT486" s="72">
        <v>8649722.5962000005</v>
      </c>
      <c r="BU486" s="72">
        <v>144931.416</v>
      </c>
      <c r="BV486" s="72" t="s">
        <v>121</v>
      </c>
      <c r="BW486" s="72" t="s">
        <v>121</v>
      </c>
      <c r="BX486" s="72" t="s">
        <v>121</v>
      </c>
      <c r="BY486" s="72">
        <v>864972.15419999999</v>
      </c>
      <c r="BZ486" s="72" t="s">
        <v>121</v>
      </c>
      <c r="CA486" s="72" t="s">
        <v>121</v>
      </c>
      <c r="CB486" s="72" t="s">
        <v>121</v>
      </c>
      <c r="CC486" s="72" t="s">
        <v>121</v>
      </c>
      <c r="CD486" s="72" t="s">
        <v>121</v>
      </c>
      <c r="CE486" s="89" t="s">
        <v>130</v>
      </c>
      <c r="CF486" s="89" t="s">
        <v>130</v>
      </c>
      <c r="CG486" s="89" t="s">
        <v>131</v>
      </c>
      <c r="CH486" s="89" t="s">
        <v>131</v>
      </c>
      <c r="CI486" s="89" t="s">
        <v>130</v>
      </c>
      <c r="CJ486" s="89" t="s">
        <v>131</v>
      </c>
      <c r="CK486" s="89" t="s">
        <v>131</v>
      </c>
      <c r="CL486" s="109" t="s">
        <v>121</v>
      </c>
      <c r="CM486" s="59" t="s">
        <v>121</v>
      </c>
      <c r="CN486" s="59" t="s">
        <v>121</v>
      </c>
      <c r="CO486" s="59" t="s">
        <v>121</v>
      </c>
      <c r="CP486" s="59" t="s">
        <v>121</v>
      </c>
      <c r="CQ486" s="59" t="s">
        <v>121</v>
      </c>
      <c r="CR486" s="59" t="s">
        <v>121</v>
      </c>
      <c r="CS486" s="59" t="s">
        <v>121</v>
      </c>
      <c r="CT486" s="59" t="s">
        <v>121</v>
      </c>
      <c r="CU486" s="59" t="s">
        <v>121</v>
      </c>
      <c r="CV486" s="59" t="s">
        <v>121</v>
      </c>
      <c r="CW486" s="59" t="s">
        <v>121</v>
      </c>
      <c r="CX486" s="59" t="s">
        <v>121</v>
      </c>
      <c r="CY486" s="59" t="s">
        <v>121</v>
      </c>
      <c r="CZ486" s="59" t="s">
        <v>121</v>
      </c>
      <c r="DA486" s="90">
        <v>6895938.6090000002</v>
      </c>
      <c r="DB486" s="91">
        <v>1</v>
      </c>
      <c r="DC486" s="13">
        <v>1</v>
      </c>
      <c r="DD486" s="13"/>
      <c r="DE486" s="75" t="str" cm="1">
        <f t="array" ref="DE486">+IF(AND(C486&lt;&gt;"Vehículos Eléctricos",C486&lt;&gt;"Vehículos Híbridos",AA486="PERCENTIL 50"),
     IF(VLOOKUP(_xlfn.TEXTJOIN("_",FALSE,C486:E486),[1]BD_Perc!$A:$P,_xlfn.IFS([1]BD!AB486="Intervalo de precio 1",12,[1]BD!AB486="Intervalo de precio 2",13),FALSE)&lt;=1,
     VLOOKUP(_xlfn.TEXTJOIN("_",FALSE,C486:E486),[1]BD_Perc!$A:$P,16,FALSE),"Ok P50"),
     "Ok P30/70 ó Híbrido/Eléctrico")</f>
        <v>Ok P30/70 ó Híbrido/Eléctrico</v>
      </c>
      <c r="DF486" s="75" t="str">
        <f t="shared" si="52"/>
        <v>Vehículos Convencionales_Automóviles_Sedán</v>
      </c>
      <c r="DG486" s="19">
        <f t="shared" si="53"/>
        <v>71610000</v>
      </c>
      <c r="DH486" s="13">
        <v>1</v>
      </c>
      <c r="DI486" s="13">
        <v>1</v>
      </c>
      <c r="DJ486" s="13" t="b">
        <f>+DC486=[2]BD!DC486</f>
        <v>1</v>
      </c>
    </row>
    <row r="487" spans="1:114" ht="38.25" x14ac:dyDescent="0.25">
      <c r="A487" s="76">
        <v>752</v>
      </c>
      <c r="B487" s="127" t="s">
        <v>166</v>
      </c>
      <c r="C487" s="59" t="s">
        <v>0</v>
      </c>
      <c r="D487" s="59" t="s">
        <v>119</v>
      </c>
      <c r="E487" s="59" t="s">
        <v>136</v>
      </c>
      <c r="F487" s="59" t="s">
        <v>121</v>
      </c>
      <c r="G487" s="77" t="s">
        <v>1124</v>
      </c>
      <c r="H487" s="59" t="s">
        <v>902</v>
      </c>
      <c r="I487" s="79">
        <v>6401263</v>
      </c>
      <c r="J487" s="76" t="s">
        <v>1125</v>
      </c>
      <c r="K487" s="78" t="s">
        <v>145</v>
      </c>
      <c r="L487" s="80">
        <v>106</v>
      </c>
      <c r="M487" s="81" t="s">
        <v>121</v>
      </c>
      <c r="N487" s="82">
        <v>80000000</v>
      </c>
      <c r="O487" s="83">
        <f>+IFERROR(VLOOKUP(I487,[1]Precio_Fasecolda!A:C,3,FALSE),IFERROR(VLOOKUP(I487,[1]Precio_Fasecolda!B:C,2,FALSE),N487))</f>
        <v>80000000</v>
      </c>
      <c r="P487" s="83">
        <f t="shared" si="50"/>
        <v>0</v>
      </c>
      <c r="Q487" s="81" t="s">
        <v>126</v>
      </c>
      <c r="R487" s="76" t="s">
        <v>148</v>
      </c>
      <c r="S487" s="76" t="s">
        <v>128</v>
      </c>
      <c r="T487" s="76" t="s">
        <v>121</v>
      </c>
      <c r="U487" s="76" t="s">
        <v>121</v>
      </c>
      <c r="V487" s="59" t="s">
        <v>121</v>
      </c>
      <c r="W487" s="76" t="s">
        <v>121</v>
      </c>
      <c r="X487" s="76" t="s">
        <v>121</v>
      </c>
      <c r="Y487" s="84" t="str">
        <f t="shared" si="56"/>
        <v>N.A.</v>
      </c>
      <c r="Z487" s="85">
        <f t="shared" si="51"/>
        <v>74400000</v>
      </c>
      <c r="AA487" s="76" t="str">
        <f>+IFERROR(VLOOKUP(_xlfn.TEXTJOIN("_", FALSE, C487:E487), [1]BD_Perc!$A:$O, 15, FALSE),"Segmentación no encontrada o vehículo inactivo")</f>
        <v>PERCENTIL 30-70</v>
      </c>
      <c r="AB487" s="76" t="str" cm="1">
        <f t="array" ref="AB487">_xlfn.IFS(
    AA487 = "PERCENTIL 50",
    _xlfn.IFS(
        [1]BD!DG487 &lt; VLOOKUP(_xlfn.TEXTJOIN("_", FALSE, C487:E487), [1]BD_Perc!$A:$O, 11, FALSE), "Intervalo de precio 1",
        [1]BD!DG487 &gt;= VLOOKUP(_xlfn.TEXTJOIN("_", FALSE, C487:E487), [1]BD_Perc!$A:$O, 11, FALSE), "Intervalo de precio 2"
    ),
    AA487 = "PERCENTIL 30-70",
    _xlfn.IFS(
        [1]BD!DG487 &lt; VLOOKUP(_xlfn.TEXTJOIN("_", FALSE, C487:E487), [1]BD_Perc!$A:$O, 6, FALSE), "Intervalo de precio 1",
        [1]BD!DG487 &lt; VLOOKUP(_xlfn.TEXTJOIN("_", FALSE, C487:E487), [1]BD_Perc!$A:$O, 7, FALSE), "Intervalo de precio 2",
        [1]BD!DG487 &gt;= VLOOKUP(_xlfn.TEXTJOIN("_", FALSE, C487:E487), [1]BD_Perc!$A:$O, 7, FALSE), "Intervalo de precio 3"
    ),
    AA487="Segmentación no encontrada o vehículo inactivo","Segmentación no encontrada o vehículo inactivo"
)</f>
        <v>Intervalo de precio 2</v>
      </c>
      <c r="AC487" s="99" t="s">
        <v>149</v>
      </c>
      <c r="AD487" s="86" t="b">
        <f t="shared" si="54"/>
        <v>1</v>
      </c>
      <c r="AE487" s="94">
        <v>7.0000000000000007E-2</v>
      </c>
      <c r="AF487" s="94">
        <v>0.08</v>
      </c>
      <c r="AG487" s="94">
        <v>0.08</v>
      </c>
      <c r="AH487" s="94">
        <v>0.08</v>
      </c>
      <c r="AI487" s="94">
        <v>0.09</v>
      </c>
      <c r="AJ487" s="94">
        <v>0.09</v>
      </c>
      <c r="AK487" s="76" t="s">
        <v>130</v>
      </c>
      <c r="AL487" s="76" t="s">
        <v>130</v>
      </c>
      <c r="AM487" s="76" t="s">
        <v>130</v>
      </c>
      <c r="AN487" s="88">
        <v>1</v>
      </c>
      <c r="AO487" s="72">
        <v>9311595.7410000004</v>
      </c>
      <c r="AP487" s="72">
        <v>730358.1936</v>
      </c>
      <c r="AQ487" s="72">
        <v>873775.77839999995</v>
      </c>
      <c r="AR487" s="72" t="s">
        <v>121</v>
      </c>
      <c r="AS487" s="72" t="s">
        <v>121</v>
      </c>
      <c r="AT487" s="72">
        <v>9070570.8323999997</v>
      </c>
      <c r="AU487" s="72" t="s">
        <v>121</v>
      </c>
      <c r="AV487" s="72" t="s">
        <v>121</v>
      </c>
      <c r="AW487" s="72">
        <v>1110528.0144</v>
      </c>
      <c r="AX487" s="72">
        <v>672756.70559999999</v>
      </c>
      <c r="AY487" s="72" t="s">
        <v>121</v>
      </c>
      <c r="AZ487" s="72" t="s">
        <v>121</v>
      </c>
      <c r="BA487" s="72" t="s">
        <v>121</v>
      </c>
      <c r="BB487" s="72" t="s">
        <v>121</v>
      </c>
      <c r="BC487" s="72" t="s">
        <v>121</v>
      </c>
      <c r="BD487" s="72">
        <v>3746028.0143999998</v>
      </c>
      <c r="BE487" s="72" t="s">
        <v>121</v>
      </c>
      <c r="BF487" s="72">
        <v>2377712.2571999999</v>
      </c>
      <c r="BG487" s="72">
        <v>2431384.7418</v>
      </c>
      <c r="BH487" s="72" t="s">
        <v>121</v>
      </c>
      <c r="BI487" s="72">
        <v>1576171.317</v>
      </c>
      <c r="BJ487" s="72">
        <v>211437.73139999999</v>
      </c>
      <c r="BK487" s="72" t="s">
        <v>121</v>
      </c>
      <c r="BL487" s="72" t="s">
        <v>121</v>
      </c>
      <c r="BM487" s="72" t="s">
        <v>121</v>
      </c>
      <c r="BN487" s="72">
        <v>86497.11</v>
      </c>
      <c r="BO487" s="72">
        <v>2056712.574</v>
      </c>
      <c r="BP487" s="72" t="s">
        <v>121</v>
      </c>
      <c r="BQ487" s="72" t="s">
        <v>121</v>
      </c>
      <c r="BR487" s="72" t="s">
        <v>121</v>
      </c>
      <c r="BS487" s="72" t="s">
        <v>121</v>
      </c>
      <c r="BT487" s="72">
        <v>8649722.5962000005</v>
      </c>
      <c r="BU487" s="72">
        <v>144931.416</v>
      </c>
      <c r="BV487" s="72" t="s">
        <v>121</v>
      </c>
      <c r="BW487" s="72" t="s">
        <v>121</v>
      </c>
      <c r="BX487" s="72" t="s">
        <v>121</v>
      </c>
      <c r="BY487" s="72">
        <v>864972.15419999999</v>
      </c>
      <c r="BZ487" s="72" t="s">
        <v>121</v>
      </c>
      <c r="CA487" s="72" t="s">
        <v>121</v>
      </c>
      <c r="CB487" s="72" t="s">
        <v>121</v>
      </c>
      <c r="CC487" s="72" t="s">
        <v>121</v>
      </c>
      <c r="CD487" s="72" t="s">
        <v>121</v>
      </c>
      <c r="CE487" s="89" t="s">
        <v>130</v>
      </c>
      <c r="CF487" s="89" t="s">
        <v>130</v>
      </c>
      <c r="CG487" s="89" t="s">
        <v>131</v>
      </c>
      <c r="CH487" s="89" t="s">
        <v>131</v>
      </c>
      <c r="CI487" s="89" t="s">
        <v>130</v>
      </c>
      <c r="CJ487" s="89" t="s">
        <v>131</v>
      </c>
      <c r="CK487" s="89" t="s">
        <v>131</v>
      </c>
      <c r="CL487" s="109" t="s">
        <v>121</v>
      </c>
      <c r="CM487" s="59" t="s">
        <v>121</v>
      </c>
      <c r="CN487" s="59" t="s">
        <v>121</v>
      </c>
      <c r="CO487" s="59" t="s">
        <v>121</v>
      </c>
      <c r="CP487" s="59" t="s">
        <v>121</v>
      </c>
      <c r="CQ487" s="59" t="s">
        <v>121</v>
      </c>
      <c r="CR487" s="59" t="s">
        <v>121</v>
      </c>
      <c r="CS487" s="59" t="s">
        <v>121</v>
      </c>
      <c r="CT487" s="59" t="s">
        <v>121</v>
      </c>
      <c r="CU487" s="59" t="s">
        <v>121</v>
      </c>
      <c r="CV487" s="59" t="s">
        <v>121</v>
      </c>
      <c r="CW487" s="59" t="s">
        <v>121</v>
      </c>
      <c r="CX487" s="59" t="s">
        <v>121</v>
      </c>
      <c r="CY487" s="59" t="s">
        <v>121</v>
      </c>
      <c r="CZ487" s="59" t="s">
        <v>121</v>
      </c>
      <c r="DA487" s="90">
        <v>7224316.6380000003</v>
      </c>
      <c r="DB487" s="91">
        <v>1</v>
      </c>
      <c r="DC487" s="13">
        <v>1</v>
      </c>
      <c r="DD487" s="13"/>
      <c r="DE487" s="75" t="str" cm="1">
        <f t="array" ref="DE487">+IF(AND(C487&lt;&gt;"Vehículos Eléctricos",C487&lt;&gt;"Vehículos Híbridos",AA487="PERCENTIL 50"),
     IF(VLOOKUP(_xlfn.TEXTJOIN("_",FALSE,C487:E487),[1]BD_Perc!$A:$P,_xlfn.IFS([1]BD!AB487="Intervalo de precio 1",12,[1]BD!AB487="Intervalo de precio 2",13),FALSE)&lt;=1,
     VLOOKUP(_xlfn.TEXTJOIN("_",FALSE,C487:E487),[1]BD_Perc!$A:$P,16,FALSE),"Ok P50"),
     "Ok P30/70 ó Híbrido/Eléctrico")</f>
        <v>Ok P30/70 ó Híbrido/Eléctrico</v>
      </c>
      <c r="DF487" s="75" t="str">
        <f t="shared" si="52"/>
        <v>Vehículos Convencionales_Automóviles_Sedán</v>
      </c>
      <c r="DG487" s="19">
        <f t="shared" si="53"/>
        <v>74400000</v>
      </c>
      <c r="DH487" s="13">
        <v>1</v>
      </c>
      <c r="DI487" s="13">
        <v>1</v>
      </c>
      <c r="DJ487" s="13" t="b">
        <f>+DC487=[2]BD!DC487</f>
        <v>1</v>
      </c>
    </row>
    <row r="488" spans="1:114" ht="51" x14ac:dyDescent="0.25">
      <c r="A488" s="76">
        <v>753</v>
      </c>
      <c r="B488" s="59" t="s">
        <v>257</v>
      </c>
      <c r="C488" s="59" t="s">
        <v>0</v>
      </c>
      <c r="D488" s="59" t="s">
        <v>320</v>
      </c>
      <c r="E488" s="59" t="s">
        <v>126</v>
      </c>
      <c r="F488" s="59" t="s">
        <v>121</v>
      </c>
      <c r="G488" s="77" t="s">
        <v>1126</v>
      </c>
      <c r="H488" s="59" t="s">
        <v>463</v>
      </c>
      <c r="I488" s="79">
        <v>6206103</v>
      </c>
      <c r="J488" s="76" t="s">
        <v>1127</v>
      </c>
      <c r="K488" s="78" t="s">
        <v>145</v>
      </c>
      <c r="L488" s="81">
        <v>105</v>
      </c>
      <c r="M488" s="81" t="s">
        <v>121</v>
      </c>
      <c r="N488" s="82">
        <v>115900000</v>
      </c>
      <c r="O488" s="83">
        <f>+IFERROR(VLOOKUP(I488,[1]Precio_Fasecolda!A:C,3,FALSE),IFERROR(VLOOKUP(I488,[1]Precio_Fasecolda!B:C,2,FALSE),N488))</f>
        <v>115900000</v>
      </c>
      <c r="P488" s="83">
        <f t="shared" si="50"/>
        <v>0</v>
      </c>
      <c r="Q488" s="81" t="s">
        <v>126</v>
      </c>
      <c r="R488" s="76" t="s">
        <v>148</v>
      </c>
      <c r="S488" s="76" t="s">
        <v>128</v>
      </c>
      <c r="T488" s="76" t="s">
        <v>121</v>
      </c>
      <c r="U488" s="76" t="s">
        <v>121</v>
      </c>
      <c r="V488" s="59" t="s">
        <v>121</v>
      </c>
      <c r="W488" s="76" t="s">
        <v>121</v>
      </c>
      <c r="X488" s="76" t="s">
        <v>121</v>
      </c>
      <c r="Y488" s="84" t="str">
        <f t="shared" si="56"/>
        <v>N.A.</v>
      </c>
      <c r="Z488" s="85">
        <f t="shared" si="51"/>
        <v>111264000</v>
      </c>
      <c r="AA488" s="76" t="str">
        <f>+IFERROR(VLOOKUP(_xlfn.TEXTJOIN("_", FALSE, C488:E488), [1]BD_Perc!$A:$O, 15, FALSE),"Segmentación no encontrada o vehículo inactivo")</f>
        <v>PERCENTIL 30-70</v>
      </c>
      <c r="AB488" s="76" t="str" cm="1">
        <f t="array" ref="AB488">_xlfn.IFS(
    AA488 = "PERCENTIL 50",
    _xlfn.IFS(
        [1]BD!DG488 &lt; VLOOKUP(_xlfn.TEXTJOIN("_", FALSE, C488:E488), [1]BD_Perc!$A:$O, 11, FALSE), "Intervalo de precio 1",
        [1]BD!DG488 &gt;= VLOOKUP(_xlfn.TEXTJOIN("_", FALSE, C488:E488), [1]BD_Perc!$A:$O, 11, FALSE), "Intervalo de precio 2"
    ),
    AA488 = "PERCENTIL 30-70",
    _xlfn.IFS(
        [1]BD!DG488 &lt; VLOOKUP(_xlfn.TEXTJOIN("_", FALSE, C488:E488), [1]BD_Perc!$A:$O, 6, FALSE), "Intervalo de precio 1",
        [1]BD!DG488 &lt; VLOOKUP(_xlfn.TEXTJOIN("_", FALSE, C488:E488), [1]BD_Perc!$A:$O, 7, FALSE), "Intervalo de precio 2",
        [1]BD!DG488 &gt;= VLOOKUP(_xlfn.TEXTJOIN("_", FALSE, C488:E488), [1]BD_Perc!$A:$O, 7, FALSE), "Intervalo de precio 3"
    ),
    AA488="Segmentación no encontrada o vehículo inactivo","Segmentación no encontrada o vehículo inactivo"
)</f>
        <v>Intervalo de precio 2</v>
      </c>
      <c r="AC488" s="99" t="s">
        <v>149</v>
      </c>
      <c r="AD488" s="86" t="b">
        <f t="shared" si="54"/>
        <v>1</v>
      </c>
      <c r="AE488" s="94">
        <v>0.04</v>
      </c>
      <c r="AF488" s="94">
        <v>0.04</v>
      </c>
      <c r="AG488" s="94">
        <v>0.04</v>
      </c>
      <c r="AH488" s="94">
        <v>0.04</v>
      </c>
      <c r="AI488" s="94">
        <v>0.04</v>
      </c>
      <c r="AJ488" s="94">
        <v>0.04</v>
      </c>
      <c r="AK488" s="76" t="s">
        <v>130</v>
      </c>
      <c r="AL488" s="76" t="s">
        <v>130</v>
      </c>
      <c r="AM488" s="76" t="s">
        <v>130</v>
      </c>
      <c r="AN488" s="149">
        <v>1</v>
      </c>
      <c r="AO488" s="72">
        <v>9311595.7410000004</v>
      </c>
      <c r="AP488" s="72">
        <v>631865.34180000005</v>
      </c>
      <c r="AQ488" s="72">
        <v>759501.55260000005</v>
      </c>
      <c r="AR488" s="72" t="s">
        <v>121</v>
      </c>
      <c r="AS488" s="72" t="s">
        <v>121</v>
      </c>
      <c r="AT488" s="72">
        <v>10144824.879000001</v>
      </c>
      <c r="AU488" s="72" t="s">
        <v>121</v>
      </c>
      <c r="AV488" s="72">
        <v>664661.50379999995</v>
      </c>
      <c r="AW488" s="72">
        <v>296696.15639999998</v>
      </c>
      <c r="AX488" s="72" t="s">
        <v>121</v>
      </c>
      <c r="AY488" s="72" t="s">
        <v>121</v>
      </c>
      <c r="AZ488" s="72" t="s">
        <v>121</v>
      </c>
      <c r="BA488" s="72" t="s">
        <v>121</v>
      </c>
      <c r="BB488" s="72" t="s">
        <v>121</v>
      </c>
      <c r="BC488" s="72" t="s">
        <v>121</v>
      </c>
      <c r="BD488" s="72">
        <v>3437345.6039999998</v>
      </c>
      <c r="BE488" s="72">
        <v>2212194.4235999999</v>
      </c>
      <c r="BF488" s="72">
        <v>4635136.0776000004</v>
      </c>
      <c r="BG488" s="72">
        <v>3032952.3755999999</v>
      </c>
      <c r="BH488" s="72" t="s">
        <v>121</v>
      </c>
      <c r="BI488" s="72">
        <v>2098930.1214000001</v>
      </c>
      <c r="BJ488" s="72">
        <v>192402.04199999999</v>
      </c>
      <c r="BK488" s="72" t="s">
        <v>121</v>
      </c>
      <c r="BL488" s="72">
        <v>1405776.7542000001</v>
      </c>
      <c r="BM488" s="72">
        <v>4162875.5616000001</v>
      </c>
      <c r="BN488" s="72">
        <v>122437.9506</v>
      </c>
      <c r="BO488" s="72">
        <v>2527461.3672000002</v>
      </c>
      <c r="BP488" s="72">
        <v>4984957.5888</v>
      </c>
      <c r="BQ488" s="72" t="s">
        <v>121</v>
      </c>
      <c r="BR488" s="72" t="s">
        <v>121</v>
      </c>
      <c r="BS488" s="72" t="s">
        <v>121</v>
      </c>
      <c r="BT488" s="72">
        <v>10276007.4186</v>
      </c>
      <c r="BU488" s="72">
        <v>227383.5606</v>
      </c>
      <c r="BV488" s="72" t="s">
        <v>121</v>
      </c>
      <c r="BW488" s="72" t="s">
        <v>121</v>
      </c>
      <c r="BX488" s="72" t="s">
        <v>121</v>
      </c>
      <c r="BY488" s="72">
        <v>839571.20519999997</v>
      </c>
      <c r="BZ488" s="72" t="s">
        <v>121</v>
      </c>
      <c r="CA488" s="72" t="s">
        <v>121</v>
      </c>
      <c r="CB488" s="72" t="s">
        <v>121</v>
      </c>
      <c r="CC488" s="72" t="s">
        <v>121</v>
      </c>
      <c r="CD488" s="72" t="s">
        <v>121</v>
      </c>
      <c r="CE488" s="89" t="s">
        <v>131</v>
      </c>
      <c r="CF488" s="89" t="s">
        <v>131</v>
      </c>
      <c r="CG488" s="89" t="s">
        <v>131</v>
      </c>
      <c r="CH488" s="89" t="s">
        <v>131</v>
      </c>
      <c r="CI488" s="89" t="s">
        <v>131</v>
      </c>
      <c r="CJ488" s="89" t="s">
        <v>131</v>
      </c>
      <c r="CK488" s="89" t="s">
        <v>131</v>
      </c>
      <c r="CL488" s="59" t="s">
        <v>121</v>
      </c>
      <c r="CM488" s="89" t="s">
        <v>121</v>
      </c>
      <c r="CN488" s="89" t="s">
        <v>121</v>
      </c>
      <c r="CO488" s="89" t="s">
        <v>121</v>
      </c>
      <c r="CP488" s="89" t="s">
        <v>121</v>
      </c>
      <c r="CQ488" s="89" t="s">
        <v>121</v>
      </c>
      <c r="CR488" s="89" t="s">
        <v>121</v>
      </c>
      <c r="CS488" s="89" t="s">
        <v>121</v>
      </c>
      <c r="CT488" s="89" t="s">
        <v>121</v>
      </c>
      <c r="CU488" s="89" t="s">
        <v>121</v>
      </c>
      <c r="CV488" s="89" t="s">
        <v>121</v>
      </c>
      <c r="CW488" s="89" t="s">
        <v>121</v>
      </c>
      <c r="CX488" s="89" t="s">
        <v>121</v>
      </c>
      <c r="CY488" s="89" t="s">
        <v>121</v>
      </c>
      <c r="CZ488" s="89" t="s">
        <v>121</v>
      </c>
      <c r="DA488" s="90">
        <v>13737492.0942</v>
      </c>
      <c r="DB488" s="91">
        <v>1</v>
      </c>
      <c r="DC488" s="13">
        <v>1</v>
      </c>
      <c r="DD488" s="13"/>
      <c r="DE488" s="75" t="str" cm="1">
        <f t="array" ref="DE488">+IF(AND(C488&lt;&gt;"Vehículos Eléctricos",C488&lt;&gt;"Vehículos Híbridos",AA488="PERCENTIL 50"),
     IF(VLOOKUP(_xlfn.TEXTJOIN("_",FALSE,C488:E488),[1]BD_Perc!$A:$P,_xlfn.IFS([1]BD!AB488="Intervalo de precio 1",12,[1]BD!AB488="Intervalo de precio 2",13),FALSE)&lt;=1,
     VLOOKUP(_xlfn.TEXTJOIN("_",FALSE,C488:E488),[1]BD_Perc!$A:$P,16,FALSE),"Ok P50"),
     "Ok P30/70 ó Híbrido/Eléctrico")</f>
        <v>Ok P30/70 ó Híbrido/Eléctrico</v>
      </c>
      <c r="DF488" s="75" t="str">
        <f t="shared" si="52"/>
        <v>Vehículos Convencionales_Camperos/Camionetas_4x2</v>
      </c>
      <c r="DG488" s="19">
        <f t="shared" si="53"/>
        <v>111264000</v>
      </c>
      <c r="DH488" s="13">
        <v>1</v>
      </c>
      <c r="DI488" s="13">
        <v>1</v>
      </c>
      <c r="DJ488" s="13" t="b">
        <f>+DC488=[2]BD!DC488</f>
        <v>1</v>
      </c>
    </row>
    <row r="489" spans="1:114" ht="51" x14ac:dyDescent="0.25">
      <c r="A489" s="76">
        <v>754</v>
      </c>
      <c r="B489" s="59" t="s">
        <v>257</v>
      </c>
      <c r="C489" s="59" t="s">
        <v>0</v>
      </c>
      <c r="D489" s="59" t="s">
        <v>320</v>
      </c>
      <c r="E489" s="59" t="s">
        <v>126</v>
      </c>
      <c r="F489" s="59" t="s">
        <v>121</v>
      </c>
      <c r="G489" s="77" t="s">
        <v>1128</v>
      </c>
      <c r="H489" s="59" t="s">
        <v>463</v>
      </c>
      <c r="I489" s="79">
        <v>6206104</v>
      </c>
      <c r="J489" s="76" t="s">
        <v>1129</v>
      </c>
      <c r="K489" s="78" t="s">
        <v>145</v>
      </c>
      <c r="L489" s="81">
        <v>105</v>
      </c>
      <c r="M489" s="81" t="s">
        <v>121</v>
      </c>
      <c r="N489" s="82">
        <v>139900000</v>
      </c>
      <c r="O489" s="83">
        <f>+IFERROR(VLOOKUP(I489,[1]Precio_Fasecolda!A:C,3,FALSE),IFERROR(VLOOKUP(I489,[1]Precio_Fasecolda!B:C,2,FALSE),N489))</f>
        <v>139900000</v>
      </c>
      <c r="P489" s="83">
        <f t="shared" si="50"/>
        <v>0</v>
      </c>
      <c r="Q489" s="81" t="s">
        <v>126</v>
      </c>
      <c r="R489" s="76" t="s">
        <v>148</v>
      </c>
      <c r="S489" s="76" t="s">
        <v>128</v>
      </c>
      <c r="T489" s="76" t="s">
        <v>121</v>
      </c>
      <c r="U489" s="76" t="s">
        <v>121</v>
      </c>
      <c r="V489" s="59" t="s">
        <v>121</v>
      </c>
      <c r="W489" s="76" t="s">
        <v>121</v>
      </c>
      <c r="X489" s="76" t="s">
        <v>121</v>
      </c>
      <c r="Y489" s="84" t="str">
        <f t="shared" si="56"/>
        <v>N.A.</v>
      </c>
      <c r="Z489" s="85">
        <f t="shared" si="51"/>
        <v>134304000</v>
      </c>
      <c r="AA489" s="76" t="str">
        <f>+IFERROR(VLOOKUP(_xlfn.TEXTJOIN("_", FALSE, C489:E489), [1]BD_Perc!$A:$O, 15, FALSE),"Segmentación no encontrada o vehículo inactivo")</f>
        <v>PERCENTIL 30-70</v>
      </c>
      <c r="AB489" s="76" t="str" cm="1">
        <f t="array" ref="AB489">_xlfn.IFS(
    AA489 = "PERCENTIL 50",
    _xlfn.IFS(
        [1]BD!DG489 &lt; VLOOKUP(_xlfn.TEXTJOIN("_", FALSE, C489:E489), [1]BD_Perc!$A:$O, 11, FALSE), "Intervalo de precio 1",
        [1]BD!DG489 &gt;= VLOOKUP(_xlfn.TEXTJOIN("_", FALSE, C489:E489), [1]BD_Perc!$A:$O, 11, FALSE), "Intervalo de precio 2"
    ),
    AA489 = "PERCENTIL 30-70",
    _xlfn.IFS(
        [1]BD!DG489 &lt; VLOOKUP(_xlfn.TEXTJOIN("_", FALSE, C489:E489), [1]BD_Perc!$A:$O, 6, FALSE), "Intervalo de precio 1",
        [1]BD!DG489 &lt; VLOOKUP(_xlfn.TEXTJOIN("_", FALSE, C489:E489), [1]BD_Perc!$A:$O, 7, FALSE), "Intervalo de precio 2",
        [1]BD!DG489 &gt;= VLOOKUP(_xlfn.TEXTJOIN("_", FALSE, C489:E489), [1]BD_Perc!$A:$O, 7, FALSE), "Intervalo de precio 3"
    ),
    AA489="Segmentación no encontrada o vehículo inactivo","Segmentación no encontrada o vehículo inactivo"
)</f>
        <v>Intervalo de precio 3</v>
      </c>
      <c r="AC489" s="99" t="s">
        <v>156</v>
      </c>
      <c r="AD489" s="86" t="b">
        <f t="shared" si="54"/>
        <v>1</v>
      </c>
      <c r="AE489" s="94">
        <v>0.04</v>
      </c>
      <c r="AF489" s="94">
        <v>0.04</v>
      </c>
      <c r="AG489" s="94">
        <v>0.04</v>
      </c>
      <c r="AH489" s="94">
        <v>0.04</v>
      </c>
      <c r="AI489" s="94">
        <v>0.04</v>
      </c>
      <c r="AJ489" s="94">
        <v>0.04</v>
      </c>
      <c r="AK489" s="76" t="s">
        <v>130</v>
      </c>
      <c r="AL489" s="76" t="s">
        <v>130</v>
      </c>
      <c r="AM489" s="76" t="s">
        <v>130</v>
      </c>
      <c r="AN489" s="149">
        <v>1</v>
      </c>
      <c r="AO489" s="72">
        <v>9311595.7410000004</v>
      </c>
      <c r="AP489" s="72">
        <v>631865.34180000005</v>
      </c>
      <c r="AQ489" s="72">
        <v>759501.55260000005</v>
      </c>
      <c r="AR489" s="72" t="s">
        <v>121</v>
      </c>
      <c r="AS489" s="72" t="s">
        <v>121</v>
      </c>
      <c r="AT489" s="72">
        <v>10144824.879000001</v>
      </c>
      <c r="AU489" s="72" t="s">
        <v>121</v>
      </c>
      <c r="AV489" s="72">
        <v>664661.50379999995</v>
      </c>
      <c r="AW489" s="72">
        <v>296696.15639999998</v>
      </c>
      <c r="AX489" s="72" t="s">
        <v>121</v>
      </c>
      <c r="AY489" s="72" t="s">
        <v>121</v>
      </c>
      <c r="AZ489" s="72" t="s">
        <v>121</v>
      </c>
      <c r="BA489" s="72" t="s">
        <v>121</v>
      </c>
      <c r="BB489" s="72" t="s">
        <v>121</v>
      </c>
      <c r="BC489" s="72" t="s">
        <v>121</v>
      </c>
      <c r="BD489" s="72">
        <v>3437345.6039999998</v>
      </c>
      <c r="BE489" s="72">
        <v>2212194.4235999999</v>
      </c>
      <c r="BF489" s="72">
        <v>4635136.0776000004</v>
      </c>
      <c r="BG489" s="72">
        <v>3032952.3755999999</v>
      </c>
      <c r="BH489" s="72" t="s">
        <v>121</v>
      </c>
      <c r="BI489" s="72">
        <v>2098930.1214000001</v>
      </c>
      <c r="BJ489" s="72">
        <v>192402.04199999999</v>
      </c>
      <c r="BK489" s="72" t="s">
        <v>121</v>
      </c>
      <c r="BL489" s="72">
        <v>1405776.7542000001</v>
      </c>
      <c r="BM489" s="72">
        <v>4162875.5616000001</v>
      </c>
      <c r="BN489" s="72">
        <v>122437.9506</v>
      </c>
      <c r="BO489" s="72">
        <v>2527461.3672000002</v>
      </c>
      <c r="BP489" s="72">
        <v>4984957.5888</v>
      </c>
      <c r="BQ489" s="72" t="s">
        <v>121</v>
      </c>
      <c r="BR489" s="72" t="s">
        <v>121</v>
      </c>
      <c r="BS489" s="72" t="s">
        <v>121</v>
      </c>
      <c r="BT489" s="72">
        <v>10276007.4186</v>
      </c>
      <c r="BU489" s="72">
        <v>227383.5606</v>
      </c>
      <c r="BV489" s="72" t="s">
        <v>121</v>
      </c>
      <c r="BW489" s="72" t="s">
        <v>121</v>
      </c>
      <c r="BX489" s="72" t="s">
        <v>121</v>
      </c>
      <c r="BY489" s="72">
        <v>839571.20519999997</v>
      </c>
      <c r="BZ489" s="72" t="s">
        <v>121</v>
      </c>
      <c r="CA489" s="72" t="s">
        <v>121</v>
      </c>
      <c r="CB489" s="72" t="s">
        <v>121</v>
      </c>
      <c r="CC489" s="72" t="s">
        <v>121</v>
      </c>
      <c r="CD489" s="72" t="s">
        <v>121</v>
      </c>
      <c r="CE489" s="89" t="s">
        <v>131</v>
      </c>
      <c r="CF489" s="89" t="s">
        <v>131</v>
      </c>
      <c r="CG489" s="89" t="s">
        <v>131</v>
      </c>
      <c r="CH489" s="89" t="s">
        <v>131</v>
      </c>
      <c r="CI489" s="89" t="s">
        <v>131</v>
      </c>
      <c r="CJ489" s="89" t="s">
        <v>131</v>
      </c>
      <c r="CK489" s="89" t="s">
        <v>131</v>
      </c>
      <c r="CL489" s="59" t="s">
        <v>121</v>
      </c>
      <c r="CM489" s="89" t="s">
        <v>121</v>
      </c>
      <c r="CN489" s="89" t="s">
        <v>121</v>
      </c>
      <c r="CO489" s="89" t="s">
        <v>121</v>
      </c>
      <c r="CP489" s="89" t="s">
        <v>121</v>
      </c>
      <c r="CQ489" s="89" t="s">
        <v>121</v>
      </c>
      <c r="CR489" s="89" t="s">
        <v>121</v>
      </c>
      <c r="CS489" s="89" t="s">
        <v>121</v>
      </c>
      <c r="CT489" s="89" t="s">
        <v>121</v>
      </c>
      <c r="CU489" s="89" t="s">
        <v>121</v>
      </c>
      <c r="CV489" s="89" t="s">
        <v>121</v>
      </c>
      <c r="CW489" s="89" t="s">
        <v>121</v>
      </c>
      <c r="CX489" s="89" t="s">
        <v>121</v>
      </c>
      <c r="CY489" s="89" t="s">
        <v>121</v>
      </c>
      <c r="CZ489" s="89" t="s">
        <v>121</v>
      </c>
      <c r="DA489" s="90">
        <v>13737492.0942</v>
      </c>
      <c r="DB489" s="91">
        <v>1</v>
      </c>
      <c r="DC489" s="13">
        <v>1</v>
      </c>
      <c r="DD489" s="13"/>
      <c r="DE489" s="75" t="str" cm="1">
        <f t="array" ref="DE489">+IF(AND(C489&lt;&gt;"Vehículos Eléctricos",C489&lt;&gt;"Vehículos Híbridos",AA489="PERCENTIL 50"),
     IF(VLOOKUP(_xlfn.TEXTJOIN("_",FALSE,C489:E489),[1]BD_Perc!$A:$P,_xlfn.IFS([1]BD!AB489="Intervalo de precio 1",12,[1]BD!AB489="Intervalo de precio 2",13),FALSE)&lt;=1,
     VLOOKUP(_xlfn.TEXTJOIN("_",FALSE,C489:E489),[1]BD_Perc!$A:$P,16,FALSE),"Ok P50"),
     "Ok P30/70 ó Híbrido/Eléctrico")</f>
        <v>Ok P30/70 ó Híbrido/Eléctrico</v>
      </c>
      <c r="DF489" s="75" t="str">
        <f t="shared" si="52"/>
        <v>Vehículos Convencionales_Camperos/Camionetas_4x2</v>
      </c>
      <c r="DG489" s="19">
        <f t="shared" si="53"/>
        <v>134304000</v>
      </c>
      <c r="DH489" s="13">
        <v>1</v>
      </c>
      <c r="DI489" s="13">
        <v>1</v>
      </c>
      <c r="DJ489" s="13" t="b">
        <f>+DC489=[2]BD!DC489</f>
        <v>1</v>
      </c>
    </row>
    <row r="490" spans="1:114" ht="25.5" x14ac:dyDescent="0.25">
      <c r="A490" s="76">
        <v>755</v>
      </c>
      <c r="B490" s="59" t="s">
        <v>257</v>
      </c>
      <c r="C490" s="59" t="s">
        <v>0</v>
      </c>
      <c r="D490" s="59" t="s">
        <v>320</v>
      </c>
      <c r="E490" s="59" t="s">
        <v>327</v>
      </c>
      <c r="F490" s="59" t="s">
        <v>121</v>
      </c>
      <c r="G490" s="77" t="s">
        <v>1130</v>
      </c>
      <c r="H490" s="59" t="s">
        <v>398</v>
      </c>
      <c r="I490" s="79">
        <v>3006143</v>
      </c>
      <c r="J490" s="76" t="s">
        <v>1131</v>
      </c>
      <c r="K490" s="78" t="s">
        <v>360</v>
      </c>
      <c r="L490" s="81">
        <v>300</v>
      </c>
      <c r="M490" s="81" t="s">
        <v>121</v>
      </c>
      <c r="N490" s="82">
        <v>229000000</v>
      </c>
      <c r="O490" s="83">
        <f>+IFERROR(VLOOKUP(I490,[1]Precio_Fasecolda!A:C,3,FALSE),IFERROR(VLOOKUP(I490,[1]Precio_Fasecolda!B:C,2,FALSE),N490))</f>
        <v>229000000</v>
      </c>
      <c r="P490" s="83">
        <f t="shared" si="50"/>
        <v>0</v>
      </c>
      <c r="Q490" s="81" t="s">
        <v>327</v>
      </c>
      <c r="R490" s="76" t="s">
        <v>148</v>
      </c>
      <c r="S490" s="76" t="s">
        <v>128</v>
      </c>
      <c r="T490" s="76" t="s">
        <v>121</v>
      </c>
      <c r="U490" s="76" t="s">
        <v>121</v>
      </c>
      <c r="V490" s="59" t="s">
        <v>121</v>
      </c>
      <c r="W490" s="76" t="s">
        <v>121</v>
      </c>
      <c r="X490" s="76" t="s">
        <v>121</v>
      </c>
      <c r="Y490" s="84" t="str">
        <f t="shared" si="56"/>
        <v>N.A.</v>
      </c>
      <c r="Z490" s="85">
        <f t="shared" si="51"/>
        <v>226710000</v>
      </c>
      <c r="AA490" s="76" t="str">
        <f>+IFERROR(VLOOKUP(_xlfn.TEXTJOIN("_", FALSE, C490:E490), [1]BD_Perc!$A:$O, 15, FALSE),"Segmentación no encontrada o vehículo inactivo")</f>
        <v>PERCENTIL 30-70</v>
      </c>
      <c r="AB490" s="76" t="str" cm="1">
        <f t="array" ref="AB490">_xlfn.IFS(
    AA490 = "PERCENTIL 50",
    _xlfn.IFS(
        [1]BD!DG490 &lt; VLOOKUP(_xlfn.TEXTJOIN("_", FALSE, C490:E490), [1]BD_Perc!$A:$O, 11, FALSE), "Intervalo de precio 1",
        [1]BD!DG490 &gt;= VLOOKUP(_xlfn.TEXTJOIN("_", FALSE, C490:E490), [1]BD_Perc!$A:$O, 11, FALSE), "Intervalo de precio 2"
    ),
    AA490 = "PERCENTIL 30-70",
    _xlfn.IFS(
        [1]BD!DG490 &lt; VLOOKUP(_xlfn.TEXTJOIN("_", FALSE, C490:E490), [1]BD_Perc!$A:$O, 6, FALSE), "Intervalo de precio 1",
        [1]BD!DG490 &lt; VLOOKUP(_xlfn.TEXTJOIN("_", FALSE, C490:E490), [1]BD_Perc!$A:$O, 7, FALSE), "Intervalo de precio 2",
        [1]BD!DG490 &gt;= VLOOKUP(_xlfn.TEXTJOIN("_", FALSE, C490:E490), [1]BD_Perc!$A:$O, 7, FALSE), "Intervalo de precio 3"
    ),
    AA490="Segmentación no encontrada o vehículo inactivo","Segmentación no encontrada o vehículo inactivo"
)</f>
        <v>Intervalo de precio 2</v>
      </c>
      <c r="AC490" s="99" t="s">
        <v>149</v>
      </c>
      <c r="AD490" s="86" t="b">
        <f t="shared" si="54"/>
        <v>1</v>
      </c>
      <c r="AE490" s="94">
        <v>0.01</v>
      </c>
      <c r="AF490" s="94">
        <v>1.4999999999999999E-2</v>
      </c>
      <c r="AG490" s="94">
        <v>0.02</v>
      </c>
      <c r="AH490" s="94" t="s">
        <v>1132</v>
      </c>
      <c r="AI490" s="94">
        <v>3.5000000000000003E-2</v>
      </c>
      <c r="AJ490" s="94" t="s">
        <v>1133</v>
      </c>
      <c r="AK490" s="76" t="s">
        <v>130</v>
      </c>
      <c r="AL490" s="76" t="s">
        <v>130</v>
      </c>
      <c r="AM490" s="76" t="s">
        <v>130</v>
      </c>
      <c r="AN490" s="149">
        <v>0</v>
      </c>
      <c r="AO490" s="72">
        <v>9311595.7410000004</v>
      </c>
      <c r="AP490" s="72">
        <v>631865.34180000005</v>
      </c>
      <c r="AQ490" s="72">
        <v>759501.55260000005</v>
      </c>
      <c r="AR490" s="72" t="s">
        <v>121</v>
      </c>
      <c r="AS490" s="72" t="s">
        <v>121</v>
      </c>
      <c r="AT490" s="72">
        <v>10144824.879000001</v>
      </c>
      <c r="AU490" s="72" t="s">
        <v>121</v>
      </c>
      <c r="AV490" s="72">
        <v>664661.50379999995</v>
      </c>
      <c r="AW490" s="72">
        <v>296696.15639999998</v>
      </c>
      <c r="AX490" s="72" t="s">
        <v>121</v>
      </c>
      <c r="AY490" s="72" t="s">
        <v>121</v>
      </c>
      <c r="AZ490" s="72" t="s">
        <v>121</v>
      </c>
      <c r="BA490" s="72" t="s">
        <v>121</v>
      </c>
      <c r="BB490" s="72" t="s">
        <v>121</v>
      </c>
      <c r="BC490" s="72" t="s">
        <v>121</v>
      </c>
      <c r="BD490" s="72">
        <v>3437345.6039999998</v>
      </c>
      <c r="BE490" s="72">
        <v>2212194.4235999999</v>
      </c>
      <c r="BF490" s="72">
        <v>4635136.0776000004</v>
      </c>
      <c r="BG490" s="72">
        <v>3032952.3755999999</v>
      </c>
      <c r="BH490" s="72" t="s">
        <v>121</v>
      </c>
      <c r="BI490" s="72">
        <v>2098930.1214000001</v>
      </c>
      <c r="BJ490" s="72">
        <v>192402.04199999999</v>
      </c>
      <c r="BK490" s="72" t="s">
        <v>121</v>
      </c>
      <c r="BL490" s="72">
        <v>1405776.7542000001</v>
      </c>
      <c r="BM490" s="72">
        <v>4162875.5616000001</v>
      </c>
      <c r="BN490" s="72">
        <v>122437.9506</v>
      </c>
      <c r="BO490" s="72">
        <v>2527461.3672000002</v>
      </c>
      <c r="BP490" s="72">
        <v>4984957.5888</v>
      </c>
      <c r="BQ490" s="72" t="s">
        <v>121</v>
      </c>
      <c r="BR490" s="72" t="s">
        <v>121</v>
      </c>
      <c r="BS490" s="72" t="s">
        <v>121</v>
      </c>
      <c r="BT490" s="72">
        <v>10276007.4186</v>
      </c>
      <c r="BU490" s="72">
        <v>227383.5606</v>
      </c>
      <c r="BV490" s="72" t="s">
        <v>121</v>
      </c>
      <c r="BW490" s="72" t="s">
        <v>121</v>
      </c>
      <c r="BX490" s="72" t="s">
        <v>121</v>
      </c>
      <c r="BY490" s="72">
        <v>839571.20519999997</v>
      </c>
      <c r="BZ490" s="72" t="s">
        <v>121</v>
      </c>
      <c r="CA490" s="72" t="s">
        <v>121</v>
      </c>
      <c r="CB490" s="72" t="s">
        <v>121</v>
      </c>
      <c r="CC490" s="72" t="s">
        <v>121</v>
      </c>
      <c r="CD490" s="72" t="s">
        <v>121</v>
      </c>
      <c r="CE490" s="89" t="s">
        <v>130</v>
      </c>
      <c r="CF490" s="89" t="s">
        <v>130</v>
      </c>
      <c r="CG490" s="89" t="s">
        <v>131</v>
      </c>
      <c r="CH490" s="89" t="s">
        <v>131</v>
      </c>
      <c r="CI490" s="89" t="s">
        <v>131</v>
      </c>
      <c r="CJ490" s="89" t="s">
        <v>131</v>
      </c>
      <c r="CK490" s="89" t="s">
        <v>131</v>
      </c>
      <c r="CL490" s="59" t="s">
        <v>121</v>
      </c>
      <c r="CM490" s="89" t="s">
        <v>121</v>
      </c>
      <c r="CN490" s="89" t="s">
        <v>121</v>
      </c>
      <c r="CO490" s="89" t="s">
        <v>121</v>
      </c>
      <c r="CP490" s="89" t="s">
        <v>121</v>
      </c>
      <c r="CQ490" s="89" t="s">
        <v>121</v>
      </c>
      <c r="CR490" s="89" t="s">
        <v>121</v>
      </c>
      <c r="CS490" s="89" t="s">
        <v>121</v>
      </c>
      <c r="CT490" s="89" t="s">
        <v>121</v>
      </c>
      <c r="CU490" s="89" t="s">
        <v>121</v>
      </c>
      <c r="CV490" s="89" t="s">
        <v>121</v>
      </c>
      <c r="CW490" s="89" t="s">
        <v>121</v>
      </c>
      <c r="CX490" s="89" t="s">
        <v>121</v>
      </c>
      <c r="CY490" s="89" t="s">
        <v>121</v>
      </c>
      <c r="CZ490" s="89" t="s">
        <v>121</v>
      </c>
      <c r="DA490" s="90">
        <v>13737492.0942</v>
      </c>
      <c r="DB490" s="91">
        <v>1</v>
      </c>
      <c r="DC490" s="13">
        <v>1</v>
      </c>
      <c r="DD490" s="13"/>
      <c r="DE490" s="75" t="str" cm="1">
        <f t="array" ref="DE490">+IF(AND(C490&lt;&gt;"Vehículos Eléctricos",C490&lt;&gt;"Vehículos Híbridos",AA490="PERCENTIL 50"),
     IF(VLOOKUP(_xlfn.TEXTJOIN("_",FALSE,C490:E490),[1]BD_Perc!$A:$P,_xlfn.IFS([1]BD!AB490="Intervalo de precio 1",12,[1]BD!AB490="Intervalo de precio 2",13),FALSE)&lt;=1,
     VLOOKUP(_xlfn.TEXTJOIN("_",FALSE,C490:E490),[1]BD_Perc!$A:$P,16,FALSE),"Ok P50"),
     "Ok P30/70 ó Híbrido/Eléctrico")</f>
        <v>Ok P30/70 ó Híbrido/Eléctrico</v>
      </c>
      <c r="DF490" s="75" t="str">
        <f t="shared" si="52"/>
        <v>Vehículos Convencionales_Camperos/Camionetas_4x4</v>
      </c>
      <c r="DG490" s="19">
        <f t="shared" si="53"/>
        <v>226710000</v>
      </c>
      <c r="DH490" s="13">
        <v>1</v>
      </c>
      <c r="DI490" s="13">
        <v>1</v>
      </c>
      <c r="DJ490" s="13" t="b">
        <f>+DC490=[2]BD!DC490</f>
        <v>1</v>
      </c>
    </row>
    <row r="491" spans="1:114" ht="25.5" x14ac:dyDescent="0.25">
      <c r="A491" s="76">
        <v>756</v>
      </c>
      <c r="B491" s="59" t="s">
        <v>257</v>
      </c>
      <c r="C491" s="59" t="s">
        <v>0</v>
      </c>
      <c r="D491" s="59" t="s">
        <v>320</v>
      </c>
      <c r="E491" s="59" t="s">
        <v>327</v>
      </c>
      <c r="F491" s="59" t="s">
        <v>121</v>
      </c>
      <c r="G491" s="77" t="s">
        <v>1134</v>
      </c>
      <c r="H491" s="59" t="s">
        <v>398</v>
      </c>
      <c r="I491" s="79">
        <v>3006145</v>
      </c>
      <c r="J491" s="76" t="s">
        <v>1135</v>
      </c>
      <c r="K491" s="78" t="s">
        <v>360</v>
      </c>
      <c r="L491" s="81">
        <v>300</v>
      </c>
      <c r="M491" s="81" t="s">
        <v>121</v>
      </c>
      <c r="N491" s="82">
        <v>258000000</v>
      </c>
      <c r="O491" s="83">
        <f>+IFERROR(VLOOKUP(I491,[1]Precio_Fasecolda!A:C,3,FALSE),IFERROR(VLOOKUP(I491,[1]Precio_Fasecolda!B:C,2,FALSE),N491))</f>
        <v>258000000</v>
      </c>
      <c r="P491" s="83">
        <f t="shared" si="50"/>
        <v>0</v>
      </c>
      <c r="Q491" s="81" t="s">
        <v>327</v>
      </c>
      <c r="R491" s="76" t="s">
        <v>148</v>
      </c>
      <c r="S491" s="76" t="s">
        <v>128</v>
      </c>
      <c r="T491" s="76" t="s">
        <v>121</v>
      </c>
      <c r="U491" s="76" t="s">
        <v>121</v>
      </c>
      <c r="V491" s="59" t="s">
        <v>121</v>
      </c>
      <c r="W491" s="76" t="s">
        <v>121</v>
      </c>
      <c r="X491" s="76" t="s">
        <v>121</v>
      </c>
      <c r="Y491" s="84" t="str">
        <f t="shared" si="56"/>
        <v>N.A.</v>
      </c>
      <c r="Z491" s="85">
        <f t="shared" si="51"/>
        <v>255420000</v>
      </c>
      <c r="AA491" s="76" t="str">
        <f>+IFERROR(VLOOKUP(_xlfn.TEXTJOIN("_", FALSE, C491:E491), [1]BD_Perc!$A:$O, 15, FALSE),"Segmentación no encontrada o vehículo inactivo")</f>
        <v>PERCENTIL 30-70</v>
      </c>
      <c r="AB491" s="76" t="str" cm="1">
        <f t="array" ref="AB491">_xlfn.IFS(
    AA491 = "PERCENTIL 50",
    _xlfn.IFS(
        [1]BD!DG491 &lt; VLOOKUP(_xlfn.TEXTJOIN("_", FALSE, C491:E491), [1]BD_Perc!$A:$O, 11, FALSE), "Intervalo de precio 1",
        [1]BD!DG491 &gt;= VLOOKUP(_xlfn.TEXTJOIN("_", FALSE, C491:E491), [1]BD_Perc!$A:$O, 11, FALSE), "Intervalo de precio 2"
    ),
    AA491 = "PERCENTIL 30-70",
    _xlfn.IFS(
        [1]BD!DG491 &lt; VLOOKUP(_xlfn.TEXTJOIN("_", FALSE, C491:E491), [1]BD_Perc!$A:$O, 6, FALSE), "Intervalo de precio 1",
        [1]BD!DG491 &lt; VLOOKUP(_xlfn.TEXTJOIN("_", FALSE, C491:E491), [1]BD_Perc!$A:$O, 7, FALSE), "Intervalo de precio 2",
        [1]BD!DG491 &gt;= VLOOKUP(_xlfn.TEXTJOIN("_", FALSE, C491:E491), [1]BD_Perc!$A:$O, 7, FALSE), "Intervalo de precio 3"
    ),
    AA491="Segmentación no encontrada o vehículo inactivo","Segmentación no encontrada o vehículo inactivo"
)</f>
        <v>Intervalo de precio 2</v>
      </c>
      <c r="AC491" s="99" t="s">
        <v>149</v>
      </c>
      <c r="AD491" s="86" t="b">
        <f t="shared" si="54"/>
        <v>1</v>
      </c>
      <c r="AE491" s="94">
        <v>0.01</v>
      </c>
      <c r="AF491" s="94">
        <v>1.4999999999999999E-2</v>
      </c>
      <c r="AG491" s="94">
        <v>0.02</v>
      </c>
      <c r="AH491" s="94" t="s">
        <v>1132</v>
      </c>
      <c r="AI491" s="94">
        <v>3.5000000000000003E-2</v>
      </c>
      <c r="AJ491" s="94" t="s">
        <v>1133</v>
      </c>
      <c r="AK491" s="76" t="s">
        <v>130</v>
      </c>
      <c r="AL491" s="76" t="s">
        <v>130</v>
      </c>
      <c r="AM491" s="76" t="s">
        <v>130</v>
      </c>
      <c r="AN491" s="149">
        <v>0</v>
      </c>
      <c r="AO491" s="72">
        <v>9311595.7410000004</v>
      </c>
      <c r="AP491" s="72">
        <v>631865.34180000005</v>
      </c>
      <c r="AQ491" s="72">
        <v>759501.55260000005</v>
      </c>
      <c r="AR491" s="72" t="s">
        <v>121</v>
      </c>
      <c r="AS491" s="72" t="s">
        <v>121</v>
      </c>
      <c r="AT491" s="72">
        <v>10144824.879000001</v>
      </c>
      <c r="AU491" s="72" t="s">
        <v>121</v>
      </c>
      <c r="AV491" s="72">
        <v>664661.50379999995</v>
      </c>
      <c r="AW491" s="72">
        <v>296696.15639999998</v>
      </c>
      <c r="AX491" s="72" t="s">
        <v>121</v>
      </c>
      <c r="AY491" s="72" t="s">
        <v>121</v>
      </c>
      <c r="AZ491" s="72" t="s">
        <v>121</v>
      </c>
      <c r="BA491" s="72" t="s">
        <v>121</v>
      </c>
      <c r="BB491" s="72" t="s">
        <v>121</v>
      </c>
      <c r="BC491" s="72" t="s">
        <v>121</v>
      </c>
      <c r="BD491" s="72">
        <v>3437345.6039999998</v>
      </c>
      <c r="BE491" s="72">
        <v>2212194.4235999999</v>
      </c>
      <c r="BF491" s="72">
        <v>4635136.0776000004</v>
      </c>
      <c r="BG491" s="72">
        <v>3032952.3755999999</v>
      </c>
      <c r="BH491" s="72" t="s">
        <v>121</v>
      </c>
      <c r="BI491" s="72">
        <v>2098930.1214000001</v>
      </c>
      <c r="BJ491" s="72">
        <v>192402.04199999999</v>
      </c>
      <c r="BK491" s="72" t="s">
        <v>121</v>
      </c>
      <c r="BL491" s="72">
        <v>1405776.7542000001</v>
      </c>
      <c r="BM491" s="72">
        <v>4162875.5616000001</v>
      </c>
      <c r="BN491" s="72">
        <v>122437.9506</v>
      </c>
      <c r="BO491" s="72">
        <v>2527461.3672000002</v>
      </c>
      <c r="BP491" s="72">
        <v>4984957.5888</v>
      </c>
      <c r="BQ491" s="72" t="s">
        <v>121</v>
      </c>
      <c r="BR491" s="72" t="s">
        <v>121</v>
      </c>
      <c r="BS491" s="72" t="s">
        <v>121</v>
      </c>
      <c r="BT491" s="72">
        <v>10276007.4186</v>
      </c>
      <c r="BU491" s="72">
        <v>227383.5606</v>
      </c>
      <c r="BV491" s="72" t="s">
        <v>121</v>
      </c>
      <c r="BW491" s="72" t="s">
        <v>121</v>
      </c>
      <c r="BX491" s="72" t="s">
        <v>121</v>
      </c>
      <c r="BY491" s="72">
        <v>839571.20519999997</v>
      </c>
      <c r="BZ491" s="72" t="s">
        <v>121</v>
      </c>
      <c r="CA491" s="72" t="s">
        <v>121</v>
      </c>
      <c r="CB491" s="72" t="s">
        <v>121</v>
      </c>
      <c r="CC491" s="72" t="s">
        <v>121</v>
      </c>
      <c r="CD491" s="72" t="s">
        <v>121</v>
      </c>
      <c r="CE491" s="89" t="s">
        <v>130</v>
      </c>
      <c r="CF491" s="89" t="s">
        <v>130</v>
      </c>
      <c r="CG491" s="89" t="s">
        <v>131</v>
      </c>
      <c r="CH491" s="89" t="s">
        <v>131</v>
      </c>
      <c r="CI491" s="89" t="s">
        <v>131</v>
      </c>
      <c r="CJ491" s="89" t="s">
        <v>131</v>
      </c>
      <c r="CK491" s="89" t="s">
        <v>131</v>
      </c>
      <c r="CL491" s="59" t="s">
        <v>121</v>
      </c>
      <c r="CM491" s="89" t="s">
        <v>121</v>
      </c>
      <c r="CN491" s="89" t="s">
        <v>121</v>
      </c>
      <c r="CO491" s="89" t="s">
        <v>121</v>
      </c>
      <c r="CP491" s="89" t="s">
        <v>121</v>
      </c>
      <c r="CQ491" s="89" t="s">
        <v>121</v>
      </c>
      <c r="CR491" s="89" t="s">
        <v>121</v>
      </c>
      <c r="CS491" s="89" t="s">
        <v>121</v>
      </c>
      <c r="CT491" s="89" t="s">
        <v>121</v>
      </c>
      <c r="CU491" s="89" t="s">
        <v>121</v>
      </c>
      <c r="CV491" s="89" t="s">
        <v>121</v>
      </c>
      <c r="CW491" s="89" t="s">
        <v>121</v>
      </c>
      <c r="CX491" s="89" t="s">
        <v>121</v>
      </c>
      <c r="CY491" s="89" t="s">
        <v>121</v>
      </c>
      <c r="CZ491" s="89" t="s">
        <v>121</v>
      </c>
      <c r="DA491" s="90">
        <v>13737492.0942</v>
      </c>
      <c r="DB491" s="91">
        <v>1</v>
      </c>
      <c r="DC491" s="13">
        <v>1</v>
      </c>
      <c r="DD491" s="13"/>
      <c r="DE491" s="75" t="str" cm="1">
        <f t="array" ref="DE491">+IF(AND(C491&lt;&gt;"Vehículos Eléctricos",C491&lt;&gt;"Vehículos Híbridos",AA491="PERCENTIL 50"),
     IF(VLOOKUP(_xlfn.TEXTJOIN("_",FALSE,C491:E491),[1]BD_Perc!$A:$P,_xlfn.IFS([1]BD!AB491="Intervalo de precio 1",12,[1]BD!AB491="Intervalo de precio 2",13),FALSE)&lt;=1,
     VLOOKUP(_xlfn.TEXTJOIN("_",FALSE,C491:E491),[1]BD_Perc!$A:$P,16,FALSE),"Ok P50"),
     "Ok P30/70 ó Híbrido/Eléctrico")</f>
        <v>Ok P30/70 ó Híbrido/Eléctrico</v>
      </c>
      <c r="DF491" s="75" t="str">
        <f t="shared" si="52"/>
        <v>Vehículos Convencionales_Camperos/Camionetas_4x4</v>
      </c>
      <c r="DG491" s="19">
        <f t="shared" si="53"/>
        <v>255420000</v>
      </c>
      <c r="DH491" s="13">
        <v>1</v>
      </c>
      <c r="DI491" s="13">
        <v>1</v>
      </c>
      <c r="DJ491" s="13" t="b">
        <f>+DC491=[2]BD!DC491</f>
        <v>1</v>
      </c>
    </row>
    <row r="492" spans="1:114" ht="25.5" x14ac:dyDescent="0.25">
      <c r="A492" s="76">
        <v>757</v>
      </c>
      <c r="B492" s="59" t="s">
        <v>257</v>
      </c>
      <c r="C492" s="59" t="s">
        <v>0</v>
      </c>
      <c r="D492" s="59" t="s">
        <v>320</v>
      </c>
      <c r="E492" s="59" t="s">
        <v>327</v>
      </c>
      <c r="F492" s="59" t="s">
        <v>121</v>
      </c>
      <c r="G492" s="77" t="s">
        <v>1136</v>
      </c>
      <c r="H492" s="59" t="s">
        <v>398</v>
      </c>
      <c r="I492" s="79">
        <v>3006147</v>
      </c>
      <c r="J492" s="76" t="s">
        <v>1137</v>
      </c>
      <c r="K492" s="78" t="s">
        <v>163</v>
      </c>
      <c r="L492" s="81">
        <v>181</v>
      </c>
      <c r="M492" s="81" t="s">
        <v>121</v>
      </c>
      <c r="N492" s="82">
        <v>147000000</v>
      </c>
      <c r="O492" s="83">
        <f>+IFERROR(VLOOKUP(I492,[1]Precio_Fasecolda!A:C,3,FALSE),IFERROR(VLOOKUP(I492,[1]Precio_Fasecolda!B:C,2,FALSE),N492))</f>
        <v>147000000</v>
      </c>
      <c r="P492" s="83">
        <f t="shared" si="50"/>
        <v>0</v>
      </c>
      <c r="Q492" s="81" t="s">
        <v>327</v>
      </c>
      <c r="R492" s="76" t="s">
        <v>148</v>
      </c>
      <c r="S492" s="76" t="s">
        <v>128</v>
      </c>
      <c r="T492" s="76" t="s">
        <v>121</v>
      </c>
      <c r="U492" s="76" t="s">
        <v>121</v>
      </c>
      <c r="V492" s="59" t="s">
        <v>121</v>
      </c>
      <c r="W492" s="76" t="s">
        <v>121</v>
      </c>
      <c r="X492" s="76" t="s">
        <v>121</v>
      </c>
      <c r="Y492" s="84" t="str">
        <f t="shared" si="56"/>
        <v>N.A.</v>
      </c>
      <c r="Z492" s="85">
        <f t="shared" si="51"/>
        <v>145530000</v>
      </c>
      <c r="AA492" s="76" t="str">
        <f>+IFERROR(VLOOKUP(_xlfn.TEXTJOIN("_", FALSE, C492:E492), [1]BD_Perc!$A:$O, 15, FALSE),"Segmentación no encontrada o vehículo inactivo")</f>
        <v>PERCENTIL 30-70</v>
      </c>
      <c r="AB492" s="76" t="str" cm="1">
        <f t="array" ref="AB492">_xlfn.IFS(
    AA492 = "PERCENTIL 50",
    _xlfn.IFS(
        [1]BD!DG492 &lt; VLOOKUP(_xlfn.TEXTJOIN("_", FALSE, C492:E492), [1]BD_Perc!$A:$O, 11, FALSE), "Intervalo de precio 1",
        [1]BD!DG492 &gt;= VLOOKUP(_xlfn.TEXTJOIN("_", FALSE, C492:E492), [1]BD_Perc!$A:$O, 11, FALSE), "Intervalo de precio 2"
    ),
    AA492 = "PERCENTIL 30-70",
    _xlfn.IFS(
        [1]BD!DG492 &lt; VLOOKUP(_xlfn.TEXTJOIN("_", FALSE, C492:E492), [1]BD_Perc!$A:$O, 6, FALSE), "Intervalo de precio 1",
        [1]BD!DG492 &lt; VLOOKUP(_xlfn.TEXTJOIN("_", FALSE, C492:E492), [1]BD_Perc!$A:$O, 7, FALSE), "Intervalo de precio 2",
        [1]BD!DG492 &gt;= VLOOKUP(_xlfn.TEXTJOIN("_", FALSE, C492:E492), [1]BD_Perc!$A:$O, 7, FALSE), "Intervalo de precio 3"
    ),
    AA492="Segmentación no encontrada o vehículo inactivo","Segmentación no encontrada o vehículo inactivo"
)</f>
        <v>Intervalo de precio 1</v>
      </c>
      <c r="AC492" s="99" t="s">
        <v>129</v>
      </c>
      <c r="AD492" s="86" t="b">
        <f t="shared" si="54"/>
        <v>1</v>
      </c>
      <c r="AE492" s="94">
        <v>0.01</v>
      </c>
      <c r="AF492" s="94">
        <v>1.4999999999999999E-2</v>
      </c>
      <c r="AG492" s="94">
        <v>0.02</v>
      </c>
      <c r="AH492" s="94" t="s">
        <v>1132</v>
      </c>
      <c r="AI492" s="94">
        <v>3.5000000000000003E-2</v>
      </c>
      <c r="AJ492" s="94" t="s">
        <v>1133</v>
      </c>
      <c r="AK492" s="76" t="s">
        <v>130</v>
      </c>
      <c r="AL492" s="76" t="s">
        <v>130</v>
      </c>
      <c r="AM492" s="76" t="s">
        <v>130</v>
      </c>
      <c r="AN492" s="149">
        <v>0</v>
      </c>
      <c r="AO492" s="72">
        <v>9311595.7410000004</v>
      </c>
      <c r="AP492" s="72">
        <v>631865.34180000005</v>
      </c>
      <c r="AQ492" s="72">
        <v>759501.55260000005</v>
      </c>
      <c r="AR492" s="72" t="s">
        <v>121</v>
      </c>
      <c r="AS492" s="72" t="s">
        <v>121</v>
      </c>
      <c r="AT492" s="72">
        <v>10144824.879000001</v>
      </c>
      <c r="AU492" s="72" t="s">
        <v>121</v>
      </c>
      <c r="AV492" s="72">
        <v>664661.50379999995</v>
      </c>
      <c r="AW492" s="72">
        <v>296696.15639999998</v>
      </c>
      <c r="AX492" s="72" t="s">
        <v>121</v>
      </c>
      <c r="AY492" s="72" t="s">
        <v>121</v>
      </c>
      <c r="AZ492" s="72" t="s">
        <v>121</v>
      </c>
      <c r="BA492" s="72" t="s">
        <v>121</v>
      </c>
      <c r="BB492" s="72" t="s">
        <v>121</v>
      </c>
      <c r="BC492" s="72" t="s">
        <v>121</v>
      </c>
      <c r="BD492" s="72">
        <v>3437345.6039999998</v>
      </c>
      <c r="BE492" s="72">
        <v>2212194.4235999999</v>
      </c>
      <c r="BF492" s="72">
        <v>4635136.0776000004</v>
      </c>
      <c r="BG492" s="72">
        <v>3032952.3755999999</v>
      </c>
      <c r="BH492" s="72" t="s">
        <v>121</v>
      </c>
      <c r="BI492" s="72">
        <v>2098930.1214000001</v>
      </c>
      <c r="BJ492" s="72">
        <v>192402.04199999999</v>
      </c>
      <c r="BK492" s="72" t="s">
        <v>121</v>
      </c>
      <c r="BL492" s="72">
        <v>1405776.7542000001</v>
      </c>
      <c r="BM492" s="72">
        <v>4162875.5616000001</v>
      </c>
      <c r="BN492" s="72">
        <v>122437.9506</v>
      </c>
      <c r="BO492" s="72">
        <v>2527461.3672000002</v>
      </c>
      <c r="BP492" s="72">
        <v>4984957.5888</v>
      </c>
      <c r="BQ492" s="72" t="s">
        <v>121</v>
      </c>
      <c r="BR492" s="72" t="s">
        <v>121</v>
      </c>
      <c r="BS492" s="72" t="s">
        <v>121</v>
      </c>
      <c r="BT492" s="72">
        <v>10276007.4186</v>
      </c>
      <c r="BU492" s="72">
        <v>227383.5606</v>
      </c>
      <c r="BV492" s="72" t="s">
        <v>121</v>
      </c>
      <c r="BW492" s="72" t="s">
        <v>121</v>
      </c>
      <c r="BX492" s="72" t="s">
        <v>121</v>
      </c>
      <c r="BY492" s="72">
        <v>839571.20519999997</v>
      </c>
      <c r="BZ492" s="72" t="s">
        <v>121</v>
      </c>
      <c r="CA492" s="72" t="s">
        <v>121</v>
      </c>
      <c r="CB492" s="72" t="s">
        <v>121</v>
      </c>
      <c r="CC492" s="72" t="s">
        <v>121</v>
      </c>
      <c r="CD492" s="72" t="s">
        <v>121</v>
      </c>
      <c r="CE492" s="89" t="s">
        <v>130</v>
      </c>
      <c r="CF492" s="89" t="s">
        <v>130</v>
      </c>
      <c r="CG492" s="89" t="s">
        <v>131</v>
      </c>
      <c r="CH492" s="89" t="s">
        <v>131</v>
      </c>
      <c r="CI492" s="89" t="s">
        <v>131</v>
      </c>
      <c r="CJ492" s="89" t="s">
        <v>131</v>
      </c>
      <c r="CK492" s="89" t="s">
        <v>131</v>
      </c>
      <c r="CL492" s="59" t="s">
        <v>121</v>
      </c>
      <c r="CM492" s="89" t="s">
        <v>121</v>
      </c>
      <c r="CN492" s="89" t="s">
        <v>121</v>
      </c>
      <c r="CO492" s="89" t="s">
        <v>121</v>
      </c>
      <c r="CP492" s="89" t="s">
        <v>121</v>
      </c>
      <c r="CQ492" s="89" t="s">
        <v>121</v>
      </c>
      <c r="CR492" s="89" t="s">
        <v>121</v>
      </c>
      <c r="CS492" s="89" t="s">
        <v>121</v>
      </c>
      <c r="CT492" s="89" t="s">
        <v>121</v>
      </c>
      <c r="CU492" s="89" t="s">
        <v>121</v>
      </c>
      <c r="CV492" s="89" t="s">
        <v>121</v>
      </c>
      <c r="CW492" s="89" t="s">
        <v>121</v>
      </c>
      <c r="CX492" s="89" t="s">
        <v>121</v>
      </c>
      <c r="CY492" s="89" t="s">
        <v>121</v>
      </c>
      <c r="CZ492" s="89" t="s">
        <v>121</v>
      </c>
      <c r="DA492" s="90">
        <v>13737492.0942</v>
      </c>
      <c r="DB492" s="91">
        <v>1</v>
      </c>
      <c r="DC492" s="13">
        <v>1</v>
      </c>
      <c r="DD492" s="13"/>
      <c r="DE492" s="75" t="str" cm="1">
        <f t="array" ref="DE492">+IF(AND(C492&lt;&gt;"Vehículos Eléctricos",C492&lt;&gt;"Vehículos Híbridos",AA492="PERCENTIL 50"),
     IF(VLOOKUP(_xlfn.TEXTJOIN("_",FALSE,C492:E492),[1]BD_Perc!$A:$P,_xlfn.IFS([1]BD!AB492="Intervalo de precio 1",12,[1]BD!AB492="Intervalo de precio 2",13),FALSE)&lt;=1,
     VLOOKUP(_xlfn.TEXTJOIN("_",FALSE,C492:E492),[1]BD_Perc!$A:$P,16,FALSE),"Ok P50"),
     "Ok P30/70 ó Híbrido/Eléctrico")</f>
        <v>Ok P30/70 ó Híbrido/Eléctrico</v>
      </c>
      <c r="DF492" s="75" t="str">
        <f t="shared" si="52"/>
        <v>Vehículos Convencionales_Camperos/Camionetas_4x4</v>
      </c>
      <c r="DG492" s="19">
        <f t="shared" si="53"/>
        <v>145530000</v>
      </c>
      <c r="DH492" s="13">
        <v>1</v>
      </c>
      <c r="DI492" s="13">
        <v>1</v>
      </c>
      <c r="DJ492" s="13" t="b">
        <f>+DC492=[2]BD!DC492</f>
        <v>1</v>
      </c>
    </row>
    <row r="493" spans="1:114" ht="25.5" x14ac:dyDescent="0.25">
      <c r="A493" s="76">
        <v>758</v>
      </c>
      <c r="B493" s="59" t="s">
        <v>257</v>
      </c>
      <c r="C493" s="59" t="s">
        <v>0</v>
      </c>
      <c r="D493" s="59" t="s">
        <v>320</v>
      </c>
      <c r="E493" s="59" t="s">
        <v>327</v>
      </c>
      <c r="F493" s="59" t="s">
        <v>121</v>
      </c>
      <c r="G493" s="77" t="s">
        <v>1138</v>
      </c>
      <c r="H493" s="59" t="s">
        <v>398</v>
      </c>
      <c r="I493" s="79">
        <v>3006148</v>
      </c>
      <c r="J493" s="76" t="s">
        <v>1139</v>
      </c>
      <c r="K493" s="78" t="s">
        <v>355</v>
      </c>
      <c r="L493" s="81">
        <v>250</v>
      </c>
      <c r="M493" s="81" t="s">
        <v>121</v>
      </c>
      <c r="N493" s="82">
        <v>133200000</v>
      </c>
      <c r="O493" s="83">
        <f>+IFERROR(VLOOKUP(I493,[1]Precio_Fasecolda!A:C,3,FALSE),IFERROR(VLOOKUP(I493,[1]Precio_Fasecolda!B:C,2,FALSE),N493))</f>
        <v>172000000</v>
      </c>
      <c r="P493" s="83">
        <f t="shared" si="50"/>
        <v>-38800000</v>
      </c>
      <c r="Q493" s="81" t="s">
        <v>327</v>
      </c>
      <c r="R493" s="76" t="s">
        <v>148</v>
      </c>
      <c r="S493" s="76" t="s">
        <v>128</v>
      </c>
      <c r="T493" s="76" t="s">
        <v>121</v>
      </c>
      <c r="U493" s="76" t="s">
        <v>121</v>
      </c>
      <c r="V493" s="59" t="s">
        <v>121</v>
      </c>
      <c r="W493" s="76" t="s">
        <v>121</v>
      </c>
      <c r="X493" s="76" t="s">
        <v>121</v>
      </c>
      <c r="Y493" s="84" t="str">
        <f t="shared" si="56"/>
        <v>N.A.</v>
      </c>
      <c r="Z493" s="85">
        <f t="shared" si="51"/>
        <v>131868000</v>
      </c>
      <c r="AA493" s="76" t="str">
        <f>+IFERROR(VLOOKUP(_xlfn.TEXTJOIN("_", FALSE, C493:E493), [1]BD_Perc!$A:$O, 15, FALSE),"Segmentación no encontrada o vehículo inactivo")</f>
        <v>PERCENTIL 30-70</v>
      </c>
      <c r="AB493" s="76" t="str" cm="1">
        <f t="array" ref="AB493">_xlfn.IFS(
    AA493 = "PERCENTIL 50",
    _xlfn.IFS(
        [1]BD!DG493 &lt; VLOOKUP(_xlfn.TEXTJOIN("_", FALSE, C493:E493), [1]BD_Perc!$A:$O, 11, FALSE), "Intervalo de precio 1",
        [1]BD!DG493 &gt;= VLOOKUP(_xlfn.TEXTJOIN("_", FALSE, C493:E493), [1]BD_Perc!$A:$O, 11, FALSE), "Intervalo de precio 2"
    ),
    AA493 = "PERCENTIL 30-70",
    _xlfn.IFS(
        [1]BD!DG493 &lt; VLOOKUP(_xlfn.TEXTJOIN("_", FALSE, C493:E493), [1]BD_Perc!$A:$O, 6, FALSE), "Intervalo de precio 1",
        [1]BD!DG493 &lt; VLOOKUP(_xlfn.TEXTJOIN("_", FALSE, C493:E493), [1]BD_Perc!$A:$O, 7, FALSE), "Intervalo de precio 2",
        [1]BD!DG493 &gt;= VLOOKUP(_xlfn.TEXTJOIN("_", FALSE, C493:E493), [1]BD_Perc!$A:$O, 7, FALSE), "Intervalo de precio 3"
    ),
    AA493="Segmentación no encontrada o vehículo inactivo","Segmentación no encontrada o vehículo inactivo"
)</f>
        <v>Intervalo de precio 1</v>
      </c>
      <c r="AC493" s="99" t="s">
        <v>129</v>
      </c>
      <c r="AD493" s="86" t="b">
        <f t="shared" si="54"/>
        <v>1</v>
      </c>
      <c r="AE493" s="94">
        <v>0.01</v>
      </c>
      <c r="AF493" s="94">
        <v>1.4999999999999999E-2</v>
      </c>
      <c r="AG493" s="94">
        <v>0.02</v>
      </c>
      <c r="AH493" s="94" t="s">
        <v>1132</v>
      </c>
      <c r="AI493" s="94">
        <v>3.5000000000000003E-2</v>
      </c>
      <c r="AJ493" s="94" t="s">
        <v>1133</v>
      </c>
      <c r="AK493" s="76" t="s">
        <v>130</v>
      </c>
      <c r="AL493" s="76" t="s">
        <v>130</v>
      </c>
      <c r="AM493" s="76" t="s">
        <v>130</v>
      </c>
      <c r="AN493" s="149">
        <v>0</v>
      </c>
      <c r="AO493" s="72">
        <v>9311595.7410000004</v>
      </c>
      <c r="AP493" s="72">
        <v>631865.34180000005</v>
      </c>
      <c r="AQ493" s="72">
        <v>759501.55260000005</v>
      </c>
      <c r="AR493" s="72" t="s">
        <v>121</v>
      </c>
      <c r="AS493" s="72" t="s">
        <v>121</v>
      </c>
      <c r="AT493" s="72">
        <v>10144824.879000001</v>
      </c>
      <c r="AU493" s="72" t="s">
        <v>121</v>
      </c>
      <c r="AV493" s="72">
        <v>664661.50379999995</v>
      </c>
      <c r="AW493" s="72">
        <v>296696.15639999998</v>
      </c>
      <c r="AX493" s="72" t="s">
        <v>121</v>
      </c>
      <c r="AY493" s="72" t="s">
        <v>121</v>
      </c>
      <c r="AZ493" s="72" t="s">
        <v>121</v>
      </c>
      <c r="BA493" s="72" t="s">
        <v>121</v>
      </c>
      <c r="BB493" s="72" t="s">
        <v>121</v>
      </c>
      <c r="BC493" s="72" t="s">
        <v>121</v>
      </c>
      <c r="BD493" s="72">
        <v>3437345.6039999998</v>
      </c>
      <c r="BE493" s="72">
        <v>2212194.4235999999</v>
      </c>
      <c r="BF493" s="72">
        <v>4635136.0776000004</v>
      </c>
      <c r="BG493" s="72">
        <v>3032952.3755999999</v>
      </c>
      <c r="BH493" s="72" t="s">
        <v>121</v>
      </c>
      <c r="BI493" s="72">
        <v>2098930.1214000001</v>
      </c>
      <c r="BJ493" s="72">
        <v>192402.04199999999</v>
      </c>
      <c r="BK493" s="72" t="s">
        <v>121</v>
      </c>
      <c r="BL493" s="72">
        <v>1405776.7542000001</v>
      </c>
      <c r="BM493" s="72">
        <v>4162875.5616000001</v>
      </c>
      <c r="BN493" s="72">
        <v>122437.9506</v>
      </c>
      <c r="BO493" s="72">
        <v>2527461.3672000002</v>
      </c>
      <c r="BP493" s="72">
        <v>4984957.5888</v>
      </c>
      <c r="BQ493" s="72" t="s">
        <v>121</v>
      </c>
      <c r="BR493" s="72" t="s">
        <v>121</v>
      </c>
      <c r="BS493" s="72" t="s">
        <v>121</v>
      </c>
      <c r="BT493" s="72">
        <v>10276007.4186</v>
      </c>
      <c r="BU493" s="72">
        <v>227383.5606</v>
      </c>
      <c r="BV493" s="72" t="s">
        <v>121</v>
      </c>
      <c r="BW493" s="72" t="s">
        <v>121</v>
      </c>
      <c r="BX493" s="72" t="s">
        <v>121</v>
      </c>
      <c r="BY493" s="72">
        <v>839571.20519999997</v>
      </c>
      <c r="BZ493" s="72" t="s">
        <v>121</v>
      </c>
      <c r="CA493" s="72" t="s">
        <v>121</v>
      </c>
      <c r="CB493" s="72" t="s">
        <v>121</v>
      </c>
      <c r="CC493" s="72" t="s">
        <v>121</v>
      </c>
      <c r="CD493" s="72" t="s">
        <v>121</v>
      </c>
      <c r="CE493" s="89" t="s">
        <v>130</v>
      </c>
      <c r="CF493" s="89" t="s">
        <v>130</v>
      </c>
      <c r="CG493" s="89" t="s">
        <v>131</v>
      </c>
      <c r="CH493" s="89" t="s">
        <v>131</v>
      </c>
      <c r="CI493" s="89" t="s">
        <v>131</v>
      </c>
      <c r="CJ493" s="89" t="s">
        <v>131</v>
      </c>
      <c r="CK493" s="89" t="s">
        <v>131</v>
      </c>
      <c r="CL493" s="59" t="s">
        <v>121</v>
      </c>
      <c r="CM493" s="89" t="s">
        <v>121</v>
      </c>
      <c r="CN493" s="89" t="s">
        <v>121</v>
      </c>
      <c r="CO493" s="89" t="s">
        <v>121</v>
      </c>
      <c r="CP493" s="89" t="s">
        <v>121</v>
      </c>
      <c r="CQ493" s="89" t="s">
        <v>121</v>
      </c>
      <c r="CR493" s="89" t="s">
        <v>121</v>
      </c>
      <c r="CS493" s="89" t="s">
        <v>121</v>
      </c>
      <c r="CT493" s="89" t="s">
        <v>121</v>
      </c>
      <c r="CU493" s="89" t="s">
        <v>121</v>
      </c>
      <c r="CV493" s="89" t="s">
        <v>121</v>
      </c>
      <c r="CW493" s="89" t="s">
        <v>121</v>
      </c>
      <c r="CX493" s="89" t="s">
        <v>121</v>
      </c>
      <c r="CY493" s="89" t="s">
        <v>121</v>
      </c>
      <c r="CZ493" s="89" t="s">
        <v>121</v>
      </c>
      <c r="DA493" s="90">
        <v>13737492.0942</v>
      </c>
      <c r="DB493" s="91">
        <v>1</v>
      </c>
      <c r="DC493" s="13">
        <v>1</v>
      </c>
      <c r="DD493" s="13"/>
      <c r="DE493" s="75" t="str" cm="1">
        <f t="array" ref="DE493">+IF(AND(C493&lt;&gt;"Vehículos Eléctricos",C493&lt;&gt;"Vehículos Híbridos",AA493="PERCENTIL 50"),
     IF(VLOOKUP(_xlfn.TEXTJOIN("_",FALSE,C493:E493),[1]BD_Perc!$A:$P,_xlfn.IFS([1]BD!AB493="Intervalo de precio 1",12,[1]BD!AB493="Intervalo de precio 2",13),FALSE)&lt;=1,
     VLOOKUP(_xlfn.TEXTJOIN("_",FALSE,C493:E493),[1]BD_Perc!$A:$P,16,FALSE),"Ok P50"),
     "Ok P30/70 ó Híbrido/Eléctrico")</f>
        <v>Ok P30/70 ó Híbrido/Eléctrico</v>
      </c>
      <c r="DF493" s="75" t="str">
        <f t="shared" si="52"/>
        <v>Vehículos Convencionales_Camperos/Camionetas_4x4</v>
      </c>
      <c r="DG493" s="19">
        <f t="shared" si="53"/>
        <v>131868000</v>
      </c>
      <c r="DH493" s="13">
        <v>1</v>
      </c>
      <c r="DI493" s="13">
        <v>1</v>
      </c>
      <c r="DJ493" s="13" t="b">
        <f>+DC493=[2]BD!DC493</f>
        <v>1</v>
      </c>
    </row>
    <row r="494" spans="1:114" ht="38.25" x14ac:dyDescent="0.25">
      <c r="A494" s="76">
        <v>761</v>
      </c>
      <c r="B494" s="59" t="s">
        <v>257</v>
      </c>
      <c r="C494" s="59" t="s">
        <v>0</v>
      </c>
      <c r="D494" s="59" t="s">
        <v>320</v>
      </c>
      <c r="E494" s="59" t="s">
        <v>126</v>
      </c>
      <c r="F494" s="59" t="s">
        <v>121</v>
      </c>
      <c r="G494" s="77" t="s">
        <v>1140</v>
      </c>
      <c r="H494" s="59" t="s">
        <v>1141</v>
      </c>
      <c r="I494" s="79">
        <v>9206086</v>
      </c>
      <c r="J494" s="76" t="s">
        <v>1142</v>
      </c>
      <c r="K494" s="78" t="s">
        <v>145</v>
      </c>
      <c r="L494" s="81">
        <v>114</v>
      </c>
      <c r="M494" s="81" t="s">
        <v>121</v>
      </c>
      <c r="N494" s="82">
        <v>110600000</v>
      </c>
      <c r="O494" s="83">
        <f>+IFERROR(VLOOKUP(I494,[1]Precio_Fasecolda!A:C,3,FALSE),IFERROR(VLOOKUP(I494,[1]Precio_Fasecolda!B:C,2,FALSE),N494))</f>
        <v>110600000</v>
      </c>
      <c r="P494" s="83">
        <f t="shared" si="50"/>
        <v>0</v>
      </c>
      <c r="Q494" s="81" t="s">
        <v>126</v>
      </c>
      <c r="R494" s="76" t="s">
        <v>148</v>
      </c>
      <c r="S494" s="76" t="s">
        <v>128</v>
      </c>
      <c r="T494" s="76" t="s">
        <v>121</v>
      </c>
      <c r="U494" s="76" t="s">
        <v>121</v>
      </c>
      <c r="V494" s="59" t="s">
        <v>121</v>
      </c>
      <c r="W494" s="76" t="s">
        <v>121</v>
      </c>
      <c r="X494" s="76" t="s">
        <v>121</v>
      </c>
      <c r="Y494" s="84" t="str">
        <f t="shared" si="56"/>
        <v>N.A.</v>
      </c>
      <c r="Z494" s="85">
        <f t="shared" si="51"/>
        <v>101752000</v>
      </c>
      <c r="AA494" s="76" t="str">
        <f>+IFERROR(VLOOKUP(_xlfn.TEXTJOIN("_", FALSE, C494:E494), [1]BD_Perc!$A:$O, 15, FALSE),"Segmentación no encontrada o vehículo inactivo")</f>
        <v>PERCENTIL 30-70</v>
      </c>
      <c r="AB494" s="76" t="str" cm="1">
        <f t="array" ref="AB494">_xlfn.IFS(
    AA494 = "PERCENTIL 50",
    _xlfn.IFS(
        [1]BD!DG494 &lt; VLOOKUP(_xlfn.TEXTJOIN("_", FALSE, C494:E494), [1]BD_Perc!$A:$O, 11, FALSE), "Intervalo de precio 1",
        [1]BD!DG494 &gt;= VLOOKUP(_xlfn.TEXTJOIN("_", FALSE, C494:E494), [1]BD_Perc!$A:$O, 11, FALSE), "Intervalo de precio 2"
    ),
    AA494 = "PERCENTIL 30-70",
    _xlfn.IFS(
        [1]BD!DG494 &lt; VLOOKUP(_xlfn.TEXTJOIN("_", FALSE, C494:E494), [1]BD_Perc!$A:$O, 6, FALSE), "Intervalo de precio 1",
        [1]BD!DG494 &lt; VLOOKUP(_xlfn.TEXTJOIN("_", FALSE, C494:E494), [1]BD_Perc!$A:$O, 7, FALSE), "Intervalo de precio 2",
        [1]BD!DG494 &gt;= VLOOKUP(_xlfn.TEXTJOIN("_", FALSE, C494:E494), [1]BD_Perc!$A:$O, 7, FALSE), "Intervalo de precio 3"
    ),
    AA494="Segmentación no encontrada o vehículo inactivo","Segmentación no encontrada o vehículo inactivo"
)</f>
        <v>Intervalo de precio 1</v>
      </c>
      <c r="AC494" s="99" t="s">
        <v>129</v>
      </c>
      <c r="AD494" s="86" t="b">
        <f t="shared" si="54"/>
        <v>1</v>
      </c>
      <c r="AE494" s="94">
        <v>0.08</v>
      </c>
      <c r="AF494" s="94">
        <v>0.08</v>
      </c>
      <c r="AG494" s="94">
        <v>0.08</v>
      </c>
      <c r="AH494" s="94">
        <v>0.08</v>
      </c>
      <c r="AI494" s="94">
        <v>0.08</v>
      </c>
      <c r="AJ494" s="94">
        <v>0.08</v>
      </c>
      <c r="AK494" s="76" t="s">
        <v>130</v>
      </c>
      <c r="AL494" s="76" t="s">
        <v>130</v>
      </c>
      <c r="AM494" s="76" t="s">
        <v>130</v>
      </c>
      <c r="AN494" s="150">
        <v>1</v>
      </c>
      <c r="AO494" s="72">
        <v>9311595.7410000004</v>
      </c>
      <c r="AP494" s="72">
        <v>631865.34180000005</v>
      </c>
      <c r="AQ494" s="72">
        <v>489750.74819999997</v>
      </c>
      <c r="AR494" s="72" t="s">
        <v>121</v>
      </c>
      <c r="AS494" s="72" t="s">
        <v>121</v>
      </c>
      <c r="AT494" s="72">
        <v>10144824.879000001</v>
      </c>
      <c r="AU494" s="72" t="s">
        <v>121</v>
      </c>
      <c r="AV494" s="72" t="s">
        <v>121</v>
      </c>
      <c r="AW494" s="72">
        <v>296696.15639999998</v>
      </c>
      <c r="AX494" s="72" t="s">
        <v>121</v>
      </c>
      <c r="AY494" s="72" t="s">
        <v>121</v>
      </c>
      <c r="AZ494" s="72" t="s">
        <v>121</v>
      </c>
      <c r="BA494" s="72" t="s">
        <v>121</v>
      </c>
      <c r="BB494" s="72" t="s">
        <v>121</v>
      </c>
      <c r="BC494" s="72" t="s">
        <v>121</v>
      </c>
      <c r="BD494" s="72">
        <v>2314069.1490000002</v>
      </c>
      <c r="BE494" s="72" t="s">
        <v>121</v>
      </c>
      <c r="BF494" s="72">
        <v>682152.79020000005</v>
      </c>
      <c r="BG494" s="72">
        <v>812009.14619999996</v>
      </c>
      <c r="BH494" s="72" t="s">
        <v>121</v>
      </c>
      <c r="BI494" s="72" t="s">
        <v>121</v>
      </c>
      <c r="BJ494" s="72">
        <v>192402.04199999999</v>
      </c>
      <c r="BK494" s="72" t="s">
        <v>121</v>
      </c>
      <c r="BL494" s="72">
        <v>1405776.7542000001</v>
      </c>
      <c r="BM494" s="72">
        <v>4162875.5616000001</v>
      </c>
      <c r="BN494" s="72">
        <v>122437.9506</v>
      </c>
      <c r="BO494" s="72">
        <v>2527461.3672000002</v>
      </c>
      <c r="BP494" s="72">
        <v>4984957.5888</v>
      </c>
      <c r="BQ494" s="72" t="s">
        <v>121</v>
      </c>
      <c r="BR494" s="72" t="s">
        <v>121</v>
      </c>
      <c r="BS494" s="72" t="s">
        <v>121</v>
      </c>
      <c r="BT494" s="72">
        <v>10276007.4186</v>
      </c>
      <c r="BU494" s="72">
        <v>227383.5606</v>
      </c>
      <c r="BV494" s="72" t="s">
        <v>121</v>
      </c>
      <c r="BW494" s="72" t="s">
        <v>121</v>
      </c>
      <c r="BX494" s="72" t="s">
        <v>121</v>
      </c>
      <c r="BY494" s="72">
        <v>839571.20519999997</v>
      </c>
      <c r="BZ494" s="72" t="s">
        <v>121</v>
      </c>
      <c r="CA494" s="72" t="s">
        <v>121</v>
      </c>
      <c r="CB494" s="72" t="s">
        <v>121</v>
      </c>
      <c r="CC494" s="72" t="s">
        <v>121</v>
      </c>
      <c r="CD494" s="72" t="s">
        <v>121</v>
      </c>
      <c r="CE494" s="89" t="s">
        <v>130</v>
      </c>
      <c r="CF494" s="89" t="s">
        <v>131</v>
      </c>
      <c r="CG494" s="89" t="s">
        <v>131</v>
      </c>
      <c r="CH494" s="89" t="s">
        <v>131</v>
      </c>
      <c r="CI494" s="89" t="s">
        <v>131</v>
      </c>
      <c r="CJ494" s="89" t="s">
        <v>130</v>
      </c>
      <c r="CK494" s="89" t="s">
        <v>131</v>
      </c>
      <c r="CL494" s="59" t="s">
        <v>121</v>
      </c>
      <c r="CM494" s="76" t="s">
        <v>121</v>
      </c>
      <c r="CN494" s="76" t="s">
        <v>121</v>
      </c>
      <c r="CO494" s="76" t="s">
        <v>121</v>
      </c>
      <c r="CP494" s="76" t="s">
        <v>121</v>
      </c>
      <c r="CQ494" s="76" t="s">
        <v>121</v>
      </c>
      <c r="CR494" s="76" t="s">
        <v>121</v>
      </c>
      <c r="CS494" s="76" t="s">
        <v>121</v>
      </c>
      <c r="CT494" s="76" t="s">
        <v>121</v>
      </c>
      <c r="CU494" s="76" t="s">
        <v>121</v>
      </c>
      <c r="CV494" s="76" t="s">
        <v>121</v>
      </c>
      <c r="CW494" s="76" t="s">
        <v>121</v>
      </c>
      <c r="CX494" s="76" t="s">
        <v>121</v>
      </c>
      <c r="CY494" s="76" t="s">
        <v>121</v>
      </c>
      <c r="CZ494" s="76" t="s">
        <v>121</v>
      </c>
      <c r="DA494" s="90">
        <v>13730495.368799999</v>
      </c>
      <c r="DB494" s="91">
        <v>1</v>
      </c>
      <c r="DC494" s="13">
        <v>1</v>
      </c>
      <c r="DD494" s="13"/>
      <c r="DE494" s="75" t="str" cm="1">
        <f t="array" ref="DE494">+IF(AND(C494&lt;&gt;"Vehículos Eléctricos",C494&lt;&gt;"Vehículos Híbridos",AA494="PERCENTIL 50"),
     IF(VLOOKUP(_xlfn.TEXTJOIN("_",FALSE,C494:E494),[1]BD_Perc!$A:$P,_xlfn.IFS([1]BD!AB494="Intervalo de precio 1",12,[1]BD!AB494="Intervalo de precio 2",13),FALSE)&lt;=1,
     VLOOKUP(_xlfn.TEXTJOIN("_",FALSE,C494:E494),[1]BD_Perc!$A:$P,16,FALSE),"Ok P50"),
     "Ok P30/70 ó Híbrido/Eléctrico")</f>
        <v>Ok P30/70 ó Híbrido/Eléctrico</v>
      </c>
      <c r="DF494" s="75" t="str">
        <f t="shared" si="52"/>
        <v>Vehículos Convencionales_Camperos/Camionetas_4x2</v>
      </c>
      <c r="DG494" s="19">
        <f t="shared" si="53"/>
        <v>101752000</v>
      </c>
      <c r="DH494" s="13">
        <v>1</v>
      </c>
      <c r="DI494" s="13">
        <v>1</v>
      </c>
      <c r="DJ494" s="13" t="b">
        <f>+DC494=[2]BD!DC494</f>
        <v>1</v>
      </c>
    </row>
    <row r="495" spans="1:114" ht="38.25" x14ac:dyDescent="0.25">
      <c r="A495" s="76">
        <v>762</v>
      </c>
      <c r="B495" s="127" t="s">
        <v>118</v>
      </c>
      <c r="C495" s="59" t="s">
        <v>0</v>
      </c>
      <c r="D495" s="59" t="s">
        <v>544</v>
      </c>
      <c r="E495" s="59" t="s">
        <v>545</v>
      </c>
      <c r="F495" s="59" t="s">
        <v>327</v>
      </c>
      <c r="G495" s="77" t="s">
        <v>1143</v>
      </c>
      <c r="H495" s="78" t="s">
        <v>123</v>
      </c>
      <c r="I495" s="79">
        <v>1621104</v>
      </c>
      <c r="J495" s="76" t="s">
        <v>1144</v>
      </c>
      <c r="K495" s="78" t="s">
        <v>163</v>
      </c>
      <c r="L495" s="80">
        <v>197</v>
      </c>
      <c r="M495" s="81" t="s">
        <v>121</v>
      </c>
      <c r="N495" s="82">
        <v>218400000</v>
      </c>
      <c r="O495" s="83">
        <f>+IFERROR(VLOOKUP(I495,[1]Precio_Fasecolda!A:C,3,FALSE),IFERROR(VLOOKUP(I495,[1]Precio_Fasecolda!B:C,2,FALSE),N495))</f>
        <v>218400000</v>
      </c>
      <c r="P495" s="83">
        <f t="shared" si="50"/>
        <v>0</v>
      </c>
      <c r="Q495" s="81" t="s">
        <v>327</v>
      </c>
      <c r="R495" s="76" t="s">
        <v>148</v>
      </c>
      <c r="S495" s="76" t="s">
        <v>349</v>
      </c>
      <c r="T495" s="76" t="s">
        <v>121</v>
      </c>
      <c r="U495" s="76" t="s">
        <v>121</v>
      </c>
      <c r="V495" s="59" t="s">
        <v>121</v>
      </c>
      <c r="W495" s="76" t="s">
        <v>121</v>
      </c>
      <c r="X495" s="76" t="s">
        <v>121</v>
      </c>
      <c r="Y495" s="84" t="str">
        <f t="shared" si="56"/>
        <v>N.A.</v>
      </c>
      <c r="Z495" s="85">
        <f t="shared" si="51"/>
        <v>200928000</v>
      </c>
      <c r="AA495" s="76" t="str">
        <f>+IFERROR(VLOOKUP(_xlfn.TEXTJOIN("_", FALSE, C495:E495), [1]BD_Perc!$A:$O, 15, FALSE),"Segmentación no encontrada o vehículo inactivo")</f>
        <v>PERCENTIL 30-70</v>
      </c>
      <c r="AB495" s="76" t="str" cm="1">
        <f t="array" ref="AB495">_xlfn.IFS(
    AA495 = "PERCENTIL 50",
    _xlfn.IFS(
        [1]BD!DG495 &lt; VLOOKUP(_xlfn.TEXTJOIN("_", FALSE, C495:E495), [1]BD_Perc!$A:$O, 11, FALSE), "Intervalo de precio 1",
        [1]BD!DG495 &gt;= VLOOKUP(_xlfn.TEXTJOIN("_", FALSE, C495:E495), [1]BD_Perc!$A:$O, 11, FALSE), "Intervalo de precio 2"
    ),
    AA495 = "PERCENTIL 30-70",
    _xlfn.IFS(
        [1]BD!DG495 &lt; VLOOKUP(_xlfn.TEXTJOIN("_", FALSE, C495:E495), [1]BD_Perc!$A:$O, 6, FALSE), "Intervalo de precio 1",
        [1]BD!DG495 &lt; VLOOKUP(_xlfn.TEXTJOIN("_", FALSE, C495:E495), [1]BD_Perc!$A:$O, 7, FALSE), "Intervalo de precio 2",
        [1]BD!DG495 &gt;= VLOOKUP(_xlfn.TEXTJOIN("_", FALSE, C495:E495), [1]BD_Perc!$A:$O, 7, FALSE), "Intervalo de precio 3"
    ),
    AA495="Segmentación no encontrada o vehículo inactivo","Segmentación no encontrada o vehículo inactivo"
)</f>
        <v>Intervalo de precio 2</v>
      </c>
      <c r="AC495" s="99" t="s">
        <v>149</v>
      </c>
      <c r="AD495" s="86" t="b">
        <f t="shared" si="54"/>
        <v>1</v>
      </c>
      <c r="AE495" s="94">
        <v>0.08</v>
      </c>
      <c r="AF495" s="94">
        <v>0.08</v>
      </c>
      <c r="AG495" s="94">
        <v>0.08</v>
      </c>
      <c r="AH495" s="94">
        <v>0.08</v>
      </c>
      <c r="AI495" s="94">
        <v>0.09</v>
      </c>
      <c r="AJ495" s="94">
        <v>0.1</v>
      </c>
      <c r="AK495" s="76" t="s">
        <v>130</v>
      </c>
      <c r="AL495" s="76" t="s">
        <v>130</v>
      </c>
      <c r="AM495" s="76" t="s">
        <v>130</v>
      </c>
      <c r="AN495" s="88">
        <v>1</v>
      </c>
      <c r="AO495" s="72" t="s">
        <v>121</v>
      </c>
      <c r="AP495" s="72">
        <v>515219.16599999997</v>
      </c>
      <c r="AQ495" s="72" t="s">
        <v>121</v>
      </c>
      <c r="AR495" s="72">
        <v>1459717.0056</v>
      </c>
      <c r="AS495" s="72">
        <v>1459717.0056</v>
      </c>
      <c r="AT495" s="72">
        <v>11115064.1742</v>
      </c>
      <c r="AU495" s="72" t="s">
        <v>121</v>
      </c>
      <c r="AV495" s="72" t="s">
        <v>121</v>
      </c>
      <c r="AW495" s="72">
        <v>123661.8768</v>
      </c>
      <c r="AX495" s="72">
        <v>590397.33059999999</v>
      </c>
      <c r="AY495" s="72" t="s">
        <v>121</v>
      </c>
      <c r="AZ495" s="72" t="s">
        <v>121</v>
      </c>
      <c r="BA495" s="72" t="s">
        <v>121</v>
      </c>
      <c r="BB495" s="72" t="s">
        <v>121</v>
      </c>
      <c r="BC495" s="72">
        <v>1896945.4014000001</v>
      </c>
      <c r="BD495" s="72">
        <v>4427978.3981999997</v>
      </c>
      <c r="BE495" s="72">
        <v>5564060.2205999997</v>
      </c>
      <c r="BF495" s="72">
        <v>2783302.0026000002</v>
      </c>
      <c r="BG495" s="72">
        <v>3935981.1497999998</v>
      </c>
      <c r="BH495" s="72" t="s">
        <v>121</v>
      </c>
      <c r="BI495" s="72" t="s">
        <v>121</v>
      </c>
      <c r="BJ495" s="72">
        <v>166956.81659999999</v>
      </c>
      <c r="BK495" s="72">
        <v>1943784.5615999999</v>
      </c>
      <c r="BL495" s="72">
        <v>1270191.8754</v>
      </c>
      <c r="BM495" s="72">
        <v>4713336.6336000003</v>
      </c>
      <c r="BN495" s="72">
        <v>125216.82180000001</v>
      </c>
      <c r="BO495" s="72">
        <v>2231701.3404000001</v>
      </c>
      <c r="BP495" s="72">
        <v>2692926.4907999998</v>
      </c>
      <c r="BQ495" s="72">
        <v>1896945.4014000001</v>
      </c>
      <c r="BR495" s="72">
        <v>3325904.0136000002</v>
      </c>
      <c r="BS495" s="72">
        <v>1967990.0478000001</v>
      </c>
      <c r="BT495" s="72">
        <v>7596442.9128</v>
      </c>
      <c r="BU495" s="72">
        <v>125216.82180000001</v>
      </c>
      <c r="BV495" s="72">
        <v>6852424.3956000004</v>
      </c>
      <c r="BW495" s="72">
        <v>11442566.163000001</v>
      </c>
      <c r="BX495" s="72" t="s">
        <v>121</v>
      </c>
      <c r="BY495" s="72">
        <v>973915.29059999995</v>
      </c>
      <c r="BZ495" s="72" t="s">
        <v>121</v>
      </c>
      <c r="CA495" s="72">
        <v>13989130.6884</v>
      </c>
      <c r="CB495" s="72" t="s">
        <v>121</v>
      </c>
      <c r="CC495" s="72" t="s">
        <v>121</v>
      </c>
      <c r="CD495" s="72" t="s">
        <v>121</v>
      </c>
      <c r="CE495" s="89" t="s">
        <v>130</v>
      </c>
      <c r="CF495" s="89" t="s">
        <v>130</v>
      </c>
      <c r="CG495" s="89" t="s">
        <v>130</v>
      </c>
      <c r="CH495" s="89" t="s">
        <v>131</v>
      </c>
      <c r="CI495" s="89" t="s">
        <v>130</v>
      </c>
      <c r="CJ495" s="89" t="s">
        <v>131</v>
      </c>
      <c r="CK495" s="89" t="s">
        <v>131</v>
      </c>
      <c r="CL495" s="109" t="s">
        <v>121</v>
      </c>
      <c r="CM495" s="89" t="s">
        <v>121</v>
      </c>
      <c r="CN495" s="89" t="s">
        <v>121</v>
      </c>
      <c r="CO495" s="89" t="s">
        <v>121</v>
      </c>
      <c r="CP495" s="89" t="s">
        <v>121</v>
      </c>
      <c r="CQ495" s="89" t="s">
        <v>121</v>
      </c>
      <c r="CR495" s="89" t="s">
        <v>121</v>
      </c>
      <c r="CS495" s="89" t="s">
        <v>121</v>
      </c>
      <c r="CT495" s="89" t="s">
        <v>121</v>
      </c>
      <c r="CU495" s="89" t="s">
        <v>121</v>
      </c>
      <c r="CV495" s="89" t="s">
        <v>121</v>
      </c>
      <c r="CW495" s="89" t="s">
        <v>121</v>
      </c>
      <c r="CX495" s="89" t="s">
        <v>121</v>
      </c>
      <c r="CY495" s="89" t="s">
        <v>121</v>
      </c>
      <c r="CZ495" s="89" t="s">
        <v>121</v>
      </c>
      <c r="DA495" s="90">
        <v>11970212.238600001</v>
      </c>
      <c r="DB495" s="91">
        <v>1</v>
      </c>
      <c r="DC495" s="13">
        <v>1</v>
      </c>
      <c r="DD495" s="13"/>
      <c r="DE495" s="75" t="str" cm="1">
        <f t="array" ref="DE495">+IF(AND(C495&lt;&gt;"Vehículos Eléctricos",C495&lt;&gt;"Vehículos Híbridos",AA495="PERCENTIL 50"),
     IF(VLOOKUP(_xlfn.TEXTJOIN("_",FALSE,C495:E495),[1]BD_Perc!$A:$P,_xlfn.IFS([1]BD!AB495="Intervalo de precio 1",12,[1]BD!AB495="Intervalo de precio 2",13),FALSE)&lt;=1,
     VLOOKUP(_xlfn.TEXTJOIN("_",FALSE,C495:E495),[1]BD_Perc!$A:$P,16,FALSE),"Ok P50"),
     "Ok P30/70 ó Híbrido/Eléctrico")</f>
        <v>Ok P30/70 ó Híbrido/Eléctrico</v>
      </c>
      <c r="DF495" s="75" t="str">
        <f t="shared" si="52"/>
        <v>Vehículos Convencionales_Pick Up_PICKUP DOBLE CAB - PLATON</v>
      </c>
      <c r="DG495" s="19">
        <f t="shared" si="53"/>
        <v>200928000</v>
      </c>
      <c r="DH495" s="13">
        <v>1</v>
      </c>
      <c r="DI495" s="13">
        <v>1</v>
      </c>
      <c r="DJ495" s="13" t="b">
        <f>+DC495=[2]BD!DC495</f>
        <v>1</v>
      </c>
    </row>
    <row r="496" spans="1:114" ht="51" x14ac:dyDescent="0.25">
      <c r="A496" s="76">
        <v>763</v>
      </c>
      <c r="B496" s="59" t="s">
        <v>118</v>
      </c>
      <c r="C496" s="59" t="s">
        <v>0</v>
      </c>
      <c r="D496" s="59" t="s">
        <v>626</v>
      </c>
      <c r="E496" s="59" t="s">
        <v>630</v>
      </c>
      <c r="F496" s="59" t="s">
        <v>121</v>
      </c>
      <c r="G496" s="77" t="s">
        <v>1145</v>
      </c>
      <c r="H496" s="78" t="s">
        <v>123</v>
      </c>
      <c r="I496" s="79">
        <v>1611173</v>
      </c>
      <c r="J496" s="76" t="s">
        <v>1146</v>
      </c>
      <c r="K496" s="78" t="s">
        <v>121</v>
      </c>
      <c r="L496" s="80">
        <v>124</v>
      </c>
      <c r="M496" s="81" t="s">
        <v>121</v>
      </c>
      <c r="N496" s="82">
        <v>137500000</v>
      </c>
      <c r="O496" s="83">
        <f>+IFERROR(VLOOKUP(I496,[1]Precio_Fasecolda!A:C,3,FALSE),IFERROR(VLOOKUP(I496,[1]Precio_Fasecolda!B:C,2,FALSE),N496))</f>
        <v>137500000</v>
      </c>
      <c r="P496" s="83">
        <f t="shared" si="50"/>
        <v>0</v>
      </c>
      <c r="Q496" s="81" t="s">
        <v>121</v>
      </c>
      <c r="R496" s="76" t="s">
        <v>127</v>
      </c>
      <c r="S496" s="76" t="s">
        <v>349</v>
      </c>
      <c r="T496" s="76" t="s">
        <v>121</v>
      </c>
      <c r="U496" s="76">
        <v>4600</v>
      </c>
      <c r="V496" s="76">
        <v>2088</v>
      </c>
      <c r="W496" s="76">
        <v>2512</v>
      </c>
      <c r="X496" s="76" t="s">
        <v>121</v>
      </c>
      <c r="Y496" s="84" t="str">
        <f t="shared" si="56"/>
        <v>N.A.</v>
      </c>
      <c r="Z496" s="85">
        <f t="shared" si="51"/>
        <v>130625000</v>
      </c>
      <c r="AA496" s="76" t="str">
        <f>+IFERROR(VLOOKUP(_xlfn.TEXTJOIN("_", FALSE, C496:E496), [1]BD_Perc!$A:$O, 15, FALSE),"Segmentación no encontrada o vehículo inactivo")</f>
        <v>PERCENTIL 30-70</v>
      </c>
      <c r="AB496" s="76" t="str" cm="1">
        <f t="array" ref="AB496">_xlfn.IFS(
    AA496 = "PERCENTIL 50",
    _xlfn.IFS(
        [1]BD!DG496 &lt; VLOOKUP(_xlfn.TEXTJOIN("_", FALSE, C496:E496), [1]BD_Perc!$A:$O, 11, FALSE), "Intervalo de precio 1",
        [1]BD!DG496 &gt;= VLOOKUP(_xlfn.TEXTJOIN("_", FALSE, C496:E496), [1]BD_Perc!$A:$O, 11, FALSE), "Intervalo de precio 2"
    ),
    AA496 = "PERCENTIL 30-70",
    _xlfn.IFS(
        [1]BD!DG496 &lt; VLOOKUP(_xlfn.TEXTJOIN("_", FALSE, C496:E496), [1]BD_Perc!$A:$O, 6, FALSE), "Intervalo de precio 1",
        [1]BD!DG496 &lt; VLOOKUP(_xlfn.TEXTJOIN("_", FALSE, C496:E496), [1]BD_Perc!$A:$O, 7, FALSE), "Intervalo de precio 2",
        [1]BD!DG496 &gt;= VLOOKUP(_xlfn.TEXTJOIN("_", FALSE, C496:E496), [1]BD_Perc!$A:$O, 7, FALSE), "Intervalo de precio 3"
    ),
    AA496="Segmentación no encontrada o vehículo inactivo","Segmentación no encontrada o vehículo inactivo"
)</f>
        <v>Intervalo de precio 2</v>
      </c>
      <c r="AC496" s="99" t="s">
        <v>149</v>
      </c>
      <c r="AD496" s="86" t="b">
        <f t="shared" si="54"/>
        <v>1</v>
      </c>
      <c r="AE496" s="94">
        <v>0.05</v>
      </c>
      <c r="AF496" s="94">
        <v>0.05</v>
      </c>
      <c r="AG496" s="94">
        <v>0.05</v>
      </c>
      <c r="AH496" s="94">
        <v>0.05</v>
      </c>
      <c r="AI496" s="94">
        <v>0.06</v>
      </c>
      <c r="AJ496" s="94">
        <v>7.0000000000000007E-2</v>
      </c>
      <c r="AK496" s="76" t="s">
        <v>130</v>
      </c>
      <c r="AL496" s="76" t="s">
        <v>130</v>
      </c>
      <c r="AM496" s="76" t="s">
        <v>130</v>
      </c>
      <c r="AN496" s="88">
        <v>1</v>
      </c>
      <c r="AO496" s="72" t="s">
        <v>121</v>
      </c>
      <c r="AP496" s="72">
        <v>515219.16599999997</v>
      </c>
      <c r="AQ496" s="72">
        <v>736028.73540000001</v>
      </c>
      <c r="AR496" s="72">
        <v>7423851.3971999995</v>
      </c>
      <c r="AS496" s="72" t="s">
        <v>121</v>
      </c>
      <c r="AT496" s="72">
        <v>11670183.755999999</v>
      </c>
      <c r="AU496" s="72">
        <v>507741.7254</v>
      </c>
      <c r="AV496" s="72">
        <v>1288050.0234000001</v>
      </c>
      <c r="AW496" s="72">
        <v>123661.8768</v>
      </c>
      <c r="AX496" s="72">
        <v>1451983.3944000001</v>
      </c>
      <c r="AY496" s="72">
        <v>23576525.179200001</v>
      </c>
      <c r="AZ496" s="72">
        <v>19384706.556600001</v>
      </c>
      <c r="BA496" s="72" t="s">
        <v>121</v>
      </c>
      <c r="BB496" s="72" t="s">
        <v>121</v>
      </c>
      <c r="BC496" s="72" t="s">
        <v>121</v>
      </c>
      <c r="BD496" s="72">
        <v>4427978.3981999997</v>
      </c>
      <c r="BE496" s="72">
        <v>5564060.2205999997</v>
      </c>
      <c r="BF496" s="72">
        <v>2783302.0026000002</v>
      </c>
      <c r="BG496" s="72">
        <v>3935981.1497999998</v>
      </c>
      <c r="BH496" s="72">
        <v>1317324.1032</v>
      </c>
      <c r="BI496" s="72">
        <v>1475993.8536</v>
      </c>
      <c r="BJ496" s="72">
        <v>166956.81659999999</v>
      </c>
      <c r="BK496" s="72">
        <v>2037519.8088</v>
      </c>
      <c r="BL496" s="72">
        <v>1270191.8754</v>
      </c>
      <c r="BM496" s="72">
        <v>5437557.2747999998</v>
      </c>
      <c r="BN496" s="72">
        <v>125216.82180000001</v>
      </c>
      <c r="BO496" s="72">
        <v>2231701.3404000001</v>
      </c>
      <c r="BP496" s="72">
        <v>2692926.4907999998</v>
      </c>
      <c r="BQ496" s="72" t="s">
        <v>121</v>
      </c>
      <c r="BR496" s="72" t="s">
        <v>121</v>
      </c>
      <c r="BS496" s="72">
        <v>2755186.4885999998</v>
      </c>
      <c r="BT496" s="72">
        <v>7596442.9128</v>
      </c>
      <c r="BU496" s="72">
        <v>125216.82180000001</v>
      </c>
      <c r="BV496" s="72">
        <v>6852424.3956000004</v>
      </c>
      <c r="BW496" s="72">
        <v>16334813.186999999</v>
      </c>
      <c r="BX496" s="72" t="s">
        <v>121</v>
      </c>
      <c r="BY496" s="72">
        <v>1948310.2422</v>
      </c>
      <c r="BZ496" s="72" t="s">
        <v>121</v>
      </c>
      <c r="CA496" s="72" t="s">
        <v>121</v>
      </c>
      <c r="CB496" s="72" t="s">
        <v>121</v>
      </c>
      <c r="CC496" s="72" t="s">
        <v>121</v>
      </c>
      <c r="CD496" s="72" t="s">
        <v>121</v>
      </c>
      <c r="CE496" s="89" t="s">
        <v>131</v>
      </c>
      <c r="CF496" s="89" t="s">
        <v>131</v>
      </c>
      <c r="CG496" s="89" t="s">
        <v>131</v>
      </c>
      <c r="CH496" s="89" t="s">
        <v>131</v>
      </c>
      <c r="CI496" s="89" t="s">
        <v>131</v>
      </c>
      <c r="CJ496" s="89" t="s">
        <v>131</v>
      </c>
      <c r="CK496" s="89" t="s">
        <v>131</v>
      </c>
      <c r="CL496" s="109" t="s">
        <v>121</v>
      </c>
      <c r="CM496" s="76" t="s">
        <v>121</v>
      </c>
      <c r="CN496" s="76" t="s">
        <v>121</v>
      </c>
      <c r="CO496" s="76" t="s">
        <v>121</v>
      </c>
      <c r="CP496" s="76" t="s">
        <v>121</v>
      </c>
      <c r="CQ496" s="76" t="s">
        <v>121</v>
      </c>
      <c r="CR496" s="76" t="s">
        <v>121</v>
      </c>
      <c r="CS496" s="76" t="s">
        <v>121</v>
      </c>
      <c r="CT496" s="76" t="s">
        <v>121</v>
      </c>
      <c r="CU496" s="76" t="s">
        <v>121</v>
      </c>
      <c r="CV496" s="76" t="s">
        <v>121</v>
      </c>
      <c r="CW496" s="76" t="s">
        <v>121</v>
      </c>
      <c r="CX496" s="76" t="s">
        <v>121</v>
      </c>
      <c r="CY496" s="76" t="s">
        <v>121</v>
      </c>
      <c r="CZ496" s="76" t="s">
        <v>121</v>
      </c>
      <c r="DA496" s="90">
        <v>16756357.1952</v>
      </c>
      <c r="DB496" s="91">
        <v>1</v>
      </c>
      <c r="DC496" s="13">
        <v>1</v>
      </c>
      <c r="DD496" s="13"/>
      <c r="DE496" s="75" t="str" cm="1">
        <f t="array" ref="DE496">+IF(AND(C496&lt;&gt;"Vehículos Eléctricos",C496&lt;&gt;"Vehículos Híbridos",AA496="PERCENTIL 50"),
     IF(VLOOKUP(_xlfn.TEXTJOIN("_",FALSE,C496:E496),[1]BD_Perc!$A:$P,_xlfn.IFS([1]BD!AB496="Intervalo de precio 1",12,[1]BD!AB496="Intervalo de precio 2",13),FALSE)&lt;=1,
     VLOOKUP(_xlfn.TEXTJOIN("_",FALSE,C496:E496),[1]BD_Perc!$A:$P,16,FALSE),"Ok P50"),
     "Ok P30/70 ó Híbrido/Eléctrico")</f>
        <v>Ok P30/70 ó Híbrido/Eléctrico</v>
      </c>
      <c r="DF496" s="75" t="str">
        <f t="shared" si="52"/>
        <v>Vehículos Convencionales_Vehículos Destinados al Transporte de Carga Liviana_Furgón</v>
      </c>
      <c r="DG496" s="19">
        <f t="shared" si="53"/>
        <v>130625000</v>
      </c>
      <c r="DH496" s="13">
        <v>1</v>
      </c>
      <c r="DI496" s="13">
        <v>1</v>
      </c>
      <c r="DJ496" s="13" t="b">
        <f>+DC496=[2]BD!DC496</f>
        <v>1</v>
      </c>
    </row>
    <row r="497" spans="1:114" ht="38.25" x14ac:dyDescent="0.25">
      <c r="A497" s="76">
        <v>764</v>
      </c>
      <c r="B497" s="59" t="s">
        <v>118</v>
      </c>
      <c r="C497" s="58" t="s">
        <v>3</v>
      </c>
      <c r="D497" s="76" t="s">
        <v>726</v>
      </c>
      <c r="E497" s="76" t="s">
        <v>727</v>
      </c>
      <c r="F497" s="59" t="s">
        <v>731</v>
      </c>
      <c r="G497" s="77" t="s">
        <v>1145</v>
      </c>
      <c r="H497" s="78" t="s">
        <v>123</v>
      </c>
      <c r="I497" s="79">
        <v>1611173</v>
      </c>
      <c r="J497" s="76" t="s">
        <v>1147</v>
      </c>
      <c r="K497" s="78" t="s">
        <v>121</v>
      </c>
      <c r="L497" s="80">
        <v>124</v>
      </c>
      <c r="M497" s="81" t="s">
        <v>121</v>
      </c>
      <c r="N497" s="82">
        <v>137500000</v>
      </c>
      <c r="O497" s="83">
        <f>+IFERROR(VLOOKUP(I497,[1]Precio_Fasecolda!A:C,3,FALSE),IFERROR(VLOOKUP(I497,[1]Precio_Fasecolda!B:C,2,FALSE),N497))</f>
        <v>137500000</v>
      </c>
      <c r="P497" s="83">
        <f t="shared" si="50"/>
        <v>0</v>
      </c>
      <c r="Q497" s="81" t="s">
        <v>121</v>
      </c>
      <c r="R497" s="76" t="s">
        <v>127</v>
      </c>
      <c r="S497" s="76" t="s">
        <v>349</v>
      </c>
      <c r="T497" s="76" t="s">
        <v>121</v>
      </c>
      <c r="U497" s="76" t="s">
        <v>121</v>
      </c>
      <c r="V497" s="76" t="s">
        <v>121</v>
      </c>
      <c r="W497" s="76" t="s">
        <v>121</v>
      </c>
      <c r="X497" s="76" t="s">
        <v>121</v>
      </c>
      <c r="Y497" s="84">
        <f t="shared" ref="Y497:Y498" si="57">+IF(C497=$F$1,N497+BZ497,"N.A.")</f>
        <v>288248074.13679999</v>
      </c>
      <c r="Z497" s="85">
        <f t="shared" si="51"/>
        <v>130625000</v>
      </c>
      <c r="AA497" s="76" t="str">
        <f>+IFERROR(VLOOKUP(_xlfn.TEXTJOIN("_", FALSE, C497:E497), [1]BD_Perc!$A:$O, 15, FALSE),"Segmentación no encontrada o vehículo inactivo")</f>
        <v>PERCENTIL 30-70</v>
      </c>
      <c r="AB497" s="76" t="str" cm="1">
        <f t="array" ref="AB497">_xlfn.IFS(
    AA497 = "PERCENTIL 50",
    _xlfn.IFS(
        [1]BD!DG497 &lt; VLOOKUP(_xlfn.TEXTJOIN("_", FALSE, C497:E497), [1]BD_Perc!$A:$O, 11, FALSE), "Intervalo de precio 1",
        [1]BD!DG497 &gt;= VLOOKUP(_xlfn.TEXTJOIN("_", FALSE, C497:E497), [1]BD_Perc!$A:$O, 11, FALSE), "Intervalo de precio 2"
    ),
    AA497 = "PERCENTIL 30-70",
    _xlfn.IFS(
        [1]BD!DG497 &lt; VLOOKUP(_xlfn.TEXTJOIN("_", FALSE, C497:E497), [1]BD_Perc!$A:$O, 6, FALSE), "Intervalo de precio 1",
        [1]BD!DG497 &lt; VLOOKUP(_xlfn.TEXTJOIN("_", FALSE, C497:E497), [1]BD_Perc!$A:$O, 7, FALSE), "Intervalo de precio 2",
        [1]BD!DG497 &gt;= VLOOKUP(_xlfn.TEXTJOIN("_", FALSE, C497:E497), [1]BD_Perc!$A:$O, 7, FALSE), "Intervalo de precio 3"
    ),
    AA497="Segmentación no encontrada o vehículo inactivo","Segmentación no encontrada o vehículo inactivo"
)</f>
        <v>Intervalo de precio 2</v>
      </c>
      <c r="AC497" s="99" t="s">
        <v>149</v>
      </c>
      <c r="AD497" s="86" t="b">
        <f t="shared" si="54"/>
        <v>1</v>
      </c>
      <c r="AE497" s="94">
        <v>0.05</v>
      </c>
      <c r="AF497" s="94">
        <v>0.05</v>
      </c>
      <c r="AG497" s="94">
        <v>0.05</v>
      </c>
      <c r="AH497" s="94">
        <v>0.05</v>
      </c>
      <c r="AI497" s="94">
        <v>0.06</v>
      </c>
      <c r="AJ497" s="94">
        <v>7.0000000000000007E-2</v>
      </c>
      <c r="AK497" s="76" t="s">
        <v>130</v>
      </c>
      <c r="AL497" s="76" t="s">
        <v>130</v>
      </c>
      <c r="AM497" s="76" t="s">
        <v>130</v>
      </c>
      <c r="AN497" s="93">
        <v>1</v>
      </c>
      <c r="AO497" s="72" t="s">
        <v>121</v>
      </c>
      <c r="AP497" s="72">
        <v>515219.16599999997</v>
      </c>
      <c r="AQ497" s="72">
        <v>736028.73540000001</v>
      </c>
      <c r="AR497" s="72" t="s">
        <v>121</v>
      </c>
      <c r="AS497" s="72" t="s">
        <v>121</v>
      </c>
      <c r="AT497" s="72">
        <v>11670183.755999999</v>
      </c>
      <c r="AU497" s="72">
        <v>507741.7254</v>
      </c>
      <c r="AV497" s="72">
        <v>1288050.0234000001</v>
      </c>
      <c r="AW497" s="72" t="s">
        <v>121</v>
      </c>
      <c r="AX497" s="72">
        <v>1451983.3944000001</v>
      </c>
      <c r="AY497" s="72" t="s">
        <v>121</v>
      </c>
      <c r="AZ497" s="72" t="s">
        <v>121</v>
      </c>
      <c r="BA497" s="72" t="s">
        <v>121</v>
      </c>
      <c r="BB497" s="72" t="s">
        <v>121</v>
      </c>
      <c r="BC497" s="72" t="s">
        <v>121</v>
      </c>
      <c r="BD497" s="72">
        <v>4427978.3981999997</v>
      </c>
      <c r="BE497" s="72">
        <v>5564060.2205999997</v>
      </c>
      <c r="BF497" s="72">
        <v>2783302.0026000002</v>
      </c>
      <c r="BG497" s="72">
        <v>3935981.1497999998</v>
      </c>
      <c r="BH497" s="72">
        <v>1317324.1032</v>
      </c>
      <c r="BI497" s="72">
        <v>1475993.8536</v>
      </c>
      <c r="BJ497" s="72">
        <v>166955.76240000001</v>
      </c>
      <c r="BK497" s="72">
        <v>2037519.8088</v>
      </c>
      <c r="BL497" s="72">
        <v>1270191.8754</v>
      </c>
      <c r="BM497" s="72">
        <v>5437557.2747999998</v>
      </c>
      <c r="BN497" s="72">
        <v>125216.82180000001</v>
      </c>
      <c r="BO497" s="72">
        <v>2231701.3404000001</v>
      </c>
      <c r="BP497" s="72">
        <v>2692926.4907999998</v>
      </c>
      <c r="BQ497" s="72" t="s">
        <v>121</v>
      </c>
      <c r="BR497" s="72" t="s">
        <v>121</v>
      </c>
      <c r="BS497" s="72">
        <v>2755186.4885999998</v>
      </c>
      <c r="BT497" s="72">
        <v>7596442.9128</v>
      </c>
      <c r="BU497" s="72">
        <v>125216.82180000001</v>
      </c>
      <c r="BV497" s="72">
        <v>6852424.3956000004</v>
      </c>
      <c r="BW497" s="72">
        <v>16334813.186999999</v>
      </c>
      <c r="BX497" s="72" t="s">
        <v>121</v>
      </c>
      <c r="BY497" s="72">
        <v>1948310.2422</v>
      </c>
      <c r="BZ497" s="72">
        <v>150748074.13679999</v>
      </c>
      <c r="CA497" s="72" t="s">
        <v>121</v>
      </c>
      <c r="CB497" s="72" t="s">
        <v>121</v>
      </c>
      <c r="CC497" s="72" t="s">
        <v>121</v>
      </c>
      <c r="CD497" s="72" t="s">
        <v>121</v>
      </c>
      <c r="CE497" s="89" t="s">
        <v>121</v>
      </c>
      <c r="CF497" s="89" t="s">
        <v>121</v>
      </c>
      <c r="CG497" s="89" t="s">
        <v>121</v>
      </c>
      <c r="CH497" s="89" t="s">
        <v>121</v>
      </c>
      <c r="CI497" s="89" t="s">
        <v>121</v>
      </c>
      <c r="CJ497" s="89" t="s">
        <v>121</v>
      </c>
      <c r="CK497" s="89" t="s">
        <v>121</v>
      </c>
      <c r="CL497" s="109" t="s">
        <v>121</v>
      </c>
      <c r="CM497" s="89" t="s">
        <v>131</v>
      </c>
      <c r="CN497" s="89" t="s">
        <v>131</v>
      </c>
      <c r="CO497" s="89" t="s">
        <v>131</v>
      </c>
      <c r="CP497" s="89" t="s">
        <v>131</v>
      </c>
      <c r="CQ497" s="89" t="s">
        <v>131</v>
      </c>
      <c r="CR497" s="89" t="s">
        <v>131</v>
      </c>
      <c r="CS497" s="89" t="s">
        <v>121</v>
      </c>
      <c r="CT497" s="89" t="s">
        <v>121</v>
      </c>
      <c r="CU497" s="89" t="s">
        <v>121</v>
      </c>
      <c r="CV497" s="89" t="s">
        <v>121</v>
      </c>
      <c r="CW497" s="89" t="s">
        <v>121</v>
      </c>
      <c r="CX497" s="89" t="s">
        <v>121</v>
      </c>
      <c r="CY497" s="89" t="s">
        <v>121</v>
      </c>
      <c r="CZ497" s="89" t="s">
        <v>121</v>
      </c>
      <c r="DA497" s="90">
        <v>16756357.1952</v>
      </c>
      <c r="DB497" s="91">
        <v>1</v>
      </c>
      <c r="DC497" s="13">
        <v>1</v>
      </c>
      <c r="DD497" s="13"/>
      <c r="DE497" s="75" t="str" cm="1">
        <f t="array" ref="DE497">+IF(AND(C497&lt;&gt;"Vehículos Eléctricos",C497&lt;&gt;"Vehículos Híbridos",AA497="PERCENTIL 50"),
     IF(VLOOKUP(_xlfn.TEXTJOIN("_",FALSE,C497:E497),[1]BD_Perc!$A:$P,_xlfn.IFS([1]BD!AB497="Intervalo de precio 1",12,[1]BD!AB497="Intervalo de precio 2",13),FALSE)&lt;=1,
     VLOOKUP(_xlfn.TEXTJOIN("_",FALSE,C497:E497),[1]BD_Perc!$A:$P,16,FALSE),"Ok P50"),
     "Ok P30/70 ó Híbrido/Eléctrico")</f>
        <v>Ok P30/70 ó Híbrido/Eléctrico</v>
      </c>
      <c r="DF497" s="75" t="str">
        <f t="shared" si="52"/>
        <v>Vehículos Especiales_Ambulancias_TAB</v>
      </c>
      <c r="DG497" s="19">
        <f t="shared" si="53"/>
        <v>281373074.13679999</v>
      </c>
      <c r="DH497" s="13">
        <v>1</v>
      </c>
      <c r="DI497" s="13">
        <v>1</v>
      </c>
      <c r="DJ497" s="13" t="b">
        <f>+DC497=[2]BD!DC497</f>
        <v>1</v>
      </c>
    </row>
    <row r="498" spans="1:114" ht="38.25" x14ac:dyDescent="0.25">
      <c r="A498" s="76">
        <v>765</v>
      </c>
      <c r="B498" s="59" t="s">
        <v>118</v>
      </c>
      <c r="C498" s="59" t="s">
        <v>3</v>
      </c>
      <c r="D498" s="76" t="s">
        <v>726</v>
      </c>
      <c r="E498" s="76" t="s">
        <v>734</v>
      </c>
      <c r="F498" s="59" t="s">
        <v>731</v>
      </c>
      <c r="G498" s="77" t="s">
        <v>1145</v>
      </c>
      <c r="H498" s="78" t="s">
        <v>123</v>
      </c>
      <c r="I498" s="79">
        <v>1611173</v>
      </c>
      <c r="J498" s="76" t="s">
        <v>1148</v>
      </c>
      <c r="K498" s="78" t="s">
        <v>121</v>
      </c>
      <c r="L498" s="80">
        <v>124</v>
      </c>
      <c r="M498" s="81" t="s">
        <v>121</v>
      </c>
      <c r="N498" s="82">
        <v>137500000</v>
      </c>
      <c r="O498" s="83">
        <f>+IFERROR(VLOOKUP(I498,[1]Precio_Fasecolda!A:C,3,FALSE),IFERROR(VLOOKUP(I498,[1]Precio_Fasecolda!B:C,2,FALSE),N498))</f>
        <v>137500000</v>
      </c>
      <c r="P498" s="83">
        <f t="shared" si="50"/>
        <v>0</v>
      </c>
      <c r="Q498" s="81" t="s">
        <v>121</v>
      </c>
      <c r="R498" s="76" t="s">
        <v>127</v>
      </c>
      <c r="S498" s="76" t="s">
        <v>349</v>
      </c>
      <c r="T498" s="76" t="s">
        <v>121</v>
      </c>
      <c r="U498" s="76" t="s">
        <v>121</v>
      </c>
      <c r="V498" s="59" t="s">
        <v>121</v>
      </c>
      <c r="W498" s="76" t="s">
        <v>121</v>
      </c>
      <c r="X498" s="76" t="s">
        <v>121</v>
      </c>
      <c r="Y498" s="84">
        <f t="shared" si="57"/>
        <v>398849142.44319999</v>
      </c>
      <c r="Z498" s="85">
        <f t="shared" si="51"/>
        <v>130625000</v>
      </c>
      <c r="AA498" s="76" t="str">
        <f>+IFERROR(VLOOKUP(_xlfn.TEXTJOIN("_", FALSE, C498:E498), [1]BD_Perc!$A:$O, 15, FALSE),"Segmentación no encontrada o vehículo inactivo")</f>
        <v>PERCENTIL 30-70</v>
      </c>
      <c r="AB498" s="76" t="str" cm="1">
        <f t="array" ref="AB498">_xlfn.IFS(
    AA498 = "PERCENTIL 50",
    _xlfn.IFS(
        [1]BD!DG498 &lt; VLOOKUP(_xlfn.TEXTJOIN("_", FALSE, C498:E498), [1]BD_Perc!$A:$O, 11, FALSE), "Intervalo de precio 1",
        [1]BD!DG498 &gt;= VLOOKUP(_xlfn.TEXTJOIN("_", FALSE, C498:E498), [1]BD_Perc!$A:$O, 11, FALSE), "Intervalo de precio 2"
    ),
    AA498 = "PERCENTIL 30-70",
    _xlfn.IFS(
        [1]BD!DG498 &lt; VLOOKUP(_xlfn.TEXTJOIN("_", FALSE, C498:E498), [1]BD_Perc!$A:$O, 6, FALSE), "Intervalo de precio 1",
        [1]BD!DG498 &lt; VLOOKUP(_xlfn.TEXTJOIN("_", FALSE, C498:E498), [1]BD_Perc!$A:$O, 7, FALSE), "Intervalo de precio 2",
        [1]BD!DG498 &gt;= VLOOKUP(_xlfn.TEXTJOIN("_", FALSE, C498:E498), [1]BD_Perc!$A:$O, 7, FALSE), "Intervalo de precio 3"
    ),
    AA498="Segmentación no encontrada o vehículo inactivo","Segmentación no encontrada o vehículo inactivo"
)</f>
        <v>Intervalo de precio 2</v>
      </c>
      <c r="AC498" s="99" t="s">
        <v>149</v>
      </c>
      <c r="AD498" s="86" t="b">
        <f t="shared" si="54"/>
        <v>1</v>
      </c>
      <c r="AE498" s="94">
        <v>0.05</v>
      </c>
      <c r="AF498" s="94">
        <v>0.05</v>
      </c>
      <c r="AG498" s="94">
        <v>0.05</v>
      </c>
      <c r="AH498" s="94">
        <v>0.05</v>
      </c>
      <c r="AI498" s="94">
        <v>0.06</v>
      </c>
      <c r="AJ498" s="94">
        <v>7.0000000000000007E-2</v>
      </c>
      <c r="AK498" s="76" t="s">
        <v>130</v>
      </c>
      <c r="AL498" s="76" t="s">
        <v>130</v>
      </c>
      <c r="AM498" s="76" t="s">
        <v>130</v>
      </c>
      <c r="AN498" s="93">
        <v>1</v>
      </c>
      <c r="AO498" s="72" t="s">
        <v>121</v>
      </c>
      <c r="AP498" s="72">
        <v>515219.16599999997</v>
      </c>
      <c r="AQ498" s="72">
        <v>736028.73540000001</v>
      </c>
      <c r="AR498" s="72" t="s">
        <v>121</v>
      </c>
      <c r="AS498" s="72" t="s">
        <v>121</v>
      </c>
      <c r="AT498" s="72">
        <v>11670183.755999999</v>
      </c>
      <c r="AU498" s="72">
        <v>507741.7254</v>
      </c>
      <c r="AV498" s="72">
        <v>1288050.0234000001</v>
      </c>
      <c r="AW498" s="72" t="s">
        <v>121</v>
      </c>
      <c r="AX498" s="72">
        <v>1451983.3944000001</v>
      </c>
      <c r="AY498" s="72" t="s">
        <v>121</v>
      </c>
      <c r="AZ498" s="72" t="s">
        <v>121</v>
      </c>
      <c r="BA498" s="72" t="s">
        <v>121</v>
      </c>
      <c r="BB498" s="72" t="s">
        <v>121</v>
      </c>
      <c r="BC498" s="72" t="s">
        <v>121</v>
      </c>
      <c r="BD498" s="72">
        <v>4427978.3981999997</v>
      </c>
      <c r="BE498" s="72">
        <v>5564060.2205999997</v>
      </c>
      <c r="BF498" s="72">
        <v>2783302.0026000002</v>
      </c>
      <c r="BG498" s="72">
        <v>3935981.1497999998</v>
      </c>
      <c r="BH498" s="72">
        <v>1317324.1032</v>
      </c>
      <c r="BI498" s="72">
        <v>1475993.8536</v>
      </c>
      <c r="BJ498" s="72">
        <v>166955.76240000001</v>
      </c>
      <c r="BK498" s="72">
        <v>2037519.8088</v>
      </c>
      <c r="BL498" s="72">
        <v>1270191.8754</v>
      </c>
      <c r="BM498" s="72">
        <v>5437557.2747999998</v>
      </c>
      <c r="BN498" s="72">
        <v>125216.82180000001</v>
      </c>
      <c r="BO498" s="72">
        <v>2231701.3404000001</v>
      </c>
      <c r="BP498" s="72">
        <v>2692926.4907999998</v>
      </c>
      <c r="BQ498" s="72" t="s">
        <v>121</v>
      </c>
      <c r="BR498" s="72" t="s">
        <v>121</v>
      </c>
      <c r="BS498" s="72">
        <v>2755186.4885999998</v>
      </c>
      <c r="BT498" s="72">
        <v>7596442.9128</v>
      </c>
      <c r="BU498" s="72">
        <v>125216.82180000001</v>
      </c>
      <c r="BV498" s="72">
        <v>6852424.3956000004</v>
      </c>
      <c r="BW498" s="72">
        <v>16334813.186999999</v>
      </c>
      <c r="BX498" s="72" t="s">
        <v>121</v>
      </c>
      <c r="BY498" s="72">
        <v>1948310.2422</v>
      </c>
      <c r="BZ498" s="72">
        <v>261349142.44319999</v>
      </c>
      <c r="CA498" s="72" t="s">
        <v>121</v>
      </c>
      <c r="CB498" s="72" t="s">
        <v>121</v>
      </c>
      <c r="CC498" s="72" t="s">
        <v>121</v>
      </c>
      <c r="CD498" s="72" t="s">
        <v>121</v>
      </c>
      <c r="CE498" s="89" t="s">
        <v>121</v>
      </c>
      <c r="CF498" s="89" t="s">
        <v>121</v>
      </c>
      <c r="CG498" s="89" t="s">
        <v>121</v>
      </c>
      <c r="CH498" s="89" t="s">
        <v>121</v>
      </c>
      <c r="CI498" s="89" t="s">
        <v>121</v>
      </c>
      <c r="CJ498" s="89" t="s">
        <v>121</v>
      </c>
      <c r="CK498" s="89" t="s">
        <v>121</v>
      </c>
      <c r="CL498" s="109" t="s">
        <v>121</v>
      </c>
      <c r="CM498" s="89" t="s">
        <v>131</v>
      </c>
      <c r="CN498" s="89" t="s">
        <v>131</v>
      </c>
      <c r="CO498" s="89" t="s">
        <v>131</v>
      </c>
      <c r="CP498" s="89" t="s">
        <v>131</v>
      </c>
      <c r="CQ498" s="89" t="s">
        <v>131</v>
      </c>
      <c r="CR498" s="89" t="s">
        <v>131</v>
      </c>
      <c r="CS498" s="89" t="s">
        <v>121</v>
      </c>
      <c r="CT498" s="89" t="s">
        <v>121</v>
      </c>
      <c r="CU498" s="89" t="s">
        <v>121</v>
      </c>
      <c r="CV498" s="89" t="s">
        <v>121</v>
      </c>
      <c r="CW498" s="89" t="s">
        <v>121</v>
      </c>
      <c r="CX498" s="89" t="s">
        <v>121</v>
      </c>
      <c r="CY498" s="89" t="s">
        <v>121</v>
      </c>
      <c r="CZ498" s="89" t="s">
        <v>121</v>
      </c>
      <c r="DA498" s="90">
        <v>16756357.1952</v>
      </c>
      <c r="DB498" s="91">
        <v>1</v>
      </c>
      <c r="DC498" s="13">
        <v>1</v>
      </c>
      <c r="DD498" s="13"/>
      <c r="DE498" s="75" t="str" cm="1">
        <f t="array" ref="DE498">+IF(AND(C498&lt;&gt;"Vehículos Eléctricos",C498&lt;&gt;"Vehículos Híbridos",AA498="PERCENTIL 50"),
     IF(VLOOKUP(_xlfn.TEXTJOIN("_",FALSE,C498:E498),[1]BD_Perc!$A:$P,_xlfn.IFS([1]BD!AB498="Intervalo de precio 1",12,[1]BD!AB498="Intervalo de precio 2",13),FALSE)&lt;=1,
     VLOOKUP(_xlfn.TEXTJOIN("_",FALSE,C498:E498),[1]BD_Perc!$A:$P,16,FALSE),"Ok P50"),
     "Ok P30/70 ó Híbrido/Eléctrico")</f>
        <v>Ok P30/70 ó Híbrido/Eléctrico</v>
      </c>
      <c r="DF498" s="75" t="str">
        <f t="shared" si="52"/>
        <v>Vehículos Especiales_Ambulancias_TAM</v>
      </c>
      <c r="DG498" s="19">
        <f t="shared" si="53"/>
        <v>391974142.44319999</v>
      </c>
      <c r="DH498" s="13">
        <v>1</v>
      </c>
      <c r="DI498" s="13">
        <v>1</v>
      </c>
      <c r="DJ498" s="13" t="b">
        <f>+DC498=[2]BD!DC498</f>
        <v>1</v>
      </c>
    </row>
    <row r="499" spans="1:114" ht="38.25" x14ac:dyDescent="0.25">
      <c r="A499" s="76">
        <v>766</v>
      </c>
      <c r="B499" s="59" t="s">
        <v>245</v>
      </c>
      <c r="C499" s="59" t="s">
        <v>0</v>
      </c>
      <c r="D499" s="59" t="s">
        <v>320</v>
      </c>
      <c r="E499" s="59" t="s">
        <v>126</v>
      </c>
      <c r="F499" s="59" t="s">
        <v>121</v>
      </c>
      <c r="G499" s="77" t="s">
        <v>442</v>
      </c>
      <c r="H499" s="59" t="s">
        <v>443</v>
      </c>
      <c r="I499" s="79">
        <v>4206063</v>
      </c>
      <c r="J499" s="76" t="s">
        <v>1149</v>
      </c>
      <c r="K499" s="78" t="s">
        <v>346</v>
      </c>
      <c r="L499" s="81">
        <v>172</v>
      </c>
      <c r="M499" s="81" t="s">
        <v>121</v>
      </c>
      <c r="N499" s="82">
        <v>111900000</v>
      </c>
      <c r="O499" s="83">
        <f>+IFERROR(VLOOKUP(I499,[1]Precio_Fasecolda!A:C,3,FALSE),IFERROR(VLOOKUP(I499,[1]Precio_Fasecolda!B:C,2,FALSE),N499))</f>
        <v>111900000</v>
      </c>
      <c r="P499" s="83">
        <f t="shared" si="50"/>
        <v>0</v>
      </c>
      <c r="Q499" s="76" t="s">
        <v>126</v>
      </c>
      <c r="R499" s="76" t="s">
        <v>127</v>
      </c>
      <c r="S499" s="76" t="s">
        <v>128</v>
      </c>
      <c r="T499" s="76" t="s">
        <v>121</v>
      </c>
      <c r="U499" s="76" t="s">
        <v>121</v>
      </c>
      <c r="V499" s="59" t="s">
        <v>121</v>
      </c>
      <c r="W499" s="76" t="s">
        <v>121</v>
      </c>
      <c r="X499" s="76" t="s">
        <v>121</v>
      </c>
      <c r="Y499" s="84" t="str">
        <f t="shared" ref="Y499:Y562" si="58">+IF(E499=$F$1,N499+BZ499,"N.A.")</f>
        <v>N.A.</v>
      </c>
      <c r="Z499" s="85">
        <f t="shared" si="51"/>
        <v>106416900</v>
      </c>
      <c r="AA499" s="76" t="str">
        <f>+IFERROR(VLOOKUP(_xlfn.TEXTJOIN("_", FALSE, C499:E499), [1]BD_Perc!$A:$O, 15, FALSE),"Segmentación no encontrada o vehículo inactivo")</f>
        <v>PERCENTIL 30-70</v>
      </c>
      <c r="AB499" s="76" t="str" cm="1">
        <f t="array" ref="AB499">_xlfn.IFS(
    AA499 = "PERCENTIL 50",
    _xlfn.IFS(
        [1]BD!DG499 &lt; VLOOKUP(_xlfn.TEXTJOIN("_", FALSE, C499:E499), [1]BD_Perc!$A:$O, 11, FALSE), "Intervalo de precio 1",
        [1]BD!DG499 &gt;= VLOOKUP(_xlfn.TEXTJOIN("_", FALSE, C499:E499), [1]BD_Perc!$A:$O, 11, FALSE), "Intervalo de precio 2"
    ),
    AA499 = "PERCENTIL 30-70",
    _xlfn.IFS(
        [1]BD!DG499 &lt; VLOOKUP(_xlfn.TEXTJOIN("_", FALSE, C499:E499), [1]BD_Perc!$A:$O, 6, FALSE), "Intervalo de precio 1",
        [1]BD!DG499 &lt; VLOOKUP(_xlfn.TEXTJOIN("_", FALSE, C499:E499), [1]BD_Perc!$A:$O, 7, FALSE), "Intervalo de precio 2",
        [1]BD!DG499 &gt;= VLOOKUP(_xlfn.TEXTJOIN("_", FALSE, C499:E499), [1]BD_Perc!$A:$O, 7, FALSE), "Intervalo de precio 3"
    ),
    AA499="Segmentación no encontrada o vehículo inactivo","Segmentación no encontrada o vehículo inactivo"
)</f>
        <v>Intervalo de precio 2</v>
      </c>
      <c r="AC499" s="99" t="s">
        <v>149</v>
      </c>
      <c r="AD499" s="86" t="b">
        <f t="shared" si="54"/>
        <v>1</v>
      </c>
      <c r="AE499" s="94">
        <v>4.9000000000000002E-2</v>
      </c>
      <c r="AF499" s="94">
        <v>4.9000000000000002E-2</v>
      </c>
      <c r="AG499" s="94">
        <v>5.0999999999999997E-2</v>
      </c>
      <c r="AH499" s="94">
        <v>0.06</v>
      </c>
      <c r="AI499" s="94">
        <v>6.5000000000000002E-2</v>
      </c>
      <c r="AJ499" s="94">
        <v>7.4999999999999997E-2</v>
      </c>
      <c r="AK499" s="76" t="s">
        <v>130</v>
      </c>
      <c r="AL499" s="76" t="s">
        <v>130</v>
      </c>
      <c r="AM499" s="76" t="s">
        <v>130</v>
      </c>
      <c r="AN499" s="88">
        <v>1</v>
      </c>
      <c r="AO499" s="72">
        <v>9311595.7410000004</v>
      </c>
      <c r="AP499" s="72">
        <v>589760.59380000003</v>
      </c>
      <c r="AQ499" s="72">
        <v>1245051.3137999999</v>
      </c>
      <c r="AR499" s="72" t="s">
        <v>121</v>
      </c>
      <c r="AS499" s="72" t="s">
        <v>121</v>
      </c>
      <c r="AT499" s="72">
        <v>11795220.309599999</v>
      </c>
      <c r="AU499" s="72">
        <v>851877.93599999999</v>
      </c>
      <c r="AV499" s="72" t="s">
        <v>121</v>
      </c>
      <c r="AW499" s="72">
        <v>524232.576</v>
      </c>
      <c r="AX499" s="72" t="s">
        <v>121</v>
      </c>
      <c r="AY499" s="72" t="s">
        <v>121</v>
      </c>
      <c r="AZ499" s="72" t="s">
        <v>121</v>
      </c>
      <c r="BA499" s="72" t="s">
        <v>121</v>
      </c>
      <c r="BB499" s="72" t="s">
        <v>121</v>
      </c>
      <c r="BC499" s="72" t="s">
        <v>121</v>
      </c>
      <c r="BD499" s="72">
        <v>3276451.4915999998</v>
      </c>
      <c r="BE499" s="72">
        <v>3276451.4915999998</v>
      </c>
      <c r="BF499" s="72">
        <v>3276451.4915999998</v>
      </c>
      <c r="BG499" s="72">
        <v>3276451.4915999998</v>
      </c>
      <c r="BH499" s="72" t="s">
        <v>121</v>
      </c>
      <c r="BI499" s="72" t="s">
        <v>121</v>
      </c>
      <c r="BJ499" s="72">
        <v>1179522.2418</v>
      </c>
      <c r="BK499" s="72">
        <v>1965871.1058</v>
      </c>
      <c r="BL499" s="72">
        <v>4193855.3369999998</v>
      </c>
      <c r="BM499" s="72">
        <v>8256654.6383999996</v>
      </c>
      <c r="BN499" s="72">
        <v>301432.67700000003</v>
      </c>
      <c r="BO499" s="72">
        <v>4587030.8232000005</v>
      </c>
      <c r="BP499" s="72">
        <v>1113993.1698</v>
      </c>
      <c r="BQ499" s="72" t="s">
        <v>121</v>
      </c>
      <c r="BR499" s="72" t="s">
        <v>121</v>
      </c>
      <c r="BS499" s="72" t="s">
        <v>121</v>
      </c>
      <c r="BT499" s="72">
        <v>4587030.8232000005</v>
      </c>
      <c r="BU499" s="72">
        <v>327645.36</v>
      </c>
      <c r="BV499" s="72">
        <v>3276451.4915999998</v>
      </c>
      <c r="BW499" s="72">
        <v>11139930.6438</v>
      </c>
      <c r="BX499" s="72" t="s">
        <v>121</v>
      </c>
      <c r="BY499" s="72">
        <v>1441638.5297999999</v>
      </c>
      <c r="BZ499" s="72" t="s">
        <v>121</v>
      </c>
      <c r="CA499" s="72" t="s">
        <v>121</v>
      </c>
      <c r="CB499" s="72">
        <v>6552899.8206000002</v>
      </c>
      <c r="CC499" s="72" t="s">
        <v>121</v>
      </c>
      <c r="CD499" s="72">
        <v>13105800.6954</v>
      </c>
      <c r="CE499" s="89" t="s">
        <v>130</v>
      </c>
      <c r="CF499" s="89" t="s">
        <v>130</v>
      </c>
      <c r="CG499" s="89" t="s">
        <v>130</v>
      </c>
      <c r="CH499" s="89" t="s">
        <v>130</v>
      </c>
      <c r="CI499" s="89" t="s">
        <v>130</v>
      </c>
      <c r="CJ499" s="89" t="s">
        <v>130</v>
      </c>
      <c r="CK499" s="89" t="s">
        <v>131</v>
      </c>
      <c r="CL499" s="109" t="s">
        <v>121</v>
      </c>
      <c r="CM499" s="76" t="s">
        <v>121</v>
      </c>
      <c r="CN499" s="76" t="s">
        <v>121</v>
      </c>
      <c r="CO499" s="76" t="s">
        <v>121</v>
      </c>
      <c r="CP499" s="76" t="s">
        <v>121</v>
      </c>
      <c r="CQ499" s="76" t="s">
        <v>121</v>
      </c>
      <c r="CR499" s="76" t="s">
        <v>121</v>
      </c>
      <c r="CS499" s="76" t="s">
        <v>121</v>
      </c>
      <c r="CT499" s="76" t="s">
        <v>121</v>
      </c>
      <c r="CU499" s="76" t="s">
        <v>121</v>
      </c>
      <c r="CV499" s="76" t="s">
        <v>121</v>
      </c>
      <c r="CW499" s="76" t="s">
        <v>121</v>
      </c>
      <c r="CX499" s="76" t="s">
        <v>121</v>
      </c>
      <c r="CY499" s="76" t="s">
        <v>121</v>
      </c>
      <c r="CZ499" s="76" t="s">
        <v>121</v>
      </c>
      <c r="DA499" s="90">
        <v>17037540.798599999</v>
      </c>
      <c r="DB499" s="91">
        <v>1</v>
      </c>
      <c r="DC499" s="13">
        <v>1</v>
      </c>
      <c r="DD499" s="13"/>
      <c r="DE499" s="75" t="str" cm="1">
        <f t="array" ref="DE499">+IF(AND(C499&lt;&gt;"Vehículos Eléctricos",C499&lt;&gt;"Vehículos Híbridos",AA499="PERCENTIL 50"),
     IF(VLOOKUP(_xlfn.TEXTJOIN("_",FALSE,C499:E499),[1]BD_Perc!$A:$P,_xlfn.IFS([1]BD!AB499="Intervalo de precio 1",12,[1]BD!AB499="Intervalo de precio 2",13),FALSE)&lt;=1,
     VLOOKUP(_xlfn.TEXTJOIN("_",FALSE,C499:E499),[1]BD_Perc!$A:$P,16,FALSE),"Ok P50"),
     "Ok P30/70 ó Híbrido/Eléctrico")</f>
        <v>Ok P30/70 ó Híbrido/Eléctrico</v>
      </c>
      <c r="DF499" s="75" t="str">
        <f t="shared" si="52"/>
        <v>Vehículos Convencionales_Camperos/Camionetas_4x2</v>
      </c>
      <c r="DG499" s="19">
        <f t="shared" si="53"/>
        <v>106416900</v>
      </c>
      <c r="DH499" s="13">
        <v>1</v>
      </c>
      <c r="DI499" s="13">
        <v>1</v>
      </c>
      <c r="DJ499" s="13" t="b">
        <f>+DC499=[2]BD!DC499</f>
        <v>1</v>
      </c>
    </row>
    <row r="500" spans="1:114" ht="38.25" x14ac:dyDescent="0.25">
      <c r="A500" s="76">
        <v>768</v>
      </c>
      <c r="B500" s="59" t="s">
        <v>245</v>
      </c>
      <c r="C500" s="59" t="s">
        <v>0</v>
      </c>
      <c r="D500" s="59" t="s">
        <v>320</v>
      </c>
      <c r="E500" s="59" t="s">
        <v>126</v>
      </c>
      <c r="F500" s="59" t="s">
        <v>121</v>
      </c>
      <c r="G500" s="77" t="s">
        <v>866</v>
      </c>
      <c r="H500" s="59" t="s">
        <v>864</v>
      </c>
      <c r="I500" s="79">
        <v>4206072</v>
      </c>
      <c r="J500" s="76" t="s">
        <v>1150</v>
      </c>
      <c r="K500" s="78" t="s">
        <v>346</v>
      </c>
      <c r="L500" s="81">
        <v>180</v>
      </c>
      <c r="M500" s="81" t="s">
        <v>121</v>
      </c>
      <c r="N500" s="82">
        <v>134000000</v>
      </c>
      <c r="O500" s="83">
        <f>+IFERROR(VLOOKUP(I500,[1]Precio_Fasecolda!A:C,3,FALSE),IFERROR(VLOOKUP(I500,[1]Precio_Fasecolda!B:C,2,FALSE),N500))</f>
        <v>134000000</v>
      </c>
      <c r="P500" s="83">
        <f t="shared" si="50"/>
        <v>0</v>
      </c>
      <c r="Q500" s="81" t="s">
        <v>731</v>
      </c>
      <c r="R500" s="76" t="s">
        <v>148</v>
      </c>
      <c r="S500" s="76" t="s">
        <v>128</v>
      </c>
      <c r="T500" s="76" t="s">
        <v>121</v>
      </c>
      <c r="U500" s="76" t="s">
        <v>121</v>
      </c>
      <c r="V500" s="59" t="s">
        <v>121</v>
      </c>
      <c r="W500" s="76" t="s">
        <v>121</v>
      </c>
      <c r="X500" s="76" t="s">
        <v>121</v>
      </c>
      <c r="Y500" s="84" t="str">
        <f t="shared" si="58"/>
        <v>N.A.</v>
      </c>
      <c r="Z500" s="85">
        <f t="shared" si="51"/>
        <v>127434000</v>
      </c>
      <c r="AA500" s="76" t="str">
        <f>+IFERROR(VLOOKUP(_xlfn.TEXTJOIN("_", FALSE, C500:E500), [1]BD_Perc!$A:$O, 15, FALSE),"Segmentación no encontrada o vehículo inactivo")</f>
        <v>PERCENTIL 30-70</v>
      </c>
      <c r="AB500" s="76" t="str" cm="1">
        <f t="array" ref="AB500">_xlfn.IFS(
    AA500 = "PERCENTIL 50",
    _xlfn.IFS(
        [1]BD!DG500 &lt; VLOOKUP(_xlfn.TEXTJOIN("_", FALSE, C500:E500), [1]BD_Perc!$A:$O, 11, FALSE), "Intervalo de precio 1",
        [1]BD!DG500 &gt;= VLOOKUP(_xlfn.TEXTJOIN("_", FALSE, C500:E500), [1]BD_Perc!$A:$O, 11, FALSE), "Intervalo de precio 2"
    ),
    AA500 = "PERCENTIL 30-70",
    _xlfn.IFS(
        [1]BD!DG500 &lt; VLOOKUP(_xlfn.TEXTJOIN("_", FALSE, C500:E500), [1]BD_Perc!$A:$O, 6, FALSE), "Intervalo de precio 1",
        [1]BD!DG500 &lt; VLOOKUP(_xlfn.TEXTJOIN("_", FALSE, C500:E500), [1]BD_Perc!$A:$O, 7, FALSE), "Intervalo de precio 2",
        [1]BD!DG500 &gt;= VLOOKUP(_xlfn.TEXTJOIN("_", FALSE, C500:E500), [1]BD_Perc!$A:$O, 7, FALSE), "Intervalo de precio 3"
    ),
    AA500="Segmentación no encontrada o vehículo inactivo","Segmentación no encontrada o vehículo inactivo"
)</f>
        <v>Intervalo de precio 2</v>
      </c>
      <c r="AC500" s="99" t="s">
        <v>149</v>
      </c>
      <c r="AD500" s="86" t="b">
        <f t="shared" si="54"/>
        <v>1</v>
      </c>
      <c r="AE500" s="94">
        <v>4.9000000000000002E-2</v>
      </c>
      <c r="AF500" s="94">
        <v>4.9000000000000002E-2</v>
      </c>
      <c r="AG500" s="94">
        <v>5.0999999999999997E-2</v>
      </c>
      <c r="AH500" s="94">
        <v>0.06</v>
      </c>
      <c r="AI500" s="94">
        <v>6.5000000000000002E-2</v>
      </c>
      <c r="AJ500" s="94">
        <v>7.4999999999999997E-2</v>
      </c>
      <c r="AK500" s="76" t="s">
        <v>130</v>
      </c>
      <c r="AL500" s="76" t="s">
        <v>130</v>
      </c>
      <c r="AM500" s="76" t="s">
        <v>130</v>
      </c>
      <c r="AN500" s="88">
        <v>1</v>
      </c>
      <c r="AO500" s="72">
        <v>9311595.7410000004</v>
      </c>
      <c r="AP500" s="72">
        <v>589760.59380000003</v>
      </c>
      <c r="AQ500" s="72">
        <v>1245051.3137999999</v>
      </c>
      <c r="AR500" s="72" t="s">
        <v>121</v>
      </c>
      <c r="AS500" s="72" t="s">
        <v>121</v>
      </c>
      <c r="AT500" s="72">
        <v>11795220.309599999</v>
      </c>
      <c r="AU500" s="72">
        <v>851877.93599999999</v>
      </c>
      <c r="AV500" s="72">
        <v>851877.93599999999</v>
      </c>
      <c r="AW500" s="72">
        <v>524232.576</v>
      </c>
      <c r="AX500" s="72" t="s">
        <v>121</v>
      </c>
      <c r="AY500" s="72" t="s">
        <v>121</v>
      </c>
      <c r="AZ500" s="72" t="s">
        <v>121</v>
      </c>
      <c r="BA500" s="72" t="s">
        <v>121</v>
      </c>
      <c r="BB500" s="72" t="s">
        <v>121</v>
      </c>
      <c r="BC500" s="72">
        <v>3276451.4915999998</v>
      </c>
      <c r="BD500" s="72">
        <v>3276451.4915999998</v>
      </c>
      <c r="BE500" s="72">
        <v>3276451.4915999998</v>
      </c>
      <c r="BF500" s="72">
        <v>3276451.4915999998</v>
      </c>
      <c r="BG500" s="72">
        <v>3276451.4915999998</v>
      </c>
      <c r="BH500" s="72" t="s">
        <v>121</v>
      </c>
      <c r="BI500" s="72" t="s">
        <v>121</v>
      </c>
      <c r="BJ500" s="72">
        <v>1179522.2418</v>
      </c>
      <c r="BK500" s="72">
        <v>1965871.1058</v>
      </c>
      <c r="BL500" s="72">
        <v>4193855.3369999998</v>
      </c>
      <c r="BM500" s="72">
        <v>8256654.6383999996</v>
      </c>
      <c r="BN500" s="72">
        <v>301432.67700000003</v>
      </c>
      <c r="BO500" s="72">
        <v>4587030.8232000005</v>
      </c>
      <c r="BP500" s="72">
        <v>1113993.1698</v>
      </c>
      <c r="BQ500" s="72" t="s">
        <v>121</v>
      </c>
      <c r="BR500" s="72" t="s">
        <v>121</v>
      </c>
      <c r="BS500" s="72" t="s">
        <v>121</v>
      </c>
      <c r="BT500" s="72">
        <v>4587030.8232000005</v>
      </c>
      <c r="BU500" s="72">
        <v>327645.36</v>
      </c>
      <c r="BV500" s="72">
        <v>3276451.4915999998</v>
      </c>
      <c r="BW500" s="72">
        <v>11139930.6438</v>
      </c>
      <c r="BX500" s="72" t="s">
        <v>121</v>
      </c>
      <c r="BY500" s="72">
        <v>1441638.5297999999</v>
      </c>
      <c r="BZ500" s="72" t="s">
        <v>121</v>
      </c>
      <c r="CA500" s="72" t="s">
        <v>121</v>
      </c>
      <c r="CB500" s="72">
        <v>6552899.8206000002</v>
      </c>
      <c r="CC500" s="72" t="s">
        <v>121</v>
      </c>
      <c r="CD500" s="72">
        <v>13105800.6954</v>
      </c>
      <c r="CE500" s="89" t="s">
        <v>130</v>
      </c>
      <c r="CF500" s="89" t="s">
        <v>130</v>
      </c>
      <c r="CG500" s="89" t="s">
        <v>130</v>
      </c>
      <c r="CH500" s="89" t="s">
        <v>130</v>
      </c>
      <c r="CI500" s="89" t="s">
        <v>130</v>
      </c>
      <c r="CJ500" s="89" t="s">
        <v>130</v>
      </c>
      <c r="CK500" s="89" t="s">
        <v>121</v>
      </c>
      <c r="CL500" s="109" t="s">
        <v>121</v>
      </c>
      <c r="CM500" s="89" t="s">
        <v>121</v>
      </c>
      <c r="CN500" s="89" t="s">
        <v>121</v>
      </c>
      <c r="CO500" s="89" t="s">
        <v>121</v>
      </c>
      <c r="CP500" s="89" t="s">
        <v>121</v>
      </c>
      <c r="CQ500" s="89" t="s">
        <v>121</v>
      </c>
      <c r="CR500" s="89" t="s">
        <v>121</v>
      </c>
      <c r="CS500" s="89" t="s">
        <v>121</v>
      </c>
      <c r="CT500" s="89" t="s">
        <v>121</v>
      </c>
      <c r="CU500" s="89" t="s">
        <v>121</v>
      </c>
      <c r="CV500" s="89" t="s">
        <v>121</v>
      </c>
      <c r="CW500" s="89" t="s">
        <v>121</v>
      </c>
      <c r="CX500" s="89" t="s">
        <v>121</v>
      </c>
      <c r="CY500" s="89" t="s">
        <v>121</v>
      </c>
      <c r="CZ500" s="89" t="s">
        <v>121</v>
      </c>
      <c r="DA500" s="90">
        <v>17037540.798599999</v>
      </c>
      <c r="DB500" s="91">
        <v>1</v>
      </c>
      <c r="DC500" s="13">
        <v>1</v>
      </c>
      <c r="DD500" s="13"/>
      <c r="DE500" s="75" t="str" cm="1">
        <f t="array" ref="DE500">+IF(AND(C500&lt;&gt;"Vehículos Eléctricos",C500&lt;&gt;"Vehículos Híbridos",AA500="PERCENTIL 50"),
     IF(VLOOKUP(_xlfn.TEXTJOIN("_",FALSE,C500:E500),[1]BD_Perc!$A:$P,_xlfn.IFS([1]BD!AB500="Intervalo de precio 1",12,[1]BD!AB500="Intervalo de precio 2",13),FALSE)&lt;=1,
     VLOOKUP(_xlfn.TEXTJOIN("_",FALSE,C500:E500),[1]BD_Perc!$A:$P,16,FALSE),"Ok P50"),
     "Ok P30/70 ó Híbrido/Eléctrico")</f>
        <v>Ok P30/70 ó Híbrido/Eléctrico</v>
      </c>
      <c r="DF500" s="75" t="str">
        <f t="shared" si="52"/>
        <v>Vehículos Convencionales_Camperos/Camionetas_4x2</v>
      </c>
      <c r="DG500" s="19">
        <f t="shared" si="53"/>
        <v>127434000</v>
      </c>
      <c r="DH500" s="13">
        <v>1</v>
      </c>
      <c r="DI500" s="13">
        <v>1</v>
      </c>
      <c r="DJ500" s="13" t="b">
        <f>+DC500=[2]BD!DC500</f>
        <v>1</v>
      </c>
    </row>
    <row r="501" spans="1:114" ht="38.25" x14ac:dyDescent="0.25">
      <c r="A501" s="76">
        <v>769</v>
      </c>
      <c r="B501" s="97" t="s">
        <v>245</v>
      </c>
      <c r="C501" s="59" t="s">
        <v>0</v>
      </c>
      <c r="D501" s="59" t="s">
        <v>320</v>
      </c>
      <c r="E501" s="59" t="s">
        <v>327</v>
      </c>
      <c r="F501" s="59" t="s">
        <v>121</v>
      </c>
      <c r="G501" s="128" t="s">
        <v>1151</v>
      </c>
      <c r="H501" s="59" t="s">
        <v>398</v>
      </c>
      <c r="I501" s="79">
        <v>3008063</v>
      </c>
      <c r="J501" s="76" t="s">
        <v>1152</v>
      </c>
      <c r="K501" s="78" t="s">
        <v>336</v>
      </c>
      <c r="L501" s="135">
        <v>335</v>
      </c>
      <c r="M501" s="135" t="s">
        <v>121</v>
      </c>
      <c r="N501" s="82">
        <v>223000000</v>
      </c>
      <c r="O501" s="83">
        <f>+IFERROR(VLOOKUP(I501,[1]Precio_Fasecolda!A:C,3,FALSE),IFERROR(VLOOKUP(I501,[1]Precio_Fasecolda!B:C,2,FALSE),N501))</f>
        <v>223000000</v>
      </c>
      <c r="P501" s="83">
        <f t="shared" si="50"/>
        <v>0</v>
      </c>
      <c r="Q501" s="135" t="s">
        <v>731</v>
      </c>
      <c r="R501" s="76" t="s">
        <v>148</v>
      </c>
      <c r="S501" s="78" t="s">
        <v>128</v>
      </c>
      <c r="T501" s="76" t="s">
        <v>121</v>
      </c>
      <c r="U501" s="76" t="s">
        <v>121</v>
      </c>
      <c r="V501" s="59" t="s">
        <v>121</v>
      </c>
      <c r="W501" s="76" t="s">
        <v>121</v>
      </c>
      <c r="X501" s="76" t="s">
        <v>121</v>
      </c>
      <c r="Y501" s="84" t="str">
        <f t="shared" si="58"/>
        <v>N.A.</v>
      </c>
      <c r="Z501" s="85">
        <f t="shared" si="51"/>
        <v>212073000</v>
      </c>
      <c r="AA501" s="76" t="str">
        <f>+IFERROR(VLOOKUP(_xlfn.TEXTJOIN("_", FALSE, C501:E501), [1]BD_Perc!$A:$O, 15, FALSE),"Segmentación no encontrada o vehículo inactivo")</f>
        <v>PERCENTIL 30-70</v>
      </c>
      <c r="AB501" s="76" t="str" cm="1">
        <f t="array" ref="AB501">_xlfn.IFS(
    AA501 = "PERCENTIL 50",
    _xlfn.IFS(
        [1]BD!DG501 &lt; VLOOKUP(_xlfn.TEXTJOIN("_", FALSE, C501:E501), [1]BD_Perc!$A:$O, 11, FALSE), "Intervalo de precio 1",
        [1]BD!DG501 &gt;= VLOOKUP(_xlfn.TEXTJOIN("_", FALSE, C501:E501), [1]BD_Perc!$A:$O, 11, FALSE), "Intervalo de precio 2"
    ),
    AA501 = "PERCENTIL 30-70",
    _xlfn.IFS(
        [1]BD!DG501 &lt; VLOOKUP(_xlfn.TEXTJOIN("_", FALSE, C501:E501), [1]BD_Perc!$A:$O, 6, FALSE), "Intervalo de precio 1",
        [1]BD!DG501 &lt; VLOOKUP(_xlfn.TEXTJOIN("_", FALSE, C501:E501), [1]BD_Perc!$A:$O, 7, FALSE), "Intervalo de precio 2",
        [1]BD!DG501 &gt;= VLOOKUP(_xlfn.TEXTJOIN("_", FALSE, C501:E501), [1]BD_Perc!$A:$O, 7, FALSE), "Intervalo de precio 3"
    ),
    AA501="Segmentación no encontrada o vehículo inactivo","Segmentación no encontrada o vehículo inactivo"
)</f>
        <v>Intervalo de precio 1</v>
      </c>
      <c r="AC501" s="99" t="s">
        <v>129</v>
      </c>
      <c r="AD501" s="86" t="b">
        <f t="shared" si="54"/>
        <v>1</v>
      </c>
      <c r="AE501" s="94">
        <v>4.9000000000000002E-2</v>
      </c>
      <c r="AF501" s="94">
        <v>4.9000000000000002E-2</v>
      </c>
      <c r="AG501" s="94">
        <v>4.9000000000000002E-2</v>
      </c>
      <c r="AH501" s="94">
        <v>4.9000000000000002E-2</v>
      </c>
      <c r="AI501" s="94">
        <v>5.5E-2</v>
      </c>
      <c r="AJ501" s="94">
        <v>5.5E-2</v>
      </c>
      <c r="AK501" s="76" t="s">
        <v>130</v>
      </c>
      <c r="AL501" s="76" t="s">
        <v>130</v>
      </c>
      <c r="AM501" s="76" t="s">
        <v>130</v>
      </c>
      <c r="AN501" s="137">
        <v>1</v>
      </c>
      <c r="AO501" s="72">
        <v>9311595.7410000004</v>
      </c>
      <c r="AP501" s="72">
        <v>589760.59380000003</v>
      </c>
      <c r="AQ501" s="72">
        <v>1245051.3137999999</v>
      </c>
      <c r="AR501" s="72" t="s">
        <v>121</v>
      </c>
      <c r="AS501" s="72" t="s">
        <v>121</v>
      </c>
      <c r="AT501" s="72">
        <v>11795220.309599999</v>
      </c>
      <c r="AU501" s="72">
        <v>851877.93599999999</v>
      </c>
      <c r="AV501" s="72">
        <v>851877.93599999999</v>
      </c>
      <c r="AW501" s="72">
        <v>524232.576</v>
      </c>
      <c r="AX501" s="72" t="s">
        <v>121</v>
      </c>
      <c r="AY501" s="72" t="s">
        <v>121</v>
      </c>
      <c r="AZ501" s="72" t="s">
        <v>121</v>
      </c>
      <c r="BA501" s="72" t="s">
        <v>121</v>
      </c>
      <c r="BB501" s="72" t="s">
        <v>121</v>
      </c>
      <c r="BC501" s="72">
        <v>3276451.4915999998</v>
      </c>
      <c r="BD501" s="72">
        <v>3276451.4915999998</v>
      </c>
      <c r="BE501" s="72">
        <v>3276451.4915999998</v>
      </c>
      <c r="BF501" s="72">
        <v>3276451.4915999998</v>
      </c>
      <c r="BG501" s="72">
        <v>3276451.4915999998</v>
      </c>
      <c r="BH501" s="72" t="s">
        <v>121</v>
      </c>
      <c r="BI501" s="72" t="s">
        <v>121</v>
      </c>
      <c r="BJ501" s="72">
        <v>1179522.2418</v>
      </c>
      <c r="BK501" s="72">
        <v>1965871.1058</v>
      </c>
      <c r="BL501" s="72">
        <v>4193855.3369999998</v>
      </c>
      <c r="BM501" s="72">
        <v>8256654.6383999996</v>
      </c>
      <c r="BN501" s="72">
        <v>301432.67700000003</v>
      </c>
      <c r="BO501" s="72">
        <v>4587030.8232000005</v>
      </c>
      <c r="BP501" s="72">
        <v>1113993.1698</v>
      </c>
      <c r="BQ501" s="72" t="s">
        <v>121</v>
      </c>
      <c r="BR501" s="72" t="s">
        <v>121</v>
      </c>
      <c r="BS501" s="72" t="s">
        <v>121</v>
      </c>
      <c r="BT501" s="72">
        <v>4587030.8232000005</v>
      </c>
      <c r="BU501" s="72">
        <v>327645.36</v>
      </c>
      <c r="BV501" s="72">
        <v>3276451.4915999998</v>
      </c>
      <c r="BW501" s="72">
        <v>11139930.6438</v>
      </c>
      <c r="BX501" s="72" t="s">
        <v>121</v>
      </c>
      <c r="BY501" s="72">
        <v>1441638.5297999999</v>
      </c>
      <c r="BZ501" s="72" t="s">
        <v>121</v>
      </c>
      <c r="CA501" s="72" t="s">
        <v>121</v>
      </c>
      <c r="CB501" s="72">
        <v>6552899.8206000002</v>
      </c>
      <c r="CC501" s="72" t="s">
        <v>121</v>
      </c>
      <c r="CD501" s="72">
        <v>13105800.6954</v>
      </c>
      <c r="CE501" s="89" t="s">
        <v>130</v>
      </c>
      <c r="CF501" s="89" t="s">
        <v>130</v>
      </c>
      <c r="CG501" s="89" t="s">
        <v>130</v>
      </c>
      <c r="CH501" s="89" t="s">
        <v>130</v>
      </c>
      <c r="CI501" s="89" t="s">
        <v>130</v>
      </c>
      <c r="CJ501" s="89" t="s">
        <v>130</v>
      </c>
      <c r="CK501" s="89" t="s">
        <v>121</v>
      </c>
      <c r="CL501" s="109" t="s">
        <v>121</v>
      </c>
      <c r="CM501" s="138" t="s">
        <v>121</v>
      </c>
      <c r="CN501" s="138" t="s">
        <v>121</v>
      </c>
      <c r="CO501" s="138" t="s">
        <v>121</v>
      </c>
      <c r="CP501" s="138" t="s">
        <v>121</v>
      </c>
      <c r="CQ501" s="138" t="s">
        <v>121</v>
      </c>
      <c r="CR501" s="138" t="s">
        <v>121</v>
      </c>
      <c r="CS501" s="138" t="s">
        <v>121</v>
      </c>
      <c r="CT501" s="138" t="s">
        <v>121</v>
      </c>
      <c r="CU501" s="138" t="s">
        <v>121</v>
      </c>
      <c r="CV501" s="138" t="s">
        <v>121</v>
      </c>
      <c r="CW501" s="138" t="s">
        <v>121</v>
      </c>
      <c r="CX501" s="138" t="s">
        <v>121</v>
      </c>
      <c r="CY501" s="138" t="s">
        <v>121</v>
      </c>
      <c r="CZ501" s="138" t="s">
        <v>121</v>
      </c>
      <c r="DA501" s="90">
        <v>17037540.798599999</v>
      </c>
      <c r="DB501" s="91">
        <v>1</v>
      </c>
      <c r="DC501" s="13">
        <v>1</v>
      </c>
      <c r="DD501" s="13"/>
      <c r="DE501" s="75" t="str" cm="1">
        <f t="array" ref="DE501">+IF(AND(C501&lt;&gt;"Vehículos Eléctricos",C501&lt;&gt;"Vehículos Híbridos",AA501="PERCENTIL 50"),
     IF(VLOOKUP(_xlfn.TEXTJOIN("_",FALSE,C501:E501),[1]BD_Perc!$A:$P,_xlfn.IFS([1]BD!AB501="Intervalo de precio 1",12,[1]BD!AB501="Intervalo de precio 2",13),FALSE)&lt;=1,
     VLOOKUP(_xlfn.TEXTJOIN("_",FALSE,C501:E501),[1]BD_Perc!$A:$P,16,FALSE),"Ok P50"),
     "Ok P30/70 ó Híbrido/Eléctrico")</f>
        <v>Ok P30/70 ó Híbrido/Eléctrico</v>
      </c>
      <c r="DF501" s="75" t="str">
        <f t="shared" si="52"/>
        <v>Vehículos Convencionales_Camperos/Camionetas_4x4</v>
      </c>
      <c r="DG501" s="19">
        <f t="shared" si="53"/>
        <v>212073000</v>
      </c>
      <c r="DH501" s="13">
        <v>1</v>
      </c>
      <c r="DI501" s="13">
        <v>1</v>
      </c>
      <c r="DJ501" s="13" t="b">
        <f>+DC501=[2]BD!DC501</f>
        <v>1</v>
      </c>
    </row>
    <row r="502" spans="1:114" ht="38.25" x14ac:dyDescent="0.25">
      <c r="A502" s="76">
        <v>771</v>
      </c>
      <c r="B502" s="97" t="s">
        <v>245</v>
      </c>
      <c r="C502" s="59" t="s">
        <v>0</v>
      </c>
      <c r="D502" s="59" t="s">
        <v>320</v>
      </c>
      <c r="E502" s="59" t="s">
        <v>327</v>
      </c>
      <c r="F502" s="59" t="s">
        <v>121</v>
      </c>
      <c r="G502" s="131" t="s">
        <v>857</v>
      </c>
      <c r="H502" s="59" t="s">
        <v>398</v>
      </c>
      <c r="I502" s="79">
        <v>3006145</v>
      </c>
      <c r="J502" s="76" t="s">
        <v>1153</v>
      </c>
      <c r="K502" s="78" t="s">
        <v>360</v>
      </c>
      <c r="L502" s="135">
        <v>300</v>
      </c>
      <c r="M502" s="135" t="s">
        <v>121</v>
      </c>
      <c r="N502" s="82">
        <v>258000000</v>
      </c>
      <c r="O502" s="83">
        <f>+IFERROR(VLOOKUP(I502,[1]Precio_Fasecolda!A:C,3,FALSE),IFERROR(VLOOKUP(I502,[1]Precio_Fasecolda!B:C,2,FALSE),N502))</f>
        <v>258000000</v>
      </c>
      <c r="P502" s="83">
        <f t="shared" si="50"/>
        <v>0</v>
      </c>
      <c r="Q502" s="135" t="s">
        <v>728</v>
      </c>
      <c r="R502" s="76" t="s">
        <v>148</v>
      </c>
      <c r="S502" s="78" t="s">
        <v>128</v>
      </c>
      <c r="T502" s="76" t="s">
        <v>121</v>
      </c>
      <c r="U502" s="76" t="s">
        <v>121</v>
      </c>
      <c r="V502" s="59" t="s">
        <v>121</v>
      </c>
      <c r="W502" s="76" t="s">
        <v>121</v>
      </c>
      <c r="X502" s="76" t="s">
        <v>121</v>
      </c>
      <c r="Y502" s="84" t="str">
        <f t="shared" si="58"/>
        <v>N.A.</v>
      </c>
      <c r="Z502" s="85">
        <f t="shared" si="51"/>
        <v>245358000</v>
      </c>
      <c r="AA502" s="76" t="str">
        <f>+IFERROR(VLOOKUP(_xlfn.TEXTJOIN("_", FALSE, C502:E502), [1]BD_Perc!$A:$O, 15, FALSE),"Segmentación no encontrada o vehículo inactivo")</f>
        <v>PERCENTIL 30-70</v>
      </c>
      <c r="AB502" s="76" t="str" cm="1">
        <f t="array" ref="AB502">_xlfn.IFS(
    AA502 = "PERCENTIL 50",
    _xlfn.IFS(
        [1]BD!DG502 &lt; VLOOKUP(_xlfn.TEXTJOIN("_", FALSE, C502:E502), [1]BD_Perc!$A:$O, 11, FALSE), "Intervalo de precio 1",
        [1]BD!DG502 &gt;= VLOOKUP(_xlfn.TEXTJOIN("_", FALSE, C502:E502), [1]BD_Perc!$A:$O, 11, FALSE), "Intervalo de precio 2"
    ),
    AA502 = "PERCENTIL 30-70",
    _xlfn.IFS(
        [1]BD!DG502 &lt; VLOOKUP(_xlfn.TEXTJOIN("_", FALSE, C502:E502), [1]BD_Perc!$A:$O, 6, FALSE), "Intervalo de precio 1",
        [1]BD!DG502 &lt; VLOOKUP(_xlfn.TEXTJOIN("_", FALSE, C502:E502), [1]BD_Perc!$A:$O, 7, FALSE), "Intervalo de precio 2",
        [1]BD!DG502 &gt;= VLOOKUP(_xlfn.TEXTJOIN("_", FALSE, C502:E502), [1]BD_Perc!$A:$O, 7, FALSE), "Intervalo de precio 3"
    ),
    AA502="Segmentación no encontrada o vehículo inactivo","Segmentación no encontrada o vehículo inactivo"
)</f>
        <v>Intervalo de precio 2</v>
      </c>
      <c r="AC502" s="99" t="s">
        <v>149</v>
      </c>
      <c r="AD502" s="86" t="b">
        <f t="shared" si="54"/>
        <v>1</v>
      </c>
      <c r="AE502" s="94">
        <v>4.9000000000000002E-2</v>
      </c>
      <c r="AF502" s="94">
        <v>4.9000000000000002E-2</v>
      </c>
      <c r="AG502" s="94">
        <v>4.9000000000000002E-2</v>
      </c>
      <c r="AH502" s="94">
        <v>4.9000000000000002E-2</v>
      </c>
      <c r="AI502" s="94">
        <v>5.5E-2</v>
      </c>
      <c r="AJ502" s="94">
        <v>5.5E-2</v>
      </c>
      <c r="AK502" s="76" t="s">
        <v>130</v>
      </c>
      <c r="AL502" s="76" t="s">
        <v>130</v>
      </c>
      <c r="AM502" s="76" t="s">
        <v>130</v>
      </c>
      <c r="AN502" s="137">
        <v>1</v>
      </c>
      <c r="AO502" s="72">
        <v>9311595.7410000004</v>
      </c>
      <c r="AP502" s="72">
        <v>589760.59380000003</v>
      </c>
      <c r="AQ502" s="72">
        <v>1245051.3137999999</v>
      </c>
      <c r="AR502" s="72" t="s">
        <v>121</v>
      </c>
      <c r="AS502" s="72" t="s">
        <v>121</v>
      </c>
      <c r="AT502" s="72">
        <v>11795220.309599999</v>
      </c>
      <c r="AU502" s="72">
        <v>851877.93599999999</v>
      </c>
      <c r="AV502" s="72" t="s">
        <v>121</v>
      </c>
      <c r="AW502" s="72">
        <v>524232.576</v>
      </c>
      <c r="AX502" s="72" t="s">
        <v>121</v>
      </c>
      <c r="AY502" s="72" t="s">
        <v>121</v>
      </c>
      <c r="AZ502" s="72" t="s">
        <v>121</v>
      </c>
      <c r="BA502" s="72" t="s">
        <v>121</v>
      </c>
      <c r="BB502" s="72" t="s">
        <v>121</v>
      </c>
      <c r="BC502" s="72" t="s">
        <v>121</v>
      </c>
      <c r="BD502" s="72">
        <v>3276451.4915999998</v>
      </c>
      <c r="BE502" s="72">
        <v>3276451.4915999998</v>
      </c>
      <c r="BF502" s="72">
        <v>3276451.4915999998</v>
      </c>
      <c r="BG502" s="72">
        <v>3276451.4915999998</v>
      </c>
      <c r="BH502" s="72" t="s">
        <v>121</v>
      </c>
      <c r="BI502" s="72" t="s">
        <v>121</v>
      </c>
      <c r="BJ502" s="72">
        <v>1179522.2418</v>
      </c>
      <c r="BK502" s="72">
        <v>1965871.1058</v>
      </c>
      <c r="BL502" s="72">
        <v>4193855.3369999998</v>
      </c>
      <c r="BM502" s="72">
        <v>8256654.6383999996</v>
      </c>
      <c r="BN502" s="72">
        <v>301432.67700000003</v>
      </c>
      <c r="BO502" s="72">
        <v>4587030.8232000005</v>
      </c>
      <c r="BP502" s="72">
        <v>1113993.1698</v>
      </c>
      <c r="BQ502" s="72" t="s">
        <v>121</v>
      </c>
      <c r="BR502" s="72" t="s">
        <v>121</v>
      </c>
      <c r="BS502" s="72" t="s">
        <v>121</v>
      </c>
      <c r="BT502" s="72">
        <v>4587030.8232000005</v>
      </c>
      <c r="BU502" s="72">
        <v>327645.36</v>
      </c>
      <c r="BV502" s="72">
        <v>3276451.4915999998</v>
      </c>
      <c r="BW502" s="72">
        <v>11139930.6438</v>
      </c>
      <c r="BX502" s="72" t="s">
        <v>121</v>
      </c>
      <c r="BY502" s="72">
        <v>1441638.5297999999</v>
      </c>
      <c r="BZ502" s="72" t="s">
        <v>121</v>
      </c>
      <c r="CA502" s="72" t="s">
        <v>121</v>
      </c>
      <c r="CB502" s="72">
        <v>6552899.8206000002</v>
      </c>
      <c r="CC502" s="72" t="s">
        <v>121</v>
      </c>
      <c r="CD502" s="72">
        <v>13105800.6954</v>
      </c>
      <c r="CE502" s="89" t="s">
        <v>130</v>
      </c>
      <c r="CF502" s="89" t="s">
        <v>130</v>
      </c>
      <c r="CG502" s="89" t="s">
        <v>130</v>
      </c>
      <c r="CH502" s="89" t="s">
        <v>130</v>
      </c>
      <c r="CI502" s="89" t="s">
        <v>130</v>
      </c>
      <c r="CJ502" s="89" t="s">
        <v>130</v>
      </c>
      <c r="CK502" s="89" t="s">
        <v>121</v>
      </c>
      <c r="CL502" s="151" t="s">
        <v>121</v>
      </c>
      <c r="CM502" s="151" t="s">
        <v>121</v>
      </c>
      <c r="CN502" s="151" t="s">
        <v>121</v>
      </c>
      <c r="CO502" s="151" t="s">
        <v>121</v>
      </c>
      <c r="CP502" s="151" t="s">
        <v>121</v>
      </c>
      <c r="CQ502" s="151" t="s">
        <v>121</v>
      </c>
      <c r="CR502" s="151" t="s">
        <v>121</v>
      </c>
      <c r="CS502" s="151" t="s">
        <v>121</v>
      </c>
      <c r="CT502" s="151" t="s">
        <v>121</v>
      </c>
      <c r="CU502" s="151" t="s">
        <v>121</v>
      </c>
      <c r="CV502" s="151" t="s">
        <v>121</v>
      </c>
      <c r="CW502" s="151" t="s">
        <v>121</v>
      </c>
      <c r="CX502" s="151" t="s">
        <v>121</v>
      </c>
      <c r="CY502" s="151" t="s">
        <v>121</v>
      </c>
      <c r="CZ502" s="151" t="s">
        <v>121</v>
      </c>
      <c r="DA502" s="90">
        <v>17037540.798599999</v>
      </c>
      <c r="DB502" s="91">
        <v>1</v>
      </c>
      <c r="DC502" s="13">
        <v>1</v>
      </c>
      <c r="DD502" s="13"/>
      <c r="DE502" s="75" t="str" cm="1">
        <f t="array" ref="DE502">+IF(AND(C502&lt;&gt;"Vehículos Eléctricos",C502&lt;&gt;"Vehículos Híbridos",AA502="PERCENTIL 50"),
     IF(VLOOKUP(_xlfn.TEXTJOIN("_",FALSE,C502:E502),[1]BD_Perc!$A:$P,_xlfn.IFS([1]BD!AB502="Intervalo de precio 1",12,[1]BD!AB502="Intervalo de precio 2",13),FALSE)&lt;=1,
     VLOOKUP(_xlfn.TEXTJOIN("_",FALSE,C502:E502),[1]BD_Perc!$A:$P,16,FALSE),"Ok P50"),
     "Ok P30/70 ó Híbrido/Eléctrico")</f>
        <v>Ok P30/70 ó Híbrido/Eléctrico</v>
      </c>
      <c r="DF502" s="75" t="str">
        <f t="shared" si="52"/>
        <v>Vehículos Convencionales_Camperos/Camionetas_4x4</v>
      </c>
      <c r="DG502" s="19">
        <f t="shared" si="53"/>
        <v>245358000</v>
      </c>
      <c r="DH502" s="13">
        <v>1</v>
      </c>
      <c r="DI502" s="13">
        <v>1</v>
      </c>
      <c r="DJ502" s="13" t="b">
        <f>+DC502=[2]BD!DC502</f>
        <v>1</v>
      </c>
    </row>
    <row r="503" spans="1:114" ht="38.25" x14ac:dyDescent="0.25">
      <c r="A503" s="76">
        <v>772</v>
      </c>
      <c r="B503" s="97" t="s">
        <v>245</v>
      </c>
      <c r="C503" s="59" t="s">
        <v>0</v>
      </c>
      <c r="D503" s="59" t="s">
        <v>320</v>
      </c>
      <c r="E503" s="59" t="s">
        <v>327</v>
      </c>
      <c r="F503" s="59" t="s">
        <v>121</v>
      </c>
      <c r="G503" s="131" t="s">
        <v>1154</v>
      </c>
      <c r="H503" s="59" t="s">
        <v>398</v>
      </c>
      <c r="I503" s="79">
        <v>3006146</v>
      </c>
      <c r="J503" s="76" t="s">
        <v>1155</v>
      </c>
      <c r="K503" s="78" t="s">
        <v>341</v>
      </c>
      <c r="L503" s="135">
        <v>400</v>
      </c>
      <c r="M503" s="135" t="s">
        <v>121</v>
      </c>
      <c r="N503" s="82">
        <v>280000000</v>
      </c>
      <c r="O503" s="83">
        <f>+IFERROR(VLOOKUP(I503,[1]Precio_Fasecolda!A:C,3,FALSE),IFERROR(VLOOKUP(I503,[1]Precio_Fasecolda!B:C,2,FALSE),N503))</f>
        <v>280000000</v>
      </c>
      <c r="P503" s="83">
        <f t="shared" si="50"/>
        <v>0</v>
      </c>
      <c r="Q503" s="135" t="s">
        <v>728</v>
      </c>
      <c r="R503" s="76" t="s">
        <v>148</v>
      </c>
      <c r="S503" s="78" t="s">
        <v>128</v>
      </c>
      <c r="T503" s="76" t="s">
        <v>121</v>
      </c>
      <c r="U503" s="76" t="s">
        <v>121</v>
      </c>
      <c r="V503" s="59" t="s">
        <v>121</v>
      </c>
      <c r="W503" s="76" t="s">
        <v>121</v>
      </c>
      <c r="X503" s="76" t="s">
        <v>121</v>
      </c>
      <c r="Y503" s="84" t="str">
        <f t="shared" si="58"/>
        <v>N.A.</v>
      </c>
      <c r="Z503" s="85">
        <f t="shared" si="51"/>
        <v>266280000</v>
      </c>
      <c r="AA503" s="76" t="str">
        <f>+IFERROR(VLOOKUP(_xlfn.TEXTJOIN("_", FALSE, C503:E503), [1]BD_Perc!$A:$O, 15, FALSE),"Segmentación no encontrada o vehículo inactivo")</f>
        <v>PERCENTIL 30-70</v>
      </c>
      <c r="AB503" s="76" t="str" cm="1">
        <f t="array" ref="AB503">_xlfn.IFS(
    AA503 = "PERCENTIL 50",
    _xlfn.IFS(
        [1]BD!DG503 &lt; VLOOKUP(_xlfn.TEXTJOIN("_", FALSE, C503:E503), [1]BD_Perc!$A:$O, 11, FALSE), "Intervalo de precio 1",
        [1]BD!DG503 &gt;= VLOOKUP(_xlfn.TEXTJOIN("_", FALSE, C503:E503), [1]BD_Perc!$A:$O, 11, FALSE), "Intervalo de precio 2"
    ),
    AA503 = "PERCENTIL 30-70",
    _xlfn.IFS(
        [1]BD!DG503 &lt; VLOOKUP(_xlfn.TEXTJOIN("_", FALSE, C503:E503), [1]BD_Perc!$A:$O, 6, FALSE), "Intervalo de precio 1",
        [1]BD!DG503 &lt; VLOOKUP(_xlfn.TEXTJOIN("_", FALSE, C503:E503), [1]BD_Perc!$A:$O, 7, FALSE), "Intervalo de precio 2",
        [1]BD!DG503 &gt;= VLOOKUP(_xlfn.TEXTJOIN("_", FALSE, C503:E503), [1]BD_Perc!$A:$O, 7, FALSE), "Intervalo de precio 3"
    ),
    AA503="Segmentación no encontrada o vehículo inactivo","Segmentación no encontrada o vehículo inactivo"
)</f>
        <v>Intervalo de precio 2</v>
      </c>
      <c r="AC503" s="99" t="s">
        <v>149</v>
      </c>
      <c r="AD503" s="86" t="b">
        <f t="shared" si="54"/>
        <v>1</v>
      </c>
      <c r="AE503" s="94">
        <v>4.9000000000000002E-2</v>
      </c>
      <c r="AF503" s="94">
        <v>4.9000000000000002E-2</v>
      </c>
      <c r="AG503" s="94">
        <v>4.9000000000000002E-2</v>
      </c>
      <c r="AH503" s="94">
        <v>4.9000000000000002E-2</v>
      </c>
      <c r="AI503" s="94">
        <v>5.5E-2</v>
      </c>
      <c r="AJ503" s="94">
        <v>5.5E-2</v>
      </c>
      <c r="AK503" s="76" t="s">
        <v>130</v>
      </c>
      <c r="AL503" s="76" t="s">
        <v>130</v>
      </c>
      <c r="AM503" s="76" t="s">
        <v>130</v>
      </c>
      <c r="AN503" s="137">
        <v>1</v>
      </c>
      <c r="AO503" s="72">
        <v>9311595.7410000004</v>
      </c>
      <c r="AP503" s="72">
        <v>589760.59380000003</v>
      </c>
      <c r="AQ503" s="72">
        <v>1245051.3137999999</v>
      </c>
      <c r="AR503" s="72" t="s">
        <v>121</v>
      </c>
      <c r="AS503" s="72" t="s">
        <v>121</v>
      </c>
      <c r="AT503" s="72">
        <v>11795220.309599999</v>
      </c>
      <c r="AU503" s="72">
        <v>851877.93599999999</v>
      </c>
      <c r="AV503" s="72">
        <v>851877.93599999999</v>
      </c>
      <c r="AW503" s="72">
        <v>524232.576</v>
      </c>
      <c r="AX503" s="72" t="s">
        <v>121</v>
      </c>
      <c r="AY503" s="72" t="s">
        <v>121</v>
      </c>
      <c r="AZ503" s="72" t="s">
        <v>121</v>
      </c>
      <c r="BA503" s="72" t="s">
        <v>121</v>
      </c>
      <c r="BB503" s="72" t="s">
        <v>121</v>
      </c>
      <c r="BC503" s="72">
        <v>3276451.4915999998</v>
      </c>
      <c r="BD503" s="72">
        <v>3276451.4915999998</v>
      </c>
      <c r="BE503" s="72">
        <v>3276451.4915999998</v>
      </c>
      <c r="BF503" s="72">
        <v>3276451.4915999998</v>
      </c>
      <c r="BG503" s="72">
        <v>3276451.4915999998</v>
      </c>
      <c r="BH503" s="72" t="s">
        <v>121</v>
      </c>
      <c r="BI503" s="72" t="s">
        <v>121</v>
      </c>
      <c r="BJ503" s="72">
        <v>1179522.2418</v>
      </c>
      <c r="BK503" s="72">
        <v>1965871.1058</v>
      </c>
      <c r="BL503" s="72">
        <v>4193855.3369999998</v>
      </c>
      <c r="BM503" s="72">
        <v>8256654.6383999996</v>
      </c>
      <c r="BN503" s="72">
        <v>301432.67700000003</v>
      </c>
      <c r="BO503" s="72">
        <v>4587030.8232000005</v>
      </c>
      <c r="BP503" s="72">
        <v>1113993.1698</v>
      </c>
      <c r="BQ503" s="72" t="s">
        <v>121</v>
      </c>
      <c r="BR503" s="72" t="s">
        <v>121</v>
      </c>
      <c r="BS503" s="72" t="s">
        <v>121</v>
      </c>
      <c r="BT503" s="72">
        <v>4587030.8232000005</v>
      </c>
      <c r="BU503" s="72">
        <v>327645.36</v>
      </c>
      <c r="BV503" s="72">
        <v>3276451.4915999998</v>
      </c>
      <c r="BW503" s="72">
        <v>11139930.6438</v>
      </c>
      <c r="BX503" s="72" t="s">
        <v>121</v>
      </c>
      <c r="BY503" s="72">
        <v>1441638.5297999999</v>
      </c>
      <c r="BZ503" s="72" t="s">
        <v>121</v>
      </c>
      <c r="CA503" s="72" t="s">
        <v>121</v>
      </c>
      <c r="CB503" s="72">
        <v>6552899.8206000002</v>
      </c>
      <c r="CC503" s="72" t="s">
        <v>121</v>
      </c>
      <c r="CD503" s="72">
        <v>13105800.6954</v>
      </c>
      <c r="CE503" s="89" t="s">
        <v>130</v>
      </c>
      <c r="CF503" s="89" t="s">
        <v>130</v>
      </c>
      <c r="CG503" s="89" t="s">
        <v>130</v>
      </c>
      <c r="CH503" s="89" t="s">
        <v>130</v>
      </c>
      <c r="CI503" s="89" t="s">
        <v>130</v>
      </c>
      <c r="CJ503" s="89" t="s">
        <v>130</v>
      </c>
      <c r="CK503" s="89" t="s">
        <v>121</v>
      </c>
      <c r="CL503" s="138" t="s">
        <v>121</v>
      </c>
      <c r="CM503" s="138" t="s">
        <v>121</v>
      </c>
      <c r="CN503" s="138" t="s">
        <v>121</v>
      </c>
      <c r="CO503" s="138" t="s">
        <v>121</v>
      </c>
      <c r="CP503" s="138" t="s">
        <v>121</v>
      </c>
      <c r="CQ503" s="138" t="s">
        <v>121</v>
      </c>
      <c r="CR503" s="138" t="s">
        <v>121</v>
      </c>
      <c r="CS503" s="138" t="s">
        <v>121</v>
      </c>
      <c r="CT503" s="138" t="s">
        <v>121</v>
      </c>
      <c r="CU503" s="138" t="s">
        <v>121</v>
      </c>
      <c r="CV503" s="138" t="s">
        <v>121</v>
      </c>
      <c r="CW503" s="138" t="s">
        <v>121</v>
      </c>
      <c r="CX503" s="138" t="s">
        <v>121</v>
      </c>
      <c r="CY503" s="138" t="s">
        <v>121</v>
      </c>
      <c r="CZ503" s="138" t="s">
        <v>121</v>
      </c>
      <c r="DA503" s="90">
        <v>17037540.798599999</v>
      </c>
      <c r="DB503" s="91">
        <v>1</v>
      </c>
      <c r="DC503" s="13">
        <v>1</v>
      </c>
      <c r="DD503" s="13"/>
      <c r="DE503" s="75" t="str" cm="1">
        <f t="array" ref="DE503">+IF(AND(C503&lt;&gt;"Vehículos Eléctricos",C503&lt;&gt;"Vehículos Híbridos",AA503="PERCENTIL 50"),
     IF(VLOOKUP(_xlfn.TEXTJOIN("_",FALSE,C503:E503),[1]BD_Perc!$A:$P,_xlfn.IFS([1]BD!AB503="Intervalo de precio 1",12,[1]BD!AB503="Intervalo de precio 2",13),FALSE)&lt;=1,
     VLOOKUP(_xlfn.TEXTJOIN("_",FALSE,C503:E503),[1]BD_Perc!$A:$P,16,FALSE),"Ok P50"),
     "Ok P30/70 ó Híbrido/Eléctrico")</f>
        <v>Ok P30/70 ó Híbrido/Eléctrico</v>
      </c>
      <c r="DF503" s="75" t="str">
        <f t="shared" si="52"/>
        <v>Vehículos Convencionales_Camperos/Camionetas_4x4</v>
      </c>
      <c r="DG503" s="19">
        <f t="shared" si="53"/>
        <v>266280000</v>
      </c>
      <c r="DH503" s="13">
        <v>1</v>
      </c>
      <c r="DI503" s="13">
        <v>1</v>
      </c>
      <c r="DJ503" s="13" t="b">
        <f>+DC503=[2]BD!DC503</f>
        <v>1</v>
      </c>
    </row>
    <row r="504" spans="1:114" ht="38.25" x14ac:dyDescent="0.25">
      <c r="A504" s="76">
        <v>775</v>
      </c>
      <c r="B504" s="97" t="s">
        <v>245</v>
      </c>
      <c r="C504" s="59" t="s">
        <v>0</v>
      </c>
      <c r="D504" s="59" t="s">
        <v>320</v>
      </c>
      <c r="E504" s="59" t="s">
        <v>327</v>
      </c>
      <c r="F504" s="59" t="s">
        <v>121</v>
      </c>
      <c r="G504" s="131" t="s">
        <v>1156</v>
      </c>
      <c r="H504" s="59" t="s">
        <v>398</v>
      </c>
      <c r="I504" s="79">
        <v>3006143</v>
      </c>
      <c r="J504" s="76" t="s">
        <v>1157</v>
      </c>
      <c r="K504" s="78" t="s">
        <v>360</v>
      </c>
      <c r="L504" s="148">
        <v>300</v>
      </c>
      <c r="M504" s="135" t="s">
        <v>121</v>
      </c>
      <c r="N504" s="82">
        <v>229000000</v>
      </c>
      <c r="O504" s="83">
        <f>+IFERROR(VLOOKUP(I504,[1]Precio_Fasecolda!A:C,3,FALSE),IFERROR(VLOOKUP(I504,[1]Precio_Fasecolda!B:C,2,FALSE),N504))</f>
        <v>229000000</v>
      </c>
      <c r="P504" s="83">
        <f t="shared" si="50"/>
        <v>0</v>
      </c>
      <c r="Q504" s="135" t="s">
        <v>728</v>
      </c>
      <c r="R504" s="76" t="s">
        <v>148</v>
      </c>
      <c r="S504" s="78" t="s">
        <v>128</v>
      </c>
      <c r="T504" s="76" t="s">
        <v>121</v>
      </c>
      <c r="U504" s="76" t="s">
        <v>121</v>
      </c>
      <c r="V504" s="59" t="s">
        <v>121</v>
      </c>
      <c r="W504" s="76" t="s">
        <v>121</v>
      </c>
      <c r="X504" s="76" t="s">
        <v>121</v>
      </c>
      <c r="Y504" s="84" t="str">
        <f t="shared" si="58"/>
        <v>N.A.</v>
      </c>
      <c r="Z504" s="85">
        <f t="shared" si="51"/>
        <v>217779000</v>
      </c>
      <c r="AA504" s="76" t="str">
        <f>+IFERROR(VLOOKUP(_xlfn.TEXTJOIN("_", FALSE, C504:E504), [1]BD_Perc!$A:$O, 15, FALSE),"Segmentación no encontrada o vehículo inactivo")</f>
        <v>PERCENTIL 30-70</v>
      </c>
      <c r="AB504" s="76" t="str" cm="1">
        <f t="array" ref="AB504">_xlfn.IFS(
    AA504 = "PERCENTIL 50",
    _xlfn.IFS(
        [1]BD!DG504 &lt; VLOOKUP(_xlfn.TEXTJOIN("_", FALSE, C504:E504), [1]BD_Perc!$A:$O, 11, FALSE), "Intervalo de precio 1",
        [1]BD!DG504 &gt;= VLOOKUP(_xlfn.TEXTJOIN("_", FALSE, C504:E504), [1]BD_Perc!$A:$O, 11, FALSE), "Intervalo de precio 2"
    ),
    AA504 = "PERCENTIL 30-70",
    _xlfn.IFS(
        [1]BD!DG504 &lt; VLOOKUP(_xlfn.TEXTJOIN("_", FALSE, C504:E504), [1]BD_Perc!$A:$O, 6, FALSE), "Intervalo de precio 1",
        [1]BD!DG504 &lt; VLOOKUP(_xlfn.TEXTJOIN("_", FALSE, C504:E504), [1]BD_Perc!$A:$O, 7, FALSE), "Intervalo de precio 2",
        [1]BD!DG504 &gt;= VLOOKUP(_xlfn.TEXTJOIN("_", FALSE, C504:E504), [1]BD_Perc!$A:$O, 7, FALSE), "Intervalo de precio 3"
    ),
    AA504="Segmentación no encontrada o vehículo inactivo","Segmentación no encontrada o vehículo inactivo"
)</f>
        <v>Intervalo de precio 2</v>
      </c>
      <c r="AC504" s="99" t="s">
        <v>149</v>
      </c>
      <c r="AD504" s="86" t="b">
        <f t="shared" si="54"/>
        <v>1</v>
      </c>
      <c r="AE504" s="94">
        <v>4.9000000000000002E-2</v>
      </c>
      <c r="AF504" s="94">
        <v>4.9000000000000002E-2</v>
      </c>
      <c r="AG504" s="94">
        <v>4.9000000000000002E-2</v>
      </c>
      <c r="AH504" s="94">
        <v>4.9000000000000002E-2</v>
      </c>
      <c r="AI504" s="94">
        <v>5.5E-2</v>
      </c>
      <c r="AJ504" s="94">
        <v>5.5E-2</v>
      </c>
      <c r="AK504" s="76" t="s">
        <v>130</v>
      </c>
      <c r="AL504" s="76" t="s">
        <v>130</v>
      </c>
      <c r="AM504" s="76" t="s">
        <v>130</v>
      </c>
      <c r="AN504" s="137">
        <v>1</v>
      </c>
      <c r="AO504" s="72">
        <v>9311595.7410000004</v>
      </c>
      <c r="AP504" s="72">
        <v>589760.59380000003</v>
      </c>
      <c r="AQ504" s="72">
        <v>1245051.3137999999</v>
      </c>
      <c r="AR504" s="72" t="s">
        <v>121</v>
      </c>
      <c r="AS504" s="72" t="s">
        <v>121</v>
      </c>
      <c r="AT504" s="72">
        <v>11795220.309599999</v>
      </c>
      <c r="AU504" s="72">
        <v>851877.93599999999</v>
      </c>
      <c r="AV504" s="72" t="s">
        <v>121</v>
      </c>
      <c r="AW504" s="72">
        <v>524232.576</v>
      </c>
      <c r="AX504" s="72" t="s">
        <v>121</v>
      </c>
      <c r="AY504" s="72" t="s">
        <v>121</v>
      </c>
      <c r="AZ504" s="72" t="s">
        <v>121</v>
      </c>
      <c r="BA504" s="72" t="s">
        <v>121</v>
      </c>
      <c r="BB504" s="72" t="s">
        <v>121</v>
      </c>
      <c r="BC504" s="72" t="s">
        <v>121</v>
      </c>
      <c r="BD504" s="72">
        <v>3276451.4915999998</v>
      </c>
      <c r="BE504" s="72">
        <v>3276451.4915999998</v>
      </c>
      <c r="BF504" s="72">
        <v>3276451.4915999998</v>
      </c>
      <c r="BG504" s="72">
        <v>3276451.4915999998</v>
      </c>
      <c r="BH504" s="72" t="s">
        <v>121</v>
      </c>
      <c r="BI504" s="72" t="s">
        <v>121</v>
      </c>
      <c r="BJ504" s="72">
        <v>1179522.2418</v>
      </c>
      <c r="BK504" s="72">
        <v>1965871.1058</v>
      </c>
      <c r="BL504" s="72">
        <v>4193855.3369999998</v>
      </c>
      <c r="BM504" s="72">
        <v>8256654.6383999996</v>
      </c>
      <c r="BN504" s="72">
        <v>301432.67700000003</v>
      </c>
      <c r="BO504" s="72">
        <v>4587030.8232000005</v>
      </c>
      <c r="BP504" s="72">
        <v>1113993.1698</v>
      </c>
      <c r="BQ504" s="72" t="s">
        <v>121</v>
      </c>
      <c r="BR504" s="72" t="s">
        <v>121</v>
      </c>
      <c r="BS504" s="72" t="s">
        <v>121</v>
      </c>
      <c r="BT504" s="72">
        <v>4587030.8232000005</v>
      </c>
      <c r="BU504" s="72">
        <v>327645.36</v>
      </c>
      <c r="BV504" s="72">
        <v>3276451.4915999998</v>
      </c>
      <c r="BW504" s="72">
        <v>11139930.6438</v>
      </c>
      <c r="BX504" s="72" t="s">
        <v>121</v>
      </c>
      <c r="BY504" s="72">
        <v>1441638.5297999999</v>
      </c>
      <c r="BZ504" s="72" t="s">
        <v>121</v>
      </c>
      <c r="CA504" s="72" t="s">
        <v>121</v>
      </c>
      <c r="CB504" s="72">
        <v>6552899.8206000002</v>
      </c>
      <c r="CC504" s="72" t="s">
        <v>121</v>
      </c>
      <c r="CD504" s="72">
        <v>13105800.6954</v>
      </c>
      <c r="CE504" s="89" t="s">
        <v>130</v>
      </c>
      <c r="CF504" s="89" t="s">
        <v>130</v>
      </c>
      <c r="CG504" s="89" t="s">
        <v>130</v>
      </c>
      <c r="CH504" s="89" t="s">
        <v>131</v>
      </c>
      <c r="CI504" s="89" t="s">
        <v>130</v>
      </c>
      <c r="CJ504" s="89" t="s">
        <v>130</v>
      </c>
      <c r="CK504" s="89" t="s">
        <v>121</v>
      </c>
      <c r="CL504" s="151" t="s">
        <v>121</v>
      </c>
      <c r="CM504" s="151" t="s">
        <v>121</v>
      </c>
      <c r="CN504" s="151" t="s">
        <v>121</v>
      </c>
      <c r="CO504" s="151" t="s">
        <v>121</v>
      </c>
      <c r="CP504" s="151" t="s">
        <v>121</v>
      </c>
      <c r="CQ504" s="151" t="s">
        <v>121</v>
      </c>
      <c r="CR504" s="151" t="s">
        <v>121</v>
      </c>
      <c r="CS504" s="151" t="s">
        <v>121</v>
      </c>
      <c r="CT504" s="151" t="s">
        <v>121</v>
      </c>
      <c r="CU504" s="151" t="s">
        <v>121</v>
      </c>
      <c r="CV504" s="151" t="s">
        <v>121</v>
      </c>
      <c r="CW504" s="151" t="s">
        <v>121</v>
      </c>
      <c r="CX504" s="151" t="s">
        <v>121</v>
      </c>
      <c r="CY504" s="151" t="s">
        <v>121</v>
      </c>
      <c r="CZ504" s="151" t="s">
        <v>121</v>
      </c>
      <c r="DA504" s="90">
        <v>17037540.798599999</v>
      </c>
      <c r="DB504" s="91">
        <v>1</v>
      </c>
      <c r="DC504" s="13">
        <v>1</v>
      </c>
      <c r="DD504" s="13"/>
      <c r="DE504" s="75" t="str" cm="1">
        <f t="array" ref="DE504">+IF(AND(C504&lt;&gt;"Vehículos Eléctricos",C504&lt;&gt;"Vehículos Híbridos",AA504="PERCENTIL 50"),
     IF(VLOOKUP(_xlfn.TEXTJOIN("_",FALSE,C504:E504),[1]BD_Perc!$A:$P,_xlfn.IFS([1]BD!AB504="Intervalo de precio 1",12,[1]BD!AB504="Intervalo de precio 2",13),FALSE)&lt;=1,
     VLOOKUP(_xlfn.TEXTJOIN("_",FALSE,C504:E504),[1]BD_Perc!$A:$P,16,FALSE),"Ok P50"),
     "Ok P30/70 ó Híbrido/Eléctrico")</f>
        <v>Ok P30/70 ó Híbrido/Eléctrico</v>
      </c>
      <c r="DF504" s="75" t="str">
        <f t="shared" si="52"/>
        <v>Vehículos Convencionales_Camperos/Camionetas_4x4</v>
      </c>
      <c r="DG504" s="19">
        <f t="shared" si="53"/>
        <v>217779000</v>
      </c>
      <c r="DH504" s="13">
        <v>1</v>
      </c>
      <c r="DI504" s="13">
        <v>1</v>
      </c>
      <c r="DJ504" s="13" t="b">
        <f>+DC504=[2]BD!DC504</f>
        <v>1</v>
      </c>
    </row>
    <row r="505" spans="1:114" ht="38.25" x14ac:dyDescent="0.25">
      <c r="A505" s="76">
        <v>776</v>
      </c>
      <c r="B505" s="97" t="s">
        <v>245</v>
      </c>
      <c r="C505" s="59" t="s">
        <v>0</v>
      </c>
      <c r="D505" s="59" t="s">
        <v>320</v>
      </c>
      <c r="E505" s="59" t="s">
        <v>126</v>
      </c>
      <c r="F505" s="59" t="s">
        <v>121</v>
      </c>
      <c r="G505" s="128" t="s">
        <v>405</v>
      </c>
      <c r="H505" s="59" t="s">
        <v>398</v>
      </c>
      <c r="I505" s="79">
        <v>3006144</v>
      </c>
      <c r="J505" s="76" t="s">
        <v>1158</v>
      </c>
      <c r="K505" s="78" t="s">
        <v>346</v>
      </c>
      <c r="L505" s="148">
        <v>163</v>
      </c>
      <c r="M505" s="135" t="s">
        <v>121</v>
      </c>
      <c r="N505" s="82">
        <v>134500000</v>
      </c>
      <c r="O505" s="83">
        <f>+IFERROR(VLOOKUP(I505,[1]Precio_Fasecolda!A:C,3,FALSE),IFERROR(VLOOKUP(I505,[1]Precio_Fasecolda!B:C,2,FALSE),N505))</f>
        <v>134500000</v>
      </c>
      <c r="P505" s="83">
        <f t="shared" si="50"/>
        <v>0</v>
      </c>
      <c r="Q505" s="78" t="s">
        <v>126</v>
      </c>
      <c r="R505" s="76" t="s">
        <v>148</v>
      </c>
      <c r="S505" s="78" t="s">
        <v>128</v>
      </c>
      <c r="T505" s="76" t="s">
        <v>121</v>
      </c>
      <c r="U505" s="76" t="s">
        <v>121</v>
      </c>
      <c r="V505" s="59" t="s">
        <v>121</v>
      </c>
      <c r="W505" s="76" t="s">
        <v>121</v>
      </c>
      <c r="X505" s="76" t="s">
        <v>121</v>
      </c>
      <c r="Y505" s="84" t="str">
        <f t="shared" si="58"/>
        <v>N.A.</v>
      </c>
      <c r="Z505" s="85">
        <f t="shared" si="51"/>
        <v>127909500</v>
      </c>
      <c r="AA505" s="76" t="str">
        <f>+IFERROR(VLOOKUP(_xlfn.TEXTJOIN("_", FALSE, C505:E505), [1]BD_Perc!$A:$O, 15, FALSE),"Segmentación no encontrada o vehículo inactivo")</f>
        <v>PERCENTIL 30-70</v>
      </c>
      <c r="AB505" s="76" t="str" cm="1">
        <f t="array" ref="AB505">_xlfn.IFS(
    AA505 = "PERCENTIL 50",
    _xlfn.IFS(
        [1]BD!DG505 &lt; VLOOKUP(_xlfn.TEXTJOIN("_", FALSE, C505:E505), [1]BD_Perc!$A:$O, 11, FALSE), "Intervalo de precio 1",
        [1]BD!DG505 &gt;= VLOOKUP(_xlfn.TEXTJOIN("_", FALSE, C505:E505), [1]BD_Perc!$A:$O, 11, FALSE), "Intervalo de precio 2"
    ),
    AA505 = "PERCENTIL 30-70",
    _xlfn.IFS(
        [1]BD!DG505 &lt; VLOOKUP(_xlfn.TEXTJOIN("_", FALSE, C505:E505), [1]BD_Perc!$A:$O, 6, FALSE), "Intervalo de precio 1",
        [1]BD!DG505 &lt; VLOOKUP(_xlfn.TEXTJOIN("_", FALSE, C505:E505), [1]BD_Perc!$A:$O, 7, FALSE), "Intervalo de precio 2",
        [1]BD!DG505 &gt;= VLOOKUP(_xlfn.TEXTJOIN("_", FALSE, C505:E505), [1]BD_Perc!$A:$O, 7, FALSE), "Intervalo de precio 3"
    ),
    AA505="Segmentación no encontrada o vehículo inactivo","Segmentación no encontrada o vehículo inactivo"
)</f>
        <v>Intervalo de precio 2</v>
      </c>
      <c r="AC505" s="99" t="s">
        <v>149</v>
      </c>
      <c r="AD505" s="86" t="b">
        <f t="shared" si="54"/>
        <v>1</v>
      </c>
      <c r="AE505" s="94">
        <v>4.9000000000000002E-2</v>
      </c>
      <c r="AF505" s="94">
        <v>4.9000000000000002E-2</v>
      </c>
      <c r="AG505" s="94">
        <v>5.0999999999999997E-2</v>
      </c>
      <c r="AH505" s="94">
        <v>0.06</v>
      </c>
      <c r="AI505" s="94">
        <v>6.5000000000000002E-2</v>
      </c>
      <c r="AJ505" s="94">
        <v>7.4999999999999997E-2</v>
      </c>
      <c r="AK505" s="76" t="s">
        <v>130</v>
      </c>
      <c r="AL505" s="76" t="s">
        <v>130</v>
      </c>
      <c r="AM505" s="76" t="s">
        <v>130</v>
      </c>
      <c r="AN505" s="137">
        <v>1</v>
      </c>
      <c r="AO505" s="72">
        <v>9311595.7410000004</v>
      </c>
      <c r="AP505" s="72">
        <v>589760.59380000003</v>
      </c>
      <c r="AQ505" s="72">
        <v>1245051.3137999999</v>
      </c>
      <c r="AR505" s="72" t="s">
        <v>121</v>
      </c>
      <c r="AS505" s="72" t="s">
        <v>121</v>
      </c>
      <c r="AT505" s="72">
        <v>11795220.309599999</v>
      </c>
      <c r="AU505" s="72">
        <v>851877.93599999999</v>
      </c>
      <c r="AV505" s="72">
        <v>1376108.4036000001</v>
      </c>
      <c r="AW505" s="72">
        <v>524232.576</v>
      </c>
      <c r="AX505" s="72" t="s">
        <v>121</v>
      </c>
      <c r="AY505" s="72" t="s">
        <v>121</v>
      </c>
      <c r="AZ505" s="72" t="s">
        <v>121</v>
      </c>
      <c r="BA505" s="72" t="s">
        <v>121</v>
      </c>
      <c r="BB505" s="72" t="s">
        <v>121</v>
      </c>
      <c r="BC505" s="72" t="s">
        <v>121</v>
      </c>
      <c r="BD505" s="72">
        <v>3276451.4915999998</v>
      </c>
      <c r="BE505" s="72">
        <v>3276451.4915999998</v>
      </c>
      <c r="BF505" s="72">
        <v>3276451.4915999998</v>
      </c>
      <c r="BG505" s="72">
        <v>3276451.4915999998</v>
      </c>
      <c r="BH505" s="72" t="s">
        <v>121</v>
      </c>
      <c r="BI505" s="72">
        <v>1703753.7635999999</v>
      </c>
      <c r="BJ505" s="72">
        <v>1179522.2418</v>
      </c>
      <c r="BK505" s="72">
        <v>1965871.1058</v>
      </c>
      <c r="BL505" s="72">
        <v>4193855.3369999998</v>
      </c>
      <c r="BM505" s="72">
        <v>8256654.6383999996</v>
      </c>
      <c r="BN505" s="72">
        <v>301432.67700000003</v>
      </c>
      <c r="BO505" s="72">
        <v>4587030.8232000005</v>
      </c>
      <c r="BP505" s="72">
        <v>1113993.1698</v>
      </c>
      <c r="BQ505" s="72" t="s">
        <v>121</v>
      </c>
      <c r="BR505" s="72" t="s">
        <v>121</v>
      </c>
      <c r="BS505" s="72" t="s">
        <v>121</v>
      </c>
      <c r="BT505" s="72">
        <v>4587030.8232000005</v>
      </c>
      <c r="BU505" s="72">
        <v>327645.36</v>
      </c>
      <c r="BV505" s="72">
        <v>3276451.4915999998</v>
      </c>
      <c r="BW505" s="72">
        <v>11139930.6438</v>
      </c>
      <c r="BX505" s="72" t="s">
        <v>121</v>
      </c>
      <c r="BY505" s="72">
        <v>1441638.5297999999</v>
      </c>
      <c r="BZ505" s="72" t="s">
        <v>121</v>
      </c>
      <c r="CA505" s="72" t="s">
        <v>121</v>
      </c>
      <c r="CB505" s="72">
        <v>6552899.8206000002</v>
      </c>
      <c r="CC505" s="72" t="s">
        <v>121</v>
      </c>
      <c r="CD505" s="72">
        <v>13105800.6954</v>
      </c>
      <c r="CE505" s="89" t="s">
        <v>130</v>
      </c>
      <c r="CF505" s="89" t="s">
        <v>130</v>
      </c>
      <c r="CG505" s="89" t="s">
        <v>130</v>
      </c>
      <c r="CH505" s="89" t="s">
        <v>130</v>
      </c>
      <c r="CI505" s="89" t="s">
        <v>130</v>
      </c>
      <c r="CJ505" s="89" t="s">
        <v>130</v>
      </c>
      <c r="CK505" s="89" t="s">
        <v>131</v>
      </c>
      <c r="CL505" s="97" t="s">
        <v>121</v>
      </c>
      <c r="CM505" s="78" t="s">
        <v>121</v>
      </c>
      <c r="CN505" s="78" t="s">
        <v>121</v>
      </c>
      <c r="CO505" s="78" t="s">
        <v>121</v>
      </c>
      <c r="CP505" s="78" t="s">
        <v>121</v>
      </c>
      <c r="CQ505" s="78" t="s">
        <v>121</v>
      </c>
      <c r="CR505" s="78" t="s">
        <v>121</v>
      </c>
      <c r="CS505" s="78" t="s">
        <v>121</v>
      </c>
      <c r="CT505" s="78" t="s">
        <v>121</v>
      </c>
      <c r="CU505" s="78" t="s">
        <v>121</v>
      </c>
      <c r="CV505" s="78" t="s">
        <v>121</v>
      </c>
      <c r="CW505" s="78" t="s">
        <v>121</v>
      </c>
      <c r="CX505" s="78" t="s">
        <v>121</v>
      </c>
      <c r="CY505" s="78" t="s">
        <v>121</v>
      </c>
      <c r="CZ505" s="78" t="s">
        <v>121</v>
      </c>
      <c r="DA505" s="90">
        <v>17037540.798599999</v>
      </c>
      <c r="DB505" s="91">
        <v>1</v>
      </c>
      <c r="DC505" s="13">
        <v>1</v>
      </c>
      <c r="DD505" s="13"/>
      <c r="DE505" s="75" t="str" cm="1">
        <f t="array" ref="DE505">+IF(AND(C505&lt;&gt;"Vehículos Eléctricos",C505&lt;&gt;"Vehículos Híbridos",AA505="PERCENTIL 50"),
     IF(VLOOKUP(_xlfn.TEXTJOIN("_",FALSE,C505:E505),[1]BD_Perc!$A:$P,_xlfn.IFS([1]BD!AB505="Intervalo de precio 1",12,[1]BD!AB505="Intervalo de precio 2",13),FALSE)&lt;=1,
     VLOOKUP(_xlfn.TEXTJOIN("_",FALSE,C505:E505),[1]BD_Perc!$A:$P,16,FALSE),"Ok P50"),
     "Ok P30/70 ó Híbrido/Eléctrico")</f>
        <v>Ok P30/70 ó Híbrido/Eléctrico</v>
      </c>
      <c r="DF505" s="75" t="str">
        <f t="shared" si="52"/>
        <v>Vehículos Convencionales_Camperos/Camionetas_4x2</v>
      </c>
      <c r="DG505" s="19">
        <f t="shared" si="53"/>
        <v>127909500</v>
      </c>
      <c r="DH505" s="13">
        <v>1</v>
      </c>
      <c r="DI505" s="13">
        <v>1</v>
      </c>
      <c r="DJ505" s="13" t="b">
        <f>+DC505=[2]BD!DC505</f>
        <v>1</v>
      </c>
    </row>
    <row r="506" spans="1:114" ht="38.25" x14ac:dyDescent="0.25">
      <c r="A506" s="76">
        <v>778</v>
      </c>
      <c r="B506" s="97" t="s">
        <v>245</v>
      </c>
      <c r="C506" s="59" t="s">
        <v>0</v>
      </c>
      <c r="D506" s="59" t="s">
        <v>320</v>
      </c>
      <c r="E506" s="59" t="s">
        <v>327</v>
      </c>
      <c r="F506" s="59" t="s">
        <v>121</v>
      </c>
      <c r="G506" s="128" t="s">
        <v>1159</v>
      </c>
      <c r="H506" s="59" t="s">
        <v>398</v>
      </c>
      <c r="I506" s="79">
        <v>3006142</v>
      </c>
      <c r="J506" s="76" t="s">
        <v>1160</v>
      </c>
      <c r="K506" s="78" t="s">
        <v>163</v>
      </c>
      <c r="L506" s="148">
        <v>163</v>
      </c>
      <c r="M506" s="135" t="s">
        <v>121</v>
      </c>
      <c r="N506" s="82">
        <v>208000000</v>
      </c>
      <c r="O506" s="83">
        <f>+IFERROR(VLOOKUP(I506,[1]Precio_Fasecolda!A:C,3,FALSE),IFERROR(VLOOKUP(I506,[1]Precio_Fasecolda!B:C,2,FALSE),N506))</f>
        <v>208000000</v>
      </c>
      <c r="P506" s="83">
        <f t="shared" si="50"/>
        <v>0</v>
      </c>
      <c r="Q506" s="78" t="s">
        <v>327</v>
      </c>
      <c r="R506" s="76" t="s">
        <v>148</v>
      </c>
      <c r="S506" s="78" t="s">
        <v>128</v>
      </c>
      <c r="T506" s="76" t="s">
        <v>121</v>
      </c>
      <c r="U506" s="76" t="s">
        <v>121</v>
      </c>
      <c r="V506" s="59" t="s">
        <v>121</v>
      </c>
      <c r="W506" s="76" t="s">
        <v>121</v>
      </c>
      <c r="X506" s="76" t="s">
        <v>121</v>
      </c>
      <c r="Y506" s="84" t="str">
        <f t="shared" si="58"/>
        <v>N.A.</v>
      </c>
      <c r="Z506" s="85">
        <f t="shared" si="51"/>
        <v>197808000</v>
      </c>
      <c r="AA506" s="76" t="str">
        <f>+IFERROR(VLOOKUP(_xlfn.TEXTJOIN("_", FALSE, C506:E506), [1]BD_Perc!$A:$O, 15, FALSE),"Segmentación no encontrada o vehículo inactivo")</f>
        <v>PERCENTIL 30-70</v>
      </c>
      <c r="AB506" s="76" t="str" cm="1">
        <f t="array" ref="AB506">_xlfn.IFS(
    AA506 = "PERCENTIL 50",
    _xlfn.IFS(
        [1]BD!DG506 &lt; VLOOKUP(_xlfn.TEXTJOIN("_", FALSE, C506:E506), [1]BD_Perc!$A:$O, 11, FALSE), "Intervalo de precio 1",
        [1]BD!DG506 &gt;= VLOOKUP(_xlfn.TEXTJOIN("_", FALSE, C506:E506), [1]BD_Perc!$A:$O, 11, FALSE), "Intervalo de precio 2"
    ),
    AA506 = "PERCENTIL 30-70",
    _xlfn.IFS(
        [1]BD!DG506 &lt; VLOOKUP(_xlfn.TEXTJOIN("_", FALSE, C506:E506), [1]BD_Perc!$A:$O, 6, FALSE), "Intervalo de precio 1",
        [1]BD!DG506 &lt; VLOOKUP(_xlfn.TEXTJOIN("_", FALSE, C506:E506), [1]BD_Perc!$A:$O, 7, FALSE), "Intervalo de precio 2",
        [1]BD!DG506 &gt;= VLOOKUP(_xlfn.TEXTJOIN("_", FALSE, C506:E506), [1]BD_Perc!$A:$O, 7, FALSE), "Intervalo de precio 3"
    ),
    AA506="Segmentación no encontrada o vehículo inactivo","Segmentación no encontrada o vehículo inactivo"
)</f>
        <v>Intervalo de precio 1</v>
      </c>
      <c r="AC506" s="99" t="s">
        <v>129</v>
      </c>
      <c r="AD506" s="86" t="b">
        <f t="shared" si="54"/>
        <v>1</v>
      </c>
      <c r="AE506" s="94">
        <v>4.9000000000000002E-2</v>
      </c>
      <c r="AF506" s="94">
        <v>4.9000000000000002E-2</v>
      </c>
      <c r="AG506" s="94">
        <v>4.9000000000000002E-2</v>
      </c>
      <c r="AH506" s="94">
        <v>4.9000000000000002E-2</v>
      </c>
      <c r="AI506" s="94">
        <v>5.5E-2</v>
      </c>
      <c r="AJ506" s="94">
        <v>5.5E-2</v>
      </c>
      <c r="AK506" s="76" t="s">
        <v>130</v>
      </c>
      <c r="AL506" s="76" t="s">
        <v>130</v>
      </c>
      <c r="AM506" s="76" t="s">
        <v>130</v>
      </c>
      <c r="AN506" s="137">
        <v>1</v>
      </c>
      <c r="AO506" s="72">
        <v>9311595.7410000004</v>
      </c>
      <c r="AP506" s="72">
        <v>589760.59380000003</v>
      </c>
      <c r="AQ506" s="72">
        <v>1245051.3137999999</v>
      </c>
      <c r="AR506" s="72" t="s">
        <v>121</v>
      </c>
      <c r="AS506" s="72" t="s">
        <v>121</v>
      </c>
      <c r="AT506" s="72">
        <v>11795220.309599999</v>
      </c>
      <c r="AU506" s="72">
        <v>851877.93599999999</v>
      </c>
      <c r="AV506" s="72">
        <v>1376108.4036000001</v>
      </c>
      <c r="AW506" s="72">
        <v>524232.576</v>
      </c>
      <c r="AX506" s="72" t="s">
        <v>121</v>
      </c>
      <c r="AY506" s="72" t="s">
        <v>121</v>
      </c>
      <c r="AZ506" s="72" t="s">
        <v>121</v>
      </c>
      <c r="BA506" s="72" t="s">
        <v>121</v>
      </c>
      <c r="BB506" s="72" t="s">
        <v>121</v>
      </c>
      <c r="BC506" s="72" t="s">
        <v>121</v>
      </c>
      <c r="BD506" s="72">
        <v>3276451.4915999998</v>
      </c>
      <c r="BE506" s="72">
        <v>3276451.4915999998</v>
      </c>
      <c r="BF506" s="72">
        <v>3276451.4915999998</v>
      </c>
      <c r="BG506" s="72">
        <v>3276451.4915999998</v>
      </c>
      <c r="BH506" s="72" t="s">
        <v>121</v>
      </c>
      <c r="BI506" s="72" t="s">
        <v>121</v>
      </c>
      <c r="BJ506" s="72">
        <v>1179522.2418</v>
      </c>
      <c r="BK506" s="72">
        <v>1965871.1058</v>
      </c>
      <c r="BL506" s="72">
        <v>4193855.3369999998</v>
      </c>
      <c r="BM506" s="72">
        <v>8256654.6383999996</v>
      </c>
      <c r="BN506" s="72">
        <v>301432.67700000003</v>
      </c>
      <c r="BO506" s="72">
        <v>4587030.8232000005</v>
      </c>
      <c r="BP506" s="72">
        <v>1113993.1698</v>
      </c>
      <c r="BQ506" s="72" t="s">
        <v>121</v>
      </c>
      <c r="BR506" s="72" t="s">
        <v>121</v>
      </c>
      <c r="BS506" s="72" t="s">
        <v>121</v>
      </c>
      <c r="BT506" s="72">
        <v>4587030.8232000005</v>
      </c>
      <c r="BU506" s="72">
        <v>327645.36</v>
      </c>
      <c r="BV506" s="72">
        <v>3276451.4915999998</v>
      </c>
      <c r="BW506" s="72">
        <v>11139930.6438</v>
      </c>
      <c r="BX506" s="72" t="s">
        <v>121</v>
      </c>
      <c r="BY506" s="72">
        <v>1441638.5297999999</v>
      </c>
      <c r="BZ506" s="72" t="s">
        <v>121</v>
      </c>
      <c r="CA506" s="72" t="s">
        <v>121</v>
      </c>
      <c r="CB506" s="72">
        <v>6552899.8206000002</v>
      </c>
      <c r="CC506" s="72" t="s">
        <v>121</v>
      </c>
      <c r="CD506" s="72">
        <v>13105800.6954</v>
      </c>
      <c r="CE506" s="89" t="s">
        <v>130</v>
      </c>
      <c r="CF506" s="89" t="s">
        <v>130</v>
      </c>
      <c r="CG506" s="89" t="s">
        <v>130</v>
      </c>
      <c r="CH506" s="89" t="s">
        <v>130</v>
      </c>
      <c r="CI506" s="89" t="s">
        <v>130</v>
      </c>
      <c r="CJ506" s="89" t="s">
        <v>130</v>
      </c>
      <c r="CK506" s="89" t="s">
        <v>131</v>
      </c>
      <c r="CL506" s="97" t="s">
        <v>121</v>
      </c>
      <c r="CM506" s="78" t="s">
        <v>121</v>
      </c>
      <c r="CN506" s="78" t="s">
        <v>121</v>
      </c>
      <c r="CO506" s="78" t="s">
        <v>121</v>
      </c>
      <c r="CP506" s="78" t="s">
        <v>121</v>
      </c>
      <c r="CQ506" s="78" t="s">
        <v>121</v>
      </c>
      <c r="CR506" s="78" t="s">
        <v>121</v>
      </c>
      <c r="CS506" s="78" t="s">
        <v>121</v>
      </c>
      <c r="CT506" s="78" t="s">
        <v>121</v>
      </c>
      <c r="CU506" s="78" t="s">
        <v>121</v>
      </c>
      <c r="CV506" s="78" t="s">
        <v>121</v>
      </c>
      <c r="CW506" s="78" t="s">
        <v>121</v>
      </c>
      <c r="CX506" s="78" t="s">
        <v>121</v>
      </c>
      <c r="CY506" s="78" t="s">
        <v>121</v>
      </c>
      <c r="CZ506" s="78" t="s">
        <v>121</v>
      </c>
      <c r="DA506" s="90">
        <v>17037540.798599999</v>
      </c>
      <c r="DB506" s="91">
        <v>1</v>
      </c>
      <c r="DC506" s="13">
        <v>1</v>
      </c>
      <c r="DD506" s="13"/>
      <c r="DE506" s="75" t="str" cm="1">
        <f t="array" ref="DE506">+IF(AND(C506&lt;&gt;"Vehículos Eléctricos",C506&lt;&gt;"Vehículos Híbridos",AA506="PERCENTIL 50"),
     IF(VLOOKUP(_xlfn.TEXTJOIN("_",FALSE,C506:E506),[1]BD_Perc!$A:$P,_xlfn.IFS([1]BD!AB506="Intervalo de precio 1",12,[1]BD!AB506="Intervalo de precio 2",13),FALSE)&lt;=1,
     VLOOKUP(_xlfn.TEXTJOIN("_",FALSE,C506:E506),[1]BD_Perc!$A:$P,16,FALSE),"Ok P50"),
     "Ok P30/70 ó Híbrido/Eléctrico")</f>
        <v>Ok P30/70 ó Híbrido/Eléctrico</v>
      </c>
      <c r="DF506" s="75" t="str">
        <f t="shared" si="52"/>
        <v>Vehículos Convencionales_Camperos/Camionetas_4x4</v>
      </c>
      <c r="DG506" s="19">
        <f t="shared" si="53"/>
        <v>197808000</v>
      </c>
      <c r="DH506" s="13">
        <v>1</v>
      </c>
      <c r="DI506" s="13">
        <v>1</v>
      </c>
      <c r="DJ506" s="13" t="b">
        <f>+DC506=[2]BD!DC506</f>
        <v>1</v>
      </c>
    </row>
    <row r="507" spans="1:114" ht="51" x14ac:dyDescent="0.25">
      <c r="A507" s="76">
        <v>795</v>
      </c>
      <c r="B507" s="59" t="s">
        <v>257</v>
      </c>
      <c r="C507" s="152" t="s">
        <v>2</v>
      </c>
      <c r="D507" s="59" t="s">
        <v>320</v>
      </c>
      <c r="E507" s="59" t="s">
        <v>126</v>
      </c>
      <c r="F507" s="59" t="s">
        <v>121</v>
      </c>
      <c r="G507" s="77" t="s">
        <v>1161</v>
      </c>
      <c r="H507" s="59" t="s">
        <v>790</v>
      </c>
      <c r="I507" s="79">
        <v>11106013</v>
      </c>
      <c r="J507" s="76" t="s">
        <v>1162</v>
      </c>
      <c r="K507" s="78" t="s">
        <v>121</v>
      </c>
      <c r="L507" s="81">
        <v>108</v>
      </c>
      <c r="M507" s="81" t="s">
        <v>121</v>
      </c>
      <c r="N507" s="82">
        <v>210000000</v>
      </c>
      <c r="O507" s="83">
        <f>+IFERROR(VLOOKUP(I507,[1]Precio_Fasecolda!A:C,3,FALSE),IFERROR(VLOOKUP(I507,[1]Precio_Fasecolda!B:C,2,FALSE),N507))</f>
        <v>210000000</v>
      </c>
      <c r="P507" s="83">
        <f t="shared" si="50"/>
        <v>0</v>
      </c>
      <c r="Q507" s="81" t="s">
        <v>121</v>
      </c>
      <c r="R507" s="76" t="s">
        <v>148</v>
      </c>
      <c r="S507" s="76" t="s">
        <v>764</v>
      </c>
      <c r="T507" s="76" t="s">
        <v>121</v>
      </c>
      <c r="U507" s="76" t="s">
        <v>121</v>
      </c>
      <c r="V507" s="59" t="s">
        <v>121</v>
      </c>
      <c r="W507" s="76" t="s">
        <v>121</v>
      </c>
      <c r="X507" s="76" t="s">
        <v>121</v>
      </c>
      <c r="Y507" s="84" t="str">
        <f t="shared" si="58"/>
        <v>N.A.</v>
      </c>
      <c r="Z507" s="85">
        <f t="shared" si="51"/>
        <v>210000000</v>
      </c>
      <c r="AA507" s="76" t="str">
        <f>+IFERROR(VLOOKUP(_xlfn.TEXTJOIN("_", FALSE, C507:E507), [1]BD_Perc!$A:$O, 15, FALSE),"Segmentación no encontrada o vehículo inactivo")</f>
        <v>PERCENTIL 50</v>
      </c>
      <c r="AB507" s="76" t="str" cm="1">
        <f t="array" ref="AB507">_xlfn.IFS(
    AA507 = "PERCENTIL 50",
    _xlfn.IFS(
        [1]BD!DG507 &lt; VLOOKUP(_xlfn.TEXTJOIN("_", FALSE, C507:E507), [1]BD_Perc!$A:$O, 11, FALSE), "Intervalo de precio 1",
        [1]BD!DG507 &gt;= VLOOKUP(_xlfn.TEXTJOIN("_", FALSE, C507:E507), [1]BD_Perc!$A:$O, 11, FALSE), "Intervalo de precio 2"
    ),
    AA507 = "PERCENTIL 30-70",
    _xlfn.IFS(
        [1]BD!DG507 &lt; VLOOKUP(_xlfn.TEXTJOIN("_", FALSE, C507:E507), [1]BD_Perc!$A:$O, 6, FALSE), "Intervalo de precio 1",
        [1]BD!DG507 &lt; VLOOKUP(_xlfn.TEXTJOIN("_", FALSE, C507:E507), [1]BD_Perc!$A:$O, 7, FALSE), "Intervalo de precio 2",
        [1]BD!DG507 &gt;= VLOOKUP(_xlfn.TEXTJOIN("_", FALSE, C507:E507), [1]BD_Perc!$A:$O, 7, FALSE), "Intervalo de precio 3"
    ),
    AA507="Segmentación no encontrada o vehículo inactivo","Segmentación no encontrada o vehículo inactivo"
)</f>
        <v>Intervalo de precio 2</v>
      </c>
      <c r="AC507" s="99" t="s">
        <v>149</v>
      </c>
      <c r="AD507" s="86" t="b">
        <f t="shared" si="54"/>
        <v>1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76" t="s">
        <v>130</v>
      </c>
      <c r="AL507" s="76" t="s">
        <v>130</v>
      </c>
      <c r="AM507" s="76" t="s">
        <v>130</v>
      </c>
      <c r="AN507" s="153">
        <v>1</v>
      </c>
      <c r="AO507" s="72">
        <v>9311595.7410000004</v>
      </c>
      <c r="AP507" s="72">
        <v>631865.34180000005</v>
      </c>
      <c r="AQ507" s="72">
        <v>759501.55260000005</v>
      </c>
      <c r="AR507" s="72" t="s">
        <v>121</v>
      </c>
      <c r="AS507" s="72" t="s">
        <v>121</v>
      </c>
      <c r="AT507" s="72">
        <v>10144824.879000001</v>
      </c>
      <c r="AU507" s="72" t="s">
        <v>121</v>
      </c>
      <c r="AV507" s="72">
        <v>391755.47879999998</v>
      </c>
      <c r="AW507" s="72">
        <v>372313.92239999998</v>
      </c>
      <c r="AX507" s="72" t="s">
        <v>121</v>
      </c>
      <c r="AY507" s="72" t="s">
        <v>121</v>
      </c>
      <c r="AZ507" s="72" t="s">
        <v>121</v>
      </c>
      <c r="BA507" s="72" t="s">
        <v>121</v>
      </c>
      <c r="BB507" s="72" t="s">
        <v>121</v>
      </c>
      <c r="BC507" s="72" t="s">
        <v>121</v>
      </c>
      <c r="BD507" s="72">
        <v>3211360.9668000001</v>
      </c>
      <c r="BE507" s="72">
        <v>4688376.3402000004</v>
      </c>
      <c r="BF507" s="72">
        <v>4635136.0776000004</v>
      </c>
      <c r="BG507" s="72">
        <v>3032952.3755999999</v>
      </c>
      <c r="BH507" s="72" t="s">
        <v>121</v>
      </c>
      <c r="BI507" s="72">
        <v>1364828.4635999999</v>
      </c>
      <c r="BJ507" s="72">
        <v>192402.04199999999</v>
      </c>
      <c r="BK507" s="72">
        <v>1637793.5238000001</v>
      </c>
      <c r="BL507" s="72">
        <v>1757218.5708000001</v>
      </c>
      <c r="BM507" s="72">
        <v>4162875.5616000001</v>
      </c>
      <c r="BN507" s="72">
        <v>122437.9506</v>
      </c>
      <c r="BO507" s="72">
        <v>2527461.3672000002</v>
      </c>
      <c r="BP507" s="72">
        <v>839571.20519999997</v>
      </c>
      <c r="BQ507" s="72" t="s">
        <v>121</v>
      </c>
      <c r="BR507" s="72" t="s">
        <v>121</v>
      </c>
      <c r="BS507" s="72" t="s">
        <v>121</v>
      </c>
      <c r="BT507" s="72">
        <v>10276007.4186</v>
      </c>
      <c r="BU507" s="72">
        <v>227383.5606</v>
      </c>
      <c r="BV507" s="72" t="s">
        <v>121</v>
      </c>
      <c r="BW507" s="72" t="s">
        <v>121</v>
      </c>
      <c r="BX507" s="72" t="s">
        <v>121</v>
      </c>
      <c r="BY507" s="72">
        <v>798677.73300000001</v>
      </c>
      <c r="BZ507" s="72" t="s">
        <v>121</v>
      </c>
      <c r="CA507" s="72" t="s">
        <v>121</v>
      </c>
      <c r="CB507" s="72" t="s">
        <v>121</v>
      </c>
      <c r="CC507" s="72" t="s">
        <v>121</v>
      </c>
      <c r="CD507" s="72" t="s">
        <v>121</v>
      </c>
      <c r="CE507" s="138" t="s">
        <v>130</v>
      </c>
      <c r="CF507" s="89" t="s">
        <v>131</v>
      </c>
      <c r="CG507" s="89" t="s">
        <v>131</v>
      </c>
      <c r="CH507" s="138" t="s">
        <v>131</v>
      </c>
      <c r="CI507" s="138" t="s">
        <v>131</v>
      </c>
      <c r="CJ507" s="138" t="s">
        <v>131</v>
      </c>
      <c r="CK507" s="138" t="s">
        <v>131</v>
      </c>
      <c r="CL507" s="104">
        <v>8500000</v>
      </c>
      <c r="CM507" s="89" t="s">
        <v>121</v>
      </c>
      <c r="CN507" s="89" t="s">
        <v>121</v>
      </c>
      <c r="CO507" s="89" t="s">
        <v>121</v>
      </c>
      <c r="CP507" s="89" t="s">
        <v>121</v>
      </c>
      <c r="CQ507" s="89" t="s">
        <v>121</v>
      </c>
      <c r="CR507" s="89" t="s">
        <v>121</v>
      </c>
      <c r="CS507" s="89" t="s">
        <v>121</v>
      </c>
      <c r="CT507" s="89" t="s">
        <v>121</v>
      </c>
      <c r="CU507" s="89" t="s">
        <v>121</v>
      </c>
      <c r="CV507" s="89" t="s">
        <v>121</v>
      </c>
      <c r="CW507" s="89" t="s">
        <v>121</v>
      </c>
      <c r="CX507" s="89" t="s">
        <v>121</v>
      </c>
      <c r="CY507" s="89" t="s">
        <v>121</v>
      </c>
      <c r="CZ507" s="89" t="s">
        <v>121</v>
      </c>
      <c r="DA507" s="90">
        <v>11018516.3214</v>
      </c>
      <c r="DB507" s="91">
        <v>1</v>
      </c>
      <c r="DC507" s="13">
        <v>1</v>
      </c>
      <c r="DD507" s="13"/>
      <c r="DE507" s="75" t="str" cm="1">
        <f t="array" ref="DE507">+IF(AND(C507&lt;&gt;"Vehículos Eléctricos",C507&lt;&gt;"Vehículos Híbridos",AA507="PERCENTIL 50"),
     IF(VLOOKUP(_xlfn.TEXTJOIN("_",FALSE,C507:E507),[1]BD_Perc!$A:$P,_xlfn.IFS([1]BD!AB507="Intervalo de precio 1",12,[1]BD!AB507="Intervalo de precio 2",13),FALSE)&lt;=1,
     VLOOKUP(_xlfn.TEXTJOIN("_",FALSE,C507:E507),[1]BD_Perc!$A:$P,16,FALSE),"Ok P50"),
     "Ok P30/70 ó Híbrido/Eléctrico")</f>
        <v>Ok P30/70 ó Híbrido/Eléctrico</v>
      </c>
      <c r="DF507" s="75" t="str">
        <f t="shared" si="52"/>
        <v>Vehículos Híbridos_Camperos/Camionetas_4x2</v>
      </c>
      <c r="DG507" s="19">
        <f t="shared" si="53"/>
        <v>210000000</v>
      </c>
      <c r="DH507" s="13">
        <v>1</v>
      </c>
      <c r="DI507" s="13">
        <v>1</v>
      </c>
      <c r="DJ507" s="13" t="b">
        <f>+DC507=[2]BD!DC507</f>
        <v>1</v>
      </c>
    </row>
    <row r="508" spans="1:114" ht="38.25" x14ac:dyDescent="0.25">
      <c r="A508" s="76">
        <v>797</v>
      </c>
      <c r="B508" s="59" t="s">
        <v>118</v>
      </c>
      <c r="C508" s="59" t="s">
        <v>0</v>
      </c>
      <c r="D508" s="59" t="s">
        <v>320</v>
      </c>
      <c r="E508" s="59" t="s">
        <v>327</v>
      </c>
      <c r="F508" s="59" t="s">
        <v>121</v>
      </c>
      <c r="G508" s="77" t="s">
        <v>1163</v>
      </c>
      <c r="H508" s="78" t="s">
        <v>123</v>
      </c>
      <c r="I508" s="79">
        <v>1606251</v>
      </c>
      <c r="J508" s="76" t="s">
        <v>1164</v>
      </c>
      <c r="K508" s="78" t="s">
        <v>336</v>
      </c>
      <c r="L508" s="80">
        <v>310</v>
      </c>
      <c r="M508" s="81" t="s">
        <v>121</v>
      </c>
      <c r="N508" s="82">
        <v>251100000</v>
      </c>
      <c r="O508" s="83">
        <f>+IFERROR(VLOOKUP(I508,[1]Precio_Fasecolda!A:C,3,FALSE),IFERROR(VLOOKUP(I508,[1]Precio_Fasecolda!B:C,2,FALSE),N508))</f>
        <v>251100000</v>
      </c>
      <c r="P508" s="83">
        <f t="shared" si="50"/>
        <v>0</v>
      </c>
      <c r="Q508" s="76" t="s">
        <v>728</v>
      </c>
      <c r="R508" s="76" t="s">
        <v>148</v>
      </c>
      <c r="S508" s="76" t="s">
        <v>128</v>
      </c>
      <c r="T508" s="76" t="s">
        <v>121</v>
      </c>
      <c r="U508" s="76">
        <v>2800</v>
      </c>
      <c r="V508" s="76">
        <v>2132</v>
      </c>
      <c r="W508" s="76" t="s">
        <v>121</v>
      </c>
      <c r="X508" s="76" t="s">
        <v>121</v>
      </c>
      <c r="Y508" s="84" t="str">
        <f t="shared" si="58"/>
        <v>N.A.</v>
      </c>
      <c r="Z508" s="85">
        <f t="shared" si="51"/>
        <v>233523000</v>
      </c>
      <c r="AA508" s="76" t="str">
        <f>+IFERROR(VLOOKUP(_xlfn.TEXTJOIN("_", FALSE, C508:E508), [1]BD_Perc!$A:$O, 15, FALSE),"Segmentación no encontrada o vehículo inactivo")</f>
        <v>PERCENTIL 30-70</v>
      </c>
      <c r="AB508" s="76" t="str" cm="1">
        <f t="array" ref="AB508">_xlfn.IFS(
    AA508 = "PERCENTIL 50",
    _xlfn.IFS(
        [1]BD!DG508 &lt; VLOOKUP(_xlfn.TEXTJOIN("_", FALSE, C508:E508), [1]BD_Perc!$A:$O, 11, FALSE), "Intervalo de precio 1",
        [1]BD!DG508 &gt;= VLOOKUP(_xlfn.TEXTJOIN("_", FALSE, C508:E508), [1]BD_Perc!$A:$O, 11, FALSE), "Intervalo de precio 2"
    ),
    AA508 = "PERCENTIL 30-70",
    _xlfn.IFS(
        [1]BD!DG508 &lt; VLOOKUP(_xlfn.TEXTJOIN("_", FALSE, C508:E508), [1]BD_Perc!$A:$O, 6, FALSE), "Intervalo de precio 1",
        [1]BD!DG508 &lt; VLOOKUP(_xlfn.TEXTJOIN("_", FALSE, C508:E508), [1]BD_Perc!$A:$O, 7, FALSE), "Intervalo de precio 2",
        [1]BD!DG508 &gt;= VLOOKUP(_xlfn.TEXTJOIN("_", FALSE, C508:E508), [1]BD_Perc!$A:$O, 7, FALSE), "Intervalo de precio 3"
    ),
    AA508="Segmentación no encontrada o vehículo inactivo","Segmentación no encontrada o vehículo inactivo"
)</f>
        <v>Intervalo de precio 2</v>
      </c>
      <c r="AC508" s="99" t="s">
        <v>149</v>
      </c>
      <c r="AD508" s="86" t="b">
        <f t="shared" si="54"/>
        <v>1</v>
      </c>
      <c r="AE508" s="94">
        <v>7.0000000000000007E-2</v>
      </c>
      <c r="AF508" s="94">
        <v>7.0000000000000007E-2</v>
      </c>
      <c r="AG508" s="94">
        <v>7.0000000000000007E-2</v>
      </c>
      <c r="AH508" s="94">
        <v>7.0000000000000007E-2</v>
      </c>
      <c r="AI508" s="94">
        <v>0.08</v>
      </c>
      <c r="AJ508" s="94">
        <v>0.09</v>
      </c>
      <c r="AK508" s="76" t="s">
        <v>130</v>
      </c>
      <c r="AL508" s="76" t="s">
        <v>130</v>
      </c>
      <c r="AM508" s="76" t="s">
        <v>130</v>
      </c>
      <c r="AN508" s="88">
        <v>1</v>
      </c>
      <c r="AO508" s="72" t="s">
        <v>121</v>
      </c>
      <c r="AP508" s="72">
        <v>573594.43680000002</v>
      </c>
      <c r="AQ508" s="72">
        <v>819420.17220000003</v>
      </c>
      <c r="AR508" s="72" t="s">
        <v>121</v>
      </c>
      <c r="AS508" s="72" t="s">
        <v>121</v>
      </c>
      <c r="AT508" s="72">
        <v>12374399.898</v>
      </c>
      <c r="AU508" s="72" t="s">
        <v>121</v>
      </c>
      <c r="AV508" s="72" t="s">
        <v>121</v>
      </c>
      <c r="AW508" s="72">
        <v>137673.24900000001</v>
      </c>
      <c r="AX508" s="72">
        <v>657289.48320000002</v>
      </c>
      <c r="AY508" s="72" t="s">
        <v>121</v>
      </c>
      <c r="AZ508" s="72" t="s">
        <v>121</v>
      </c>
      <c r="BA508" s="72" t="s">
        <v>121</v>
      </c>
      <c r="BB508" s="72" t="s">
        <v>121</v>
      </c>
      <c r="BC508" s="72" t="s">
        <v>121</v>
      </c>
      <c r="BD508" s="72" t="s">
        <v>121</v>
      </c>
      <c r="BE508" s="72">
        <v>6194467.6037999997</v>
      </c>
      <c r="BF508" s="72">
        <v>3098649.0654000002</v>
      </c>
      <c r="BG508" s="72">
        <v>4381926.7253999999</v>
      </c>
      <c r="BH508" s="72" t="s">
        <v>121</v>
      </c>
      <c r="BI508" s="72" t="s">
        <v>121</v>
      </c>
      <c r="BJ508" s="72">
        <v>185872.3272</v>
      </c>
      <c r="BK508" s="72">
        <v>2111870.4264000002</v>
      </c>
      <c r="BL508" s="72">
        <v>1270191.8754</v>
      </c>
      <c r="BM508" s="72">
        <v>5247358.5108000003</v>
      </c>
      <c r="BN508" s="72">
        <v>139405.2996</v>
      </c>
      <c r="BO508" s="72">
        <v>2484553.3188</v>
      </c>
      <c r="BP508" s="72">
        <v>2692926.4907999998</v>
      </c>
      <c r="BQ508" s="72" t="s">
        <v>121</v>
      </c>
      <c r="BR508" s="72" t="s">
        <v>121</v>
      </c>
      <c r="BS508" s="72">
        <v>2190963.8898</v>
      </c>
      <c r="BT508" s="72">
        <v>8457120.2562000006</v>
      </c>
      <c r="BU508" s="72">
        <v>139405.2996</v>
      </c>
      <c r="BV508" s="72">
        <v>6852424.3956000004</v>
      </c>
      <c r="BW508" s="72">
        <v>11442566.163000001</v>
      </c>
      <c r="BX508" s="72" t="s">
        <v>121</v>
      </c>
      <c r="BY508" s="72">
        <v>1084260.513</v>
      </c>
      <c r="BZ508" s="72" t="s">
        <v>121</v>
      </c>
      <c r="CA508" s="72" t="s">
        <v>121</v>
      </c>
      <c r="CB508" s="72" t="s">
        <v>121</v>
      </c>
      <c r="CC508" s="72" t="s">
        <v>121</v>
      </c>
      <c r="CD508" s="72" t="s">
        <v>121</v>
      </c>
      <c r="CE508" s="89" t="s">
        <v>130</v>
      </c>
      <c r="CF508" s="89" t="s">
        <v>130</v>
      </c>
      <c r="CG508" s="89" t="s">
        <v>130</v>
      </c>
      <c r="CH508" s="89" t="s">
        <v>130</v>
      </c>
      <c r="CI508" s="89" t="s">
        <v>130</v>
      </c>
      <c r="CJ508" s="89" t="s">
        <v>130</v>
      </c>
      <c r="CK508" s="89" t="s">
        <v>131</v>
      </c>
      <c r="CL508" s="59" t="s">
        <v>121</v>
      </c>
      <c r="CM508" s="76" t="s">
        <v>121</v>
      </c>
      <c r="CN508" s="76" t="s">
        <v>121</v>
      </c>
      <c r="CO508" s="76" t="s">
        <v>121</v>
      </c>
      <c r="CP508" s="76" t="s">
        <v>121</v>
      </c>
      <c r="CQ508" s="76" t="s">
        <v>121</v>
      </c>
      <c r="CR508" s="76" t="s">
        <v>121</v>
      </c>
      <c r="CS508" s="76" t="s">
        <v>121</v>
      </c>
      <c r="CT508" s="76" t="s">
        <v>121</v>
      </c>
      <c r="CU508" s="76" t="s">
        <v>121</v>
      </c>
      <c r="CV508" s="76" t="s">
        <v>121</v>
      </c>
      <c r="CW508" s="76" t="s">
        <v>121</v>
      </c>
      <c r="CX508" s="76" t="s">
        <v>121</v>
      </c>
      <c r="CY508" s="76" t="s">
        <v>121</v>
      </c>
      <c r="CZ508" s="76" t="s">
        <v>121</v>
      </c>
      <c r="DA508" s="90">
        <v>13347501.3462</v>
      </c>
      <c r="DB508" s="91">
        <v>1</v>
      </c>
      <c r="DC508" s="13">
        <v>1</v>
      </c>
      <c r="DD508" s="13"/>
      <c r="DE508" s="75" t="str" cm="1">
        <f t="array" ref="DE508">+IF(AND(C508&lt;&gt;"Vehículos Eléctricos",C508&lt;&gt;"Vehículos Híbridos",AA508="PERCENTIL 50"),
     IF(VLOOKUP(_xlfn.TEXTJOIN("_",FALSE,C508:E508),[1]BD_Perc!$A:$P,_xlfn.IFS([1]BD!AB508="Intervalo de precio 1",12,[1]BD!AB508="Intervalo de precio 2",13),FALSE)&lt;=1,
     VLOOKUP(_xlfn.TEXTJOIN("_",FALSE,C508:E508),[1]BD_Perc!$A:$P,16,FALSE),"Ok P50"),
     "Ok P30/70 ó Híbrido/Eléctrico")</f>
        <v>Ok P30/70 ó Híbrido/Eléctrico</v>
      </c>
      <c r="DF508" s="75" t="str">
        <f t="shared" si="52"/>
        <v>Vehículos Convencionales_Camperos/Camionetas_4x4</v>
      </c>
      <c r="DG508" s="19">
        <f t="shared" si="53"/>
        <v>233523000</v>
      </c>
      <c r="DH508" s="13">
        <v>1</v>
      </c>
      <c r="DI508" s="13">
        <v>1</v>
      </c>
      <c r="DJ508" s="13" t="b">
        <f>+DC508=[2]BD!DC508</f>
        <v>1</v>
      </c>
    </row>
    <row r="509" spans="1:114" ht="25.5" x14ac:dyDescent="0.25">
      <c r="A509" s="76">
        <v>799</v>
      </c>
      <c r="B509" s="59" t="s">
        <v>118</v>
      </c>
      <c r="C509" s="59" t="s">
        <v>0</v>
      </c>
      <c r="D509" s="59" t="s">
        <v>320</v>
      </c>
      <c r="E509" s="59" t="s">
        <v>126</v>
      </c>
      <c r="F509" s="59" t="s">
        <v>121</v>
      </c>
      <c r="G509" s="77" t="s">
        <v>1165</v>
      </c>
      <c r="H509" s="78" t="s">
        <v>123</v>
      </c>
      <c r="I509" s="79">
        <v>1606254</v>
      </c>
      <c r="J509" s="76" t="s">
        <v>1166</v>
      </c>
      <c r="K509" s="78" t="s">
        <v>145</v>
      </c>
      <c r="L509" s="80">
        <v>132</v>
      </c>
      <c r="M509" s="81" t="s">
        <v>121</v>
      </c>
      <c r="N509" s="82">
        <v>100600000</v>
      </c>
      <c r="O509" s="83">
        <f>+IFERROR(VLOOKUP(I509,[1]Precio_Fasecolda!A:C,3,FALSE),IFERROR(VLOOKUP(I509,[1]Precio_Fasecolda!B:C,2,FALSE),N509))</f>
        <v>100600000</v>
      </c>
      <c r="P509" s="83">
        <f t="shared" si="50"/>
        <v>0</v>
      </c>
      <c r="Q509" s="76" t="s">
        <v>126</v>
      </c>
      <c r="R509" s="76" t="s">
        <v>148</v>
      </c>
      <c r="S509" s="76" t="s">
        <v>128</v>
      </c>
      <c r="T509" s="76" t="s">
        <v>121</v>
      </c>
      <c r="U509" s="76" t="s">
        <v>121</v>
      </c>
      <c r="V509" s="59" t="s">
        <v>121</v>
      </c>
      <c r="W509" s="76" t="s">
        <v>121</v>
      </c>
      <c r="X509" s="76" t="s">
        <v>121</v>
      </c>
      <c r="Y509" s="84" t="str">
        <f t="shared" si="58"/>
        <v>N.A.</v>
      </c>
      <c r="Z509" s="85">
        <f t="shared" si="51"/>
        <v>94564000</v>
      </c>
      <c r="AA509" s="76" t="str">
        <f>+IFERROR(VLOOKUP(_xlfn.TEXTJOIN("_", FALSE, C509:E509), [1]BD_Perc!$A:$O, 15, FALSE),"Segmentación no encontrada o vehículo inactivo")</f>
        <v>PERCENTIL 30-70</v>
      </c>
      <c r="AB509" s="76" t="str" cm="1">
        <f t="array" ref="AB509">_xlfn.IFS(
    AA509 = "PERCENTIL 50",
    _xlfn.IFS(
        [1]BD!DG509 &lt; VLOOKUP(_xlfn.TEXTJOIN("_", FALSE, C509:E509), [1]BD_Perc!$A:$O, 11, FALSE), "Intervalo de precio 1",
        [1]BD!DG509 &gt;= VLOOKUP(_xlfn.TEXTJOIN("_", FALSE, C509:E509), [1]BD_Perc!$A:$O, 11, FALSE), "Intervalo de precio 2"
    ),
    AA509 = "PERCENTIL 30-70",
    _xlfn.IFS(
        [1]BD!DG509 &lt; VLOOKUP(_xlfn.TEXTJOIN("_", FALSE, C509:E509), [1]BD_Perc!$A:$O, 6, FALSE), "Intervalo de precio 1",
        [1]BD!DG509 &lt; VLOOKUP(_xlfn.TEXTJOIN("_", FALSE, C509:E509), [1]BD_Perc!$A:$O, 7, FALSE), "Intervalo de precio 2",
        [1]BD!DG509 &gt;= VLOOKUP(_xlfn.TEXTJOIN("_", FALSE, C509:E509), [1]BD_Perc!$A:$O, 7, FALSE), "Intervalo de precio 3"
    ),
    AA509="Segmentación no encontrada o vehículo inactivo","Segmentación no encontrada o vehículo inactivo"
)</f>
        <v>Intervalo de precio 1</v>
      </c>
      <c r="AC509" s="99" t="s">
        <v>129</v>
      </c>
      <c r="AD509" s="86" t="b">
        <f t="shared" si="54"/>
        <v>1</v>
      </c>
      <c r="AE509" s="94">
        <v>0.06</v>
      </c>
      <c r="AF509" s="94">
        <v>0.06</v>
      </c>
      <c r="AG509" s="94">
        <v>0.06</v>
      </c>
      <c r="AH509" s="94">
        <v>0.06</v>
      </c>
      <c r="AI509" s="94">
        <v>7.0000000000000007E-2</v>
      </c>
      <c r="AJ509" s="94">
        <v>0.08</v>
      </c>
      <c r="AK509" s="76" t="s">
        <v>130</v>
      </c>
      <c r="AL509" s="76" t="s">
        <v>130</v>
      </c>
      <c r="AM509" s="76" t="s">
        <v>130</v>
      </c>
      <c r="AN509" s="88">
        <v>1</v>
      </c>
      <c r="AO509" s="72">
        <v>9311595.7410000004</v>
      </c>
      <c r="AP509" s="72">
        <v>573594.43680000002</v>
      </c>
      <c r="AQ509" s="72">
        <v>819420.17220000003</v>
      </c>
      <c r="AR509" s="72" t="s">
        <v>121</v>
      </c>
      <c r="AS509" s="72" t="s">
        <v>121</v>
      </c>
      <c r="AT509" s="72">
        <v>12374399.898</v>
      </c>
      <c r="AU509" s="72">
        <v>565268.3652</v>
      </c>
      <c r="AV509" s="72">
        <v>1433985.0378</v>
      </c>
      <c r="AW509" s="72">
        <v>137673.24900000001</v>
      </c>
      <c r="AX509" s="72">
        <v>657289.48320000002</v>
      </c>
      <c r="AY509" s="72" t="s">
        <v>121</v>
      </c>
      <c r="AZ509" s="72" t="s">
        <v>121</v>
      </c>
      <c r="BA509" s="72" t="s">
        <v>121</v>
      </c>
      <c r="BB509" s="72" t="s">
        <v>121</v>
      </c>
      <c r="BC509" s="72" t="s">
        <v>121</v>
      </c>
      <c r="BD509" s="72">
        <v>4929669.0155999996</v>
      </c>
      <c r="BE509" s="72">
        <v>6194467.6037999997</v>
      </c>
      <c r="BF509" s="72">
        <v>3098649.0654000002</v>
      </c>
      <c r="BG509" s="72">
        <v>4381926.7253999999</v>
      </c>
      <c r="BH509" s="72">
        <v>1466576.6850000001</v>
      </c>
      <c r="BI509" s="72">
        <v>1643223.7080000001</v>
      </c>
      <c r="BJ509" s="72">
        <v>185872.3272</v>
      </c>
      <c r="BK509" s="72">
        <v>2111870.4264000002</v>
      </c>
      <c r="BL509" s="72">
        <v>1458428.7731999999</v>
      </c>
      <c r="BM509" s="72">
        <v>5247358.5108000003</v>
      </c>
      <c r="BN509" s="72">
        <v>139405.2996</v>
      </c>
      <c r="BO509" s="72">
        <v>2300511.0828</v>
      </c>
      <c r="BP509" s="72">
        <v>2998035.1631999998</v>
      </c>
      <c r="BQ509" s="72" t="s">
        <v>121</v>
      </c>
      <c r="BR509" s="72" t="s">
        <v>121</v>
      </c>
      <c r="BS509" s="72">
        <v>2190963.8898</v>
      </c>
      <c r="BT509" s="72">
        <v>8457120.2562000006</v>
      </c>
      <c r="BU509" s="72">
        <v>139405.2996</v>
      </c>
      <c r="BV509" s="72" t="s">
        <v>121</v>
      </c>
      <c r="BW509" s="72" t="s">
        <v>121</v>
      </c>
      <c r="BX509" s="72" t="s">
        <v>121</v>
      </c>
      <c r="BY509" s="72">
        <v>1084260.513</v>
      </c>
      <c r="BZ509" s="72" t="s">
        <v>121</v>
      </c>
      <c r="CA509" s="72" t="s">
        <v>121</v>
      </c>
      <c r="CB509" s="72" t="s">
        <v>121</v>
      </c>
      <c r="CC509" s="72" t="s">
        <v>121</v>
      </c>
      <c r="CD509" s="72" t="s">
        <v>121</v>
      </c>
      <c r="CE509" s="89" t="s">
        <v>130</v>
      </c>
      <c r="CF509" s="89" t="s">
        <v>130</v>
      </c>
      <c r="CG509" s="89" t="s">
        <v>130</v>
      </c>
      <c r="CH509" s="89" t="s">
        <v>131</v>
      </c>
      <c r="CI509" s="89" t="s">
        <v>130</v>
      </c>
      <c r="CJ509" s="89" t="s">
        <v>131</v>
      </c>
      <c r="CK509" s="89" t="s">
        <v>131</v>
      </c>
      <c r="CL509" s="59" t="s">
        <v>121</v>
      </c>
      <c r="CM509" s="76" t="s">
        <v>121</v>
      </c>
      <c r="CN509" s="76" t="s">
        <v>121</v>
      </c>
      <c r="CO509" s="76" t="s">
        <v>121</v>
      </c>
      <c r="CP509" s="76" t="s">
        <v>121</v>
      </c>
      <c r="CQ509" s="76" t="s">
        <v>121</v>
      </c>
      <c r="CR509" s="76" t="s">
        <v>121</v>
      </c>
      <c r="CS509" s="76" t="s">
        <v>121</v>
      </c>
      <c r="CT509" s="76" t="s">
        <v>121</v>
      </c>
      <c r="CU509" s="76" t="s">
        <v>121</v>
      </c>
      <c r="CV509" s="76" t="s">
        <v>121</v>
      </c>
      <c r="CW509" s="76" t="s">
        <v>121</v>
      </c>
      <c r="CX509" s="76" t="s">
        <v>121</v>
      </c>
      <c r="CY509" s="76" t="s">
        <v>121</v>
      </c>
      <c r="CZ509" s="76" t="s">
        <v>121</v>
      </c>
      <c r="DA509" s="90">
        <v>10645670.028000001</v>
      </c>
      <c r="DB509" s="91">
        <v>1</v>
      </c>
      <c r="DC509" s="13">
        <v>1</v>
      </c>
      <c r="DD509" s="13"/>
      <c r="DE509" s="75" t="str" cm="1">
        <f t="array" ref="DE509">+IF(AND(C509&lt;&gt;"Vehículos Eléctricos",C509&lt;&gt;"Vehículos Híbridos",AA509="PERCENTIL 50"),
     IF(VLOOKUP(_xlfn.TEXTJOIN("_",FALSE,C509:E509),[1]BD_Perc!$A:$P,_xlfn.IFS([1]BD!AB509="Intervalo de precio 1",12,[1]BD!AB509="Intervalo de precio 2",13),FALSE)&lt;=1,
     VLOOKUP(_xlfn.TEXTJOIN("_",FALSE,C509:E509),[1]BD_Perc!$A:$P,16,FALSE),"Ok P50"),
     "Ok P30/70 ó Híbrido/Eléctrico")</f>
        <v>Ok P30/70 ó Híbrido/Eléctrico</v>
      </c>
      <c r="DF509" s="75" t="str">
        <f t="shared" si="52"/>
        <v>Vehículos Convencionales_Camperos/Camionetas_4x2</v>
      </c>
      <c r="DG509" s="19">
        <f t="shared" si="53"/>
        <v>94564000</v>
      </c>
      <c r="DH509" s="13">
        <v>1</v>
      </c>
      <c r="DI509" s="13">
        <v>1</v>
      </c>
      <c r="DJ509" s="13" t="b">
        <f>+DC509=[2]BD!DC509</f>
        <v>1</v>
      </c>
    </row>
    <row r="510" spans="1:114" ht="51" x14ac:dyDescent="0.25">
      <c r="A510" s="76">
        <v>801</v>
      </c>
      <c r="B510" s="59" t="s">
        <v>118</v>
      </c>
      <c r="C510" s="59" t="s">
        <v>0</v>
      </c>
      <c r="D510" s="59" t="s">
        <v>626</v>
      </c>
      <c r="E510" s="59" t="s">
        <v>630</v>
      </c>
      <c r="F510" s="59" t="s">
        <v>121</v>
      </c>
      <c r="G510" s="77" t="s">
        <v>1167</v>
      </c>
      <c r="H510" s="78" t="s">
        <v>123</v>
      </c>
      <c r="I510" s="79">
        <v>1611179</v>
      </c>
      <c r="J510" s="76" t="s">
        <v>1168</v>
      </c>
      <c r="K510" s="78" t="s">
        <v>121</v>
      </c>
      <c r="L510" s="80">
        <v>105</v>
      </c>
      <c r="M510" s="81" t="s">
        <v>121</v>
      </c>
      <c r="N510" s="82">
        <v>128200000</v>
      </c>
      <c r="O510" s="83">
        <f>+IFERROR(VLOOKUP(I510,[1]Precio_Fasecolda!A:C,3,FALSE),IFERROR(VLOOKUP(I510,[1]Precio_Fasecolda!B:C,2,FALSE),N510))</f>
        <v>128200000</v>
      </c>
      <c r="P510" s="83">
        <f t="shared" si="50"/>
        <v>0</v>
      </c>
      <c r="Q510" s="81" t="s">
        <v>121</v>
      </c>
      <c r="R510" s="76" t="s">
        <v>127</v>
      </c>
      <c r="S510" s="76" t="s">
        <v>349</v>
      </c>
      <c r="T510" s="76" t="s">
        <v>121</v>
      </c>
      <c r="U510" s="76" t="s">
        <v>121</v>
      </c>
      <c r="V510" s="59" t="s">
        <v>121</v>
      </c>
      <c r="W510" s="76" t="s">
        <v>121</v>
      </c>
      <c r="X510" s="76" t="s">
        <v>121</v>
      </c>
      <c r="Y510" s="84" t="str">
        <f t="shared" si="58"/>
        <v>N.A.</v>
      </c>
      <c r="Z510" s="85">
        <f t="shared" si="51"/>
        <v>121790000</v>
      </c>
      <c r="AA510" s="76" t="str">
        <f>+IFERROR(VLOOKUP(_xlfn.TEXTJOIN("_", FALSE, C510:E510), [1]BD_Perc!$A:$O, 15, FALSE),"Segmentación no encontrada o vehículo inactivo")</f>
        <v>PERCENTIL 30-70</v>
      </c>
      <c r="AB510" s="76" t="str" cm="1">
        <f t="array" ref="AB510">_xlfn.IFS(
    AA510 = "PERCENTIL 50",
    _xlfn.IFS(
        [1]BD!DG510 &lt; VLOOKUP(_xlfn.TEXTJOIN("_", FALSE, C510:E510), [1]BD_Perc!$A:$O, 11, FALSE), "Intervalo de precio 1",
        [1]BD!DG510 &gt;= VLOOKUP(_xlfn.TEXTJOIN("_", FALSE, C510:E510), [1]BD_Perc!$A:$O, 11, FALSE), "Intervalo de precio 2"
    ),
    AA510 = "PERCENTIL 30-70",
    _xlfn.IFS(
        [1]BD!DG510 &lt; VLOOKUP(_xlfn.TEXTJOIN("_", FALSE, C510:E510), [1]BD_Perc!$A:$O, 6, FALSE), "Intervalo de precio 1",
        [1]BD!DG510 &lt; VLOOKUP(_xlfn.TEXTJOIN("_", FALSE, C510:E510), [1]BD_Perc!$A:$O, 7, FALSE), "Intervalo de precio 2",
        [1]BD!DG510 &gt;= VLOOKUP(_xlfn.TEXTJOIN("_", FALSE, C510:E510), [1]BD_Perc!$A:$O, 7, FALSE), "Intervalo de precio 3"
    ),
    AA510="Segmentación no encontrada o vehículo inactivo","Segmentación no encontrada o vehículo inactivo"
)</f>
        <v>Intervalo de precio 2</v>
      </c>
      <c r="AC510" s="99" t="s">
        <v>149</v>
      </c>
      <c r="AD510" s="86" t="b">
        <f t="shared" si="54"/>
        <v>1</v>
      </c>
      <c r="AE510" s="94">
        <v>0.05</v>
      </c>
      <c r="AF510" s="94">
        <v>0.05</v>
      </c>
      <c r="AG510" s="94">
        <v>0.05</v>
      </c>
      <c r="AH510" s="94">
        <v>0.05</v>
      </c>
      <c r="AI510" s="94">
        <v>0.06</v>
      </c>
      <c r="AJ510" s="94">
        <v>7.0000000000000007E-2</v>
      </c>
      <c r="AK510" s="76" t="s">
        <v>130</v>
      </c>
      <c r="AL510" s="76" t="s">
        <v>130</v>
      </c>
      <c r="AM510" s="76" t="s">
        <v>130</v>
      </c>
      <c r="AN510" s="88">
        <v>1</v>
      </c>
      <c r="AO510" s="72" t="s">
        <v>121</v>
      </c>
      <c r="AP510" s="72">
        <v>573594.43680000002</v>
      </c>
      <c r="AQ510" s="72">
        <v>819420.17220000003</v>
      </c>
      <c r="AR510" s="72">
        <v>8264973.3306</v>
      </c>
      <c r="AS510" s="72" t="s">
        <v>121</v>
      </c>
      <c r="AT510" s="72">
        <v>12992415.1602</v>
      </c>
      <c r="AU510" s="72">
        <v>565268.3652</v>
      </c>
      <c r="AV510" s="72">
        <v>1433985.0378</v>
      </c>
      <c r="AW510" s="72">
        <v>137673.24900000001</v>
      </c>
      <c r="AX510" s="72">
        <v>1616492.3585999999</v>
      </c>
      <c r="AY510" s="72">
        <v>26247747.8004</v>
      </c>
      <c r="AZ510" s="72">
        <v>21580994.156399999</v>
      </c>
      <c r="BA510" s="72" t="s">
        <v>121</v>
      </c>
      <c r="BB510" s="72" t="s">
        <v>121</v>
      </c>
      <c r="BC510" s="72" t="s">
        <v>121</v>
      </c>
      <c r="BD510" s="72" t="s">
        <v>121</v>
      </c>
      <c r="BE510" s="72" t="s">
        <v>121</v>
      </c>
      <c r="BF510" s="72">
        <v>3098649.0654000002</v>
      </c>
      <c r="BG510" s="72">
        <v>4381926.7253999999</v>
      </c>
      <c r="BH510" s="72">
        <v>1466576.6850000001</v>
      </c>
      <c r="BI510" s="72">
        <v>1643223.7080000001</v>
      </c>
      <c r="BJ510" s="72">
        <v>185872.3272</v>
      </c>
      <c r="BK510" s="72">
        <v>2268369.5789999999</v>
      </c>
      <c r="BL510" s="72">
        <v>1458428.7731999999</v>
      </c>
      <c r="BM510" s="72">
        <v>6053633.8631999996</v>
      </c>
      <c r="BN510" s="72">
        <v>139405.2996</v>
      </c>
      <c r="BO510" s="72">
        <v>2484553.3188</v>
      </c>
      <c r="BP510" s="72">
        <v>2998035.1631999998</v>
      </c>
      <c r="BQ510" s="72" t="s">
        <v>121</v>
      </c>
      <c r="BR510" s="72" t="s">
        <v>121</v>
      </c>
      <c r="BS510" s="72">
        <v>3067349.8673999999</v>
      </c>
      <c r="BT510" s="72">
        <v>8457120.2562000006</v>
      </c>
      <c r="BU510" s="72">
        <v>139405.2996</v>
      </c>
      <c r="BV510" s="72">
        <v>7628803.6902000001</v>
      </c>
      <c r="BW510" s="72">
        <v>18185547.731399998</v>
      </c>
      <c r="BX510" s="72" t="s">
        <v>121</v>
      </c>
      <c r="BY510" s="72">
        <v>2169053.3969999999</v>
      </c>
      <c r="BZ510" s="72" t="s">
        <v>121</v>
      </c>
      <c r="CA510" s="72" t="s">
        <v>121</v>
      </c>
      <c r="CB510" s="72" t="s">
        <v>121</v>
      </c>
      <c r="CC510" s="72" t="s">
        <v>121</v>
      </c>
      <c r="CD510" s="72" t="s">
        <v>121</v>
      </c>
      <c r="CE510" s="89" t="s">
        <v>131</v>
      </c>
      <c r="CF510" s="89" t="s">
        <v>131</v>
      </c>
      <c r="CG510" s="89" t="s">
        <v>131</v>
      </c>
      <c r="CH510" s="89" t="s">
        <v>131</v>
      </c>
      <c r="CI510" s="89" t="s">
        <v>131</v>
      </c>
      <c r="CJ510" s="89" t="s">
        <v>131</v>
      </c>
      <c r="CK510" s="89" t="s">
        <v>131</v>
      </c>
      <c r="CL510" s="59" t="s">
        <v>121</v>
      </c>
      <c r="CM510" s="76" t="s">
        <v>121</v>
      </c>
      <c r="CN510" s="76" t="s">
        <v>121</v>
      </c>
      <c r="CO510" s="76" t="s">
        <v>121</v>
      </c>
      <c r="CP510" s="76" t="s">
        <v>121</v>
      </c>
      <c r="CQ510" s="76" t="s">
        <v>121</v>
      </c>
      <c r="CR510" s="76" t="s">
        <v>121</v>
      </c>
      <c r="CS510" s="76" t="s">
        <v>121</v>
      </c>
      <c r="CT510" s="76" t="s">
        <v>121</v>
      </c>
      <c r="CU510" s="76" t="s">
        <v>121</v>
      </c>
      <c r="CV510" s="76" t="s">
        <v>121</v>
      </c>
      <c r="CW510" s="76" t="s">
        <v>121</v>
      </c>
      <c r="CX510" s="76" t="s">
        <v>121</v>
      </c>
      <c r="CY510" s="76" t="s">
        <v>121</v>
      </c>
      <c r="CZ510" s="76" t="s">
        <v>121</v>
      </c>
      <c r="DA510" s="90">
        <v>18654852.270599999</v>
      </c>
      <c r="DB510" s="91">
        <v>1</v>
      </c>
      <c r="DC510" s="13">
        <v>1</v>
      </c>
      <c r="DD510" s="13"/>
      <c r="DE510" s="75" t="str" cm="1">
        <f t="array" ref="DE510">+IF(AND(C510&lt;&gt;"Vehículos Eléctricos",C510&lt;&gt;"Vehículos Híbridos",AA510="PERCENTIL 50"),
     IF(VLOOKUP(_xlfn.TEXTJOIN("_",FALSE,C510:E510),[1]BD_Perc!$A:$P,_xlfn.IFS([1]BD!AB510="Intervalo de precio 1",12,[1]BD!AB510="Intervalo de precio 2",13),FALSE)&lt;=1,
     VLOOKUP(_xlfn.TEXTJOIN("_",FALSE,C510:E510),[1]BD_Perc!$A:$P,16,FALSE),"Ok P50"),
     "Ok P30/70 ó Híbrido/Eléctrico")</f>
        <v>Ok P30/70 ó Híbrido/Eléctrico</v>
      </c>
      <c r="DF510" s="75" t="str">
        <f t="shared" si="52"/>
        <v>Vehículos Convencionales_Vehículos Destinados al Transporte de Carga Liviana_Furgón</v>
      </c>
      <c r="DG510" s="19">
        <f t="shared" si="53"/>
        <v>121790000</v>
      </c>
      <c r="DH510" s="13">
        <v>1</v>
      </c>
      <c r="DI510" s="13">
        <v>1</v>
      </c>
      <c r="DJ510" s="13" t="b">
        <f>+DC510=[2]BD!DC510</f>
        <v>1</v>
      </c>
    </row>
    <row r="511" spans="1:114" ht="51" x14ac:dyDescent="0.25">
      <c r="A511" s="76">
        <v>802</v>
      </c>
      <c r="B511" s="59" t="s">
        <v>118</v>
      </c>
      <c r="C511" s="58" t="s">
        <v>3</v>
      </c>
      <c r="D511" s="76" t="s">
        <v>726</v>
      </c>
      <c r="E511" s="76" t="s">
        <v>727</v>
      </c>
      <c r="F511" s="59" t="s">
        <v>731</v>
      </c>
      <c r="G511" s="77" t="s">
        <v>1167</v>
      </c>
      <c r="H511" s="78" t="s">
        <v>123</v>
      </c>
      <c r="I511" s="79">
        <v>1611190</v>
      </c>
      <c r="J511" s="76" t="s">
        <v>1169</v>
      </c>
      <c r="K511" s="78" t="s">
        <v>121</v>
      </c>
      <c r="L511" s="80" t="s">
        <v>121</v>
      </c>
      <c r="M511" s="81" t="s">
        <v>121</v>
      </c>
      <c r="N511" s="82">
        <v>153300000</v>
      </c>
      <c r="O511" s="83">
        <f>+IFERROR(VLOOKUP(I511,[1]Precio_Fasecolda!A:C,3,FALSE),IFERROR(VLOOKUP(I511,[1]Precio_Fasecolda!B:C,2,FALSE),N511))</f>
        <v>152600000</v>
      </c>
      <c r="P511" s="83">
        <f t="shared" si="50"/>
        <v>700000</v>
      </c>
      <c r="Q511" s="81" t="s">
        <v>121</v>
      </c>
      <c r="R511" s="76" t="s">
        <v>127</v>
      </c>
      <c r="S511" s="76" t="s">
        <v>349</v>
      </c>
      <c r="T511" s="76" t="s">
        <v>121</v>
      </c>
      <c r="U511" s="76" t="s">
        <v>121</v>
      </c>
      <c r="V511" s="59" t="s">
        <v>121</v>
      </c>
      <c r="W511" s="76" t="s">
        <v>121</v>
      </c>
      <c r="X511" s="76" t="s">
        <v>121</v>
      </c>
      <c r="Y511" s="84">
        <f t="shared" ref="Y511:Y512" si="59">+IF(C511=$F$1,N511+BZ511,"N.A.")</f>
        <v>321127831.42860001</v>
      </c>
      <c r="Z511" s="85">
        <f t="shared" si="51"/>
        <v>145635000</v>
      </c>
      <c r="AA511" s="76" t="str">
        <f>+IFERROR(VLOOKUP(_xlfn.TEXTJOIN("_", FALSE, C511:E511), [1]BD_Perc!$A:$O, 15, FALSE),"Segmentación no encontrada o vehículo inactivo")</f>
        <v>PERCENTIL 30-70</v>
      </c>
      <c r="AB511" s="76" t="str" cm="1">
        <f t="array" ref="AB511">_xlfn.IFS(
    AA511 = "PERCENTIL 50",
    _xlfn.IFS(
        [1]BD!DG511 &lt; VLOOKUP(_xlfn.TEXTJOIN("_", FALSE, C511:E511), [1]BD_Perc!$A:$O, 11, FALSE), "Intervalo de precio 1",
        [1]BD!DG511 &gt;= VLOOKUP(_xlfn.TEXTJOIN("_", FALSE, C511:E511), [1]BD_Perc!$A:$O, 11, FALSE), "Intervalo de precio 2"
    ),
    AA511 = "PERCENTIL 30-70",
    _xlfn.IFS(
        [1]BD!DG511 &lt; VLOOKUP(_xlfn.TEXTJOIN("_", FALSE, C511:E511), [1]BD_Perc!$A:$O, 6, FALSE), "Intervalo de precio 1",
        [1]BD!DG511 &lt; VLOOKUP(_xlfn.TEXTJOIN("_", FALSE, C511:E511), [1]BD_Perc!$A:$O, 7, FALSE), "Intervalo de precio 2",
        [1]BD!DG511 &gt;= VLOOKUP(_xlfn.TEXTJOIN("_", FALSE, C511:E511), [1]BD_Perc!$A:$O, 7, FALSE), "Intervalo de precio 3"
    ),
    AA511="Segmentación no encontrada o vehículo inactivo","Segmentación no encontrada o vehículo inactivo"
)</f>
        <v>Intervalo de precio 3</v>
      </c>
      <c r="AC511" s="99" t="s">
        <v>156</v>
      </c>
      <c r="AD511" s="86" t="b">
        <f t="shared" si="54"/>
        <v>1</v>
      </c>
      <c r="AE511" s="94">
        <v>0.05</v>
      </c>
      <c r="AF511" s="94">
        <v>0.05</v>
      </c>
      <c r="AG511" s="94">
        <v>0.05</v>
      </c>
      <c r="AH511" s="94">
        <v>0.05</v>
      </c>
      <c r="AI511" s="94">
        <v>0.06</v>
      </c>
      <c r="AJ511" s="94">
        <v>7.0000000000000007E-2</v>
      </c>
      <c r="AK511" s="76" t="s">
        <v>130</v>
      </c>
      <c r="AL511" s="76" t="s">
        <v>130</v>
      </c>
      <c r="AM511" s="76" t="s">
        <v>130</v>
      </c>
      <c r="AN511" s="88">
        <v>1</v>
      </c>
      <c r="AO511" s="72" t="s">
        <v>121</v>
      </c>
      <c r="AP511" s="72">
        <v>573594.43680000002</v>
      </c>
      <c r="AQ511" s="72">
        <v>819420.17220000003</v>
      </c>
      <c r="AR511" s="72" t="s">
        <v>121</v>
      </c>
      <c r="AS511" s="72" t="s">
        <v>121</v>
      </c>
      <c r="AT511" s="72">
        <v>12992415.1602</v>
      </c>
      <c r="AU511" s="72">
        <v>565268.3652</v>
      </c>
      <c r="AV511" s="72">
        <v>1433985.0378</v>
      </c>
      <c r="AW511" s="72">
        <v>137673.24900000001</v>
      </c>
      <c r="AX511" s="72">
        <v>1616492.3585999999</v>
      </c>
      <c r="AY511" s="72" t="s">
        <v>121</v>
      </c>
      <c r="AZ511" s="72" t="s">
        <v>121</v>
      </c>
      <c r="BA511" s="72" t="s">
        <v>121</v>
      </c>
      <c r="BB511" s="72" t="s">
        <v>121</v>
      </c>
      <c r="BC511" s="72" t="s">
        <v>121</v>
      </c>
      <c r="BD511" s="72" t="s">
        <v>121</v>
      </c>
      <c r="BE511" s="72" t="s">
        <v>121</v>
      </c>
      <c r="BF511" s="72">
        <v>3098649.0654000002</v>
      </c>
      <c r="BG511" s="72">
        <v>4381926.7253999999</v>
      </c>
      <c r="BH511" s="72">
        <v>1466576.6850000001</v>
      </c>
      <c r="BI511" s="72">
        <v>1643223.7080000001</v>
      </c>
      <c r="BJ511" s="72">
        <v>185872.3272</v>
      </c>
      <c r="BK511" s="72">
        <v>2268369.5789999999</v>
      </c>
      <c r="BL511" s="72">
        <v>1458428.7731999999</v>
      </c>
      <c r="BM511" s="72">
        <v>6053633.8631999996</v>
      </c>
      <c r="BN511" s="72">
        <v>139405.2996</v>
      </c>
      <c r="BO511" s="72">
        <v>2484553.3188</v>
      </c>
      <c r="BP511" s="72">
        <v>2998035.1631999998</v>
      </c>
      <c r="BQ511" s="72" t="s">
        <v>121</v>
      </c>
      <c r="BR511" s="72" t="s">
        <v>121</v>
      </c>
      <c r="BS511" s="72">
        <v>3067349.8673999999</v>
      </c>
      <c r="BT511" s="72">
        <v>8457120.2562000006</v>
      </c>
      <c r="BU511" s="72">
        <v>139405.2996</v>
      </c>
      <c r="BV511" s="72">
        <v>7628803.6902000001</v>
      </c>
      <c r="BW511" s="72">
        <v>18185547.731399998</v>
      </c>
      <c r="BX511" s="72" t="s">
        <v>121</v>
      </c>
      <c r="BY511" s="72">
        <v>2169053.3969999999</v>
      </c>
      <c r="BZ511" s="72">
        <v>167827831.42860001</v>
      </c>
      <c r="CA511" s="72" t="s">
        <v>121</v>
      </c>
      <c r="CB511" s="72" t="s">
        <v>121</v>
      </c>
      <c r="CC511" s="72" t="s">
        <v>121</v>
      </c>
      <c r="CD511" s="72" t="s">
        <v>121</v>
      </c>
      <c r="CE511" s="89" t="s">
        <v>121</v>
      </c>
      <c r="CF511" s="89" t="s">
        <v>121</v>
      </c>
      <c r="CG511" s="89" t="s">
        <v>121</v>
      </c>
      <c r="CH511" s="89" t="s">
        <v>121</v>
      </c>
      <c r="CI511" s="89" t="s">
        <v>121</v>
      </c>
      <c r="CJ511" s="89" t="s">
        <v>121</v>
      </c>
      <c r="CK511" s="89" t="s">
        <v>121</v>
      </c>
      <c r="CL511" s="89" t="s">
        <v>121</v>
      </c>
      <c r="CM511" s="89" t="s">
        <v>131</v>
      </c>
      <c r="CN511" s="89" t="s">
        <v>131</v>
      </c>
      <c r="CO511" s="89" t="s">
        <v>131</v>
      </c>
      <c r="CP511" s="89" t="s">
        <v>131</v>
      </c>
      <c r="CQ511" s="89" t="s">
        <v>131</v>
      </c>
      <c r="CR511" s="89" t="s">
        <v>131</v>
      </c>
      <c r="CS511" s="89" t="s">
        <v>121</v>
      </c>
      <c r="CT511" s="89" t="s">
        <v>121</v>
      </c>
      <c r="CU511" s="89" t="s">
        <v>121</v>
      </c>
      <c r="CV511" s="89" t="s">
        <v>121</v>
      </c>
      <c r="CW511" s="89" t="s">
        <v>121</v>
      </c>
      <c r="CX511" s="89" t="s">
        <v>121</v>
      </c>
      <c r="CY511" s="89" t="s">
        <v>121</v>
      </c>
      <c r="CZ511" s="89" t="s">
        <v>121</v>
      </c>
      <c r="DA511" s="90">
        <v>18654852.270599999</v>
      </c>
      <c r="DB511" s="91">
        <v>1</v>
      </c>
      <c r="DC511" s="13">
        <v>1</v>
      </c>
      <c r="DD511" s="13"/>
      <c r="DE511" s="75" t="str" cm="1">
        <f t="array" ref="DE511">+IF(AND(C511&lt;&gt;"Vehículos Eléctricos",C511&lt;&gt;"Vehículos Híbridos",AA511="PERCENTIL 50"),
     IF(VLOOKUP(_xlfn.TEXTJOIN("_",FALSE,C511:E511),[1]BD_Perc!$A:$P,_xlfn.IFS([1]BD!AB511="Intervalo de precio 1",12,[1]BD!AB511="Intervalo de precio 2",13),FALSE)&lt;=1,
     VLOOKUP(_xlfn.TEXTJOIN("_",FALSE,C511:E511),[1]BD_Perc!$A:$P,16,FALSE),"Ok P50"),
     "Ok P30/70 ó Híbrido/Eléctrico")</f>
        <v>Ok P30/70 ó Híbrido/Eléctrico</v>
      </c>
      <c r="DF511" s="75" t="str">
        <f t="shared" si="52"/>
        <v>Vehículos Especiales_Ambulancias_TAB</v>
      </c>
      <c r="DG511" s="19">
        <f t="shared" si="53"/>
        <v>313462831.42860001</v>
      </c>
      <c r="DH511" s="13">
        <v>1</v>
      </c>
      <c r="DI511" s="13">
        <v>1</v>
      </c>
      <c r="DJ511" s="13" t="b">
        <f>+DC511=[2]BD!DC511</f>
        <v>1</v>
      </c>
    </row>
    <row r="512" spans="1:114" ht="51" x14ac:dyDescent="0.25">
      <c r="A512" s="76">
        <v>803</v>
      </c>
      <c r="B512" s="59" t="s">
        <v>118</v>
      </c>
      <c r="C512" s="59" t="s">
        <v>3</v>
      </c>
      <c r="D512" s="76" t="s">
        <v>726</v>
      </c>
      <c r="E512" s="76" t="s">
        <v>734</v>
      </c>
      <c r="F512" s="59" t="s">
        <v>731</v>
      </c>
      <c r="G512" s="77" t="s">
        <v>1167</v>
      </c>
      <c r="H512" s="78" t="s">
        <v>123</v>
      </c>
      <c r="I512" s="79">
        <v>1611190</v>
      </c>
      <c r="J512" s="76" t="s">
        <v>1170</v>
      </c>
      <c r="K512" s="78" t="s">
        <v>121</v>
      </c>
      <c r="L512" s="80" t="s">
        <v>121</v>
      </c>
      <c r="M512" s="81" t="s">
        <v>121</v>
      </c>
      <c r="N512" s="82">
        <v>153300000</v>
      </c>
      <c r="O512" s="83">
        <f>+IFERROR(VLOOKUP(I512,[1]Precio_Fasecolda!A:C,3,FALSE),IFERROR(VLOOKUP(I512,[1]Precio_Fasecolda!B:C,2,FALSE),N512))</f>
        <v>152600000</v>
      </c>
      <c r="P512" s="83">
        <f t="shared" si="50"/>
        <v>700000</v>
      </c>
      <c r="Q512" s="81" t="s">
        <v>121</v>
      </c>
      <c r="R512" s="76" t="s">
        <v>127</v>
      </c>
      <c r="S512" s="76" t="s">
        <v>349</v>
      </c>
      <c r="T512" s="76" t="s">
        <v>121</v>
      </c>
      <c r="U512" s="76" t="s">
        <v>121</v>
      </c>
      <c r="V512" s="59" t="s">
        <v>121</v>
      </c>
      <c r="W512" s="76" t="s">
        <v>121</v>
      </c>
      <c r="X512" s="76" t="s">
        <v>121</v>
      </c>
      <c r="Y512" s="84">
        <f t="shared" si="59"/>
        <v>444260000.13779998</v>
      </c>
      <c r="Z512" s="85">
        <f t="shared" si="51"/>
        <v>145635000</v>
      </c>
      <c r="AA512" s="76" t="str">
        <f>+IFERROR(VLOOKUP(_xlfn.TEXTJOIN("_", FALSE, C512:E512), [1]BD_Perc!$A:$O, 15, FALSE),"Segmentación no encontrada o vehículo inactivo")</f>
        <v>PERCENTIL 30-70</v>
      </c>
      <c r="AB512" s="76" t="str" cm="1">
        <f t="array" ref="AB512">_xlfn.IFS(
    AA512 = "PERCENTIL 50",
    _xlfn.IFS(
        [1]BD!DG512 &lt; VLOOKUP(_xlfn.TEXTJOIN("_", FALSE, C512:E512), [1]BD_Perc!$A:$O, 11, FALSE), "Intervalo de precio 1",
        [1]BD!DG512 &gt;= VLOOKUP(_xlfn.TEXTJOIN("_", FALSE, C512:E512), [1]BD_Perc!$A:$O, 11, FALSE), "Intervalo de precio 2"
    ),
    AA512 = "PERCENTIL 30-70",
    _xlfn.IFS(
        [1]BD!DG512 &lt; VLOOKUP(_xlfn.TEXTJOIN("_", FALSE, C512:E512), [1]BD_Perc!$A:$O, 6, FALSE), "Intervalo de precio 1",
        [1]BD!DG512 &lt; VLOOKUP(_xlfn.TEXTJOIN("_", FALSE, C512:E512), [1]BD_Perc!$A:$O, 7, FALSE), "Intervalo de precio 2",
        [1]BD!DG512 &gt;= VLOOKUP(_xlfn.TEXTJOIN("_", FALSE, C512:E512), [1]BD_Perc!$A:$O, 7, FALSE), "Intervalo de precio 3"
    ),
    AA512="Segmentación no encontrada o vehículo inactivo","Segmentación no encontrada o vehículo inactivo"
)</f>
        <v>Intervalo de precio 3</v>
      </c>
      <c r="AC512" s="99" t="s">
        <v>156</v>
      </c>
      <c r="AD512" s="86" t="b">
        <f t="shared" si="54"/>
        <v>1</v>
      </c>
      <c r="AE512" s="94">
        <v>0.05</v>
      </c>
      <c r="AF512" s="94">
        <v>0.05</v>
      </c>
      <c r="AG512" s="94">
        <v>0.05</v>
      </c>
      <c r="AH512" s="94">
        <v>0.05</v>
      </c>
      <c r="AI512" s="94">
        <v>0.06</v>
      </c>
      <c r="AJ512" s="94">
        <v>7.0000000000000007E-2</v>
      </c>
      <c r="AK512" s="76" t="s">
        <v>130</v>
      </c>
      <c r="AL512" s="76" t="s">
        <v>130</v>
      </c>
      <c r="AM512" s="76" t="s">
        <v>130</v>
      </c>
      <c r="AN512" s="88">
        <v>1</v>
      </c>
      <c r="AO512" s="72" t="s">
        <v>121</v>
      </c>
      <c r="AP512" s="72">
        <v>573594.43680000002</v>
      </c>
      <c r="AQ512" s="72">
        <v>819420.17220000003</v>
      </c>
      <c r="AR512" s="72" t="s">
        <v>121</v>
      </c>
      <c r="AS512" s="72" t="s">
        <v>121</v>
      </c>
      <c r="AT512" s="72">
        <v>12992415.1602</v>
      </c>
      <c r="AU512" s="72">
        <v>565268.3652</v>
      </c>
      <c r="AV512" s="72">
        <v>1433985.0378</v>
      </c>
      <c r="AW512" s="72">
        <v>137673.24900000001</v>
      </c>
      <c r="AX512" s="72">
        <v>1616492.3585999999</v>
      </c>
      <c r="AY512" s="72" t="s">
        <v>121</v>
      </c>
      <c r="AZ512" s="72" t="s">
        <v>121</v>
      </c>
      <c r="BA512" s="72" t="s">
        <v>121</v>
      </c>
      <c r="BB512" s="72" t="s">
        <v>121</v>
      </c>
      <c r="BC512" s="72" t="s">
        <v>121</v>
      </c>
      <c r="BD512" s="72" t="s">
        <v>121</v>
      </c>
      <c r="BE512" s="72" t="s">
        <v>121</v>
      </c>
      <c r="BF512" s="72">
        <v>3098649.0654000002</v>
      </c>
      <c r="BG512" s="72">
        <v>4381926.7253999999</v>
      </c>
      <c r="BH512" s="72">
        <v>1466576.6850000001</v>
      </c>
      <c r="BI512" s="72">
        <v>1643223.7080000001</v>
      </c>
      <c r="BJ512" s="72">
        <v>185872.3272</v>
      </c>
      <c r="BK512" s="72">
        <v>2268369.5789999999</v>
      </c>
      <c r="BL512" s="72">
        <v>1458428.7731999999</v>
      </c>
      <c r="BM512" s="72">
        <v>6053633.8631999996</v>
      </c>
      <c r="BN512" s="72">
        <v>139405.2996</v>
      </c>
      <c r="BO512" s="72">
        <v>2484553.3188</v>
      </c>
      <c r="BP512" s="72">
        <v>2998035.1631999998</v>
      </c>
      <c r="BQ512" s="72" t="s">
        <v>121</v>
      </c>
      <c r="BR512" s="72" t="s">
        <v>121</v>
      </c>
      <c r="BS512" s="72">
        <v>3067349.8673999999</v>
      </c>
      <c r="BT512" s="72">
        <v>8457120.2562000006</v>
      </c>
      <c r="BU512" s="72">
        <v>139405.2996</v>
      </c>
      <c r="BV512" s="72">
        <v>7628803.6902000001</v>
      </c>
      <c r="BW512" s="72">
        <v>18185547.731399998</v>
      </c>
      <c r="BX512" s="72" t="s">
        <v>121</v>
      </c>
      <c r="BY512" s="72">
        <v>2169053.3969999999</v>
      </c>
      <c r="BZ512" s="72">
        <v>290960000.13779998</v>
      </c>
      <c r="CA512" s="72" t="s">
        <v>121</v>
      </c>
      <c r="CB512" s="72" t="s">
        <v>121</v>
      </c>
      <c r="CC512" s="72" t="s">
        <v>121</v>
      </c>
      <c r="CD512" s="72" t="s">
        <v>121</v>
      </c>
      <c r="CE512" s="89" t="s">
        <v>121</v>
      </c>
      <c r="CF512" s="89" t="s">
        <v>121</v>
      </c>
      <c r="CG512" s="89" t="s">
        <v>121</v>
      </c>
      <c r="CH512" s="89" t="s">
        <v>121</v>
      </c>
      <c r="CI512" s="89" t="s">
        <v>121</v>
      </c>
      <c r="CJ512" s="89" t="s">
        <v>121</v>
      </c>
      <c r="CK512" s="89" t="s">
        <v>121</v>
      </c>
      <c r="CL512" s="89" t="s">
        <v>121</v>
      </c>
      <c r="CM512" s="89" t="s">
        <v>131</v>
      </c>
      <c r="CN512" s="89" t="s">
        <v>131</v>
      </c>
      <c r="CO512" s="89" t="s">
        <v>131</v>
      </c>
      <c r="CP512" s="89" t="s">
        <v>131</v>
      </c>
      <c r="CQ512" s="89" t="s">
        <v>131</v>
      </c>
      <c r="CR512" s="89" t="s">
        <v>131</v>
      </c>
      <c r="CS512" s="89" t="s">
        <v>121</v>
      </c>
      <c r="CT512" s="89" t="s">
        <v>121</v>
      </c>
      <c r="CU512" s="89" t="s">
        <v>121</v>
      </c>
      <c r="CV512" s="89" t="s">
        <v>121</v>
      </c>
      <c r="CW512" s="89" t="s">
        <v>121</v>
      </c>
      <c r="CX512" s="89" t="s">
        <v>121</v>
      </c>
      <c r="CY512" s="89" t="s">
        <v>121</v>
      </c>
      <c r="CZ512" s="89" t="s">
        <v>121</v>
      </c>
      <c r="DA512" s="90">
        <v>18654852.270599999</v>
      </c>
      <c r="DB512" s="91">
        <v>1</v>
      </c>
      <c r="DC512" s="13">
        <v>1</v>
      </c>
      <c r="DD512" s="13"/>
      <c r="DE512" s="75" t="str" cm="1">
        <f t="array" ref="DE512">+IF(AND(C512&lt;&gt;"Vehículos Eléctricos",C512&lt;&gt;"Vehículos Híbridos",AA512="PERCENTIL 50"),
     IF(VLOOKUP(_xlfn.TEXTJOIN("_",FALSE,C512:E512),[1]BD_Perc!$A:$P,_xlfn.IFS([1]BD!AB512="Intervalo de precio 1",12,[1]BD!AB512="Intervalo de precio 2",13),FALSE)&lt;=1,
     VLOOKUP(_xlfn.TEXTJOIN("_",FALSE,C512:E512),[1]BD_Perc!$A:$P,16,FALSE),"Ok P50"),
     "Ok P30/70 ó Híbrido/Eléctrico")</f>
        <v>Ok P30/70 ó Híbrido/Eléctrico</v>
      </c>
      <c r="DF512" s="75" t="str">
        <f t="shared" si="52"/>
        <v>Vehículos Especiales_Ambulancias_TAM</v>
      </c>
      <c r="DG512" s="19">
        <f t="shared" si="53"/>
        <v>436595000.13779998</v>
      </c>
      <c r="DH512" s="13">
        <v>1</v>
      </c>
      <c r="DI512" s="13">
        <v>1</v>
      </c>
      <c r="DJ512" s="13" t="b">
        <f>+DC512=[2]BD!DC512</f>
        <v>1</v>
      </c>
    </row>
    <row r="513" spans="1:114" ht="38.25" x14ac:dyDescent="0.25">
      <c r="A513" s="76">
        <v>804</v>
      </c>
      <c r="B513" s="127" t="s">
        <v>245</v>
      </c>
      <c r="C513" s="59" t="s">
        <v>0</v>
      </c>
      <c r="D513" s="59" t="s">
        <v>320</v>
      </c>
      <c r="E513" s="59" t="s">
        <v>126</v>
      </c>
      <c r="F513" s="59" t="s">
        <v>121</v>
      </c>
      <c r="G513" s="77" t="s">
        <v>1171</v>
      </c>
      <c r="H513" s="59" t="s">
        <v>1009</v>
      </c>
      <c r="I513" s="79">
        <v>2806024</v>
      </c>
      <c r="J513" s="76" t="s">
        <v>1172</v>
      </c>
      <c r="K513" s="78" t="s">
        <v>145</v>
      </c>
      <c r="L513" s="80">
        <v>98</v>
      </c>
      <c r="M513" s="81" t="s">
        <v>121</v>
      </c>
      <c r="N513" s="82">
        <v>79000000</v>
      </c>
      <c r="O513" s="83">
        <f>+IFERROR(VLOOKUP(I513,[1]Precio_Fasecolda!A:C,3,FALSE),IFERROR(VLOOKUP(I513,[1]Precio_Fasecolda!B:C,2,FALSE),N513))</f>
        <v>79000000</v>
      </c>
      <c r="P513" s="83">
        <f t="shared" si="50"/>
        <v>0</v>
      </c>
      <c r="Q513" s="81" t="s">
        <v>126</v>
      </c>
      <c r="R513" s="76" t="s">
        <v>127</v>
      </c>
      <c r="S513" s="76" t="s">
        <v>128</v>
      </c>
      <c r="T513" s="76" t="s">
        <v>121</v>
      </c>
      <c r="U513" s="76" t="s">
        <v>121</v>
      </c>
      <c r="V513" s="59" t="s">
        <v>121</v>
      </c>
      <c r="W513" s="76" t="s">
        <v>121</v>
      </c>
      <c r="X513" s="76" t="s">
        <v>121</v>
      </c>
      <c r="Y513" s="84" t="str">
        <f t="shared" ref="Y513:Y576" si="60">+IF(E513=$F$1,N513+BZ513,"N.A.")</f>
        <v>N.A.</v>
      </c>
      <c r="Z513" s="85">
        <f t="shared" si="51"/>
        <v>75129000</v>
      </c>
      <c r="AA513" s="76" t="str">
        <f>+IFERROR(VLOOKUP(_xlfn.TEXTJOIN("_", FALSE, C513:E513), [1]BD_Perc!$A:$O, 15, FALSE),"Segmentación no encontrada o vehículo inactivo")</f>
        <v>PERCENTIL 30-70</v>
      </c>
      <c r="AB513" s="76" t="str" cm="1">
        <f t="array" ref="AB513">_xlfn.IFS(
    AA513 = "PERCENTIL 50",
    _xlfn.IFS(
        [1]BD!DG513 &lt; VLOOKUP(_xlfn.TEXTJOIN("_", FALSE, C513:E513), [1]BD_Perc!$A:$O, 11, FALSE), "Intervalo de precio 1",
        [1]BD!DG513 &gt;= VLOOKUP(_xlfn.TEXTJOIN("_", FALSE, C513:E513), [1]BD_Perc!$A:$O, 11, FALSE), "Intervalo de precio 2"
    ),
    AA513 = "PERCENTIL 30-70",
    _xlfn.IFS(
        [1]BD!DG513 &lt; VLOOKUP(_xlfn.TEXTJOIN("_", FALSE, C513:E513), [1]BD_Perc!$A:$O, 6, FALSE), "Intervalo de precio 1",
        [1]BD!DG513 &lt; VLOOKUP(_xlfn.TEXTJOIN("_", FALSE, C513:E513), [1]BD_Perc!$A:$O, 7, FALSE), "Intervalo de precio 2",
        [1]BD!DG513 &gt;= VLOOKUP(_xlfn.TEXTJOIN("_", FALSE, C513:E513), [1]BD_Perc!$A:$O, 7, FALSE), "Intervalo de precio 3"
    ),
    AA513="Segmentación no encontrada o vehículo inactivo","Segmentación no encontrada o vehículo inactivo"
)</f>
        <v>Intervalo de precio 1</v>
      </c>
      <c r="AC513" s="99" t="s">
        <v>129</v>
      </c>
      <c r="AD513" s="86" t="b">
        <f t="shared" si="54"/>
        <v>1</v>
      </c>
      <c r="AE513" s="94">
        <v>4.9000000000000002E-2</v>
      </c>
      <c r="AF513" s="94">
        <v>4.9000000000000002E-2</v>
      </c>
      <c r="AG513" s="94">
        <v>4.9000000000000002E-2</v>
      </c>
      <c r="AH513" s="94">
        <v>4.9000000000000002E-2</v>
      </c>
      <c r="AI513" s="94">
        <v>5.5E-2</v>
      </c>
      <c r="AJ513" s="94">
        <v>5.5E-2</v>
      </c>
      <c r="AK513" s="76" t="s">
        <v>130</v>
      </c>
      <c r="AL513" s="76" t="s">
        <v>130</v>
      </c>
      <c r="AM513" s="76" t="s">
        <v>130</v>
      </c>
      <c r="AN513" s="149">
        <v>1</v>
      </c>
      <c r="AO513" s="72" t="s">
        <v>121</v>
      </c>
      <c r="AP513" s="72">
        <v>262632.84600000002</v>
      </c>
      <c r="AQ513" s="72" t="s">
        <v>121</v>
      </c>
      <c r="AR513" s="72" t="s">
        <v>121</v>
      </c>
      <c r="AS513" s="72" t="s">
        <v>121</v>
      </c>
      <c r="AT513" s="72">
        <v>10213480.7082</v>
      </c>
      <c r="AU513" s="72">
        <v>656581.06079999998</v>
      </c>
      <c r="AV513" s="72">
        <v>656581.06079999998</v>
      </c>
      <c r="AW513" s="72">
        <v>145907.60519999999</v>
      </c>
      <c r="AX513" s="72" t="s">
        <v>121</v>
      </c>
      <c r="AY513" s="72" t="s">
        <v>121</v>
      </c>
      <c r="AZ513" s="72" t="s">
        <v>121</v>
      </c>
      <c r="BA513" s="72" t="s">
        <v>121</v>
      </c>
      <c r="BB513" s="72" t="s">
        <v>121</v>
      </c>
      <c r="BC513" s="72">
        <v>2918137.3451999999</v>
      </c>
      <c r="BD513" s="72">
        <v>2772230.7941999999</v>
      </c>
      <c r="BE513" s="72">
        <v>10213480.7082</v>
      </c>
      <c r="BF513" s="72">
        <v>2772230.7941999999</v>
      </c>
      <c r="BG513" s="72">
        <v>2772230.7941999999</v>
      </c>
      <c r="BH513" s="72" t="s">
        <v>121</v>
      </c>
      <c r="BI513" s="72" t="s">
        <v>121</v>
      </c>
      <c r="BJ513" s="72">
        <v>1021347.9654</v>
      </c>
      <c r="BK513" s="72">
        <v>1561203.7853999999</v>
      </c>
      <c r="BL513" s="72" t="s">
        <v>121</v>
      </c>
      <c r="BM513" s="72">
        <v>8462598.9335999992</v>
      </c>
      <c r="BN513" s="72">
        <v>218860.3536</v>
      </c>
      <c r="BO513" s="72">
        <v>3647672.2086</v>
      </c>
      <c r="BP513" s="72">
        <v>1006757.8374</v>
      </c>
      <c r="BQ513" s="72" t="s">
        <v>121</v>
      </c>
      <c r="BR513" s="72" t="s">
        <v>121</v>
      </c>
      <c r="BS513" s="72" t="s">
        <v>121</v>
      </c>
      <c r="BT513" s="72" t="s">
        <v>121</v>
      </c>
      <c r="BU513" s="72">
        <v>218860.3536</v>
      </c>
      <c r="BV513" s="72" t="s">
        <v>121</v>
      </c>
      <c r="BW513" s="72">
        <v>8170785.8316000002</v>
      </c>
      <c r="BX513" s="72" t="s">
        <v>121</v>
      </c>
      <c r="BY513" s="72">
        <v>1313163.1758000001</v>
      </c>
      <c r="BZ513" s="72" t="s">
        <v>121</v>
      </c>
      <c r="CA513" s="72" t="s">
        <v>121</v>
      </c>
      <c r="CB513" s="72" t="s">
        <v>121</v>
      </c>
      <c r="CC513" s="72" t="s">
        <v>121</v>
      </c>
      <c r="CD513" s="72" t="s">
        <v>121</v>
      </c>
      <c r="CE513" s="89" t="s">
        <v>130</v>
      </c>
      <c r="CF513" s="89" t="s">
        <v>130</v>
      </c>
      <c r="CG513" s="89" t="s">
        <v>130</v>
      </c>
      <c r="CH513" s="89" t="s">
        <v>130</v>
      </c>
      <c r="CI513" s="89" t="s">
        <v>130</v>
      </c>
      <c r="CJ513" s="89" t="s">
        <v>130</v>
      </c>
      <c r="CK513" s="89" t="s">
        <v>121</v>
      </c>
      <c r="CL513" s="89" t="s">
        <v>121</v>
      </c>
      <c r="CM513" s="89" t="s">
        <v>121</v>
      </c>
      <c r="CN513" s="89" t="s">
        <v>121</v>
      </c>
      <c r="CO513" s="89" t="s">
        <v>121</v>
      </c>
      <c r="CP513" s="89" t="s">
        <v>121</v>
      </c>
      <c r="CQ513" s="89" t="s">
        <v>121</v>
      </c>
      <c r="CR513" s="89" t="s">
        <v>121</v>
      </c>
      <c r="CS513" s="89" t="s">
        <v>121</v>
      </c>
      <c r="CT513" s="89" t="s">
        <v>121</v>
      </c>
      <c r="CU513" s="89" t="s">
        <v>121</v>
      </c>
      <c r="CV513" s="89" t="s">
        <v>121</v>
      </c>
      <c r="CW513" s="89" t="s">
        <v>121</v>
      </c>
      <c r="CX513" s="89" t="s">
        <v>121</v>
      </c>
      <c r="CY513" s="89" t="s">
        <v>121</v>
      </c>
      <c r="CZ513" s="89" t="s">
        <v>121</v>
      </c>
      <c r="DA513" s="90">
        <v>14444780.175000001</v>
      </c>
      <c r="DB513" s="91">
        <v>1</v>
      </c>
      <c r="DC513" s="13">
        <v>1</v>
      </c>
      <c r="DD513" s="13"/>
      <c r="DE513" s="75" t="str" cm="1">
        <f t="array" ref="DE513">+IF(AND(C513&lt;&gt;"Vehículos Eléctricos",C513&lt;&gt;"Vehículos Híbridos",AA513="PERCENTIL 50"),
     IF(VLOOKUP(_xlfn.TEXTJOIN("_",FALSE,C513:E513),[1]BD_Perc!$A:$P,_xlfn.IFS([1]BD!AB513="Intervalo de precio 1",12,[1]BD!AB513="Intervalo de precio 2",13),FALSE)&lt;=1,
     VLOOKUP(_xlfn.TEXTJOIN("_",FALSE,C513:E513),[1]BD_Perc!$A:$P,16,FALSE),"Ok P50"),
     "Ok P30/70 ó Híbrido/Eléctrico")</f>
        <v>Ok P30/70 ó Híbrido/Eléctrico</v>
      </c>
      <c r="DF513" s="75" t="str">
        <f t="shared" si="52"/>
        <v>Vehículos Convencionales_Camperos/Camionetas_4x2</v>
      </c>
      <c r="DG513" s="19">
        <f t="shared" si="53"/>
        <v>75129000</v>
      </c>
      <c r="DH513" s="13">
        <v>1</v>
      </c>
      <c r="DI513" s="13">
        <v>1</v>
      </c>
      <c r="DJ513" s="13" t="b">
        <f>+DC513=[2]BD!DC513</f>
        <v>1</v>
      </c>
    </row>
    <row r="514" spans="1:114" ht="38.25" x14ac:dyDescent="0.25">
      <c r="A514" s="76">
        <v>805</v>
      </c>
      <c r="B514" s="127" t="s">
        <v>245</v>
      </c>
      <c r="C514" s="59" t="s">
        <v>0</v>
      </c>
      <c r="D514" s="59" t="s">
        <v>320</v>
      </c>
      <c r="E514" s="59" t="s">
        <v>126</v>
      </c>
      <c r="F514" s="59" t="s">
        <v>121</v>
      </c>
      <c r="G514" s="77" t="s">
        <v>1171</v>
      </c>
      <c r="H514" s="59" t="s">
        <v>1009</v>
      </c>
      <c r="I514" s="79">
        <v>2806023</v>
      </c>
      <c r="J514" s="76" t="s">
        <v>1173</v>
      </c>
      <c r="K514" s="78" t="s">
        <v>145</v>
      </c>
      <c r="L514" s="80">
        <v>118</v>
      </c>
      <c r="M514" s="81" t="s">
        <v>121</v>
      </c>
      <c r="N514" s="82">
        <v>108000000</v>
      </c>
      <c r="O514" s="83">
        <f>+IFERROR(VLOOKUP(I514,[1]Precio_Fasecolda!A:C,3,FALSE),IFERROR(VLOOKUP(I514,[1]Precio_Fasecolda!B:C,2,FALSE),N514))</f>
        <v>108000000</v>
      </c>
      <c r="P514" s="83">
        <f t="shared" si="50"/>
        <v>0</v>
      </c>
      <c r="Q514" s="81" t="s">
        <v>126</v>
      </c>
      <c r="R514" s="76" t="s">
        <v>148</v>
      </c>
      <c r="S514" s="76" t="s">
        <v>128</v>
      </c>
      <c r="T514" s="76" t="s">
        <v>121</v>
      </c>
      <c r="U514" s="76" t="s">
        <v>121</v>
      </c>
      <c r="V514" s="59" t="s">
        <v>121</v>
      </c>
      <c r="W514" s="76" t="s">
        <v>121</v>
      </c>
      <c r="X514" s="76" t="s">
        <v>121</v>
      </c>
      <c r="Y514" s="84" t="str">
        <f t="shared" si="60"/>
        <v>N.A.</v>
      </c>
      <c r="Z514" s="85">
        <f t="shared" si="51"/>
        <v>102708000</v>
      </c>
      <c r="AA514" s="76" t="str">
        <f>+IFERROR(VLOOKUP(_xlfn.TEXTJOIN("_", FALSE, C514:E514), [1]BD_Perc!$A:$O, 15, FALSE),"Segmentación no encontrada o vehículo inactivo")</f>
        <v>PERCENTIL 30-70</v>
      </c>
      <c r="AB514" s="76" t="str" cm="1">
        <f t="array" ref="AB514">_xlfn.IFS(
    AA514 = "PERCENTIL 50",
    _xlfn.IFS(
        [1]BD!DG514 &lt; VLOOKUP(_xlfn.TEXTJOIN("_", FALSE, C514:E514), [1]BD_Perc!$A:$O, 11, FALSE), "Intervalo de precio 1",
        [1]BD!DG514 &gt;= VLOOKUP(_xlfn.TEXTJOIN("_", FALSE, C514:E514), [1]BD_Perc!$A:$O, 11, FALSE), "Intervalo de precio 2"
    ),
    AA514 = "PERCENTIL 30-70",
    _xlfn.IFS(
        [1]BD!DG514 &lt; VLOOKUP(_xlfn.TEXTJOIN("_", FALSE, C514:E514), [1]BD_Perc!$A:$O, 6, FALSE), "Intervalo de precio 1",
        [1]BD!DG514 &lt; VLOOKUP(_xlfn.TEXTJOIN("_", FALSE, C514:E514), [1]BD_Perc!$A:$O, 7, FALSE), "Intervalo de precio 2",
        [1]BD!DG514 &gt;= VLOOKUP(_xlfn.TEXTJOIN("_", FALSE, C514:E514), [1]BD_Perc!$A:$O, 7, FALSE), "Intervalo de precio 3"
    ),
    AA514="Segmentación no encontrada o vehículo inactivo","Segmentación no encontrada o vehículo inactivo"
)</f>
        <v>Intervalo de precio 2</v>
      </c>
      <c r="AC514" s="99" t="s">
        <v>149</v>
      </c>
      <c r="AD514" s="86" t="b">
        <f t="shared" si="54"/>
        <v>1</v>
      </c>
      <c r="AE514" s="94">
        <v>4.9000000000000002E-2</v>
      </c>
      <c r="AF514" s="94">
        <v>4.9000000000000002E-2</v>
      </c>
      <c r="AG514" s="94">
        <v>4.9000000000000002E-2</v>
      </c>
      <c r="AH514" s="94">
        <v>4.9000000000000002E-2</v>
      </c>
      <c r="AI514" s="94">
        <v>5.5E-2</v>
      </c>
      <c r="AJ514" s="94">
        <v>5.5E-2</v>
      </c>
      <c r="AK514" s="76" t="s">
        <v>130</v>
      </c>
      <c r="AL514" s="76" t="s">
        <v>130</v>
      </c>
      <c r="AM514" s="76" t="s">
        <v>130</v>
      </c>
      <c r="AN514" s="149">
        <v>1</v>
      </c>
      <c r="AO514" s="72" t="s">
        <v>121</v>
      </c>
      <c r="AP514" s="72">
        <v>262632.84600000002</v>
      </c>
      <c r="AQ514" s="72" t="s">
        <v>121</v>
      </c>
      <c r="AR514" s="72" t="s">
        <v>121</v>
      </c>
      <c r="AS514" s="72" t="s">
        <v>121</v>
      </c>
      <c r="AT514" s="72">
        <v>10213480.7082</v>
      </c>
      <c r="AU514" s="72">
        <v>656581.06079999998</v>
      </c>
      <c r="AV514" s="72">
        <v>656581.06079999998</v>
      </c>
      <c r="AW514" s="72">
        <v>145907.60519999999</v>
      </c>
      <c r="AX514" s="72" t="s">
        <v>121</v>
      </c>
      <c r="AY514" s="72" t="s">
        <v>121</v>
      </c>
      <c r="AZ514" s="72" t="s">
        <v>121</v>
      </c>
      <c r="BA514" s="72" t="s">
        <v>121</v>
      </c>
      <c r="BB514" s="72" t="s">
        <v>121</v>
      </c>
      <c r="BC514" s="72">
        <v>2918137.3451999999</v>
      </c>
      <c r="BD514" s="72">
        <v>2772230.7941999999</v>
      </c>
      <c r="BE514" s="72">
        <v>10213480.7082</v>
      </c>
      <c r="BF514" s="72">
        <v>2772230.7941999999</v>
      </c>
      <c r="BG514" s="72">
        <v>2772230.7941999999</v>
      </c>
      <c r="BH514" s="72" t="s">
        <v>121</v>
      </c>
      <c r="BI514" s="72" t="s">
        <v>121</v>
      </c>
      <c r="BJ514" s="72">
        <v>1021347.9654</v>
      </c>
      <c r="BK514" s="72">
        <v>1561203.7853999999</v>
      </c>
      <c r="BL514" s="72" t="s">
        <v>121</v>
      </c>
      <c r="BM514" s="72">
        <v>8462598.9335999992</v>
      </c>
      <c r="BN514" s="72">
        <v>218860.3536</v>
      </c>
      <c r="BO514" s="72">
        <v>3647672.2086</v>
      </c>
      <c r="BP514" s="72">
        <v>1006757.8374</v>
      </c>
      <c r="BQ514" s="72" t="s">
        <v>121</v>
      </c>
      <c r="BR514" s="72" t="s">
        <v>121</v>
      </c>
      <c r="BS514" s="72" t="s">
        <v>121</v>
      </c>
      <c r="BT514" s="72" t="s">
        <v>121</v>
      </c>
      <c r="BU514" s="72">
        <v>218860.3536</v>
      </c>
      <c r="BV514" s="72" t="s">
        <v>121</v>
      </c>
      <c r="BW514" s="72">
        <v>8170785.8316000002</v>
      </c>
      <c r="BX514" s="72" t="s">
        <v>121</v>
      </c>
      <c r="BY514" s="72">
        <v>1313163.1758000001</v>
      </c>
      <c r="BZ514" s="72" t="s">
        <v>121</v>
      </c>
      <c r="CA514" s="72" t="s">
        <v>121</v>
      </c>
      <c r="CB514" s="72" t="s">
        <v>121</v>
      </c>
      <c r="CC514" s="72" t="s">
        <v>121</v>
      </c>
      <c r="CD514" s="72" t="s">
        <v>121</v>
      </c>
      <c r="CE514" s="89" t="s">
        <v>130</v>
      </c>
      <c r="CF514" s="89" t="s">
        <v>130</v>
      </c>
      <c r="CG514" s="89" t="s">
        <v>130</v>
      </c>
      <c r="CH514" s="89" t="s">
        <v>130</v>
      </c>
      <c r="CI514" s="89" t="s">
        <v>130</v>
      </c>
      <c r="CJ514" s="89" t="s">
        <v>130</v>
      </c>
      <c r="CK514" s="89" t="s">
        <v>121</v>
      </c>
      <c r="CL514" s="89" t="s">
        <v>121</v>
      </c>
      <c r="CM514" s="89" t="s">
        <v>121</v>
      </c>
      <c r="CN514" s="89" t="s">
        <v>121</v>
      </c>
      <c r="CO514" s="89" t="s">
        <v>121</v>
      </c>
      <c r="CP514" s="89" t="s">
        <v>121</v>
      </c>
      <c r="CQ514" s="89" t="s">
        <v>121</v>
      </c>
      <c r="CR514" s="89" t="s">
        <v>121</v>
      </c>
      <c r="CS514" s="89" t="s">
        <v>121</v>
      </c>
      <c r="CT514" s="89" t="s">
        <v>121</v>
      </c>
      <c r="CU514" s="89" t="s">
        <v>121</v>
      </c>
      <c r="CV514" s="89" t="s">
        <v>121</v>
      </c>
      <c r="CW514" s="89" t="s">
        <v>121</v>
      </c>
      <c r="CX514" s="89" t="s">
        <v>121</v>
      </c>
      <c r="CY514" s="89" t="s">
        <v>121</v>
      </c>
      <c r="CZ514" s="89" t="s">
        <v>121</v>
      </c>
      <c r="DA514" s="90">
        <v>14444780.175000001</v>
      </c>
      <c r="DB514" s="91">
        <v>1</v>
      </c>
      <c r="DC514" s="13">
        <v>1</v>
      </c>
      <c r="DD514" s="13"/>
      <c r="DE514" s="75" t="str" cm="1">
        <f t="array" ref="DE514">+IF(AND(C514&lt;&gt;"Vehículos Eléctricos",C514&lt;&gt;"Vehículos Híbridos",AA514="PERCENTIL 50"),
     IF(VLOOKUP(_xlfn.TEXTJOIN("_",FALSE,C514:E514),[1]BD_Perc!$A:$P,_xlfn.IFS([1]BD!AB514="Intervalo de precio 1",12,[1]BD!AB514="Intervalo de precio 2",13),FALSE)&lt;=1,
     VLOOKUP(_xlfn.TEXTJOIN("_",FALSE,C514:E514),[1]BD_Perc!$A:$P,16,FALSE),"Ok P50"),
     "Ok P30/70 ó Híbrido/Eléctrico")</f>
        <v>Ok P30/70 ó Híbrido/Eléctrico</v>
      </c>
      <c r="DF514" s="75" t="str">
        <f t="shared" si="52"/>
        <v>Vehículos Convencionales_Camperos/Camionetas_4x2</v>
      </c>
      <c r="DG514" s="19">
        <f t="shared" si="53"/>
        <v>102708000</v>
      </c>
      <c r="DH514" s="13">
        <v>1</v>
      </c>
      <c r="DI514" s="13">
        <v>1</v>
      </c>
      <c r="DJ514" s="13" t="b">
        <f>+DC514=[2]BD!DC514</f>
        <v>1</v>
      </c>
    </row>
    <row r="515" spans="1:114" ht="38.25" x14ac:dyDescent="0.25">
      <c r="A515" s="76">
        <v>806</v>
      </c>
      <c r="B515" s="127" t="s">
        <v>245</v>
      </c>
      <c r="C515" s="59" t="s">
        <v>0</v>
      </c>
      <c r="D515" s="59" t="s">
        <v>320</v>
      </c>
      <c r="E515" s="59" t="s">
        <v>126</v>
      </c>
      <c r="F515" s="59" t="s">
        <v>121</v>
      </c>
      <c r="G515" s="77" t="s">
        <v>1174</v>
      </c>
      <c r="H515" s="59" t="s">
        <v>443</v>
      </c>
      <c r="I515" s="79">
        <v>4206074</v>
      </c>
      <c r="J515" s="76" t="s">
        <v>1175</v>
      </c>
      <c r="K515" s="78" t="s">
        <v>346</v>
      </c>
      <c r="L515" s="80">
        <v>173</v>
      </c>
      <c r="M515" s="81" t="s">
        <v>121</v>
      </c>
      <c r="N515" s="82">
        <v>136000000</v>
      </c>
      <c r="O515" s="83">
        <f>+IFERROR(VLOOKUP(I515,[1]Precio_Fasecolda!A:C,3,FALSE),IFERROR(VLOOKUP(I515,[1]Precio_Fasecolda!B:C,2,FALSE),N515))</f>
        <v>136000000</v>
      </c>
      <c r="P515" s="83">
        <f t="shared" si="50"/>
        <v>0</v>
      </c>
      <c r="Q515" s="81" t="s">
        <v>126</v>
      </c>
      <c r="R515" s="76" t="s">
        <v>127</v>
      </c>
      <c r="S515" s="76" t="s">
        <v>128</v>
      </c>
      <c r="T515" s="76" t="s">
        <v>121</v>
      </c>
      <c r="U515" s="76" t="s">
        <v>121</v>
      </c>
      <c r="V515" s="59" t="s">
        <v>121</v>
      </c>
      <c r="W515" s="76" t="s">
        <v>121</v>
      </c>
      <c r="X515" s="76" t="s">
        <v>121</v>
      </c>
      <c r="Y515" s="84" t="str">
        <f t="shared" si="60"/>
        <v>N.A.</v>
      </c>
      <c r="Z515" s="85">
        <f t="shared" si="51"/>
        <v>129336000</v>
      </c>
      <c r="AA515" s="76" t="str">
        <f>+IFERROR(VLOOKUP(_xlfn.TEXTJOIN("_", FALSE, C515:E515), [1]BD_Perc!$A:$O, 15, FALSE),"Segmentación no encontrada o vehículo inactivo")</f>
        <v>PERCENTIL 30-70</v>
      </c>
      <c r="AB515" s="76" t="str" cm="1">
        <f t="array" ref="AB515">_xlfn.IFS(
    AA515 = "PERCENTIL 50",
    _xlfn.IFS(
        [1]BD!DG515 &lt; VLOOKUP(_xlfn.TEXTJOIN("_", FALSE, C515:E515), [1]BD_Perc!$A:$O, 11, FALSE), "Intervalo de precio 1",
        [1]BD!DG515 &gt;= VLOOKUP(_xlfn.TEXTJOIN("_", FALSE, C515:E515), [1]BD_Perc!$A:$O, 11, FALSE), "Intervalo de precio 2"
    ),
    AA515 = "PERCENTIL 30-70",
    _xlfn.IFS(
        [1]BD!DG515 &lt; VLOOKUP(_xlfn.TEXTJOIN("_", FALSE, C515:E515), [1]BD_Perc!$A:$O, 6, FALSE), "Intervalo de precio 1",
        [1]BD!DG515 &lt; VLOOKUP(_xlfn.TEXTJOIN("_", FALSE, C515:E515), [1]BD_Perc!$A:$O, 7, FALSE), "Intervalo de precio 2",
        [1]BD!DG515 &gt;= VLOOKUP(_xlfn.TEXTJOIN("_", FALSE, C515:E515), [1]BD_Perc!$A:$O, 7, FALSE), "Intervalo de precio 3"
    ),
    AA515="Segmentación no encontrada o vehículo inactivo","Segmentación no encontrada o vehículo inactivo"
)</f>
        <v>Intervalo de precio 2</v>
      </c>
      <c r="AC515" s="99" t="s">
        <v>149</v>
      </c>
      <c r="AD515" s="86" t="b">
        <f t="shared" si="54"/>
        <v>1</v>
      </c>
      <c r="AE515" s="94">
        <v>4.9000000000000002E-2</v>
      </c>
      <c r="AF515" s="94">
        <v>4.9000000000000002E-2</v>
      </c>
      <c r="AG515" s="94">
        <v>4.9000000000000002E-2</v>
      </c>
      <c r="AH515" s="94">
        <v>4.9000000000000002E-2</v>
      </c>
      <c r="AI515" s="94">
        <v>5.5E-2</v>
      </c>
      <c r="AJ515" s="94">
        <v>5.5E-2</v>
      </c>
      <c r="AK515" s="76" t="s">
        <v>130</v>
      </c>
      <c r="AL515" s="76" t="s">
        <v>130</v>
      </c>
      <c r="AM515" s="76" t="s">
        <v>130</v>
      </c>
      <c r="AN515" s="88">
        <v>1</v>
      </c>
      <c r="AO515" s="72">
        <v>16382251.1328</v>
      </c>
      <c r="AP515" s="72">
        <v>589760.59380000003</v>
      </c>
      <c r="AQ515" s="72">
        <v>1245051.3137999999</v>
      </c>
      <c r="AR515" s="72" t="s">
        <v>121</v>
      </c>
      <c r="AS515" s="72" t="s">
        <v>121</v>
      </c>
      <c r="AT515" s="72">
        <v>11795220.309599999</v>
      </c>
      <c r="AU515" s="72">
        <v>851877.93599999999</v>
      </c>
      <c r="AV515" s="72" t="s">
        <v>121</v>
      </c>
      <c r="AW515" s="72">
        <v>524232.576</v>
      </c>
      <c r="AX515" s="72" t="s">
        <v>121</v>
      </c>
      <c r="AY515" s="72" t="s">
        <v>121</v>
      </c>
      <c r="AZ515" s="72" t="s">
        <v>121</v>
      </c>
      <c r="BA515" s="72" t="s">
        <v>121</v>
      </c>
      <c r="BB515" s="72" t="s">
        <v>121</v>
      </c>
      <c r="BC515" s="72" t="s">
        <v>121</v>
      </c>
      <c r="BD515" s="72">
        <v>3276451.4915999998</v>
      </c>
      <c r="BE515" s="72">
        <v>3276451.4915999998</v>
      </c>
      <c r="BF515" s="72">
        <v>3276451.4915999998</v>
      </c>
      <c r="BG515" s="72">
        <v>3276451.4915999998</v>
      </c>
      <c r="BH515" s="72" t="s">
        <v>121</v>
      </c>
      <c r="BI515" s="72" t="s">
        <v>121</v>
      </c>
      <c r="BJ515" s="72">
        <v>1179522.2418</v>
      </c>
      <c r="BK515" s="72">
        <v>1965871.1058</v>
      </c>
      <c r="BL515" s="72">
        <v>4193855.3369999998</v>
      </c>
      <c r="BM515" s="72">
        <v>8256654.6383999996</v>
      </c>
      <c r="BN515" s="72">
        <v>301432.67700000003</v>
      </c>
      <c r="BO515" s="72">
        <v>4587030.8232000005</v>
      </c>
      <c r="BP515" s="72">
        <v>1113993.1698</v>
      </c>
      <c r="BQ515" s="72" t="s">
        <v>121</v>
      </c>
      <c r="BR515" s="72" t="s">
        <v>121</v>
      </c>
      <c r="BS515" s="72" t="s">
        <v>121</v>
      </c>
      <c r="BT515" s="72">
        <v>4587030.8232000005</v>
      </c>
      <c r="BU515" s="72">
        <v>327645.36</v>
      </c>
      <c r="BV515" s="72">
        <v>3276451.4915999998</v>
      </c>
      <c r="BW515" s="72">
        <v>11139930.6438</v>
      </c>
      <c r="BX515" s="72" t="s">
        <v>121</v>
      </c>
      <c r="BY515" s="72">
        <v>1441638.5297999999</v>
      </c>
      <c r="BZ515" s="72" t="s">
        <v>121</v>
      </c>
      <c r="CA515" s="72" t="s">
        <v>121</v>
      </c>
      <c r="CB515" s="72">
        <v>6552899.8206000002</v>
      </c>
      <c r="CC515" s="72" t="s">
        <v>121</v>
      </c>
      <c r="CD515" s="72">
        <v>13105800.6954</v>
      </c>
      <c r="CE515" s="89" t="s">
        <v>130</v>
      </c>
      <c r="CF515" s="89" t="s">
        <v>130</v>
      </c>
      <c r="CG515" s="89" t="s">
        <v>130</v>
      </c>
      <c r="CH515" s="89" t="s">
        <v>130</v>
      </c>
      <c r="CI515" s="89" t="s">
        <v>130</v>
      </c>
      <c r="CJ515" s="89" t="s">
        <v>130</v>
      </c>
      <c r="CK515" s="89" t="s">
        <v>131</v>
      </c>
      <c r="CL515" s="89" t="s">
        <v>121</v>
      </c>
      <c r="CM515" s="89" t="s">
        <v>121</v>
      </c>
      <c r="CN515" s="89" t="s">
        <v>121</v>
      </c>
      <c r="CO515" s="89" t="s">
        <v>121</v>
      </c>
      <c r="CP515" s="89" t="s">
        <v>121</v>
      </c>
      <c r="CQ515" s="89" t="s">
        <v>121</v>
      </c>
      <c r="CR515" s="89" t="s">
        <v>121</v>
      </c>
      <c r="CS515" s="89" t="s">
        <v>121</v>
      </c>
      <c r="CT515" s="89" t="s">
        <v>121</v>
      </c>
      <c r="CU515" s="89" t="s">
        <v>121</v>
      </c>
      <c r="CV515" s="89" t="s">
        <v>121</v>
      </c>
      <c r="CW515" s="89" t="s">
        <v>121</v>
      </c>
      <c r="CX515" s="89" t="s">
        <v>121</v>
      </c>
      <c r="CY515" s="89" t="s">
        <v>121</v>
      </c>
      <c r="CZ515" s="89" t="s">
        <v>121</v>
      </c>
      <c r="DA515" s="90">
        <v>17037540.798599999</v>
      </c>
      <c r="DB515" s="91">
        <v>1</v>
      </c>
      <c r="DC515" s="13">
        <v>1</v>
      </c>
      <c r="DD515" s="13"/>
      <c r="DE515" s="75" t="str" cm="1">
        <f t="array" ref="DE515">+IF(AND(C515&lt;&gt;"Vehículos Eléctricos",C515&lt;&gt;"Vehículos Híbridos",AA515="PERCENTIL 50"),
     IF(VLOOKUP(_xlfn.TEXTJOIN("_",FALSE,C515:E515),[1]BD_Perc!$A:$P,_xlfn.IFS([1]BD!AB515="Intervalo de precio 1",12,[1]BD!AB515="Intervalo de precio 2",13),FALSE)&lt;=1,
     VLOOKUP(_xlfn.TEXTJOIN("_",FALSE,C515:E515),[1]BD_Perc!$A:$P,16,FALSE),"Ok P50"),
     "Ok P30/70 ó Híbrido/Eléctrico")</f>
        <v>Ok P30/70 ó Híbrido/Eléctrico</v>
      </c>
      <c r="DF515" s="75" t="str">
        <f t="shared" si="52"/>
        <v>Vehículos Convencionales_Camperos/Camionetas_4x2</v>
      </c>
      <c r="DG515" s="19">
        <f t="shared" si="53"/>
        <v>129336000</v>
      </c>
      <c r="DH515" s="13">
        <v>1</v>
      </c>
      <c r="DI515" s="13">
        <v>1</v>
      </c>
      <c r="DJ515" s="13" t="b">
        <f>+DC515=[2]BD!DC515</f>
        <v>1</v>
      </c>
    </row>
    <row r="516" spans="1:114" ht="63.75" x14ac:dyDescent="0.25">
      <c r="A516" s="76">
        <v>807</v>
      </c>
      <c r="B516" s="59" t="s">
        <v>245</v>
      </c>
      <c r="C516" s="59" t="s">
        <v>0</v>
      </c>
      <c r="D516" s="59" t="s">
        <v>320</v>
      </c>
      <c r="E516" s="59" t="s">
        <v>327</v>
      </c>
      <c r="F516" s="59" t="s">
        <v>121</v>
      </c>
      <c r="G516" s="77" t="s">
        <v>1176</v>
      </c>
      <c r="H516" s="59" t="s">
        <v>443</v>
      </c>
      <c r="I516" s="79">
        <v>4208122</v>
      </c>
      <c r="J516" s="76" t="s">
        <v>1177</v>
      </c>
      <c r="K516" s="78" t="s">
        <v>360</v>
      </c>
      <c r="L516" s="80">
        <v>286</v>
      </c>
      <c r="M516" s="81" t="s">
        <v>121</v>
      </c>
      <c r="N516" s="82">
        <v>325000000</v>
      </c>
      <c r="O516" s="83">
        <f>+IFERROR(VLOOKUP(I516,[1]Precio_Fasecolda!A:C,3,FALSE),IFERROR(VLOOKUP(I516,[1]Precio_Fasecolda!B:C,2,FALSE),N516))</f>
        <v>325000000</v>
      </c>
      <c r="P516" s="83">
        <f t="shared" si="50"/>
        <v>0</v>
      </c>
      <c r="Q516" s="76" t="s">
        <v>327</v>
      </c>
      <c r="R516" s="76" t="s">
        <v>148</v>
      </c>
      <c r="S516" s="76" t="s">
        <v>128</v>
      </c>
      <c r="T516" s="76" t="s">
        <v>121</v>
      </c>
      <c r="U516" s="76" t="s">
        <v>121</v>
      </c>
      <c r="V516" s="59" t="s">
        <v>121</v>
      </c>
      <c r="W516" s="76" t="s">
        <v>121</v>
      </c>
      <c r="X516" s="76" t="s">
        <v>121</v>
      </c>
      <c r="Y516" s="84" t="str">
        <f t="shared" si="60"/>
        <v>N.A.</v>
      </c>
      <c r="Z516" s="85">
        <f t="shared" si="51"/>
        <v>321750000</v>
      </c>
      <c r="AA516" s="76" t="str">
        <f>+IFERROR(VLOOKUP(_xlfn.TEXTJOIN("_", FALSE, C516:E516), [1]BD_Perc!$A:$O, 15, FALSE),"Segmentación no encontrada o vehículo inactivo")</f>
        <v>PERCENTIL 30-70</v>
      </c>
      <c r="AB516" s="76" t="str" cm="1">
        <f t="array" ref="AB516">_xlfn.IFS(
    AA516 = "PERCENTIL 50",
    _xlfn.IFS(
        [1]BD!DG516 &lt; VLOOKUP(_xlfn.TEXTJOIN("_", FALSE, C516:E516), [1]BD_Perc!$A:$O, 11, FALSE), "Intervalo de precio 1",
        [1]BD!DG516 &gt;= VLOOKUP(_xlfn.TEXTJOIN("_", FALSE, C516:E516), [1]BD_Perc!$A:$O, 11, FALSE), "Intervalo de precio 2"
    ),
    AA516 = "PERCENTIL 30-70",
    _xlfn.IFS(
        [1]BD!DG516 &lt; VLOOKUP(_xlfn.TEXTJOIN("_", FALSE, C516:E516), [1]BD_Perc!$A:$O, 6, FALSE), "Intervalo de precio 1",
        [1]BD!DG516 &lt; VLOOKUP(_xlfn.TEXTJOIN("_", FALSE, C516:E516), [1]BD_Perc!$A:$O, 7, FALSE), "Intervalo de precio 2",
        [1]BD!DG516 &gt;= VLOOKUP(_xlfn.TEXTJOIN("_", FALSE, C516:E516), [1]BD_Perc!$A:$O, 7, FALSE), "Intervalo de precio 3"
    ),
    AA516="Segmentación no encontrada o vehículo inactivo","Segmentación no encontrada o vehículo inactivo"
)</f>
        <v>Intervalo de precio 2</v>
      </c>
      <c r="AC516" s="99" t="s">
        <v>149</v>
      </c>
      <c r="AD516" s="86" t="b">
        <f t="shared" si="54"/>
        <v>1</v>
      </c>
      <c r="AE516" s="94">
        <v>0.01</v>
      </c>
      <c r="AF516" s="94">
        <v>0.01</v>
      </c>
      <c r="AG516" s="94">
        <v>0.01</v>
      </c>
      <c r="AH516" s="94">
        <v>0.01</v>
      </c>
      <c r="AI516" s="94">
        <v>1.4999999999999999E-2</v>
      </c>
      <c r="AJ516" s="94">
        <v>1.4999999999999999E-2</v>
      </c>
      <c r="AK516" s="76" t="s">
        <v>130</v>
      </c>
      <c r="AL516" s="76" t="s">
        <v>130</v>
      </c>
      <c r="AM516" s="76" t="s">
        <v>130</v>
      </c>
      <c r="AN516" s="88">
        <v>1</v>
      </c>
      <c r="AO516" s="72">
        <v>14444781.2292</v>
      </c>
      <c r="AP516" s="72">
        <v>364767.95880000002</v>
      </c>
      <c r="AQ516" s="72">
        <v>1240208.3189999999</v>
      </c>
      <c r="AR516" s="72" t="s">
        <v>121</v>
      </c>
      <c r="AS516" s="72" t="s">
        <v>121</v>
      </c>
      <c r="AT516" s="72">
        <v>10213480.7082</v>
      </c>
      <c r="AU516" s="72" t="s">
        <v>121</v>
      </c>
      <c r="AV516" s="72" t="s">
        <v>121</v>
      </c>
      <c r="AW516" s="72">
        <v>364767.95880000002</v>
      </c>
      <c r="AX516" s="72" t="s">
        <v>121</v>
      </c>
      <c r="AY516" s="72" t="s">
        <v>121</v>
      </c>
      <c r="AZ516" s="72" t="s">
        <v>121</v>
      </c>
      <c r="BA516" s="72" t="s">
        <v>121</v>
      </c>
      <c r="BB516" s="72" t="s">
        <v>121</v>
      </c>
      <c r="BC516" s="72" t="s">
        <v>121</v>
      </c>
      <c r="BD516" s="72" t="s">
        <v>121</v>
      </c>
      <c r="BE516" s="72">
        <v>2772230.7941999999</v>
      </c>
      <c r="BF516" s="72">
        <v>2334510.0869999998</v>
      </c>
      <c r="BG516" s="72">
        <v>2334510.0869999998</v>
      </c>
      <c r="BH516" s="72" t="s">
        <v>121</v>
      </c>
      <c r="BI516" s="72" t="s">
        <v>121</v>
      </c>
      <c r="BJ516" s="72">
        <v>437720.7072</v>
      </c>
      <c r="BK516" s="72">
        <v>1750881.7745999999</v>
      </c>
      <c r="BL516" s="72">
        <v>4814926.7249999996</v>
      </c>
      <c r="BM516" s="72">
        <v>4085392.9158000001</v>
      </c>
      <c r="BN516" s="72">
        <v>145907.60519999999</v>
      </c>
      <c r="BO516" s="72">
        <v>3793578.7596</v>
      </c>
      <c r="BP516" s="72">
        <v>875441.41440000001</v>
      </c>
      <c r="BQ516" s="72" t="s">
        <v>121</v>
      </c>
      <c r="BR516" s="72" t="s">
        <v>121</v>
      </c>
      <c r="BS516" s="72" t="s">
        <v>121</v>
      </c>
      <c r="BT516" s="72">
        <v>3209951.5014</v>
      </c>
      <c r="BU516" s="72">
        <v>291814.15620000003</v>
      </c>
      <c r="BV516" s="72">
        <v>2918137.3451999999</v>
      </c>
      <c r="BW516" s="72">
        <v>9483946.8990000002</v>
      </c>
      <c r="BX516" s="72" t="s">
        <v>121</v>
      </c>
      <c r="BY516" s="72">
        <v>1167255.5706</v>
      </c>
      <c r="BZ516" s="72" t="s">
        <v>121</v>
      </c>
      <c r="CA516" s="72" t="s">
        <v>121</v>
      </c>
      <c r="CB516" s="72">
        <v>7295343.3629999999</v>
      </c>
      <c r="CC516" s="72" t="s">
        <v>121</v>
      </c>
      <c r="CD516" s="72">
        <v>14590687.780200001</v>
      </c>
      <c r="CE516" s="89" t="s">
        <v>130</v>
      </c>
      <c r="CF516" s="89" t="s">
        <v>130</v>
      </c>
      <c r="CG516" s="89" t="s">
        <v>130</v>
      </c>
      <c r="CH516" s="89" t="s">
        <v>130</v>
      </c>
      <c r="CI516" s="89" t="s">
        <v>130</v>
      </c>
      <c r="CJ516" s="89" t="s">
        <v>130</v>
      </c>
      <c r="CK516" s="89" t="s">
        <v>131</v>
      </c>
      <c r="CL516" s="59" t="s">
        <v>121</v>
      </c>
      <c r="CM516" s="76" t="s">
        <v>121</v>
      </c>
      <c r="CN516" s="76" t="s">
        <v>121</v>
      </c>
      <c r="CO516" s="76" t="s">
        <v>121</v>
      </c>
      <c r="CP516" s="76" t="s">
        <v>121</v>
      </c>
      <c r="CQ516" s="76" t="s">
        <v>121</v>
      </c>
      <c r="CR516" s="76" t="s">
        <v>121</v>
      </c>
      <c r="CS516" s="76" t="s">
        <v>121</v>
      </c>
      <c r="CT516" s="76" t="s">
        <v>121</v>
      </c>
      <c r="CU516" s="76" t="s">
        <v>121</v>
      </c>
      <c r="CV516" s="76" t="s">
        <v>121</v>
      </c>
      <c r="CW516" s="76" t="s">
        <v>121</v>
      </c>
      <c r="CX516" s="76" t="s">
        <v>121</v>
      </c>
      <c r="CY516" s="76" t="s">
        <v>121</v>
      </c>
      <c r="CZ516" s="76" t="s">
        <v>121</v>
      </c>
      <c r="DA516" s="90">
        <v>7446369.1091999998</v>
      </c>
      <c r="DB516" s="91">
        <v>1</v>
      </c>
      <c r="DC516" s="13">
        <v>1</v>
      </c>
      <c r="DD516" s="13"/>
      <c r="DE516" s="75" t="str" cm="1">
        <f t="array" ref="DE516">+IF(AND(C516&lt;&gt;"Vehículos Eléctricos",C516&lt;&gt;"Vehículos Híbridos",AA516="PERCENTIL 50"),
     IF(VLOOKUP(_xlfn.TEXTJOIN("_",FALSE,C516:E516),[1]BD_Perc!$A:$P,_xlfn.IFS([1]BD!AB516="Intervalo de precio 1",12,[1]BD!AB516="Intervalo de precio 2",13),FALSE)&lt;=1,
     VLOOKUP(_xlfn.TEXTJOIN("_",FALSE,C516:E516),[1]BD_Perc!$A:$P,16,FALSE),"Ok P50"),
     "Ok P30/70 ó Híbrido/Eléctrico")</f>
        <v>Ok P30/70 ó Híbrido/Eléctrico</v>
      </c>
      <c r="DF516" s="75" t="str">
        <f t="shared" si="52"/>
        <v>Vehículos Convencionales_Camperos/Camionetas_4x4</v>
      </c>
      <c r="DG516" s="19">
        <f t="shared" si="53"/>
        <v>321750000</v>
      </c>
      <c r="DH516" s="13">
        <v>1</v>
      </c>
      <c r="DI516" s="13">
        <v>1</v>
      </c>
      <c r="DJ516" s="13" t="b">
        <f>+DC516=[2]BD!DC516</f>
        <v>1</v>
      </c>
    </row>
    <row r="517" spans="1:114" ht="38.25" x14ac:dyDescent="0.25">
      <c r="A517" s="76">
        <v>808</v>
      </c>
      <c r="B517" s="59" t="s">
        <v>245</v>
      </c>
      <c r="C517" s="59" t="s">
        <v>0</v>
      </c>
      <c r="D517" s="59" t="s">
        <v>320</v>
      </c>
      <c r="E517" s="59" t="s">
        <v>327</v>
      </c>
      <c r="F517" s="59" t="s">
        <v>121</v>
      </c>
      <c r="G517" s="77" t="s">
        <v>1178</v>
      </c>
      <c r="H517" s="59" t="s">
        <v>443</v>
      </c>
      <c r="I517" s="79">
        <v>4206075</v>
      </c>
      <c r="J517" s="76" t="s">
        <v>1179</v>
      </c>
      <c r="K517" s="78" t="s">
        <v>163</v>
      </c>
      <c r="L517" s="80">
        <v>173</v>
      </c>
      <c r="M517" s="81" t="s">
        <v>121</v>
      </c>
      <c r="N517" s="82">
        <v>186000000</v>
      </c>
      <c r="O517" s="83">
        <f>+IFERROR(VLOOKUP(I517,[1]Precio_Fasecolda!A:C,3,FALSE),IFERROR(VLOOKUP(I517,[1]Precio_Fasecolda!B:C,2,FALSE),N517))</f>
        <v>187000000</v>
      </c>
      <c r="P517" s="83">
        <f t="shared" si="50"/>
        <v>-1000000</v>
      </c>
      <c r="Q517" s="76" t="s">
        <v>327</v>
      </c>
      <c r="R517" s="76" t="s">
        <v>148</v>
      </c>
      <c r="S517" s="76" t="s">
        <v>128</v>
      </c>
      <c r="T517" s="76" t="s">
        <v>121</v>
      </c>
      <c r="U517" s="76" t="s">
        <v>121</v>
      </c>
      <c r="V517" s="59" t="s">
        <v>121</v>
      </c>
      <c r="W517" s="76" t="s">
        <v>121</v>
      </c>
      <c r="X517" s="76" t="s">
        <v>121</v>
      </c>
      <c r="Y517" s="84" t="str">
        <f t="shared" si="60"/>
        <v>N.A.</v>
      </c>
      <c r="Z517" s="85">
        <f t="shared" si="51"/>
        <v>176886000</v>
      </c>
      <c r="AA517" s="76" t="str">
        <f>+IFERROR(VLOOKUP(_xlfn.TEXTJOIN("_", FALSE, C517:E517), [1]BD_Perc!$A:$O, 15, FALSE),"Segmentación no encontrada o vehículo inactivo")</f>
        <v>PERCENTIL 30-70</v>
      </c>
      <c r="AB517" s="76" t="str" cm="1">
        <f t="array" ref="AB517">_xlfn.IFS(
    AA517 = "PERCENTIL 50",
    _xlfn.IFS(
        [1]BD!DG517 &lt; VLOOKUP(_xlfn.TEXTJOIN("_", FALSE, C517:E517), [1]BD_Perc!$A:$O, 11, FALSE), "Intervalo de precio 1",
        [1]BD!DG517 &gt;= VLOOKUP(_xlfn.TEXTJOIN("_", FALSE, C517:E517), [1]BD_Perc!$A:$O, 11, FALSE), "Intervalo de precio 2"
    ),
    AA517 = "PERCENTIL 30-70",
    _xlfn.IFS(
        [1]BD!DG517 &lt; VLOOKUP(_xlfn.TEXTJOIN("_", FALSE, C517:E517), [1]BD_Perc!$A:$O, 6, FALSE), "Intervalo de precio 1",
        [1]BD!DG517 &lt; VLOOKUP(_xlfn.TEXTJOIN("_", FALSE, C517:E517), [1]BD_Perc!$A:$O, 7, FALSE), "Intervalo de precio 2",
        [1]BD!DG517 &gt;= VLOOKUP(_xlfn.TEXTJOIN("_", FALSE, C517:E517), [1]BD_Perc!$A:$O, 7, FALSE), "Intervalo de precio 3"
    ),
    AA517="Segmentación no encontrada o vehículo inactivo","Segmentación no encontrada o vehículo inactivo"
)</f>
        <v>Intervalo de precio 1</v>
      </c>
      <c r="AC517" s="99" t="s">
        <v>129</v>
      </c>
      <c r="AD517" s="86" t="b">
        <f t="shared" si="54"/>
        <v>1</v>
      </c>
      <c r="AE517" s="94">
        <v>4.9000000000000002E-2</v>
      </c>
      <c r="AF517" s="94">
        <v>4.9000000000000002E-2</v>
      </c>
      <c r="AG517" s="94">
        <v>4.9000000000000002E-2</v>
      </c>
      <c r="AH517" s="94">
        <v>4.9000000000000002E-2</v>
      </c>
      <c r="AI517" s="94">
        <v>5.5E-2</v>
      </c>
      <c r="AJ517" s="94">
        <v>5.5E-2</v>
      </c>
      <c r="AK517" s="76" t="s">
        <v>130</v>
      </c>
      <c r="AL517" s="76" t="s">
        <v>130</v>
      </c>
      <c r="AM517" s="76" t="s">
        <v>130</v>
      </c>
      <c r="AN517" s="88">
        <v>1</v>
      </c>
      <c r="AO517" s="72">
        <v>14444781.2292</v>
      </c>
      <c r="AP517" s="72">
        <v>364767.95880000002</v>
      </c>
      <c r="AQ517" s="72">
        <v>1240208.3189999999</v>
      </c>
      <c r="AR517" s="72" t="s">
        <v>121</v>
      </c>
      <c r="AS517" s="72" t="s">
        <v>121</v>
      </c>
      <c r="AT517" s="72">
        <v>10213480.7082</v>
      </c>
      <c r="AU517" s="72" t="s">
        <v>121</v>
      </c>
      <c r="AV517" s="72" t="s">
        <v>121</v>
      </c>
      <c r="AW517" s="72">
        <v>364767.95880000002</v>
      </c>
      <c r="AX517" s="72" t="s">
        <v>121</v>
      </c>
      <c r="AY517" s="72" t="s">
        <v>121</v>
      </c>
      <c r="AZ517" s="72" t="s">
        <v>121</v>
      </c>
      <c r="BA517" s="72" t="s">
        <v>121</v>
      </c>
      <c r="BB517" s="72" t="s">
        <v>121</v>
      </c>
      <c r="BC517" s="72" t="s">
        <v>121</v>
      </c>
      <c r="BD517" s="72" t="s">
        <v>121</v>
      </c>
      <c r="BE517" s="72">
        <v>2772230.7941999999</v>
      </c>
      <c r="BF517" s="72">
        <v>2334510.0869999998</v>
      </c>
      <c r="BG517" s="72">
        <v>2334510.0869999998</v>
      </c>
      <c r="BH517" s="72" t="s">
        <v>121</v>
      </c>
      <c r="BI517" s="72" t="s">
        <v>121</v>
      </c>
      <c r="BJ517" s="72">
        <v>437720.7072</v>
      </c>
      <c r="BK517" s="72">
        <v>1750881.7745999999</v>
      </c>
      <c r="BL517" s="72">
        <v>4814926.7249999996</v>
      </c>
      <c r="BM517" s="72">
        <v>4085392.9158000001</v>
      </c>
      <c r="BN517" s="72">
        <v>145907.60519999999</v>
      </c>
      <c r="BO517" s="72">
        <v>3793578.7596</v>
      </c>
      <c r="BP517" s="72">
        <v>875441.41440000001</v>
      </c>
      <c r="BQ517" s="72" t="s">
        <v>121</v>
      </c>
      <c r="BR517" s="72" t="s">
        <v>121</v>
      </c>
      <c r="BS517" s="72" t="s">
        <v>121</v>
      </c>
      <c r="BT517" s="72">
        <v>3209951.5014</v>
      </c>
      <c r="BU517" s="72">
        <v>291814.15620000003</v>
      </c>
      <c r="BV517" s="72">
        <v>2918137.3451999999</v>
      </c>
      <c r="BW517" s="72">
        <v>9483946.8990000002</v>
      </c>
      <c r="BX517" s="72" t="s">
        <v>121</v>
      </c>
      <c r="BY517" s="72">
        <v>1167255.5706</v>
      </c>
      <c r="BZ517" s="72" t="s">
        <v>121</v>
      </c>
      <c r="CA517" s="72" t="s">
        <v>121</v>
      </c>
      <c r="CB517" s="72">
        <v>7295343.3629999999</v>
      </c>
      <c r="CC517" s="72" t="s">
        <v>121</v>
      </c>
      <c r="CD517" s="72">
        <v>14590687.780200001</v>
      </c>
      <c r="CE517" s="89" t="s">
        <v>130</v>
      </c>
      <c r="CF517" s="89" t="s">
        <v>130</v>
      </c>
      <c r="CG517" s="89" t="s">
        <v>130</v>
      </c>
      <c r="CH517" s="89" t="s">
        <v>130</v>
      </c>
      <c r="CI517" s="89" t="s">
        <v>130</v>
      </c>
      <c r="CJ517" s="89" t="s">
        <v>130</v>
      </c>
      <c r="CK517" s="89" t="s">
        <v>131</v>
      </c>
      <c r="CL517" s="59" t="s">
        <v>121</v>
      </c>
      <c r="CM517" s="76" t="s">
        <v>121</v>
      </c>
      <c r="CN517" s="76" t="s">
        <v>121</v>
      </c>
      <c r="CO517" s="76" t="s">
        <v>121</v>
      </c>
      <c r="CP517" s="76" t="s">
        <v>121</v>
      </c>
      <c r="CQ517" s="76" t="s">
        <v>121</v>
      </c>
      <c r="CR517" s="76" t="s">
        <v>121</v>
      </c>
      <c r="CS517" s="76" t="s">
        <v>121</v>
      </c>
      <c r="CT517" s="76" t="s">
        <v>121</v>
      </c>
      <c r="CU517" s="76" t="s">
        <v>121</v>
      </c>
      <c r="CV517" s="76" t="s">
        <v>121</v>
      </c>
      <c r="CW517" s="76" t="s">
        <v>121</v>
      </c>
      <c r="CX517" s="76" t="s">
        <v>121</v>
      </c>
      <c r="CY517" s="76" t="s">
        <v>121</v>
      </c>
      <c r="CZ517" s="76" t="s">
        <v>121</v>
      </c>
      <c r="DA517" s="90">
        <v>7446369.1091999998</v>
      </c>
      <c r="DB517" s="91">
        <v>1</v>
      </c>
      <c r="DC517" s="13">
        <v>1</v>
      </c>
      <c r="DD517" s="13"/>
      <c r="DE517" s="75" t="str" cm="1">
        <f t="array" ref="DE517">+IF(AND(C517&lt;&gt;"Vehículos Eléctricos",C517&lt;&gt;"Vehículos Híbridos",AA517="PERCENTIL 50"),
     IF(VLOOKUP(_xlfn.TEXTJOIN("_",FALSE,C517:E517),[1]BD_Perc!$A:$P,_xlfn.IFS([1]BD!AB517="Intervalo de precio 1",12,[1]BD!AB517="Intervalo de precio 2",13),FALSE)&lt;=1,
     VLOOKUP(_xlfn.TEXTJOIN("_",FALSE,C517:E517),[1]BD_Perc!$A:$P,16,FALSE),"Ok P50"),
     "Ok P30/70 ó Híbrido/Eléctrico")</f>
        <v>Ok P30/70 ó Híbrido/Eléctrico</v>
      </c>
      <c r="DF517" s="75" t="str">
        <f t="shared" si="52"/>
        <v>Vehículos Convencionales_Camperos/Camionetas_4x4</v>
      </c>
      <c r="DG517" s="19">
        <f t="shared" si="53"/>
        <v>176886000</v>
      </c>
      <c r="DH517" s="13">
        <v>1</v>
      </c>
      <c r="DI517" s="13">
        <v>1</v>
      </c>
      <c r="DJ517" s="13" t="b">
        <f>+DC517=[2]BD!DC517</f>
        <v>1</v>
      </c>
    </row>
    <row r="518" spans="1:114" ht="38.25" x14ac:dyDescent="0.25">
      <c r="A518" s="76">
        <v>809</v>
      </c>
      <c r="B518" s="59" t="s">
        <v>245</v>
      </c>
      <c r="C518" s="59" t="s">
        <v>0</v>
      </c>
      <c r="D518" s="59" t="s">
        <v>544</v>
      </c>
      <c r="E518" s="59" t="s">
        <v>545</v>
      </c>
      <c r="F518" s="59" t="s">
        <v>126</v>
      </c>
      <c r="G518" s="77" t="s">
        <v>1180</v>
      </c>
      <c r="H518" s="59" t="s">
        <v>582</v>
      </c>
      <c r="I518" s="79">
        <v>40821008</v>
      </c>
      <c r="J518" s="76" t="s">
        <v>1181</v>
      </c>
      <c r="K518" s="78" t="s">
        <v>145</v>
      </c>
      <c r="L518" s="80">
        <v>130</v>
      </c>
      <c r="M518" s="81" t="s">
        <v>121</v>
      </c>
      <c r="N518" s="82">
        <v>92000000</v>
      </c>
      <c r="O518" s="83">
        <f>+IFERROR(VLOOKUP(I518,[1]Precio_Fasecolda!A:C,3,FALSE),IFERROR(VLOOKUP(I518,[1]Precio_Fasecolda!B:C,2,FALSE),N518))</f>
        <v>92000000</v>
      </c>
      <c r="P518" s="83">
        <f t="shared" ref="P518:P581" si="61">N518-O518</f>
        <v>0</v>
      </c>
      <c r="Q518" s="76" t="s">
        <v>126</v>
      </c>
      <c r="R518" s="76" t="s">
        <v>148</v>
      </c>
      <c r="S518" s="76" t="s">
        <v>128</v>
      </c>
      <c r="T518" s="76" t="s">
        <v>121</v>
      </c>
      <c r="U518" s="76" t="s">
        <v>121</v>
      </c>
      <c r="V518" s="59" t="s">
        <v>121</v>
      </c>
      <c r="W518" s="76" t="s">
        <v>121</v>
      </c>
      <c r="X518" s="76" t="s">
        <v>121</v>
      </c>
      <c r="Y518" s="84" t="str">
        <f t="shared" si="60"/>
        <v>N.A.</v>
      </c>
      <c r="Z518" s="85">
        <f t="shared" ref="Z518:Z581" si="62">+(((N518)-(N518*AE518)/100%))</f>
        <v>87400000</v>
      </c>
      <c r="AA518" s="76" t="str">
        <f>+IFERROR(VLOOKUP(_xlfn.TEXTJOIN("_", FALSE, C518:E518), [1]BD_Perc!$A:$O, 15, FALSE),"Segmentación no encontrada o vehículo inactivo")</f>
        <v>PERCENTIL 30-70</v>
      </c>
      <c r="AB518" s="76" t="str" cm="1">
        <f t="array" ref="AB518">_xlfn.IFS(
    AA518 = "PERCENTIL 50",
    _xlfn.IFS(
        [1]BD!DG518 &lt; VLOOKUP(_xlfn.TEXTJOIN("_", FALSE, C518:E518), [1]BD_Perc!$A:$O, 11, FALSE), "Intervalo de precio 1",
        [1]BD!DG518 &gt;= VLOOKUP(_xlfn.TEXTJOIN("_", FALSE, C518:E518), [1]BD_Perc!$A:$O, 11, FALSE), "Intervalo de precio 2"
    ),
    AA518 = "PERCENTIL 30-70",
    _xlfn.IFS(
        [1]BD!DG518 &lt; VLOOKUP(_xlfn.TEXTJOIN("_", FALSE, C518:E518), [1]BD_Perc!$A:$O, 6, FALSE), "Intervalo de precio 1",
        [1]BD!DG518 &lt; VLOOKUP(_xlfn.TEXTJOIN("_", FALSE, C518:E518), [1]BD_Perc!$A:$O, 7, FALSE), "Intervalo de precio 2",
        [1]BD!DG518 &gt;= VLOOKUP(_xlfn.TEXTJOIN("_", FALSE, C518:E518), [1]BD_Perc!$A:$O, 7, FALSE), "Intervalo de precio 3"
    ),
    AA518="Segmentación no encontrada o vehículo inactivo","Segmentación no encontrada o vehículo inactivo"
)</f>
        <v>Intervalo de precio 1</v>
      </c>
      <c r="AC518" s="99" t="s">
        <v>129</v>
      </c>
      <c r="AD518" s="86" t="b">
        <f t="shared" si="54"/>
        <v>1</v>
      </c>
      <c r="AE518" s="94">
        <v>0.05</v>
      </c>
      <c r="AF518" s="94">
        <v>5.1999999999999998E-2</v>
      </c>
      <c r="AG518" s="94">
        <v>5.2999999999999999E-2</v>
      </c>
      <c r="AH518" s="94">
        <v>0.06</v>
      </c>
      <c r="AI518" s="94">
        <v>7.0000000000000007E-2</v>
      </c>
      <c r="AJ518" s="94">
        <v>7.0000000000000007E-2</v>
      </c>
      <c r="AK518" s="76" t="s">
        <v>130</v>
      </c>
      <c r="AL518" s="76" t="s">
        <v>130</v>
      </c>
      <c r="AM518" s="76" t="s">
        <v>130</v>
      </c>
      <c r="AN518" s="88">
        <v>1</v>
      </c>
      <c r="AO518" s="72">
        <v>14444781.2292</v>
      </c>
      <c r="AP518" s="72">
        <v>364767.95880000002</v>
      </c>
      <c r="AQ518" s="72">
        <v>1240208.3189999999</v>
      </c>
      <c r="AR518" s="72">
        <v>3064044.9504</v>
      </c>
      <c r="AS518" s="72">
        <v>2334510.0869999998</v>
      </c>
      <c r="AT518" s="72">
        <v>10213480.7082</v>
      </c>
      <c r="AU518" s="72" t="s">
        <v>121</v>
      </c>
      <c r="AV518" s="72" t="s">
        <v>121</v>
      </c>
      <c r="AW518" s="72">
        <v>364767.95880000002</v>
      </c>
      <c r="AX518" s="72" t="s">
        <v>121</v>
      </c>
      <c r="AY518" s="72" t="s">
        <v>121</v>
      </c>
      <c r="AZ518" s="72" t="s">
        <v>121</v>
      </c>
      <c r="BA518" s="72" t="s">
        <v>121</v>
      </c>
      <c r="BB518" s="72" t="s">
        <v>121</v>
      </c>
      <c r="BC518" s="72" t="s">
        <v>121</v>
      </c>
      <c r="BD518" s="72">
        <v>2772230.7941999999</v>
      </c>
      <c r="BE518" s="72">
        <v>2772230.7941999999</v>
      </c>
      <c r="BF518" s="72">
        <v>2334510.0869999998</v>
      </c>
      <c r="BG518" s="72">
        <v>2334510.0869999998</v>
      </c>
      <c r="BH518" s="72" t="s">
        <v>121</v>
      </c>
      <c r="BI518" s="72" t="s">
        <v>121</v>
      </c>
      <c r="BJ518" s="72">
        <v>437720.7072</v>
      </c>
      <c r="BK518" s="72">
        <v>1750881.7745999999</v>
      </c>
      <c r="BL518" s="72">
        <v>4085392.9158000001</v>
      </c>
      <c r="BM518" s="72">
        <v>4085392.9158000001</v>
      </c>
      <c r="BN518" s="72">
        <v>145907.60519999999</v>
      </c>
      <c r="BO518" s="72">
        <v>3793578.7596</v>
      </c>
      <c r="BP518" s="72">
        <v>875441.41440000001</v>
      </c>
      <c r="BQ518" s="72">
        <v>3647672.2086</v>
      </c>
      <c r="BR518" s="72">
        <v>3647672.2086</v>
      </c>
      <c r="BS518" s="72">
        <v>3647672.2086</v>
      </c>
      <c r="BT518" s="72">
        <v>3209951.5014</v>
      </c>
      <c r="BU518" s="72">
        <v>291814.15620000003</v>
      </c>
      <c r="BV518" s="72">
        <v>2918137.3451999999</v>
      </c>
      <c r="BW518" s="72">
        <v>9483946.8990000002</v>
      </c>
      <c r="BX518" s="72" t="s">
        <v>121</v>
      </c>
      <c r="BY518" s="72">
        <v>1167255.5706</v>
      </c>
      <c r="BZ518" s="72" t="s">
        <v>121</v>
      </c>
      <c r="CA518" s="72">
        <v>9483946.8990000002</v>
      </c>
      <c r="CB518" s="72">
        <v>7295343.3629999999</v>
      </c>
      <c r="CC518" s="72" t="s">
        <v>121</v>
      </c>
      <c r="CD518" s="72">
        <v>14590687.780200001</v>
      </c>
      <c r="CE518" s="89" t="s">
        <v>130</v>
      </c>
      <c r="CF518" s="89" t="s">
        <v>130</v>
      </c>
      <c r="CG518" s="89" t="s">
        <v>130</v>
      </c>
      <c r="CH518" s="89" t="s">
        <v>130</v>
      </c>
      <c r="CI518" s="89" t="s">
        <v>130</v>
      </c>
      <c r="CJ518" s="89" t="s">
        <v>130</v>
      </c>
      <c r="CK518" s="89" t="s">
        <v>131</v>
      </c>
      <c r="CL518" s="59" t="s">
        <v>121</v>
      </c>
      <c r="CM518" s="76" t="s">
        <v>121</v>
      </c>
      <c r="CN518" s="76" t="s">
        <v>121</v>
      </c>
      <c r="CO518" s="76" t="s">
        <v>121</v>
      </c>
      <c r="CP518" s="76" t="s">
        <v>121</v>
      </c>
      <c r="CQ518" s="76" t="s">
        <v>121</v>
      </c>
      <c r="CR518" s="76" t="s">
        <v>121</v>
      </c>
      <c r="CS518" s="76" t="s">
        <v>121</v>
      </c>
      <c r="CT518" s="76" t="s">
        <v>121</v>
      </c>
      <c r="CU518" s="76" t="s">
        <v>121</v>
      </c>
      <c r="CV518" s="76" t="s">
        <v>121</v>
      </c>
      <c r="CW518" s="76" t="s">
        <v>121</v>
      </c>
      <c r="CX518" s="76" t="s">
        <v>121</v>
      </c>
      <c r="CY518" s="76" t="s">
        <v>121</v>
      </c>
      <c r="CZ518" s="76" t="s">
        <v>121</v>
      </c>
      <c r="DA518" s="90">
        <v>5379660.6107999999</v>
      </c>
      <c r="DB518" s="91">
        <v>1</v>
      </c>
      <c r="DC518" s="13">
        <v>1</v>
      </c>
      <c r="DD518" s="13"/>
      <c r="DE518" s="75" t="str" cm="1">
        <f t="array" ref="DE518">+IF(AND(C518&lt;&gt;"Vehículos Eléctricos",C518&lt;&gt;"Vehículos Híbridos",AA518="PERCENTIL 50"),
     IF(VLOOKUP(_xlfn.TEXTJOIN("_",FALSE,C518:E518),[1]BD_Perc!$A:$P,_xlfn.IFS([1]BD!AB518="Intervalo de precio 1",12,[1]BD!AB518="Intervalo de precio 2",13),FALSE)&lt;=1,
     VLOOKUP(_xlfn.TEXTJOIN("_",FALSE,C518:E518),[1]BD_Perc!$A:$P,16,FALSE),"Ok P50"),
     "Ok P30/70 ó Híbrido/Eléctrico")</f>
        <v>Ok P30/70 ó Híbrido/Eléctrico</v>
      </c>
      <c r="DF518" s="75" t="str">
        <f t="shared" ref="DF518:DF581" si="63">+_xlfn.TEXTJOIN("_",FALSE,C518:E518)</f>
        <v>Vehículos Convencionales_Pick Up_PICKUP DOBLE CAB - PLATON</v>
      </c>
      <c r="DG518" s="19">
        <f t="shared" ref="DG518:DG581" si="64">+IF(C518=$F$1,Z518+BZ518,Z518)</f>
        <v>87400000</v>
      </c>
      <c r="DH518" s="13">
        <v>1</v>
      </c>
      <c r="DI518" s="13">
        <v>1</v>
      </c>
      <c r="DJ518" s="13" t="b">
        <f>+DC518=[2]BD!DC518</f>
        <v>1</v>
      </c>
    </row>
    <row r="519" spans="1:114" ht="38.25" x14ac:dyDescent="0.25">
      <c r="A519" s="76">
        <v>810</v>
      </c>
      <c r="B519" s="59" t="s">
        <v>245</v>
      </c>
      <c r="C519" s="59" t="s">
        <v>0</v>
      </c>
      <c r="D519" s="59" t="s">
        <v>544</v>
      </c>
      <c r="E519" s="59" t="s">
        <v>568</v>
      </c>
      <c r="F519" s="59" t="s">
        <v>126</v>
      </c>
      <c r="G519" s="77" t="s">
        <v>1182</v>
      </c>
      <c r="H519" s="59" t="s">
        <v>582</v>
      </c>
      <c r="I519" s="79">
        <v>40820002</v>
      </c>
      <c r="J519" s="76" t="s">
        <v>1183</v>
      </c>
      <c r="K519" s="78" t="s">
        <v>145</v>
      </c>
      <c r="L519" s="80">
        <v>86</v>
      </c>
      <c r="M519" s="81" t="s">
        <v>121</v>
      </c>
      <c r="N519" s="82">
        <v>72000000</v>
      </c>
      <c r="O519" s="83">
        <f>+IFERROR(VLOOKUP(I519,[1]Precio_Fasecolda!A:C,3,FALSE),IFERROR(VLOOKUP(I519,[1]Precio_Fasecolda!B:C,2,FALSE),N519))</f>
        <v>72000000</v>
      </c>
      <c r="P519" s="83">
        <f t="shared" si="61"/>
        <v>0</v>
      </c>
      <c r="Q519" s="76" t="s">
        <v>126</v>
      </c>
      <c r="R519" s="76" t="s">
        <v>127</v>
      </c>
      <c r="S519" s="76" t="s">
        <v>128</v>
      </c>
      <c r="T519" s="76" t="s">
        <v>121</v>
      </c>
      <c r="U519" s="76" t="s">
        <v>121</v>
      </c>
      <c r="V519" s="59" t="s">
        <v>121</v>
      </c>
      <c r="W519" s="76" t="s">
        <v>121</v>
      </c>
      <c r="X519" s="76" t="s">
        <v>121</v>
      </c>
      <c r="Y519" s="84" t="str">
        <f t="shared" si="60"/>
        <v>N.A.</v>
      </c>
      <c r="Z519" s="85">
        <f t="shared" si="62"/>
        <v>69120000</v>
      </c>
      <c r="AA519" s="76" t="str">
        <f>+IFERROR(VLOOKUP(_xlfn.TEXTJOIN("_", FALSE, C519:E519), [1]BD_Perc!$A:$O, 15, FALSE),"Segmentación no encontrada o vehículo inactivo")</f>
        <v>PERCENTIL 30-70</v>
      </c>
      <c r="AB519" s="76" t="str" cm="1">
        <f t="array" ref="AB519">_xlfn.IFS(
    AA519 = "PERCENTIL 50",
    _xlfn.IFS(
        [1]BD!DG519 &lt; VLOOKUP(_xlfn.TEXTJOIN("_", FALSE, C519:E519), [1]BD_Perc!$A:$O, 11, FALSE), "Intervalo de precio 1",
        [1]BD!DG519 &gt;= VLOOKUP(_xlfn.TEXTJOIN("_", FALSE, C519:E519), [1]BD_Perc!$A:$O, 11, FALSE), "Intervalo de precio 2"
    ),
    AA519 = "PERCENTIL 30-70",
    _xlfn.IFS(
        [1]BD!DG519 &lt; VLOOKUP(_xlfn.TEXTJOIN("_", FALSE, C519:E519), [1]BD_Perc!$A:$O, 6, FALSE), "Intervalo de precio 1",
        [1]BD!DG519 &lt; VLOOKUP(_xlfn.TEXTJOIN("_", FALSE, C519:E519), [1]BD_Perc!$A:$O, 7, FALSE), "Intervalo de precio 2",
        [1]BD!DG519 &gt;= VLOOKUP(_xlfn.TEXTJOIN("_", FALSE, C519:E519), [1]BD_Perc!$A:$O, 7, FALSE), "Intervalo de precio 3"
    ),
    AA519="Segmentación no encontrada o vehículo inactivo","Segmentación no encontrada o vehículo inactivo"
)</f>
        <v>Intervalo de precio 1</v>
      </c>
      <c r="AC519" s="99" t="s">
        <v>129</v>
      </c>
      <c r="AD519" s="86" t="b">
        <f t="shared" ref="AD519:AD582" si="65">+AC519=AB519</f>
        <v>1</v>
      </c>
      <c r="AE519" s="94">
        <v>0.04</v>
      </c>
      <c r="AF519" s="94">
        <v>4.4999999999999998E-2</v>
      </c>
      <c r="AG519" s="94">
        <v>0.05</v>
      </c>
      <c r="AH519" s="94">
        <v>5.5E-2</v>
      </c>
      <c r="AI519" s="94">
        <v>6.5000000000000002E-2</v>
      </c>
      <c r="AJ519" s="94">
        <v>7.0000000000000007E-2</v>
      </c>
      <c r="AK519" s="76" t="s">
        <v>130</v>
      </c>
      <c r="AL519" s="76" t="s">
        <v>130</v>
      </c>
      <c r="AM519" s="76" t="s">
        <v>130</v>
      </c>
      <c r="AN519" s="88">
        <v>1</v>
      </c>
      <c r="AO519" s="72">
        <v>14444781.2292</v>
      </c>
      <c r="AP519" s="72">
        <v>364767.95880000002</v>
      </c>
      <c r="AQ519" s="72">
        <v>1240208.3189999999</v>
      </c>
      <c r="AR519" s="72">
        <v>3064044.9504</v>
      </c>
      <c r="AS519" s="72">
        <v>2334510.0869999998</v>
      </c>
      <c r="AT519" s="72">
        <v>10213480.7082</v>
      </c>
      <c r="AU519" s="72" t="s">
        <v>121</v>
      </c>
      <c r="AV519" s="72">
        <v>875441.41440000001</v>
      </c>
      <c r="AW519" s="72">
        <v>364767.95880000002</v>
      </c>
      <c r="AX519" s="72" t="s">
        <v>121</v>
      </c>
      <c r="AY519" s="72" t="s">
        <v>121</v>
      </c>
      <c r="AZ519" s="72" t="s">
        <v>121</v>
      </c>
      <c r="BA519" s="72" t="s">
        <v>121</v>
      </c>
      <c r="BB519" s="72" t="s">
        <v>121</v>
      </c>
      <c r="BC519" s="72">
        <v>2334510.0869999998</v>
      </c>
      <c r="BD519" s="72">
        <v>2772230.7941999999</v>
      </c>
      <c r="BE519" s="72">
        <v>2772230.7941999999</v>
      </c>
      <c r="BF519" s="72">
        <v>2334510.0869999998</v>
      </c>
      <c r="BG519" s="72">
        <v>2334510.0869999998</v>
      </c>
      <c r="BH519" s="72" t="s">
        <v>121</v>
      </c>
      <c r="BI519" s="72">
        <v>1896789.3798</v>
      </c>
      <c r="BJ519" s="72">
        <v>437720.7072</v>
      </c>
      <c r="BK519" s="72">
        <v>1750881.7745999999</v>
      </c>
      <c r="BL519" s="72">
        <v>1750881.7745999999</v>
      </c>
      <c r="BM519" s="72">
        <v>4085392.9158000001</v>
      </c>
      <c r="BN519" s="72">
        <v>145907.60519999999</v>
      </c>
      <c r="BO519" s="72">
        <v>3793578.7596</v>
      </c>
      <c r="BP519" s="72">
        <v>875441.41440000001</v>
      </c>
      <c r="BQ519" s="72">
        <v>2772230.7941999999</v>
      </c>
      <c r="BR519" s="72">
        <v>2772230.7941999999</v>
      </c>
      <c r="BS519" s="72">
        <v>2772230.7941999999</v>
      </c>
      <c r="BT519" s="72">
        <v>3209951.5014</v>
      </c>
      <c r="BU519" s="72">
        <v>291814.15620000003</v>
      </c>
      <c r="BV519" s="72">
        <v>2918137.3451999999</v>
      </c>
      <c r="BW519" s="72">
        <v>9483946.8990000002</v>
      </c>
      <c r="BX519" s="72" t="s">
        <v>121</v>
      </c>
      <c r="BY519" s="72">
        <v>1167255.5706</v>
      </c>
      <c r="BZ519" s="72" t="s">
        <v>121</v>
      </c>
      <c r="CA519" s="72">
        <v>9483946.8990000002</v>
      </c>
      <c r="CB519" s="72">
        <v>7295343.3629999999</v>
      </c>
      <c r="CC519" s="72" t="s">
        <v>121</v>
      </c>
      <c r="CD519" s="72">
        <v>14590687.780200001</v>
      </c>
      <c r="CE519" s="89" t="s">
        <v>131</v>
      </c>
      <c r="CF519" s="89" t="s">
        <v>131</v>
      </c>
      <c r="CG519" s="89" t="s">
        <v>130</v>
      </c>
      <c r="CH519" s="89" t="s">
        <v>130</v>
      </c>
      <c r="CI519" s="89" t="s">
        <v>130</v>
      </c>
      <c r="CJ519" s="89" t="s">
        <v>130</v>
      </c>
      <c r="CK519" s="89" t="s">
        <v>131</v>
      </c>
      <c r="CL519" s="59" t="s">
        <v>121</v>
      </c>
      <c r="CM519" s="76" t="s">
        <v>121</v>
      </c>
      <c r="CN519" s="76" t="s">
        <v>121</v>
      </c>
      <c r="CO519" s="76" t="s">
        <v>121</v>
      </c>
      <c r="CP519" s="76" t="s">
        <v>121</v>
      </c>
      <c r="CQ519" s="76" t="s">
        <v>121</v>
      </c>
      <c r="CR519" s="76" t="s">
        <v>121</v>
      </c>
      <c r="CS519" s="76" t="s">
        <v>121</v>
      </c>
      <c r="CT519" s="76" t="s">
        <v>121</v>
      </c>
      <c r="CU519" s="76" t="s">
        <v>121</v>
      </c>
      <c r="CV519" s="76" t="s">
        <v>121</v>
      </c>
      <c r="CW519" s="76" t="s">
        <v>121</v>
      </c>
      <c r="CX519" s="76" t="s">
        <v>121</v>
      </c>
      <c r="CY519" s="76" t="s">
        <v>121</v>
      </c>
      <c r="CZ519" s="76" t="s">
        <v>121</v>
      </c>
      <c r="DA519" s="90">
        <v>5142309.5892000003</v>
      </c>
      <c r="DB519" s="91">
        <v>1</v>
      </c>
      <c r="DC519" s="13">
        <v>1</v>
      </c>
      <c r="DD519" s="13"/>
      <c r="DE519" s="75" t="str" cm="1">
        <f t="array" ref="DE519">+IF(AND(C519&lt;&gt;"Vehículos Eléctricos",C519&lt;&gt;"Vehículos Híbridos",AA519="PERCENTIL 50"),
     IF(VLOOKUP(_xlfn.TEXTJOIN("_",FALSE,C519:E519),[1]BD_Perc!$A:$P,_xlfn.IFS([1]BD!AB519="Intervalo de precio 1",12,[1]BD!AB519="Intervalo de precio 2",13),FALSE)&lt;=1,
     VLOOKUP(_xlfn.TEXTJOIN("_",FALSE,C519:E519),[1]BD_Perc!$A:$P,16,FALSE),"Ok P50"),
     "Ok P30/70 ó Híbrido/Eléctrico")</f>
        <v>Ok P30/70 ó Híbrido/Eléctrico</v>
      </c>
      <c r="DF519" s="75" t="str">
        <f t="shared" si="63"/>
        <v>Vehículos Convencionales_Pick Up_PICKUP SENCILLA - PLATON</v>
      </c>
      <c r="DG519" s="19">
        <f t="shared" si="64"/>
        <v>69120000</v>
      </c>
      <c r="DH519" s="13">
        <v>1</v>
      </c>
      <c r="DI519" s="13">
        <v>1</v>
      </c>
      <c r="DJ519" s="13" t="b">
        <f>+DC519=[2]BD!DC519</f>
        <v>1</v>
      </c>
    </row>
    <row r="520" spans="1:114" ht="51" x14ac:dyDescent="0.25">
      <c r="A520" s="76">
        <v>811</v>
      </c>
      <c r="B520" s="59" t="s">
        <v>245</v>
      </c>
      <c r="C520" s="59" t="s">
        <v>0</v>
      </c>
      <c r="D520" s="59" t="s">
        <v>544</v>
      </c>
      <c r="E520" s="59" t="s">
        <v>545</v>
      </c>
      <c r="F520" s="59" t="s">
        <v>327</v>
      </c>
      <c r="G520" s="77" t="s">
        <v>1184</v>
      </c>
      <c r="H520" s="59" t="s">
        <v>582</v>
      </c>
      <c r="I520" s="79">
        <v>40821005</v>
      </c>
      <c r="J520" s="76" t="s">
        <v>1185</v>
      </c>
      <c r="K520" s="78" t="s">
        <v>565</v>
      </c>
      <c r="L520" s="80">
        <v>305</v>
      </c>
      <c r="M520" s="81" t="s">
        <v>121</v>
      </c>
      <c r="N520" s="82">
        <v>268000000</v>
      </c>
      <c r="O520" s="83">
        <f>+IFERROR(VLOOKUP(I520,[1]Precio_Fasecolda!A:C,3,FALSE),IFERROR(VLOOKUP(I520,[1]Precio_Fasecolda!B:C,2,FALSE),N520))</f>
        <v>268000000</v>
      </c>
      <c r="P520" s="83">
        <f t="shared" si="61"/>
        <v>0</v>
      </c>
      <c r="Q520" s="76" t="s">
        <v>327</v>
      </c>
      <c r="R520" s="76" t="s">
        <v>148</v>
      </c>
      <c r="S520" s="76" t="s">
        <v>128</v>
      </c>
      <c r="T520" s="76" t="s">
        <v>121</v>
      </c>
      <c r="U520" s="76" t="s">
        <v>121</v>
      </c>
      <c r="V520" s="59" t="s">
        <v>121</v>
      </c>
      <c r="W520" s="76" t="s">
        <v>121</v>
      </c>
      <c r="X520" s="76" t="s">
        <v>121</v>
      </c>
      <c r="Y520" s="84" t="str">
        <f t="shared" si="60"/>
        <v>N.A.</v>
      </c>
      <c r="Z520" s="85">
        <f t="shared" si="62"/>
        <v>251920000</v>
      </c>
      <c r="AA520" s="76" t="str">
        <f>+IFERROR(VLOOKUP(_xlfn.TEXTJOIN("_", FALSE, C520:E520), [1]BD_Perc!$A:$O, 15, FALSE),"Segmentación no encontrada o vehículo inactivo")</f>
        <v>PERCENTIL 30-70</v>
      </c>
      <c r="AB520" s="76" t="str" cm="1">
        <f t="array" ref="AB520">_xlfn.IFS(
    AA520 = "PERCENTIL 50",
    _xlfn.IFS(
        [1]BD!DG520 &lt; VLOOKUP(_xlfn.TEXTJOIN("_", FALSE, C520:E520), [1]BD_Perc!$A:$O, 11, FALSE), "Intervalo de precio 1",
        [1]BD!DG520 &gt;= VLOOKUP(_xlfn.TEXTJOIN("_", FALSE, C520:E520), [1]BD_Perc!$A:$O, 11, FALSE), "Intervalo de precio 2"
    ),
    AA520 = "PERCENTIL 30-70",
    _xlfn.IFS(
        [1]BD!DG520 &lt; VLOOKUP(_xlfn.TEXTJOIN("_", FALSE, C520:E520), [1]BD_Perc!$A:$O, 6, FALSE), "Intervalo de precio 1",
        [1]BD!DG520 &lt; VLOOKUP(_xlfn.TEXTJOIN("_", FALSE, C520:E520), [1]BD_Perc!$A:$O, 7, FALSE), "Intervalo de precio 2",
        [1]BD!DG520 &gt;= VLOOKUP(_xlfn.TEXTJOIN("_", FALSE, C520:E520), [1]BD_Perc!$A:$O, 7, FALSE), "Intervalo de precio 3"
    ),
    AA520="Segmentación no encontrada o vehículo inactivo","Segmentación no encontrada o vehículo inactivo"
)</f>
        <v>Intervalo de precio 3</v>
      </c>
      <c r="AC520" s="99" t="s">
        <v>156</v>
      </c>
      <c r="AD520" s="86" t="b">
        <f t="shared" si="65"/>
        <v>1</v>
      </c>
      <c r="AE520" s="94">
        <v>0.06</v>
      </c>
      <c r="AF520" s="94">
        <v>7.0000000000000007E-2</v>
      </c>
      <c r="AG520" s="94">
        <v>0.08</v>
      </c>
      <c r="AH520" s="94">
        <v>0.09</v>
      </c>
      <c r="AI520" s="94">
        <v>0.1</v>
      </c>
      <c r="AJ520" s="94">
        <v>0.12</v>
      </c>
      <c r="AK520" s="76" t="s">
        <v>130</v>
      </c>
      <c r="AL520" s="76" t="s">
        <v>130</v>
      </c>
      <c r="AM520" s="76" t="s">
        <v>130</v>
      </c>
      <c r="AN520" s="88">
        <v>1</v>
      </c>
      <c r="AO520" s="72">
        <v>14444781.2292</v>
      </c>
      <c r="AP520" s="72">
        <v>364767.95880000002</v>
      </c>
      <c r="AQ520" s="72">
        <v>1240208.3189999999</v>
      </c>
      <c r="AR520" s="72">
        <v>3064044.9504</v>
      </c>
      <c r="AS520" s="72">
        <v>2334510.0869999998</v>
      </c>
      <c r="AT520" s="72">
        <v>10213480.7082</v>
      </c>
      <c r="AU520" s="72" t="s">
        <v>121</v>
      </c>
      <c r="AV520" s="72">
        <v>1240208.3189999999</v>
      </c>
      <c r="AW520" s="72">
        <v>364767.95880000002</v>
      </c>
      <c r="AX520" s="72" t="s">
        <v>121</v>
      </c>
      <c r="AY520" s="72" t="s">
        <v>121</v>
      </c>
      <c r="AZ520" s="72" t="s">
        <v>121</v>
      </c>
      <c r="BA520" s="72" t="s">
        <v>121</v>
      </c>
      <c r="BB520" s="72" t="s">
        <v>121</v>
      </c>
      <c r="BC520" s="72">
        <v>2334510.0869999998</v>
      </c>
      <c r="BD520" s="72">
        <v>2772230.7941999999</v>
      </c>
      <c r="BE520" s="72">
        <v>2772230.7941999999</v>
      </c>
      <c r="BF520" s="72">
        <v>2334510.0869999998</v>
      </c>
      <c r="BG520" s="72">
        <v>2334510.0869999998</v>
      </c>
      <c r="BH520" s="72" t="s">
        <v>121</v>
      </c>
      <c r="BI520" s="72" t="s">
        <v>121</v>
      </c>
      <c r="BJ520" s="72">
        <v>437720.7072</v>
      </c>
      <c r="BK520" s="72">
        <v>1750881.7745999999</v>
      </c>
      <c r="BL520" s="72">
        <v>4085392.9158000001</v>
      </c>
      <c r="BM520" s="72">
        <v>4085392.9158000001</v>
      </c>
      <c r="BN520" s="72">
        <v>145907.60519999999</v>
      </c>
      <c r="BO520" s="72">
        <v>3793578.7596</v>
      </c>
      <c r="BP520" s="72">
        <v>875441.41440000001</v>
      </c>
      <c r="BQ520" s="72">
        <v>3647672.2086</v>
      </c>
      <c r="BR520" s="72">
        <v>3647672.2086</v>
      </c>
      <c r="BS520" s="72">
        <v>3647672.2086</v>
      </c>
      <c r="BT520" s="72">
        <v>3209951.5014</v>
      </c>
      <c r="BU520" s="72">
        <v>291814.15620000003</v>
      </c>
      <c r="BV520" s="72">
        <v>2918137.3451999999</v>
      </c>
      <c r="BW520" s="72">
        <v>9483946.8990000002</v>
      </c>
      <c r="BX520" s="72" t="s">
        <v>121</v>
      </c>
      <c r="BY520" s="72">
        <v>1167255.5706</v>
      </c>
      <c r="BZ520" s="72" t="s">
        <v>121</v>
      </c>
      <c r="CA520" s="72">
        <v>9483946.8990000002</v>
      </c>
      <c r="CB520" s="72">
        <v>7295343.3629999999</v>
      </c>
      <c r="CC520" s="72" t="s">
        <v>121</v>
      </c>
      <c r="CD520" s="72">
        <v>14590687.780200001</v>
      </c>
      <c r="CE520" s="89" t="s">
        <v>130</v>
      </c>
      <c r="CF520" s="89" t="s">
        <v>130</v>
      </c>
      <c r="CG520" s="89" t="s">
        <v>130</v>
      </c>
      <c r="CH520" s="89" t="s">
        <v>130</v>
      </c>
      <c r="CI520" s="89" t="s">
        <v>130</v>
      </c>
      <c r="CJ520" s="89" t="s">
        <v>130</v>
      </c>
      <c r="CK520" s="89" t="s">
        <v>131</v>
      </c>
      <c r="CL520" s="59" t="s">
        <v>121</v>
      </c>
      <c r="CM520" s="76" t="s">
        <v>121</v>
      </c>
      <c r="CN520" s="76" t="s">
        <v>121</v>
      </c>
      <c r="CO520" s="76" t="s">
        <v>121</v>
      </c>
      <c r="CP520" s="76" t="s">
        <v>121</v>
      </c>
      <c r="CQ520" s="76" t="s">
        <v>121</v>
      </c>
      <c r="CR520" s="76" t="s">
        <v>121</v>
      </c>
      <c r="CS520" s="76" t="s">
        <v>121</v>
      </c>
      <c r="CT520" s="76" t="s">
        <v>121</v>
      </c>
      <c r="CU520" s="76" t="s">
        <v>121</v>
      </c>
      <c r="CV520" s="76" t="s">
        <v>121</v>
      </c>
      <c r="CW520" s="76" t="s">
        <v>121</v>
      </c>
      <c r="CX520" s="76" t="s">
        <v>121</v>
      </c>
      <c r="CY520" s="76" t="s">
        <v>121</v>
      </c>
      <c r="CZ520" s="76" t="s">
        <v>121</v>
      </c>
      <c r="DA520" s="90">
        <v>4973965.4453999996</v>
      </c>
      <c r="DB520" s="91">
        <v>1</v>
      </c>
      <c r="DC520" s="13">
        <v>1</v>
      </c>
      <c r="DD520" s="13"/>
      <c r="DE520" s="75" t="str" cm="1">
        <f t="array" ref="DE520">+IF(AND(C520&lt;&gt;"Vehículos Eléctricos",C520&lt;&gt;"Vehículos Híbridos",AA520="PERCENTIL 50"),
     IF(VLOOKUP(_xlfn.TEXTJOIN("_",FALSE,C520:E520),[1]BD_Perc!$A:$P,_xlfn.IFS([1]BD!AB520="Intervalo de precio 1",12,[1]BD!AB520="Intervalo de precio 2",13),FALSE)&lt;=1,
     VLOOKUP(_xlfn.TEXTJOIN("_",FALSE,C520:E520),[1]BD_Perc!$A:$P,16,FALSE),"Ok P50"),
     "Ok P30/70 ó Híbrido/Eléctrico")</f>
        <v>Ok P30/70 ó Híbrido/Eléctrico</v>
      </c>
      <c r="DF520" s="75" t="str">
        <f t="shared" si="63"/>
        <v>Vehículos Convencionales_Pick Up_PICKUP DOBLE CAB - PLATON</v>
      </c>
      <c r="DG520" s="19">
        <f t="shared" si="64"/>
        <v>251920000</v>
      </c>
      <c r="DH520" s="13">
        <v>1</v>
      </c>
      <c r="DI520" s="13">
        <v>1</v>
      </c>
      <c r="DJ520" s="13" t="b">
        <f>+DC520=[2]BD!DC520</f>
        <v>1</v>
      </c>
    </row>
    <row r="521" spans="1:114" ht="63.75" x14ac:dyDescent="0.25">
      <c r="A521" s="76">
        <v>812</v>
      </c>
      <c r="B521" s="59" t="s">
        <v>245</v>
      </c>
      <c r="C521" s="59" t="s">
        <v>0</v>
      </c>
      <c r="D521" s="59" t="s">
        <v>544</v>
      </c>
      <c r="E521" s="59" t="s">
        <v>545</v>
      </c>
      <c r="F521" s="59" t="s">
        <v>327</v>
      </c>
      <c r="G521" s="77" t="s">
        <v>1186</v>
      </c>
      <c r="H521" s="59" t="s">
        <v>582</v>
      </c>
      <c r="I521" s="79">
        <v>40821006</v>
      </c>
      <c r="J521" s="76" t="s">
        <v>1187</v>
      </c>
      <c r="K521" s="78" t="s">
        <v>565</v>
      </c>
      <c r="L521" s="80">
        <v>410</v>
      </c>
      <c r="M521" s="81" t="s">
        <v>121</v>
      </c>
      <c r="N521" s="82">
        <v>247000000</v>
      </c>
      <c r="O521" s="83">
        <f>+IFERROR(VLOOKUP(I521,[1]Precio_Fasecolda!A:C,3,FALSE),IFERROR(VLOOKUP(I521,[1]Precio_Fasecolda!B:C,2,FALSE),N521))</f>
        <v>247000000</v>
      </c>
      <c r="P521" s="83">
        <f t="shared" si="61"/>
        <v>0</v>
      </c>
      <c r="Q521" s="76" t="s">
        <v>327</v>
      </c>
      <c r="R521" s="76" t="s">
        <v>148</v>
      </c>
      <c r="S521" s="76" t="s">
        <v>128</v>
      </c>
      <c r="T521" s="76" t="s">
        <v>121</v>
      </c>
      <c r="U521" s="76" t="s">
        <v>121</v>
      </c>
      <c r="V521" s="59" t="s">
        <v>121</v>
      </c>
      <c r="W521" s="76" t="s">
        <v>121</v>
      </c>
      <c r="X521" s="76" t="s">
        <v>121</v>
      </c>
      <c r="Y521" s="84" t="str">
        <f t="shared" si="60"/>
        <v>N.A.</v>
      </c>
      <c r="Z521" s="85">
        <f t="shared" si="62"/>
        <v>232180000</v>
      </c>
      <c r="AA521" s="76" t="str">
        <f>+IFERROR(VLOOKUP(_xlfn.TEXTJOIN("_", FALSE, C521:E521), [1]BD_Perc!$A:$O, 15, FALSE),"Segmentación no encontrada o vehículo inactivo")</f>
        <v>PERCENTIL 30-70</v>
      </c>
      <c r="AB521" s="76" t="str" cm="1">
        <f t="array" ref="AB521">_xlfn.IFS(
    AA521 = "PERCENTIL 50",
    _xlfn.IFS(
        [1]BD!DG521 &lt; VLOOKUP(_xlfn.TEXTJOIN("_", FALSE, C521:E521), [1]BD_Perc!$A:$O, 11, FALSE), "Intervalo de precio 1",
        [1]BD!DG521 &gt;= VLOOKUP(_xlfn.TEXTJOIN("_", FALSE, C521:E521), [1]BD_Perc!$A:$O, 11, FALSE), "Intervalo de precio 2"
    ),
    AA521 = "PERCENTIL 30-70",
    _xlfn.IFS(
        [1]BD!DG521 &lt; VLOOKUP(_xlfn.TEXTJOIN("_", FALSE, C521:E521), [1]BD_Perc!$A:$O, 6, FALSE), "Intervalo de precio 1",
        [1]BD!DG521 &lt; VLOOKUP(_xlfn.TEXTJOIN("_", FALSE, C521:E521), [1]BD_Perc!$A:$O, 7, FALSE), "Intervalo de precio 2",
        [1]BD!DG521 &gt;= VLOOKUP(_xlfn.TEXTJOIN("_", FALSE, C521:E521), [1]BD_Perc!$A:$O, 7, FALSE), "Intervalo de precio 3"
    ),
    AA521="Segmentación no encontrada o vehículo inactivo","Segmentación no encontrada o vehículo inactivo"
)</f>
        <v>Intervalo de precio 3</v>
      </c>
      <c r="AC521" s="99" t="s">
        <v>156</v>
      </c>
      <c r="AD521" s="86" t="b">
        <f t="shared" si="65"/>
        <v>1</v>
      </c>
      <c r="AE521" s="94">
        <v>0.06</v>
      </c>
      <c r="AF521" s="94">
        <v>7.0000000000000007E-2</v>
      </c>
      <c r="AG521" s="94">
        <v>0.08</v>
      </c>
      <c r="AH521" s="94">
        <v>0.09</v>
      </c>
      <c r="AI521" s="94">
        <v>0.1</v>
      </c>
      <c r="AJ521" s="94">
        <v>0.12</v>
      </c>
      <c r="AK521" s="76" t="s">
        <v>130</v>
      </c>
      <c r="AL521" s="76" t="s">
        <v>130</v>
      </c>
      <c r="AM521" s="76" t="s">
        <v>130</v>
      </c>
      <c r="AN521" s="88">
        <v>1</v>
      </c>
      <c r="AO521" s="72">
        <v>14444781.2292</v>
      </c>
      <c r="AP521" s="72">
        <v>364767.95880000002</v>
      </c>
      <c r="AQ521" s="72">
        <v>1240208.3189999999</v>
      </c>
      <c r="AR521" s="72">
        <v>3064044.9504</v>
      </c>
      <c r="AS521" s="72">
        <v>2334510.0869999998</v>
      </c>
      <c r="AT521" s="72">
        <v>10213480.7082</v>
      </c>
      <c r="AU521" s="72" t="s">
        <v>121</v>
      </c>
      <c r="AV521" s="72">
        <v>1240208.3189999999</v>
      </c>
      <c r="AW521" s="72">
        <v>364767.95880000002</v>
      </c>
      <c r="AX521" s="72" t="s">
        <v>121</v>
      </c>
      <c r="AY521" s="72" t="s">
        <v>121</v>
      </c>
      <c r="AZ521" s="72" t="s">
        <v>121</v>
      </c>
      <c r="BA521" s="72" t="s">
        <v>121</v>
      </c>
      <c r="BB521" s="72" t="s">
        <v>121</v>
      </c>
      <c r="BC521" s="72">
        <v>2334510.0869999998</v>
      </c>
      <c r="BD521" s="72">
        <v>2772230.7941999999</v>
      </c>
      <c r="BE521" s="72">
        <v>2772230.7941999999</v>
      </c>
      <c r="BF521" s="72">
        <v>2334510.0869999998</v>
      </c>
      <c r="BG521" s="72">
        <v>2334510.0869999998</v>
      </c>
      <c r="BH521" s="72" t="s">
        <v>121</v>
      </c>
      <c r="BI521" s="72" t="s">
        <v>121</v>
      </c>
      <c r="BJ521" s="72">
        <v>437720.7072</v>
      </c>
      <c r="BK521" s="72">
        <v>1750881.7745999999</v>
      </c>
      <c r="BL521" s="72">
        <v>4085392.9158000001</v>
      </c>
      <c r="BM521" s="72">
        <v>4085392.9158000001</v>
      </c>
      <c r="BN521" s="72">
        <v>145907.60519999999</v>
      </c>
      <c r="BO521" s="72">
        <v>3793578.7596</v>
      </c>
      <c r="BP521" s="72">
        <v>875441.41440000001</v>
      </c>
      <c r="BQ521" s="72">
        <v>3647672.2086</v>
      </c>
      <c r="BR521" s="72">
        <v>3647672.2086</v>
      </c>
      <c r="BS521" s="72">
        <v>3647672.2086</v>
      </c>
      <c r="BT521" s="72">
        <v>3209951.5014</v>
      </c>
      <c r="BU521" s="72">
        <v>291814.15620000003</v>
      </c>
      <c r="BV521" s="72">
        <v>2918137.3451999999</v>
      </c>
      <c r="BW521" s="72">
        <v>9483946.8990000002</v>
      </c>
      <c r="BX521" s="72" t="s">
        <v>121</v>
      </c>
      <c r="BY521" s="72">
        <v>1167255.5706</v>
      </c>
      <c r="BZ521" s="72" t="s">
        <v>121</v>
      </c>
      <c r="CA521" s="72">
        <v>9483946.8990000002</v>
      </c>
      <c r="CB521" s="72">
        <v>7295343.3629999999</v>
      </c>
      <c r="CC521" s="72" t="s">
        <v>121</v>
      </c>
      <c r="CD521" s="72">
        <v>14590687.780200001</v>
      </c>
      <c r="CE521" s="89" t="s">
        <v>130</v>
      </c>
      <c r="CF521" s="89" t="s">
        <v>130</v>
      </c>
      <c r="CG521" s="89" t="s">
        <v>130</v>
      </c>
      <c r="CH521" s="89" t="s">
        <v>130</v>
      </c>
      <c r="CI521" s="89" t="s">
        <v>130</v>
      </c>
      <c r="CJ521" s="89" t="s">
        <v>130</v>
      </c>
      <c r="CK521" s="89" t="s">
        <v>131</v>
      </c>
      <c r="CL521" s="59" t="s">
        <v>121</v>
      </c>
      <c r="CM521" s="76" t="s">
        <v>121</v>
      </c>
      <c r="CN521" s="76" t="s">
        <v>121</v>
      </c>
      <c r="CO521" s="76" t="s">
        <v>121</v>
      </c>
      <c r="CP521" s="76" t="s">
        <v>121</v>
      </c>
      <c r="CQ521" s="76" t="s">
        <v>121</v>
      </c>
      <c r="CR521" s="76" t="s">
        <v>121</v>
      </c>
      <c r="CS521" s="76" t="s">
        <v>121</v>
      </c>
      <c r="CT521" s="76" t="s">
        <v>121</v>
      </c>
      <c r="CU521" s="76" t="s">
        <v>121</v>
      </c>
      <c r="CV521" s="76" t="s">
        <v>121</v>
      </c>
      <c r="CW521" s="76" t="s">
        <v>121</v>
      </c>
      <c r="CX521" s="76" t="s">
        <v>121</v>
      </c>
      <c r="CY521" s="76" t="s">
        <v>121</v>
      </c>
      <c r="CZ521" s="76" t="s">
        <v>121</v>
      </c>
      <c r="DA521" s="90">
        <v>4973965.4453999996</v>
      </c>
      <c r="DB521" s="91">
        <v>1</v>
      </c>
      <c r="DC521" s="13">
        <v>1</v>
      </c>
      <c r="DD521" s="13"/>
      <c r="DE521" s="75" t="str" cm="1">
        <f t="array" ref="DE521">+IF(AND(C521&lt;&gt;"Vehículos Eléctricos",C521&lt;&gt;"Vehículos Híbridos",AA521="PERCENTIL 50"),
     IF(VLOOKUP(_xlfn.TEXTJOIN("_",FALSE,C521:E521),[1]BD_Perc!$A:$P,_xlfn.IFS([1]BD!AB521="Intervalo de precio 1",12,[1]BD!AB521="Intervalo de precio 2",13),FALSE)&lt;=1,
     VLOOKUP(_xlfn.TEXTJOIN("_",FALSE,C521:E521),[1]BD_Perc!$A:$P,16,FALSE),"Ok P50"),
     "Ok P30/70 ó Híbrido/Eléctrico")</f>
        <v>Ok P30/70 ó Híbrido/Eléctrico</v>
      </c>
      <c r="DF521" s="75" t="str">
        <f t="shared" si="63"/>
        <v>Vehículos Convencionales_Pick Up_PICKUP DOBLE CAB - PLATON</v>
      </c>
      <c r="DG521" s="19">
        <f t="shared" si="64"/>
        <v>232180000</v>
      </c>
      <c r="DH521" s="13">
        <v>1</v>
      </c>
      <c r="DI521" s="13">
        <v>1</v>
      </c>
      <c r="DJ521" s="13" t="b">
        <f>+DC521=[2]BD!DC521</f>
        <v>1</v>
      </c>
    </row>
    <row r="522" spans="1:114" ht="25.5" x14ac:dyDescent="0.25">
      <c r="A522" s="76">
        <v>815</v>
      </c>
      <c r="B522" s="59" t="s">
        <v>307</v>
      </c>
      <c r="C522" s="59" t="s">
        <v>0</v>
      </c>
      <c r="D522" s="59" t="s">
        <v>320</v>
      </c>
      <c r="E522" s="59" t="s">
        <v>126</v>
      </c>
      <c r="F522" s="59" t="s">
        <v>121</v>
      </c>
      <c r="G522" s="111" t="s">
        <v>1188</v>
      </c>
      <c r="H522" s="78" t="s">
        <v>309</v>
      </c>
      <c r="I522" s="79">
        <v>3206124</v>
      </c>
      <c r="J522" s="76" t="s">
        <v>1189</v>
      </c>
      <c r="K522" s="78" t="s">
        <v>145</v>
      </c>
      <c r="L522" s="80">
        <v>121</v>
      </c>
      <c r="M522" s="81" t="s">
        <v>121</v>
      </c>
      <c r="N522" s="82">
        <v>81200000</v>
      </c>
      <c r="O522" s="83">
        <f>+IFERROR(VLOOKUP(I522,[1]Precio_Fasecolda!A:C,3,FALSE),IFERROR(VLOOKUP(I522,[1]Precio_Fasecolda!B:C,2,FALSE),N522))</f>
        <v>81200000</v>
      </c>
      <c r="P522" s="83">
        <f t="shared" si="61"/>
        <v>0</v>
      </c>
      <c r="Q522" s="81" t="s">
        <v>126</v>
      </c>
      <c r="R522" s="76" t="s">
        <v>127</v>
      </c>
      <c r="S522" s="76" t="s">
        <v>128</v>
      </c>
      <c r="T522" s="76" t="s">
        <v>121</v>
      </c>
      <c r="U522" s="76" t="s">
        <v>121</v>
      </c>
      <c r="V522" s="59" t="s">
        <v>121</v>
      </c>
      <c r="W522" s="76" t="s">
        <v>121</v>
      </c>
      <c r="X522" s="76" t="s">
        <v>121</v>
      </c>
      <c r="Y522" s="84" t="str">
        <f t="shared" si="60"/>
        <v>N.A.</v>
      </c>
      <c r="Z522" s="85">
        <f t="shared" si="62"/>
        <v>80388000</v>
      </c>
      <c r="AA522" s="76" t="str">
        <f>+IFERROR(VLOOKUP(_xlfn.TEXTJOIN("_", FALSE, C522:E522), [1]BD_Perc!$A:$O, 15, FALSE),"Segmentación no encontrada o vehículo inactivo")</f>
        <v>PERCENTIL 30-70</v>
      </c>
      <c r="AB522" s="76" t="str" cm="1">
        <f t="array" ref="AB522">_xlfn.IFS(
    AA522 = "PERCENTIL 50",
    _xlfn.IFS(
        [1]BD!DG522 &lt; VLOOKUP(_xlfn.TEXTJOIN("_", FALSE, C522:E522), [1]BD_Perc!$A:$O, 11, FALSE), "Intervalo de precio 1",
        [1]BD!DG522 &gt;= VLOOKUP(_xlfn.TEXTJOIN("_", FALSE, C522:E522), [1]BD_Perc!$A:$O, 11, FALSE), "Intervalo de precio 2"
    ),
    AA522 = "PERCENTIL 30-70",
    _xlfn.IFS(
        [1]BD!DG522 &lt; VLOOKUP(_xlfn.TEXTJOIN("_", FALSE, C522:E522), [1]BD_Perc!$A:$O, 6, FALSE), "Intervalo de precio 1",
        [1]BD!DG522 &lt; VLOOKUP(_xlfn.TEXTJOIN("_", FALSE, C522:E522), [1]BD_Perc!$A:$O, 7, FALSE), "Intervalo de precio 2",
        [1]BD!DG522 &gt;= VLOOKUP(_xlfn.TEXTJOIN("_", FALSE, C522:E522), [1]BD_Perc!$A:$O, 7, FALSE), "Intervalo de precio 3"
    ),
    AA522="Segmentación no encontrada o vehículo inactivo","Segmentación no encontrada o vehículo inactivo"
)</f>
        <v>Intervalo de precio 1</v>
      </c>
      <c r="AC522" s="99" t="s">
        <v>129</v>
      </c>
      <c r="AD522" s="86" t="b">
        <f t="shared" si="65"/>
        <v>1</v>
      </c>
      <c r="AE522" s="94">
        <v>0.01</v>
      </c>
      <c r="AF522" s="94">
        <v>0.01</v>
      </c>
      <c r="AG522" s="94">
        <v>0.01</v>
      </c>
      <c r="AH522" s="94">
        <v>0.01</v>
      </c>
      <c r="AI522" s="94">
        <v>0.01</v>
      </c>
      <c r="AJ522" s="94">
        <v>0.02</v>
      </c>
      <c r="AK522" s="76" t="s">
        <v>130</v>
      </c>
      <c r="AL522" s="76" t="s">
        <v>130</v>
      </c>
      <c r="AM522" s="76" t="s">
        <v>130</v>
      </c>
      <c r="AN522" s="88">
        <v>0.5</v>
      </c>
      <c r="AO522" s="72">
        <v>13162552.498199999</v>
      </c>
      <c r="AP522" s="72">
        <v>811138.37699999998</v>
      </c>
      <c r="AQ522" s="72" t="s">
        <v>121</v>
      </c>
      <c r="AR522" s="72" t="s">
        <v>121</v>
      </c>
      <c r="AS522" s="72" t="s">
        <v>121</v>
      </c>
      <c r="AT522" s="72">
        <v>8657050.3403999992</v>
      </c>
      <c r="AU522" s="72" t="s">
        <v>121</v>
      </c>
      <c r="AV522" s="72">
        <v>958616.7402</v>
      </c>
      <c r="AW522" s="72">
        <v>51617.8488</v>
      </c>
      <c r="AX522" s="72">
        <v>412942.7904</v>
      </c>
      <c r="AY522" s="72" t="s">
        <v>121</v>
      </c>
      <c r="AZ522" s="72" t="s">
        <v>121</v>
      </c>
      <c r="BA522" s="72" t="s">
        <v>121</v>
      </c>
      <c r="BB522" s="72" t="s">
        <v>121</v>
      </c>
      <c r="BC522" s="72" t="s">
        <v>121</v>
      </c>
      <c r="BD522" s="72">
        <v>5161784.88</v>
      </c>
      <c r="BE522" s="72">
        <v>3244550.3454</v>
      </c>
      <c r="BF522" s="72">
        <v>1401056.0466</v>
      </c>
      <c r="BG522" s="72">
        <v>3539509.1801999998</v>
      </c>
      <c r="BH522" s="72" t="s">
        <v>121</v>
      </c>
      <c r="BI522" s="72">
        <v>560422.20779999997</v>
      </c>
      <c r="BJ522" s="72">
        <v>324455.35080000001</v>
      </c>
      <c r="BK522" s="72">
        <v>958616.7402</v>
      </c>
      <c r="BL522" s="72">
        <v>1106097.2117999999</v>
      </c>
      <c r="BM522" s="72">
        <v>2285932.551</v>
      </c>
      <c r="BN522" s="72">
        <v>221219.6532</v>
      </c>
      <c r="BO522" s="72">
        <v>1401056.0466</v>
      </c>
      <c r="BP522" s="72">
        <v>250715.11499999999</v>
      </c>
      <c r="BQ522" s="72" t="s">
        <v>121</v>
      </c>
      <c r="BR522" s="72" t="s">
        <v>121</v>
      </c>
      <c r="BS522" s="72" t="s">
        <v>121</v>
      </c>
      <c r="BT522" s="72">
        <v>7371028.5977999996</v>
      </c>
      <c r="BU522" s="72">
        <v>191723.1372</v>
      </c>
      <c r="BV522" s="72">
        <v>3244550.3454</v>
      </c>
      <c r="BW522" s="72">
        <v>6636582.2165999999</v>
      </c>
      <c r="BX522" s="72" t="s">
        <v>121</v>
      </c>
      <c r="BY522" s="72">
        <v>516178.48800000001</v>
      </c>
      <c r="BZ522" s="72" t="s">
        <v>121</v>
      </c>
      <c r="CA522" s="72" t="s">
        <v>121</v>
      </c>
      <c r="CB522" s="72" t="s">
        <v>121</v>
      </c>
      <c r="CC522" s="72" t="s">
        <v>121</v>
      </c>
      <c r="CD522" s="72" t="s">
        <v>121</v>
      </c>
      <c r="CE522" s="109" t="s">
        <v>130</v>
      </c>
      <c r="CF522" s="109" t="s">
        <v>130</v>
      </c>
      <c r="CG522" s="109" t="s">
        <v>130</v>
      </c>
      <c r="CH522" s="109" t="s">
        <v>131</v>
      </c>
      <c r="CI522" s="109" t="s">
        <v>130</v>
      </c>
      <c r="CJ522" s="109" t="s">
        <v>131</v>
      </c>
      <c r="CK522" s="109" t="s">
        <v>131</v>
      </c>
      <c r="CL522" s="109" t="s">
        <v>121</v>
      </c>
      <c r="CM522" s="109" t="s">
        <v>121</v>
      </c>
      <c r="CN522" s="109" t="s">
        <v>121</v>
      </c>
      <c r="CO522" s="109" t="s">
        <v>121</v>
      </c>
      <c r="CP522" s="109" t="s">
        <v>121</v>
      </c>
      <c r="CQ522" s="109" t="s">
        <v>121</v>
      </c>
      <c r="CR522" s="109" t="s">
        <v>121</v>
      </c>
      <c r="CS522" s="89" t="s">
        <v>130</v>
      </c>
      <c r="CT522" s="89" t="s">
        <v>130</v>
      </c>
      <c r="CU522" s="89" t="s">
        <v>130</v>
      </c>
      <c r="CV522" s="89" t="s">
        <v>131</v>
      </c>
      <c r="CW522" s="89" t="s">
        <v>130</v>
      </c>
      <c r="CX522" s="89" t="s">
        <v>131</v>
      </c>
      <c r="CY522" s="89" t="s">
        <v>121</v>
      </c>
      <c r="CZ522" s="89" t="s">
        <v>121</v>
      </c>
      <c r="DA522" s="90">
        <v>18213727.551600002</v>
      </c>
      <c r="DB522" s="91">
        <v>1</v>
      </c>
      <c r="DC522" s="13">
        <v>1</v>
      </c>
      <c r="DD522" s="13"/>
      <c r="DE522" s="75" t="str" cm="1">
        <f t="array" ref="DE522">+IF(AND(C522&lt;&gt;"Vehículos Eléctricos",C522&lt;&gt;"Vehículos Híbridos",AA522="PERCENTIL 50"),
     IF(VLOOKUP(_xlfn.TEXTJOIN("_",FALSE,C522:E522),[1]BD_Perc!$A:$P,_xlfn.IFS([1]BD!AB522="Intervalo de precio 1",12,[1]BD!AB522="Intervalo de precio 2",13),FALSE)&lt;=1,
     VLOOKUP(_xlfn.TEXTJOIN("_",FALSE,C522:E522),[1]BD_Perc!$A:$P,16,FALSE),"Ok P50"),
     "Ok P30/70 ó Híbrido/Eléctrico")</f>
        <v>Ok P30/70 ó Híbrido/Eléctrico</v>
      </c>
      <c r="DF522" s="75" t="str">
        <f t="shared" si="63"/>
        <v>Vehículos Convencionales_Camperos/Camionetas_4x2</v>
      </c>
      <c r="DG522" s="19">
        <f t="shared" si="64"/>
        <v>80388000</v>
      </c>
      <c r="DH522" s="13">
        <v>1</v>
      </c>
      <c r="DI522" s="13">
        <v>1</v>
      </c>
      <c r="DJ522" s="13" t="b">
        <f>+DC522=[2]BD!DC522</f>
        <v>1</v>
      </c>
    </row>
    <row r="523" spans="1:114" ht="25.5" x14ac:dyDescent="0.25">
      <c r="A523" s="76">
        <v>816</v>
      </c>
      <c r="B523" s="59" t="s">
        <v>307</v>
      </c>
      <c r="C523" s="59" t="s">
        <v>0</v>
      </c>
      <c r="D523" s="59" t="s">
        <v>320</v>
      </c>
      <c r="E523" s="59" t="s">
        <v>126</v>
      </c>
      <c r="F523" s="59" t="s">
        <v>121</v>
      </c>
      <c r="G523" s="111" t="s">
        <v>1190</v>
      </c>
      <c r="H523" s="78" t="s">
        <v>309</v>
      </c>
      <c r="I523" s="79">
        <v>3206125</v>
      </c>
      <c r="J523" s="76" t="s">
        <v>1191</v>
      </c>
      <c r="K523" s="78" t="s">
        <v>145</v>
      </c>
      <c r="L523" s="80">
        <v>121</v>
      </c>
      <c r="M523" s="81" t="s">
        <v>121</v>
      </c>
      <c r="N523" s="82">
        <v>93000000</v>
      </c>
      <c r="O523" s="83">
        <f>+IFERROR(VLOOKUP(I523,[1]Precio_Fasecolda!A:C,3,FALSE),IFERROR(VLOOKUP(I523,[1]Precio_Fasecolda!B:C,2,FALSE),N523))</f>
        <v>93000000</v>
      </c>
      <c r="P523" s="83">
        <f t="shared" si="61"/>
        <v>0</v>
      </c>
      <c r="Q523" s="81" t="s">
        <v>126</v>
      </c>
      <c r="R523" s="76" t="s">
        <v>148</v>
      </c>
      <c r="S523" s="76" t="s">
        <v>128</v>
      </c>
      <c r="T523" s="76" t="s">
        <v>121</v>
      </c>
      <c r="U523" s="76" t="s">
        <v>121</v>
      </c>
      <c r="V523" s="59" t="s">
        <v>121</v>
      </c>
      <c r="W523" s="76" t="s">
        <v>121</v>
      </c>
      <c r="X523" s="76" t="s">
        <v>121</v>
      </c>
      <c r="Y523" s="84" t="str">
        <f t="shared" si="60"/>
        <v>N.A.</v>
      </c>
      <c r="Z523" s="85">
        <f t="shared" si="62"/>
        <v>92070000</v>
      </c>
      <c r="AA523" s="76" t="str">
        <f>+IFERROR(VLOOKUP(_xlfn.TEXTJOIN("_", FALSE, C523:E523), [1]BD_Perc!$A:$O, 15, FALSE),"Segmentación no encontrada o vehículo inactivo")</f>
        <v>PERCENTIL 30-70</v>
      </c>
      <c r="AB523" s="76" t="str" cm="1">
        <f t="array" ref="AB523">_xlfn.IFS(
    AA523 = "PERCENTIL 50",
    _xlfn.IFS(
        [1]BD!DG523 &lt; VLOOKUP(_xlfn.TEXTJOIN("_", FALSE, C523:E523), [1]BD_Perc!$A:$O, 11, FALSE), "Intervalo de precio 1",
        [1]BD!DG523 &gt;= VLOOKUP(_xlfn.TEXTJOIN("_", FALSE, C523:E523), [1]BD_Perc!$A:$O, 11, FALSE), "Intervalo de precio 2"
    ),
    AA523 = "PERCENTIL 30-70",
    _xlfn.IFS(
        [1]BD!DG523 &lt; VLOOKUP(_xlfn.TEXTJOIN("_", FALSE, C523:E523), [1]BD_Perc!$A:$O, 6, FALSE), "Intervalo de precio 1",
        [1]BD!DG523 &lt; VLOOKUP(_xlfn.TEXTJOIN("_", FALSE, C523:E523), [1]BD_Perc!$A:$O, 7, FALSE), "Intervalo de precio 2",
        [1]BD!DG523 &gt;= VLOOKUP(_xlfn.TEXTJOIN("_", FALSE, C523:E523), [1]BD_Perc!$A:$O, 7, FALSE), "Intervalo de precio 3"
    ),
    AA523="Segmentación no encontrada o vehículo inactivo","Segmentación no encontrada o vehículo inactivo"
)</f>
        <v>Intervalo de precio 1</v>
      </c>
      <c r="AC523" s="99" t="s">
        <v>129</v>
      </c>
      <c r="AD523" s="86" t="b">
        <f t="shared" si="65"/>
        <v>1</v>
      </c>
      <c r="AE523" s="94">
        <v>0.01</v>
      </c>
      <c r="AF523" s="94">
        <v>0.01</v>
      </c>
      <c r="AG523" s="94">
        <v>0.01</v>
      </c>
      <c r="AH523" s="94">
        <v>0.01</v>
      </c>
      <c r="AI523" s="94">
        <v>0.01</v>
      </c>
      <c r="AJ523" s="94">
        <v>0.02</v>
      </c>
      <c r="AK523" s="76" t="s">
        <v>130</v>
      </c>
      <c r="AL523" s="76" t="s">
        <v>130</v>
      </c>
      <c r="AM523" s="76" t="s">
        <v>130</v>
      </c>
      <c r="AN523" s="88">
        <v>0.5</v>
      </c>
      <c r="AO523" s="72">
        <v>13162552.498199999</v>
      </c>
      <c r="AP523" s="72">
        <v>811138.37699999998</v>
      </c>
      <c r="AQ523" s="72" t="s">
        <v>121</v>
      </c>
      <c r="AR523" s="72" t="s">
        <v>121</v>
      </c>
      <c r="AS523" s="72" t="s">
        <v>121</v>
      </c>
      <c r="AT523" s="72">
        <v>8657050.3403999992</v>
      </c>
      <c r="AU523" s="72" t="s">
        <v>121</v>
      </c>
      <c r="AV523" s="72">
        <v>958616.7402</v>
      </c>
      <c r="AW523" s="72">
        <v>51617.8488</v>
      </c>
      <c r="AX523" s="72">
        <v>412942.7904</v>
      </c>
      <c r="AY523" s="72" t="s">
        <v>121</v>
      </c>
      <c r="AZ523" s="72" t="s">
        <v>121</v>
      </c>
      <c r="BA523" s="72" t="s">
        <v>121</v>
      </c>
      <c r="BB523" s="72" t="s">
        <v>121</v>
      </c>
      <c r="BC523" s="72" t="s">
        <v>121</v>
      </c>
      <c r="BD523" s="72">
        <v>5161784.88</v>
      </c>
      <c r="BE523" s="72">
        <v>3244550.3454</v>
      </c>
      <c r="BF523" s="72">
        <v>1401056.0466</v>
      </c>
      <c r="BG523" s="72">
        <v>3539509.1801999998</v>
      </c>
      <c r="BH523" s="72" t="s">
        <v>121</v>
      </c>
      <c r="BI523" s="72">
        <v>560422.20779999997</v>
      </c>
      <c r="BJ523" s="72">
        <v>324455.35080000001</v>
      </c>
      <c r="BK523" s="72">
        <v>958616.7402</v>
      </c>
      <c r="BL523" s="72">
        <v>1106097.2117999999</v>
      </c>
      <c r="BM523" s="72">
        <v>2285932.551</v>
      </c>
      <c r="BN523" s="72">
        <v>221219.6532</v>
      </c>
      <c r="BO523" s="72">
        <v>1401056.0466</v>
      </c>
      <c r="BP523" s="72">
        <v>250715.11499999999</v>
      </c>
      <c r="BQ523" s="72" t="s">
        <v>121</v>
      </c>
      <c r="BR523" s="72" t="s">
        <v>121</v>
      </c>
      <c r="BS523" s="72" t="s">
        <v>121</v>
      </c>
      <c r="BT523" s="72">
        <v>7371028.5977999996</v>
      </c>
      <c r="BU523" s="72">
        <v>191723.1372</v>
      </c>
      <c r="BV523" s="72">
        <v>3244550.3454</v>
      </c>
      <c r="BW523" s="72">
        <v>6636582.2165999999</v>
      </c>
      <c r="BX523" s="72" t="s">
        <v>121</v>
      </c>
      <c r="BY523" s="72">
        <v>516178.48800000001</v>
      </c>
      <c r="BZ523" s="72" t="s">
        <v>121</v>
      </c>
      <c r="CA523" s="72" t="s">
        <v>121</v>
      </c>
      <c r="CB523" s="72" t="s">
        <v>121</v>
      </c>
      <c r="CC523" s="72" t="s">
        <v>121</v>
      </c>
      <c r="CD523" s="72" t="s">
        <v>121</v>
      </c>
      <c r="CE523" s="109" t="s">
        <v>130</v>
      </c>
      <c r="CF523" s="109" t="s">
        <v>130</v>
      </c>
      <c r="CG523" s="109" t="s">
        <v>130</v>
      </c>
      <c r="CH523" s="109" t="s">
        <v>131</v>
      </c>
      <c r="CI523" s="109" t="s">
        <v>130</v>
      </c>
      <c r="CJ523" s="109" t="s">
        <v>131</v>
      </c>
      <c r="CK523" s="109" t="s">
        <v>131</v>
      </c>
      <c r="CL523" s="109" t="s">
        <v>121</v>
      </c>
      <c r="CM523" s="109" t="s">
        <v>121</v>
      </c>
      <c r="CN523" s="109" t="s">
        <v>121</v>
      </c>
      <c r="CO523" s="109" t="s">
        <v>121</v>
      </c>
      <c r="CP523" s="109" t="s">
        <v>121</v>
      </c>
      <c r="CQ523" s="109" t="s">
        <v>121</v>
      </c>
      <c r="CR523" s="109" t="s">
        <v>121</v>
      </c>
      <c r="CS523" s="89" t="s">
        <v>130</v>
      </c>
      <c r="CT523" s="89" t="s">
        <v>130</v>
      </c>
      <c r="CU523" s="89" t="s">
        <v>130</v>
      </c>
      <c r="CV523" s="89" t="s">
        <v>131</v>
      </c>
      <c r="CW523" s="89" t="s">
        <v>130</v>
      </c>
      <c r="CX523" s="89" t="s">
        <v>131</v>
      </c>
      <c r="CY523" s="89" t="s">
        <v>121</v>
      </c>
      <c r="CZ523" s="89" t="s">
        <v>121</v>
      </c>
      <c r="DA523" s="90">
        <v>18213727.551600002</v>
      </c>
      <c r="DB523" s="91">
        <v>1</v>
      </c>
      <c r="DC523" s="13">
        <v>1</v>
      </c>
      <c r="DD523" s="13"/>
      <c r="DE523" s="75" t="str" cm="1">
        <f t="array" ref="DE523">+IF(AND(C523&lt;&gt;"Vehículos Eléctricos",C523&lt;&gt;"Vehículos Híbridos",AA523="PERCENTIL 50"),
     IF(VLOOKUP(_xlfn.TEXTJOIN("_",FALSE,C523:E523),[1]BD_Perc!$A:$P,_xlfn.IFS([1]BD!AB523="Intervalo de precio 1",12,[1]BD!AB523="Intervalo de precio 2",13),FALSE)&lt;=1,
     VLOOKUP(_xlfn.TEXTJOIN("_",FALSE,C523:E523),[1]BD_Perc!$A:$P,16,FALSE),"Ok P50"),
     "Ok P30/70 ó Híbrido/Eléctrico")</f>
        <v>Ok P30/70 ó Híbrido/Eléctrico</v>
      </c>
      <c r="DF523" s="75" t="str">
        <f t="shared" si="63"/>
        <v>Vehículos Convencionales_Camperos/Camionetas_4x2</v>
      </c>
      <c r="DG523" s="19">
        <f t="shared" si="64"/>
        <v>92070000</v>
      </c>
      <c r="DH523" s="13">
        <v>1</v>
      </c>
      <c r="DI523" s="13">
        <v>1</v>
      </c>
      <c r="DJ523" s="13" t="b">
        <f>+DC523=[2]BD!DC523</f>
        <v>1</v>
      </c>
    </row>
    <row r="524" spans="1:114" ht="25.5" x14ac:dyDescent="0.25">
      <c r="A524" s="76">
        <v>817</v>
      </c>
      <c r="B524" s="59" t="s">
        <v>307</v>
      </c>
      <c r="C524" s="59" t="s">
        <v>0</v>
      </c>
      <c r="D524" s="59" t="s">
        <v>320</v>
      </c>
      <c r="E524" s="59" t="s">
        <v>327</v>
      </c>
      <c r="F524" s="59" t="s">
        <v>121</v>
      </c>
      <c r="G524" s="111" t="s">
        <v>1192</v>
      </c>
      <c r="H524" s="78" t="s">
        <v>309</v>
      </c>
      <c r="I524" s="79">
        <v>3206131</v>
      </c>
      <c r="J524" s="76" t="s">
        <v>1193</v>
      </c>
      <c r="K524" s="78" t="s">
        <v>360</v>
      </c>
      <c r="L524" s="80">
        <v>273</v>
      </c>
      <c r="M524" s="81" t="s">
        <v>121</v>
      </c>
      <c r="N524" s="82">
        <v>294400000</v>
      </c>
      <c r="O524" s="83">
        <f>+IFERROR(VLOOKUP(I524,[1]Precio_Fasecolda!A:C,3,FALSE),IFERROR(VLOOKUP(I524,[1]Precio_Fasecolda!B:C,2,FALSE),N524))</f>
        <v>294400000</v>
      </c>
      <c r="P524" s="83">
        <f t="shared" si="61"/>
        <v>0</v>
      </c>
      <c r="Q524" s="81" t="s">
        <v>327</v>
      </c>
      <c r="R524" s="76" t="s">
        <v>148</v>
      </c>
      <c r="S524" s="76" t="s">
        <v>128</v>
      </c>
      <c r="T524" s="76" t="s">
        <v>121</v>
      </c>
      <c r="U524" s="76" t="s">
        <v>121</v>
      </c>
      <c r="V524" s="59" t="s">
        <v>121</v>
      </c>
      <c r="W524" s="76" t="s">
        <v>121</v>
      </c>
      <c r="X524" s="76" t="s">
        <v>121</v>
      </c>
      <c r="Y524" s="84" t="str">
        <f t="shared" si="60"/>
        <v>N.A.</v>
      </c>
      <c r="Z524" s="85">
        <f t="shared" si="62"/>
        <v>291456000</v>
      </c>
      <c r="AA524" s="76" t="str">
        <f>+IFERROR(VLOOKUP(_xlfn.TEXTJOIN("_", FALSE, C524:E524), [1]BD_Perc!$A:$O, 15, FALSE),"Segmentación no encontrada o vehículo inactivo")</f>
        <v>PERCENTIL 30-70</v>
      </c>
      <c r="AB524" s="76" t="str" cm="1">
        <f t="array" ref="AB524">_xlfn.IFS(
    AA524 = "PERCENTIL 50",
    _xlfn.IFS(
        [1]BD!DG524 &lt; VLOOKUP(_xlfn.TEXTJOIN("_", FALSE, C524:E524), [1]BD_Perc!$A:$O, 11, FALSE), "Intervalo de precio 1",
        [1]BD!DG524 &gt;= VLOOKUP(_xlfn.TEXTJOIN("_", FALSE, C524:E524), [1]BD_Perc!$A:$O, 11, FALSE), "Intervalo de precio 2"
    ),
    AA524 = "PERCENTIL 30-70",
    _xlfn.IFS(
        [1]BD!DG524 &lt; VLOOKUP(_xlfn.TEXTJOIN("_", FALSE, C524:E524), [1]BD_Perc!$A:$O, 6, FALSE), "Intervalo de precio 1",
        [1]BD!DG524 &lt; VLOOKUP(_xlfn.TEXTJOIN("_", FALSE, C524:E524), [1]BD_Perc!$A:$O, 7, FALSE), "Intervalo de precio 2",
        [1]BD!DG524 &gt;= VLOOKUP(_xlfn.TEXTJOIN("_", FALSE, C524:E524), [1]BD_Perc!$A:$O, 7, FALSE), "Intervalo de precio 3"
    ),
    AA524="Segmentación no encontrada o vehículo inactivo","Segmentación no encontrada o vehículo inactivo"
)</f>
        <v>Intervalo de precio 2</v>
      </c>
      <c r="AC524" s="99" t="s">
        <v>149</v>
      </c>
      <c r="AD524" s="86" t="b">
        <f t="shared" si="65"/>
        <v>1</v>
      </c>
      <c r="AE524" s="94">
        <v>0.01</v>
      </c>
      <c r="AF524" s="94">
        <v>0.01</v>
      </c>
      <c r="AG524" s="94">
        <v>0.01</v>
      </c>
      <c r="AH524" s="94">
        <v>0.01</v>
      </c>
      <c r="AI524" s="94">
        <v>0.01</v>
      </c>
      <c r="AJ524" s="94">
        <v>0.02</v>
      </c>
      <c r="AK524" s="76" t="s">
        <v>130</v>
      </c>
      <c r="AL524" s="76" t="s">
        <v>130</v>
      </c>
      <c r="AM524" s="76" t="s">
        <v>130</v>
      </c>
      <c r="AN524" s="88">
        <v>0.5</v>
      </c>
      <c r="AO524" s="72">
        <v>13162552.498199999</v>
      </c>
      <c r="AP524" s="72">
        <v>811138.37699999998</v>
      </c>
      <c r="AQ524" s="72" t="s">
        <v>121</v>
      </c>
      <c r="AR524" s="72" t="s">
        <v>121</v>
      </c>
      <c r="AS524" s="72" t="s">
        <v>121</v>
      </c>
      <c r="AT524" s="72">
        <v>8657050.3403999992</v>
      </c>
      <c r="AU524" s="72" t="s">
        <v>121</v>
      </c>
      <c r="AV524" s="72">
        <v>958616.7402</v>
      </c>
      <c r="AW524" s="72">
        <v>51617.8488</v>
      </c>
      <c r="AX524" s="72">
        <v>412942.7904</v>
      </c>
      <c r="AY524" s="72" t="s">
        <v>121</v>
      </c>
      <c r="AZ524" s="72" t="s">
        <v>121</v>
      </c>
      <c r="BA524" s="72" t="s">
        <v>121</v>
      </c>
      <c r="BB524" s="72" t="s">
        <v>121</v>
      </c>
      <c r="BC524" s="72" t="s">
        <v>121</v>
      </c>
      <c r="BD524" s="72">
        <v>5161784.88</v>
      </c>
      <c r="BE524" s="72">
        <v>3244550.3454</v>
      </c>
      <c r="BF524" s="72">
        <v>1401056.0466</v>
      </c>
      <c r="BG524" s="72">
        <v>3539509.1801999998</v>
      </c>
      <c r="BH524" s="72" t="s">
        <v>121</v>
      </c>
      <c r="BI524" s="72">
        <v>560422.20779999997</v>
      </c>
      <c r="BJ524" s="72">
        <v>324455.35080000001</v>
      </c>
      <c r="BK524" s="72">
        <v>958616.7402</v>
      </c>
      <c r="BL524" s="72">
        <v>1106097.2117999999</v>
      </c>
      <c r="BM524" s="72">
        <v>2285932.551</v>
      </c>
      <c r="BN524" s="72">
        <v>221219.6532</v>
      </c>
      <c r="BO524" s="72">
        <v>1401056.0466</v>
      </c>
      <c r="BP524" s="72">
        <v>250715.11499999999</v>
      </c>
      <c r="BQ524" s="72" t="s">
        <v>121</v>
      </c>
      <c r="BR524" s="72" t="s">
        <v>121</v>
      </c>
      <c r="BS524" s="72" t="s">
        <v>121</v>
      </c>
      <c r="BT524" s="72">
        <v>7371028.5977999996</v>
      </c>
      <c r="BU524" s="72">
        <v>191723.1372</v>
      </c>
      <c r="BV524" s="72">
        <v>3244550.3454</v>
      </c>
      <c r="BW524" s="72">
        <v>6636582.2165999999</v>
      </c>
      <c r="BX524" s="72" t="s">
        <v>121</v>
      </c>
      <c r="BY524" s="72">
        <v>516178.48800000001</v>
      </c>
      <c r="BZ524" s="72" t="s">
        <v>121</v>
      </c>
      <c r="CA524" s="72" t="s">
        <v>121</v>
      </c>
      <c r="CB524" s="72" t="s">
        <v>121</v>
      </c>
      <c r="CC524" s="72" t="s">
        <v>121</v>
      </c>
      <c r="CD524" s="72" t="s">
        <v>121</v>
      </c>
      <c r="CE524" s="109" t="s">
        <v>130</v>
      </c>
      <c r="CF524" s="109" t="s">
        <v>130</v>
      </c>
      <c r="CG524" s="109" t="s">
        <v>130</v>
      </c>
      <c r="CH524" s="109" t="s">
        <v>131</v>
      </c>
      <c r="CI524" s="109" t="s">
        <v>130</v>
      </c>
      <c r="CJ524" s="109" t="s">
        <v>131</v>
      </c>
      <c r="CK524" s="109" t="s">
        <v>131</v>
      </c>
      <c r="CL524" s="109" t="s">
        <v>121</v>
      </c>
      <c r="CM524" s="109" t="s">
        <v>121</v>
      </c>
      <c r="CN524" s="109" t="s">
        <v>121</v>
      </c>
      <c r="CO524" s="109" t="s">
        <v>121</v>
      </c>
      <c r="CP524" s="109" t="s">
        <v>121</v>
      </c>
      <c r="CQ524" s="109" t="s">
        <v>121</v>
      </c>
      <c r="CR524" s="109" t="s">
        <v>121</v>
      </c>
      <c r="CS524" s="89" t="s">
        <v>130</v>
      </c>
      <c r="CT524" s="89" t="s">
        <v>130</v>
      </c>
      <c r="CU524" s="89" t="s">
        <v>130</v>
      </c>
      <c r="CV524" s="89" t="s">
        <v>131</v>
      </c>
      <c r="CW524" s="89" t="s">
        <v>130</v>
      </c>
      <c r="CX524" s="89" t="s">
        <v>131</v>
      </c>
      <c r="CY524" s="89" t="s">
        <v>121</v>
      </c>
      <c r="CZ524" s="89" t="s">
        <v>121</v>
      </c>
      <c r="DA524" s="90">
        <v>18213727.551600002</v>
      </c>
      <c r="DB524" s="91">
        <v>1</v>
      </c>
      <c r="DC524" s="13">
        <v>1</v>
      </c>
      <c r="DD524" s="13"/>
      <c r="DE524" s="75" t="str" cm="1">
        <f t="array" ref="DE524">+IF(AND(C524&lt;&gt;"Vehículos Eléctricos",C524&lt;&gt;"Vehículos Híbridos",AA524="PERCENTIL 50"),
     IF(VLOOKUP(_xlfn.TEXTJOIN("_",FALSE,C524:E524),[1]BD_Perc!$A:$P,_xlfn.IFS([1]BD!AB524="Intervalo de precio 1",12,[1]BD!AB524="Intervalo de precio 2",13),FALSE)&lt;=1,
     VLOOKUP(_xlfn.TEXTJOIN("_",FALSE,C524:E524),[1]BD_Perc!$A:$P,16,FALSE),"Ok P50"),
     "Ok P30/70 ó Híbrido/Eléctrico")</f>
        <v>Ok P30/70 ó Híbrido/Eléctrico</v>
      </c>
      <c r="DF524" s="75" t="str">
        <f t="shared" si="63"/>
        <v>Vehículos Convencionales_Camperos/Camionetas_4x4</v>
      </c>
      <c r="DG524" s="19">
        <f t="shared" si="64"/>
        <v>291456000</v>
      </c>
      <c r="DH524" s="13">
        <v>1</v>
      </c>
      <c r="DI524" s="13">
        <v>1</v>
      </c>
      <c r="DJ524" s="13" t="b">
        <f>+DC524=[2]BD!DC524</f>
        <v>1</v>
      </c>
    </row>
    <row r="525" spans="1:114" ht="25.5" x14ac:dyDescent="0.25">
      <c r="A525" s="76">
        <v>818</v>
      </c>
      <c r="B525" s="59" t="s">
        <v>307</v>
      </c>
      <c r="C525" s="58" t="s">
        <v>3</v>
      </c>
      <c r="D525" s="59" t="s">
        <v>726</v>
      </c>
      <c r="E525" s="59" t="s">
        <v>727</v>
      </c>
      <c r="F525" s="59" t="s">
        <v>126</v>
      </c>
      <c r="G525" s="111" t="s">
        <v>1194</v>
      </c>
      <c r="H525" s="78" t="s">
        <v>123</v>
      </c>
      <c r="I525" s="79">
        <v>1611188</v>
      </c>
      <c r="J525" s="76" t="s">
        <v>1195</v>
      </c>
      <c r="K525" s="78" t="s">
        <v>121</v>
      </c>
      <c r="L525" s="80" t="s">
        <v>121</v>
      </c>
      <c r="M525" s="81" t="s">
        <v>121</v>
      </c>
      <c r="N525" s="82">
        <v>146300000</v>
      </c>
      <c r="O525" s="83">
        <f>+IFERROR(VLOOKUP(I525,[1]Precio_Fasecolda!A:C,3,FALSE),IFERROR(VLOOKUP(I525,[1]Precio_Fasecolda!B:C,2,FALSE),N525))</f>
        <v>145600000</v>
      </c>
      <c r="P525" s="83">
        <f t="shared" si="61"/>
        <v>700000</v>
      </c>
      <c r="Q525" s="81" t="s">
        <v>126</v>
      </c>
      <c r="R525" s="76" t="s">
        <v>127</v>
      </c>
      <c r="S525" s="76" t="s">
        <v>349</v>
      </c>
      <c r="T525" s="76" t="s">
        <v>121</v>
      </c>
      <c r="U525" s="76" t="s">
        <v>121</v>
      </c>
      <c r="V525" s="59" t="s">
        <v>121</v>
      </c>
      <c r="W525" s="76" t="s">
        <v>121</v>
      </c>
      <c r="X525" s="76" t="s">
        <v>121</v>
      </c>
      <c r="Y525" s="84">
        <f t="shared" ref="Y525:Y528" si="66">+IF(C525=$F$1,N525+BZ525,"N.A.")</f>
        <v>294633186.57080001</v>
      </c>
      <c r="Z525" s="85">
        <f t="shared" si="62"/>
        <v>143374000</v>
      </c>
      <c r="AA525" s="76" t="str">
        <f>+IFERROR(VLOOKUP(_xlfn.TEXTJOIN("_", FALSE, C525:E525), [1]BD_Perc!$A:$O, 15, FALSE),"Segmentación no encontrada o vehículo inactivo")</f>
        <v>PERCENTIL 30-70</v>
      </c>
      <c r="AB525" s="76" t="str" cm="1">
        <f t="array" ref="AB525">_xlfn.IFS(
    AA525 = "PERCENTIL 50",
    _xlfn.IFS(
        [1]BD!DG525 &lt; VLOOKUP(_xlfn.TEXTJOIN("_", FALSE, C525:E525), [1]BD_Perc!$A:$O, 11, FALSE), "Intervalo de precio 1",
        [1]BD!DG525 &gt;= VLOOKUP(_xlfn.TEXTJOIN("_", FALSE, C525:E525), [1]BD_Perc!$A:$O, 11, FALSE), "Intervalo de precio 2"
    ),
    AA525 = "PERCENTIL 30-70",
    _xlfn.IFS(
        [1]BD!DG525 &lt; VLOOKUP(_xlfn.TEXTJOIN("_", FALSE, C525:E525), [1]BD_Perc!$A:$O, 6, FALSE), "Intervalo de precio 1",
        [1]BD!DG525 &lt; VLOOKUP(_xlfn.TEXTJOIN("_", FALSE, C525:E525), [1]BD_Perc!$A:$O, 7, FALSE), "Intervalo de precio 2",
        [1]BD!DG525 &gt;= VLOOKUP(_xlfn.TEXTJOIN("_", FALSE, C525:E525), [1]BD_Perc!$A:$O, 7, FALSE), "Intervalo de precio 3"
    ),
    AA525="Segmentación no encontrada o vehículo inactivo","Segmentación no encontrada o vehículo inactivo"
)</f>
        <v>Intervalo de precio 2</v>
      </c>
      <c r="AC525" s="99" t="s">
        <v>149</v>
      </c>
      <c r="AD525" s="86" t="b">
        <f t="shared" si="65"/>
        <v>1</v>
      </c>
      <c r="AE525" s="94">
        <v>0.02</v>
      </c>
      <c r="AF525" s="94">
        <v>0.03</v>
      </c>
      <c r="AG525" s="94">
        <v>0.03</v>
      </c>
      <c r="AH525" s="94">
        <v>0.03</v>
      </c>
      <c r="AI525" s="94">
        <v>0.03</v>
      </c>
      <c r="AJ525" s="94">
        <v>0.03</v>
      </c>
      <c r="AK525" s="76" t="s">
        <v>130</v>
      </c>
      <c r="AL525" s="76" t="s">
        <v>130</v>
      </c>
      <c r="AM525" s="76" t="s">
        <v>130</v>
      </c>
      <c r="AN525" s="88">
        <v>1</v>
      </c>
      <c r="AO525" s="72">
        <v>13162552.498199999</v>
      </c>
      <c r="AP525" s="72">
        <v>811138.37699999998</v>
      </c>
      <c r="AQ525" s="72">
        <v>663658.95959999994</v>
      </c>
      <c r="AR525" s="72" t="s">
        <v>121</v>
      </c>
      <c r="AS525" s="72">
        <v>5161784.88</v>
      </c>
      <c r="AT525" s="72">
        <v>8657050.3403999992</v>
      </c>
      <c r="AU525" s="72">
        <v>516178.48800000001</v>
      </c>
      <c r="AV525" s="72">
        <v>958616.7402</v>
      </c>
      <c r="AW525" s="72">
        <v>51617.8488</v>
      </c>
      <c r="AX525" s="72">
        <v>412942.7904</v>
      </c>
      <c r="AY525" s="72" t="s">
        <v>121</v>
      </c>
      <c r="AZ525" s="72" t="s">
        <v>121</v>
      </c>
      <c r="BA525" s="72" t="s">
        <v>121</v>
      </c>
      <c r="BB525" s="72" t="s">
        <v>121</v>
      </c>
      <c r="BC525" s="72" t="s">
        <v>121</v>
      </c>
      <c r="BD525" s="72">
        <v>5161784.88</v>
      </c>
      <c r="BE525" s="72">
        <v>3244550.3454</v>
      </c>
      <c r="BF525" s="72">
        <v>1401056.0466</v>
      </c>
      <c r="BG525" s="72">
        <v>3539509.1801999998</v>
      </c>
      <c r="BH525" s="72">
        <v>324455.35080000001</v>
      </c>
      <c r="BI525" s="72">
        <v>560422.20779999997</v>
      </c>
      <c r="BJ525" s="72">
        <v>324455.35080000001</v>
      </c>
      <c r="BK525" s="72">
        <v>958616.7402</v>
      </c>
      <c r="BL525" s="72">
        <v>1106097.2117999999</v>
      </c>
      <c r="BM525" s="72">
        <v>2285932.551</v>
      </c>
      <c r="BN525" s="72">
        <v>221219.6532</v>
      </c>
      <c r="BO525" s="72">
        <v>1401056.0466</v>
      </c>
      <c r="BP525" s="72">
        <v>250715.11499999999</v>
      </c>
      <c r="BQ525" s="72" t="s">
        <v>121</v>
      </c>
      <c r="BR525" s="72" t="s">
        <v>121</v>
      </c>
      <c r="BS525" s="72" t="s">
        <v>121</v>
      </c>
      <c r="BT525" s="72">
        <v>7371028.5977999996</v>
      </c>
      <c r="BU525" s="72">
        <v>191723.1372</v>
      </c>
      <c r="BV525" s="72">
        <v>3244550.3454</v>
      </c>
      <c r="BW525" s="72">
        <v>6636582.2165999999</v>
      </c>
      <c r="BX525" s="72">
        <v>18434946.150600001</v>
      </c>
      <c r="BY525" s="72">
        <v>516178.48800000001</v>
      </c>
      <c r="BZ525" s="72">
        <v>148333186.57080001</v>
      </c>
      <c r="CA525" s="72" t="s">
        <v>121</v>
      </c>
      <c r="CB525" s="72" t="s">
        <v>121</v>
      </c>
      <c r="CC525" s="72" t="s">
        <v>121</v>
      </c>
      <c r="CD525" s="72" t="s">
        <v>121</v>
      </c>
      <c r="CE525" s="109" t="s">
        <v>121</v>
      </c>
      <c r="CF525" s="109" t="s">
        <v>121</v>
      </c>
      <c r="CG525" s="109" t="s">
        <v>121</v>
      </c>
      <c r="CH525" s="109" t="s">
        <v>121</v>
      </c>
      <c r="CI525" s="109" t="s">
        <v>121</v>
      </c>
      <c r="CJ525" s="109" t="s">
        <v>121</v>
      </c>
      <c r="CK525" s="109" t="s">
        <v>121</v>
      </c>
      <c r="CL525" s="109" t="s">
        <v>121</v>
      </c>
      <c r="CM525" s="109" t="s">
        <v>131</v>
      </c>
      <c r="CN525" s="109" t="s">
        <v>131</v>
      </c>
      <c r="CO525" s="109" t="s">
        <v>131</v>
      </c>
      <c r="CP525" s="109" t="s">
        <v>131</v>
      </c>
      <c r="CQ525" s="109" t="s">
        <v>131</v>
      </c>
      <c r="CR525" s="109" t="s">
        <v>131</v>
      </c>
      <c r="CS525" s="109" t="s">
        <v>121</v>
      </c>
      <c r="CT525" s="109" t="s">
        <v>121</v>
      </c>
      <c r="CU525" s="109" t="s">
        <v>121</v>
      </c>
      <c r="CV525" s="109" t="s">
        <v>121</v>
      </c>
      <c r="CW525" s="109" t="s">
        <v>121</v>
      </c>
      <c r="CX525" s="109" t="s">
        <v>121</v>
      </c>
      <c r="CY525" s="109" t="s">
        <v>121</v>
      </c>
      <c r="CZ525" s="109" t="s">
        <v>121</v>
      </c>
      <c r="DA525" s="90">
        <v>19836002.1972</v>
      </c>
      <c r="DB525" s="91">
        <v>1</v>
      </c>
      <c r="DC525" s="13">
        <v>1</v>
      </c>
      <c r="DD525" s="13"/>
      <c r="DE525" s="75" t="str" cm="1">
        <f t="array" ref="DE525">+IF(AND(C525&lt;&gt;"Vehículos Eléctricos",C525&lt;&gt;"Vehículos Híbridos",AA525="PERCENTIL 50"),
     IF(VLOOKUP(_xlfn.TEXTJOIN("_",FALSE,C525:E525),[1]BD_Perc!$A:$P,_xlfn.IFS([1]BD!AB525="Intervalo de precio 1",12,[1]BD!AB525="Intervalo de precio 2",13),FALSE)&lt;=1,
     VLOOKUP(_xlfn.TEXTJOIN("_",FALSE,C525:E525),[1]BD_Perc!$A:$P,16,FALSE),"Ok P50"),
     "Ok P30/70 ó Híbrido/Eléctrico")</f>
        <v>Ok P30/70 ó Híbrido/Eléctrico</v>
      </c>
      <c r="DF525" s="75" t="str">
        <f t="shared" si="63"/>
        <v>Vehículos Especiales_Ambulancias_TAB</v>
      </c>
      <c r="DG525" s="19">
        <f t="shared" si="64"/>
        <v>291707186.57080001</v>
      </c>
      <c r="DH525" s="13">
        <v>1</v>
      </c>
      <c r="DI525" s="13">
        <v>1</v>
      </c>
      <c r="DJ525" s="13" t="b">
        <f>+DC525=[2]BD!DC525</f>
        <v>1</v>
      </c>
    </row>
    <row r="526" spans="1:114" ht="25.5" x14ac:dyDescent="0.25">
      <c r="A526" s="76">
        <v>819</v>
      </c>
      <c r="B526" s="59" t="s">
        <v>307</v>
      </c>
      <c r="C526" s="59" t="s">
        <v>3</v>
      </c>
      <c r="D526" s="59" t="s">
        <v>726</v>
      </c>
      <c r="E526" s="59" t="s">
        <v>734</v>
      </c>
      <c r="F526" s="81" t="s">
        <v>731</v>
      </c>
      <c r="G526" s="111" t="s">
        <v>1194</v>
      </c>
      <c r="H526" s="78" t="s">
        <v>123</v>
      </c>
      <c r="I526" s="79">
        <v>1611188</v>
      </c>
      <c r="J526" s="76" t="s">
        <v>1196</v>
      </c>
      <c r="K526" s="78" t="s">
        <v>121</v>
      </c>
      <c r="L526" s="80" t="s">
        <v>121</v>
      </c>
      <c r="M526" s="81" t="s">
        <v>121</v>
      </c>
      <c r="N526" s="82">
        <v>146300000</v>
      </c>
      <c r="O526" s="83">
        <f>+IFERROR(VLOOKUP(I526,[1]Precio_Fasecolda!A:C,3,FALSE),IFERROR(VLOOKUP(I526,[1]Precio_Fasecolda!B:C,2,FALSE),N526))</f>
        <v>145600000</v>
      </c>
      <c r="P526" s="83">
        <f t="shared" si="61"/>
        <v>700000</v>
      </c>
      <c r="Q526" s="81" t="s">
        <v>126</v>
      </c>
      <c r="R526" s="76" t="s">
        <v>127</v>
      </c>
      <c r="S526" s="76" t="s">
        <v>349</v>
      </c>
      <c r="T526" s="76" t="s">
        <v>121</v>
      </c>
      <c r="U526" s="76" t="s">
        <v>121</v>
      </c>
      <c r="V526" s="59" t="s">
        <v>121</v>
      </c>
      <c r="W526" s="76" t="s">
        <v>121</v>
      </c>
      <c r="X526" s="76" t="s">
        <v>121</v>
      </c>
      <c r="Y526" s="84">
        <f t="shared" si="66"/>
        <v>395968130.99900001</v>
      </c>
      <c r="Z526" s="85">
        <f t="shared" si="62"/>
        <v>143374000</v>
      </c>
      <c r="AA526" s="76" t="str">
        <f>+IFERROR(VLOOKUP(_xlfn.TEXTJOIN("_", FALSE, C526:E526), [1]BD_Perc!$A:$O, 15, FALSE),"Segmentación no encontrada o vehículo inactivo")</f>
        <v>PERCENTIL 30-70</v>
      </c>
      <c r="AB526" s="76" t="str" cm="1">
        <f t="array" ref="AB526">_xlfn.IFS(
    AA526 = "PERCENTIL 50",
    _xlfn.IFS(
        [1]BD!DG526 &lt; VLOOKUP(_xlfn.TEXTJOIN("_", FALSE, C526:E526), [1]BD_Perc!$A:$O, 11, FALSE), "Intervalo de precio 1",
        [1]BD!DG526 &gt;= VLOOKUP(_xlfn.TEXTJOIN("_", FALSE, C526:E526), [1]BD_Perc!$A:$O, 11, FALSE), "Intervalo de precio 2"
    ),
    AA526 = "PERCENTIL 30-70",
    _xlfn.IFS(
        [1]BD!DG526 &lt; VLOOKUP(_xlfn.TEXTJOIN("_", FALSE, C526:E526), [1]BD_Perc!$A:$O, 6, FALSE), "Intervalo de precio 1",
        [1]BD!DG526 &lt; VLOOKUP(_xlfn.TEXTJOIN("_", FALSE, C526:E526), [1]BD_Perc!$A:$O, 7, FALSE), "Intervalo de precio 2",
        [1]BD!DG526 &gt;= VLOOKUP(_xlfn.TEXTJOIN("_", FALSE, C526:E526), [1]BD_Perc!$A:$O, 7, FALSE), "Intervalo de precio 3"
    ),
    AA526="Segmentación no encontrada o vehículo inactivo","Segmentación no encontrada o vehículo inactivo"
)</f>
        <v>Intervalo de precio 2</v>
      </c>
      <c r="AC526" s="99" t="s">
        <v>149</v>
      </c>
      <c r="AD526" s="86" t="b">
        <f t="shared" si="65"/>
        <v>1</v>
      </c>
      <c r="AE526" s="94">
        <v>0.02</v>
      </c>
      <c r="AF526" s="94">
        <v>0.03</v>
      </c>
      <c r="AG526" s="94">
        <v>0.03</v>
      </c>
      <c r="AH526" s="94">
        <v>0.03</v>
      </c>
      <c r="AI526" s="94">
        <v>0.03</v>
      </c>
      <c r="AJ526" s="94">
        <v>0.03</v>
      </c>
      <c r="AK526" s="76" t="s">
        <v>130</v>
      </c>
      <c r="AL526" s="76" t="s">
        <v>130</v>
      </c>
      <c r="AM526" s="76" t="s">
        <v>130</v>
      </c>
      <c r="AN526" s="88">
        <v>1</v>
      </c>
      <c r="AO526" s="72">
        <v>13162552.498199999</v>
      </c>
      <c r="AP526" s="72">
        <v>811138.37699999998</v>
      </c>
      <c r="AQ526" s="72">
        <v>663658.95959999994</v>
      </c>
      <c r="AR526" s="72" t="s">
        <v>121</v>
      </c>
      <c r="AS526" s="72">
        <v>5161784.88</v>
      </c>
      <c r="AT526" s="72">
        <v>8657050.3403999992</v>
      </c>
      <c r="AU526" s="72">
        <v>516178.48800000001</v>
      </c>
      <c r="AV526" s="72">
        <v>958616.7402</v>
      </c>
      <c r="AW526" s="72">
        <v>51617.8488</v>
      </c>
      <c r="AX526" s="72">
        <v>412942.7904</v>
      </c>
      <c r="AY526" s="72" t="s">
        <v>121</v>
      </c>
      <c r="AZ526" s="72" t="s">
        <v>121</v>
      </c>
      <c r="BA526" s="72" t="s">
        <v>121</v>
      </c>
      <c r="BB526" s="72" t="s">
        <v>121</v>
      </c>
      <c r="BC526" s="72" t="s">
        <v>121</v>
      </c>
      <c r="BD526" s="72">
        <v>5161784.88</v>
      </c>
      <c r="BE526" s="72">
        <v>3244550.3454</v>
      </c>
      <c r="BF526" s="72">
        <v>1401056.0466</v>
      </c>
      <c r="BG526" s="72">
        <v>3539509.1801999998</v>
      </c>
      <c r="BH526" s="72">
        <v>324455.35080000001</v>
      </c>
      <c r="BI526" s="72">
        <v>560422.20779999997</v>
      </c>
      <c r="BJ526" s="72">
        <v>324455.35080000001</v>
      </c>
      <c r="BK526" s="72">
        <v>958616.7402</v>
      </c>
      <c r="BL526" s="72">
        <v>1106097.2117999999</v>
      </c>
      <c r="BM526" s="72">
        <v>2285932.551</v>
      </c>
      <c r="BN526" s="72">
        <v>221219.6532</v>
      </c>
      <c r="BO526" s="72">
        <v>1401056.0466</v>
      </c>
      <c r="BP526" s="72">
        <v>250715.11499999999</v>
      </c>
      <c r="BQ526" s="72" t="s">
        <v>121</v>
      </c>
      <c r="BR526" s="72" t="s">
        <v>121</v>
      </c>
      <c r="BS526" s="72" t="s">
        <v>121</v>
      </c>
      <c r="BT526" s="72">
        <v>7371028.5977999996</v>
      </c>
      <c r="BU526" s="72">
        <v>191723.1372</v>
      </c>
      <c r="BV526" s="72">
        <v>3244550.3454</v>
      </c>
      <c r="BW526" s="72">
        <v>6636582.2165999999</v>
      </c>
      <c r="BX526" s="72">
        <v>18434946.150600001</v>
      </c>
      <c r="BY526" s="72">
        <v>516178.48800000001</v>
      </c>
      <c r="BZ526" s="72">
        <v>249668130.99900001</v>
      </c>
      <c r="CA526" s="72" t="s">
        <v>121</v>
      </c>
      <c r="CB526" s="72" t="s">
        <v>121</v>
      </c>
      <c r="CC526" s="72" t="s">
        <v>121</v>
      </c>
      <c r="CD526" s="72" t="s">
        <v>121</v>
      </c>
      <c r="CE526" s="109" t="s">
        <v>121</v>
      </c>
      <c r="CF526" s="109" t="s">
        <v>121</v>
      </c>
      <c r="CG526" s="109" t="s">
        <v>121</v>
      </c>
      <c r="CH526" s="109" t="s">
        <v>121</v>
      </c>
      <c r="CI526" s="109" t="s">
        <v>121</v>
      </c>
      <c r="CJ526" s="109" t="s">
        <v>121</v>
      </c>
      <c r="CK526" s="109" t="s">
        <v>121</v>
      </c>
      <c r="CL526" s="109" t="s">
        <v>121</v>
      </c>
      <c r="CM526" s="109" t="s">
        <v>131</v>
      </c>
      <c r="CN526" s="109" t="s">
        <v>131</v>
      </c>
      <c r="CO526" s="109" t="s">
        <v>131</v>
      </c>
      <c r="CP526" s="109" t="s">
        <v>131</v>
      </c>
      <c r="CQ526" s="109" t="s">
        <v>131</v>
      </c>
      <c r="CR526" s="109" t="s">
        <v>131</v>
      </c>
      <c r="CS526" s="109" t="s">
        <v>121</v>
      </c>
      <c r="CT526" s="109" t="s">
        <v>121</v>
      </c>
      <c r="CU526" s="109" t="s">
        <v>121</v>
      </c>
      <c r="CV526" s="109" t="s">
        <v>121</v>
      </c>
      <c r="CW526" s="109" t="s">
        <v>121</v>
      </c>
      <c r="CX526" s="109" t="s">
        <v>121</v>
      </c>
      <c r="CY526" s="109" t="s">
        <v>121</v>
      </c>
      <c r="CZ526" s="109" t="s">
        <v>121</v>
      </c>
      <c r="DA526" s="90">
        <v>19836002.1972</v>
      </c>
      <c r="DB526" s="91">
        <v>1</v>
      </c>
      <c r="DC526" s="13">
        <v>1</v>
      </c>
      <c r="DD526" s="13"/>
      <c r="DE526" s="75" t="str" cm="1">
        <f t="array" ref="DE526">+IF(AND(C526&lt;&gt;"Vehículos Eléctricos",C526&lt;&gt;"Vehículos Híbridos",AA526="PERCENTIL 50"),
     IF(VLOOKUP(_xlfn.TEXTJOIN("_",FALSE,C526:E526),[1]BD_Perc!$A:$P,_xlfn.IFS([1]BD!AB526="Intervalo de precio 1",12,[1]BD!AB526="Intervalo de precio 2",13),FALSE)&lt;=1,
     VLOOKUP(_xlfn.TEXTJOIN("_",FALSE,C526:E526),[1]BD_Perc!$A:$P,16,FALSE),"Ok P50"),
     "Ok P30/70 ó Híbrido/Eléctrico")</f>
        <v>Ok P30/70 ó Híbrido/Eléctrico</v>
      </c>
      <c r="DF526" s="75" t="str">
        <f t="shared" si="63"/>
        <v>Vehículos Especiales_Ambulancias_TAM</v>
      </c>
      <c r="DG526" s="19">
        <f t="shared" si="64"/>
        <v>393042130.99900001</v>
      </c>
      <c r="DH526" s="13">
        <v>1</v>
      </c>
      <c r="DI526" s="13">
        <v>1</v>
      </c>
      <c r="DJ526" s="13" t="b">
        <f>+DC526=[2]BD!DC526</f>
        <v>1</v>
      </c>
    </row>
    <row r="527" spans="1:114" ht="25.5" x14ac:dyDescent="0.25">
      <c r="A527" s="76">
        <v>820</v>
      </c>
      <c r="B527" s="59" t="s">
        <v>307</v>
      </c>
      <c r="C527" s="59" t="s">
        <v>3</v>
      </c>
      <c r="D527" s="59" t="s">
        <v>726</v>
      </c>
      <c r="E527" s="59" t="s">
        <v>727</v>
      </c>
      <c r="F527" s="59" t="s">
        <v>126</v>
      </c>
      <c r="G527" s="111" t="s">
        <v>1197</v>
      </c>
      <c r="H527" s="78" t="s">
        <v>123</v>
      </c>
      <c r="I527" s="79">
        <v>1611189</v>
      </c>
      <c r="J527" s="76" t="s">
        <v>1198</v>
      </c>
      <c r="K527" s="78" t="s">
        <v>121</v>
      </c>
      <c r="L527" s="80" t="s">
        <v>121</v>
      </c>
      <c r="M527" s="81" t="s">
        <v>121</v>
      </c>
      <c r="N527" s="82">
        <v>150700000</v>
      </c>
      <c r="O527" s="83">
        <f>+IFERROR(VLOOKUP(I527,[1]Precio_Fasecolda!A:C,3,FALSE),IFERROR(VLOOKUP(I527,[1]Precio_Fasecolda!B:C,2,FALSE),N527))</f>
        <v>150000000</v>
      </c>
      <c r="P527" s="83">
        <f t="shared" si="61"/>
        <v>700000</v>
      </c>
      <c r="Q527" s="81" t="s">
        <v>126</v>
      </c>
      <c r="R527" s="76" t="s">
        <v>127</v>
      </c>
      <c r="S527" s="76" t="s">
        <v>349</v>
      </c>
      <c r="T527" s="76" t="s">
        <v>121</v>
      </c>
      <c r="U527" s="76" t="s">
        <v>121</v>
      </c>
      <c r="V527" s="59" t="s">
        <v>121</v>
      </c>
      <c r="W527" s="76" t="s">
        <v>121</v>
      </c>
      <c r="X527" s="76" t="s">
        <v>121</v>
      </c>
      <c r="Y527" s="84">
        <f t="shared" si="66"/>
        <v>299033186.57080001</v>
      </c>
      <c r="Z527" s="85">
        <f t="shared" si="62"/>
        <v>147686000</v>
      </c>
      <c r="AA527" s="76" t="str">
        <f>+IFERROR(VLOOKUP(_xlfn.TEXTJOIN("_", FALSE, C527:E527), [1]BD_Perc!$A:$O, 15, FALSE),"Segmentación no encontrada o vehículo inactivo")</f>
        <v>PERCENTIL 30-70</v>
      </c>
      <c r="AB527" s="76" t="str" cm="1">
        <f t="array" ref="AB527">_xlfn.IFS(
    AA527 = "PERCENTIL 50",
    _xlfn.IFS(
        [1]BD!DG527 &lt; VLOOKUP(_xlfn.TEXTJOIN("_", FALSE, C527:E527), [1]BD_Perc!$A:$O, 11, FALSE), "Intervalo de precio 1",
        [1]BD!DG527 &gt;= VLOOKUP(_xlfn.TEXTJOIN("_", FALSE, C527:E527), [1]BD_Perc!$A:$O, 11, FALSE), "Intervalo de precio 2"
    ),
    AA527 = "PERCENTIL 30-70",
    _xlfn.IFS(
        [1]BD!DG527 &lt; VLOOKUP(_xlfn.TEXTJOIN("_", FALSE, C527:E527), [1]BD_Perc!$A:$O, 6, FALSE), "Intervalo de precio 1",
        [1]BD!DG527 &lt; VLOOKUP(_xlfn.TEXTJOIN("_", FALSE, C527:E527), [1]BD_Perc!$A:$O, 7, FALSE), "Intervalo de precio 2",
        [1]BD!DG527 &gt;= VLOOKUP(_xlfn.TEXTJOIN("_", FALSE, C527:E527), [1]BD_Perc!$A:$O, 7, FALSE), "Intervalo de precio 3"
    ),
    AA527="Segmentación no encontrada o vehículo inactivo","Segmentación no encontrada o vehículo inactivo"
)</f>
        <v>Intervalo de precio 2</v>
      </c>
      <c r="AC527" s="99" t="s">
        <v>149</v>
      </c>
      <c r="AD527" s="86" t="b">
        <f t="shared" si="65"/>
        <v>1</v>
      </c>
      <c r="AE527" s="94">
        <v>0.02</v>
      </c>
      <c r="AF527" s="94">
        <v>0.03</v>
      </c>
      <c r="AG527" s="94">
        <v>0.03</v>
      </c>
      <c r="AH527" s="94">
        <v>0.03</v>
      </c>
      <c r="AI527" s="94">
        <v>0.03</v>
      </c>
      <c r="AJ527" s="94">
        <v>0.03</v>
      </c>
      <c r="AK527" s="76" t="s">
        <v>130</v>
      </c>
      <c r="AL527" s="76" t="s">
        <v>130</v>
      </c>
      <c r="AM527" s="76" t="s">
        <v>130</v>
      </c>
      <c r="AN527" s="88">
        <v>1</v>
      </c>
      <c r="AO527" s="72">
        <v>13162552.498199999</v>
      </c>
      <c r="AP527" s="72">
        <v>811138.37699999998</v>
      </c>
      <c r="AQ527" s="72">
        <v>663658.95959999994</v>
      </c>
      <c r="AR527" s="72" t="s">
        <v>121</v>
      </c>
      <c r="AS527" s="72">
        <v>5161784.88</v>
      </c>
      <c r="AT527" s="72">
        <v>8657050.3403999992</v>
      </c>
      <c r="AU527" s="72">
        <v>516178.48800000001</v>
      </c>
      <c r="AV527" s="72">
        <v>958616.7402</v>
      </c>
      <c r="AW527" s="72">
        <v>51617.8488</v>
      </c>
      <c r="AX527" s="72">
        <v>412942.7904</v>
      </c>
      <c r="AY527" s="72" t="s">
        <v>121</v>
      </c>
      <c r="AZ527" s="72" t="s">
        <v>121</v>
      </c>
      <c r="BA527" s="72" t="s">
        <v>121</v>
      </c>
      <c r="BB527" s="72" t="s">
        <v>121</v>
      </c>
      <c r="BC527" s="72" t="s">
        <v>121</v>
      </c>
      <c r="BD527" s="72">
        <v>5161784.88</v>
      </c>
      <c r="BE527" s="72">
        <v>3244550.3454</v>
      </c>
      <c r="BF527" s="72">
        <v>1401056.0466</v>
      </c>
      <c r="BG527" s="72">
        <v>3539509.1801999998</v>
      </c>
      <c r="BH527" s="72">
        <v>324455.35080000001</v>
      </c>
      <c r="BI527" s="72">
        <v>560422.20779999997</v>
      </c>
      <c r="BJ527" s="72">
        <v>324455.35080000001</v>
      </c>
      <c r="BK527" s="72">
        <v>958616.7402</v>
      </c>
      <c r="BL527" s="72">
        <v>1106097.2117999999</v>
      </c>
      <c r="BM527" s="72">
        <v>2285932.551</v>
      </c>
      <c r="BN527" s="72">
        <v>221219.6532</v>
      </c>
      <c r="BO527" s="72">
        <v>1401056.0466</v>
      </c>
      <c r="BP527" s="72">
        <v>250715.11499999999</v>
      </c>
      <c r="BQ527" s="72" t="s">
        <v>121</v>
      </c>
      <c r="BR527" s="72" t="s">
        <v>121</v>
      </c>
      <c r="BS527" s="72" t="s">
        <v>121</v>
      </c>
      <c r="BT527" s="72">
        <v>7371028.5977999996</v>
      </c>
      <c r="BU527" s="72">
        <v>191723.1372</v>
      </c>
      <c r="BV527" s="72">
        <v>3244550.3454</v>
      </c>
      <c r="BW527" s="72">
        <v>6636582.2165999999</v>
      </c>
      <c r="BX527" s="72">
        <v>18434946.150600001</v>
      </c>
      <c r="BY527" s="72">
        <v>516178.48800000001</v>
      </c>
      <c r="BZ527" s="72">
        <v>148333186.57080001</v>
      </c>
      <c r="CA527" s="72" t="s">
        <v>121</v>
      </c>
      <c r="CB527" s="72" t="s">
        <v>121</v>
      </c>
      <c r="CC527" s="72" t="s">
        <v>121</v>
      </c>
      <c r="CD527" s="72" t="s">
        <v>121</v>
      </c>
      <c r="CE527" s="109" t="s">
        <v>121</v>
      </c>
      <c r="CF527" s="109" t="s">
        <v>121</v>
      </c>
      <c r="CG527" s="109" t="s">
        <v>121</v>
      </c>
      <c r="CH527" s="109" t="s">
        <v>121</v>
      </c>
      <c r="CI527" s="109" t="s">
        <v>121</v>
      </c>
      <c r="CJ527" s="109" t="s">
        <v>121</v>
      </c>
      <c r="CK527" s="109" t="s">
        <v>121</v>
      </c>
      <c r="CL527" s="109" t="s">
        <v>121</v>
      </c>
      <c r="CM527" s="109" t="s">
        <v>131</v>
      </c>
      <c r="CN527" s="109" t="s">
        <v>131</v>
      </c>
      <c r="CO527" s="109" t="s">
        <v>131</v>
      </c>
      <c r="CP527" s="109" t="s">
        <v>131</v>
      </c>
      <c r="CQ527" s="109" t="s">
        <v>131</v>
      </c>
      <c r="CR527" s="109" t="s">
        <v>131</v>
      </c>
      <c r="CS527" s="109" t="s">
        <v>121</v>
      </c>
      <c r="CT527" s="109" t="s">
        <v>121</v>
      </c>
      <c r="CU527" s="109" t="s">
        <v>121</v>
      </c>
      <c r="CV527" s="109" t="s">
        <v>121</v>
      </c>
      <c r="CW527" s="109" t="s">
        <v>121</v>
      </c>
      <c r="CX527" s="109" t="s">
        <v>121</v>
      </c>
      <c r="CY527" s="109" t="s">
        <v>121</v>
      </c>
      <c r="CZ527" s="109" t="s">
        <v>121</v>
      </c>
      <c r="DA527" s="90">
        <v>19836002.1972</v>
      </c>
      <c r="DB527" s="91">
        <v>1</v>
      </c>
      <c r="DC527" s="13">
        <v>1</v>
      </c>
      <c r="DD527" s="13"/>
      <c r="DE527" s="75" t="str" cm="1">
        <f t="array" ref="DE527">+IF(AND(C527&lt;&gt;"Vehículos Eléctricos",C527&lt;&gt;"Vehículos Híbridos",AA527="PERCENTIL 50"),
     IF(VLOOKUP(_xlfn.TEXTJOIN("_",FALSE,C527:E527),[1]BD_Perc!$A:$P,_xlfn.IFS([1]BD!AB527="Intervalo de precio 1",12,[1]BD!AB527="Intervalo de precio 2",13),FALSE)&lt;=1,
     VLOOKUP(_xlfn.TEXTJOIN("_",FALSE,C527:E527),[1]BD_Perc!$A:$P,16,FALSE),"Ok P50"),
     "Ok P30/70 ó Híbrido/Eléctrico")</f>
        <v>Ok P30/70 ó Híbrido/Eléctrico</v>
      </c>
      <c r="DF527" s="75" t="str">
        <f t="shared" si="63"/>
        <v>Vehículos Especiales_Ambulancias_TAB</v>
      </c>
      <c r="DG527" s="19">
        <f t="shared" si="64"/>
        <v>296019186.57080001</v>
      </c>
      <c r="DH527" s="13">
        <v>1</v>
      </c>
      <c r="DI527" s="13">
        <v>1</v>
      </c>
      <c r="DJ527" s="13" t="b">
        <f>+DC527=[2]BD!DC527</f>
        <v>1</v>
      </c>
    </row>
    <row r="528" spans="1:114" ht="25.5" x14ac:dyDescent="0.25">
      <c r="A528" s="76">
        <v>821</v>
      </c>
      <c r="B528" s="59" t="s">
        <v>307</v>
      </c>
      <c r="C528" s="59" t="s">
        <v>3</v>
      </c>
      <c r="D528" s="59" t="s">
        <v>726</v>
      </c>
      <c r="E528" s="59" t="s">
        <v>734</v>
      </c>
      <c r="F528" s="81" t="s">
        <v>731</v>
      </c>
      <c r="G528" s="111" t="s">
        <v>1197</v>
      </c>
      <c r="H528" s="78" t="s">
        <v>123</v>
      </c>
      <c r="I528" s="79">
        <v>1611189</v>
      </c>
      <c r="J528" s="76" t="s">
        <v>1199</v>
      </c>
      <c r="K528" s="78" t="s">
        <v>121</v>
      </c>
      <c r="L528" s="80" t="s">
        <v>121</v>
      </c>
      <c r="M528" s="81" t="s">
        <v>121</v>
      </c>
      <c r="N528" s="82">
        <v>150700000</v>
      </c>
      <c r="O528" s="83">
        <f>+IFERROR(VLOOKUP(I528,[1]Precio_Fasecolda!A:C,3,FALSE),IFERROR(VLOOKUP(I528,[1]Precio_Fasecolda!B:C,2,FALSE),N528))</f>
        <v>150000000</v>
      </c>
      <c r="P528" s="83">
        <f t="shared" si="61"/>
        <v>700000</v>
      </c>
      <c r="Q528" s="81" t="s">
        <v>126</v>
      </c>
      <c r="R528" s="76" t="s">
        <v>127</v>
      </c>
      <c r="S528" s="76" t="s">
        <v>349</v>
      </c>
      <c r="T528" s="76" t="s">
        <v>121</v>
      </c>
      <c r="U528" s="76" t="s">
        <v>121</v>
      </c>
      <c r="V528" s="59" t="s">
        <v>121</v>
      </c>
      <c r="W528" s="76" t="s">
        <v>121</v>
      </c>
      <c r="X528" s="76" t="s">
        <v>121</v>
      </c>
      <c r="Y528" s="84">
        <f t="shared" si="66"/>
        <v>400368130.99900001</v>
      </c>
      <c r="Z528" s="85">
        <f t="shared" si="62"/>
        <v>147686000</v>
      </c>
      <c r="AA528" s="76" t="str">
        <f>+IFERROR(VLOOKUP(_xlfn.TEXTJOIN("_", FALSE, C528:E528), [1]BD_Perc!$A:$O, 15, FALSE),"Segmentación no encontrada o vehículo inactivo")</f>
        <v>PERCENTIL 30-70</v>
      </c>
      <c r="AB528" s="76" t="str" cm="1">
        <f t="array" ref="AB528">_xlfn.IFS(
    AA528 = "PERCENTIL 50",
    _xlfn.IFS(
        [1]BD!DG528 &lt; VLOOKUP(_xlfn.TEXTJOIN("_", FALSE, C528:E528), [1]BD_Perc!$A:$O, 11, FALSE), "Intervalo de precio 1",
        [1]BD!DG528 &gt;= VLOOKUP(_xlfn.TEXTJOIN("_", FALSE, C528:E528), [1]BD_Perc!$A:$O, 11, FALSE), "Intervalo de precio 2"
    ),
    AA528 = "PERCENTIL 30-70",
    _xlfn.IFS(
        [1]BD!DG528 &lt; VLOOKUP(_xlfn.TEXTJOIN("_", FALSE, C528:E528), [1]BD_Perc!$A:$O, 6, FALSE), "Intervalo de precio 1",
        [1]BD!DG528 &lt; VLOOKUP(_xlfn.TEXTJOIN("_", FALSE, C528:E528), [1]BD_Perc!$A:$O, 7, FALSE), "Intervalo de precio 2",
        [1]BD!DG528 &gt;= VLOOKUP(_xlfn.TEXTJOIN("_", FALSE, C528:E528), [1]BD_Perc!$A:$O, 7, FALSE), "Intervalo de precio 3"
    ),
    AA528="Segmentación no encontrada o vehículo inactivo","Segmentación no encontrada o vehículo inactivo"
)</f>
        <v>Intervalo de precio 2</v>
      </c>
      <c r="AC528" s="99" t="s">
        <v>149</v>
      </c>
      <c r="AD528" s="86" t="b">
        <f t="shared" si="65"/>
        <v>1</v>
      </c>
      <c r="AE528" s="94">
        <v>0.02</v>
      </c>
      <c r="AF528" s="94">
        <v>0.03</v>
      </c>
      <c r="AG528" s="94">
        <v>0.03</v>
      </c>
      <c r="AH528" s="94">
        <v>0.03</v>
      </c>
      <c r="AI528" s="94">
        <v>0.03</v>
      </c>
      <c r="AJ528" s="94">
        <v>0.03</v>
      </c>
      <c r="AK528" s="76" t="s">
        <v>130</v>
      </c>
      <c r="AL528" s="76" t="s">
        <v>130</v>
      </c>
      <c r="AM528" s="76" t="s">
        <v>130</v>
      </c>
      <c r="AN528" s="88">
        <v>1</v>
      </c>
      <c r="AO528" s="72">
        <v>13162552.498199999</v>
      </c>
      <c r="AP528" s="72">
        <v>811138.37699999998</v>
      </c>
      <c r="AQ528" s="72">
        <v>663658.95959999994</v>
      </c>
      <c r="AR528" s="72" t="s">
        <v>121</v>
      </c>
      <c r="AS528" s="72">
        <v>5161784.88</v>
      </c>
      <c r="AT528" s="72">
        <v>8657050.3403999992</v>
      </c>
      <c r="AU528" s="72">
        <v>516178.48800000001</v>
      </c>
      <c r="AV528" s="72">
        <v>958616.7402</v>
      </c>
      <c r="AW528" s="72">
        <v>51617.8488</v>
      </c>
      <c r="AX528" s="72">
        <v>412942.7904</v>
      </c>
      <c r="AY528" s="72" t="s">
        <v>121</v>
      </c>
      <c r="AZ528" s="72" t="s">
        <v>121</v>
      </c>
      <c r="BA528" s="72" t="s">
        <v>121</v>
      </c>
      <c r="BB528" s="72" t="s">
        <v>121</v>
      </c>
      <c r="BC528" s="72" t="s">
        <v>121</v>
      </c>
      <c r="BD528" s="72">
        <v>5161784.88</v>
      </c>
      <c r="BE528" s="72">
        <v>3244550.3454</v>
      </c>
      <c r="BF528" s="72">
        <v>1401056.0466</v>
      </c>
      <c r="BG528" s="72">
        <v>3539509.1801999998</v>
      </c>
      <c r="BH528" s="72">
        <v>324455.35080000001</v>
      </c>
      <c r="BI528" s="72">
        <v>560422.20779999997</v>
      </c>
      <c r="BJ528" s="72">
        <v>324455.35080000001</v>
      </c>
      <c r="BK528" s="72">
        <v>958616.7402</v>
      </c>
      <c r="BL528" s="72">
        <v>1106097.2117999999</v>
      </c>
      <c r="BM528" s="72">
        <v>2285932.551</v>
      </c>
      <c r="BN528" s="72">
        <v>221219.6532</v>
      </c>
      <c r="BO528" s="72">
        <v>1401056.0466</v>
      </c>
      <c r="BP528" s="72">
        <v>250715.11499999999</v>
      </c>
      <c r="BQ528" s="72" t="s">
        <v>121</v>
      </c>
      <c r="BR528" s="72" t="s">
        <v>121</v>
      </c>
      <c r="BS528" s="72" t="s">
        <v>121</v>
      </c>
      <c r="BT528" s="72">
        <v>7371028.5977999996</v>
      </c>
      <c r="BU528" s="72">
        <v>191723.1372</v>
      </c>
      <c r="BV528" s="72">
        <v>3244550.3454</v>
      </c>
      <c r="BW528" s="72">
        <v>6636582.2165999999</v>
      </c>
      <c r="BX528" s="72">
        <v>18434946.150600001</v>
      </c>
      <c r="BY528" s="72">
        <v>516178.48800000001</v>
      </c>
      <c r="BZ528" s="72">
        <v>249668130.99900001</v>
      </c>
      <c r="CA528" s="72" t="s">
        <v>121</v>
      </c>
      <c r="CB528" s="72" t="s">
        <v>121</v>
      </c>
      <c r="CC528" s="72" t="s">
        <v>121</v>
      </c>
      <c r="CD528" s="72" t="s">
        <v>121</v>
      </c>
      <c r="CE528" s="109" t="s">
        <v>121</v>
      </c>
      <c r="CF528" s="109" t="s">
        <v>121</v>
      </c>
      <c r="CG528" s="109" t="s">
        <v>121</v>
      </c>
      <c r="CH528" s="109" t="s">
        <v>121</v>
      </c>
      <c r="CI528" s="109" t="s">
        <v>121</v>
      </c>
      <c r="CJ528" s="109" t="s">
        <v>121</v>
      </c>
      <c r="CK528" s="109" t="s">
        <v>121</v>
      </c>
      <c r="CL528" s="109" t="s">
        <v>121</v>
      </c>
      <c r="CM528" s="109" t="s">
        <v>131</v>
      </c>
      <c r="CN528" s="109" t="s">
        <v>131</v>
      </c>
      <c r="CO528" s="109" t="s">
        <v>131</v>
      </c>
      <c r="CP528" s="109" t="s">
        <v>131</v>
      </c>
      <c r="CQ528" s="109" t="s">
        <v>131</v>
      </c>
      <c r="CR528" s="109" t="s">
        <v>131</v>
      </c>
      <c r="CS528" s="109" t="s">
        <v>121</v>
      </c>
      <c r="CT528" s="109" t="s">
        <v>121</v>
      </c>
      <c r="CU528" s="109" t="s">
        <v>121</v>
      </c>
      <c r="CV528" s="109" t="s">
        <v>121</v>
      </c>
      <c r="CW528" s="109" t="s">
        <v>121</v>
      </c>
      <c r="CX528" s="109" t="s">
        <v>121</v>
      </c>
      <c r="CY528" s="109" t="s">
        <v>121</v>
      </c>
      <c r="CZ528" s="109" t="s">
        <v>121</v>
      </c>
      <c r="DA528" s="90">
        <v>19836002.1972</v>
      </c>
      <c r="DB528" s="91">
        <v>1</v>
      </c>
      <c r="DC528" s="13">
        <v>1</v>
      </c>
      <c r="DD528" s="13"/>
      <c r="DE528" s="75" t="str" cm="1">
        <f t="array" ref="DE528">+IF(AND(C528&lt;&gt;"Vehículos Eléctricos",C528&lt;&gt;"Vehículos Híbridos",AA528="PERCENTIL 50"),
     IF(VLOOKUP(_xlfn.TEXTJOIN("_",FALSE,C528:E528),[1]BD_Perc!$A:$P,_xlfn.IFS([1]BD!AB528="Intervalo de precio 1",12,[1]BD!AB528="Intervalo de precio 2",13),FALSE)&lt;=1,
     VLOOKUP(_xlfn.TEXTJOIN("_",FALSE,C528:E528),[1]BD_Perc!$A:$P,16,FALSE),"Ok P50"),
     "Ok P30/70 ó Híbrido/Eléctrico")</f>
        <v>Ok P30/70 ó Híbrido/Eléctrico</v>
      </c>
      <c r="DF528" s="75" t="str">
        <f t="shared" si="63"/>
        <v>Vehículos Especiales_Ambulancias_TAM</v>
      </c>
      <c r="DG528" s="19">
        <f t="shared" si="64"/>
        <v>397354130.99900001</v>
      </c>
      <c r="DH528" s="13">
        <v>1</v>
      </c>
      <c r="DI528" s="13">
        <v>1</v>
      </c>
      <c r="DJ528" s="13" t="b">
        <f>+DC528=[2]BD!DC528</f>
        <v>1</v>
      </c>
    </row>
    <row r="529" spans="1:114" ht="38.25" x14ac:dyDescent="0.25">
      <c r="A529" s="76">
        <v>822</v>
      </c>
      <c r="B529" s="59" t="s">
        <v>257</v>
      </c>
      <c r="C529" s="59" t="s">
        <v>0</v>
      </c>
      <c r="D529" s="59" t="s">
        <v>320</v>
      </c>
      <c r="E529" s="59" t="s">
        <v>327</v>
      </c>
      <c r="F529" s="59" t="s">
        <v>121</v>
      </c>
      <c r="G529" s="77" t="s">
        <v>1200</v>
      </c>
      <c r="H529" s="59" t="s">
        <v>259</v>
      </c>
      <c r="I529" s="79">
        <v>8006090</v>
      </c>
      <c r="J529" s="79" t="s">
        <v>1201</v>
      </c>
      <c r="K529" s="78" t="s">
        <v>163</v>
      </c>
      <c r="L529" s="81">
        <v>154</v>
      </c>
      <c r="M529" s="81" t="s">
        <v>121</v>
      </c>
      <c r="N529" s="82">
        <v>113800000</v>
      </c>
      <c r="O529" s="83">
        <f>+IFERROR(VLOOKUP(I529,[1]Precio_Fasecolda!A:C,3,FALSE),IFERROR(VLOOKUP(I529,[1]Precio_Fasecolda!B:C,2,FALSE),N529))</f>
        <v>113800000</v>
      </c>
      <c r="P529" s="83">
        <f t="shared" si="61"/>
        <v>0</v>
      </c>
      <c r="Q529" s="81" t="s">
        <v>327</v>
      </c>
      <c r="R529" s="76" t="s">
        <v>127</v>
      </c>
      <c r="S529" s="76" t="s">
        <v>128</v>
      </c>
      <c r="T529" s="76" t="s">
        <v>121</v>
      </c>
      <c r="U529" s="76" t="s">
        <v>121</v>
      </c>
      <c r="V529" s="59" t="s">
        <v>121</v>
      </c>
      <c r="W529" s="76" t="s">
        <v>121</v>
      </c>
      <c r="X529" s="76" t="s">
        <v>121</v>
      </c>
      <c r="Y529" s="84" t="str">
        <f t="shared" ref="Y529:Y592" si="67">+IF(E529=$F$1,N529+BZ529,"N.A.")</f>
        <v>N.A.</v>
      </c>
      <c r="Z529" s="85">
        <f t="shared" si="62"/>
        <v>112662000</v>
      </c>
      <c r="AA529" s="76" t="str">
        <f>+IFERROR(VLOOKUP(_xlfn.TEXTJOIN("_", FALSE, C529:E529), [1]BD_Perc!$A:$O, 15, FALSE),"Segmentación no encontrada o vehículo inactivo")</f>
        <v>PERCENTIL 30-70</v>
      </c>
      <c r="AB529" s="76" t="str" cm="1">
        <f t="array" ref="AB529">_xlfn.IFS(
    AA529 = "PERCENTIL 50",
    _xlfn.IFS(
        [1]BD!DG529 &lt; VLOOKUP(_xlfn.TEXTJOIN("_", FALSE, C529:E529), [1]BD_Perc!$A:$O, 11, FALSE), "Intervalo de precio 1",
        [1]BD!DG529 &gt;= VLOOKUP(_xlfn.TEXTJOIN("_", FALSE, C529:E529), [1]BD_Perc!$A:$O, 11, FALSE), "Intervalo de precio 2"
    ),
    AA529 = "PERCENTIL 30-70",
    _xlfn.IFS(
        [1]BD!DG529 &lt; VLOOKUP(_xlfn.TEXTJOIN("_", FALSE, C529:E529), [1]BD_Perc!$A:$O, 6, FALSE), "Intervalo de precio 1",
        [1]BD!DG529 &lt; VLOOKUP(_xlfn.TEXTJOIN("_", FALSE, C529:E529), [1]BD_Perc!$A:$O, 7, FALSE), "Intervalo de precio 2",
        [1]BD!DG529 &gt;= VLOOKUP(_xlfn.TEXTJOIN("_", FALSE, C529:E529), [1]BD_Perc!$A:$O, 7, FALSE), "Intervalo de precio 3"
    ),
    AA529="Segmentación no encontrada o vehículo inactivo","Segmentación no encontrada o vehículo inactivo"
)</f>
        <v>Intervalo de precio 1</v>
      </c>
      <c r="AC529" s="99" t="s">
        <v>129</v>
      </c>
      <c r="AD529" s="86" t="b">
        <f t="shared" si="65"/>
        <v>1</v>
      </c>
      <c r="AE529" s="94">
        <v>0.01</v>
      </c>
      <c r="AF529" s="94">
        <v>1.4999999999999999E-2</v>
      </c>
      <c r="AG529" s="94">
        <v>0.02</v>
      </c>
      <c r="AH529" s="94">
        <v>2.5000000000000001E-2</v>
      </c>
      <c r="AI529" s="94">
        <v>3.5000000000000003E-2</v>
      </c>
      <c r="AJ529" s="94">
        <v>4.4999999999999998E-2</v>
      </c>
      <c r="AK529" s="76" t="s">
        <v>130</v>
      </c>
      <c r="AL529" s="76" t="s">
        <v>130</v>
      </c>
      <c r="AM529" s="76" t="s">
        <v>130</v>
      </c>
      <c r="AN529" s="88">
        <v>1</v>
      </c>
      <c r="AO529" s="72">
        <v>4592240.6796000004</v>
      </c>
      <c r="AP529" s="72">
        <v>631865.34180000005</v>
      </c>
      <c r="AQ529" s="72">
        <v>373892.05979999999</v>
      </c>
      <c r="AR529" s="72" t="s">
        <v>121</v>
      </c>
      <c r="AS529" s="72" t="s">
        <v>121</v>
      </c>
      <c r="AT529" s="72">
        <v>10180294.4922</v>
      </c>
      <c r="AU529" s="72" t="s">
        <v>121</v>
      </c>
      <c r="AV529" s="72">
        <v>664661.50379999995</v>
      </c>
      <c r="AW529" s="72">
        <v>28831.3158</v>
      </c>
      <c r="AX529" s="72">
        <v>154186.2378</v>
      </c>
      <c r="AY529" s="72" t="s">
        <v>121</v>
      </c>
      <c r="AZ529" s="72" t="s">
        <v>121</v>
      </c>
      <c r="BA529" s="72" t="s">
        <v>121</v>
      </c>
      <c r="BB529" s="72" t="s">
        <v>121</v>
      </c>
      <c r="BC529" s="72" t="s">
        <v>121</v>
      </c>
      <c r="BD529" s="72">
        <v>2827721.7738000001</v>
      </c>
      <c r="BE529" s="72">
        <v>3469181.3898</v>
      </c>
      <c r="BF529" s="72">
        <v>1139960.2242000001</v>
      </c>
      <c r="BG529" s="72">
        <v>595070.59920000006</v>
      </c>
      <c r="BH529" s="72">
        <v>1696634.7509999999</v>
      </c>
      <c r="BI529" s="72">
        <v>1371158.9346</v>
      </c>
      <c r="BJ529" s="72">
        <v>228758.23740000001</v>
      </c>
      <c r="BK529" s="72">
        <v>909696.58920000005</v>
      </c>
      <c r="BL529" s="72">
        <v>1486741.4225999999</v>
      </c>
      <c r="BM529" s="72">
        <v>4162875.5616000001</v>
      </c>
      <c r="BN529" s="72">
        <v>118729.27499999999</v>
      </c>
      <c r="BO529" s="72">
        <v>1029411.5412</v>
      </c>
      <c r="BP529" s="72">
        <v>759985.43039999995</v>
      </c>
      <c r="BQ529" s="72" t="s">
        <v>121</v>
      </c>
      <c r="BR529" s="72" t="s">
        <v>121</v>
      </c>
      <c r="BS529" s="72" t="s">
        <v>121</v>
      </c>
      <c r="BT529" s="72">
        <v>11038535.579399999</v>
      </c>
      <c r="BU529" s="72">
        <v>152504.78880000001</v>
      </c>
      <c r="BV529" s="72" t="s">
        <v>121</v>
      </c>
      <c r="BW529" s="72">
        <v>7114578.6348000001</v>
      </c>
      <c r="BX529" s="72" t="s">
        <v>121</v>
      </c>
      <c r="BY529" s="72">
        <v>788736.62699999998</v>
      </c>
      <c r="BZ529" s="72" t="s">
        <v>121</v>
      </c>
      <c r="CA529" s="72" t="s">
        <v>121</v>
      </c>
      <c r="CB529" s="72" t="s">
        <v>121</v>
      </c>
      <c r="CC529" s="72" t="s">
        <v>121</v>
      </c>
      <c r="CD529" s="72" t="s">
        <v>121</v>
      </c>
      <c r="CE529" s="154" t="s">
        <v>130</v>
      </c>
      <c r="CF529" s="154" t="s">
        <v>131</v>
      </c>
      <c r="CG529" s="154" t="s">
        <v>131</v>
      </c>
      <c r="CH529" s="154" t="s">
        <v>131</v>
      </c>
      <c r="CI529" s="154" t="s">
        <v>131</v>
      </c>
      <c r="CJ529" s="154" t="s">
        <v>131</v>
      </c>
      <c r="CK529" s="154" t="s">
        <v>131</v>
      </c>
      <c r="CL529" s="154" t="s">
        <v>121</v>
      </c>
      <c r="CM529" s="155" t="s">
        <v>121</v>
      </c>
      <c r="CN529" s="76" t="s">
        <v>121</v>
      </c>
      <c r="CO529" s="76" t="s">
        <v>121</v>
      </c>
      <c r="CP529" s="76" t="s">
        <v>121</v>
      </c>
      <c r="CQ529" s="76" t="s">
        <v>121</v>
      </c>
      <c r="CR529" s="76" t="s">
        <v>121</v>
      </c>
      <c r="CS529" s="76" t="s">
        <v>121</v>
      </c>
      <c r="CT529" s="76" t="s">
        <v>121</v>
      </c>
      <c r="CU529" s="76" t="s">
        <v>121</v>
      </c>
      <c r="CV529" s="76" t="s">
        <v>121</v>
      </c>
      <c r="CW529" s="76" t="s">
        <v>121</v>
      </c>
      <c r="CX529" s="76" t="s">
        <v>121</v>
      </c>
      <c r="CY529" s="76" t="s">
        <v>121</v>
      </c>
      <c r="CZ529" s="76" t="s">
        <v>121</v>
      </c>
      <c r="DA529" s="90">
        <v>4131392.9328000001</v>
      </c>
      <c r="DB529" s="91">
        <v>1</v>
      </c>
      <c r="DC529" s="13">
        <v>1</v>
      </c>
      <c r="DD529" s="13"/>
      <c r="DE529" s="75" t="str" cm="1">
        <f t="array" ref="DE529">+IF(AND(C529&lt;&gt;"Vehículos Eléctricos",C529&lt;&gt;"Vehículos Híbridos",AA529="PERCENTIL 50"),
     IF(VLOOKUP(_xlfn.TEXTJOIN("_",FALSE,C529:E529),[1]BD_Perc!$A:$P,_xlfn.IFS([1]BD!AB529="Intervalo de precio 1",12,[1]BD!AB529="Intervalo de precio 2",13),FALSE)&lt;=1,
     VLOOKUP(_xlfn.TEXTJOIN("_",FALSE,C529:E529),[1]BD_Perc!$A:$P,16,FALSE),"Ok P50"),
     "Ok P30/70 ó Híbrido/Eléctrico")</f>
        <v>Ok P30/70 ó Híbrido/Eléctrico</v>
      </c>
      <c r="DF529" s="75" t="str">
        <f t="shared" si="63"/>
        <v>Vehículos Convencionales_Camperos/Camionetas_4x4</v>
      </c>
      <c r="DG529" s="19">
        <f t="shared" si="64"/>
        <v>112662000</v>
      </c>
      <c r="DH529" s="13">
        <v>1</v>
      </c>
      <c r="DI529" s="13">
        <v>1</v>
      </c>
      <c r="DJ529" s="13" t="b">
        <f>+DC529=[2]BD!DC529</f>
        <v>1</v>
      </c>
    </row>
    <row r="530" spans="1:114" ht="63.75" x14ac:dyDescent="0.25">
      <c r="A530" s="76">
        <v>823</v>
      </c>
      <c r="B530" s="59" t="s">
        <v>257</v>
      </c>
      <c r="C530" s="152" t="s">
        <v>2</v>
      </c>
      <c r="D530" s="59" t="s">
        <v>119</v>
      </c>
      <c r="E530" s="59" t="s">
        <v>136</v>
      </c>
      <c r="F530" s="59" t="s">
        <v>121</v>
      </c>
      <c r="G530" s="77" t="s">
        <v>1202</v>
      </c>
      <c r="H530" s="59" t="s">
        <v>790</v>
      </c>
      <c r="I530" s="79">
        <v>11101027</v>
      </c>
      <c r="J530" s="79" t="s">
        <v>1203</v>
      </c>
      <c r="K530" s="78" t="s">
        <v>121</v>
      </c>
      <c r="L530" s="81">
        <v>108</v>
      </c>
      <c r="M530" s="81" t="s">
        <v>121</v>
      </c>
      <c r="N530" s="82">
        <v>130000000</v>
      </c>
      <c r="O530" s="83">
        <f>+IFERROR(VLOOKUP(I530,[1]Precio_Fasecolda!A:C,3,FALSE),IFERROR(VLOOKUP(I530,[1]Precio_Fasecolda!B:C,2,FALSE),N530))</f>
        <v>130000000</v>
      </c>
      <c r="P530" s="83">
        <f t="shared" si="61"/>
        <v>0</v>
      </c>
      <c r="Q530" s="81" t="s">
        <v>126</v>
      </c>
      <c r="R530" s="76" t="s">
        <v>148</v>
      </c>
      <c r="S530" s="76" t="s">
        <v>764</v>
      </c>
      <c r="T530" s="76" t="s">
        <v>121</v>
      </c>
      <c r="U530" s="76" t="s">
        <v>121</v>
      </c>
      <c r="V530" s="59" t="s">
        <v>121</v>
      </c>
      <c r="W530" s="76" t="s">
        <v>121</v>
      </c>
      <c r="X530" s="76" t="s">
        <v>121</v>
      </c>
      <c r="Y530" s="84" t="str">
        <f t="shared" si="67"/>
        <v>N.A.</v>
      </c>
      <c r="Z530" s="85">
        <f t="shared" si="62"/>
        <v>128700000</v>
      </c>
      <c r="AA530" s="76" t="str">
        <f>+IFERROR(VLOOKUP(_xlfn.TEXTJOIN("_", FALSE, C530:E530), [1]BD_Perc!$A:$O, 15, FALSE),"Segmentación no encontrada o vehículo inactivo")</f>
        <v>PERCENTIL 30-70</v>
      </c>
      <c r="AB530" s="76" t="str" cm="1">
        <f t="array" ref="AB530">_xlfn.IFS(
    AA530 = "PERCENTIL 50",
    _xlfn.IFS(
        [1]BD!DG530 &lt; VLOOKUP(_xlfn.TEXTJOIN("_", FALSE, C530:E530), [1]BD_Perc!$A:$O, 11, FALSE), "Intervalo de precio 1",
        [1]BD!DG530 &gt;= VLOOKUP(_xlfn.TEXTJOIN("_", FALSE, C530:E530), [1]BD_Perc!$A:$O, 11, FALSE), "Intervalo de precio 2"
    ),
    AA530 = "PERCENTIL 30-70",
    _xlfn.IFS(
        [1]BD!DG530 &lt; VLOOKUP(_xlfn.TEXTJOIN("_", FALSE, C530:E530), [1]BD_Perc!$A:$O, 6, FALSE), "Intervalo de precio 1",
        [1]BD!DG530 &lt; VLOOKUP(_xlfn.TEXTJOIN("_", FALSE, C530:E530), [1]BD_Perc!$A:$O, 7, FALSE), "Intervalo de precio 2",
        [1]BD!DG530 &gt;= VLOOKUP(_xlfn.TEXTJOIN("_", FALSE, C530:E530), [1]BD_Perc!$A:$O, 7, FALSE), "Intervalo de precio 3"
    ),
    AA530="Segmentación no encontrada o vehículo inactivo","Segmentación no encontrada o vehículo inactivo"
)</f>
        <v>Intervalo de precio 2</v>
      </c>
      <c r="AC530" s="99" t="s">
        <v>149</v>
      </c>
      <c r="AD530" s="86" t="b">
        <f t="shared" si="65"/>
        <v>1</v>
      </c>
      <c r="AE530" s="94">
        <v>0.01</v>
      </c>
      <c r="AF530" s="94">
        <v>1.4999999999999999E-2</v>
      </c>
      <c r="AG530" s="94">
        <v>0.02</v>
      </c>
      <c r="AH530" s="94">
        <v>2.5000000000000001E-2</v>
      </c>
      <c r="AI530" s="94">
        <v>3.5000000000000003E-2</v>
      </c>
      <c r="AJ530" s="94">
        <v>4.4999999999999998E-2</v>
      </c>
      <c r="AK530" s="76" t="s">
        <v>130</v>
      </c>
      <c r="AL530" s="76" t="s">
        <v>130</v>
      </c>
      <c r="AM530" s="76" t="s">
        <v>130</v>
      </c>
      <c r="AN530" s="153">
        <v>1</v>
      </c>
      <c r="AO530" s="72" t="s">
        <v>121</v>
      </c>
      <c r="AP530" s="72">
        <v>631865.34180000005</v>
      </c>
      <c r="AQ530" s="72">
        <v>759501.55260000005</v>
      </c>
      <c r="AR530" s="72" t="s">
        <v>121</v>
      </c>
      <c r="AS530" s="72" t="s">
        <v>121</v>
      </c>
      <c r="AT530" s="72">
        <v>10144824.879000001</v>
      </c>
      <c r="AU530" s="72" t="s">
        <v>121</v>
      </c>
      <c r="AV530" s="72">
        <v>391755.47879999998</v>
      </c>
      <c r="AW530" s="72">
        <v>372313.92239999998</v>
      </c>
      <c r="AX530" s="72" t="s">
        <v>121</v>
      </c>
      <c r="AY530" s="72" t="s">
        <v>121</v>
      </c>
      <c r="AZ530" s="72" t="s">
        <v>121</v>
      </c>
      <c r="BA530" s="72" t="s">
        <v>121</v>
      </c>
      <c r="BB530" s="72" t="s">
        <v>121</v>
      </c>
      <c r="BC530" s="72" t="s">
        <v>121</v>
      </c>
      <c r="BD530" s="72">
        <v>3211360.9668000001</v>
      </c>
      <c r="BE530" s="72" t="s">
        <v>121</v>
      </c>
      <c r="BF530" s="72">
        <v>4635136.0776000004</v>
      </c>
      <c r="BG530" s="72">
        <v>3032952.3755999999</v>
      </c>
      <c r="BH530" s="72" t="s">
        <v>121</v>
      </c>
      <c r="BI530" s="72">
        <v>1364828.4635999999</v>
      </c>
      <c r="BJ530" s="72">
        <v>192402.04199999999</v>
      </c>
      <c r="BK530" s="72" t="s">
        <v>121</v>
      </c>
      <c r="BL530" s="72">
        <v>1757218.5708000001</v>
      </c>
      <c r="BM530" s="72">
        <v>4162875.5616000001</v>
      </c>
      <c r="BN530" s="72">
        <v>122437.9506</v>
      </c>
      <c r="BO530" s="72">
        <v>2527461.3672000002</v>
      </c>
      <c r="BP530" s="72">
        <v>839571.20519999997</v>
      </c>
      <c r="BQ530" s="72" t="s">
        <v>121</v>
      </c>
      <c r="BR530" s="72" t="s">
        <v>121</v>
      </c>
      <c r="BS530" s="72" t="s">
        <v>121</v>
      </c>
      <c r="BT530" s="72">
        <v>10276007.4186</v>
      </c>
      <c r="BU530" s="72">
        <v>227383.5606</v>
      </c>
      <c r="BV530" s="72" t="s">
        <v>121</v>
      </c>
      <c r="BW530" s="72" t="s">
        <v>121</v>
      </c>
      <c r="BX530" s="72" t="s">
        <v>121</v>
      </c>
      <c r="BY530" s="72">
        <v>798677.73300000001</v>
      </c>
      <c r="BZ530" s="72" t="s">
        <v>121</v>
      </c>
      <c r="CA530" s="72" t="s">
        <v>121</v>
      </c>
      <c r="CB530" s="72" t="s">
        <v>121</v>
      </c>
      <c r="CC530" s="72" t="s">
        <v>121</v>
      </c>
      <c r="CD530" s="72" t="s">
        <v>121</v>
      </c>
      <c r="CE530" s="138" t="s">
        <v>130</v>
      </c>
      <c r="CF530" s="89" t="s">
        <v>131</v>
      </c>
      <c r="CG530" s="89" t="s">
        <v>131</v>
      </c>
      <c r="CH530" s="138" t="s">
        <v>131</v>
      </c>
      <c r="CI530" s="138" t="s">
        <v>131</v>
      </c>
      <c r="CJ530" s="138" t="s">
        <v>131</v>
      </c>
      <c r="CK530" s="138" t="s">
        <v>131</v>
      </c>
      <c r="CL530" s="104">
        <v>8500000</v>
      </c>
      <c r="CM530" s="76" t="s">
        <v>121</v>
      </c>
      <c r="CN530" s="76" t="s">
        <v>121</v>
      </c>
      <c r="CO530" s="76" t="s">
        <v>121</v>
      </c>
      <c r="CP530" s="76" t="s">
        <v>121</v>
      </c>
      <c r="CQ530" s="76" t="s">
        <v>121</v>
      </c>
      <c r="CR530" s="76" t="s">
        <v>121</v>
      </c>
      <c r="CS530" s="76" t="s">
        <v>121</v>
      </c>
      <c r="CT530" s="76" t="s">
        <v>121</v>
      </c>
      <c r="CU530" s="76" t="s">
        <v>121</v>
      </c>
      <c r="CV530" s="76" t="s">
        <v>121</v>
      </c>
      <c r="CW530" s="76" t="s">
        <v>121</v>
      </c>
      <c r="CX530" s="76" t="s">
        <v>121</v>
      </c>
      <c r="CY530" s="76" t="s">
        <v>121</v>
      </c>
      <c r="CZ530" s="76" t="s">
        <v>121</v>
      </c>
      <c r="DA530" s="90">
        <v>4793085.8093999997</v>
      </c>
      <c r="DB530" s="91">
        <v>1</v>
      </c>
      <c r="DC530" s="13">
        <v>1</v>
      </c>
      <c r="DD530" s="13"/>
      <c r="DE530" s="75" t="str" cm="1">
        <f t="array" ref="DE530">+IF(AND(C530&lt;&gt;"Vehículos Eléctricos",C530&lt;&gt;"Vehículos Híbridos",AA530="PERCENTIL 50"),
     IF(VLOOKUP(_xlfn.TEXTJOIN("_",FALSE,C530:E530),[1]BD_Perc!$A:$P,_xlfn.IFS([1]BD!AB530="Intervalo de precio 1",12,[1]BD!AB530="Intervalo de precio 2",13),FALSE)&lt;=1,
     VLOOKUP(_xlfn.TEXTJOIN("_",FALSE,C530:E530),[1]BD_Perc!$A:$P,16,FALSE),"Ok P50"),
     "Ok P30/70 ó Híbrido/Eléctrico")</f>
        <v>Ok P30/70 ó Híbrido/Eléctrico</v>
      </c>
      <c r="DF530" s="75" t="str">
        <f t="shared" si="63"/>
        <v>Vehículos Híbridos_Automóviles_Sedán</v>
      </c>
      <c r="DG530" s="19">
        <f t="shared" si="64"/>
        <v>128700000</v>
      </c>
      <c r="DH530" s="13">
        <v>1</v>
      </c>
      <c r="DI530" s="13">
        <v>1</v>
      </c>
      <c r="DJ530" s="13" t="b">
        <f>+DC530=[2]BD!DC530</f>
        <v>1</v>
      </c>
    </row>
    <row r="531" spans="1:114" ht="38.25" x14ac:dyDescent="0.25">
      <c r="A531" s="76">
        <v>824</v>
      </c>
      <c r="B531" s="59" t="s">
        <v>257</v>
      </c>
      <c r="C531" s="59" t="s">
        <v>0</v>
      </c>
      <c r="D531" s="59" t="s">
        <v>320</v>
      </c>
      <c r="E531" s="59" t="s">
        <v>126</v>
      </c>
      <c r="F531" s="59" t="s">
        <v>121</v>
      </c>
      <c r="G531" s="77" t="s">
        <v>1204</v>
      </c>
      <c r="H531" s="59" t="s">
        <v>259</v>
      </c>
      <c r="I531" s="79">
        <v>8006068</v>
      </c>
      <c r="J531" s="76" t="s">
        <v>1205</v>
      </c>
      <c r="K531" s="78" t="s">
        <v>145</v>
      </c>
      <c r="L531" s="81">
        <v>114</v>
      </c>
      <c r="M531" s="81" t="s">
        <v>121</v>
      </c>
      <c r="N531" s="82">
        <v>114500000</v>
      </c>
      <c r="O531" s="83">
        <f>+IFERROR(VLOOKUP(I531,[1]Precio_Fasecolda!A:C,3,FALSE),IFERROR(VLOOKUP(I531,[1]Precio_Fasecolda!B:C,2,FALSE),N531))</f>
        <v>114500000</v>
      </c>
      <c r="P531" s="83">
        <f t="shared" si="61"/>
        <v>0</v>
      </c>
      <c r="Q531" s="81" t="s">
        <v>126</v>
      </c>
      <c r="R531" s="76" t="s">
        <v>127</v>
      </c>
      <c r="S531" s="76" t="s">
        <v>128</v>
      </c>
      <c r="T531" s="76" t="s">
        <v>121</v>
      </c>
      <c r="U531" s="76" t="s">
        <v>121</v>
      </c>
      <c r="V531" s="59" t="s">
        <v>121</v>
      </c>
      <c r="W531" s="76" t="s">
        <v>121</v>
      </c>
      <c r="X531" s="76" t="s">
        <v>121</v>
      </c>
      <c r="Y531" s="84" t="str">
        <f t="shared" si="67"/>
        <v>N.A.</v>
      </c>
      <c r="Z531" s="85">
        <f t="shared" si="62"/>
        <v>113355000</v>
      </c>
      <c r="AA531" s="76" t="str">
        <f>+IFERROR(VLOOKUP(_xlfn.TEXTJOIN("_", FALSE, C531:E531), [1]BD_Perc!$A:$O, 15, FALSE),"Segmentación no encontrada o vehículo inactivo")</f>
        <v>PERCENTIL 30-70</v>
      </c>
      <c r="AB531" s="76" t="str" cm="1">
        <f t="array" ref="AB531">_xlfn.IFS(
    AA531 = "PERCENTIL 50",
    _xlfn.IFS(
        [1]BD!DG531 &lt; VLOOKUP(_xlfn.TEXTJOIN("_", FALSE, C531:E531), [1]BD_Perc!$A:$O, 11, FALSE), "Intervalo de precio 1",
        [1]BD!DG531 &gt;= VLOOKUP(_xlfn.TEXTJOIN("_", FALSE, C531:E531), [1]BD_Perc!$A:$O, 11, FALSE), "Intervalo de precio 2"
    ),
    AA531 = "PERCENTIL 30-70",
    _xlfn.IFS(
        [1]BD!DG531 &lt; VLOOKUP(_xlfn.TEXTJOIN("_", FALSE, C531:E531), [1]BD_Perc!$A:$O, 6, FALSE), "Intervalo de precio 1",
        [1]BD!DG531 &lt; VLOOKUP(_xlfn.TEXTJOIN("_", FALSE, C531:E531), [1]BD_Perc!$A:$O, 7, FALSE), "Intervalo de precio 2",
        [1]BD!DG531 &gt;= VLOOKUP(_xlfn.TEXTJOIN("_", FALSE, C531:E531), [1]BD_Perc!$A:$O, 7, FALSE), "Intervalo de precio 3"
    ),
    AA531="Segmentación no encontrada o vehículo inactivo","Segmentación no encontrada o vehículo inactivo"
)</f>
        <v>Intervalo de precio 2</v>
      </c>
      <c r="AC531" s="99" t="s">
        <v>149</v>
      </c>
      <c r="AD531" s="86" t="b">
        <f t="shared" si="65"/>
        <v>1</v>
      </c>
      <c r="AE531" s="94">
        <v>0.01</v>
      </c>
      <c r="AF531" s="94">
        <v>1.4999999999999999E-2</v>
      </c>
      <c r="AG531" s="94">
        <v>0.02</v>
      </c>
      <c r="AH531" s="94">
        <v>2.5000000000000001E-2</v>
      </c>
      <c r="AI531" s="94">
        <v>3.5000000000000003E-2</v>
      </c>
      <c r="AJ531" s="94">
        <v>4.4999999999999998E-2</v>
      </c>
      <c r="AK531" s="76" t="s">
        <v>130</v>
      </c>
      <c r="AL531" s="76" t="s">
        <v>130</v>
      </c>
      <c r="AM531" s="76" t="s">
        <v>130</v>
      </c>
      <c r="AN531" s="88">
        <v>1</v>
      </c>
      <c r="AO531" s="72">
        <v>12243753.9462</v>
      </c>
      <c r="AP531" s="72">
        <v>631865.34180000005</v>
      </c>
      <c r="AQ531" s="72">
        <v>489750.74819999997</v>
      </c>
      <c r="AR531" s="72" t="s">
        <v>121</v>
      </c>
      <c r="AS531" s="72" t="s">
        <v>121</v>
      </c>
      <c r="AT531" s="72">
        <v>10144824.879000001</v>
      </c>
      <c r="AU531" s="72" t="s">
        <v>121</v>
      </c>
      <c r="AV531" s="72">
        <v>664661.50379999995</v>
      </c>
      <c r="AW531" s="72">
        <v>296696.15639999998</v>
      </c>
      <c r="AX531" s="72" t="s">
        <v>121</v>
      </c>
      <c r="AY531" s="72" t="s">
        <v>121</v>
      </c>
      <c r="AZ531" s="72" t="s">
        <v>121</v>
      </c>
      <c r="BA531" s="72" t="s">
        <v>121</v>
      </c>
      <c r="BB531" s="72" t="s">
        <v>121</v>
      </c>
      <c r="BC531" s="72" t="s">
        <v>121</v>
      </c>
      <c r="BD531" s="72">
        <v>2314069.1490000002</v>
      </c>
      <c r="BE531" s="72">
        <v>2212194.4235999999</v>
      </c>
      <c r="BF531" s="72">
        <v>4635136.0776000004</v>
      </c>
      <c r="BG531" s="72">
        <v>3032952.3755999999</v>
      </c>
      <c r="BH531" s="72">
        <v>1696634.7509999999</v>
      </c>
      <c r="BI531" s="72">
        <v>2098930.1214000001</v>
      </c>
      <c r="BJ531" s="72">
        <v>192402.04199999999</v>
      </c>
      <c r="BK531" s="72" t="s">
        <v>121</v>
      </c>
      <c r="BL531" s="72">
        <v>1486741.4225999999</v>
      </c>
      <c r="BM531" s="72">
        <v>4162875.5616000001</v>
      </c>
      <c r="BN531" s="72">
        <v>122437.9506</v>
      </c>
      <c r="BO531" s="72">
        <v>2527461.3672000002</v>
      </c>
      <c r="BP531" s="72">
        <v>1661652.1782</v>
      </c>
      <c r="BQ531" s="72" t="s">
        <v>121</v>
      </c>
      <c r="BR531" s="72" t="s">
        <v>121</v>
      </c>
      <c r="BS531" s="72" t="s">
        <v>121</v>
      </c>
      <c r="BT531" s="72">
        <v>10276007.4186</v>
      </c>
      <c r="BU531" s="72">
        <v>227383.5606</v>
      </c>
      <c r="BV531" s="72" t="s">
        <v>121</v>
      </c>
      <c r="BW531" s="72" t="s">
        <v>121</v>
      </c>
      <c r="BX531" s="72" t="s">
        <v>121</v>
      </c>
      <c r="BY531" s="72">
        <v>839571.20519999997</v>
      </c>
      <c r="BZ531" s="72" t="s">
        <v>121</v>
      </c>
      <c r="CA531" s="72" t="s">
        <v>121</v>
      </c>
      <c r="CB531" s="72" t="s">
        <v>121</v>
      </c>
      <c r="CC531" s="72" t="s">
        <v>121</v>
      </c>
      <c r="CD531" s="72" t="s">
        <v>121</v>
      </c>
      <c r="CE531" s="59" t="s">
        <v>130</v>
      </c>
      <c r="CF531" s="59" t="s">
        <v>131</v>
      </c>
      <c r="CG531" s="59" t="s">
        <v>131</v>
      </c>
      <c r="CH531" s="59" t="s">
        <v>131</v>
      </c>
      <c r="CI531" s="59" t="s">
        <v>131</v>
      </c>
      <c r="CJ531" s="59" t="s">
        <v>131</v>
      </c>
      <c r="CK531" s="59" t="s">
        <v>131</v>
      </c>
      <c r="CL531" s="59" t="s">
        <v>121</v>
      </c>
      <c r="CM531" s="76" t="s">
        <v>121</v>
      </c>
      <c r="CN531" s="79" t="s">
        <v>121</v>
      </c>
      <c r="CO531" s="76" t="s">
        <v>121</v>
      </c>
      <c r="CP531" s="76" t="s">
        <v>121</v>
      </c>
      <c r="CQ531" s="76" t="s">
        <v>121</v>
      </c>
      <c r="CR531" s="76" t="s">
        <v>121</v>
      </c>
      <c r="CS531" s="76" t="s">
        <v>121</v>
      </c>
      <c r="CT531" s="76" t="s">
        <v>121</v>
      </c>
      <c r="CU531" s="76" t="s">
        <v>121</v>
      </c>
      <c r="CV531" s="76" t="s">
        <v>121</v>
      </c>
      <c r="CW531" s="76" t="s">
        <v>121</v>
      </c>
      <c r="CX531" s="76" t="s">
        <v>121</v>
      </c>
      <c r="CY531" s="76" t="s">
        <v>121</v>
      </c>
      <c r="CZ531" s="76" t="s">
        <v>121</v>
      </c>
      <c r="DA531" s="90">
        <v>4131392.9328000001</v>
      </c>
      <c r="DB531" s="91">
        <v>1</v>
      </c>
      <c r="DC531" s="13">
        <v>1</v>
      </c>
      <c r="DD531" s="13"/>
      <c r="DE531" s="75" t="str" cm="1">
        <f t="array" ref="DE531">+IF(AND(C531&lt;&gt;"Vehículos Eléctricos",C531&lt;&gt;"Vehículos Híbridos",AA531="PERCENTIL 50"),
     IF(VLOOKUP(_xlfn.TEXTJOIN("_",FALSE,C531:E531),[1]BD_Perc!$A:$P,_xlfn.IFS([1]BD!AB531="Intervalo de precio 1",12,[1]BD!AB531="Intervalo de precio 2",13),FALSE)&lt;=1,
     VLOOKUP(_xlfn.TEXTJOIN("_",FALSE,C531:E531),[1]BD_Perc!$A:$P,16,FALSE),"Ok P50"),
     "Ok P30/70 ó Híbrido/Eléctrico")</f>
        <v>Ok P30/70 ó Híbrido/Eléctrico</v>
      </c>
      <c r="DF531" s="75" t="str">
        <f t="shared" si="63"/>
        <v>Vehículos Convencionales_Camperos/Camionetas_4x2</v>
      </c>
      <c r="DG531" s="19">
        <f t="shared" si="64"/>
        <v>113355000</v>
      </c>
      <c r="DH531" s="13">
        <v>1</v>
      </c>
      <c r="DI531" s="13">
        <v>1</v>
      </c>
      <c r="DJ531" s="13" t="b">
        <f>+DC531=[2]BD!DC531</f>
        <v>1</v>
      </c>
    </row>
    <row r="532" spans="1:114" ht="38.25" x14ac:dyDescent="0.25">
      <c r="A532" s="76">
        <v>825</v>
      </c>
      <c r="B532" s="59" t="s">
        <v>257</v>
      </c>
      <c r="C532" s="59" t="s">
        <v>0</v>
      </c>
      <c r="D532" s="59" t="s">
        <v>320</v>
      </c>
      <c r="E532" s="59" t="s">
        <v>126</v>
      </c>
      <c r="F532" s="59" t="s">
        <v>121</v>
      </c>
      <c r="G532" s="77" t="s">
        <v>1206</v>
      </c>
      <c r="H532" s="59" t="s">
        <v>259</v>
      </c>
      <c r="I532" s="79">
        <v>8006070</v>
      </c>
      <c r="J532" s="78" t="s">
        <v>1207</v>
      </c>
      <c r="K532" s="78" t="s">
        <v>346</v>
      </c>
      <c r="L532" s="81">
        <v>154</v>
      </c>
      <c r="M532" s="81" t="s">
        <v>121</v>
      </c>
      <c r="N532" s="82">
        <v>124500000</v>
      </c>
      <c r="O532" s="83">
        <f>+IFERROR(VLOOKUP(I532,[1]Precio_Fasecolda!A:C,3,FALSE),IFERROR(VLOOKUP(I532,[1]Precio_Fasecolda!B:C,2,FALSE),N532))</f>
        <v>124500000</v>
      </c>
      <c r="P532" s="83">
        <f t="shared" si="61"/>
        <v>0</v>
      </c>
      <c r="Q532" s="81" t="s">
        <v>126</v>
      </c>
      <c r="R532" s="76" t="s">
        <v>148</v>
      </c>
      <c r="S532" s="76" t="s">
        <v>128</v>
      </c>
      <c r="T532" s="76" t="s">
        <v>121</v>
      </c>
      <c r="U532" s="76" t="s">
        <v>121</v>
      </c>
      <c r="V532" s="59" t="s">
        <v>121</v>
      </c>
      <c r="W532" s="76" t="s">
        <v>121</v>
      </c>
      <c r="X532" s="76" t="s">
        <v>121</v>
      </c>
      <c r="Y532" s="84" t="str">
        <f t="shared" si="67"/>
        <v>N.A.</v>
      </c>
      <c r="Z532" s="85">
        <f t="shared" si="62"/>
        <v>123255000</v>
      </c>
      <c r="AA532" s="76" t="str">
        <f>+IFERROR(VLOOKUP(_xlfn.TEXTJOIN("_", FALSE, C532:E532), [1]BD_Perc!$A:$O, 15, FALSE),"Segmentación no encontrada o vehículo inactivo")</f>
        <v>PERCENTIL 30-70</v>
      </c>
      <c r="AB532" s="76" t="str" cm="1">
        <f t="array" ref="AB532">_xlfn.IFS(
    AA532 = "PERCENTIL 50",
    _xlfn.IFS(
        [1]BD!DG532 &lt; VLOOKUP(_xlfn.TEXTJOIN("_", FALSE, C532:E532), [1]BD_Perc!$A:$O, 11, FALSE), "Intervalo de precio 1",
        [1]BD!DG532 &gt;= VLOOKUP(_xlfn.TEXTJOIN("_", FALSE, C532:E532), [1]BD_Perc!$A:$O, 11, FALSE), "Intervalo de precio 2"
    ),
    AA532 = "PERCENTIL 30-70",
    _xlfn.IFS(
        [1]BD!DG532 &lt; VLOOKUP(_xlfn.TEXTJOIN("_", FALSE, C532:E532), [1]BD_Perc!$A:$O, 6, FALSE), "Intervalo de precio 1",
        [1]BD!DG532 &lt; VLOOKUP(_xlfn.TEXTJOIN("_", FALSE, C532:E532), [1]BD_Perc!$A:$O, 7, FALSE), "Intervalo de precio 2",
        [1]BD!DG532 &gt;= VLOOKUP(_xlfn.TEXTJOIN("_", FALSE, C532:E532), [1]BD_Perc!$A:$O, 7, FALSE), "Intervalo de precio 3"
    ),
    AA532="Segmentación no encontrada o vehículo inactivo","Segmentación no encontrada o vehículo inactivo"
)</f>
        <v>Intervalo de precio 2</v>
      </c>
      <c r="AC532" s="99" t="s">
        <v>149</v>
      </c>
      <c r="AD532" s="86" t="b">
        <f t="shared" si="65"/>
        <v>1</v>
      </c>
      <c r="AE532" s="94">
        <v>0.01</v>
      </c>
      <c r="AF532" s="94">
        <v>1.4999999999999999E-2</v>
      </c>
      <c r="AG532" s="94">
        <v>0.02</v>
      </c>
      <c r="AH532" s="94">
        <v>2.5000000000000001E-2</v>
      </c>
      <c r="AI532" s="94">
        <v>3.5000000000000003E-2</v>
      </c>
      <c r="AJ532" s="94">
        <v>4.4999999999999998E-2</v>
      </c>
      <c r="AK532" s="76" t="s">
        <v>130</v>
      </c>
      <c r="AL532" s="76" t="s">
        <v>130</v>
      </c>
      <c r="AM532" s="76" t="s">
        <v>130</v>
      </c>
      <c r="AN532" s="88">
        <v>1</v>
      </c>
      <c r="AO532" s="72">
        <v>12243753.9462</v>
      </c>
      <c r="AP532" s="72">
        <v>631865.34180000005</v>
      </c>
      <c r="AQ532" s="72">
        <v>489750.74819999997</v>
      </c>
      <c r="AR532" s="72" t="s">
        <v>121</v>
      </c>
      <c r="AS532" s="72" t="s">
        <v>121</v>
      </c>
      <c r="AT532" s="72">
        <v>10144824.879000001</v>
      </c>
      <c r="AU532" s="72" t="s">
        <v>121</v>
      </c>
      <c r="AV532" s="72">
        <v>664661.50379999995</v>
      </c>
      <c r="AW532" s="72">
        <v>296696.15639999998</v>
      </c>
      <c r="AX532" s="72" t="s">
        <v>121</v>
      </c>
      <c r="AY532" s="72" t="s">
        <v>121</v>
      </c>
      <c r="AZ532" s="72" t="s">
        <v>121</v>
      </c>
      <c r="BA532" s="72" t="s">
        <v>121</v>
      </c>
      <c r="BB532" s="72" t="s">
        <v>121</v>
      </c>
      <c r="BC532" s="72" t="s">
        <v>121</v>
      </c>
      <c r="BD532" s="72">
        <v>2314069.1490000002</v>
      </c>
      <c r="BE532" s="72">
        <v>2212194.4235999999</v>
      </c>
      <c r="BF532" s="72">
        <v>4635136.0776000004</v>
      </c>
      <c r="BG532" s="72">
        <v>3032952.3755999999</v>
      </c>
      <c r="BH532" s="72">
        <v>1696634.7509999999</v>
      </c>
      <c r="BI532" s="72">
        <v>2098930.1214000001</v>
      </c>
      <c r="BJ532" s="72">
        <v>192402.04199999999</v>
      </c>
      <c r="BK532" s="72" t="s">
        <v>121</v>
      </c>
      <c r="BL532" s="72">
        <v>1486741.4225999999</v>
      </c>
      <c r="BM532" s="72">
        <v>4162875.5616000001</v>
      </c>
      <c r="BN532" s="72">
        <v>122437.9506</v>
      </c>
      <c r="BO532" s="72">
        <v>2527461.3672000002</v>
      </c>
      <c r="BP532" s="72">
        <v>1661652.1782</v>
      </c>
      <c r="BQ532" s="72" t="s">
        <v>121</v>
      </c>
      <c r="BR532" s="72" t="s">
        <v>121</v>
      </c>
      <c r="BS532" s="72" t="s">
        <v>121</v>
      </c>
      <c r="BT532" s="72">
        <v>10276007.4186</v>
      </c>
      <c r="BU532" s="72">
        <v>227383.5606</v>
      </c>
      <c r="BV532" s="72" t="s">
        <v>121</v>
      </c>
      <c r="BW532" s="72" t="s">
        <v>121</v>
      </c>
      <c r="BX532" s="72" t="s">
        <v>121</v>
      </c>
      <c r="BY532" s="72">
        <v>839571.20519999997</v>
      </c>
      <c r="BZ532" s="72" t="s">
        <v>121</v>
      </c>
      <c r="CA532" s="72" t="s">
        <v>121</v>
      </c>
      <c r="CB532" s="72" t="s">
        <v>121</v>
      </c>
      <c r="CC532" s="72" t="s">
        <v>121</v>
      </c>
      <c r="CD532" s="72" t="s">
        <v>121</v>
      </c>
      <c r="CE532" s="59" t="s">
        <v>130</v>
      </c>
      <c r="CF532" s="59" t="s">
        <v>131</v>
      </c>
      <c r="CG532" s="59" t="s">
        <v>131</v>
      </c>
      <c r="CH532" s="59" t="s">
        <v>131</v>
      </c>
      <c r="CI532" s="59" t="s">
        <v>131</v>
      </c>
      <c r="CJ532" s="59" t="s">
        <v>131</v>
      </c>
      <c r="CK532" s="59" t="s">
        <v>131</v>
      </c>
      <c r="CL532" s="59" t="s">
        <v>121</v>
      </c>
      <c r="CM532" s="76" t="s">
        <v>121</v>
      </c>
      <c r="CN532" s="76" t="s">
        <v>121</v>
      </c>
      <c r="CO532" s="76" t="s">
        <v>121</v>
      </c>
      <c r="CP532" s="76" t="s">
        <v>121</v>
      </c>
      <c r="CQ532" s="76" t="s">
        <v>121</v>
      </c>
      <c r="CR532" s="76" t="s">
        <v>121</v>
      </c>
      <c r="CS532" s="76" t="s">
        <v>121</v>
      </c>
      <c r="CT532" s="76" t="s">
        <v>121</v>
      </c>
      <c r="CU532" s="76" t="s">
        <v>121</v>
      </c>
      <c r="CV532" s="76" t="s">
        <v>121</v>
      </c>
      <c r="CW532" s="76" t="s">
        <v>121</v>
      </c>
      <c r="CX532" s="76" t="s">
        <v>121</v>
      </c>
      <c r="CY532" s="76" t="s">
        <v>121</v>
      </c>
      <c r="CZ532" s="76" t="s">
        <v>121</v>
      </c>
      <c r="DA532" s="90">
        <v>4131392.9328000001</v>
      </c>
      <c r="DB532" s="91">
        <v>1</v>
      </c>
      <c r="DC532" s="13">
        <v>1</v>
      </c>
      <c r="DD532" s="13"/>
      <c r="DE532" s="75" t="str" cm="1">
        <f t="array" ref="DE532">+IF(AND(C532&lt;&gt;"Vehículos Eléctricos",C532&lt;&gt;"Vehículos Híbridos",AA532="PERCENTIL 50"),
     IF(VLOOKUP(_xlfn.TEXTJOIN("_",FALSE,C532:E532),[1]BD_Perc!$A:$P,_xlfn.IFS([1]BD!AB532="Intervalo de precio 1",12,[1]BD!AB532="Intervalo de precio 2",13),FALSE)&lt;=1,
     VLOOKUP(_xlfn.TEXTJOIN("_",FALSE,C532:E532),[1]BD_Perc!$A:$P,16,FALSE),"Ok P50"),
     "Ok P30/70 ó Híbrido/Eléctrico")</f>
        <v>Ok P30/70 ó Híbrido/Eléctrico</v>
      </c>
      <c r="DF532" s="75" t="str">
        <f t="shared" si="63"/>
        <v>Vehículos Convencionales_Camperos/Camionetas_4x2</v>
      </c>
      <c r="DG532" s="19">
        <f t="shared" si="64"/>
        <v>123255000</v>
      </c>
      <c r="DH532" s="13">
        <v>1</v>
      </c>
      <c r="DI532" s="13">
        <v>1</v>
      </c>
      <c r="DJ532" s="13" t="b">
        <f>+DC532=[2]BD!DC532</f>
        <v>1</v>
      </c>
    </row>
    <row r="533" spans="1:114" ht="38.25" x14ac:dyDescent="0.25">
      <c r="A533" s="76">
        <v>826</v>
      </c>
      <c r="B533" s="59" t="s">
        <v>257</v>
      </c>
      <c r="C533" s="59" t="s">
        <v>0</v>
      </c>
      <c r="D533" s="59" t="s">
        <v>320</v>
      </c>
      <c r="E533" s="59" t="s">
        <v>126</v>
      </c>
      <c r="F533" s="59" t="s">
        <v>121</v>
      </c>
      <c r="G533" s="77" t="s">
        <v>1208</v>
      </c>
      <c r="H533" s="59" t="s">
        <v>259</v>
      </c>
      <c r="I533" s="79">
        <v>8006071</v>
      </c>
      <c r="J533" s="78" t="s">
        <v>1209</v>
      </c>
      <c r="K533" s="78" t="s">
        <v>346</v>
      </c>
      <c r="L533" s="81">
        <v>154</v>
      </c>
      <c r="M533" s="81" t="s">
        <v>121</v>
      </c>
      <c r="N533" s="82">
        <v>126900000</v>
      </c>
      <c r="O533" s="83">
        <f>+IFERROR(VLOOKUP(I533,[1]Precio_Fasecolda!A:C,3,FALSE),IFERROR(VLOOKUP(I533,[1]Precio_Fasecolda!B:C,2,FALSE),N533))</f>
        <v>126900000</v>
      </c>
      <c r="P533" s="83">
        <f t="shared" si="61"/>
        <v>0</v>
      </c>
      <c r="Q533" s="81" t="s">
        <v>126</v>
      </c>
      <c r="R533" s="76" t="s">
        <v>148</v>
      </c>
      <c r="S533" s="76" t="s">
        <v>128</v>
      </c>
      <c r="T533" s="76" t="s">
        <v>121</v>
      </c>
      <c r="U533" s="76" t="s">
        <v>121</v>
      </c>
      <c r="V533" s="59" t="s">
        <v>121</v>
      </c>
      <c r="W533" s="76" t="s">
        <v>121</v>
      </c>
      <c r="X533" s="76" t="s">
        <v>121</v>
      </c>
      <c r="Y533" s="84" t="str">
        <f t="shared" si="67"/>
        <v>N.A.</v>
      </c>
      <c r="Z533" s="85">
        <f t="shared" si="62"/>
        <v>125631000</v>
      </c>
      <c r="AA533" s="76" t="str">
        <f>+IFERROR(VLOOKUP(_xlfn.TEXTJOIN("_", FALSE, C533:E533), [1]BD_Perc!$A:$O, 15, FALSE),"Segmentación no encontrada o vehículo inactivo")</f>
        <v>PERCENTIL 30-70</v>
      </c>
      <c r="AB533" s="76" t="str" cm="1">
        <f t="array" ref="AB533">_xlfn.IFS(
    AA533 = "PERCENTIL 50",
    _xlfn.IFS(
        [1]BD!DG533 &lt; VLOOKUP(_xlfn.TEXTJOIN("_", FALSE, C533:E533), [1]BD_Perc!$A:$O, 11, FALSE), "Intervalo de precio 1",
        [1]BD!DG533 &gt;= VLOOKUP(_xlfn.TEXTJOIN("_", FALSE, C533:E533), [1]BD_Perc!$A:$O, 11, FALSE), "Intervalo de precio 2"
    ),
    AA533 = "PERCENTIL 30-70",
    _xlfn.IFS(
        [1]BD!DG533 &lt; VLOOKUP(_xlfn.TEXTJOIN("_", FALSE, C533:E533), [1]BD_Perc!$A:$O, 6, FALSE), "Intervalo de precio 1",
        [1]BD!DG533 &lt; VLOOKUP(_xlfn.TEXTJOIN("_", FALSE, C533:E533), [1]BD_Perc!$A:$O, 7, FALSE), "Intervalo de precio 2",
        [1]BD!DG533 &gt;= VLOOKUP(_xlfn.TEXTJOIN("_", FALSE, C533:E533), [1]BD_Perc!$A:$O, 7, FALSE), "Intervalo de precio 3"
    ),
    AA533="Segmentación no encontrada o vehículo inactivo","Segmentación no encontrada o vehículo inactivo"
)</f>
        <v>Intervalo de precio 2</v>
      </c>
      <c r="AC533" s="99" t="s">
        <v>149</v>
      </c>
      <c r="AD533" s="86" t="b">
        <f t="shared" si="65"/>
        <v>1</v>
      </c>
      <c r="AE533" s="94">
        <v>0.01</v>
      </c>
      <c r="AF533" s="94">
        <v>1.4999999999999999E-2</v>
      </c>
      <c r="AG533" s="94">
        <v>0.02</v>
      </c>
      <c r="AH533" s="94">
        <v>2.5000000000000001E-2</v>
      </c>
      <c r="AI533" s="94">
        <v>3.5000000000000003E-2</v>
      </c>
      <c r="AJ533" s="94">
        <v>4.4999999999999998E-2</v>
      </c>
      <c r="AK533" s="76" t="s">
        <v>130</v>
      </c>
      <c r="AL533" s="76" t="s">
        <v>130</v>
      </c>
      <c r="AM533" s="76" t="s">
        <v>130</v>
      </c>
      <c r="AN533" s="88">
        <v>1</v>
      </c>
      <c r="AO533" s="72">
        <v>12243753.9462</v>
      </c>
      <c r="AP533" s="72">
        <v>631865.34180000005</v>
      </c>
      <c r="AQ533" s="72">
        <v>489750.74819999997</v>
      </c>
      <c r="AR533" s="72" t="s">
        <v>121</v>
      </c>
      <c r="AS533" s="72" t="s">
        <v>121</v>
      </c>
      <c r="AT533" s="72">
        <v>10144824.879000001</v>
      </c>
      <c r="AU533" s="72" t="s">
        <v>121</v>
      </c>
      <c r="AV533" s="72">
        <v>664661.50379999995</v>
      </c>
      <c r="AW533" s="72">
        <v>296696.15639999998</v>
      </c>
      <c r="AX533" s="72" t="s">
        <v>121</v>
      </c>
      <c r="AY533" s="72" t="s">
        <v>121</v>
      </c>
      <c r="AZ533" s="72" t="s">
        <v>121</v>
      </c>
      <c r="BA533" s="72" t="s">
        <v>121</v>
      </c>
      <c r="BB533" s="72" t="s">
        <v>121</v>
      </c>
      <c r="BC533" s="72" t="s">
        <v>121</v>
      </c>
      <c r="BD533" s="72">
        <v>2314069.1490000002</v>
      </c>
      <c r="BE533" s="72">
        <v>2212194.4235999999</v>
      </c>
      <c r="BF533" s="72">
        <v>4635136.0776000004</v>
      </c>
      <c r="BG533" s="72">
        <v>3032952.3755999999</v>
      </c>
      <c r="BH533" s="72">
        <v>1696634.7509999999</v>
      </c>
      <c r="BI533" s="72">
        <v>2098930.1214000001</v>
      </c>
      <c r="BJ533" s="72">
        <v>192402.04199999999</v>
      </c>
      <c r="BK533" s="72" t="s">
        <v>121</v>
      </c>
      <c r="BL533" s="72">
        <v>1486741.4225999999</v>
      </c>
      <c r="BM533" s="72">
        <v>4162875.5616000001</v>
      </c>
      <c r="BN533" s="72">
        <v>122437.9506</v>
      </c>
      <c r="BO533" s="72">
        <v>2527461.3672000002</v>
      </c>
      <c r="BP533" s="72">
        <v>1661652.1782</v>
      </c>
      <c r="BQ533" s="72" t="s">
        <v>121</v>
      </c>
      <c r="BR533" s="72" t="s">
        <v>121</v>
      </c>
      <c r="BS533" s="72" t="s">
        <v>121</v>
      </c>
      <c r="BT533" s="72">
        <v>10276007.4186</v>
      </c>
      <c r="BU533" s="72">
        <v>227383.5606</v>
      </c>
      <c r="BV533" s="72" t="s">
        <v>121</v>
      </c>
      <c r="BW533" s="72" t="s">
        <v>121</v>
      </c>
      <c r="BX533" s="72" t="s">
        <v>121</v>
      </c>
      <c r="BY533" s="72">
        <v>839571.20519999997</v>
      </c>
      <c r="BZ533" s="72" t="s">
        <v>121</v>
      </c>
      <c r="CA533" s="72" t="s">
        <v>121</v>
      </c>
      <c r="CB533" s="72" t="s">
        <v>121</v>
      </c>
      <c r="CC533" s="72" t="s">
        <v>121</v>
      </c>
      <c r="CD533" s="72" t="s">
        <v>121</v>
      </c>
      <c r="CE533" s="59" t="s">
        <v>130</v>
      </c>
      <c r="CF533" s="59" t="s">
        <v>131</v>
      </c>
      <c r="CG533" s="59" t="s">
        <v>131</v>
      </c>
      <c r="CH533" s="59" t="s">
        <v>131</v>
      </c>
      <c r="CI533" s="59" t="s">
        <v>131</v>
      </c>
      <c r="CJ533" s="59" t="s">
        <v>131</v>
      </c>
      <c r="CK533" s="59" t="s">
        <v>131</v>
      </c>
      <c r="CL533" s="59" t="s">
        <v>121</v>
      </c>
      <c r="CM533" s="76" t="s">
        <v>121</v>
      </c>
      <c r="CN533" s="76" t="s">
        <v>121</v>
      </c>
      <c r="CO533" s="76" t="s">
        <v>121</v>
      </c>
      <c r="CP533" s="76" t="s">
        <v>121</v>
      </c>
      <c r="CQ533" s="76" t="s">
        <v>121</v>
      </c>
      <c r="CR533" s="76" t="s">
        <v>121</v>
      </c>
      <c r="CS533" s="76" t="s">
        <v>121</v>
      </c>
      <c r="CT533" s="76" t="s">
        <v>121</v>
      </c>
      <c r="CU533" s="76" t="s">
        <v>121</v>
      </c>
      <c r="CV533" s="76" t="s">
        <v>121</v>
      </c>
      <c r="CW533" s="76" t="s">
        <v>121</v>
      </c>
      <c r="CX533" s="76" t="s">
        <v>121</v>
      </c>
      <c r="CY533" s="76" t="s">
        <v>121</v>
      </c>
      <c r="CZ533" s="76" t="s">
        <v>121</v>
      </c>
      <c r="DA533" s="90">
        <v>4131392.9328000001</v>
      </c>
      <c r="DB533" s="91">
        <v>1</v>
      </c>
      <c r="DC533" s="13">
        <v>1</v>
      </c>
      <c r="DD533" s="13"/>
      <c r="DE533" s="75" t="str" cm="1">
        <f t="array" ref="DE533">+IF(AND(C533&lt;&gt;"Vehículos Eléctricos",C533&lt;&gt;"Vehículos Híbridos",AA533="PERCENTIL 50"),
     IF(VLOOKUP(_xlfn.TEXTJOIN("_",FALSE,C533:E533),[1]BD_Perc!$A:$P,_xlfn.IFS([1]BD!AB533="Intervalo de precio 1",12,[1]BD!AB533="Intervalo de precio 2",13),FALSE)&lt;=1,
     VLOOKUP(_xlfn.TEXTJOIN("_",FALSE,C533:E533),[1]BD_Perc!$A:$P,16,FALSE),"Ok P50"),
     "Ok P30/70 ó Híbrido/Eléctrico")</f>
        <v>Ok P30/70 ó Híbrido/Eléctrico</v>
      </c>
      <c r="DF533" s="75" t="str">
        <f t="shared" si="63"/>
        <v>Vehículos Convencionales_Camperos/Camionetas_4x2</v>
      </c>
      <c r="DG533" s="19">
        <f t="shared" si="64"/>
        <v>125631000</v>
      </c>
      <c r="DH533" s="13">
        <v>1</v>
      </c>
      <c r="DI533" s="13">
        <v>1</v>
      </c>
      <c r="DJ533" s="13" t="b">
        <f>+DC533=[2]BD!DC533</f>
        <v>1</v>
      </c>
    </row>
    <row r="534" spans="1:114" ht="25.5" x14ac:dyDescent="0.25">
      <c r="A534" s="76">
        <v>827</v>
      </c>
      <c r="B534" s="59" t="s">
        <v>257</v>
      </c>
      <c r="C534" s="59" t="s">
        <v>0</v>
      </c>
      <c r="D534" s="59" t="s">
        <v>320</v>
      </c>
      <c r="E534" s="59" t="s">
        <v>126</v>
      </c>
      <c r="F534" s="59" t="s">
        <v>121</v>
      </c>
      <c r="G534" s="77" t="s">
        <v>1210</v>
      </c>
      <c r="H534" s="59" t="s">
        <v>259</v>
      </c>
      <c r="I534" s="79">
        <v>8006064</v>
      </c>
      <c r="J534" s="78" t="s">
        <v>1211</v>
      </c>
      <c r="K534" s="78" t="s">
        <v>346</v>
      </c>
      <c r="L534" s="81">
        <v>154</v>
      </c>
      <c r="M534" s="81" t="s">
        <v>121</v>
      </c>
      <c r="N534" s="82">
        <v>89200000</v>
      </c>
      <c r="O534" s="83">
        <f>+IFERROR(VLOOKUP(I534,[1]Precio_Fasecolda!A:C,3,FALSE),IFERROR(VLOOKUP(I534,[1]Precio_Fasecolda!B:C,2,FALSE),N534))</f>
        <v>89200000</v>
      </c>
      <c r="P534" s="83">
        <f t="shared" si="61"/>
        <v>0</v>
      </c>
      <c r="Q534" s="81" t="s">
        <v>126</v>
      </c>
      <c r="R534" s="76" t="s">
        <v>127</v>
      </c>
      <c r="S534" s="76" t="s">
        <v>128</v>
      </c>
      <c r="T534" s="76" t="s">
        <v>121</v>
      </c>
      <c r="U534" s="76" t="s">
        <v>121</v>
      </c>
      <c r="V534" s="59" t="s">
        <v>121</v>
      </c>
      <c r="W534" s="76" t="s">
        <v>121</v>
      </c>
      <c r="X534" s="76" t="s">
        <v>121</v>
      </c>
      <c r="Y534" s="84" t="str">
        <f t="shared" si="67"/>
        <v>N.A.</v>
      </c>
      <c r="Z534" s="85">
        <f t="shared" si="62"/>
        <v>88308000</v>
      </c>
      <c r="AA534" s="76" t="str">
        <f>+IFERROR(VLOOKUP(_xlfn.TEXTJOIN("_", FALSE, C534:E534), [1]BD_Perc!$A:$O, 15, FALSE),"Segmentación no encontrada o vehículo inactivo")</f>
        <v>PERCENTIL 30-70</v>
      </c>
      <c r="AB534" s="76" t="str" cm="1">
        <f t="array" ref="AB534">_xlfn.IFS(
    AA534 = "PERCENTIL 50",
    _xlfn.IFS(
        [1]BD!DG534 &lt; VLOOKUP(_xlfn.TEXTJOIN("_", FALSE, C534:E534), [1]BD_Perc!$A:$O, 11, FALSE), "Intervalo de precio 1",
        [1]BD!DG534 &gt;= VLOOKUP(_xlfn.TEXTJOIN("_", FALSE, C534:E534), [1]BD_Perc!$A:$O, 11, FALSE), "Intervalo de precio 2"
    ),
    AA534 = "PERCENTIL 30-70",
    _xlfn.IFS(
        [1]BD!DG534 &lt; VLOOKUP(_xlfn.TEXTJOIN("_", FALSE, C534:E534), [1]BD_Perc!$A:$O, 6, FALSE), "Intervalo de precio 1",
        [1]BD!DG534 &lt; VLOOKUP(_xlfn.TEXTJOIN("_", FALSE, C534:E534), [1]BD_Perc!$A:$O, 7, FALSE), "Intervalo de precio 2",
        [1]BD!DG534 &gt;= VLOOKUP(_xlfn.TEXTJOIN("_", FALSE, C534:E534), [1]BD_Perc!$A:$O, 7, FALSE), "Intervalo de precio 3"
    ),
    AA534="Segmentación no encontrada o vehículo inactivo","Segmentación no encontrada o vehículo inactivo"
)</f>
        <v>Intervalo de precio 1</v>
      </c>
      <c r="AC534" s="99" t="s">
        <v>129</v>
      </c>
      <c r="AD534" s="86" t="b">
        <f t="shared" si="65"/>
        <v>1</v>
      </c>
      <c r="AE534" s="94">
        <v>0.01</v>
      </c>
      <c r="AF534" s="94">
        <v>1.4999999999999999E-2</v>
      </c>
      <c r="AG534" s="94">
        <v>0.02</v>
      </c>
      <c r="AH534" s="94">
        <v>2.5000000000000001E-2</v>
      </c>
      <c r="AI534" s="94">
        <v>3.5000000000000003E-2</v>
      </c>
      <c r="AJ534" s="94">
        <v>4.4999999999999998E-2</v>
      </c>
      <c r="AK534" s="76" t="s">
        <v>130</v>
      </c>
      <c r="AL534" s="76" t="s">
        <v>130</v>
      </c>
      <c r="AM534" s="76" t="s">
        <v>130</v>
      </c>
      <c r="AN534" s="88">
        <v>1</v>
      </c>
      <c r="AO534" s="72">
        <v>12243753.9462</v>
      </c>
      <c r="AP534" s="72">
        <v>631865.34180000005</v>
      </c>
      <c r="AQ534" s="72">
        <v>489750.74819999997</v>
      </c>
      <c r="AR534" s="72" t="s">
        <v>121</v>
      </c>
      <c r="AS534" s="72" t="s">
        <v>121</v>
      </c>
      <c r="AT534" s="72">
        <v>10144824.879000001</v>
      </c>
      <c r="AU534" s="72" t="s">
        <v>121</v>
      </c>
      <c r="AV534" s="72">
        <v>664661.50379999995</v>
      </c>
      <c r="AW534" s="72">
        <v>296696.15639999998</v>
      </c>
      <c r="AX534" s="72" t="s">
        <v>121</v>
      </c>
      <c r="AY534" s="72" t="s">
        <v>121</v>
      </c>
      <c r="AZ534" s="72" t="s">
        <v>121</v>
      </c>
      <c r="BA534" s="72" t="s">
        <v>121</v>
      </c>
      <c r="BB534" s="72" t="s">
        <v>121</v>
      </c>
      <c r="BC534" s="72" t="s">
        <v>121</v>
      </c>
      <c r="BD534" s="72">
        <v>2314069.1490000002</v>
      </c>
      <c r="BE534" s="72">
        <v>2212194.4235999999</v>
      </c>
      <c r="BF534" s="72">
        <v>4635136.0776000004</v>
      </c>
      <c r="BG534" s="72">
        <v>3032952.3755999999</v>
      </c>
      <c r="BH534" s="72">
        <v>1696634.7509999999</v>
      </c>
      <c r="BI534" s="72">
        <v>2098930.1214000001</v>
      </c>
      <c r="BJ534" s="72">
        <v>192402.04199999999</v>
      </c>
      <c r="BK534" s="72" t="s">
        <v>121</v>
      </c>
      <c r="BL534" s="72">
        <v>1486741.4225999999</v>
      </c>
      <c r="BM534" s="72">
        <v>4162875.5616000001</v>
      </c>
      <c r="BN534" s="72">
        <v>122437.9506</v>
      </c>
      <c r="BO534" s="72">
        <v>2527461.3672000002</v>
      </c>
      <c r="BP534" s="72">
        <v>1661652.1782</v>
      </c>
      <c r="BQ534" s="72" t="s">
        <v>121</v>
      </c>
      <c r="BR534" s="72" t="s">
        <v>121</v>
      </c>
      <c r="BS534" s="72" t="s">
        <v>121</v>
      </c>
      <c r="BT534" s="72">
        <v>10276007.4186</v>
      </c>
      <c r="BU534" s="72">
        <v>227383.5606</v>
      </c>
      <c r="BV534" s="72" t="s">
        <v>121</v>
      </c>
      <c r="BW534" s="72" t="s">
        <v>121</v>
      </c>
      <c r="BX534" s="72" t="s">
        <v>121</v>
      </c>
      <c r="BY534" s="72">
        <v>839571.20519999997</v>
      </c>
      <c r="BZ534" s="72" t="s">
        <v>121</v>
      </c>
      <c r="CA534" s="72" t="s">
        <v>121</v>
      </c>
      <c r="CB534" s="72" t="s">
        <v>121</v>
      </c>
      <c r="CC534" s="72" t="s">
        <v>121</v>
      </c>
      <c r="CD534" s="72" t="s">
        <v>121</v>
      </c>
      <c r="CE534" s="59" t="s">
        <v>130</v>
      </c>
      <c r="CF534" s="59" t="s">
        <v>131</v>
      </c>
      <c r="CG534" s="59" t="s">
        <v>131</v>
      </c>
      <c r="CH534" s="59" t="s">
        <v>131</v>
      </c>
      <c r="CI534" s="59" t="s">
        <v>131</v>
      </c>
      <c r="CJ534" s="59" t="s">
        <v>131</v>
      </c>
      <c r="CK534" s="59" t="s">
        <v>131</v>
      </c>
      <c r="CL534" s="59" t="s">
        <v>121</v>
      </c>
      <c r="CM534" s="76" t="s">
        <v>121</v>
      </c>
      <c r="CN534" s="76" t="s">
        <v>121</v>
      </c>
      <c r="CO534" s="76" t="s">
        <v>121</v>
      </c>
      <c r="CP534" s="76" t="s">
        <v>121</v>
      </c>
      <c r="CQ534" s="76" t="s">
        <v>121</v>
      </c>
      <c r="CR534" s="76" t="s">
        <v>121</v>
      </c>
      <c r="CS534" s="76" t="s">
        <v>121</v>
      </c>
      <c r="CT534" s="76" t="s">
        <v>121</v>
      </c>
      <c r="CU534" s="76" t="s">
        <v>121</v>
      </c>
      <c r="CV534" s="76" t="s">
        <v>121</v>
      </c>
      <c r="CW534" s="76" t="s">
        <v>121</v>
      </c>
      <c r="CX534" s="76" t="s">
        <v>121</v>
      </c>
      <c r="CY534" s="76" t="s">
        <v>121</v>
      </c>
      <c r="CZ534" s="76" t="s">
        <v>121</v>
      </c>
      <c r="DA534" s="90">
        <v>4131392.9328000001</v>
      </c>
      <c r="DB534" s="91">
        <v>1</v>
      </c>
      <c r="DC534" s="13">
        <v>1</v>
      </c>
      <c r="DD534" s="13"/>
      <c r="DE534" s="75" t="str" cm="1">
        <f t="array" ref="DE534">+IF(AND(C534&lt;&gt;"Vehículos Eléctricos",C534&lt;&gt;"Vehículos Híbridos",AA534="PERCENTIL 50"),
     IF(VLOOKUP(_xlfn.TEXTJOIN("_",FALSE,C534:E534),[1]BD_Perc!$A:$P,_xlfn.IFS([1]BD!AB534="Intervalo de precio 1",12,[1]BD!AB534="Intervalo de precio 2",13),FALSE)&lt;=1,
     VLOOKUP(_xlfn.TEXTJOIN("_",FALSE,C534:E534),[1]BD_Perc!$A:$P,16,FALSE),"Ok P50"),
     "Ok P30/70 ó Híbrido/Eléctrico")</f>
        <v>Ok P30/70 ó Híbrido/Eléctrico</v>
      </c>
      <c r="DF534" s="75" t="str">
        <f t="shared" si="63"/>
        <v>Vehículos Convencionales_Camperos/Camionetas_4x2</v>
      </c>
      <c r="DG534" s="19">
        <f t="shared" si="64"/>
        <v>88308000</v>
      </c>
      <c r="DH534" s="13">
        <v>1</v>
      </c>
      <c r="DI534" s="13">
        <v>1</v>
      </c>
      <c r="DJ534" s="13" t="b">
        <f>+DC534=[2]BD!DC534</f>
        <v>1</v>
      </c>
    </row>
    <row r="535" spans="1:114" ht="25.5" x14ac:dyDescent="0.25">
      <c r="A535" s="76">
        <v>828</v>
      </c>
      <c r="B535" s="59" t="s">
        <v>257</v>
      </c>
      <c r="C535" s="59" t="s">
        <v>0</v>
      </c>
      <c r="D535" s="59" t="s">
        <v>320</v>
      </c>
      <c r="E535" s="59" t="s">
        <v>126</v>
      </c>
      <c r="F535" s="59" t="s">
        <v>121</v>
      </c>
      <c r="G535" s="77" t="s">
        <v>1212</v>
      </c>
      <c r="H535" s="59" t="s">
        <v>259</v>
      </c>
      <c r="I535" s="79">
        <v>8006066</v>
      </c>
      <c r="J535" s="78" t="s">
        <v>1213</v>
      </c>
      <c r="K535" s="78" t="s">
        <v>346</v>
      </c>
      <c r="L535" s="81">
        <v>154</v>
      </c>
      <c r="M535" s="81" t="s">
        <v>121</v>
      </c>
      <c r="N535" s="82">
        <v>103900000</v>
      </c>
      <c r="O535" s="83">
        <f>+IFERROR(VLOOKUP(I535,[1]Precio_Fasecolda!A:C,3,FALSE),IFERROR(VLOOKUP(I535,[1]Precio_Fasecolda!B:C,2,FALSE),N535))</f>
        <v>103900000</v>
      </c>
      <c r="P535" s="83">
        <f t="shared" si="61"/>
        <v>0</v>
      </c>
      <c r="Q535" s="81" t="s">
        <v>126</v>
      </c>
      <c r="R535" s="76" t="s">
        <v>148</v>
      </c>
      <c r="S535" s="76" t="s">
        <v>128</v>
      </c>
      <c r="T535" s="76" t="s">
        <v>121</v>
      </c>
      <c r="U535" s="76" t="s">
        <v>121</v>
      </c>
      <c r="V535" s="59" t="s">
        <v>121</v>
      </c>
      <c r="W535" s="76" t="s">
        <v>121</v>
      </c>
      <c r="X535" s="76" t="s">
        <v>121</v>
      </c>
      <c r="Y535" s="84" t="str">
        <f t="shared" si="67"/>
        <v>N.A.</v>
      </c>
      <c r="Z535" s="85">
        <f t="shared" si="62"/>
        <v>102861000</v>
      </c>
      <c r="AA535" s="76" t="str">
        <f>+IFERROR(VLOOKUP(_xlfn.TEXTJOIN("_", FALSE, C535:E535), [1]BD_Perc!$A:$O, 15, FALSE),"Segmentación no encontrada o vehículo inactivo")</f>
        <v>PERCENTIL 30-70</v>
      </c>
      <c r="AB535" s="76" t="str" cm="1">
        <f t="array" ref="AB535">_xlfn.IFS(
    AA535 = "PERCENTIL 50",
    _xlfn.IFS(
        [1]BD!DG535 &lt; VLOOKUP(_xlfn.TEXTJOIN("_", FALSE, C535:E535), [1]BD_Perc!$A:$O, 11, FALSE), "Intervalo de precio 1",
        [1]BD!DG535 &gt;= VLOOKUP(_xlfn.TEXTJOIN("_", FALSE, C535:E535), [1]BD_Perc!$A:$O, 11, FALSE), "Intervalo de precio 2"
    ),
    AA535 = "PERCENTIL 30-70",
    _xlfn.IFS(
        [1]BD!DG535 &lt; VLOOKUP(_xlfn.TEXTJOIN("_", FALSE, C535:E535), [1]BD_Perc!$A:$O, 6, FALSE), "Intervalo de precio 1",
        [1]BD!DG535 &lt; VLOOKUP(_xlfn.TEXTJOIN("_", FALSE, C535:E535), [1]BD_Perc!$A:$O, 7, FALSE), "Intervalo de precio 2",
        [1]BD!DG535 &gt;= VLOOKUP(_xlfn.TEXTJOIN("_", FALSE, C535:E535), [1]BD_Perc!$A:$O, 7, FALSE), "Intervalo de precio 3"
    ),
    AA535="Segmentación no encontrada o vehículo inactivo","Segmentación no encontrada o vehículo inactivo"
)</f>
        <v>Intervalo de precio 2</v>
      </c>
      <c r="AC535" s="99" t="s">
        <v>149</v>
      </c>
      <c r="AD535" s="86" t="b">
        <f t="shared" si="65"/>
        <v>1</v>
      </c>
      <c r="AE535" s="94">
        <v>0.01</v>
      </c>
      <c r="AF535" s="94">
        <v>1.4999999999999999E-2</v>
      </c>
      <c r="AG535" s="94">
        <v>0.02</v>
      </c>
      <c r="AH535" s="94">
        <v>2.5000000000000001E-2</v>
      </c>
      <c r="AI535" s="94">
        <v>3.5000000000000003E-2</v>
      </c>
      <c r="AJ535" s="94">
        <v>4.4999999999999998E-2</v>
      </c>
      <c r="AK535" s="76" t="s">
        <v>130</v>
      </c>
      <c r="AL535" s="76" t="s">
        <v>130</v>
      </c>
      <c r="AM535" s="76" t="s">
        <v>130</v>
      </c>
      <c r="AN535" s="88">
        <v>1</v>
      </c>
      <c r="AO535" s="72">
        <v>12243753.9462</v>
      </c>
      <c r="AP535" s="72">
        <v>631865.34180000005</v>
      </c>
      <c r="AQ535" s="72">
        <v>489750.74819999997</v>
      </c>
      <c r="AR535" s="72" t="s">
        <v>121</v>
      </c>
      <c r="AS535" s="72" t="s">
        <v>121</v>
      </c>
      <c r="AT535" s="72">
        <v>10144824.879000001</v>
      </c>
      <c r="AU535" s="72" t="s">
        <v>121</v>
      </c>
      <c r="AV535" s="72">
        <v>664661.50379999995</v>
      </c>
      <c r="AW535" s="72">
        <v>296696.15639999998</v>
      </c>
      <c r="AX535" s="72" t="s">
        <v>121</v>
      </c>
      <c r="AY535" s="72" t="s">
        <v>121</v>
      </c>
      <c r="AZ535" s="72" t="s">
        <v>121</v>
      </c>
      <c r="BA535" s="72" t="s">
        <v>121</v>
      </c>
      <c r="BB535" s="72" t="s">
        <v>121</v>
      </c>
      <c r="BC535" s="72" t="s">
        <v>121</v>
      </c>
      <c r="BD535" s="72">
        <v>2314069.1490000002</v>
      </c>
      <c r="BE535" s="72">
        <v>2212194.4235999999</v>
      </c>
      <c r="BF535" s="72">
        <v>4635136.0776000004</v>
      </c>
      <c r="BG535" s="72">
        <v>3032952.3755999999</v>
      </c>
      <c r="BH535" s="72">
        <v>1696634.7509999999</v>
      </c>
      <c r="BI535" s="72">
        <v>2098930.1214000001</v>
      </c>
      <c r="BJ535" s="72">
        <v>192402.04199999999</v>
      </c>
      <c r="BK535" s="72" t="s">
        <v>121</v>
      </c>
      <c r="BL535" s="72">
        <v>1486741.4225999999</v>
      </c>
      <c r="BM535" s="72">
        <v>4162875.5616000001</v>
      </c>
      <c r="BN535" s="72">
        <v>122437.9506</v>
      </c>
      <c r="BO535" s="72">
        <v>2527461.3672000002</v>
      </c>
      <c r="BP535" s="72">
        <v>1661652.1782</v>
      </c>
      <c r="BQ535" s="72" t="s">
        <v>121</v>
      </c>
      <c r="BR535" s="72" t="s">
        <v>121</v>
      </c>
      <c r="BS535" s="72" t="s">
        <v>121</v>
      </c>
      <c r="BT535" s="72">
        <v>10276007.4186</v>
      </c>
      <c r="BU535" s="72">
        <v>227383.5606</v>
      </c>
      <c r="BV535" s="72" t="s">
        <v>121</v>
      </c>
      <c r="BW535" s="72" t="s">
        <v>121</v>
      </c>
      <c r="BX535" s="72" t="s">
        <v>121</v>
      </c>
      <c r="BY535" s="72">
        <v>839571.20519999997</v>
      </c>
      <c r="BZ535" s="72" t="s">
        <v>121</v>
      </c>
      <c r="CA535" s="72" t="s">
        <v>121</v>
      </c>
      <c r="CB535" s="72" t="s">
        <v>121</v>
      </c>
      <c r="CC535" s="72" t="s">
        <v>121</v>
      </c>
      <c r="CD535" s="72" t="s">
        <v>121</v>
      </c>
      <c r="CE535" s="59" t="s">
        <v>130</v>
      </c>
      <c r="CF535" s="59" t="s">
        <v>131</v>
      </c>
      <c r="CG535" s="59" t="s">
        <v>131</v>
      </c>
      <c r="CH535" s="59" t="s">
        <v>131</v>
      </c>
      <c r="CI535" s="59" t="s">
        <v>131</v>
      </c>
      <c r="CJ535" s="59" t="s">
        <v>131</v>
      </c>
      <c r="CK535" s="59" t="s">
        <v>131</v>
      </c>
      <c r="CL535" s="59" t="s">
        <v>121</v>
      </c>
      <c r="CM535" s="76" t="s">
        <v>121</v>
      </c>
      <c r="CN535" s="76" t="s">
        <v>121</v>
      </c>
      <c r="CO535" s="76" t="s">
        <v>121</v>
      </c>
      <c r="CP535" s="76" t="s">
        <v>121</v>
      </c>
      <c r="CQ535" s="76" t="s">
        <v>121</v>
      </c>
      <c r="CR535" s="76" t="s">
        <v>121</v>
      </c>
      <c r="CS535" s="76" t="s">
        <v>121</v>
      </c>
      <c r="CT535" s="76" t="s">
        <v>121</v>
      </c>
      <c r="CU535" s="76" t="s">
        <v>121</v>
      </c>
      <c r="CV535" s="76" t="s">
        <v>121</v>
      </c>
      <c r="CW535" s="76" t="s">
        <v>121</v>
      </c>
      <c r="CX535" s="76" t="s">
        <v>121</v>
      </c>
      <c r="CY535" s="76" t="s">
        <v>121</v>
      </c>
      <c r="CZ535" s="76" t="s">
        <v>121</v>
      </c>
      <c r="DA535" s="90">
        <v>4131392.9328000001</v>
      </c>
      <c r="DB535" s="91">
        <v>1</v>
      </c>
      <c r="DC535" s="13">
        <v>1</v>
      </c>
      <c r="DD535" s="13"/>
      <c r="DE535" s="75" t="str" cm="1">
        <f t="array" ref="DE535">+IF(AND(C535&lt;&gt;"Vehículos Eléctricos",C535&lt;&gt;"Vehículos Híbridos",AA535="PERCENTIL 50"),
     IF(VLOOKUP(_xlfn.TEXTJOIN("_",FALSE,C535:E535),[1]BD_Perc!$A:$P,_xlfn.IFS([1]BD!AB535="Intervalo de precio 1",12,[1]BD!AB535="Intervalo de precio 2",13),FALSE)&lt;=1,
     VLOOKUP(_xlfn.TEXTJOIN("_",FALSE,C535:E535),[1]BD_Perc!$A:$P,16,FALSE),"Ok P50"),
     "Ok P30/70 ó Híbrido/Eléctrico")</f>
        <v>Ok P30/70 ó Híbrido/Eléctrico</v>
      </c>
      <c r="DF535" s="75" t="str">
        <f t="shared" si="63"/>
        <v>Vehículos Convencionales_Camperos/Camionetas_4x2</v>
      </c>
      <c r="DG535" s="19">
        <f t="shared" si="64"/>
        <v>102861000</v>
      </c>
      <c r="DH535" s="13">
        <v>1</v>
      </c>
      <c r="DI535" s="13">
        <v>1</v>
      </c>
      <c r="DJ535" s="13" t="b">
        <f>+DC535=[2]BD!DC535</f>
        <v>1</v>
      </c>
    </row>
    <row r="536" spans="1:114" ht="25.5" x14ac:dyDescent="0.25">
      <c r="A536" s="76">
        <v>829</v>
      </c>
      <c r="B536" s="59" t="s">
        <v>257</v>
      </c>
      <c r="C536" s="59" t="s">
        <v>0</v>
      </c>
      <c r="D536" s="59" t="s">
        <v>320</v>
      </c>
      <c r="E536" s="59" t="s">
        <v>327</v>
      </c>
      <c r="F536" s="59" t="s">
        <v>121</v>
      </c>
      <c r="G536" s="77" t="s">
        <v>1214</v>
      </c>
      <c r="H536" s="59" t="s">
        <v>259</v>
      </c>
      <c r="I536" s="79">
        <v>8008019</v>
      </c>
      <c r="J536" s="78" t="s">
        <v>1215</v>
      </c>
      <c r="K536" s="78" t="s">
        <v>163</v>
      </c>
      <c r="L536" s="81">
        <v>154</v>
      </c>
      <c r="M536" s="81" t="s">
        <v>121</v>
      </c>
      <c r="N536" s="82">
        <v>97100000</v>
      </c>
      <c r="O536" s="83">
        <f>+IFERROR(VLOOKUP(I536,[1]Precio_Fasecolda!A:C,3,FALSE),IFERROR(VLOOKUP(I536,[1]Precio_Fasecolda!B:C,2,FALSE),N536))</f>
        <v>97100000</v>
      </c>
      <c r="P536" s="83">
        <f t="shared" si="61"/>
        <v>0</v>
      </c>
      <c r="Q536" s="81" t="s">
        <v>327</v>
      </c>
      <c r="R536" s="76" t="s">
        <v>148</v>
      </c>
      <c r="S536" s="76" t="s">
        <v>128</v>
      </c>
      <c r="T536" s="76" t="s">
        <v>121</v>
      </c>
      <c r="U536" s="76" t="s">
        <v>121</v>
      </c>
      <c r="V536" s="59" t="s">
        <v>121</v>
      </c>
      <c r="W536" s="76" t="s">
        <v>121</v>
      </c>
      <c r="X536" s="76" t="s">
        <v>121</v>
      </c>
      <c r="Y536" s="84" t="str">
        <f t="shared" si="67"/>
        <v>N.A.</v>
      </c>
      <c r="Z536" s="85">
        <f t="shared" si="62"/>
        <v>96129000</v>
      </c>
      <c r="AA536" s="76" t="str">
        <f>+IFERROR(VLOOKUP(_xlfn.TEXTJOIN("_", FALSE, C536:E536), [1]BD_Perc!$A:$O, 15, FALSE),"Segmentación no encontrada o vehículo inactivo")</f>
        <v>PERCENTIL 30-70</v>
      </c>
      <c r="AB536" s="76" t="str" cm="1">
        <f t="array" ref="AB536">_xlfn.IFS(
    AA536 = "PERCENTIL 50",
    _xlfn.IFS(
        [1]BD!DG536 &lt; VLOOKUP(_xlfn.TEXTJOIN("_", FALSE, C536:E536), [1]BD_Perc!$A:$O, 11, FALSE), "Intervalo de precio 1",
        [1]BD!DG536 &gt;= VLOOKUP(_xlfn.TEXTJOIN("_", FALSE, C536:E536), [1]BD_Perc!$A:$O, 11, FALSE), "Intervalo de precio 2"
    ),
    AA536 = "PERCENTIL 30-70",
    _xlfn.IFS(
        [1]BD!DG536 &lt; VLOOKUP(_xlfn.TEXTJOIN("_", FALSE, C536:E536), [1]BD_Perc!$A:$O, 6, FALSE), "Intervalo de precio 1",
        [1]BD!DG536 &lt; VLOOKUP(_xlfn.TEXTJOIN("_", FALSE, C536:E536), [1]BD_Perc!$A:$O, 7, FALSE), "Intervalo de precio 2",
        [1]BD!DG536 &gt;= VLOOKUP(_xlfn.TEXTJOIN("_", FALSE, C536:E536), [1]BD_Perc!$A:$O, 7, FALSE), "Intervalo de precio 3"
    ),
    AA536="Segmentación no encontrada o vehículo inactivo","Segmentación no encontrada o vehículo inactivo"
)</f>
        <v>Intervalo de precio 1</v>
      </c>
      <c r="AC536" s="99" t="s">
        <v>129</v>
      </c>
      <c r="AD536" s="86" t="b">
        <f t="shared" si="65"/>
        <v>1</v>
      </c>
      <c r="AE536" s="94">
        <v>0.01</v>
      </c>
      <c r="AF536" s="94">
        <v>1.4999999999999999E-2</v>
      </c>
      <c r="AG536" s="94">
        <v>0.02</v>
      </c>
      <c r="AH536" s="94">
        <v>2.5000000000000001E-2</v>
      </c>
      <c r="AI536" s="94">
        <v>3.5000000000000003E-2</v>
      </c>
      <c r="AJ536" s="94">
        <v>4.4999999999999998E-2</v>
      </c>
      <c r="AK536" s="76" t="s">
        <v>130</v>
      </c>
      <c r="AL536" s="76" t="s">
        <v>130</v>
      </c>
      <c r="AM536" s="76" t="s">
        <v>130</v>
      </c>
      <c r="AN536" s="88">
        <v>1</v>
      </c>
      <c r="AO536" s="72">
        <v>12243753.9462</v>
      </c>
      <c r="AP536" s="72">
        <v>631865.34180000005</v>
      </c>
      <c r="AQ536" s="72">
        <v>489750.74819999997</v>
      </c>
      <c r="AR536" s="72" t="s">
        <v>121</v>
      </c>
      <c r="AS536" s="72" t="s">
        <v>121</v>
      </c>
      <c r="AT536" s="72">
        <v>10144824.879000001</v>
      </c>
      <c r="AU536" s="72" t="s">
        <v>121</v>
      </c>
      <c r="AV536" s="72">
        <v>664661.50379999995</v>
      </c>
      <c r="AW536" s="72">
        <v>296696.15639999998</v>
      </c>
      <c r="AX536" s="72" t="s">
        <v>121</v>
      </c>
      <c r="AY536" s="72" t="s">
        <v>121</v>
      </c>
      <c r="AZ536" s="72" t="s">
        <v>121</v>
      </c>
      <c r="BA536" s="72" t="s">
        <v>121</v>
      </c>
      <c r="BB536" s="72" t="s">
        <v>121</v>
      </c>
      <c r="BC536" s="72" t="s">
        <v>121</v>
      </c>
      <c r="BD536" s="72">
        <v>2314069.1490000002</v>
      </c>
      <c r="BE536" s="72">
        <v>2212194.4235999999</v>
      </c>
      <c r="BF536" s="72">
        <v>4635136.0776000004</v>
      </c>
      <c r="BG536" s="72">
        <v>3032952.3755999999</v>
      </c>
      <c r="BH536" s="72">
        <v>1696634.7509999999</v>
      </c>
      <c r="BI536" s="72">
        <v>2098930.1214000001</v>
      </c>
      <c r="BJ536" s="72">
        <v>192402.04199999999</v>
      </c>
      <c r="BK536" s="72" t="s">
        <v>121</v>
      </c>
      <c r="BL536" s="72">
        <v>1486741.4225999999</v>
      </c>
      <c r="BM536" s="72">
        <v>4162875.5616000001</v>
      </c>
      <c r="BN536" s="72">
        <v>122437.9506</v>
      </c>
      <c r="BO536" s="72">
        <v>2527461.3672000002</v>
      </c>
      <c r="BP536" s="72">
        <v>1661652.1782</v>
      </c>
      <c r="BQ536" s="72" t="s">
        <v>121</v>
      </c>
      <c r="BR536" s="72" t="s">
        <v>121</v>
      </c>
      <c r="BS536" s="72" t="s">
        <v>121</v>
      </c>
      <c r="BT536" s="72">
        <v>10276007.4186</v>
      </c>
      <c r="BU536" s="72">
        <v>227383.5606</v>
      </c>
      <c r="BV536" s="72" t="s">
        <v>121</v>
      </c>
      <c r="BW536" s="72" t="s">
        <v>121</v>
      </c>
      <c r="BX536" s="72" t="s">
        <v>121</v>
      </c>
      <c r="BY536" s="72">
        <v>839571.20519999997</v>
      </c>
      <c r="BZ536" s="72" t="s">
        <v>121</v>
      </c>
      <c r="CA536" s="72" t="s">
        <v>121</v>
      </c>
      <c r="CB536" s="72" t="s">
        <v>121</v>
      </c>
      <c r="CC536" s="72" t="s">
        <v>121</v>
      </c>
      <c r="CD536" s="72" t="s">
        <v>121</v>
      </c>
      <c r="CE536" s="59" t="s">
        <v>130</v>
      </c>
      <c r="CF536" s="59" t="s">
        <v>131</v>
      </c>
      <c r="CG536" s="59" t="s">
        <v>131</v>
      </c>
      <c r="CH536" s="59" t="s">
        <v>131</v>
      </c>
      <c r="CI536" s="59" t="s">
        <v>131</v>
      </c>
      <c r="CJ536" s="59" t="s">
        <v>131</v>
      </c>
      <c r="CK536" s="59" t="s">
        <v>131</v>
      </c>
      <c r="CL536" s="59" t="s">
        <v>121</v>
      </c>
      <c r="CM536" s="76" t="s">
        <v>121</v>
      </c>
      <c r="CN536" s="76" t="s">
        <v>121</v>
      </c>
      <c r="CO536" s="76" t="s">
        <v>121</v>
      </c>
      <c r="CP536" s="76" t="s">
        <v>121</v>
      </c>
      <c r="CQ536" s="76" t="s">
        <v>121</v>
      </c>
      <c r="CR536" s="76" t="s">
        <v>121</v>
      </c>
      <c r="CS536" s="76" t="s">
        <v>121</v>
      </c>
      <c r="CT536" s="76" t="s">
        <v>121</v>
      </c>
      <c r="CU536" s="76" t="s">
        <v>121</v>
      </c>
      <c r="CV536" s="76" t="s">
        <v>121</v>
      </c>
      <c r="CW536" s="76" t="s">
        <v>121</v>
      </c>
      <c r="CX536" s="76" t="s">
        <v>121</v>
      </c>
      <c r="CY536" s="76" t="s">
        <v>121</v>
      </c>
      <c r="CZ536" s="156" t="s">
        <v>121</v>
      </c>
      <c r="DA536" s="90">
        <v>4131392.9328000001</v>
      </c>
      <c r="DB536" s="91">
        <v>1</v>
      </c>
      <c r="DC536" s="13">
        <v>1</v>
      </c>
      <c r="DD536" s="13"/>
      <c r="DE536" s="75" t="str" cm="1">
        <f t="array" ref="DE536">+IF(AND(C536&lt;&gt;"Vehículos Eléctricos",C536&lt;&gt;"Vehículos Híbridos",AA536="PERCENTIL 50"),
     IF(VLOOKUP(_xlfn.TEXTJOIN("_",FALSE,C536:E536),[1]BD_Perc!$A:$P,_xlfn.IFS([1]BD!AB536="Intervalo de precio 1",12,[1]BD!AB536="Intervalo de precio 2",13),FALSE)&lt;=1,
     VLOOKUP(_xlfn.TEXTJOIN("_",FALSE,C536:E536),[1]BD_Perc!$A:$P,16,FALSE),"Ok P50"),
     "Ok P30/70 ó Híbrido/Eléctrico")</f>
        <v>Ok P30/70 ó Híbrido/Eléctrico</v>
      </c>
      <c r="DF536" s="75" t="str">
        <f t="shared" si="63"/>
        <v>Vehículos Convencionales_Camperos/Camionetas_4x4</v>
      </c>
      <c r="DG536" s="19">
        <f t="shared" si="64"/>
        <v>96129000</v>
      </c>
      <c r="DH536" s="13">
        <v>1</v>
      </c>
      <c r="DI536" s="13">
        <v>1</v>
      </c>
      <c r="DJ536" s="13" t="b">
        <f>+DC536=[2]BD!DC536</f>
        <v>1</v>
      </c>
    </row>
    <row r="537" spans="1:114" ht="63.75" x14ac:dyDescent="0.25">
      <c r="A537" s="76">
        <v>830</v>
      </c>
      <c r="B537" s="59" t="s">
        <v>118</v>
      </c>
      <c r="C537" s="105" t="s">
        <v>4</v>
      </c>
      <c r="D537" s="59" t="s">
        <v>795</v>
      </c>
      <c r="E537" s="59" t="s">
        <v>796</v>
      </c>
      <c r="F537" s="59" t="s">
        <v>121</v>
      </c>
      <c r="G537" s="77" t="s">
        <v>1216</v>
      </c>
      <c r="H537" s="78" t="s">
        <v>123</v>
      </c>
      <c r="I537" s="79">
        <v>1611181</v>
      </c>
      <c r="J537" s="78" t="s">
        <v>1217</v>
      </c>
      <c r="K537" s="78" t="s">
        <v>121</v>
      </c>
      <c r="L537" s="76">
        <v>187</v>
      </c>
      <c r="M537" s="76" t="s">
        <v>121</v>
      </c>
      <c r="N537" s="82">
        <v>268700000</v>
      </c>
      <c r="O537" s="83">
        <f>+IFERROR(VLOOKUP(I537,[1]Precio_Fasecolda!A:C,3,FALSE),IFERROR(VLOOKUP(I537,[1]Precio_Fasecolda!B:C,2,FALSE),N537))</f>
        <v>268700000</v>
      </c>
      <c r="P537" s="83">
        <f t="shared" si="61"/>
        <v>0</v>
      </c>
      <c r="Q537" s="76" t="s">
        <v>121</v>
      </c>
      <c r="R537" s="76" t="s">
        <v>127</v>
      </c>
      <c r="S537" s="76" t="s">
        <v>349</v>
      </c>
      <c r="T537" s="81" t="s">
        <v>643</v>
      </c>
      <c r="U537" s="76">
        <v>10400</v>
      </c>
      <c r="V537" s="76">
        <v>3351</v>
      </c>
      <c r="W537" s="106">
        <v>7049</v>
      </c>
      <c r="X537" s="80" t="s">
        <v>808</v>
      </c>
      <c r="Y537" s="84" t="str">
        <f t="shared" si="67"/>
        <v>N.A.</v>
      </c>
      <c r="Z537" s="85">
        <f t="shared" si="62"/>
        <v>247204000</v>
      </c>
      <c r="AA537" s="76" t="str">
        <f>+IFERROR(VLOOKUP(_xlfn.TEXTJOIN("_", FALSE, C537:E537), [1]BD_Perc!$A:$O, 15, FALSE),"Segmentación no encontrada o vehículo inactivo")</f>
        <v>PERCENTIL 30-70</v>
      </c>
      <c r="AB537" s="76" t="str" cm="1">
        <f t="array" ref="AB537">_xlfn.IFS(
    AA537 = "PERCENTIL 50",
    _xlfn.IFS(
        [1]BD!DG537 &lt; VLOOKUP(_xlfn.TEXTJOIN("_", FALSE, C537:E537), [1]BD_Perc!$A:$O, 11, FALSE), "Intervalo de precio 1",
        [1]BD!DG537 &gt;= VLOOKUP(_xlfn.TEXTJOIN("_", FALSE, C537:E537), [1]BD_Perc!$A:$O, 11, FALSE), "Intervalo de precio 2"
    ),
    AA537 = "PERCENTIL 30-70",
    _xlfn.IFS(
        [1]BD!DG537 &lt; VLOOKUP(_xlfn.TEXTJOIN("_", FALSE, C537:E537), [1]BD_Perc!$A:$O, 6, FALSE), "Intervalo de precio 1",
        [1]BD!DG537 &lt; VLOOKUP(_xlfn.TEXTJOIN("_", FALSE, C537:E537), [1]BD_Perc!$A:$O, 7, FALSE), "Intervalo de precio 2",
        [1]BD!DG537 &gt;= VLOOKUP(_xlfn.TEXTJOIN("_", FALSE, C537:E537), [1]BD_Perc!$A:$O, 7, FALSE), "Intervalo de precio 3"
    ),
    AA537="Segmentación no encontrada o vehículo inactivo","Segmentación no encontrada o vehículo inactivo"
)</f>
        <v>Intervalo de precio 2</v>
      </c>
      <c r="AC537" s="99" t="s">
        <v>149</v>
      </c>
      <c r="AD537" s="86" t="b">
        <f t="shared" si="65"/>
        <v>1</v>
      </c>
      <c r="AE537" s="94">
        <v>0.08</v>
      </c>
      <c r="AF537" s="94">
        <v>0.08</v>
      </c>
      <c r="AG537" s="94">
        <v>0.08</v>
      </c>
      <c r="AH537" s="94">
        <v>0.08</v>
      </c>
      <c r="AI537" s="94">
        <v>0.09</v>
      </c>
      <c r="AJ537" s="94">
        <v>0.1</v>
      </c>
      <c r="AK537" s="76" t="s">
        <v>130</v>
      </c>
      <c r="AL537" s="76" t="s">
        <v>130</v>
      </c>
      <c r="AM537" s="76" t="s">
        <v>130</v>
      </c>
      <c r="AN537" s="93">
        <v>1</v>
      </c>
      <c r="AO537" s="72" t="s">
        <v>121</v>
      </c>
      <c r="AP537" s="72">
        <v>573696.69420000003</v>
      </c>
      <c r="AQ537" s="72">
        <v>819565.65179999999</v>
      </c>
      <c r="AR537" s="72">
        <v>8266441.8311999999</v>
      </c>
      <c r="AS537" s="72" t="s">
        <v>121</v>
      </c>
      <c r="AT537" s="72">
        <v>12994724.9124</v>
      </c>
      <c r="AU537" s="72">
        <v>565368.51419999998</v>
      </c>
      <c r="AV537" s="72">
        <v>1434240.1542</v>
      </c>
      <c r="AW537" s="72">
        <v>137697.49559999999</v>
      </c>
      <c r="AX537" s="72">
        <v>1616780.1551999999</v>
      </c>
      <c r="AY537" s="72">
        <v>47311316.350199997</v>
      </c>
      <c r="AZ537" s="72">
        <v>56405432.739600003</v>
      </c>
      <c r="BA537" s="72" t="s">
        <v>121</v>
      </c>
      <c r="BB537" s="72" t="s">
        <v>121</v>
      </c>
      <c r="BC537" s="72" t="s">
        <v>121</v>
      </c>
      <c r="BD537" s="72" t="s">
        <v>121</v>
      </c>
      <c r="BE537" s="72" t="s">
        <v>121</v>
      </c>
      <c r="BF537" s="72">
        <v>3099200.412</v>
      </c>
      <c r="BG537" s="72">
        <v>4382705.7791999998</v>
      </c>
      <c r="BH537" s="72">
        <v>1466838.1266000001</v>
      </c>
      <c r="BI537" s="72">
        <v>1643514.6672</v>
      </c>
      <c r="BJ537" s="72">
        <v>185906.06159999999</v>
      </c>
      <c r="BK537" s="72">
        <v>2268774.3917999999</v>
      </c>
      <c r="BL537" s="72">
        <v>1865217.1440000001</v>
      </c>
      <c r="BM537" s="72">
        <v>6054709.1471999995</v>
      </c>
      <c r="BN537" s="72">
        <v>2484993.9744000002</v>
      </c>
      <c r="BO537" s="72" t="s">
        <v>121</v>
      </c>
      <c r="BP537" s="72">
        <v>4663043.9142000005</v>
      </c>
      <c r="BQ537" s="72" t="s">
        <v>121</v>
      </c>
      <c r="BR537" s="72" t="s">
        <v>121</v>
      </c>
      <c r="BS537" s="72">
        <v>5040113.3328</v>
      </c>
      <c r="BT537" s="72">
        <v>8458623.5453999992</v>
      </c>
      <c r="BU537" s="72">
        <v>139428.492</v>
      </c>
      <c r="BV537" s="72">
        <v>7630159.3914000001</v>
      </c>
      <c r="BW537" s="72">
        <v>14694448.4694</v>
      </c>
      <c r="BX537" s="72">
        <v>8768809.2449999992</v>
      </c>
      <c r="BY537" s="72">
        <v>2169439.2341999998</v>
      </c>
      <c r="BZ537" s="72" t="s">
        <v>121</v>
      </c>
      <c r="CA537" s="72" t="s">
        <v>121</v>
      </c>
      <c r="CB537" s="72" t="s">
        <v>121</v>
      </c>
      <c r="CC537" s="72" t="s">
        <v>121</v>
      </c>
      <c r="CD537" s="72" t="s">
        <v>121</v>
      </c>
      <c r="CE537" s="76" t="s">
        <v>121</v>
      </c>
      <c r="CF537" s="76" t="s">
        <v>121</v>
      </c>
      <c r="CG537" s="76" t="s">
        <v>121</v>
      </c>
      <c r="CH537" s="76" t="s">
        <v>121</v>
      </c>
      <c r="CI537" s="76" t="s">
        <v>121</v>
      </c>
      <c r="CJ537" s="76" t="s">
        <v>121</v>
      </c>
      <c r="CK537" s="76" t="s">
        <v>121</v>
      </c>
      <c r="CL537" s="76" t="s">
        <v>121</v>
      </c>
      <c r="CM537" s="76" t="s">
        <v>121</v>
      </c>
      <c r="CN537" s="76" t="s">
        <v>121</v>
      </c>
      <c r="CO537" s="76" t="s">
        <v>121</v>
      </c>
      <c r="CP537" s="76" t="s">
        <v>121</v>
      </c>
      <c r="CQ537" s="76" t="s">
        <v>121</v>
      </c>
      <c r="CR537" s="76" t="s">
        <v>121</v>
      </c>
      <c r="CS537" s="89" t="s">
        <v>130</v>
      </c>
      <c r="CT537" s="89" t="s">
        <v>130</v>
      </c>
      <c r="CU537" s="89" t="s">
        <v>131</v>
      </c>
      <c r="CV537" s="89" t="s">
        <v>131</v>
      </c>
      <c r="CW537" s="89" t="s">
        <v>131</v>
      </c>
      <c r="CX537" s="89" t="s">
        <v>131</v>
      </c>
      <c r="CY537" s="59" t="s">
        <v>121</v>
      </c>
      <c r="CZ537" s="59" t="s">
        <v>121</v>
      </c>
      <c r="DA537" s="90">
        <v>29184667.827</v>
      </c>
      <c r="DB537" s="91">
        <v>1</v>
      </c>
      <c r="DC537" s="13">
        <v>1</v>
      </c>
      <c r="DD537" s="13"/>
      <c r="DE537" s="75" t="str" cm="1">
        <f t="array" ref="DE537">+IF(AND(C537&lt;&gt;"Vehículos Eléctricos",C537&lt;&gt;"Vehículos Híbridos",AA537="PERCENTIL 50"),
     IF(VLOOKUP(_xlfn.TEXTJOIN("_",FALSE,C537:E537),[1]BD_Perc!$A:$P,_xlfn.IFS([1]BD!AB537="Intervalo de precio 1",12,[1]BD!AB537="Intervalo de precio 2",13),FALSE)&lt;=1,
     VLOOKUP(_xlfn.TEXTJOIN("_",FALSE,C537:E537),[1]BD_Perc!$A:$P,16,FALSE),"Ok P50"),
     "Ok P30/70 ó Híbrido/Eléctrico")</f>
        <v>Ok P30/70 ó Híbrido/Eléctrico</v>
      </c>
      <c r="DF537" s="75" t="str">
        <f t="shared" si="63"/>
        <v>Otros Tipos de Vehículos_Camión_Cabina Sencilla</v>
      </c>
      <c r="DG537" s="19">
        <f t="shared" si="64"/>
        <v>247204000</v>
      </c>
      <c r="DH537" s="13">
        <v>1</v>
      </c>
      <c r="DI537" s="13">
        <v>1</v>
      </c>
      <c r="DJ537" s="13" t="b">
        <f>+DC537=[2]BD!DC537</f>
        <v>1</v>
      </c>
    </row>
    <row r="538" spans="1:114" ht="76.5" x14ac:dyDescent="0.25">
      <c r="A538" s="76">
        <v>831</v>
      </c>
      <c r="B538" s="59" t="s">
        <v>118</v>
      </c>
      <c r="C538" s="105" t="s">
        <v>4</v>
      </c>
      <c r="D538" s="59" t="s">
        <v>795</v>
      </c>
      <c r="E538" s="59" t="s">
        <v>796</v>
      </c>
      <c r="F538" s="59" t="s">
        <v>121</v>
      </c>
      <c r="G538" s="77" t="s">
        <v>1218</v>
      </c>
      <c r="H538" s="78" t="s">
        <v>123</v>
      </c>
      <c r="I538" s="79">
        <v>1611182</v>
      </c>
      <c r="J538" s="78" t="s">
        <v>1219</v>
      </c>
      <c r="K538" s="78" t="s">
        <v>121</v>
      </c>
      <c r="L538" s="76">
        <v>187</v>
      </c>
      <c r="M538" s="76" t="s">
        <v>121</v>
      </c>
      <c r="N538" s="82">
        <v>275800000</v>
      </c>
      <c r="O538" s="83">
        <f>+IFERROR(VLOOKUP(I538,[1]Precio_Fasecolda!A:C,3,FALSE),IFERROR(VLOOKUP(I538,[1]Precio_Fasecolda!B:C,2,FALSE),N538))</f>
        <v>275800000</v>
      </c>
      <c r="P538" s="83">
        <f t="shared" si="61"/>
        <v>0</v>
      </c>
      <c r="Q538" s="76" t="s">
        <v>121</v>
      </c>
      <c r="R538" s="76" t="s">
        <v>127</v>
      </c>
      <c r="S538" s="76" t="s">
        <v>349</v>
      </c>
      <c r="T538" s="81" t="s">
        <v>643</v>
      </c>
      <c r="U538" s="76">
        <v>10400</v>
      </c>
      <c r="V538" s="76">
        <v>3351</v>
      </c>
      <c r="W538" s="106">
        <v>7049</v>
      </c>
      <c r="X538" s="80" t="s">
        <v>808</v>
      </c>
      <c r="Y538" s="84" t="str">
        <f t="shared" si="67"/>
        <v>N.A.</v>
      </c>
      <c r="Z538" s="85">
        <f t="shared" si="62"/>
        <v>253736000</v>
      </c>
      <c r="AA538" s="76" t="str">
        <f>+IFERROR(VLOOKUP(_xlfn.TEXTJOIN("_", FALSE, C538:E538), [1]BD_Perc!$A:$O, 15, FALSE),"Segmentación no encontrada o vehículo inactivo")</f>
        <v>PERCENTIL 30-70</v>
      </c>
      <c r="AB538" s="76" t="str" cm="1">
        <f t="array" ref="AB538">_xlfn.IFS(
    AA538 = "PERCENTIL 50",
    _xlfn.IFS(
        [1]BD!DG538 &lt; VLOOKUP(_xlfn.TEXTJOIN("_", FALSE, C538:E538), [1]BD_Perc!$A:$O, 11, FALSE), "Intervalo de precio 1",
        [1]BD!DG538 &gt;= VLOOKUP(_xlfn.TEXTJOIN("_", FALSE, C538:E538), [1]BD_Perc!$A:$O, 11, FALSE), "Intervalo de precio 2"
    ),
    AA538 = "PERCENTIL 30-70",
    _xlfn.IFS(
        [1]BD!DG538 &lt; VLOOKUP(_xlfn.TEXTJOIN("_", FALSE, C538:E538), [1]BD_Perc!$A:$O, 6, FALSE), "Intervalo de precio 1",
        [1]BD!DG538 &lt; VLOOKUP(_xlfn.TEXTJOIN("_", FALSE, C538:E538), [1]BD_Perc!$A:$O, 7, FALSE), "Intervalo de precio 2",
        [1]BD!DG538 &gt;= VLOOKUP(_xlfn.TEXTJOIN("_", FALSE, C538:E538), [1]BD_Perc!$A:$O, 7, FALSE), "Intervalo de precio 3"
    ),
    AA538="Segmentación no encontrada o vehículo inactivo","Segmentación no encontrada o vehículo inactivo"
)</f>
        <v>Intervalo de precio 3</v>
      </c>
      <c r="AC538" s="99" t="s">
        <v>156</v>
      </c>
      <c r="AD538" s="86" t="b">
        <f t="shared" si="65"/>
        <v>1</v>
      </c>
      <c r="AE538" s="94">
        <v>0.08</v>
      </c>
      <c r="AF538" s="94">
        <v>0.08</v>
      </c>
      <c r="AG538" s="94">
        <v>0.08</v>
      </c>
      <c r="AH538" s="94">
        <v>0.08</v>
      </c>
      <c r="AI538" s="94">
        <v>0.09</v>
      </c>
      <c r="AJ538" s="94">
        <v>0.1</v>
      </c>
      <c r="AK538" s="76" t="s">
        <v>130</v>
      </c>
      <c r="AL538" s="76" t="s">
        <v>130</v>
      </c>
      <c r="AM538" s="76" t="s">
        <v>130</v>
      </c>
      <c r="AN538" s="93">
        <v>1</v>
      </c>
      <c r="AO538" s="72" t="s">
        <v>121</v>
      </c>
      <c r="AP538" s="72">
        <v>573696.69420000003</v>
      </c>
      <c r="AQ538" s="72">
        <v>819565.65179999999</v>
      </c>
      <c r="AR538" s="72">
        <v>8266441.8311999999</v>
      </c>
      <c r="AS538" s="72" t="s">
        <v>121</v>
      </c>
      <c r="AT538" s="72">
        <v>12994724.9124</v>
      </c>
      <c r="AU538" s="72">
        <v>565368.51419999998</v>
      </c>
      <c r="AV538" s="72">
        <v>1434240.1542</v>
      </c>
      <c r="AW538" s="72">
        <v>137697.49559999999</v>
      </c>
      <c r="AX538" s="72">
        <v>1616780.1551999999</v>
      </c>
      <c r="AY538" s="72">
        <v>47311316.350199997</v>
      </c>
      <c r="AZ538" s="72">
        <v>56405432.739600003</v>
      </c>
      <c r="BA538" s="72" t="s">
        <v>121</v>
      </c>
      <c r="BB538" s="72" t="s">
        <v>121</v>
      </c>
      <c r="BC538" s="72" t="s">
        <v>121</v>
      </c>
      <c r="BD538" s="72" t="s">
        <v>121</v>
      </c>
      <c r="BE538" s="72" t="s">
        <v>121</v>
      </c>
      <c r="BF538" s="72">
        <v>3099200.412</v>
      </c>
      <c r="BG538" s="72">
        <v>4382705.7791999998</v>
      </c>
      <c r="BH538" s="72">
        <v>1466838.1266000001</v>
      </c>
      <c r="BI538" s="72">
        <v>1643514.6672</v>
      </c>
      <c r="BJ538" s="72">
        <v>185906.06159999999</v>
      </c>
      <c r="BK538" s="72">
        <v>2268774.3917999999</v>
      </c>
      <c r="BL538" s="72">
        <v>1865217.1440000001</v>
      </c>
      <c r="BM538" s="72">
        <v>6054709.1471999995</v>
      </c>
      <c r="BN538" s="72">
        <v>2484993.9744000002</v>
      </c>
      <c r="BO538" s="72" t="s">
        <v>121</v>
      </c>
      <c r="BP538" s="72">
        <v>4663043.9142000005</v>
      </c>
      <c r="BQ538" s="72" t="s">
        <v>121</v>
      </c>
      <c r="BR538" s="72" t="s">
        <v>121</v>
      </c>
      <c r="BS538" s="72">
        <v>5040113.3328</v>
      </c>
      <c r="BT538" s="72">
        <v>8458623.5453999992</v>
      </c>
      <c r="BU538" s="72">
        <v>139428.492</v>
      </c>
      <c r="BV538" s="72">
        <v>7630159.3914000001</v>
      </c>
      <c r="BW538" s="72">
        <v>14694448.4694</v>
      </c>
      <c r="BX538" s="72">
        <v>8768809.2449999992</v>
      </c>
      <c r="BY538" s="72">
        <v>2169439.2341999998</v>
      </c>
      <c r="BZ538" s="72" t="s">
        <v>121</v>
      </c>
      <c r="CA538" s="72" t="s">
        <v>121</v>
      </c>
      <c r="CB538" s="72" t="s">
        <v>121</v>
      </c>
      <c r="CC538" s="72" t="s">
        <v>121</v>
      </c>
      <c r="CD538" s="72" t="s">
        <v>121</v>
      </c>
      <c r="CE538" s="76" t="s">
        <v>121</v>
      </c>
      <c r="CF538" s="76" t="s">
        <v>121</v>
      </c>
      <c r="CG538" s="76" t="s">
        <v>121</v>
      </c>
      <c r="CH538" s="76" t="s">
        <v>121</v>
      </c>
      <c r="CI538" s="76" t="s">
        <v>121</v>
      </c>
      <c r="CJ538" s="76" t="s">
        <v>121</v>
      </c>
      <c r="CK538" s="76" t="s">
        <v>121</v>
      </c>
      <c r="CL538" s="76" t="s">
        <v>121</v>
      </c>
      <c r="CM538" s="76" t="s">
        <v>121</v>
      </c>
      <c r="CN538" s="76" t="s">
        <v>121</v>
      </c>
      <c r="CO538" s="76" t="s">
        <v>121</v>
      </c>
      <c r="CP538" s="76" t="s">
        <v>121</v>
      </c>
      <c r="CQ538" s="76" t="s">
        <v>121</v>
      </c>
      <c r="CR538" s="76" t="s">
        <v>121</v>
      </c>
      <c r="CS538" s="89" t="s">
        <v>131</v>
      </c>
      <c r="CT538" s="89" t="s">
        <v>131</v>
      </c>
      <c r="CU538" s="89" t="s">
        <v>131</v>
      </c>
      <c r="CV538" s="89" t="s">
        <v>131</v>
      </c>
      <c r="CW538" s="89" t="s">
        <v>131</v>
      </c>
      <c r="CX538" s="89" t="s">
        <v>131</v>
      </c>
      <c r="CY538" s="59" t="s">
        <v>121</v>
      </c>
      <c r="CZ538" s="59" t="s">
        <v>121</v>
      </c>
      <c r="DA538" s="90">
        <v>29184667.827</v>
      </c>
      <c r="DB538" s="91">
        <v>1</v>
      </c>
      <c r="DC538" s="13">
        <v>1</v>
      </c>
      <c r="DD538" s="13"/>
      <c r="DE538" s="75" t="str" cm="1">
        <f t="array" ref="DE538">+IF(AND(C538&lt;&gt;"Vehículos Eléctricos",C538&lt;&gt;"Vehículos Híbridos",AA538="PERCENTIL 50"),
     IF(VLOOKUP(_xlfn.TEXTJOIN("_",FALSE,C538:E538),[1]BD_Perc!$A:$P,_xlfn.IFS([1]BD!AB538="Intervalo de precio 1",12,[1]BD!AB538="Intervalo de precio 2",13),FALSE)&lt;=1,
     VLOOKUP(_xlfn.TEXTJOIN("_",FALSE,C538:E538),[1]BD_Perc!$A:$P,16,FALSE),"Ok P50"),
     "Ok P30/70 ó Híbrido/Eléctrico")</f>
        <v>Ok P30/70 ó Híbrido/Eléctrico</v>
      </c>
      <c r="DF538" s="75" t="str">
        <f t="shared" si="63"/>
        <v>Otros Tipos de Vehículos_Camión_Cabina Sencilla</v>
      </c>
      <c r="DG538" s="19">
        <f t="shared" si="64"/>
        <v>253736000</v>
      </c>
      <c r="DH538" s="13">
        <v>1</v>
      </c>
      <c r="DI538" s="13">
        <v>1</v>
      </c>
      <c r="DJ538" s="13" t="b">
        <f>+DC538=[2]BD!DC538</f>
        <v>1</v>
      </c>
    </row>
    <row r="539" spans="1:114" ht="63.75" x14ac:dyDescent="0.25">
      <c r="A539" s="76">
        <v>832</v>
      </c>
      <c r="B539" s="59" t="s">
        <v>118</v>
      </c>
      <c r="C539" s="105" t="s">
        <v>4</v>
      </c>
      <c r="D539" s="59" t="s">
        <v>795</v>
      </c>
      <c r="E539" s="59" t="s">
        <v>796</v>
      </c>
      <c r="F539" s="59" t="s">
        <v>121</v>
      </c>
      <c r="G539" s="77" t="s">
        <v>1220</v>
      </c>
      <c r="H539" s="78" t="s">
        <v>123</v>
      </c>
      <c r="I539" s="79">
        <v>1611183</v>
      </c>
      <c r="J539" s="78" t="s">
        <v>1221</v>
      </c>
      <c r="K539" s="78" t="s">
        <v>121</v>
      </c>
      <c r="L539" s="76">
        <v>280</v>
      </c>
      <c r="M539" s="76" t="s">
        <v>121</v>
      </c>
      <c r="N539" s="82">
        <v>383800000</v>
      </c>
      <c r="O539" s="83">
        <f>+IFERROR(VLOOKUP(I539,[1]Precio_Fasecolda!A:C,3,FALSE),IFERROR(VLOOKUP(I539,[1]Precio_Fasecolda!B:C,2,FALSE),N539))</f>
        <v>383800000</v>
      </c>
      <c r="P539" s="83">
        <f t="shared" si="61"/>
        <v>0</v>
      </c>
      <c r="Q539" s="76" t="s">
        <v>121</v>
      </c>
      <c r="R539" s="76" t="s">
        <v>127</v>
      </c>
      <c r="S539" s="76" t="s">
        <v>349</v>
      </c>
      <c r="T539" s="81" t="s">
        <v>643</v>
      </c>
      <c r="U539" s="76">
        <v>17000</v>
      </c>
      <c r="V539" s="76">
        <v>5525</v>
      </c>
      <c r="W539" s="106">
        <v>11475</v>
      </c>
      <c r="X539" s="80" t="s">
        <v>808</v>
      </c>
      <c r="Y539" s="84" t="str">
        <f t="shared" si="67"/>
        <v>N.A.</v>
      </c>
      <c r="Z539" s="85">
        <f t="shared" si="62"/>
        <v>353096000</v>
      </c>
      <c r="AA539" s="76" t="str">
        <f>+IFERROR(VLOOKUP(_xlfn.TEXTJOIN("_", FALSE, C539:E539), [1]BD_Perc!$A:$O, 15, FALSE),"Segmentación no encontrada o vehículo inactivo")</f>
        <v>PERCENTIL 30-70</v>
      </c>
      <c r="AB539" s="76" t="str" cm="1">
        <f t="array" ref="AB539">_xlfn.IFS(
    AA539 = "PERCENTIL 50",
    _xlfn.IFS(
        [1]BD!DG539 &lt; VLOOKUP(_xlfn.TEXTJOIN("_", FALSE, C539:E539), [1]BD_Perc!$A:$O, 11, FALSE), "Intervalo de precio 1",
        [1]BD!DG539 &gt;= VLOOKUP(_xlfn.TEXTJOIN("_", FALSE, C539:E539), [1]BD_Perc!$A:$O, 11, FALSE), "Intervalo de precio 2"
    ),
    AA539 = "PERCENTIL 30-70",
    _xlfn.IFS(
        [1]BD!DG539 &lt; VLOOKUP(_xlfn.TEXTJOIN("_", FALSE, C539:E539), [1]BD_Perc!$A:$O, 6, FALSE), "Intervalo de precio 1",
        [1]BD!DG539 &lt; VLOOKUP(_xlfn.TEXTJOIN("_", FALSE, C539:E539), [1]BD_Perc!$A:$O, 7, FALSE), "Intervalo de precio 2",
        [1]BD!DG539 &gt;= VLOOKUP(_xlfn.TEXTJOIN("_", FALSE, C539:E539), [1]BD_Perc!$A:$O, 7, FALSE), "Intervalo de precio 3"
    ),
    AA539="Segmentación no encontrada o vehículo inactivo","Segmentación no encontrada o vehículo inactivo"
)</f>
        <v>Intervalo de precio 3</v>
      </c>
      <c r="AC539" s="99" t="s">
        <v>156</v>
      </c>
      <c r="AD539" s="86" t="b">
        <f t="shared" si="65"/>
        <v>1</v>
      </c>
      <c r="AE539" s="94">
        <v>0.08</v>
      </c>
      <c r="AF539" s="94">
        <v>0.08</v>
      </c>
      <c r="AG539" s="94">
        <v>0.08</v>
      </c>
      <c r="AH539" s="94">
        <v>0.08</v>
      </c>
      <c r="AI539" s="94">
        <v>0.09</v>
      </c>
      <c r="AJ539" s="94">
        <v>0.1</v>
      </c>
      <c r="AK539" s="76" t="s">
        <v>130</v>
      </c>
      <c r="AL539" s="76" t="s">
        <v>130</v>
      </c>
      <c r="AM539" s="76" t="s">
        <v>130</v>
      </c>
      <c r="AN539" s="93">
        <v>1</v>
      </c>
      <c r="AO539" s="72" t="s">
        <v>121</v>
      </c>
      <c r="AP539" s="72">
        <v>573696.69420000003</v>
      </c>
      <c r="AQ539" s="72">
        <v>819565.65179999999</v>
      </c>
      <c r="AR539" s="72">
        <v>8266441.8311999999</v>
      </c>
      <c r="AS539" s="72" t="s">
        <v>121</v>
      </c>
      <c r="AT539" s="72">
        <v>12994724.9124</v>
      </c>
      <c r="AU539" s="72">
        <v>565368.51419999998</v>
      </c>
      <c r="AV539" s="72">
        <v>1434240.1542</v>
      </c>
      <c r="AW539" s="72">
        <v>137697.49559999999</v>
      </c>
      <c r="AX539" s="72">
        <v>1616780.1551999999</v>
      </c>
      <c r="AY539" s="72">
        <v>55068707.139600001</v>
      </c>
      <c r="AZ539" s="72">
        <v>61708507.8288</v>
      </c>
      <c r="BA539" s="72" t="s">
        <v>121</v>
      </c>
      <c r="BB539" s="72" t="s">
        <v>121</v>
      </c>
      <c r="BC539" s="72" t="s">
        <v>121</v>
      </c>
      <c r="BD539" s="72" t="s">
        <v>121</v>
      </c>
      <c r="BE539" s="72" t="s">
        <v>121</v>
      </c>
      <c r="BF539" s="72">
        <v>3099200.412</v>
      </c>
      <c r="BG539" s="72">
        <v>4382705.7791999998</v>
      </c>
      <c r="BH539" s="72">
        <v>1466838.1266000001</v>
      </c>
      <c r="BI539" s="72">
        <v>1643514.6672</v>
      </c>
      <c r="BJ539" s="72">
        <v>185906.06159999999</v>
      </c>
      <c r="BK539" s="72">
        <v>2268774.3917999999</v>
      </c>
      <c r="BL539" s="72">
        <v>1865217.1440000001</v>
      </c>
      <c r="BM539" s="72">
        <v>6054709.1471999995</v>
      </c>
      <c r="BN539" s="72">
        <v>2484993.9744000002</v>
      </c>
      <c r="BO539" s="72" t="s">
        <v>121</v>
      </c>
      <c r="BP539" s="72">
        <v>4663043.9142000005</v>
      </c>
      <c r="BQ539" s="72" t="s">
        <v>121</v>
      </c>
      <c r="BR539" s="72" t="s">
        <v>121</v>
      </c>
      <c r="BS539" s="72">
        <v>5040113.3328</v>
      </c>
      <c r="BT539" s="72">
        <v>8458623.5453999992</v>
      </c>
      <c r="BU539" s="72">
        <v>139428.492</v>
      </c>
      <c r="BV539" s="72">
        <v>7630159.3914000001</v>
      </c>
      <c r="BW539" s="72">
        <v>14694448.4694</v>
      </c>
      <c r="BX539" s="72">
        <v>8768809.2449999992</v>
      </c>
      <c r="BY539" s="72">
        <v>2169439.2341999998</v>
      </c>
      <c r="BZ539" s="72" t="s">
        <v>121</v>
      </c>
      <c r="CA539" s="72" t="s">
        <v>121</v>
      </c>
      <c r="CB539" s="72" t="s">
        <v>121</v>
      </c>
      <c r="CC539" s="72" t="s">
        <v>121</v>
      </c>
      <c r="CD539" s="72" t="s">
        <v>121</v>
      </c>
      <c r="CE539" s="76" t="s">
        <v>121</v>
      </c>
      <c r="CF539" s="76" t="s">
        <v>121</v>
      </c>
      <c r="CG539" s="76" t="s">
        <v>121</v>
      </c>
      <c r="CH539" s="76" t="s">
        <v>121</v>
      </c>
      <c r="CI539" s="76" t="s">
        <v>121</v>
      </c>
      <c r="CJ539" s="76" t="s">
        <v>121</v>
      </c>
      <c r="CK539" s="76" t="s">
        <v>121</v>
      </c>
      <c r="CL539" s="76" t="s">
        <v>121</v>
      </c>
      <c r="CM539" s="76" t="s">
        <v>121</v>
      </c>
      <c r="CN539" s="76" t="s">
        <v>121</v>
      </c>
      <c r="CO539" s="76" t="s">
        <v>121</v>
      </c>
      <c r="CP539" s="76" t="s">
        <v>121</v>
      </c>
      <c r="CQ539" s="76" t="s">
        <v>121</v>
      </c>
      <c r="CR539" s="76" t="s">
        <v>121</v>
      </c>
      <c r="CS539" s="89" t="s">
        <v>130</v>
      </c>
      <c r="CT539" s="89" t="s">
        <v>130</v>
      </c>
      <c r="CU539" s="89" t="s">
        <v>131</v>
      </c>
      <c r="CV539" s="89" t="s">
        <v>131</v>
      </c>
      <c r="CW539" s="89" t="s">
        <v>131</v>
      </c>
      <c r="CX539" s="89" t="s">
        <v>131</v>
      </c>
      <c r="CY539" s="59" t="s">
        <v>121</v>
      </c>
      <c r="CZ539" s="59" t="s">
        <v>121</v>
      </c>
      <c r="DA539" s="90">
        <v>35045508.539999999</v>
      </c>
      <c r="DB539" s="91">
        <v>1</v>
      </c>
      <c r="DC539" s="13">
        <v>1</v>
      </c>
      <c r="DD539" s="13"/>
      <c r="DE539" s="75" t="str" cm="1">
        <f t="array" ref="DE539">+IF(AND(C539&lt;&gt;"Vehículos Eléctricos",C539&lt;&gt;"Vehículos Híbridos",AA539="PERCENTIL 50"),
     IF(VLOOKUP(_xlfn.TEXTJOIN("_",FALSE,C539:E539),[1]BD_Perc!$A:$P,_xlfn.IFS([1]BD!AB539="Intervalo de precio 1",12,[1]BD!AB539="Intervalo de precio 2",13),FALSE)&lt;=1,
     VLOOKUP(_xlfn.TEXTJOIN("_",FALSE,C539:E539),[1]BD_Perc!$A:$P,16,FALSE),"Ok P50"),
     "Ok P30/70 ó Híbrido/Eléctrico")</f>
        <v>Ok P30/70 ó Híbrido/Eléctrico</v>
      </c>
      <c r="DF539" s="75" t="str">
        <f t="shared" si="63"/>
        <v>Otros Tipos de Vehículos_Camión_Cabina Sencilla</v>
      </c>
      <c r="DG539" s="19">
        <f t="shared" si="64"/>
        <v>353096000</v>
      </c>
      <c r="DH539" s="13">
        <v>1</v>
      </c>
      <c r="DI539" s="13">
        <v>1</v>
      </c>
      <c r="DJ539" s="13" t="b">
        <f>+DC539=[2]BD!DC539</f>
        <v>1</v>
      </c>
    </row>
    <row r="540" spans="1:114" ht="63.75" x14ac:dyDescent="0.25">
      <c r="A540" s="76">
        <v>833</v>
      </c>
      <c r="B540" s="59" t="s">
        <v>118</v>
      </c>
      <c r="C540" s="105" t="s">
        <v>4</v>
      </c>
      <c r="D540" s="59" t="s">
        <v>795</v>
      </c>
      <c r="E540" s="59" t="s">
        <v>796</v>
      </c>
      <c r="F540" s="59" t="s">
        <v>121</v>
      </c>
      <c r="G540" s="77" t="s">
        <v>1222</v>
      </c>
      <c r="H540" s="78" t="s">
        <v>123</v>
      </c>
      <c r="I540" s="79">
        <v>1611184</v>
      </c>
      <c r="J540" s="78" t="s">
        <v>1223</v>
      </c>
      <c r="K540" s="78" t="s">
        <v>121</v>
      </c>
      <c r="L540" s="76">
        <v>280</v>
      </c>
      <c r="M540" s="76" t="s">
        <v>121</v>
      </c>
      <c r="N540" s="82">
        <v>381400000</v>
      </c>
      <c r="O540" s="83">
        <f>+IFERROR(VLOOKUP(I540,[1]Precio_Fasecolda!A:C,3,FALSE),IFERROR(VLOOKUP(I540,[1]Precio_Fasecolda!B:C,2,FALSE),N540))</f>
        <v>381400000</v>
      </c>
      <c r="P540" s="83">
        <f t="shared" si="61"/>
        <v>0</v>
      </c>
      <c r="Q540" s="76" t="s">
        <v>121</v>
      </c>
      <c r="R540" s="76" t="s">
        <v>127</v>
      </c>
      <c r="S540" s="76" t="s">
        <v>349</v>
      </c>
      <c r="T540" s="81" t="s">
        <v>643</v>
      </c>
      <c r="U540" s="76">
        <v>17000</v>
      </c>
      <c r="V540" s="76">
        <v>5525</v>
      </c>
      <c r="W540" s="106">
        <v>11475</v>
      </c>
      <c r="X540" s="80" t="s">
        <v>808</v>
      </c>
      <c r="Y540" s="84" t="str">
        <f t="shared" si="67"/>
        <v>N.A.</v>
      </c>
      <c r="Z540" s="85">
        <f t="shared" si="62"/>
        <v>350888000</v>
      </c>
      <c r="AA540" s="76" t="str">
        <f>+IFERROR(VLOOKUP(_xlfn.TEXTJOIN("_", FALSE, C540:E540), [1]BD_Perc!$A:$O, 15, FALSE),"Segmentación no encontrada o vehículo inactivo")</f>
        <v>PERCENTIL 30-70</v>
      </c>
      <c r="AB540" s="76" t="str" cm="1">
        <f t="array" ref="AB540">_xlfn.IFS(
    AA540 = "PERCENTIL 50",
    _xlfn.IFS(
        [1]BD!DG540 &lt; VLOOKUP(_xlfn.TEXTJOIN("_", FALSE, C540:E540), [1]BD_Perc!$A:$O, 11, FALSE), "Intervalo de precio 1",
        [1]BD!DG540 &gt;= VLOOKUP(_xlfn.TEXTJOIN("_", FALSE, C540:E540), [1]BD_Perc!$A:$O, 11, FALSE), "Intervalo de precio 2"
    ),
    AA540 = "PERCENTIL 30-70",
    _xlfn.IFS(
        [1]BD!DG540 &lt; VLOOKUP(_xlfn.TEXTJOIN("_", FALSE, C540:E540), [1]BD_Perc!$A:$O, 6, FALSE), "Intervalo de precio 1",
        [1]BD!DG540 &lt; VLOOKUP(_xlfn.TEXTJOIN("_", FALSE, C540:E540), [1]BD_Perc!$A:$O, 7, FALSE), "Intervalo de precio 2",
        [1]BD!DG540 &gt;= VLOOKUP(_xlfn.TEXTJOIN("_", FALSE, C540:E540), [1]BD_Perc!$A:$O, 7, FALSE), "Intervalo de precio 3"
    ),
    AA540="Segmentación no encontrada o vehículo inactivo","Segmentación no encontrada o vehículo inactivo"
)</f>
        <v>Intervalo de precio 3</v>
      </c>
      <c r="AC540" s="99" t="s">
        <v>156</v>
      </c>
      <c r="AD540" s="86" t="b">
        <f t="shared" si="65"/>
        <v>1</v>
      </c>
      <c r="AE540" s="94">
        <v>0.08</v>
      </c>
      <c r="AF540" s="94">
        <v>0.08</v>
      </c>
      <c r="AG540" s="94">
        <v>0.08</v>
      </c>
      <c r="AH540" s="94">
        <v>0.08</v>
      </c>
      <c r="AI540" s="94">
        <v>0.09</v>
      </c>
      <c r="AJ540" s="94">
        <v>0.1</v>
      </c>
      <c r="AK540" s="76" t="s">
        <v>130</v>
      </c>
      <c r="AL540" s="76" t="s">
        <v>130</v>
      </c>
      <c r="AM540" s="76" t="s">
        <v>130</v>
      </c>
      <c r="AN540" s="93">
        <v>1</v>
      </c>
      <c r="AO540" s="72" t="s">
        <v>121</v>
      </c>
      <c r="AP540" s="72">
        <v>573696.69420000003</v>
      </c>
      <c r="AQ540" s="72">
        <v>819565.65179999999</v>
      </c>
      <c r="AR540" s="72">
        <v>8266441.8311999999</v>
      </c>
      <c r="AS540" s="72" t="s">
        <v>121</v>
      </c>
      <c r="AT540" s="72">
        <v>12994724.9124</v>
      </c>
      <c r="AU540" s="72">
        <v>565368.51419999998</v>
      </c>
      <c r="AV540" s="72">
        <v>1434240.1542</v>
      </c>
      <c r="AW540" s="72">
        <v>137697.49559999999</v>
      </c>
      <c r="AX540" s="72">
        <v>1616780.1551999999</v>
      </c>
      <c r="AY540" s="72">
        <v>55068707.139600001</v>
      </c>
      <c r="AZ540" s="72">
        <v>61708507.8288</v>
      </c>
      <c r="BA540" s="72" t="s">
        <v>121</v>
      </c>
      <c r="BB540" s="72" t="s">
        <v>121</v>
      </c>
      <c r="BC540" s="72" t="s">
        <v>121</v>
      </c>
      <c r="BD540" s="72" t="s">
        <v>121</v>
      </c>
      <c r="BE540" s="72" t="s">
        <v>121</v>
      </c>
      <c r="BF540" s="72">
        <v>3099200.412</v>
      </c>
      <c r="BG540" s="72">
        <v>4382705.7791999998</v>
      </c>
      <c r="BH540" s="72">
        <v>1466838.1266000001</v>
      </c>
      <c r="BI540" s="72">
        <v>1643514.6672</v>
      </c>
      <c r="BJ540" s="72">
        <v>185906.06159999999</v>
      </c>
      <c r="BK540" s="72">
        <v>2268774.3917999999</v>
      </c>
      <c r="BL540" s="72">
        <v>1865217.1440000001</v>
      </c>
      <c r="BM540" s="72">
        <v>6054709.1471999995</v>
      </c>
      <c r="BN540" s="72">
        <v>2484993.9744000002</v>
      </c>
      <c r="BO540" s="72" t="s">
        <v>121</v>
      </c>
      <c r="BP540" s="72">
        <v>4663043.9142000005</v>
      </c>
      <c r="BQ540" s="72" t="s">
        <v>121</v>
      </c>
      <c r="BR540" s="72" t="s">
        <v>121</v>
      </c>
      <c r="BS540" s="72">
        <v>5040113.3328</v>
      </c>
      <c r="BT540" s="72">
        <v>8458623.5453999992</v>
      </c>
      <c r="BU540" s="72">
        <v>139428.492</v>
      </c>
      <c r="BV540" s="72">
        <v>7630159.3914000001</v>
      </c>
      <c r="BW540" s="72">
        <v>14694448.4694</v>
      </c>
      <c r="BX540" s="72">
        <v>8768809.2449999992</v>
      </c>
      <c r="BY540" s="72">
        <v>2169439.2341999998</v>
      </c>
      <c r="BZ540" s="72" t="s">
        <v>121</v>
      </c>
      <c r="CA540" s="72" t="s">
        <v>121</v>
      </c>
      <c r="CB540" s="72" t="s">
        <v>121</v>
      </c>
      <c r="CC540" s="72" t="s">
        <v>121</v>
      </c>
      <c r="CD540" s="72" t="s">
        <v>121</v>
      </c>
      <c r="CE540" s="76" t="s">
        <v>121</v>
      </c>
      <c r="CF540" s="76" t="s">
        <v>121</v>
      </c>
      <c r="CG540" s="76" t="s">
        <v>121</v>
      </c>
      <c r="CH540" s="76" t="s">
        <v>121</v>
      </c>
      <c r="CI540" s="76" t="s">
        <v>121</v>
      </c>
      <c r="CJ540" s="76" t="s">
        <v>121</v>
      </c>
      <c r="CK540" s="76" t="s">
        <v>121</v>
      </c>
      <c r="CL540" s="76" t="s">
        <v>121</v>
      </c>
      <c r="CM540" s="76" t="s">
        <v>121</v>
      </c>
      <c r="CN540" s="76" t="s">
        <v>121</v>
      </c>
      <c r="CO540" s="76" t="s">
        <v>121</v>
      </c>
      <c r="CP540" s="76" t="s">
        <v>121</v>
      </c>
      <c r="CQ540" s="76" t="s">
        <v>121</v>
      </c>
      <c r="CR540" s="76" t="s">
        <v>121</v>
      </c>
      <c r="CS540" s="89" t="s">
        <v>131</v>
      </c>
      <c r="CT540" s="89" t="s">
        <v>131</v>
      </c>
      <c r="CU540" s="89" t="s">
        <v>131</v>
      </c>
      <c r="CV540" s="89" t="s">
        <v>131</v>
      </c>
      <c r="CW540" s="89" t="s">
        <v>131</v>
      </c>
      <c r="CX540" s="89" t="s">
        <v>131</v>
      </c>
      <c r="CY540" s="59" t="s">
        <v>121</v>
      </c>
      <c r="CZ540" s="59" t="s">
        <v>121</v>
      </c>
      <c r="DA540" s="90">
        <v>35045508.539999999</v>
      </c>
      <c r="DB540" s="91">
        <v>1</v>
      </c>
      <c r="DC540" s="13">
        <v>1</v>
      </c>
      <c r="DD540" s="13"/>
      <c r="DE540" s="75" t="str" cm="1">
        <f t="array" ref="DE540">+IF(AND(C540&lt;&gt;"Vehículos Eléctricos",C540&lt;&gt;"Vehículos Híbridos",AA540="PERCENTIL 50"),
     IF(VLOOKUP(_xlfn.TEXTJOIN("_",FALSE,C540:E540),[1]BD_Perc!$A:$P,_xlfn.IFS([1]BD!AB540="Intervalo de precio 1",12,[1]BD!AB540="Intervalo de precio 2",13),FALSE)&lt;=1,
     VLOOKUP(_xlfn.TEXTJOIN("_",FALSE,C540:E540),[1]BD_Perc!$A:$P,16,FALSE),"Ok P50"),
     "Ok P30/70 ó Híbrido/Eléctrico")</f>
        <v>Ok P30/70 ó Híbrido/Eléctrico</v>
      </c>
      <c r="DF540" s="75" t="str">
        <f t="shared" si="63"/>
        <v>Otros Tipos de Vehículos_Camión_Cabina Sencilla</v>
      </c>
      <c r="DG540" s="19">
        <f t="shared" si="64"/>
        <v>350888000</v>
      </c>
      <c r="DH540" s="13">
        <v>1</v>
      </c>
      <c r="DI540" s="13">
        <v>1</v>
      </c>
      <c r="DJ540" s="13" t="b">
        <f>+DC540=[2]BD!DC540</f>
        <v>1</v>
      </c>
    </row>
    <row r="541" spans="1:114" ht="38.25" x14ac:dyDescent="0.25">
      <c r="A541" s="76">
        <v>834</v>
      </c>
      <c r="B541" s="76" t="s">
        <v>307</v>
      </c>
      <c r="C541" s="59" t="s">
        <v>0</v>
      </c>
      <c r="D541" s="59" t="s">
        <v>119</v>
      </c>
      <c r="E541" s="59" t="s">
        <v>136</v>
      </c>
      <c r="F541" s="59" t="s">
        <v>121</v>
      </c>
      <c r="G541" s="77" t="s">
        <v>1224</v>
      </c>
      <c r="H541" s="78" t="s">
        <v>309</v>
      </c>
      <c r="I541" s="79">
        <v>3201404</v>
      </c>
      <c r="J541" s="76" t="s">
        <v>1225</v>
      </c>
      <c r="K541" s="78" t="s">
        <v>145</v>
      </c>
      <c r="L541" s="80">
        <v>121</v>
      </c>
      <c r="M541" s="81" t="s">
        <v>121</v>
      </c>
      <c r="N541" s="82">
        <v>69000000</v>
      </c>
      <c r="O541" s="83">
        <f>+IFERROR(VLOOKUP(I541,[1]Precio_Fasecolda!A:C,3,FALSE),IFERROR(VLOOKUP(I541,[1]Precio_Fasecolda!B:C,2,FALSE),N541))</f>
        <v>69000000</v>
      </c>
      <c r="P541" s="83">
        <f t="shared" si="61"/>
        <v>0</v>
      </c>
      <c r="Q541" s="81" t="s">
        <v>126</v>
      </c>
      <c r="R541" s="76" t="s">
        <v>127</v>
      </c>
      <c r="S541" s="76" t="s">
        <v>128</v>
      </c>
      <c r="T541" s="76" t="s">
        <v>121</v>
      </c>
      <c r="U541" s="76" t="s">
        <v>121</v>
      </c>
      <c r="V541" s="59" t="s">
        <v>121</v>
      </c>
      <c r="W541" s="76" t="s">
        <v>121</v>
      </c>
      <c r="X541" s="76" t="s">
        <v>121</v>
      </c>
      <c r="Y541" s="84" t="str">
        <f t="shared" si="67"/>
        <v>N.A.</v>
      </c>
      <c r="Z541" s="85">
        <f t="shared" si="62"/>
        <v>68310000</v>
      </c>
      <c r="AA541" s="76" t="str">
        <f>+IFERROR(VLOOKUP(_xlfn.TEXTJOIN("_", FALSE, C541:E541), [1]BD_Perc!$A:$O, 15, FALSE),"Segmentación no encontrada o vehículo inactivo")</f>
        <v>PERCENTIL 30-70</v>
      </c>
      <c r="AB541" s="76" t="str" cm="1">
        <f t="array" ref="AB541">_xlfn.IFS(
    AA541 = "PERCENTIL 50",
    _xlfn.IFS(
        [1]BD!DG541 &lt; VLOOKUP(_xlfn.TEXTJOIN("_", FALSE, C541:E541), [1]BD_Perc!$A:$O, 11, FALSE), "Intervalo de precio 1",
        [1]BD!DG541 &gt;= VLOOKUP(_xlfn.TEXTJOIN("_", FALSE, C541:E541), [1]BD_Perc!$A:$O, 11, FALSE), "Intervalo de precio 2"
    ),
    AA541 = "PERCENTIL 30-70",
    _xlfn.IFS(
        [1]BD!DG541 &lt; VLOOKUP(_xlfn.TEXTJOIN("_", FALSE, C541:E541), [1]BD_Perc!$A:$O, 6, FALSE), "Intervalo de precio 1",
        [1]BD!DG541 &lt; VLOOKUP(_xlfn.TEXTJOIN("_", FALSE, C541:E541), [1]BD_Perc!$A:$O, 7, FALSE), "Intervalo de precio 2",
        [1]BD!DG541 &gt;= VLOOKUP(_xlfn.TEXTJOIN("_", FALSE, C541:E541), [1]BD_Perc!$A:$O, 7, FALSE), "Intervalo de precio 3"
    ),
    AA541="Segmentación no encontrada o vehículo inactivo","Segmentación no encontrada o vehículo inactivo"
)</f>
        <v>Intervalo de precio 1</v>
      </c>
      <c r="AC541" s="99" t="s">
        <v>129</v>
      </c>
      <c r="AD541" s="86" t="b">
        <f t="shared" si="65"/>
        <v>1</v>
      </c>
      <c r="AE541" s="94">
        <v>0.01</v>
      </c>
      <c r="AF541" s="94">
        <v>0.01</v>
      </c>
      <c r="AG541" s="94">
        <v>0.01</v>
      </c>
      <c r="AH541" s="94">
        <v>0.01</v>
      </c>
      <c r="AI541" s="94">
        <v>0.01</v>
      </c>
      <c r="AJ541" s="94">
        <v>0.01</v>
      </c>
      <c r="AK541" s="76" t="s">
        <v>131</v>
      </c>
      <c r="AL541" s="76" t="s">
        <v>131</v>
      </c>
      <c r="AM541" s="76" t="s">
        <v>130</v>
      </c>
      <c r="AN541" s="88">
        <v>0.5</v>
      </c>
      <c r="AO541" s="72">
        <v>13162552.498199999</v>
      </c>
      <c r="AP541" s="72">
        <v>811138.37699999998</v>
      </c>
      <c r="AQ541" s="72" t="s">
        <v>121</v>
      </c>
      <c r="AR541" s="72" t="s">
        <v>121</v>
      </c>
      <c r="AS541" s="72" t="s">
        <v>121</v>
      </c>
      <c r="AT541" s="72">
        <v>8657050.3403999992</v>
      </c>
      <c r="AU541" s="72" t="s">
        <v>121</v>
      </c>
      <c r="AV541" s="72">
        <v>958616.7402</v>
      </c>
      <c r="AW541" s="72">
        <v>51618.902999999998</v>
      </c>
      <c r="AX541" s="72">
        <v>412942.7904</v>
      </c>
      <c r="AY541" s="72" t="s">
        <v>121</v>
      </c>
      <c r="AZ541" s="72" t="s">
        <v>121</v>
      </c>
      <c r="BA541" s="72" t="s">
        <v>121</v>
      </c>
      <c r="BB541" s="72" t="s">
        <v>121</v>
      </c>
      <c r="BC541" s="72" t="s">
        <v>121</v>
      </c>
      <c r="BD541" s="72">
        <v>5161784.88</v>
      </c>
      <c r="BE541" s="72">
        <v>3244550.3454</v>
      </c>
      <c r="BF541" s="72">
        <v>1401056.0466</v>
      </c>
      <c r="BG541" s="72">
        <v>3539509.1801999998</v>
      </c>
      <c r="BH541" s="72" t="s">
        <v>121</v>
      </c>
      <c r="BI541" s="72">
        <v>560422.20779999997</v>
      </c>
      <c r="BJ541" s="72">
        <v>324455.35080000001</v>
      </c>
      <c r="BK541" s="72">
        <v>958616.7402</v>
      </c>
      <c r="BL541" s="72">
        <v>1106097.2117999999</v>
      </c>
      <c r="BM541" s="72">
        <v>2285932.551</v>
      </c>
      <c r="BN541" s="72">
        <v>221219.6532</v>
      </c>
      <c r="BO541" s="72">
        <v>1401056.0466</v>
      </c>
      <c r="BP541" s="72">
        <v>250715.11499999999</v>
      </c>
      <c r="BQ541" s="72" t="s">
        <v>121</v>
      </c>
      <c r="BR541" s="72" t="s">
        <v>121</v>
      </c>
      <c r="BS541" s="72" t="s">
        <v>121</v>
      </c>
      <c r="BT541" s="72">
        <v>7371027.5436000004</v>
      </c>
      <c r="BU541" s="72">
        <v>191723.1372</v>
      </c>
      <c r="BV541" s="72">
        <v>3244550.3454</v>
      </c>
      <c r="BW541" s="72">
        <v>6636582.2165999999</v>
      </c>
      <c r="BX541" s="72" t="s">
        <v>121</v>
      </c>
      <c r="BY541" s="72">
        <v>516178.48800000001</v>
      </c>
      <c r="BZ541" s="72" t="s">
        <v>121</v>
      </c>
      <c r="CA541" s="72" t="s">
        <v>121</v>
      </c>
      <c r="CB541" s="72" t="s">
        <v>121</v>
      </c>
      <c r="CC541" s="72" t="s">
        <v>121</v>
      </c>
      <c r="CD541" s="72" t="s">
        <v>121</v>
      </c>
      <c r="CE541" s="109" t="s">
        <v>130</v>
      </c>
      <c r="CF541" s="109" t="s">
        <v>130</v>
      </c>
      <c r="CG541" s="109" t="s">
        <v>130</v>
      </c>
      <c r="CH541" s="109" t="s">
        <v>131</v>
      </c>
      <c r="CI541" s="109" t="s">
        <v>130</v>
      </c>
      <c r="CJ541" s="109" t="s">
        <v>131</v>
      </c>
      <c r="CK541" s="109" t="s">
        <v>131</v>
      </c>
      <c r="CL541" s="59" t="s">
        <v>121</v>
      </c>
      <c r="CM541" s="109" t="s">
        <v>121</v>
      </c>
      <c r="CN541" s="109" t="s">
        <v>121</v>
      </c>
      <c r="CO541" s="109" t="s">
        <v>121</v>
      </c>
      <c r="CP541" s="109" t="s">
        <v>121</v>
      </c>
      <c r="CQ541" s="109" t="s">
        <v>121</v>
      </c>
      <c r="CR541" s="109" t="s">
        <v>121</v>
      </c>
      <c r="CS541" s="89" t="s">
        <v>130</v>
      </c>
      <c r="CT541" s="89" t="s">
        <v>130</v>
      </c>
      <c r="CU541" s="89" t="s">
        <v>130</v>
      </c>
      <c r="CV541" s="89" t="s">
        <v>131</v>
      </c>
      <c r="CW541" s="89" t="s">
        <v>130</v>
      </c>
      <c r="CX541" s="89" t="s">
        <v>131</v>
      </c>
      <c r="CY541" s="89" t="s">
        <v>121</v>
      </c>
      <c r="CZ541" s="89" t="s">
        <v>121</v>
      </c>
      <c r="DA541" s="90">
        <v>16185663.9168</v>
      </c>
      <c r="DB541" s="91">
        <v>1</v>
      </c>
      <c r="DC541" s="13">
        <v>1</v>
      </c>
      <c r="DD541" s="13"/>
      <c r="DE541" s="75" t="str" cm="1">
        <f t="array" ref="DE541">+IF(AND(C541&lt;&gt;"Vehículos Eléctricos",C541&lt;&gt;"Vehículos Híbridos",AA541="PERCENTIL 50"),
     IF(VLOOKUP(_xlfn.TEXTJOIN("_",FALSE,C541:E541),[1]BD_Perc!$A:$P,_xlfn.IFS([1]BD!AB541="Intervalo de precio 1",12,[1]BD!AB541="Intervalo de precio 2",13),FALSE)&lt;=1,
     VLOOKUP(_xlfn.TEXTJOIN("_",FALSE,C541:E541),[1]BD_Perc!$A:$P,16,FALSE),"Ok P50"),
     "Ok P30/70 ó Híbrido/Eléctrico")</f>
        <v>Ok P30/70 ó Híbrido/Eléctrico</v>
      </c>
      <c r="DF541" s="75" t="str">
        <f t="shared" si="63"/>
        <v>Vehículos Convencionales_Automóviles_Sedán</v>
      </c>
      <c r="DG541" s="19">
        <f t="shared" si="64"/>
        <v>68310000</v>
      </c>
      <c r="DH541" s="13">
        <v>1</v>
      </c>
      <c r="DI541" s="13">
        <v>1</v>
      </c>
      <c r="DJ541" s="13" t="b">
        <f>+DC541=[2]BD!DC541</f>
        <v>1</v>
      </c>
    </row>
    <row r="542" spans="1:114" ht="38.25" x14ac:dyDescent="0.25">
      <c r="A542" s="76">
        <v>835</v>
      </c>
      <c r="B542" s="76" t="s">
        <v>307</v>
      </c>
      <c r="C542" s="59" t="s">
        <v>0</v>
      </c>
      <c r="D542" s="59" t="s">
        <v>119</v>
      </c>
      <c r="E542" s="59" t="s">
        <v>136</v>
      </c>
      <c r="F542" s="59" t="s">
        <v>121</v>
      </c>
      <c r="G542" s="77" t="s">
        <v>1226</v>
      </c>
      <c r="H542" s="78" t="s">
        <v>309</v>
      </c>
      <c r="I542" s="79">
        <v>3201405</v>
      </c>
      <c r="J542" s="76" t="s">
        <v>1227</v>
      </c>
      <c r="K542" s="78" t="s">
        <v>145</v>
      </c>
      <c r="L542" s="80">
        <v>121</v>
      </c>
      <c r="M542" s="81" t="s">
        <v>121</v>
      </c>
      <c r="N542" s="82">
        <v>71000000</v>
      </c>
      <c r="O542" s="83">
        <f>+IFERROR(VLOOKUP(I542,[1]Precio_Fasecolda!A:C,3,FALSE),IFERROR(VLOOKUP(I542,[1]Precio_Fasecolda!B:C,2,FALSE),N542))</f>
        <v>71000000</v>
      </c>
      <c r="P542" s="83">
        <f t="shared" si="61"/>
        <v>0</v>
      </c>
      <c r="Q542" s="81" t="s">
        <v>126</v>
      </c>
      <c r="R542" s="76" t="s">
        <v>148</v>
      </c>
      <c r="S542" s="76" t="s">
        <v>128</v>
      </c>
      <c r="T542" s="76" t="s">
        <v>121</v>
      </c>
      <c r="U542" s="76" t="s">
        <v>121</v>
      </c>
      <c r="V542" s="59" t="s">
        <v>121</v>
      </c>
      <c r="W542" s="76" t="s">
        <v>121</v>
      </c>
      <c r="X542" s="76" t="s">
        <v>121</v>
      </c>
      <c r="Y542" s="84" t="str">
        <f t="shared" si="67"/>
        <v>N.A.</v>
      </c>
      <c r="Z542" s="85">
        <f t="shared" si="62"/>
        <v>70290000</v>
      </c>
      <c r="AA542" s="76" t="str">
        <f>+IFERROR(VLOOKUP(_xlfn.TEXTJOIN("_", FALSE, C542:E542), [1]BD_Perc!$A:$O, 15, FALSE),"Segmentación no encontrada o vehículo inactivo")</f>
        <v>PERCENTIL 30-70</v>
      </c>
      <c r="AB542" s="76" t="str" cm="1">
        <f t="array" ref="AB542">_xlfn.IFS(
    AA542 = "PERCENTIL 50",
    _xlfn.IFS(
        [1]BD!DG542 &lt; VLOOKUP(_xlfn.TEXTJOIN("_", FALSE, C542:E542), [1]BD_Perc!$A:$O, 11, FALSE), "Intervalo de precio 1",
        [1]BD!DG542 &gt;= VLOOKUP(_xlfn.TEXTJOIN("_", FALSE, C542:E542), [1]BD_Perc!$A:$O, 11, FALSE), "Intervalo de precio 2"
    ),
    AA542 = "PERCENTIL 30-70",
    _xlfn.IFS(
        [1]BD!DG542 &lt; VLOOKUP(_xlfn.TEXTJOIN("_", FALSE, C542:E542), [1]BD_Perc!$A:$O, 6, FALSE), "Intervalo de precio 1",
        [1]BD!DG542 &lt; VLOOKUP(_xlfn.TEXTJOIN("_", FALSE, C542:E542), [1]BD_Perc!$A:$O, 7, FALSE), "Intervalo de precio 2",
        [1]BD!DG542 &gt;= VLOOKUP(_xlfn.TEXTJOIN("_", FALSE, C542:E542), [1]BD_Perc!$A:$O, 7, FALSE), "Intervalo de precio 3"
    ),
    AA542="Segmentación no encontrada o vehículo inactivo","Segmentación no encontrada o vehículo inactivo"
)</f>
        <v>Intervalo de precio 1</v>
      </c>
      <c r="AC542" s="99" t="s">
        <v>129</v>
      </c>
      <c r="AD542" s="86" t="b">
        <f t="shared" si="65"/>
        <v>1</v>
      </c>
      <c r="AE542" s="94">
        <v>0.01</v>
      </c>
      <c r="AF542" s="94">
        <v>0.01</v>
      </c>
      <c r="AG542" s="94">
        <v>0.01</v>
      </c>
      <c r="AH542" s="94">
        <v>0.01</v>
      </c>
      <c r="AI542" s="94">
        <v>0.01</v>
      </c>
      <c r="AJ542" s="94">
        <v>0.01</v>
      </c>
      <c r="AK542" s="76" t="s">
        <v>131</v>
      </c>
      <c r="AL542" s="76" t="s">
        <v>131</v>
      </c>
      <c r="AM542" s="76" t="s">
        <v>130</v>
      </c>
      <c r="AN542" s="88">
        <v>0.5</v>
      </c>
      <c r="AO542" s="72">
        <v>13162552.498199999</v>
      </c>
      <c r="AP542" s="72">
        <v>811138.37699999998</v>
      </c>
      <c r="AQ542" s="72" t="s">
        <v>121</v>
      </c>
      <c r="AR542" s="72" t="s">
        <v>121</v>
      </c>
      <c r="AS542" s="72" t="s">
        <v>121</v>
      </c>
      <c r="AT542" s="72">
        <v>7693104.6191999996</v>
      </c>
      <c r="AU542" s="72" t="s">
        <v>121</v>
      </c>
      <c r="AV542" s="72">
        <v>958616.7402</v>
      </c>
      <c r="AW542" s="72">
        <v>51618.902999999998</v>
      </c>
      <c r="AX542" s="72">
        <v>412942.7904</v>
      </c>
      <c r="AY542" s="72" t="s">
        <v>121</v>
      </c>
      <c r="AZ542" s="72" t="s">
        <v>121</v>
      </c>
      <c r="BA542" s="72" t="s">
        <v>121</v>
      </c>
      <c r="BB542" s="72" t="s">
        <v>121</v>
      </c>
      <c r="BC542" s="72" t="s">
        <v>121</v>
      </c>
      <c r="BD542" s="72">
        <v>5161784.88</v>
      </c>
      <c r="BE542" s="72">
        <v>3244550.3454</v>
      </c>
      <c r="BF542" s="72">
        <v>1401056.0466</v>
      </c>
      <c r="BG542" s="72">
        <v>3539509.1801999998</v>
      </c>
      <c r="BH542" s="72" t="s">
        <v>121</v>
      </c>
      <c r="BI542" s="72">
        <v>560422.20779999997</v>
      </c>
      <c r="BJ542" s="72">
        <v>324455.35080000001</v>
      </c>
      <c r="BK542" s="72">
        <v>958616.7402</v>
      </c>
      <c r="BL542" s="72">
        <v>1106097.2117999999</v>
      </c>
      <c r="BM542" s="72">
        <v>2285932.551</v>
      </c>
      <c r="BN542" s="72">
        <v>221219.6532</v>
      </c>
      <c r="BO542" s="72">
        <v>1401056.0466</v>
      </c>
      <c r="BP542" s="72">
        <v>250715.11499999999</v>
      </c>
      <c r="BQ542" s="72" t="s">
        <v>121</v>
      </c>
      <c r="BR542" s="72" t="s">
        <v>121</v>
      </c>
      <c r="BS542" s="72" t="s">
        <v>121</v>
      </c>
      <c r="BT542" s="72">
        <v>7371027.5436000004</v>
      </c>
      <c r="BU542" s="72">
        <v>191723.1372</v>
      </c>
      <c r="BV542" s="72">
        <v>3244550.3454</v>
      </c>
      <c r="BW542" s="72">
        <v>6636582.2165999999</v>
      </c>
      <c r="BX542" s="72" t="s">
        <v>121</v>
      </c>
      <c r="BY542" s="72">
        <v>516178.48800000001</v>
      </c>
      <c r="BZ542" s="72" t="s">
        <v>121</v>
      </c>
      <c r="CA542" s="72" t="s">
        <v>121</v>
      </c>
      <c r="CB542" s="72" t="s">
        <v>121</v>
      </c>
      <c r="CC542" s="72" t="s">
        <v>121</v>
      </c>
      <c r="CD542" s="72" t="s">
        <v>121</v>
      </c>
      <c r="CE542" s="109" t="s">
        <v>130</v>
      </c>
      <c r="CF542" s="109" t="s">
        <v>130</v>
      </c>
      <c r="CG542" s="109" t="s">
        <v>130</v>
      </c>
      <c r="CH542" s="109" t="s">
        <v>131</v>
      </c>
      <c r="CI542" s="109" t="s">
        <v>130</v>
      </c>
      <c r="CJ542" s="109" t="s">
        <v>131</v>
      </c>
      <c r="CK542" s="109" t="s">
        <v>131</v>
      </c>
      <c r="CL542" s="59" t="s">
        <v>121</v>
      </c>
      <c r="CM542" s="109" t="s">
        <v>121</v>
      </c>
      <c r="CN542" s="109" t="s">
        <v>121</v>
      </c>
      <c r="CO542" s="109" t="s">
        <v>121</v>
      </c>
      <c r="CP542" s="109" t="s">
        <v>121</v>
      </c>
      <c r="CQ542" s="109" t="s">
        <v>121</v>
      </c>
      <c r="CR542" s="109" t="s">
        <v>121</v>
      </c>
      <c r="CS542" s="89" t="s">
        <v>130</v>
      </c>
      <c r="CT542" s="89" t="s">
        <v>130</v>
      </c>
      <c r="CU542" s="89" t="s">
        <v>130</v>
      </c>
      <c r="CV542" s="89" t="s">
        <v>131</v>
      </c>
      <c r="CW542" s="89" t="s">
        <v>130</v>
      </c>
      <c r="CX542" s="89" t="s">
        <v>131</v>
      </c>
      <c r="CY542" s="89" t="s">
        <v>121</v>
      </c>
      <c r="CZ542" s="89" t="s">
        <v>121</v>
      </c>
      <c r="DA542" s="90">
        <v>16185663.9168</v>
      </c>
      <c r="DB542" s="91">
        <v>1</v>
      </c>
      <c r="DC542" s="13">
        <v>1</v>
      </c>
      <c r="DD542" s="13"/>
      <c r="DE542" s="75" t="str" cm="1">
        <f t="array" ref="DE542">+IF(AND(C542&lt;&gt;"Vehículos Eléctricos",C542&lt;&gt;"Vehículos Híbridos",AA542="PERCENTIL 50"),
     IF(VLOOKUP(_xlfn.TEXTJOIN("_",FALSE,C542:E542),[1]BD_Perc!$A:$P,_xlfn.IFS([1]BD!AB542="Intervalo de precio 1",12,[1]BD!AB542="Intervalo de precio 2",13),FALSE)&lt;=1,
     VLOOKUP(_xlfn.TEXTJOIN("_",FALSE,C542:E542),[1]BD_Perc!$A:$P,16,FALSE),"Ok P50"),
     "Ok P30/70 ó Híbrido/Eléctrico")</f>
        <v>Ok P30/70 ó Híbrido/Eléctrico</v>
      </c>
      <c r="DF542" s="75" t="str">
        <f t="shared" si="63"/>
        <v>Vehículos Convencionales_Automóviles_Sedán</v>
      </c>
      <c r="DG542" s="19">
        <f t="shared" si="64"/>
        <v>70290000</v>
      </c>
      <c r="DH542" s="13">
        <v>1</v>
      </c>
      <c r="DI542" s="13">
        <v>1</v>
      </c>
      <c r="DJ542" s="13" t="b">
        <f>+DC542=[2]BD!DC542</f>
        <v>1</v>
      </c>
    </row>
    <row r="543" spans="1:114" ht="38.25" x14ac:dyDescent="0.25">
      <c r="A543" s="76">
        <v>836</v>
      </c>
      <c r="B543" s="76" t="s">
        <v>307</v>
      </c>
      <c r="C543" s="59" t="s">
        <v>0</v>
      </c>
      <c r="D543" s="59" t="s">
        <v>119</v>
      </c>
      <c r="E543" s="59" t="s">
        <v>120</v>
      </c>
      <c r="F543" s="59" t="s">
        <v>121</v>
      </c>
      <c r="G543" s="77" t="s">
        <v>1228</v>
      </c>
      <c r="H543" s="78" t="s">
        <v>309</v>
      </c>
      <c r="I543" s="79">
        <v>3201402</v>
      </c>
      <c r="J543" s="76" t="s">
        <v>1229</v>
      </c>
      <c r="K543" s="78" t="s">
        <v>145</v>
      </c>
      <c r="L543" s="80">
        <v>121</v>
      </c>
      <c r="M543" s="81" t="s">
        <v>121</v>
      </c>
      <c r="N543" s="82">
        <v>69000000</v>
      </c>
      <c r="O543" s="83">
        <f>+IFERROR(VLOOKUP(I543,[1]Precio_Fasecolda!A:C,3,FALSE),IFERROR(VLOOKUP(I543,[1]Precio_Fasecolda!B:C,2,FALSE),N543))</f>
        <v>69000000</v>
      </c>
      <c r="P543" s="83">
        <f t="shared" si="61"/>
        <v>0</v>
      </c>
      <c r="Q543" s="81" t="s">
        <v>126</v>
      </c>
      <c r="R543" s="76" t="s">
        <v>127</v>
      </c>
      <c r="S543" s="76" t="s">
        <v>128</v>
      </c>
      <c r="T543" s="76" t="s">
        <v>121</v>
      </c>
      <c r="U543" s="76" t="s">
        <v>121</v>
      </c>
      <c r="V543" s="59" t="s">
        <v>121</v>
      </c>
      <c r="W543" s="76" t="s">
        <v>121</v>
      </c>
      <c r="X543" s="76" t="s">
        <v>121</v>
      </c>
      <c r="Y543" s="84" t="str">
        <f t="shared" si="67"/>
        <v>N.A.</v>
      </c>
      <c r="Z543" s="85">
        <f t="shared" si="62"/>
        <v>68310000</v>
      </c>
      <c r="AA543" s="76" t="str">
        <f>+IFERROR(VLOOKUP(_xlfn.TEXTJOIN("_", FALSE, C543:E543), [1]BD_Perc!$A:$O, 15, FALSE),"Segmentación no encontrada o vehículo inactivo")</f>
        <v>PERCENTIL 30-70</v>
      </c>
      <c r="AB543" s="76" t="str" cm="1">
        <f t="array" ref="AB543">_xlfn.IFS(
    AA543 = "PERCENTIL 50",
    _xlfn.IFS(
        [1]BD!DG543 &lt; VLOOKUP(_xlfn.TEXTJOIN("_", FALSE, C543:E543), [1]BD_Perc!$A:$O, 11, FALSE), "Intervalo de precio 1",
        [1]BD!DG543 &gt;= VLOOKUP(_xlfn.TEXTJOIN("_", FALSE, C543:E543), [1]BD_Perc!$A:$O, 11, FALSE), "Intervalo de precio 2"
    ),
    AA543 = "PERCENTIL 30-70",
    _xlfn.IFS(
        [1]BD!DG543 &lt; VLOOKUP(_xlfn.TEXTJOIN("_", FALSE, C543:E543), [1]BD_Perc!$A:$O, 6, FALSE), "Intervalo de precio 1",
        [1]BD!DG543 &lt; VLOOKUP(_xlfn.TEXTJOIN("_", FALSE, C543:E543), [1]BD_Perc!$A:$O, 7, FALSE), "Intervalo de precio 2",
        [1]BD!DG543 &gt;= VLOOKUP(_xlfn.TEXTJOIN("_", FALSE, C543:E543), [1]BD_Perc!$A:$O, 7, FALSE), "Intervalo de precio 3"
    ),
    AA543="Segmentación no encontrada o vehículo inactivo","Segmentación no encontrada o vehículo inactivo"
)</f>
        <v>Intervalo de precio 2</v>
      </c>
      <c r="AC543" s="99" t="s">
        <v>149</v>
      </c>
      <c r="AD543" s="86" t="b">
        <f t="shared" si="65"/>
        <v>1</v>
      </c>
      <c r="AE543" s="94">
        <v>0.01</v>
      </c>
      <c r="AF543" s="94">
        <v>0.01</v>
      </c>
      <c r="AG543" s="94">
        <v>0.01</v>
      </c>
      <c r="AH543" s="94">
        <v>0.01</v>
      </c>
      <c r="AI543" s="94">
        <v>0.01</v>
      </c>
      <c r="AJ543" s="94">
        <v>0.01</v>
      </c>
      <c r="AK543" s="76" t="s">
        <v>131</v>
      </c>
      <c r="AL543" s="76" t="s">
        <v>131</v>
      </c>
      <c r="AM543" s="76" t="s">
        <v>130</v>
      </c>
      <c r="AN543" s="88">
        <v>0.5</v>
      </c>
      <c r="AO543" s="72">
        <v>13162552.498199999</v>
      </c>
      <c r="AP543" s="72">
        <v>811138.37699999998</v>
      </c>
      <c r="AQ543" s="72" t="s">
        <v>121</v>
      </c>
      <c r="AR543" s="72" t="s">
        <v>121</v>
      </c>
      <c r="AS543" s="72" t="s">
        <v>121</v>
      </c>
      <c r="AT543" s="72">
        <v>7693104.6191999996</v>
      </c>
      <c r="AU543" s="72" t="s">
        <v>121</v>
      </c>
      <c r="AV543" s="72">
        <v>958616.7402</v>
      </c>
      <c r="AW543" s="72">
        <v>51618.902999999998</v>
      </c>
      <c r="AX543" s="72">
        <v>412942.7904</v>
      </c>
      <c r="AY543" s="72" t="s">
        <v>121</v>
      </c>
      <c r="AZ543" s="72" t="s">
        <v>121</v>
      </c>
      <c r="BA543" s="72" t="s">
        <v>121</v>
      </c>
      <c r="BB543" s="72" t="s">
        <v>121</v>
      </c>
      <c r="BC543" s="72" t="s">
        <v>121</v>
      </c>
      <c r="BD543" s="72">
        <v>5161784.88</v>
      </c>
      <c r="BE543" s="72">
        <v>3244550.3454</v>
      </c>
      <c r="BF543" s="72">
        <v>1401056.0466</v>
      </c>
      <c r="BG543" s="72">
        <v>3539509.1801999998</v>
      </c>
      <c r="BH543" s="72" t="s">
        <v>121</v>
      </c>
      <c r="BI543" s="72">
        <v>560422.20779999997</v>
      </c>
      <c r="BJ543" s="72">
        <v>324455.35080000001</v>
      </c>
      <c r="BK543" s="72">
        <v>958616.7402</v>
      </c>
      <c r="BL543" s="72">
        <v>1106097.2117999999</v>
      </c>
      <c r="BM543" s="72">
        <v>2285932.551</v>
      </c>
      <c r="BN543" s="72">
        <v>221219.6532</v>
      </c>
      <c r="BO543" s="72">
        <v>1401056.0466</v>
      </c>
      <c r="BP543" s="72">
        <v>250715.11499999999</v>
      </c>
      <c r="BQ543" s="72" t="s">
        <v>121</v>
      </c>
      <c r="BR543" s="72" t="s">
        <v>121</v>
      </c>
      <c r="BS543" s="72" t="s">
        <v>121</v>
      </c>
      <c r="BT543" s="72">
        <v>7371027.5436000004</v>
      </c>
      <c r="BU543" s="72">
        <v>191723.1372</v>
      </c>
      <c r="BV543" s="72">
        <v>3244550.3454</v>
      </c>
      <c r="BW543" s="72">
        <v>6636582.2165999999</v>
      </c>
      <c r="BX543" s="72" t="s">
        <v>121</v>
      </c>
      <c r="BY543" s="72">
        <v>516178.48800000001</v>
      </c>
      <c r="BZ543" s="72" t="s">
        <v>121</v>
      </c>
      <c r="CA543" s="72" t="s">
        <v>121</v>
      </c>
      <c r="CB543" s="72" t="s">
        <v>121</v>
      </c>
      <c r="CC543" s="72" t="s">
        <v>121</v>
      </c>
      <c r="CD543" s="72" t="s">
        <v>121</v>
      </c>
      <c r="CE543" s="109" t="s">
        <v>130</v>
      </c>
      <c r="CF543" s="109" t="s">
        <v>130</v>
      </c>
      <c r="CG543" s="109" t="s">
        <v>130</v>
      </c>
      <c r="CH543" s="109" t="s">
        <v>131</v>
      </c>
      <c r="CI543" s="109" t="s">
        <v>130</v>
      </c>
      <c r="CJ543" s="109" t="s">
        <v>131</v>
      </c>
      <c r="CK543" s="109" t="s">
        <v>131</v>
      </c>
      <c r="CL543" s="59" t="s">
        <v>121</v>
      </c>
      <c r="CM543" s="109" t="s">
        <v>121</v>
      </c>
      <c r="CN543" s="109" t="s">
        <v>121</v>
      </c>
      <c r="CO543" s="109" t="s">
        <v>121</v>
      </c>
      <c r="CP543" s="109" t="s">
        <v>121</v>
      </c>
      <c r="CQ543" s="109" t="s">
        <v>121</v>
      </c>
      <c r="CR543" s="109" t="s">
        <v>121</v>
      </c>
      <c r="CS543" s="89" t="s">
        <v>130</v>
      </c>
      <c r="CT543" s="89" t="s">
        <v>130</v>
      </c>
      <c r="CU543" s="89" t="s">
        <v>130</v>
      </c>
      <c r="CV543" s="89" t="s">
        <v>131</v>
      </c>
      <c r="CW543" s="89" t="s">
        <v>130</v>
      </c>
      <c r="CX543" s="89" t="s">
        <v>131</v>
      </c>
      <c r="CY543" s="89" t="s">
        <v>121</v>
      </c>
      <c r="CZ543" s="89" t="s">
        <v>121</v>
      </c>
      <c r="DA543" s="90">
        <v>16185663.9168</v>
      </c>
      <c r="DB543" s="91">
        <v>1</v>
      </c>
      <c r="DC543" s="13">
        <v>1</v>
      </c>
      <c r="DD543" s="13"/>
      <c r="DE543" s="75" t="str" cm="1">
        <f t="array" ref="DE543">+IF(AND(C543&lt;&gt;"Vehículos Eléctricos",C543&lt;&gt;"Vehículos Híbridos",AA543="PERCENTIL 50"),
     IF(VLOOKUP(_xlfn.TEXTJOIN("_",FALSE,C543:E543),[1]BD_Perc!$A:$P,_xlfn.IFS([1]BD!AB543="Intervalo de precio 1",12,[1]BD!AB543="Intervalo de precio 2",13),FALSE)&lt;=1,
     VLOOKUP(_xlfn.TEXTJOIN("_",FALSE,C543:E543),[1]BD_Perc!$A:$P,16,FALSE),"Ok P50"),
     "Ok P30/70 ó Híbrido/Eléctrico")</f>
        <v>Ok P30/70 ó Híbrido/Eléctrico</v>
      </c>
      <c r="DF543" s="75" t="str">
        <f t="shared" si="63"/>
        <v>Vehículos Convencionales_Automóviles_Hatchback</v>
      </c>
      <c r="DG543" s="19">
        <f t="shared" si="64"/>
        <v>68310000</v>
      </c>
      <c r="DH543" s="13">
        <v>1</v>
      </c>
      <c r="DI543" s="13">
        <v>1</v>
      </c>
      <c r="DJ543" s="13" t="b">
        <f>+DC543=[2]BD!DC543</f>
        <v>1</v>
      </c>
    </row>
    <row r="544" spans="1:114" ht="38.25" x14ac:dyDescent="0.25">
      <c r="A544" s="76">
        <v>837</v>
      </c>
      <c r="B544" s="76" t="s">
        <v>307</v>
      </c>
      <c r="C544" s="59" t="s">
        <v>0</v>
      </c>
      <c r="D544" s="59" t="s">
        <v>119</v>
      </c>
      <c r="E544" s="59" t="s">
        <v>120</v>
      </c>
      <c r="F544" s="59" t="s">
        <v>121</v>
      </c>
      <c r="G544" s="77" t="s">
        <v>1230</v>
      </c>
      <c r="H544" s="78" t="s">
        <v>309</v>
      </c>
      <c r="I544" s="79">
        <v>3201403</v>
      </c>
      <c r="J544" s="76" t="s">
        <v>1231</v>
      </c>
      <c r="K544" s="78" t="s">
        <v>145</v>
      </c>
      <c r="L544" s="80">
        <v>121</v>
      </c>
      <c r="M544" s="81" t="s">
        <v>121</v>
      </c>
      <c r="N544" s="82">
        <v>75000000</v>
      </c>
      <c r="O544" s="83">
        <f>+IFERROR(VLOOKUP(I544,[1]Precio_Fasecolda!A:C,3,FALSE),IFERROR(VLOOKUP(I544,[1]Precio_Fasecolda!B:C,2,FALSE),N544))</f>
        <v>75000000</v>
      </c>
      <c r="P544" s="83">
        <f t="shared" si="61"/>
        <v>0</v>
      </c>
      <c r="Q544" s="81" t="s">
        <v>126</v>
      </c>
      <c r="R544" s="76" t="s">
        <v>148</v>
      </c>
      <c r="S544" s="76" t="s">
        <v>128</v>
      </c>
      <c r="T544" s="76" t="s">
        <v>121</v>
      </c>
      <c r="U544" s="76" t="s">
        <v>121</v>
      </c>
      <c r="V544" s="59" t="s">
        <v>121</v>
      </c>
      <c r="W544" s="76" t="s">
        <v>121</v>
      </c>
      <c r="X544" s="76" t="s">
        <v>121</v>
      </c>
      <c r="Y544" s="84" t="str">
        <f t="shared" si="67"/>
        <v>N.A.</v>
      </c>
      <c r="Z544" s="85">
        <f t="shared" si="62"/>
        <v>74250000</v>
      </c>
      <c r="AA544" s="76" t="str">
        <f>+IFERROR(VLOOKUP(_xlfn.TEXTJOIN("_", FALSE, C544:E544), [1]BD_Perc!$A:$O, 15, FALSE),"Segmentación no encontrada o vehículo inactivo")</f>
        <v>PERCENTIL 30-70</v>
      </c>
      <c r="AB544" s="76" t="str" cm="1">
        <f t="array" ref="AB544">_xlfn.IFS(
    AA544 = "PERCENTIL 50",
    _xlfn.IFS(
        [1]BD!DG544 &lt; VLOOKUP(_xlfn.TEXTJOIN("_", FALSE, C544:E544), [1]BD_Perc!$A:$O, 11, FALSE), "Intervalo de precio 1",
        [1]BD!DG544 &gt;= VLOOKUP(_xlfn.TEXTJOIN("_", FALSE, C544:E544), [1]BD_Perc!$A:$O, 11, FALSE), "Intervalo de precio 2"
    ),
    AA544 = "PERCENTIL 30-70",
    _xlfn.IFS(
        [1]BD!DG544 &lt; VLOOKUP(_xlfn.TEXTJOIN("_", FALSE, C544:E544), [1]BD_Perc!$A:$O, 6, FALSE), "Intervalo de precio 1",
        [1]BD!DG544 &lt; VLOOKUP(_xlfn.TEXTJOIN("_", FALSE, C544:E544), [1]BD_Perc!$A:$O, 7, FALSE), "Intervalo de precio 2",
        [1]BD!DG544 &gt;= VLOOKUP(_xlfn.TEXTJOIN("_", FALSE, C544:E544), [1]BD_Perc!$A:$O, 7, FALSE), "Intervalo de precio 3"
    ),
    AA544="Segmentación no encontrada o vehículo inactivo","Segmentación no encontrada o vehículo inactivo"
)</f>
        <v>Intervalo de precio 3</v>
      </c>
      <c r="AC544" s="99" t="s">
        <v>156</v>
      </c>
      <c r="AD544" s="86" t="b">
        <f t="shared" si="65"/>
        <v>1</v>
      </c>
      <c r="AE544" s="94">
        <v>0.01</v>
      </c>
      <c r="AF544" s="94">
        <v>0.01</v>
      </c>
      <c r="AG544" s="94">
        <v>0.01</v>
      </c>
      <c r="AH544" s="94">
        <v>0.01</v>
      </c>
      <c r="AI544" s="94">
        <v>0.01</v>
      </c>
      <c r="AJ544" s="94">
        <v>0.01</v>
      </c>
      <c r="AK544" s="76" t="s">
        <v>131</v>
      </c>
      <c r="AL544" s="76" t="s">
        <v>131</v>
      </c>
      <c r="AM544" s="76" t="s">
        <v>130</v>
      </c>
      <c r="AN544" s="88">
        <v>0.5</v>
      </c>
      <c r="AO544" s="72">
        <v>13162552.498199999</v>
      </c>
      <c r="AP544" s="72">
        <v>811138.37699999998</v>
      </c>
      <c r="AQ544" s="72" t="s">
        <v>121</v>
      </c>
      <c r="AR544" s="72" t="s">
        <v>121</v>
      </c>
      <c r="AS544" s="72" t="s">
        <v>121</v>
      </c>
      <c r="AT544" s="72">
        <v>7693104.6191999996</v>
      </c>
      <c r="AU544" s="72" t="s">
        <v>121</v>
      </c>
      <c r="AV544" s="72">
        <v>958616.7402</v>
      </c>
      <c r="AW544" s="72">
        <v>51618.902999999998</v>
      </c>
      <c r="AX544" s="72">
        <v>412942.7904</v>
      </c>
      <c r="AY544" s="72" t="s">
        <v>121</v>
      </c>
      <c r="AZ544" s="72" t="s">
        <v>121</v>
      </c>
      <c r="BA544" s="72" t="s">
        <v>121</v>
      </c>
      <c r="BB544" s="72" t="s">
        <v>121</v>
      </c>
      <c r="BC544" s="72" t="s">
        <v>121</v>
      </c>
      <c r="BD544" s="72">
        <v>5161784.88</v>
      </c>
      <c r="BE544" s="72">
        <v>3244550.3454</v>
      </c>
      <c r="BF544" s="72">
        <v>1401056.0466</v>
      </c>
      <c r="BG544" s="72">
        <v>3539509.1801999998</v>
      </c>
      <c r="BH544" s="72" t="s">
        <v>121</v>
      </c>
      <c r="BI544" s="72">
        <v>560422.20779999997</v>
      </c>
      <c r="BJ544" s="72">
        <v>324455.35080000001</v>
      </c>
      <c r="BK544" s="72">
        <v>958616.7402</v>
      </c>
      <c r="BL544" s="72">
        <v>1106097.2117999999</v>
      </c>
      <c r="BM544" s="72">
        <v>2285932.551</v>
      </c>
      <c r="BN544" s="72">
        <v>221219.6532</v>
      </c>
      <c r="BO544" s="72">
        <v>1401056.0466</v>
      </c>
      <c r="BP544" s="72">
        <v>250715.11499999999</v>
      </c>
      <c r="BQ544" s="72" t="s">
        <v>121</v>
      </c>
      <c r="BR544" s="72" t="s">
        <v>121</v>
      </c>
      <c r="BS544" s="72" t="s">
        <v>121</v>
      </c>
      <c r="BT544" s="72">
        <v>7371027.5436000004</v>
      </c>
      <c r="BU544" s="72">
        <v>191723.1372</v>
      </c>
      <c r="BV544" s="72">
        <v>3244550.3454</v>
      </c>
      <c r="BW544" s="72">
        <v>6636582.2165999999</v>
      </c>
      <c r="BX544" s="72" t="s">
        <v>121</v>
      </c>
      <c r="BY544" s="72">
        <v>516178.48800000001</v>
      </c>
      <c r="BZ544" s="72" t="s">
        <v>121</v>
      </c>
      <c r="CA544" s="72" t="s">
        <v>121</v>
      </c>
      <c r="CB544" s="72" t="s">
        <v>121</v>
      </c>
      <c r="CC544" s="72" t="s">
        <v>121</v>
      </c>
      <c r="CD544" s="72" t="s">
        <v>121</v>
      </c>
      <c r="CE544" s="109" t="s">
        <v>130</v>
      </c>
      <c r="CF544" s="109" t="s">
        <v>130</v>
      </c>
      <c r="CG544" s="109" t="s">
        <v>130</v>
      </c>
      <c r="CH544" s="109" t="s">
        <v>131</v>
      </c>
      <c r="CI544" s="109" t="s">
        <v>130</v>
      </c>
      <c r="CJ544" s="109" t="s">
        <v>131</v>
      </c>
      <c r="CK544" s="109" t="s">
        <v>131</v>
      </c>
      <c r="CL544" s="59" t="s">
        <v>121</v>
      </c>
      <c r="CM544" s="109" t="s">
        <v>121</v>
      </c>
      <c r="CN544" s="109" t="s">
        <v>121</v>
      </c>
      <c r="CO544" s="109" t="s">
        <v>121</v>
      </c>
      <c r="CP544" s="109" t="s">
        <v>121</v>
      </c>
      <c r="CQ544" s="109" t="s">
        <v>121</v>
      </c>
      <c r="CR544" s="109" t="s">
        <v>121</v>
      </c>
      <c r="CS544" s="89" t="s">
        <v>130</v>
      </c>
      <c r="CT544" s="89" t="s">
        <v>130</v>
      </c>
      <c r="CU544" s="89" t="s">
        <v>130</v>
      </c>
      <c r="CV544" s="89" t="s">
        <v>131</v>
      </c>
      <c r="CW544" s="89" t="s">
        <v>130</v>
      </c>
      <c r="CX544" s="89" t="s">
        <v>131</v>
      </c>
      <c r="CY544" s="89" t="s">
        <v>121</v>
      </c>
      <c r="CZ544" s="89" t="s">
        <v>121</v>
      </c>
      <c r="DA544" s="90">
        <v>16185663.9168</v>
      </c>
      <c r="DB544" s="91">
        <v>1</v>
      </c>
      <c r="DC544" s="13">
        <v>1</v>
      </c>
      <c r="DD544" s="13"/>
      <c r="DE544" s="75" t="str" cm="1">
        <f t="array" ref="DE544">+IF(AND(C544&lt;&gt;"Vehículos Eléctricos",C544&lt;&gt;"Vehículos Híbridos",AA544="PERCENTIL 50"),
     IF(VLOOKUP(_xlfn.TEXTJOIN("_",FALSE,C544:E544),[1]BD_Perc!$A:$P,_xlfn.IFS([1]BD!AB544="Intervalo de precio 1",12,[1]BD!AB544="Intervalo de precio 2",13),FALSE)&lt;=1,
     VLOOKUP(_xlfn.TEXTJOIN("_",FALSE,C544:E544),[1]BD_Perc!$A:$P,16,FALSE),"Ok P50"),
     "Ok P30/70 ó Híbrido/Eléctrico")</f>
        <v>Ok P30/70 ó Híbrido/Eléctrico</v>
      </c>
      <c r="DF544" s="75" t="str">
        <f t="shared" si="63"/>
        <v>Vehículos Convencionales_Automóviles_Hatchback</v>
      </c>
      <c r="DG544" s="19">
        <f t="shared" si="64"/>
        <v>74250000</v>
      </c>
      <c r="DH544" s="13">
        <v>1</v>
      </c>
      <c r="DI544" s="13">
        <v>1</v>
      </c>
      <c r="DJ544" s="13" t="b">
        <f>+DC544=[2]BD!DC544</f>
        <v>1</v>
      </c>
    </row>
    <row r="545" spans="1:114" ht="38.25" x14ac:dyDescent="0.25">
      <c r="A545" s="76">
        <v>847</v>
      </c>
      <c r="B545" s="59" t="s">
        <v>245</v>
      </c>
      <c r="C545" s="59" t="s">
        <v>0</v>
      </c>
      <c r="D545" s="59" t="s">
        <v>320</v>
      </c>
      <c r="E545" s="59" t="s">
        <v>126</v>
      </c>
      <c r="F545" s="59" t="s">
        <v>121</v>
      </c>
      <c r="G545" s="77" t="s">
        <v>1232</v>
      </c>
      <c r="H545" s="59" t="s">
        <v>1009</v>
      </c>
      <c r="I545" s="79">
        <v>2806025</v>
      </c>
      <c r="J545" s="76" t="s">
        <v>1233</v>
      </c>
      <c r="K545" s="78" t="s">
        <v>145</v>
      </c>
      <c r="L545" s="80">
        <v>98</v>
      </c>
      <c r="M545" s="81" t="s">
        <v>121</v>
      </c>
      <c r="N545" s="82">
        <v>80000000</v>
      </c>
      <c r="O545" s="83">
        <f>+IFERROR(VLOOKUP(I545,[1]Precio_Fasecolda!A:C,3,FALSE),IFERROR(VLOOKUP(I545,[1]Precio_Fasecolda!B:C,2,FALSE),N545))</f>
        <v>80000000</v>
      </c>
      <c r="P545" s="83">
        <f t="shared" si="61"/>
        <v>0</v>
      </c>
      <c r="Q545" s="76" t="s">
        <v>126</v>
      </c>
      <c r="R545" s="76" t="s">
        <v>148</v>
      </c>
      <c r="S545" s="76" t="s">
        <v>128</v>
      </c>
      <c r="T545" s="76" t="s">
        <v>121</v>
      </c>
      <c r="U545" s="76" t="s">
        <v>121</v>
      </c>
      <c r="V545" s="59" t="s">
        <v>121</v>
      </c>
      <c r="W545" s="76" t="s">
        <v>121</v>
      </c>
      <c r="X545" s="76" t="s">
        <v>121</v>
      </c>
      <c r="Y545" s="84" t="str">
        <f t="shared" si="67"/>
        <v>N.A.</v>
      </c>
      <c r="Z545" s="85">
        <f t="shared" si="62"/>
        <v>79200000</v>
      </c>
      <c r="AA545" s="76" t="str">
        <f>+IFERROR(VLOOKUP(_xlfn.TEXTJOIN("_", FALSE, C545:E545), [1]BD_Perc!$A:$O, 15, FALSE),"Segmentación no encontrada o vehículo inactivo")</f>
        <v>PERCENTIL 30-70</v>
      </c>
      <c r="AB545" s="76" t="str" cm="1">
        <f t="array" ref="AB545">_xlfn.IFS(
    AA545 = "PERCENTIL 50",
    _xlfn.IFS(
        [1]BD!DG545 &lt; VLOOKUP(_xlfn.TEXTJOIN("_", FALSE, C545:E545), [1]BD_Perc!$A:$O, 11, FALSE), "Intervalo de precio 1",
        [1]BD!DG545 &gt;= VLOOKUP(_xlfn.TEXTJOIN("_", FALSE, C545:E545), [1]BD_Perc!$A:$O, 11, FALSE), "Intervalo de precio 2"
    ),
    AA545 = "PERCENTIL 30-70",
    _xlfn.IFS(
        [1]BD!DG545 &lt; VLOOKUP(_xlfn.TEXTJOIN("_", FALSE, C545:E545), [1]BD_Perc!$A:$O, 6, FALSE), "Intervalo de precio 1",
        [1]BD!DG545 &lt; VLOOKUP(_xlfn.TEXTJOIN("_", FALSE, C545:E545), [1]BD_Perc!$A:$O, 7, FALSE), "Intervalo de precio 2",
        [1]BD!DG545 &gt;= VLOOKUP(_xlfn.TEXTJOIN("_", FALSE, C545:E545), [1]BD_Perc!$A:$O, 7, FALSE), "Intervalo de precio 3"
    ),
    AA545="Segmentación no encontrada o vehículo inactivo","Segmentación no encontrada o vehículo inactivo"
)</f>
        <v>Intervalo de precio 1</v>
      </c>
      <c r="AC545" s="99" t="s">
        <v>129</v>
      </c>
      <c r="AD545" s="86" t="b">
        <f t="shared" si="65"/>
        <v>1</v>
      </c>
      <c r="AE545" s="94">
        <v>0.01</v>
      </c>
      <c r="AF545" s="94">
        <v>0.01</v>
      </c>
      <c r="AG545" s="94">
        <v>0.01</v>
      </c>
      <c r="AH545" s="94">
        <v>0.01</v>
      </c>
      <c r="AI545" s="94">
        <v>1.4999999999999999E-2</v>
      </c>
      <c r="AJ545" s="94">
        <v>1.4999999999999999E-2</v>
      </c>
      <c r="AK545" s="76" t="s">
        <v>130</v>
      </c>
      <c r="AL545" s="76" t="s">
        <v>130</v>
      </c>
      <c r="AM545" s="76" t="s">
        <v>130</v>
      </c>
      <c r="AN545" s="88">
        <v>1</v>
      </c>
      <c r="AO545" s="72" t="s">
        <v>121</v>
      </c>
      <c r="AP545" s="72">
        <v>262632.84600000002</v>
      </c>
      <c r="AQ545" s="72" t="s">
        <v>121</v>
      </c>
      <c r="AR545" s="72" t="s">
        <v>121</v>
      </c>
      <c r="AS545" s="72" t="s">
        <v>121</v>
      </c>
      <c r="AT545" s="72">
        <v>10213480.7082</v>
      </c>
      <c r="AU545" s="72">
        <v>656581.06079999998</v>
      </c>
      <c r="AV545" s="72">
        <v>656581.06079999998</v>
      </c>
      <c r="AW545" s="72">
        <v>145907.60519999999</v>
      </c>
      <c r="AX545" s="72" t="s">
        <v>121</v>
      </c>
      <c r="AY545" s="72" t="s">
        <v>121</v>
      </c>
      <c r="AZ545" s="72" t="s">
        <v>121</v>
      </c>
      <c r="BA545" s="72" t="s">
        <v>121</v>
      </c>
      <c r="BB545" s="72" t="s">
        <v>121</v>
      </c>
      <c r="BC545" s="72">
        <v>2918137.3451999999</v>
      </c>
      <c r="BD545" s="72">
        <v>2772230.7941999999</v>
      </c>
      <c r="BE545" s="72">
        <v>10213480.7082</v>
      </c>
      <c r="BF545" s="72">
        <v>2772230.7941999999</v>
      </c>
      <c r="BG545" s="72">
        <v>2772230.7941999999</v>
      </c>
      <c r="BH545" s="72" t="s">
        <v>121</v>
      </c>
      <c r="BI545" s="72" t="s">
        <v>121</v>
      </c>
      <c r="BJ545" s="72">
        <v>1021347.9654</v>
      </c>
      <c r="BK545" s="72">
        <v>1561203.7853999999</v>
      </c>
      <c r="BL545" s="72" t="s">
        <v>121</v>
      </c>
      <c r="BM545" s="72">
        <v>8462598.9335999992</v>
      </c>
      <c r="BN545" s="72">
        <v>218860.3536</v>
      </c>
      <c r="BO545" s="72">
        <v>3647672.2086</v>
      </c>
      <c r="BP545" s="72">
        <v>1006757.8374</v>
      </c>
      <c r="BQ545" s="72" t="s">
        <v>121</v>
      </c>
      <c r="BR545" s="72" t="s">
        <v>121</v>
      </c>
      <c r="BS545" s="72" t="s">
        <v>121</v>
      </c>
      <c r="BT545" s="72" t="s">
        <v>121</v>
      </c>
      <c r="BU545" s="72">
        <v>218860.3536</v>
      </c>
      <c r="BV545" s="72" t="s">
        <v>121</v>
      </c>
      <c r="BW545" s="72">
        <v>8170785.8316000002</v>
      </c>
      <c r="BX545" s="72" t="s">
        <v>121</v>
      </c>
      <c r="BY545" s="72">
        <v>1313163.1758000001</v>
      </c>
      <c r="BZ545" s="72" t="s">
        <v>121</v>
      </c>
      <c r="CA545" s="72" t="s">
        <v>121</v>
      </c>
      <c r="CB545" s="72" t="s">
        <v>121</v>
      </c>
      <c r="CC545" s="72" t="s">
        <v>121</v>
      </c>
      <c r="CD545" s="72" t="s">
        <v>121</v>
      </c>
      <c r="CE545" s="89" t="s">
        <v>130</v>
      </c>
      <c r="CF545" s="89" t="s">
        <v>130</v>
      </c>
      <c r="CG545" s="89" t="s">
        <v>130</v>
      </c>
      <c r="CH545" s="89" t="s">
        <v>130</v>
      </c>
      <c r="CI545" s="89" t="s">
        <v>130</v>
      </c>
      <c r="CJ545" s="89" t="s">
        <v>130</v>
      </c>
      <c r="CK545" s="89" t="s">
        <v>121</v>
      </c>
      <c r="CL545" s="59" t="s">
        <v>121</v>
      </c>
      <c r="CM545" s="76" t="s">
        <v>121</v>
      </c>
      <c r="CN545" s="76" t="s">
        <v>121</v>
      </c>
      <c r="CO545" s="76" t="s">
        <v>121</v>
      </c>
      <c r="CP545" s="76" t="s">
        <v>121</v>
      </c>
      <c r="CQ545" s="76" t="s">
        <v>121</v>
      </c>
      <c r="CR545" s="76" t="s">
        <v>121</v>
      </c>
      <c r="CS545" s="76" t="s">
        <v>121</v>
      </c>
      <c r="CT545" s="76" t="s">
        <v>121</v>
      </c>
      <c r="CU545" s="76" t="s">
        <v>121</v>
      </c>
      <c r="CV545" s="76" t="s">
        <v>121</v>
      </c>
      <c r="CW545" s="76" t="s">
        <v>121</v>
      </c>
      <c r="CX545" s="76" t="s">
        <v>121</v>
      </c>
      <c r="CY545" s="76" t="s">
        <v>121</v>
      </c>
      <c r="CZ545" s="76" t="s">
        <v>121</v>
      </c>
      <c r="DA545" s="90">
        <v>14444780.175000001</v>
      </c>
      <c r="DB545" s="91">
        <v>1</v>
      </c>
      <c r="DC545" s="13">
        <v>1</v>
      </c>
      <c r="DD545" s="13"/>
      <c r="DE545" s="75" t="str" cm="1">
        <f t="array" ref="DE545">+IF(AND(C545&lt;&gt;"Vehículos Eléctricos",C545&lt;&gt;"Vehículos Híbridos",AA545="PERCENTIL 50"),
     IF(VLOOKUP(_xlfn.TEXTJOIN("_",FALSE,C545:E545),[1]BD_Perc!$A:$P,_xlfn.IFS([1]BD!AB545="Intervalo de precio 1",12,[1]BD!AB545="Intervalo de precio 2",13),FALSE)&lt;=1,
     VLOOKUP(_xlfn.TEXTJOIN("_",FALSE,C545:E545),[1]BD_Perc!$A:$P,16,FALSE),"Ok P50"),
     "Ok P30/70 ó Híbrido/Eléctrico")</f>
        <v>Ok P30/70 ó Híbrido/Eléctrico</v>
      </c>
      <c r="DF545" s="75" t="str">
        <f t="shared" si="63"/>
        <v>Vehículos Convencionales_Camperos/Camionetas_4x2</v>
      </c>
      <c r="DG545" s="19">
        <f t="shared" si="64"/>
        <v>79200000</v>
      </c>
      <c r="DH545" s="13">
        <v>1</v>
      </c>
      <c r="DI545" s="13">
        <v>1</v>
      </c>
      <c r="DJ545" s="13" t="b">
        <f>+DC545=[2]BD!DC545</f>
        <v>1</v>
      </c>
    </row>
    <row r="546" spans="1:114" ht="38.25" x14ac:dyDescent="0.25">
      <c r="A546" s="76">
        <v>848</v>
      </c>
      <c r="B546" s="59" t="s">
        <v>245</v>
      </c>
      <c r="C546" s="59" t="s">
        <v>0</v>
      </c>
      <c r="D546" s="59" t="s">
        <v>320</v>
      </c>
      <c r="E546" s="59" t="s">
        <v>126</v>
      </c>
      <c r="F546" s="59" t="s">
        <v>121</v>
      </c>
      <c r="G546" s="77" t="s">
        <v>1178</v>
      </c>
      <c r="H546" s="59" t="s">
        <v>443</v>
      </c>
      <c r="I546" s="79">
        <v>4206075</v>
      </c>
      <c r="J546" s="76" t="s">
        <v>1234</v>
      </c>
      <c r="K546" s="78" t="s">
        <v>346</v>
      </c>
      <c r="L546" s="80">
        <v>173</v>
      </c>
      <c r="M546" s="81" t="s">
        <v>121</v>
      </c>
      <c r="N546" s="82">
        <v>186000000</v>
      </c>
      <c r="O546" s="83">
        <f>+IFERROR(VLOOKUP(I546,[1]Precio_Fasecolda!A:C,3,FALSE),IFERROR(VLOOKUP(I546,[1]Precio_Fasecolda!B:C,2,FALSE),N546))</f>
        <v>187000000</v>
      </c>
      <c r="P546" s="83">
        <f t="shared" si="61"/>
        <v>-1000000</v>
      </c>
      <c r="Q546" s="76" t="s">
        <v>327</v>
      </c>
      <c r="R546" s="76" t="s">
        <v>148</v>
      </c>
      <c r="S546" s="76" t="s">
        <v>128</v>
      </c>
      <c r="T546" s="76" t="s">
        <v>121</v>
      </c>
      <c r="U546" s="76" t="s">
        <v>121</v>
      </c>
      <c r="V546" s="59" t="s">
        <v>121</v>
      </c>
      <c r="W546" s="76" t="s">
        <v>121</v>
      </c>
      <c r="X546" s="76" t="s">
        <v>121</v>
      </c>
      <c r="Y546" s="84" t="str">
        <f t="shared" si="67"/>
        <v>N.A.</v>
      </c>
      <c r="Z546" s="85">
        <f t="shared" si="62"/>
        <v>184140000</v>
      </c>
      <c r="AA546" s="76" t="str">
        <f>+IFERROR(VLOOKUP(_xlfn.TEXTJOIN("_", FALSE, C546:E546), [1]BD_Perc!$A:$O, 15, FALSE),"Segmentación no encontrada o vehículo inactivo")</f>
        <v>PERCENTIL 30-70</v>
      </c>
      <c r="AB546" s="76" t="str" cm="1">
        <f t="array" ref="AB546">_xlfn.IFS(
    AA546 = "PERCENTIL 50",
    _xlfn.IFS(
        [1]BD!DG546 &lt; VLOOKUP(_xlfn.TEXTJOIN("_", FALSE, C546:E546), [1]BD_Perc!$A:$O, 11, FALSE), "Intervalo de precio 1",
        [1]BD!DG546 &gt;= VLOOKUP(_xlfn.TEXTJOIN("_", FALSE, C546:E546), [1]BD_Perc!$A:$O, 11, FALSE), "Intervalo de precio 2"
    ),
    AA546 = "PERCENTIL 30-70",
    _xlfn.IFS(
        [1]BD!DG546 &lt; VLOOKUP(_xlfn.TEXTJOIN("_", FALSE, C546:E546), [1]BD_Perc!$A:$O, 6, FALSE), "Intervalo de precio 1",
        [1]BD!DG546 &lt; VLOOKUP(_xlfn.TEXTJOIN("_", FALSE, C546:E546), [1]BD_Perc!$A:$O, 7, FALSE), "Intervalo de precio 2",
        [1]BD!DG546 &gt;= VLOOKUP(_xlfn.TEXTJOIN("_", FALSE, C546:E546), [1]BD_Perc!$A:$O, 7, FALSE), "Intervalo de precio 3"
    ),
    AA546="Segmentación no encontrada o vehículo inactivo","Segmentación no encontrada o vehículo inactivo"
)</f>
        <v>Intervalo de precio 3</v>
      </c>
      <c r="AC546" s="99" t="s">
        <v>156</v>
      </c>
      <c r="AD546" s="86" t="b">
        <f t="shared" si="65"/>
        <v>1</v>
      </c>
      <c r="AE546" s="94">
        <v>0.01</v>
      </c>
      <c r="AF546" s="94">
        <v>0.01</v>
      </c>
      <c r="AG546" s="94">
        <v>0.01</v>
      </c>
      <c r="AH546" s="94">
        <v>0.01</v>
      </c>
      <c r="AI546" s="94">
        <v>1.4999999999999999E-2</v>
      </c>
      <c r="AJ546" s="94">
        <v>1.4999999999999999E-2</v>
      </c>
      <c r="AK546" s="76" t="s">
        <v>130</v>
      </c>
      <c r="AL546" s="76" t="s">
        <v>130</v>
      </c>
      <c r="AM546" s="76" t="s">
        <v>130</v>
      </c>
      <c r="AN546" s="88">
        <v>1</v>
      </c>
      <c r="AO546" s="72">
        <v>14444781.2292</v>
      </c>
      <c r="AP546" s="72">
        <v>364767.95880000002</v>
      </c>
      <c r="AQ546" s="72">
        <v>1240208.3189999999</v>
      </c>
      <c r="AR546" s="72" t="s">
        <v>121</v>
      </c>
      <c r="AS546" s="72" t="s">
        <v>121</v>
      </c>
      <c r="AT546" s="72">
        <v>10213480.7082</v>
      </c>
      <c r="AU546" s="72" t="s">
        <v>121</v>
      </c>
      <c r="AV546" s="72" t="s">
        <v>121</v>
      </c>
      <c r="AW546" s="72">
        <v>364767.95880000002</v>
      </c>
      <c r="AX546" s="72" t="s">
        <v>121</v>
      </c>
      <c r="AY546" s="72" t="s">
        <v>121</v>
      </c>
      <c r="AZ546" s="72" t="s">
        <v>121</v>
      </c>
      <c r="BA546" s="72" t="s">
        <v>121</v>
      </c>
      <c r="BB546" s="72" t="s">
        <v>121</v>
      </c>
      <c r="BC546" s="72" t="s">
        <v>121</v>
      </c>
      <c r="BD546" s="72" t="s">
        <v>121</v>
      </c>
      <c r="BE546" s="72">
        <v>2772230.7941999999</v>
      </c>
      <c r="BF546" s="72">
        <v>2334510.0869999998</v>
      </c>
      <c r="BG546" s="72">
        <v>2334510.0869999998</v>
      </c>
      <c r="BH546" s="72" t="s">
        <v>121</v>
      </c>
      <c r="BI546" s="72" t="s">
        <v>121</v>
      </c>
      <c r="BJ546" s="72">
        <v>437720.7072</v>
      </c>
      <c r="BK546" s="72">
        <v>1750881.7745999999</v>
      </c>
      <c r="BL546" s="72">
        <v>4814926.7249999996</v>
      </c>
      <c r="BM546" s="72">
        <v>4085392.9158000001</v>
      </c>
      <c r="BN546" s="72">
        <v>145907.60519999999</v>
      </c>
      <c r="BO546" s="72">
        <v>3793578.7596</v>
      </c>
      <c r="BP546" s="72">
        <v>875441.41440000001</v>
      </c>
      <c r="BQ546" s="72" t="s">
        <v>121</v>
      </c>
      <c r="BR546" s="72" t="s">
        <v>121</v>
      </c>
      <c r="BS546" s="72" t="s">
        <v>121</v>
      </c>
      <c r="BT546" s="72">
        <v>3209951.5014</v>
      </c>
      <c r="BU546" s="72">
        <v>291814.15620000003</v>
      </c>
      <c r="BV546" s="72">
        <v>2918137.3451999999</v>
      </c>
      <c r="BW546" s="72">
        <v>9483946.8990000002</v>
      </c>
      <c r="BX546" s="72" t="s">
        <v>121</v>
      </c>
      <c r="BY546" s="72">
        <v>1167255.5706</v>
      </c>
      <c r="BZ546" s="72" t="s">
        <v>121</v>
      </c>
      <c r="CA546" s="72" t="s">
        <v>121</v>
      </c>
      <c r="CB546" s="72">
        <v>7295343.3629999999</v>
      </c>
      <c r="CC546" s="72" t="s">
        <v>121</v>
      </c>
      <c r="CD546" s="72">
        <v>14590687.780200001</v>
      </c>
      <c r="CE546" s="89" t="s">
        <v>130</v>
      </c>
      <c r="CF546" s="89" t="s">
        <v>130</v>
      </c>
      <c r="CG546" s="89" t="s">
        <v>130</v>
      </c>
      <c r="CH546" s="89" t="s">
        <v>130</v>
      </c>
      <c r="CI546" s="89" t="s">
        <v>130</v>
      </c>
      <c r="CJ546" s="89" t="s">
        <v>130</v>
      </c>
      <c r="CK546" s="89" t="s">
        <v>131</v>
      </c>
      <c r="CL546" s="59" t="s">
        <v>121</v>
      </c>
      <c r="CM546" s="76" t="s">
        <v>121</v>
      </c>
      <c r="CN546" s="76" t="s">
        <v>121</v>
      </c>
      <c r="CO546" s="76" t="s">
        <v>121</v>
      </c>
      <c r="CP546" s="76" t="s">
        <v>121</v>
      </c>
      <c r="CQ546" s="76" t="s">
        <v>121</v>
      </c>
      <c r="CR546" s="76" t="s">
        <v>121</v>
      </c>
      <c r="CS546" s="76" t="s">
        <v>121</v>
      </c>
      <c r="CT546" s="76" t="s">
        <v>121</v>
      </c>
      <c r="CU546" s="76" t="s">
        <v>121</v>
      </c>
      <c r="CV546" s="76" t="s">
        <v>121</v>
      </c>
      <c r="CW546" s="76" t="s">
        <v>121</v>
      </c>
      <c r="CX546" s="76" t="s">
        <v>121</v>
      </c>
      <c r="CY546" s="76" t="s">
        <v>121</v>
      </c>
      <c r="CZ546" s="76" t="s">
        <v>121</v>
      </c>
      <c r="DA546" s="90">
        <v>7446369.1091999998</v>
      </c>
      <c r="DB546" s="91">
        <v>1</v>
      </c>
      <c r="DC546" s="13">
        <v>1</v>
      </c>
      <c r="DD546" s="13"/>
      <c r="DE546" s="75" t="str" cm="1">
        <f t="array" ref="DE546">+IF(AND(C546&lt;&gt;"Vehículos Eléctricos",C546&lt;&gt;"Vehículos Híbridos",AA546="PERCENTIL 50"),
     IF(VLOOKUP(_xlfn.TEXTJOIN("_",FALSE,C546:E546),[1]BD_Perc!$A:$P,_xlfn.IFS([1]BD!AB546="Intervalo de precio 1",12,[1]BD!AB546="Intervalo de precio 2",13),FALSE)&lt;=1,
     VLOOKUP(_xlfn.TEXTJOIN("_",FALSE,C546:E546),[1]BD_Perc!$A:$P,16,FALSE),"Ok P50"),
     "Ok P30/70 ó Híbrido/Eléctrico")</f>
        <v>Ok P30/70 ó Híbrido/Eléctrico</v>
      </c>
      <c r="DF546" s="75" t="str">
        <f t="shared" si="63"/>
        <v>Vehículos Convencionales_Camperos/Camionetas_4x2</v>
      </c>
      <c r="DG546" s="19">
        <f t="shared" si="64"/>
        <v>184140000</v>
      </c>
      <c r="DH546" s="13">
        <v>1</v>
      </c>
      <c r="DI546" s="13">
        <v>1</v>
      </c>
      <c r="DJ546" s="13" t="b">
        <f>+DC546=[2]BD!DC546</f>
        <v>1</v>
      </c>
    </row>
    <row r="547" spans="1:114" ht="63.75" x14ac:dyDescent="0.25">
      <c r="A547" s="76">
        <v>867</v>
      </c>
      <c r="B547" s="59" t="s">
        <v>166</v>
      </c>
      <c r="C547" s="59" t="s">
        <v>0</v>
      </c>
      <c r="D547" s="59" t="s">
        <v>544</v>
      </c>
      <c r="E547" s="59" t="s">
        <v>545</v>
      </c>
      <c r="F547" s="59" t="s">
        <v>327</v>
      </c>
      <c r="G547" s="77" t="s">
        <v>1235</v>
      </c>
      <c r="H547" s="59" t="s">
        <v>168</v>
      </c>
      <c r="I547" s="79">
        <v>6442079</v>
      </c>
      <c r="J547" s="76" t="s">
        <v>1236</v>
      </c>
      <c r="K547" s="78" t="s">
        <v>163</v>
      </c>
      <c r="L547" s="80">
        <v>188</v>
      </c>
      <c r="M547" s="81" t="s">
        <v>121</v>
      </c>
      <c r="N547" s="82">
        <v>221000000</v>
      </c>
      <c r="O547" s="83">
        <f>+IFERROR(VLOOKUP(I547,[1]Precio_Fasecolda!A:C,3,FALSE),IFERROR(VLOOKUP(I547,[1]Precio_Fasecolda!B:C,2,FALSE),N547))</f>
        <v>221000000</v>
      </c>
      <c r="P547" s="83">
        <f t="shared" si="61"/>
        <v>0</v>
      </c>
      <c r="Q547" s="81" t="s">
        <v>728</v>
      </c>
      <c r="R547" s="76" t="s">
        <v>127</v>
      </c>
      <c r="S547" s="76" t="s">
        <v>349</v>
      </c>
      <c r="T547" s="76" t="s">
        <v>121</v>
      </c>
      <c r="U547" s="76" t="s">
        <v>121</v>
      </c>
      <c r="V547" s="59" t="s">
        <v>121</v>
      </c>
      <c r="W547" s="76" t="s">
        <v>121</v>
      </c>
      <c r="X547" s="76" t="s">
        <v>121</v>
      </c>
      <c r="Y547" s="84" t="str">
        <f t="shared" si="67"/>
        <v>N.A.</v>
      </c>
      <c r="Z547" s="85">
        <f t="shared" si="62"/>
        <v>201110000</v>
      </c>
      <c r="AA547" s="76" t="str">
        <f>+IFERROR(VLOOKUP(_xlfn.TEXTJOIN("_", FALSE, C547:E547), [1]BD_Perc!$A:$O, 15, FALSE),"Segmentación no encontrada o vehículo inactivo")</f>
        <v>PERCENTIL 30-70</v>
      </c>
      <c r="AB547" s="76" t="str" cm="1">
        <f t="array" ref="AB547">_xlfn.IFS(
    AA547 = "PERCENTIL 50",
    _xlfn.IFS(
        [1]BD!DG547 &lt; VLOOKUP(_xlfn.TEXTJOIN("_", FALSE, C547:E547), [1]BD_Perc!$A:$O, 11, FALSE), "Intervalo de precio 1",
        [1]BD!DG547 &gt;= VLOOKUP(_xlfn.TEXTJOIN("_", FALSE, C547:E547), [1]BD_Perc!$A:$O, 11, FALSE), "Intervalo de precio 2"
    ),
    AA547 = "PERCENTIL 30-70",
    _xlfn.IFS(
        [1]BD!DG547 &lt; VLOOKUP(_xlfn.TEXTJOIN("_", FALSE, C547:E547), [1]BD_Perc!$A:$O, 6, FALSE), "Intervalo de precio 1",
        [1]BD!DG547 &lt; VLOOKUP(_xlfn.TEXTJOIN("_", FALSE, C547:E547), [1]BD_Perc!$A:$O, 7, FALSE), "Intervalo de precio 2",
        [1]BD!DG547 &gt;= VLOOKUP(_xlfn.TEXTJOIN("_", FALSE, C547:E547), [1]BD_Perc!$A:$O, 7, FALSE), "Intervalo de precio 3"
    ),
    AA547="Segmentación no encontrada o vehículo inactivo","Segmentación no encontrada o vehículo inactivo"
)</f>
        <v>Intervalo de precio 2</v>
      </c>
      <c r="AC547" s="99" t="s">
        <v>149</v>
      </c>
      <c r="AD547" s="86" t="b">
        <f t="shared" si="65"/>
        <v>1</v>
      </c>
      <c r="AE547" s="94">
        <v>0.09</v>
      </c>
      <c r="AF547" s="94">
        <v>0.1</v>
      </c>
      <c r="AG547" s="94">
        <v>0.1</v>
      </c>
      <c r="AH547" s="94">
        <v>0.11</v>
      </c>
      <c r="AI547" s="94">
        <v>0.11</v>
      </c>
      <c r="AJ547" s="94">
        <v>0.11</v>
      </c>
      <c r="AK547" s="76" t="s">
        <v>130</v>
      </c>
      <c r="AL547" s="76" t="s">
        <v>130</v>
      </c>
      <c r="AM547" s="76" t="s">
        <v>130</v>
      </c>
      <c r="AN547" s="88">
        <v>1</v>
      </c>
      <c r="AO547" s="72">
        <v>10269705.411</v>
      </c>
      <c r="AP547" s="72">
        <v>698539.27500000002</v>
      </c>
      <c r="AQ547" s="72">
        <v>836150.32620000001</v>
      </c>
      <c r="AR547" s="72">
        <v>1276504.425</v>
      </c>
      <c r="AS547" s="72">
        <v>1697201.9106000001</v>
      </c>
      <c r="AT547" s="72">
        <v>9095425.7058000006</v>
      </c>
      <c r="AU547" s="72" t="s">
        <v>121</v>
      </c>
      <c r="AV547" s="72" t="s">
        <v>121</v>
      </c>
      <c r="AW547" s="72">
        <v>1061569.9121999999</v>
      </c>
      <c r="AX547" s="72">
        <v>786347.80980000005</v>
      </c>
      <c r="AY547" s="72" t="s">
        <v>121</v>
      </c>
      <c r="AZ547" s="72" t="s">
        <v>121</v>
      </c>
      <c r="BA547" s="72" t="s">
        <v>121</v>
      </c>
      <c r="BB547" s="72" t="s">
        <v>121</v>
      </c>
      <c r="BC547" s="72">
        <v>2027466.9576000001</v>
      </c>
      <c r="BD547" s="72">
        <v>3925188.2502000001</v>
      </c>
      <c r="BE547" s="72">
        <v>5150579.7882000003</v>
      </c>
      <c r="BF547" s="72">
        <v>2837405.6549999998</v>
      </c>
      <c r="BG547" s="72">
        <v>5073255.2724000001</v>
      </c>
      <c r="BH547" s="72" t="s">
        <v>121</v>
      </c>
      <c r="BI547" s="72" t="s">
        <v>121</v>
      </c>
      <c r="BJ547" s="72">
        <v>190034.3088</v>
      </c>
      <c r="BK547" s="72">
        <v>2573978.9964000001</v>
      </c>
      <c r="BL547" s="72" t="s">
        <v>121</v>
      </c>
      <c r="BM547" s="72">
        <v>3999765.5208000001</v>
      </c>
      <c r="BN547" s="72">
        <v>220177.04939999999</v>
      </c>
      <c r="BO547" s="72">
        <v>2145419.2872000001</v>
      </c>
      <c r="BP547" s="72">
        <v>802292.58479999995</v>
      </c>
      <c r="BQ547" s="72">
        <v>1984217.3484</v>
      </c>
      <c r="BR547" s="72">
        <v>1992080.6262000001</v>
      </c>
      <c r="BS547" s="72">
        <v>1113993.1698</v>
      </c>
      <c r="BT547" s="72">
        <v>8368054.0608000001</v>
      </c>
      <c r="BU547" s="72">
        <v>403658.451</v>
      </c>
      <c r="BV547" s="72">
        <v>6283793.1324000005</v>
      </c>
      <c r="BW547" s="72">
        <v>11860748.327400001</v>
      </c>
      <c r="BX547" s="72" t="s">
        <v>121</v>
      </c>
      <c r="BY547" s="72">
        <v>752149.56180000002</v>
      </c>
      <c r="BZ547" s="72" t="s">
        <v>121</v>
      </c>
      <c r="CA547" s="72">
        <v>9305118.7361999992</v>
      </c>
      <c r="CB547" s="72" t="s">
        <v>121</v>
      </c>
      <c r="CC547" s="72" t="s">
        <v>121</v>
      </c>
      <c r="CD547" s="72" t="s">
        <v>121</v>
      </c>
      <c r="CE547" s="89" t="s">
        <v>130</v>
      </c>
      <c r="CF547" s="89" t="s">
        <v>130</v>
      </c>
      <c r="CG547" s="89" t="s">
        <v>130</v>
      </c>
      <c r="CH547" s="89" t="s">
        <v>131</v>
      </c>
      <c r="CI547" s="89" t="s">
        <v>130</v>
      </c>
      <c r="CJ547" s="89" t="s">
        <v>131</v>
      </c>
      <c r="CK547" s="89" t="s">
        <v>131</v>
      </c>
      <c r="CL547" s="59" t="s">
        <v>121</v>
      </c>
      <c r="CM547" s="89" t="s">
        <v>121</v>
      </c>
      <c r="CN547" s="89" t="s">
        <v>121</v>
      </c>
      <c r="CO547" s="89" t="s">
        <v>121</v>
      </c>
      <c r="CP547" s="89" t="s">
        <v>121</v>
      </c>
      <c r="CQ547" s="89" t="s">
        <v>121</v>
      </c>
      <c r="CR547" s="89" t="s">
        <v>121</v>
      </c>
      <c r="CS547" s="89" t="s">
        <v>121</v>
      </c>
      <c r="CT547" s="89" t="s">
        <v>121</v>
      </c>
      <c r="CU547" s="89" t="s">
        <v>121</v>
      </c>
      <c r="CV547" s="89" t="s">
        <v>121</v>
      </c>
      <c r="CW547" s="89" t="s">
        <v>121</v>
      </c>
      <c r="CX547" s="89" t="s">
        <v>121</v>
      </c>
      <c r="CY547" s="89" t="s">
        <v>121</v>
      </c>
      <c r="CZ547" s="89" t="s">
        <v>121</v>
      </c>
      <c r="DA547" s="90">
        <v>11800462.8462</v>
      </c>
      <c r="DB547" s="91">
        <v>1</v>
      </c>
      <c r="DC547" s="13">
        <v>1</v>
      </c>
      <c r="DD547" s="13"/>
      <c r="DE547" s="75" t="str" cm="1">
        <f t="array" ref="DE547">+IF(AND(C547&lt;&gt;"Vehículos Eléctricos",C547&lt;&gt;"Vehículos Híbridos",AA547="PERCENTIL 50"),
     IF(VLOOKUP(_xlfn.TEXTJOIN("_",FALSE,C547:E547),[1]BD_Perc!$A:$P,_xlfn.IFS([1]BD!AB547="Intervalo de precio 1",12,[1]BD!AB547="Intervalo de precio 2",13),FALSE)&lt;=1,
     VLOOKUP(_xlfn.TEXTJOIN("_",FALSE,C547:E547),[1]BD_Perc!$A:$P,16,FALSE),"Ok P50"),
     "Ok P30/70 ó Híbrido/Eléctrico")</f>
        <v>Ok P30/70 ó Híbrido/Eléctrico</v>
      </c>
      <c r="DF547" s="75" t="str">
        <f t="shared" si="63"/>
        <v>Vehículos Convencionales_Pick Up_PICKUP DOBLE CAB - PLATON</v>
      </c>
      <c r="DG547" s="19">
        <f t="shared" si="64"/>
        <v>201110000</v>
      </c>
      <c r="DH547" s="13">
        <v>1</v>
      </c>
      <c r="DI547" s="13">
        <v>1</v>
      </c>
      <c r="DJ547" s="13" t="b">
        <f>+DC547=[2]BD!DC547</f>
        <v>1</v>
      </c>
    </row>
    <row r="548" spans="1:114" ht="25.5" x14ac:dyDescent="0.25">
      <c r="A548" s="76">
        <v>868</v>
      </c>
      <c r="B548" s="59" t="s">
        <v>257</v>
      </c>
      <c r="C548" s="105" t="s">
        <v>4</v>
      </c>
      <c r="D548" s="59" t="s">
        <v>795</v>
      </c>
      <c r="E548" s="59" t="s">
        <v>796</v>
      </c>
      <c r="F548" s="59" t="s">
        <v>121</v>
      </c>
      <c r="G548" s="77" t="s">
        <v>1237</v>
      </c>
      <c r="H548" s="59" t="s">
        <v>279</v>
      </c>
      <c r="I548" s="79">
        <v>9211037</v>
      </c>
      <c r="J548" s="76" t="s">
        <v>1238</v>
      </c>
      <c r="K548" s="78" t="s">
        <v>121</v>
      </c>
      <c r="L548" s="76">
        <v>165</v>
      </c>
      <c r="M548" s="81" t="s">
        <v>121</v>
      </c>
      <c r="N548" s="82">
        <v>175000000</v>
      </c>
      <c r="O548" s="83">
        <f>+IFERROR(VLOOKUP(I548,[1]Precio_Fasecolda!A:C,3,FALSE),IFERROR(VLOOKUP(I548,[1]Precio_Fasecolda!B:C,2,FALSE),N548))</f>
        <v>175000000</v>
      </c>
      <c r="P548" s="83">
        <f t="shared" si="61"/>
        <v>0</v>
      </c>
      <c r="Q548" s="76" t="s">
        <v>121</v>
      </c>
      <c r="R548" s="76" t="s">
        <v>127</v>
      </c>
      <c r="S548" s="76" t="s">
        <v>349</v>
      </c>
      <c r="T548" s="81" t="s">
        <v>643</v>
      </c>
      <c r="U548" s="76">
        <v>8500</v>
      </c>
      <c r="V548" s="76">
        <v>8500</v>
      </c>
      <c r="W548" s="76">
        <v>5600</v>
      </c>
      <c r="X548" s="76" t="s">
        <v>806</v>
      </c>
      <c r="Y548" s="84" t="str">
        <f t="shared" si="67"/>
        <v>N.A.</v>
      </c>
      <c r="Z548" s="85">
        <f t="shared" si="62"/>
        <v>175000000</v>
      </c>
      <c r="AA548" s="76" t="str">
        <f>+IFERROR(VLOOKUP(_xlfn.TEXTJOIN("_", FALSE, C548:E548), [1]BD_Perc!$A:$O, 15, FALSE),"Segmentación no encontrada o vehículo inactivo")</f>
        <v>PERCENTIL 30-70</v>
      </c>
      <c r="AB548" s="76" t="str" cm="1">
        <f t="array" ref="AB548">_xlfn.IFS(
    AA548 = "PERCENTIL 50",
    _xlfn.IFS(
        [1]BD!DG548 &lt; VLOOKUP(_xlfn.TEXTJOIN("_", FALSE, C548:E548), [1]BD_Perc!$A:$O, 11, FALSE), "Intervalo de precio 1",
        [1]BD!DG548 &gt;= VLOOKUP(_xlfn.TEXTJOIN("_", FALSE, C548:E548), [1]BD_Perc!$A:$O, 11, FALSE), "Intervalo de precio 2"
    ),
    AA548 = "PERCENTIL 30-70",
    _xlfn.IFS(
        [1]BD!DG548 &lt; VLOOKUP(_xlfn.TEXTJOIN("_", FALSE, C548:E548), [1]BD_Perc!$A:$O, 6, FALSE), "Intervalo de precio 1",
        [1]BD!DG548 &lt; VLOOKUP(_xlfn.TEXTJOIN("_", FALSE, C548:E548), [1]BD_Perc!$A:$O, 7, FALSE), "Intervalo de precio 2",
        [1]BD!DG548 &gt;= VLOOKUP(_xlfn.TEXTJOIN("_", FALSE, C548:E548), [1]BD_Perc!$A:$O, 7, FALSE), "Intervalo de precio 3"
    ),
    AA548="Segmentación no encontrada o vehículo inactivo","Segmentación no encontrada o vehículo inactivo"
)</f>
        <v>Intervalo de precio 2</v>
      </c>
      <c r="AC548" s="99" t="s">
        <v>149</v>
      </c>
      <c r="AD548" s="86" t="b">
        <f t="shared" si="65"/>
        <v>1</v>
      </c>
      <c r="AE548" s="94">
        <v>0</v>
      </c>
      <c r="AF548" s="94">
        <v>5.0000000000000001E-3</v>
      </c>
      <c r="AG548" s="94">
        <v>0.01</v>
      </c>
      <c r="AH548" s="94">
        <v>1.4999999999999999E-2</v>
      </c>
      <c r="AI548" s="94">
        <v>1.4999999999999999E-2</v>
      </c>
      <c r="AJ548" s="94">
        <v>1.4999999999999999E-2</v>
      </c>
      <c r="AK548" s="76" t="s">
        <v>130</v>
      </c>
      <c r="AL548" s="76" t="s">
        <v>130</v>
      </c>
      <c r="AM548" s="76" t="s">
        <v>130</v>
      </c>
      <c r="AN548" s="88">
        <v>0.05</v>
      </c>
      <c r="AO548" s="72" t="s">
        <v>121</v>
      </c>
      <c r="AP548" s="72">
        <v>516178.48800000001</v>
      </c>
      <c r="AQ548" s="72">
        <v>560422.20779999997</v>
      </c>
      <c r="AR548" s="72">
        <v>2212194.4235999999</v>
      </c>
      <c r="AS548" s="72" t="s">
        <v>121</v>
      </c>
      <c r="AT548" s="72">
        <v>8553814.6427999996</v>
      </c>
      <c r="AU548" s="72" t="s">
        <v>121</v>
      </c>
      <c r="AV548" s="72">
        <v>412942.7904</v>
      </c>
      <c r="AW548" s="72">
        <v>457186.51020000002</v>
      </c>
      <c r="AX548" s="72" t="s">
        <v>121</v>
      </c>
      <c r="AY548" s="72">
        <v>21237058.243799999</v>
      </c>
      <c r="AZ548" s="72">
        <v>21237058.243799999</v>
      </c>
      <c r="BA548" s="72" t="s">
        <v>121</v>
      </c>
      <c r="BB548" s="72" t="s">
        <v>121</v>
      </c>
      <c r="BC548" s="72" t="s">
        <v>121</v>
      </c>
      <c r="BD548" s="72">
        <v>1951154.4738</v>
      </c>
      <c r="BE548" s="72" t="s">
        <v>121</v>
      </c>
      <c r="BF548" s="72">
        <v>575169.41159999999</v>
      </c>
      <c r="BG548" s="72">
        <v>766893.603</v>
      </c>
      <c r="BH548" s="72" t="s">
        <v>121</v>
      </c>
      <c r="BI548" s="72" t="s">
        <v>121</v>
      </c>
      <c r="BJ548" s="72">
        <v>162227.67540000001</v>
      </c>
      <c r="BK548" s="72" t="s">
        <v>121</v>
      </c>
      <c r="BL548" s="72">
        <v>1253576.6292000001</v>
      </c>
      <c r="BM548" s="72">
        <v>3510013.7184000001</v>
      </c>
      <c r="BN548" s="72">
        <v>103235.6976</v>
      </c>
      <c r="BO548" s="72">
        <v>2131080.0587999998</v>
      </c>
      <c r="BP548" s="72">
        <v>4203168.1398</v>
      </c>
      <c r="BQ548" s="72" t="s">
        <v>121</v>
      </c>
      <c r="BR548" s="72" t="s">
        <v>121</v>
      </c>
      <c r="BS548" s="72" t="s">
        <v>121</v>
      </c>
      <c r="BT548" s="72">
        <v>8664425.5236000009</v>
      </c>
      <c r="BU548" s="72">
        <v>191723.1372</v>
      </c>
      <c r="BV548" s="72" t="s">
        <v>121</v>
      </c>
      <c r="BW548" s="72" t="s">
        <v>121</v>
      </c>
      <c r="BX548" s="72">
        <v>5161784.88</v>
      </c>
      <c r="BY548" s="72">
        <v>707902.67940000002</v>
      </c>
      <c r="BZ548" s="72" t="s">
        <v>121</v>
      </c>
      <c r="CA548" s="72" t="s">
        <v>121</v>
      </c>
      <c r="CB548" s="72" t="s">
        <v>121</v>
      </c>
      <c r="CC548" s="72" t="s">
        <v>121</v>
      </c>
      <c r="CD548" s="72" t="s">
        <v>121</v>
      </c>
      <c r="CE548" s="89" t="s">
        <v>131</v>
      </c>
      <c r="CF548" s="89" t="s">
        <v>131</v>
      </c>
      <c r="CG548" s="89" t="s">
        <v>131</v>
      </c>
      <c r="CH548" s="89" t="s">
        <v>131</v>
      </c>
      <c r="CI548" s="89" t="s">
        <v>131</v>
      </c>
      <c r="CJ548" s="89" t="s">
        <v>131</v>
      </c>
      <c r="CK548" s="89" t="s">
        <v>131</v>
      </c>
      <c r="CL548" s="59" t="s">
        <v>121</v>
      </c>
      <c r="CM548" s="89" t="s">
        <v>121</v>
      </c>
      <c r="CN548" s="89" t="s">
        <v>121</v>
      </c>
      <c r="CO548" s="89" t="s">
        <v>121</v>
      </c>
      <c r="CP548" s="89" t="s">
        <v>121</v>
      </c>
      <c r="CQ548" s="89" t="s">
        <v>121</v>
      </c>
      <c r="CR548" s="89" t="s">
        <v>121</v>
      </c>
      <c r="CS548" s="89" t="s">
        <v>121</v>
      </c>
      <c r="CT548" s="89" t="s">
        <v>121</v>
      </c>
      <c r="CU548" s="89" t="s">
        <v>121</v>
      </c>
      <c r="CV548" s="89" t="s">
        <v>121</v>
      </c>
      <c r="CW548" s="89" t="s">
        <v>121</v>
      </c>
      <c r="CX548" s="89" t="s">
        <v>121</v>
      </c>
      <c r="CY548" s="89" t="s">
        <v>121</v>
      </c>
      <c r="CZ548" s="89" t="s">
        <v>121</v>
      </c>
      <c r="DA548" s="90">
        <v>31617296.524799999</v>
      </c>
      <c r="DB548" s="91">
        <v>1</v>
      </c>
      <c r="DC548" s="13">
        <v>1</v>
      </c>
      <c r="DD548" s="13"/>
      <c r="DE548" s="75" t="str" cm="1">
        <f t="array" ref="DE548">+IF(AND(C548&lt;&gt;"Vehículos Eléctricos",C548&lt;&gt;"Vehículos Híbridos",AA548="PERCENTIL 50"),
     IF(VLOOKUP(_xlfn.TEXTJOIN("_",FALSE,C548:E548),[1]BD_Perc!$A:$P,_xlfn.IFS([1]BD!AB548="Intervalo de precio 1",12,[1]BD!AB548="Intervalo de precio 2",13),FALSE)&lt;=1,
     VLOOKUP(_xlfn.TEXTJOIN("_",FALSE,C548:E548),[1]BD_Perc!$A:$P,16,FALSE),"Ok P50"),
     "Ok P30/70 ó Híbrido/Eléctrico")</f>
        <v>Ok P30/70 ó Híbrido/Eléctrico</v>
      </c>
      <c r="DF548" s="75" t="str">
        <f t="shared" si="63"/>
        <v>Otros Tipos de Vehículos_Camión_Cabina Sencilla</v>
      </c>
      <c r="DG548" s="19">
        <f t="shared" si="64"/>
        <v>175000000</v>
      </c>
      <c r="DH548" s="13">
        <v>1</v>
      </c>
      <c r="DI548" s="13">
        <v>1</v>
      </c>
      <c r="DJ548" s="13" t="b">
        <f>+DC548=[2]BD!DC548</f>
        <v>1</v>
      </c>
    </row>
    <row r="549" spans="1:114" ht="25.5" x14ac:dyDescent="0.25">
      <c r="A549" s="76">
        <v>879</v>
      </c>
      <c r="B549" s="59" t="s">
        <v>257</v>
      </c>
      <c r="C549" s="59" t="s">
        <v>0</v>
      </c>
      <c r="D549" s="59" t="s">
        <v>320</v>
      </c>
      <c r="E549" s="59" t="s">
        <v>327</v>
      </c>
      <c r="F549" s="59" t="s">
        <v>121</v>
      </c>
      <c r="G549" s="77" t="s">
        <v>1239</v>
      </c>
      <c r="H549" s="59" t="s">
        <v>398</v>
      </c>
      <c r="I549" s="79">
        <v>3006149</v>
      </c>
      <c r="J549" s="76" t="s">
        <v>1240</v>
      </c>
      <c r="K549" s="78" t="s">
        <v>355</v>
      </c>
      <c r="L549" s="80">
        <v>250</v>
      </c>
      <c r="M549" s="81" t="s">
        <v>121</v>
      </c>
      <c r="N549" s="82">
        <v>179000000</v>
      </c>
      <c r="O549" s="83">
        <f>+IFERROR(VLOOKUP(I549,[1]Precio_Fasecolda!A:C,3,FALSE),IFERROR(VLOOKUP(I549,[1]Precio_Fasecolda!B:C,2,FALSE),N549))</f>
        <v>179000000</v>
      </c>
      <c r="P549" s="83">
        <f t="shared" si="61"/>
        <v>0</v>
      </c>
      <c r="Q549" s="81" t="s">
        <v>327</v>
      </c>
      <c r="R549" s="76" t="s">
        <v>148</v>
      </c>
      <c r="S549" s="76" t="s">
        <v>128</v>
      </c>
      <c r="T549" s="81" t="s">
        <v>643</v>
      </c>
      <c r="U549" s="76" t="s">
        <v>121</v>
      </c>
      <c r="V549" s="59" t="s">
        <v>121</v>
      </c>
      <c r="W549" s="76" t="s">
        <v>121</v>
      </c>
      <c r="X549" s="76" t="s">
        <v>121</v>
      </c>
      <c r="Y549" s="84" t="str">
        <f t="shared" si="67"/>
        <v>N.A.</v>
      </c>
      <c r="Z549" s="85">
        <f t="shared" si="62"/>
        <v>177210000</v>
      </c>
      <c r="AA549" s="76" t="str">
        <f>+IFERROR(VLOOKUP(_xlfn.TEXTJOIN("_", FALSE, C549:E549), [1]BD_Perc!$A:$O, 15, FALSE),"Segmentación no encontrada o vehículo inactivo")</f>
        <v>PERCENTIL 30-70</v>
      </c>
      <c r="AB549" s="76" t="str" cm="1">
        <f t="array" ref="AB549">_xlfn.IFS(
    AA549 = "PERCENTIL 50",
    _xlfn.IFS(
        [1]BD!DG549 &lt; VLOOKUP(_xlfn.TEXTJOIN("_", FALSE, C549:E549), [1]BD_Perc!$A:$O, 11, FALSE), "Intervalo de precio 1",
        [1]BD!DG549 &gt;= VLOOKUP(_xlfn.TEXTJOIN("_", FALSE, C549:E549), [1]BD_Perc!$A:$O, 11, FALSE), "Intervalo de precio 2"
    ),
    AA549 = "PERCENTIL 30-70",
    _xlfn.IFS(
        [1]BD!DG549 &lt; VLOOKUP(_xlfn.TEXTJOIN("_", FALSE, C549:E549), [1]BD_Perc!$A:$O, 6, FALSE), "Intervalo de precio 1",
        [1]BD!DG549 &lt; VLOOKUP(_xlfn.TEXTJOIN("_", FALSE, C549:E549), [1]BD_Perc!$A:$O, 7, FALSE), "Intervalo de precio 2",
        [1]BD!DG549 &gt;= VLOOKUP(_xlfn.TEXTJOIN("_", FALSE, C549:E549), [1]BD_Perc!$A:$O, 7, FALSE), "Intervalo de precio 3"
    ),
    AA549="Segmentación no encontrada o vehículo inactivo","Segmentación no encontrada o vehículo inactivo"
)</f>
        <v>Intervalo de precio 1</v>
      </c>
      <c r="AC549" s="99" t="s">
        <v>129</v>
      </c>
      <c r="AD549" s="86" t="b">
        <f t="shared" si="65"/>
        <v>1</v>
      </c>
      <c r="AE549" s="94">
        <v>0.01</v>
      </c>
      <c r="AF549" s="94">
        <v>1.4999999999999999E-2</v>
      </c>
      <c r="AG549" s="94">
        <v>0.02</v>
      </c>
      <c r="AH549" s="94">
        <v>2.5000000000000001E-2</v>
      </c>
      <c r="AI549" s="94">
        <v>3.5000000000000003E-2</v>
      </c>
      <c r="AJ549" s="94">
        <v>4.4999999999999998E-2</v>
      </c>
      <c r="AK549" s="76" t="s">
        <v>130</v>
      </c>
      <c r="AL549" s="76" t="s">
        <v>130</v>
      </c>
      <c r="AM549" s="76" t="s">
        <v>130</v>
      </c>
      <c r="AN549" s="88">
        <v>0</v>
      </c>
      <c r="AO549" s="72">
        <v>10323569.76</v>
      </c>
      <c r="AP549" s="72">
        <v>532769.48759999999</v>
      </c>
      <c r="AQ549" s="72">
        <v>707902.67940000002</v>
      </c>
      <c r="AR549" s="72" t="s">
        <v>121</v>
      </c>
      <c r="AS549" s="72" t="s">
        <v>121</v>
      </c>
      <c r="AT549" s="72">
        <v>8553814.6427999996</v>
      </c>
      <c r="AU549" s="72">
        <v>575169.41159999999</v>
      </c>
      <c r="AV549" s="72">
        <v>855382.09679999994</v>
      </c>
      <c r="AW549" s="72">
        <v>280211.63099999999</v>
      </c>
      <c r="AX549" s="72" t="s">
        <v>121</v>
      </c>
      <c r="AY549" s="72" t="s">
        <v>121</v>
      </c>
      <c r="AZ549" s="72" t="s">
        <v>121</v>
      </c>
      <c r="BA549" s="72" t="s">
        <v>121</v>
      </c>
      <c r="BB549" s="72" t="s">
        <v>121</v>
      </c>
      <c r="BC549" s="72" t="s">
        <v>121</v>
      </c>
      <c r="BD549" s="72">
        <v>1951154.4738</v>
      </c>
      <c r="BE549" s="72">
        <v>1990974.7704</v>
      </c>
      <c r="BF549" s="72">
        <v>575169.41159999999</v>
      </c>
      <c r="BG549" s="72">
        <v>766893.603</v>
      </c>
      <c r="BH549" s="72" t="s">
        <v>121</v>
      </c>
      <c r="BI549" s="72">
        <v>1769755.1172</v>
      </c>
      <c r="BJ549" s="72">
        <v>162227.67540000001</v>
      </c>
      <c r="BK549" s="72" t="s">
        <v>121</v>
      </c>
      <c r="BL549" s="72">
        <v>1179837.4476000001</v>
      </c>
      <c r="BM549" s="72">
        <v>3510013.7184000001</v>
      </c>
      <c r="BN549" s="72">
        <v>103235.6976</v>
      </c>
      <c r="BO549" s="72">
        <v>2131080.0587999998</v>
      </c>
      <c r="BP549" s="72">
        <v>707902.67940000002</v>
      </c>
      <c r="BQ549" s="72" t="s">
        <v>121</v>
      </c>
      <c r="BR549" s="72" t="s">
        <v>121</v>
      </c>
      <c r="BS549" s="72" t="s">
        <v>121</v>
      </c>
      <c r="BT549" s="72">
        <v>8664425.5236000009</v>
      </c>
      <c r="BU549" s="72">
        <v>191723.1372</v>
      </c>
      <c r="BV549" s="72">
        <v>5309264.2973999996</v>
      </c>
      <c r="BW549" s="72">
        <v>6636582.2165999999</v>
      </c>
      <c r="BX549" s="72" t="s">
        <v>121</v>
      </c>
      <c r="BY549" s="72">
        <v>673420.85160000005</v>
      </c>
      <c r="BZ549" s="72" t="s">
        <v>121</v>
      </c>
      <c r="CA549" s="72" t="s">
        <v>121</v>
      </c>
      <c r="CB549" s="72" t="s">
        <v>121</v>
      </c>
      <c r="CC549" s="72" t="s">
        <v>121</v>
      </c>
      <c r="CD549" s="72" t="s">
        <v>121</v>
      </c>
      <c r="CE549" s="89" t="s">
        <v>130</v>
      </c>
      <c r="CF549" s="89" t="s">
        <v>130</v>
      </c>
      <c r="CG549" s="89" t="s">
        <v>131</v>
      </c>
      <c r="CH549" s="89" t="s">
        <v>131</v>
      </c>
      <c r="CI549" s="89" t="s">
        <v>131</v>
      </c>
      <c r="CJ549" s="89" t="s">
        <v>131</v>
      </c>
      <c r="CK549" s="89" t="s">
        <v>131</v>
      </c>
      <c r="CL549" s="89" t="s">
        <v>121</v>
      </c>
      <c r="CM549" s="89" t="s">
        <v>121</v>
      </c>
      <c r="CN549" s="89" t="s">
        <v>121</v>
      </c>
      <c r="CO549" s="89" t="s">
        <v>121</v>
      </c>
      <c r="CP549" s="89" t="s">
        <v>121</v>
      </c>
      <c r="CQ549" s="89" t="s">
        <v>121</v>
      </c>
      <c r="CR549" s="89" t="s">
        <v>121</v>
      </c>
      <c r="CS549" s="89" t="s">
        <v>121</v>
      </c>
      <c r="CT549" s="89" t="s">
        <v>121</v>
      </c>
      <c r="CU549" s="89" t="s">
        <v>121</v>
      </c>
      <c r="CV549" s="89" t="s">
        <v>121</v>
      </c>
      <c r="CW549" s="89" t="s">
        <v>121</v>
      </c>
      <c r="CX549" s="89" t="s">
        <v>121</v>
      </c>
      <c r="CY549" s="89" t="s">
        <v>121</v>
      </c>
      <c r="CZ549" s="89" t="s">
        <v>121</v>
      </c>
      <c r="DA549" s="90">
        <v>9881131.5077999998</v>
      </c>
      <c r="DB549" s="91">
        <v>1</v>
      </c>
      <c r="DC549" s="13">
        <v>1</v>
      </c>
      <c r="DD549" s="13"/>
      <c r="DE549" s="75" t="str" cm="1">
        <f t="array" ref="DE549">+IF(AND(C549&lt;&gt;"Vehículos Eléctricos",C549&lt;&gt;"Vehículos Híbridos",AA549="PERCENTIL 50"),
     IF(VLOOKUP(_xlfn.TEXTJOIN("_",FALSE,C549:E549),[1]BD_Perc!$A:$P,_xlfn.IFS([1]BD!AB549="Intervalo de precio 1",12,[1]BD!AB549="Intervalo de precio 2",13),FALSE)&lt;=1,
     VLOOKUP(_xlfn.TEXTJOIN("_",FALSE,C549:E549),[1]BD_Perc!$A:$P,16,FALSE),"Ok P50"),
     "Ok P30/70 ó Híbrido/Eléctrico")</f>
        <v>Ok P30/70 ó Híbrido/Eléctrico</v>
      </c>
      <c r="DF549" s="75" t="str">
        <f t="shared" si="63"/>
        <v>Vehículos Convencionales_Camperos/Camionetas_4x4</v>
      </c>
      <c r="DG549" s="19">
        <f t="shared" si="64"/>
        <v>177210000</v>
      </c>
      <c r="DH549" s="13">
        <v>1</v>
      </c>
      <c r="DI549" s="13">
        <v>1</v>
      </c>
      <c r="DJ549" s="13" t="b">
        <f>+DC549=[2]BD!DC549</f>
        <v>1</v>
      </c>
    </row>
    <row r="550" spans="1:114" ht="25.5" x14ac:dyDescent="0.25">
      <c r="A550" s="76">
        <v>880</v>
      </c>
      <c r="B550" s="59" t="s">
        <v>257</v>
      </c>
      <c r="C550" s="59" t="s">
        <v>0</v>
      </c>
      <c r="D550" s="59" t="s">
        <v>320</v>
      </c>
      <c r="E550" s="59" t="s">
        <v>327</v>
      </c>
      <c r="F550" s="59" t="s">
        <v>121</v>
      </c>
      <c r="G550" s="77" t="s">
        <v>1241</v>
      </c>
      <c r="H550" s="59" t="s">
        <v>398</v>
      </c>
      <c r="I550" s="79">
        <v>3006136</v>
      </c>
      <c r="J550" s="76" t="s">
        <v>1242</v>
      </c>
      <c r="K550" s="78" t="s">
        <v>336</v>
      </c>
      <c r="L550" s="80">
        <v>335</v>
      </c>
      <c r="M550" s="81" t="s">
        <v>121</v>
      </c>
      <c r="N550" s="82">
        <v>186000000</v>
      </c>
      <c r="O550" s="83">
        <f>+IFERROR(VLOOKUP(I550,[1]Precio_Fasecolda!A:C,3,FALSE),IFERROR(VLOOKUP(I550,[1]Precio_Fasecolda!B:C,2,FALSE),N550))</f>
        <v>186000000</v>
      </c>
      <c r="P550" s="83">
        <f t="shared" si="61"/>
        <v>0</v>
      </c>
      <c r="Q550" s="81" t="s">
        <v>327</v>
      </c>
      <c r="R550" s="76" t="s">
        <v>148</v>
      </c>
      <c r="S550" s="76" t="s">
        <v>128</v>
      </c>
      <c r="T550" s="81" t="s">
        <v>643</v>
      </c>
      <c r="U550" s="76" t="s">
        <v>121</v>
      </c>
      <c r="V550" s="59" t="s">
        <v>121</v>
      </c>
      <c r="W550" s="76" t="s">
        <v>121</v>
      </c>
      <c r="X550" s="76" t="s">
        <v>121</v>
      </c>
      <c r="Y550" s="84" t="str">
        <f t="shared" si="67"/>
        <v>N.A.</v>
      </c>
      <c r="Z550" s="85">
        <f t="shared" si="62"/>
        <v>184140000</v>
      </c>
      <c r="AA550" s="76" t="str">
        <f>+IFERROR(VLOOKUP(_xlfn.TEXTJOIN("_", FALSE, C550:E550), [1]BD_Perc!$A:$O, 15, FALSE),"Segmentación no encontrada o vehículo inactivo")</f>
        <v>PERCENTIL 30-70</v>
      </c>
      <c r="AB550" s="76" t="str" cm="1">
        <f t="array" ref="AB550">_xlfn.IFS(
    AA550 = "PERCENTIL 50",
    _xlfn.IFS(
        [1]BD!DG550 &lt; VLOOKUP(_xlfn.TEXTJOIN("_", FALSE, C550:E550), [1]BD_Perc!$A:$O, 11, FALSE), "Intervalo de precio 1",
        [1]BD!DG550 &gt;= VLOOKUP(_xlfn.TEXTJOIN("_", FALSE, C550:E550), [1]BD_Perc!$A:$O, 11, FALSE), "Intervalo de precio 2"
    ),
    AA550 = "PERCENTIL 30-70",
    _xlfn.IFS(
        [1]BD!DG550 &lt; VLOOKUP(_xlfn.TEXTJOIN("_", FALSE, C550:E550), [1]BD_Perc!$A:$O, 6, FALSE), "Intervalo de precio 1",
        [1]BD!DG550 &lt; VLOOKUP(_xlfn.TEXTJOIN("_", FALSE, C550:E550), [1]BD_Perc!$A:$O, 7, FALSE), "Intervalo de precio 2",
        [1]BD!DG550 &gt;= VLOOKUP(_xlfn.TEXTJOIN("_", FALSE, C550:E550), [1]BD_Perc!$A:$O, 7, FALSE), "Intervalo de precio 3"
    ),
    AA550="Segmentación no encontrada o vehículo inactivo","Segmentación no encontrada o vehículo inactivo"
)</f>
        <v>Intervalo de precio 1</v>
      </c>
      <c r="AC550" s="99" t="s">
        <v>129</v>
      </c>
      <c r="AD550" s="86" t="b">
        <f t="shared" si="65"/>
        <v>1</v>
      </c>
      <c r="AE550" s="94">
        <v>0.01</v>
      </c>
      <c r="AF550" s="94">
        <v>1.4999999999999999E-2</v>
      </c>
      <c r="AG550" s="94">
        <v>0.02</v>
      </c>
      <c r="AH550" s="94">
        <v>2.5000000000000001E-2</v>
      </c>
      <c r="AI550" s="94">
        <v>3.5000000000000003E-2</v>
      </c>
      <c r="AJ550" s="94">
        <v>4.4999999999999998E-2</v>
      </c>
      <c r="AK550" s="76" t="s">
        <v>130</v>
      </c>
      <c r="AL550" s="76" t="s">
        <v>130</v>
      </c>
      <c r="AM550" s="76" t="s">
        <v>130</v>
      </c>
      <c r="AN550" s="88">
        <v>0</v>
      </c>
      <c r="AO550" s="72">
        <v>10323569.76</v>
      </c>
      <c r="AP550" s="72">
        <v>532769.48759999999</v>
      </c>
      <c r="AQ550" s="72">
        <v>707902.67940000002</v>
      </c>
      <c r="AR550" s="72" t="s">
        <v>121</v>
      </c>
      <c r="AS550" s="72" t="s">
        <v>121</v>
      </c>
      <c r="AT550" s="72">
        <v>8553814.6427999996</v>
      </c>
      <c r="AU550" s="72">
        <v>575169.41159999999</v>
      </c>
      <c r="AV550" s="72">
        <v>855382.09679999994</v>
      </c>
      <c r="AW550" s="72">
        <v>280211.63099999999</v>
      </c>
      <c r="AX550" s="72" t="s">
        <v>121</v>
      </c>
      <c r="AY550" s="72" t="s">
        <v>121</v>
      </c>
      <c r="AZ550" s="72" t="s">
        <v>121</v>
      </c>
      <c r="BA550" s="72" t="s">
        <v>121</v>
      </c>
      <c r="BB550" s="72" t="s">
        <v>121</v>
      </c>
      <c r="BC550" s="72" t="s">
        <v>121</v>
      </c>
      <c r="BD550" s="72">
        <v>1951154.4738</v>
      </c>
      <c r="BE550" s="72">
        <v>1990974.7704</v>
      </c>
      <c r="BF550" s="72">
        <v>575169.41159999999</v>
      </c>
      <c r="BG550" s="72">
        <v>766893.603</v>
      </c>
      <c r="BH550" s="72" t="s">
        <v>121</v>
      </c>
      <c r="BI550" s="72">
        <v>1769755.1172</v>
      </c>
      <c r="BJ550" s="72">
        <v>162227.67540000001</v>
      </c>
      <c r="BK550" s="72" t="s">
        <v>121</v>
      </c>
      <c r="BL550" s="72">
        <v>1179837.4476000001</v>
      </c>
      <c r="BM550" s="72">
        <v>3510013.7184000001</v>
      </c>
      <c r="BN550" s="72">
        <v>103235.6976</v>
      </c>
      <c r="BO550" s="72">
        <v>2131080.0587999998</v>
      </c>
      <c r="BP550" s="72">
        <v>707902.67940000002</v>
      </c>
      <c r="BQ550" s="72" t="s">
        <v>121</v>
      </c>
      <c r="BR550" s="72" t="s">
        <v>121</v>
      </c>
      <c r="BS550" s="72" t="s">
        <v>121</v>
      </c>
      <c r="BT550" s="72">
        <v>8664425.5236000009</v>
      </c>
      <c r="BU550" s="72">
        <v>191723.1372</v>
      </c>
      <c r="BV550" s="72">
        <v>5309264.2973999996</v>
      </c>
      <c r="BW550" s="72">
        <v>6636582.2165999999</v>
      </c>
      <c r="BX550" s="72" t="s">
        <v>121</v>
      </c>
      <c r="BY550" s="72">
        <v>673420.85160000005</v>
      </c>
      <c r="BZ550" s="72" t="s">
        <v>121</v>
      </c>
      <c r="CA550" s="72" t="s">
        <v>121</v>
      </c>
      <c r="CB550" s="72" t="s">
        <v>121</v>
      </c>
      <c r="CC550" s="72" t="s">
        <v>121</v>
      </c>
      <c r="CD550" s="72" t="s">
        <v>121</v>
      </c>
      <c r="CE550" s="89" t="s">
        <v>130</v>
      </c>
      <c r="CF550" s="89" t="s">
        <v>130</v>
      </c>
      <c r="CG550" s="89" t="s">
        <v>131</v>
      </c>
      <c r="CH550" s="89" t="s">
        <v>131</v>
      </c>
      <c r="CI550" s="89" t="s">
        <v>131</v>
      </c>
      <c r="CJ550" s="89" t="s">
        <v>131</v>
      </c>
      <c r="CK550" s="89" t="s">
        <v>131</v>
      </c>
      <c r="CL550" s="89" t="s">
        <v>121</v>
      </c>
      <c r="CM550" s="89" t="s">
        <v>121</v>
      </c>
      <c r="CN550" s="89" t="s">
        <v>121</v>
      </c>
      <c r="CO550" s="89" t="s">
        <v>121</v>
      </c>
      <c r="CP550" s="89" t="s">
        <v>121</v>
      </c>
      <c r="CQ550" s="89" t="s">
        <v>121</v>
      </c>
      <c r="CR550" s="89" t="s">
        <v>121</v>
      </c>
      <c r="CS550" s="89" t="s">
        <v>121</v>
      </c>
      <c r="CT550" s="89" t="s">
        <v>121</v>
      </c>
      <c r="CU550" s="89" t="s">
        <v>121</v>
      </c>
      <c r="CV550" s="89" t="s">
        <v>121</v>
      </c>
      <c r="CW550" s="89" t="s">
        <v>121</v>
      </c>
      <c r="CX550" s="89" t="s">
        <v>121</v>
      </c>
      <c r="CY550" s="89" t="s">
        <v>121</v>
      </c>
      <c r="CZ550" s="89" t="s">
        <v>121</v>
      </c>
      <c r="DA550" s="90">
        <v>9881131.5077999998</v>
      </c>
      <c r="DB550" s="91">
        <v>1</v>
      </c>
      <c r="DC550" s="13">
        <v>1</v>
      </c>
      <c r="DD550" s="13"/>
      <c r="DE550" s="75" t="str" cm="1">
        <f t="array" ref="DE550">+IF(AND(C550&lt;&gt;"Vehículos Eléctricos",C550&lt;&gt;"Vehículos Híbridos",AA550="PERCENTIL 50"),
     IF(VLOOKUP(_xlfn.TEXTJOIN("_",FALSE,C550:E550),[1]BD_Perc!$A:$P,_xlfn.IFS([1]BD!AB550="Intervalo de precio 1",12,[1]BD!AB550="Intervalo de precio 2",13),FALSE)&lt;=1,
     VLOOKUP(_xlfn.TEXTJOIN("_",FALSE,C550:E550),[1]BD_Perc!$A:$P,16,FALSE),"Ok P50"),
     "Ok P30/70 ó Híbrido/Eléctrico")</f>
        <v>Ok P30/70 ó Híbrido/Eléctrico</v>
      </c>
      <c r="DF550" s="75" t="str">
        <f t="shared" si="63"/>
        <v>Vehículos Convencionales_Camperos/Camionetas_4x4</v>
      </c>
      <c r="DG550" s="19">
        <f t="shared" si="64"/>
        <v>184140000</v>
      </c>
      <c r="DH550" s="13">
        <v>1</v>
      </c>
      <c r="DI550" s="13">
        <v>1</v>
      </c>
      <c r="DJ550" s="13" t="b">
        <f>+DC550=[2]BD!DC550</f>
        <v>1</v>
      </c>
    </row>
    <row r="551" spans="1:114" ht="38.25" x14ac:dyDescent="0.25">
      <c r="A551" s="76">
        <v>882</v>
      </c>
      <c r="B551" s="59" t="s">
        <v>257</v>
      </c>
      <c r="C551" s="59" t="s">
        <v>0</v>
      </c>
      <c r="D551" s="59" t="s">
        <v>320</v>
      </c>
      <c r="E551" s="59" t="s">
        <v>327</v>
      </c>
      <c r="F551" s="59" t="s">
        <v>121</v>
      </c>
      <c r="G551" s="77" t="s">
        <v>1243</v>
      </c>
      <c r="H551" s="59" t="s">
        <v>398</v>
      </c>
      <c r="I551" s="79">
        <v>3008064</v>
      </c>
      <c r="J551" s="76" t="s">
        <v>1244</v>
      </c>
      <c r="K551" s="78" t="s">
        <v>341</v>
      </c>
      <c r="L551" s="80">
        <v>375</v>
      </c>
      <c r="M551" s="81" t="s">
        <v>121</v>
      </c>
      <c r="N551" s="82">
        <v>345000000</v>
      </c>
      <c r="O551" s="83">
        <f>+IFERROR(VLOOKUP(I551,[1]Precio_Fasecolda!A:C,3,FALSE),IFERROR(VLOOKUP(I551,[1]Precio_Fasecolda!B:C,2,FALSE),N551))</f>
        <v>345000000</v>
      </c>
      <c r="P551" s="83">
        <f t="shared" si="61"/>
        <v>0</v>
      </c>
      <c r="Q551" s="81" t="s">
        <v>327</v>
      </c>
      <c r="R551" s="76" t="s">
        <v>148</v>
      </c>
      <c r="S551" s="76" t="s">
        <v>128</v>
      </c>
      <c r="T551" s="81" t="s">
        <v>643</v>
      </c>
      <c r="U551" s="76" t="s">
        <v>121</v>
      </c>
      <c r="V551" s="59" t="s">
        <v>121</v>
      </c>
      <c r="W551" s="76" t="s">
        <v>121</v>
      </c>
      <c r="X551" s="76" t="s">
        <v>121</v>
      </c>
      <c r="Y551" s="84" t="str">
        <f t="shared" si="67"/>
        <v>N.A.</v>
      </c>
      <c r="Z551" s="85">
        <f t="shared" si="62"/>
        <v>341550000</v>
      </c>
      <c r="AA551" s="76" t="str">
        <f>+IFERROR(VLOOKUP(_xlfn.TEXTJOIN("_", FALSE, C551:E551), [1]BD_Perc!$A:$O, 15, FALSE),"Segmentación no encontrada o vehículo inactivo")</f>
        <v>PERCENTIL 30-70</v>
      </c>
      <c r="AB551" s="76" t="str" cm="1">
        <f t="array" ref="AB551">_xlfn.IFS(
    AA551 = "PERCENTIL 50",
    _xlfn.IFS(
        [1]BD!DG551 &lt; VLOOKUP(_xlfn.TEXTJOIN("_", FALSE, C551:E551), [1]BD_Perc!$A:$O, 11, FALSE), "Intervalo de precio 1",
        [1]BD!DG551 &gt;= VLOOKUP(_xlfn.TEXTJOIN("_", FALSE, C551:E551), [1]BD_Perc!$A:$O, 11, FALSE), "Intervalo de precio 2"
    ),
    AA551 = "PERCENTIL 30-70",
    _xlfn.IFS(
        [1]BD!DG551 &lt; VLOOKUP(_xlfn.TEXTJOIN("_", FALSE, C551:E551), [1]BD_Perc!$A:$O, 6, FALSE), "Intervalo de precio 1",
        [1]BD!DG551 &lt; VLOOKUP(_xlfn.TEXTJOIN("_", FALSE, C551:E551), [1]BD_Perc!$A:$O, 7, FALSE), "Intervalo de precio 2",
        [1]BD!DG551 &gt;= VLOOKUP(_xlfn.TEXTJOIN("_", FALSE, C551:E551), [1]BD_Perc!$A:$O, 7, FALSE), "Intervalo de precio 3"
    ),
    AA551="Segmentación no encontrada o vehículo inactivo","Segmentación no encontrada o vehículo inactivo"
)</f>
        <v>Intervalo de precio 3</v>
      </c>
      <c r="AC551" s="99" t="s">
        <v>156</v>
      </c>
      <c r="AD551" s="86" t="b">
        <f t="shared" si="65"/>
        <v>1</v>
      </c>
      <c r="AE551" s="94">
        <v>0.01</v>
      </c>
      <c r="AF551" s="94">
        <v>1.4999999999999999E-2</v>
      </c>
      <c r="AG551" s="94">
        <v>0.02</v>
      </c>
      <c r="AH551" s="94">
        <v>2.5000000000000001E-2</v>
      </c>
      <c r="AI551" s="94">
        <v>3.5000000000000003E-2</v>
      </c>
      <c r="AJ551" s="94">
        <v>4.4999999999999998E-2</v>
      </c>
      <c r="AK551" s="76" t="s">
        <v>130</v>
      </c>
      <c r="AL551" s="76" t="s">
        <v>130</v>
      </c>
      <c r="AM551" s="76" t="s">
        <v>130</v>
      </c>
      <c r="AN551" s="88">
        <v>0</v>
      </c>
      <c r="AO551" s="72">
        <v>10323569.76</v>
      </c>
      <c r="AP551" s="72">
        <v>532769.48759999999</v>
      </c>
      <c r="AQ551" s="72">
        <v>707902.67940000002</v>
      </c>
      <c r="AR551" s="72" t="s">
        <v>121</v>
      </c>
      <c r="AS551" s="72" t="s">
        <v>121</v>
      </c>
      <c r="AT551" s="72">
        <v>8553814.6427999996</v>
      </c>
      <c r="AU551" s="72">
        <v>575169.41159999999</v>
      </c>
      <c r="AV551" s="72">
        <v>855382.09679999994</v>
      </c>
      <c r="AW551" s="72">
        <v>280211.63099999999</v>
      </c>
      <c r="AX551" s="72" t="s">
        <v>121</v>
      </c>
      <c r="AY551" s="72" t="s">
        <v>121</v>
      </c>
      <c r="AZ551" s="72" t="s">
        <v>121</v>
      </c>
      <c r="BA551" s="72" t="s">
        <v>121</v>
      </c>
      <c r="BB551" s="72" t="s">
        <v>121</v>
      </c>
      <c r="BC551" s="72" t="s">
        <v>121</v>
      </c>
      <c r="BD551" s="72">
        <v>1951154.4738</v>
      </c>
      <c r="BE551" s="72">
        <v>1990974.7704</v>
      </c>
      <c r="BF551" s="72">
        <v>575169.41159999999</v>
      </c>
      <c r="BG551" s="72">
        <v>766893.603</v>
      </c>
      <c r="BH551" s="72" t="s">
        <v>121</v>
      </c>
      <c r="BI551" s="72">
        <v>1769755.1172</v>
      </c>
      <c r="BJ551" s="72">
        <v>162227.67540000001</v>
      </c>
      <c r="BK551" s="72" t="s">
        <v>121</v>
      </c>
      <c r="BL551" s="72">
        <v>1179837.4476000001</v>
      </c>
      <c r="BM551" s="72">
        <v>3510013.7184000001</v>
      </c>
      <c r="BN551" s="72">
        <v>103235.6976</v>
      </c>
      <c r="BO551" s="72">
        <v>2131080.0587999998</v>
      </c>
      <c r="BP551" s="72">
        <v>707902.67940000002</v>
      </c>
      <c r="BQ551" s="72" t="s">
        <v>121</v>
      </c>
      <c r="BR551" s="72" t="s">
        <v>121</v>
      </c>
      <c r="BS551" s="72" t="s">
        <v>121</v>
      </c>
      <c r="BT551" s="72">
        <v>8664425.5236000009</v>
      </c>
      <c r="BU551" s="72">
        <v>191723.1372</v>
      </c>
      <c r="BV551" s="72">
        <v>5309264.2973999996</v>
      </c>
      <c r="BW551" s="72">
        <v>6636582.2165999999</v>
      </c>
      <c r="BX551" s="72" t="s">
        <v>121</v>
      </c>
      <c r="BY551" s="72">
        <v>673420.85160000005</v>
      </c>
      <c r="BZ551" s="72" t="s">
        <v>121</v>
      </c>
      <c r="CA551" s="72" t="s">
        <v>121</v>
      </c>
      <c r="CB551" s="72" t="s">
        <v>121</v>
      </c>
      <c r="CC551" s="72" t="s">
        <v>121</v>
      </c>
      <c r="CD551" s="72" t="s">
        <v>121</v>
      </c>
      <c r="CE551" s="89" t="s">
        <v>130</v>
      </c>
      <c r="CF551" s="89" t="s">
        <v>130</v>
      </c>
      <c r="CG551" s="89" t="s">
        <v>131</v>
      </c>
      <c r="CH551" s="89" t="s">
        <v>131</v>
      </c>
      <c r="CI551" s="89" t="s">
        <v>131</v>
      </c>
      <c r="CJ551" s="89" t="s">
        <v>131</v>
      </c>
      <c r="CK551" s="89" t="s">
        <v>131</v>
      </c>
      <c r="CL551" s="89" t="s">
        <v>121</v>
      </c>
      <c r="CM551" s="89" t="s">
        <v>121</v>
      </c>
      <c r="CN551" s="89" t="s">
        <v>121</v>
      </c>
      <c r="CO551" s="89" t="s">
        <v>121</v>
      </c>
      <c r="CP551" s="89" t="s">
        <v>121</v>
      </c>
      <c r="CQ551" s="89" t="s">
        <v>121</v>
      </c>
      <c r="CR551" s="89" t="s">
        <v>121</v>
      </c>
      <c r="CS551" s="89" t="s">
        <v>121</v>
      </c>
      <c r="CT551" s="89" t="s">
        <v>121</v>
      </c>
      <c r="CU551" s="89" t="s">
        <v>121</v>
      </c>
      <c r="CV551" s="89" t="s">
        <v>121</v>
      </c>
      <c r="CW551" s="89" t="s">
        <v>121</v>
      </c>
      <c r="CX551" s="89" t="s">
        <v>121</v>
      </c>
      <c r="CY551" s="89" t="s">
        <v>121</v>
      </c>
      <c r="CZ551" s="89" t="s">
        <v>121</v>
      </c>
      <c r="DA551" s="90">
        <v>9881131.5077999998</v>
      </c>
      <c r="DB551" s="91">
        <v>1</v>
      </c>
      <c r="DC551" s="13">
        <v>1</v>
      </c>
      <c r="DD551" s="13"/>
      <c r="DE551" s="75" t="str" cm="1">
        <f t="array" ref="DE551">+IF(AND(C551&lt;&gt;"Vehículos Eléctricos",C551&lt;&gt;"Vehículos Híbridos",AA551="PERCENTIL 50"),
     IF(VLOOKUP(_xlfn.TEXTJOIN("_",FALSE,C551:E551),[1]BD_Perc!$A:$P,_xlfn.IFS([1]BD!AB551="Intervalo de precio 1",12,[1]BD!AB551="Intervalo de precio 2",13),FALSE)&lt;=1,
     VLOOKUP(_xlfn.TEXTJOIN("_",FALSE,C551:E551),[1]BD_Perc!$A:$P,16,FALSE),"Ok P50"),
     "Ok P30/70 ó Híbrido/Eléctrico")</f>
        <v>Ok P30/70 ó Híbrido/Eléctrico</v>
      </c>
      <c r="DF551" s="75" t="str">
        <f t="shared" si="63"/>
        <v>Vehículos Convencionales_Camperos/Camionetas_4x4</v>
      </c>
      <c r="DG551" s="19">
        <f t="shared" si="64"/>
        <v>341550000</v>
      </c>
      <c r="DH551" s="13">
        <v>1</v>
      </c>
      <c r="DI551" s="13">
        <v>1</v>
      </c>
      <c r="DJ551" s="13" t="b">
        <f>+DC551=[2]BD!DC551</f>
        <v>1</v>
      </c>
    </row>
    <row r="552" spans="1:114" ht="38.25" x14ac:dyDescent="0.25">
      <c r="A552" s="76">
        <v>883</v>
      </c>
      <c r="B552" s="59" t="s">
        <v>257</v>
      </c>
      <c r="C552" s="59" t="s">
        <v>0</v>
      </c>
      <c r="D552" s="59" t="s">
        <v>320</v>
      </c>
      <c r="E552" s="59" t="s">
        <v>327</v>
      </c>
      <c r="F552" s="59" t="s">
        <v>121</v>
      </c>
      <c r="G552" s="77" t="s">
        <v>1154</v>
      </c>
      <c r="H552" s="59" t="s">
        <v>398</v>
      </c>
      <c r="I552" s="79">
        <v>3006146</v>
      </c>
      <c r="J552" s="76" t="s">
        <v>1245</v>
      </c>
      <c r="K552" s="78" t="s">
        <v>341</v>
      </c>
      <c r="L552" s="80">
        <v>400</v>
      </c>
      <c r="M552" s="81" t="s">
        <v>121</v>
      </c>
      <c r="N552" s="82">
        <v>280000000</v>
      </c>
      <c r="O552" s="83">
        <f>+IFERROR(VLOOKUP(I552,[1]Precio_Fasecolda!A:C,3,FALSE),IFERROR(VLOOKUP(I552,[1]Precio_Fasecolda!B:C,2,FALSE),N552))</f>
        <v>280000000</v>
      </c>
      <c r="P552" s="83">
        <f t="shared" si="61"/>
        <v>0</v>
      </c>
      <c r="Q552" s="81" t="s">
        <v>327</v>
      </c>
      <c r="R552" s="76" t="s">
        <v>148</v>
      </c>
      <c r="S552" s="76" t="s">
        <v>128</v>
      </c>
      <c r="T552" s="81" t="s">
        <v>643</v>
      </c>
      <c r="U552" s="76" t="s">
        <v>121</v>
      </c>
      <c r="V552" s="59" t="s">
        <v>121</v>
      </c>
      <c r="W552" s="76" t="s">
        <v>121</v>
      </c>
      <c r="X552" s="76" t="s">
        <v>121</v>
      </c>
      <c r="Y552" s="84" t="str">
        <f t="shared" si="67"/>
        <v>N.A.</v>
      </c>
      <c r="Z552" s="85">
        <f t="shared" si="62"/>
        <v>277200000</v>
      </c>
      <c r="AA552" s="76" t="str">
        <f>+IFERROR(VLOOKUP(_xlfn.TEXTJOIN("_", FALSE, C552:E552), [1]BD_Perc!$A:$O, 15, FALSE),"Segmentación no encontrada o vehículo inactivo")</f>
        <v>PERCENTIL 30-70</v>
      </c>
      <c r="AB552" s="76" t="str" cm="1">
        <f t="array" ref="AB552">_xlfn.IFS(
    AA552 = "PERCENTIL 50",
    _xlfn.IFS(
        [1]BD!DG552 &lt; VLOOKUP(_xlfn.TEXTJOIN("_", FALSE, C552:E552), [1]BD_Perc!$A:$O, 11, FALSE), "Intervalo de precio 1",
        [1]BD!DG552 &gt;= VLOOKUP(_xlfn.TEXTJOIN("_", FALSE, C552:E552), [1]BD_Perc!$A:$O, 11, FALSE), "Intervalo de precio 2"
    ),
    AA552 = "PERCENTIL 30-70",
    _xlfn.IFS(
        [1]BD!DG552 &lt; VLOOKUP(_xlfn.TEXTJOIN("_", FALSE, C552:E552), [1]BD_Perc!$A:$O, 6, FALSE), "Intervalo de precio 1",
        [1]BD!DG552 &lt; VLOOKUP(_xlfn.TEXTJOIN("_", FALSE, C552:E552), [1]BD_Perc!$A:$O, 7, FALSE), "Intervalo de precio 2",
        [1]BD!DG552 &gt;= VLOOKUP(_xlfn.TEXTJOIN("_", FALSE, C552:E552), [1]BD_Perc!$A:$O, 7, FALSE), "Intervalo de precio 3"
    ),
    AA552="Segmentación no encontrada o vehículo inactivo","Segmentación no encontrada o vehículo inactivo"
)</f>
        <v>Intervalo de precio 2</v>
      </c>
      <c r="AC552" s="99" t="s">
        <v>149</v>
      </c>
      <c r="AD552" s="86" t="b">
        <f t="shared" si="65"/>
        <v>1</v>
      </c>
      <c r="AE552" s="94">
        <v>0.01</v>
      </c>
      <c r="AF552" s="94">
        <v>1.4999999999999999E-2</v>
      </c>
      <c r="AG552" s="94">
        <v>0.02</v>
      </c>
      <c r="AH552" s="94">
        <v>2.5000000000000001E-2</v>
      </c>
      <c r="AI552" s="94">
        <v>3.5000000000000003E-2</v>
      </c>
      <c r="AJ552" s="94">
        <v>4.4999999999999998E-2</v>
      </c>
      <c r="AK552" s="76" t="s">
        <v>130</v>
      </c>
      <c r="AL552" s="76" t="s">
        <v>130</v>
      </c>
      <c r="AM552" s="76" t="s">
        <v>130</v>
      </c>
      <c r="AN552" s="88">
        <v>0</v>
      </c>
      <c r="AO552" s="72">
        <v>10323569.76</v>
      </c>
      <c r="AP552" s="72">
        <v>532769.48759999999</v>
      </c>
      <c r="AQ552" s="72">
        <v>707902.67940000002</v>
      </c>
      <c r="AR552" s="72" t="s">
        <v>121</v>
      </c>
      <c r="AS552" s="72" t="s">
        <v>121</v>
      </c>
      <c r="AT552" s="72">
        <v>8553814.6427999996</v>
      </c>
      <c r="AU552" s="72">
        <v>575169.41159999999</v>
      </c>
      <c r="AV552" s="72">
        <v>855382.09679999994</v>
      </c>
      <c r="AW552" s="72">
        <v>280211.63099999999</v>
      </c>
      <c r="AX552" s="72" t="s">
        <v>121</v>
      </c>
      <c r="AY552" s="72" t="s">
        <v>121</v>
      </c>
      <c r="AZ552" s="72" t="s">
        <v>121</v>
      </c>
      <c r="BA552" s="72" t="s">
        <v>121</v>
      </c>
      <c r="BB552" s="72" t="s">
        <v>121</v>
      </c>
      <c r="BC552" s="72" t="s">
        <v>121</v>
      </c>
      <c r="BD552" s="72">
        <v>1951154.4738</v>
      </c>
      <c r="BE552" s="72">
        <v>1990974.7704</v>
      </c>
      <c r="BF552" s="72">
        <v>575169.41159999999</v>
      </c>
      <c r="BG552" s="72">
        <v>766893.603</v>
      </c>
      <c r="BH552" s="72" t="s">
        <v>121</v>
      </c>
      <c r="BI552" s="72">
        <v>1769755.1172</v>
      </c>
      <c r="BJ552" s="72">
        <v>162227.67540000001</v>
      </c>
      <c r="BK552" s="72" t="s">
        <v>121</v>
      </c>
      <c r="BL552" s="72">
        <v>1179837.4476000001</v>
      </c>
      <c r="BM552" s="72">
        <v>3510013.7184000001</v>
      </c>
      <c r="BN552" s="72">
        <v>103235.6976</v>
      </c>
      <c r="BO552" s="72">
        <v>2131080.0587999998</v>
      </c>
      <c r="BP552" s="72">
        <v>707902.67940000002</v>
      </c>
      <c r="BQ552" s="72" t="s">
        <v>121</v>
      </c>
      <c r="BR552" s="72" t="s">
        <v>121</v>
      </c>
      <c r="BS552" s="72" t="s">
        <v>121</v>
      </c>
      <c r="BT552" s="72">
        <v>8664425.5236000009</v>
      </c>
      <c r="BU552" s="72">
        <v>191723.1372</v>
      </c>
      <c r="BV552" s="72">
        <v>5309264.2973999996</v>
      </c>
      <c r="BW552" s="72">
        <v>6636582.2165999999</v>
      </c>
      <c r="BX552" s="72" t="s">
        <v>121</v>
      </c>
      <c r="BY552" s="72">
        <v>673420.85160000005</v>
      </c>
      <c r="BZ552" s="72" t="s">
        <v>121</v>
      </c>
      <c r="CA552" s="72" t="s">
        <v>121</v>
      </c>
      <c r="CB552" s="72" t="s">
        <v>121</v>
      </c>
      <c r="CC552" s="72" t="s">
        <v>121</v>
      </c>
      <c r="CD552" s="72" t="s">
        <v>121</v>
      </c>
      <c r="CE552" s="89" t="s">
        <v>130</v>
      </c>
      <c r="CF552" s="89" t="s">
        <v>130</v>
      </c>
      <c r="CG552" s="89" t="s">
        <v>131</v>
      </c>
      <c r="CH552" s="89" t="s">
        <v>131</v>
      </c>
      <c r="CI552" s="89" t="s">
        <v>131</v>
      </c>
      <c r="CJ552" s="89" t="s">
        <v>131</v>
      </c>
      <c r="CK552" s="89" t="s">
        <v>131</v>
      </c>
      <c r="CL552" s="89" t="s">
        <v>121</v>
      </c>
      <c r="CM552" s="89" t="s">
        <v>121</v>
      </c>
      <c r="CN552" s="89" t="s">
        <v>121</v>
      </c>
      <c r="CO552" s="89" t="s">
        <v>121</v>
      </c>
      <c r="CP552" s="89" t="s">
        <v>121</v>
      </c>
      <c r="CQ552" s="89" t="s">
        <v>121</v>
      </c>
      <c r="CR552" s="89" t="s">
        <v>121</v>
      </c>
      <c r="CS552" s="89" t="s">
        <v>121</v>
      </c>
      <c r="CT552" s="89" t="s">
        <v>121</v>
      </c>
      <c r="CU552" s="89" t="s">
        <v>121</v>
      </c>
      <c r="CV552" s="89" t="s">
        <v>121</v>
      </c>
      <c r="CW552" s="89" t="s">
        <v>121</v>
      </c>
      <c r="CX552" s="89" t="s">
        <v>121</v>
      </c>
      <c r="CY552" s="89" t="s">
        <v>121</v>
      </c>
      <c r="CZ552" s="89" t="s">
        <v>121</v>
      </c>
      <c r="DA552" s="90">
        <v>9881131.5077999998</v>
      </c>
      <c r="DB552" s="91">
        <v>1</v>
      </c>
      <c r="DC552" s="13">
        <v>1</v>
      </c>
      <c r="DD552" s="13"/>
      <c r="DE552" s="75" t="str" cm="1">
        <f t="array" ref="DE552">+IF(AND(C552&lt;&gt;"Vehículos Eléctricos",C552&lt;&gt;"Vehículos Híbridos",AA552="PERCENTIL 50"),
     IF(VLOOKUP(_xlfn.TEXTJOIN("_",FALSE,C552:E552),[1]BD_Perc!$A:$P,_xlfn.IFS([1]BD!AB552="Intervalo de precio 1",12,[1]BD!AB552="Intervalo de precio 2",13),FALSE)&lt;=1,
     VLOOKUP(_xlfn.TEXTJOIN("_",FALSE,C552:E552),[1]BD_Perc!$A:$P,16,FALSE),"Ok P50"),
     "Ok P30/70 ó Híbrido/Eléctrico")</f>
        <v>Ok P30/70 ó Híbrido/Eléctrico</v>
      </c>
      <c r="DF552" s="75" t="str">
        <f t="shared" si="63"/>
        <v>Vehículos Convencionales_Camperos/Camionetas_4x4</v>
      </c>
      <c r="DG552" s="19">
        <f t="shared" si="64"/>
        <v>277200000</v>
      </c>
      <c r="DH552" s="13">
        <v>1</v>
      </c>
      <c r="DI552" s="13">
        <v>1</v>
      </c>
      <c r="DJ552" s="13" t="b">
        <f>+DC552=[2]BD!DC552</f>
        <v>1</v>
      </c>
    </row>
    <row r="553" spans="1:114" ht="38.25" x14ac:dyDescent="0.25">
      <c r="A553" s="76">
        <v>884</v>
      </c>
      <c r="B553" s="59" t="s">
        <v>257</v>
      </c>
      <c r="C553" s="59" t="s">
        <v>0</v>
      </c>
      <c r="D553" s="59" t="s">
        <v>544</v>
      </c>
      <c r="E553" s="59" t="s">
        <v>545</v>
      </c>
      <c r="F553" s="59" t="s">
        <v>126</v>
      </c>
      <c r="G553" s="77" t="s">
        <v>1246</v>
      </c>
      <c r="H553" s="59" t="s">
        <v>259</v>
      </c>
      <c r="I553" s="79">
        <v>8021010</v>
      </c>
      <c r="J553" s="76" t="s">
        <v>1247</v>
      </c>
      <c r="K553" s="78" t="s">
        <v>163</v>
      </c>
      <c r="L553" s="80">
        <v>154</v>
      </c>
      <c r="M553" s="81" t="s">
        <v>121</v>
      </c>
      <c r="N553" s="82">
        <v>114800000</v>
      </c>
      <c r="O553" s="83">
        <f>+IFERROR(VLOOKUP(I553,[1]Precio_Fasecolda!A:C,3,FALSE),IFERROR(VLOOKUP(I553,[1]Precio_Fasecolda!B:C,2,FALSE),N553))</f>
        <v>114800000</v>
      </c>
      <c r="P553" s="83">
        <f t="shared" si="61"/>
        <v>0</v>
      </c>
      <c r="Q553" s="81" t="s">
        <v>126</v>
      </c>
      <c r="R553" s="76" t="s">
        <v>148</v>
      </c>
      <c r="S553" s="76" t="s">
        <v>128</v>
      </c>
      <c r="T553" s="76" t="s">
        <v>121</v>
      </c>
      <c r="U553" s="76" t="s">
        <v>121</v>
      </c>
      <c r="V553" s="59" t="s">
        <v>121</v>
      </c>
      <c r="W553" s="76" t="s">
        <v>121</v>
      </c>
      <c r="X553" s="76" t="s">
        <v>121</v>
      </c>
      <c r="Y553" s="84" t="str">
        <f t="shared" si="67"/>
        <v>N.A.</v>
      </c>
      <c r="Z553" s="85">
        <f t="shared" si="62"/>
        <v>114800000</v>
      </c>
      <c r="AA553" s="76" t="str">
        <f>+IFERROR(VLOOKUP(_xlfn.TEXTJOIN("_", FALSE, C553:E553), [1]BD_Perc!$A:$O, 15, FALSE),"Segmentación no encontrada o vehículo inactivo")</f>
        <v>PERCENTIL 30-70</v>
      </c>
      <c r="AB553" s="76" t="str" cm="1">
        <f t="array" ref="AB553">_xlfn.IFS(
    AA553 = "PERCENTIL 50",
    _xlfn.IFS(
        [1]BD!DG553 &lt; VLOOKUP(_xlfn.TEXTJOIN("_", FALSE, C553:E553), [1]BD_Perc!$A:$O, 11, FALSE), "Intervalo de precio 1",
        [1]BD!DG553 &gt;= VLOOKUP(_xlfn.TEXTJOIN("_", FALSE, C553:E553), [1]BD_Perc!$A:$O, 11, FALSE), "Intervalo de precio 2"
    ),
    AA553 = "PERCENTIL 30-70",
    _xlfn.IFS(
        [1]BD!DG553 &lt; VLOOKUP(_xlfn.TEXTJOIN("_", FALSE, C553:E553), [1]BD_Perc!$A:$O, 6, FALSE), "Intervalo de precio 1",
        [1]BD!DG553 &lt; VLOOKUP(_xlfn.TEXTJOIN("_", FALSE, C553:E553), [1]BD_Perc!$A:$O, 7, FALSE), "Intervalo de precio 2",
        [1]BD!DG553 &gt;= VLOOKUP(_xlfn.TEXTJOIN("_", FALSE, C553:E553), [1]BD_Perc!$A:$O, 7, FALSE), "Intervalo de precio 3"
    ),
    AA553="Segmentación no encontrada o vehículo inactivo","Segmentación no encontrada o vehículo inactivo"
)</f>
        <v>Intervalo de precio 1</v>
      </c>
      <c r="AC553" s="99" t="s">
        <v>129</v>
      </c>
      <c r="AD553" s="86" t="b">
        <f t="shared" si="65"/>
        <v>1</v>
      </c>
      <c r="AE553" s="94">
        <v>0</v>
      </c>
      <c r="AF553" s="94">
        <v>0.01</v>
      </c>
      <c r="AG553" s="94">
        <v>1.4999999999999999E-2</v>
      </c>
      <c r="AH553" s="94">
        <v>0.02</v>
      </c>
      <c r="AI553" s="94">
        <v>2.5000000000000001E-2</v>
      </c>
      <c r="AJ553" s="94">
        <v>0.03</v>
      </c>
      <c r="AK553" s="76" t="s">
        <v>130</v>
      </c>
      <c r="AL553" s="76" t="s">
        <v>130</v>
      </c>
      <c r="AM553" s="76" t="s">
        <v>130</v>
      </c>
      <c r="AN553" s="88">
        <v>1</v>
      </c>
      <c r="AO553" s="72">
        <v>10323569.76</v>
      </c>
      <c r="AP553" s="72">
        <v>532769.48759999999</v>
      </c>
      <c r="AQ553" s="72">
        <v>412942.7904</v>
      </c>
      <c r="AR553" s="72">
        <v>1253576.6292000001</v>
      </c>
      <c r="AS553" s="72">
        <v>1622275.6998000001</v>
      </c>
      <c r="AT553" s="72">
        <v>8553814.6427999996</v>
      </c>
      <c r="AU553" s="72" t="s">
        <v>121</v>
      </c>
      <c r="AV553" s="72">
        <v>560422.20779999997</v>
      </c>
      <c r="AW553" s="72">
        <v>280211.63099999999</v>
      </c>
      <c r="AX553" s="72" t="s">
        <v>121</v>
      </c>
      <c r="AY553" s="72" t="s">
        <v>121</v>
      </c>
      <c r="AZ553" s="72" t="s">
        <v>121</v>
      </c>
      <c r="BA553" s="72" t="s">
        <v>121</v>
      </c>
      <c r="BB553" s="72" t="s">
        <v>121</v>
      </c>
      <c r="BC553" s="72">
        <v>1622275.6998000001</v>
      </c>
      <c r="BD553" s="72">
        <v>1951154.4738</v>
      </c>
      <c r="BE553" s="72">
        <v>2212194.4235999999</v>
      </c>
      <c r="BF553" s="72">
        <v>575169.41159999999</v>
      </c>
      <c r="BG553" s="72">
        <v>766893.603</v>
      </c>
      <c r="BH553" s="72" t="s">
        <v>121</v>
      </c>
      <c r="BI553" s="72">
        <v>1106097.2117999999</v>
      </c>
      <c r="BJ553" s="72">
        <v>162227.67540000001</v>
      </c>
      <c r="BK553" s="72">
        <v>1445298.7122</v>
      </c>
      <c r="BL553" s="72">
        <v>1253576.6292000001</v>
      </c>
      <c r="BM553" s="72">
        <v>3510013.7184000001</v>
      </c>
      <c r="BN553" s="72">
        <v>103235.6976</v>
      </c>
      <c r="BO553" s="72">
        <v>2131080.0587999998</v>
      </c>
      <c r="BP553" s="72">
        <v>1401056.0466</v>
      </c>
      <c r="BQ553" s="72">
        <v>1622275.6998000001</v>
      </c>
      <c r="BR553" s="72">
        <v>2212194.4235999999</v>
      </c>
      <c r="BS553" s="72">
        <v>1491755.1978</v>
      </c>
      <c r="BT553" s="72">
        <v>8664425.5236000009</v>
      </c>
      <c r="BU553" s="72">
        <v>191723.1372</v>
      </c>
      <c r="BV553" s="72">
        <v>5309264.2973999996</v>
      </c>
      <c r="BW553" s="72">
        <v>6636582.2165999999</v>
      </c>
      <c r="BX553" s="72" t="s">
        <v>121</v>
      </c>
      <c r="BY553" s="72">
        <v>707902.67940000002</v>
      </c>
      <c r="BZ553" s="72" t="s">
        <v>121</v>
      </c>
      <c r="CA553" s="72" t="s">
        <v>121</v>
      </c>
      <c r="CB553" s="72" t="s">
        <v>121</v>
      </c>
      <c r="CC553" s="72" t="s">
        <v>121</v>
      </c>
      <c r="CD553" s="72" t="s">
        <v>121</v>
      </c>
      <c r="CE553" s="89" t="s">
        <v>131</v>
      </c>
      <c r="CF553" s="89" t="s">
        <v>131</v>
      </c>
      <c r="CG553" s="89" t="s">
        <v>131</v>
      </c>
      <c r="CH553" s="89" t="s">
        <v>131</v>
      </c>
      <c r="CI553" s="89" t="s">
        <v>131</v>
      </c>
      <c r="CJ553" s="89" t="s">
        <v>131</v>
      </c>
      <c r="CK553" s="89" t="s">
        <v>131</v>
      </c>
      <c r="CL553" s="89" t="s">
        <v>121</v>
      </c>
      <c r="CM553" s="89" t="s">
        <v>121</v>
      </c>
      <c r="CN553" s="89" t="s">
        <v>121</v>
      </c>
      <c r="CO553" s="89" t="s">
        <v>121</v>
      </c>
      <c r="CP553" s="89" t="s">
        <v>121</v>
      </c>
      <c r="CQ553" s="89" t="s">
        <v>121</v>
      </c>
      <c r="CR553" s="89" t="s">
        <v>121</v>
      </c>
      <c r="CS553" s="89" t="s">
        <v>121</v>
      </c>
      <c r="CT553" s="89" t="s">
        <v>121</v>
      </c>
      <c r="CU553" s="89" t="s">
        <v>121</v>
      </c>
      <c r="CV553" s="89" t="s">
        <v>121</v>
      </c>
      <c r="CW553" s="89" t="s">
        <v>121</v>
      </c>
      <c r="CX553" s="89" t="s">
        <v>121</v>
      </c>
      <c r="CY553" s="89" t="s">
        <v>121</v>
      </c>
      <c r="CZ553" s="89" t="s">
        <v>121</v>
      </c>
      <c r="DA553" s="90">
        <v>3483467.9081999999</v>
      </c>
      <c r="DB553" s="91">
        <v>1</v>
      </c>
      <c r="DC553" s="13">
        <v>1</v>
      </c>
      <c r="DD553" s="13"/>
      <c r="DE553" s="75" t="str" cm="1">
        <f t="array" ref="DE553">+IF(AND(C553&lt;&gt;"Vehículos Eléctricos",C553&lt;&gt;"Vehículos Híbridos",AA553="PERCENTIL 50"),
     IF(VLOOKUP(_xlfn.TEXTJOIN("_",FALSE,C553:E553),[1]BD_Perc!$A:$P,_xlfn.IFS([1]BD!AB553="Intervalo de precio 1",12,[1]BD!AB553="Intervalo de precio 2",13),FALSE)&lt;=1,
     VLOOKUP(_xlfn.TEXTJOIN("_",FALSE,C553:E553),[1]BD_Perc!$A:$P,16,FALSE),"Ok P50"),
     "Ok P30/70 ó Híbrido/Eléctrico")</f>
        <v>Ok P30/70 ó Híbrido/Eléctrico</v>
      </c>
      <c r="DF553" s="75" t="str">
        <f t="shared" si="63"/>
        <v>Vehículos Convencionales_Pick Up_PICKUP DOBLE CAB - PLATON</v>
      </c>
      <c r="DG553" s="19">
        <f t="shared" si="64"/>
        <v>114800000</v>
      </c>
      <c r="DH553" s="13">
        <v>1</v>
      </c>
      <c r="DI553" s="13">
        <v>1</v>
      </c>
      <c r="DJ553" s="13" t="b">
        <f>+DC553=[2]BD!DC553</f>
        <v>1</v>
      </c>
    </row>
    <row r="554" spans="1:114" ht="38.25" x14ac:dyDescent="0.25">
      <c r="A554" s="76">
        <v>885</v>
      </c>
      <c r="B554" s="59" t="s">
        <v>257</v>
      </c>
      <c r="C554" s="59" t="s">
        <v>0</v>
      </c>
      <c r="D554" s="59" t="s">
        <v>544</v>
      </c>
      <c r="E554" s="59" t="s">
        <v>545</v>
      </c>
      <c r="F554" s="59" t="s">
        <v>327</v>
      </c>
      <c r="G554" s="77" t="s">
        <v>1248</v>
      </c>
      <c r="H554" s="59" t="s">
        <v>259</v>
      </c>
      <c r="I554" s="79">
        <v>8021008</v>
      </c>
      <c r="J554" s="76" t="s">
        <v>1249</v>
      </c>
      <c r="K554" s="78" t="s">
        <v>163</v>
      </c>
      <c r="L554" s="80">
        <v>154</v>
      </c>
      <c r="M554" s="81" t="s">
        <v>121</v>
      </c>
      <c r="N554" s="82">
        <v>104800000</v>
      </c>
      <c r="O554" s="83">
        <f>+IFERROR(VLOOKUP(I554,[1]Precio_Fasecolda!A:C,3,FALSE),IFERROR(VLOOKUP(I554,[1]Precio_Fasecolda!B:C,2,FALSE),N554))</f>
        <v>104800000</v>
      </c>
      <c r="P554" s="83">
        <f t="shared" si="61"/>
        <v>0</v>
      </c>
      <c r="Q554" s="81" t="s">
        <v>327</v>
      </c>
      <c r="R554" s="76" t="s">
        <v>127</v>
      </c>
      <c r="S554" s="76" t="s">
        <v>128</v>
      </c>
      <c r="T554" s="76" t="s">
        <v>121</v>
      </c>
      <c r="U554" s="76" t="s">
        <v>121</v>
      </c>
      <c r="V554" s="59" t="s">
        <v>121</v>
      </c>
      <c r="W554" s="76" t="s">
        <v>121</v>
      </c>
      <c r="X554" s="76" t="s">
        <v>121</v>
      </c>
      <c r="Y554" s="84" t="str">
        <f t="shared" si="67"/>
        <v>N.A.</v>
      </c>
      <c r="Z554" s="85">
        <f t="shared" si="62"/>
        <v>104800000</v>
      </c>
      <c r="AA554" s="76" t="str">
        <f>+IFERROR(VLOOKUP(_xlfn.TEXTJOIN("_", FALSE, C554:E554), [1]BD_Perc!$A:$O, 15, FALSE),"Segmentación no encontrada o vehículo inactivo")</f>
        <v>PERCENTIL 30-70</v>
      </c>
      <c r="AB554" s="76" t="str" cm="1">
        <f t="array" ref="AB554">_xlfn.IFS(
    AA554 = "PERCENTIL 50",
    _xlfn.IFS(
        [1]BD!DG554 &lt; VLOOKUP(_xlfn.TEXTJOIN("_", FALSE, C554:E554), [1]BD_Perc!$A:$O, 11, FALSE), "Intervalo de precio 1",
        [1]BD!DG554 &gt;= VLOOKUP(_xlfn.TEXTJOIN("_", FALSE, C554:E554), [1]BD_Perc!$A:$O, 11, FALSE), "Intervalo de precio 2"
    ),
    AA554 = "PERCENTIL 30-70",
    _xlfn.IFS(
        [1]BD!DG554 &lt; VLOOKUP(_xlfn.TEXTJOIN("_", FALSE, C554:E554), [1]BD_Perc!$A:$O, 6, FALSE), "Intervalo de precio 1",
        [1]BD!DG554 &lt; VLOOKUP(_xlfn.TEXTJOIN("_", FALSE, C554:E554), [1]BD_Perc!$A:$O, 7, FALSE), "Intervalo de precio 2",
        [1]BD!DG554 &gt;= VLOOKUP(_xlfn.TEXTJOIN("_", FALSE, C554:E554), [1]BD_Perc!$A:$O, 7, FALSE), "Intervalo de precio 3"
    ),
    AA554="Segmentación no encontrada o vehículo inactivo","Segmentación no encontrada o vehículo inactivo"
)</f>
        <v>Intervalo de precio 1</v>
      </c>
      <c r="AC554" s="99" t="s">
        <v>129</v>
      </c>
      <c r="AD554" s="86" t="b">
        <f t="shared" si="65"/>
        <v>1</v>
      </c>
      <c r="AE554" s="94">
        <v>0</v>
      </c>
      <c r="AF554" s="94">
        <v>0.01</v>
      </c>
      <c r="AG554" s="94">
        <v>1.4999999999999999E-2</v>
      </c>
      <c r="AH554" s="94">
        <v>0.02</v>
      </c>
      <c r="AI554" s="94">
        <v>2.5000000000000001E-2</v>
      </c>
      <c r="AJ554" s="94">
        <v>0.03</v>
      </c>
      <c r="AK554" s="76" t="s">
        <v>130</v>
      </c>
      <c r="AL554" s="76" t="s">
        <v>130</v>
      </c>
      <c r="AM554" s="76" t="s">
        <v>130</v>
      </c>
      <c r="AN554" s="88">
        <v>1</v>
      </c>
      <c r="AO554" s="72">
        <v>10323569.76</v>
      </c>
      <c r="AP554" s="72">
        <v>532769.48759999999</v>
      </c>
      <c r="AQ554" s="72">
        <v>412942.7904</v>
      </c>
      <c r="AR554" s="72">
        <v>1253576.6292000001</v>
      </c>
      <c r="AS554" s="72">
        <v>1622275.6998000001</v>
      </c>
      <c r="AT554" s="72">
        <v>8553814.6427999996</v>
      </c>
      <c r="AU554" s="72" t="s">
        <v>121</v>
      </c>
      <c r="AV554" s="72">
        <v>560422.20779999997</v>
      </c>
      <c r="AW554" s="72">
        <v>280211.63099999999</v>
      </c>
      <c r="AX554" s="72" t="s">
        <v>121</v>
      </c>
      <c r="AY554" s="72" t="s">
        <v>121</v>
      </c>
      <c r="AZ554" s="72" t="s">
        <v>121</v>
      </c>
      <c r="BA554" s="72" t="s">
        <v>121</v>
      </c>
      <c r="BB554" s="72" t="s">
        <v>121</v>
      </c>
      <c r="BC554" s="72">
        <v>1622275.6998000001</v>
      </c>
      <c r="BD554" s="72">
        <v>1951154.4738</v>
      </c>
      <c r="BE554" s="72">
        <v>2212194.4235999999</v>
      </c>
      <c r="BF554" s="72">
        <v>575169.41159999999</v>
      </c>
      <c r="BG554" s="72">
        <v>766893.603</v>
      </c>
      <c r="BH554" s="72" t="s">
        <v>121</v>
      </c>
      <c r="BI554" s="72">
        <v>1106097.2117999999</v>
      </c>
      <c r="BJ554" s="72">
        <v>162227.67540000001</v>
      </c>
      <c r="BK554" s="72">
        <v>1445298.7122</v>
      </c>
      <c r="BL554" s="72">
        <v>1253576.6292000001</v>
      </c>
      <c r="BM554" s="72">
        <v>3510013.7184000001</v>
      </c>
      <c r="BN554" s="72">
        <v>103235.6976</v>
      </c>
      <c r="BO554" s="72">
        <v>2131080.0587999998</v>
      </c>
      <c r="BP554" s="72">
        <v>1401056.0466</v>
      </c>
      <c r="BQ554" s="72">
        <v>1622275.6998000001</v>
      </c>
      <c r="BR554" s="72">
        <v>2212194.4235999999</v>
      </c>
      <c r="BS554" s="72">
        <v>1491755.1978</v>
      </c>
      <c r="BT554" s="72">
        <v>8664425.5236000009</v>
      </c>
      <c r="BU554" s="72">
        <v>191723.1372</v>
      </c>
      <c r="BV554" s="72">
        <v>5309264.2973999996</v>
      </c>
      <c r="BW554" s="72">
        <v>6636582.2165999999</v>
      </c>
      <c r="BX554" s="72" t="s">
        <v>121</v>
      </c>
      <c r="BY554" s="72">
        <v>707902.67940000002</v>
      </c>
      <c r="BZ554" s="72" t="s">
        <v>121</v>
      </c>
      <c r="CA554" s="72" t="s">
        <v>121</v>
      </c>
      <c r="CB554" s="72" t="s">
        <v>121</v>
      </c>
      <c r="CC554" s="72" t="s">
        <v>121</v>
      </c>
      <c r="CD554" s="72" t="s">
        <v>121</v>
      </c>
      <c r="CE554" s="89" t="s">
        <v>131</v>
      </c>
      <c r="CF554" s="89" t="s">
        <v>131</v>
      </c>
      <c r="CG554" s="89" t="s">
        <v>131</v>
      </c>
      <c r="CH554" s="89" t="s">
        <v>131</v>
      </c>
      <c r="CI554" s="89" t="s">
        <v>131</v>
      </c>
      <c r="CJ554" s="89" t="s">
        <v>131</v>
      </c>
      <c r="CK554" s="89" t="s">
        <v>131</v>
      </c>
      <c r="CL554" s="89" t="s">
        <v>121</v>
      </c>
      <c r="CM554" s="89" t="s">
        <v>121</v>
      </c>
      <c r="CN554" s="89" t="s">
        <v>121</v>
      </c>
      <c r="CO554" s="89" t="s">
        <v>121</v>
      </c>
      <c r="CP554" s="89" t="s">
        <v>121</v>
      </c>
      <c r="CQ554" s="89" t="s">
        <v>121</v>
      </c>
      <c r="CR554" s="89" t="s">
        <v>121</v>
      </c>
      <c r="CS554" s="89" t="s">
        <v>121</v>
      </c>
      <c r="CT554" s="89" t="s">
        <v>121</v>
      </c>
      <c r="CU554" s="89" t="s">
        <v>121</v>
      </c>
      <c r="CV554" s="89" t="s">
        <v>121</v>
      </c>
      <c r="CW554" s="89" t="s">
        <v>121</v>
      </c>
      <c r="CX554" s="89" t="s">
        <v>121</v>
      </c>
      <c r="CY554" s="89" t="s">
        <v>121</v>
      </c>
      <c r="CZ554" s="89" t="s">
        <v>121</v>
      </c>
      <c r="DA554" s="90">
        <v>3483467.9081999999</v>
      </c>
      <c r="DB554" s="91">
        <v>1</v>
      </c>
      <c r="DC554" s="13">
        <v>1</v>
      </c>
      <c r="DD554" s="13"/>
      <c r="DE554" s="75" t="str" cm="1">
        <f t="array" ref="DE554">+IF(AND(C554&lt;&gt;"Vehículos Eléctricos",C554&lt;&gt;"Vehículos Híbridos",AA554="PERCENTIL 50"),
     IF(VLOOKUP(_xlfn.TEXTJOIN("_",FALSE,C554:E554),[1]BD_Perc!$A:$P,_xlfn.IFS([1]BD!AB554="Intervalo de precio 1",12,[1]BD!AB554="Intervalo de precio 2",13),FALSE)&lt;=1,
     VLOOKUP(_xlfn.TEXTJOIN("_",FALSE,C554:E554),[1]BD_Perc!$A:$P,16,FALSE),"Ok P50"),
     "Ok P30/70 ó Híbrido/Eléctrico")</f>
        <v>Ok P30/70 ó Híbrido/Eléctrico</v>
      </c>
      <c r="DF554" s="75" t="str">
        <f t="shared" si="63"/>
        <v>Vehículos Convencionales_Pick Up_PICKUP DOBLE CAB - PLATON</v>
      </c>
      <c r="DG554" s="19">
        <f t="shared" si="64"/>
        <v>104800000</v>
      </c>
      <c r="DH554" s="13">
        <v>1</v>
      </c>
      <c r="DI554" s="13">
        <v>1</v>
      </c>
      <c r="DJ554" s="13" t="b">
        <f>+DC554=[2]BD!DC554</f>
        <v>1</v>
      </c>
    </row>
    <row r="555" spans="1:114" ht="38.25" x14ac:dyDescent="0.25">
      <c r="A555" s="76">
        <v>886</v>
      </c>
      <c r="B555" s="59" t="s">
        <v>257</v>
      </c>
      <c r="C555" s="59" t="s">
        <v>0</v>
      </c>
      <c r="D555" s="59" t="s">
        <v>544</v>
      </c>
      <c r="E555" s="59" t="s">
        <v>545</v>
      </c>
      <c r="F555" s="59" t="s">
        <v>327</v>
      </c>
      <c r="G555" s="77" t="s">
        <v>1250</v>
      </c>
      <c r="H555" s="59" t="s">
        <v>259</v>
      </c>
      <c r="I555" s="79">
        <v>8021009</v>
      </c>
      <c r="J555" s="76" t="s">
        <v>1251</v>
      </c>
      <c r="K555" s="78" t="s">
        <v>163</v>
      </c>
      <c r="L555" s="80">
        <v>154</v>
      </c>
      <c r="M555" s="81" t="s">
        <v>121</v>
      </c>
      <c r="N555" s="82">
        <v>108800000</v>
      </c>
      <c r="O555" s="83">
        <f>+IFERROR(VLOOKUP(I555,[1]Precio_Fasecolda!A:C,3,FALSE),IFERROR(VLOOKUP(I555,[1]Precio_Fasecolda!B:C,2,FALSE),N555))</f>
        <v>108800000</v>
      </c>
      <c r="P555" s="83">
        <f t="shared" si="61"/>
        <v>0</v>
      </c>
      <c r="Q555" s="81" t="s">
        <v>327</v>
      </c>
      <c r="R555" s="76" t="s">
        <v>127</v>
      </c>
      <c r="S555" s="76" t="s">
        <v>128</v>
      </c>
      <c r="T555" s="76" t="s">
        <v>121</v>
      </c>
      <c r="U555" s="76" t="s">
        <v>121</v>
      </c>
      <c r="V555" s="59" t="s">
        <v>121</v>
      </c>
      <c r="W555" s="76" t="s">
        <v>121</v>
      </c>
      <c r="X555" s="76" t="s">
        <v>121</v>
      </c>
      <c r="Y555" s="84" t="str">
        <f t="shared" si="67"/>
        <v>N.A.</v>
      </c>
      <c r="Z555" s="85">
        <f t="shared" si="62"/>
        <v>108800000</v>
      </c>
      <c r="AA555" s="76" t="str">
        <f>+IFERROR(VLOOKUP(_xlfn.TEXTJOIN("_", FALSE, C555:E555), [1]BD_Perc!$A:$O, 15, FALSE),"Segmentación no encontrada o vehículo inactivo")</f>
        <v>PERCENTIL 30-70</v>
      </c>
      <c r="AB555" s="76" t="str" cm="1">
        <f t="array" ref="AB555">_xlfn.IFS(
    AA555 = "PERCENTIL 50",
    _xlfn.IFS(
        [1]BD!DG555 &lt; VLOOKUP(_xlfn.TEXTJOIN("_", FALSE, C555:E555), [1]BD_Perc!$A:$O, 11, FALSE), "Intervalo de precio 1",
        [1]BD!DG555 &gt;= VLOOKUP(_xlfn.TEXTJOIN("_", FALSE, C555:E555), [1]BD_Perc!$A:$O, 11, FALSE), "Intervalo de precio 2"
    ),
    AA555 = "PERCENTIL 30-70",
    _xlfn.IFS(
        [1]BD!DG555 &lt; VLOOKUP(_xlfn.TEXTJOIN("_", FALSE, C555:E555), [1]BD_Perc!$A:$O, 6, FALSE), "Intervalo de precio 1",
        [1]BD!DG555 &lt; VLOOKUP(_xlfn.TEXTJOIN("_", FALSE, C555:E555), [1]BD_Perc!$A:$O, 7, FALSE), "Intervalo de precio 2",
        [1]BD!DG555 &gt;= VLOOKUP(_xlfn.TEXTJOIN("_", FALSE, C555:E555), [1]BD_Perc!$A:$O, 7, FALSE), "Intervalo de precio 3"
    ),
    AA555="Segmentación no encontrada o vehículo inactivo","Segmentación no encontrada o vehículo inactivo"
)</f>
        <v>Intervalo de precio 1</v>
      </c>
      <c r="AC555" s="99" t="s">
        <v>129</v>
      </c>
      <c r="AD555" s="86" t="b">
        <f t="shared" si="65"/>
        <v>1</v>
      </c>
      <c r="AE555" s="94">
        <v>0</v>
      </c>
      <c r="AF555" s="94">
        <v>0.01</v>
      </c>
      <c r="AG555" s="94">
        <v>1.4999999999999999E-2</v>
      </c>
      <c r="AH555" s="94">
        <v>0.02</v>
      </c>
      <c r="AI555" s="94">
        <v>2.5000000000000001E-2</v>
      </c>
      <c r="AJ555" s="94">
        <v>0.03</v>
      </c>
      <c r="AK555" s="76" t="s">
        <v>130</v>
      </c>
      <c r="AL555" s="76" t="s">
        <v>130</v>
      </c>
      <c r="AM555" s="76" t="s">
        <v>130</v>
      </c>
      <c r="AN555" s="88">
        <v>1</v>
      </c>
      <c r="AO555" s="72">
        <v>10323569.76</v>
      </c>
      <c r="AP555" s="72">
        <v>532769.48759999999</v>
      </c>
      <c r="AQ555" s="72">
        <v>412942.7904</v>
      </c>
      <c r="AR555" s="72">
        <v>1253576.6292000001</v>
      </c>
      <c r="AS555" s="72">
        <v>1622275.6998000001</v>
      </c>
      <c r="AT555" s="72">
        <v>8553814.6427999996</v>
      </c>
      <c r="AU555" s="72" t="s">
        <v>121</v>
      </c>
      <c r="AV555" s="72">
        <v>560422.20779999997</v>
      </c>
      <c r="AW555" s="72">
        <v>280211.63099999999</v>
      </c>
      <c r="AX555" s="72" t="s">
        <v>121</v>
      </c>
      <c r="AY555" s="72" t="s">
        <v>121</v>
      </c>
      <c r="AZ555" s="72" t="s">
        <v>121</v>
      </c>
      <c r="BA555" s="72" t="s">
        <v>121</v>
      </c>
      <c r="BB555" s="72" t="s">
        <v>121</v>
      </c>
      <c r="BC555" s="72">
        <v>1622275.6998000001</v>
      </c>
      <c r="BD555" s="72">
        <v>1951154.4738</v>
      </c>
      <c r="BE555" s="72">
        <v>2212194.4235999999</v>
      </c>
      <c r="BF555" s="72">
        <v>575169.41159999999</v>
      </c>
      <c r="BG555" s="72">
        <v>766893.603</v>
      </c>
      <c r="BH555" s="72" t="s">
        <v>121</v>
      </c>
      <c r="BI555" s="72">
        <v>1106097.2117999999</v>
      </c>
      <c r="BJ555" s="72">
        <v>162227.67540000001</v>
      </c>
      <c r="BK555" s="72">
        <v>1445298.7122</v>
      </c>
      <c r="BL555" s="72">
        <v>1253576.6292000001</v>
      </c>
      <c r="BM555" s="72">
        <v>3510013.7184000001</v>
      </c>
      <c r="BN555" s="72">
        <v>103235.6976</v>
      </c>
      <c r="BO555" s="72">
        <v>2131080.0587999998</v>
      </c>
      <c r="BP555" s="72">
        <v>1401056.0466</v>
      </c>
      <c r="BQ555" s="72">
        <v>1622275.6998000001</v>
      </c>
      <c r="BR555" s="72">
        <v>2212194.4235999999</v>
      </c>
      <c r="BS555" s="72">
        <v>1491755.1978</v>
      </c>
      <c r="BT555" s="72">
        <v>8664425.5236000009</v>
      </c>
      <c r="BU555" s="72">
        <v>191723.1372</v>
      </c>
      <c r="BV555" s="72">
        <v>5309264.2973999996</v>
      </c>
      <c r="BW555" s="72">
        <v>6636582.2165999999</v>
      </c>
      <c r="BX555" s="72" t="s">
        <v>121</v>
      </c>
      <c r="BY555" s="72">
        <v>707902.67940000002</v>
      </c>
      <c r="BZ555" s="72" t="s">
        <v>121</v>
      </c>
      <c r="CA555" s="72" t="s">
        <v>121</v>
      </c>
      <c r="CB555" s="72" t="s">
        <v>121</v>
      </c>
      <c r="CC555" s="72" t="s">
        <v>121</v>
      </c>
      <c r="CD555" s="72" t="s">
        <v>121</v>
      </c>
      <c r="CE555" s="89" t="s">
        <v>131</v>
      </c>
      <c r="CF555" s="89" t="s">
        <v>131</v>
      </c>
      <c r="CG555" s="89" t="s">
        <v>131</v>
      </c>
      <c r="CH555" s="89" t="s">
        <v>131</v>
      </c>
      <c r="CI555" s="89" t="s">
        <v>131</v>
      </c>
      <c r="CJ555" s="89" t="s">
        <v>131</v>
      </c>
      <c r="CK555" s="89" t="s">
        <v>131</v>
      </c>
      <c r="CL555" s="89" t="s">
        <v>121</v>
      </c>
      <c r="CM555" s="89" t="s">
        <v>121</v>
      </c>
      <c r="CN555" s="89" t="s">
        <v>121</v>
      </c>
      <c r="CO555" s="89" t="s">
        <v>121</v>
      </c>
      <c r="CP555" s="89" t="s">
        <v>121</v>
      </c>
      <c r="CQ555" s="89" t="s">
        <v>121</v>
      </c>
      <c r="CR555" s="89" t="s">
        <v>121</v>
      </c>
      <c r="CS555" s="89" t="s">
        <v>121</v>
      </c>
      <c r="CT555" s="89" t="s">
        <v>121</v>
      </c>
      <c r="CU555" s="89" t="s">
        <v>121</v>
      </c>
      <c r="CV555" s="89" t="s">
        <v>121</v>
      </c>
      <c r="CW555" s="89" t="s">
        <v>121</v>
      </c>
      <c r="CX555" s="89" t="s">
        <v>121</v>
      </c>
      <c r="CY555" s="89" t="s">
        <v>121</v>
      </c>
      <c r="CZ555" s="89" t="s">
        <v>121</v>
      </c>
      <c r="DA555" s="90">
        <v>3483467.9081999999</v>
      </c>
      <c r="DB555" s="91">
        <v>1</v>
      </c>
      <c r="DC555" s="13">
        <v>1</v>
      </c>
      <c r="DD555" s="13"/>
      <c r="DE555" s="75" t="str" cm="1">
        <f t="array" ref="DE555">+IF(AND(C555&lt;&gt;"Vehículos Eléctricos",C555&lt;&gt;"Vehículos Híbridos",AA555="PERCENTIL 50"),
     IF(VLOOKUP(_xlfn.TEXTJOIN("_",FALSE,C555:E555),[1]BD_Perc!$A:$P,_xlfn.IFS([1]BD!AB555="Intervalo de precio 1",12,[1]BD!AB555="Intervalo de precio 2",13),FALSE)&lt;=1,
     VLOOKUP(_xlfn.TEXTJOIN("_",FALSE,C555:E555),[1]BD_Perc!$A:$P,16,FALSE),"Ok P50"),
     "Ok P30/70 ó Híbrido/Eléctrico")</f>
        <v>Ok P30/70 ó Híbrido/Eléctrico</v>
      </c>
      <c r="DF555" s="75" t="str">
        <f t="shared" si="63"/>
        <v>Vehículos Convencionales_Pick Up_PICKUP DOBLE CAB - PLATON</v>
      </c>
      <c r="DG555" s="19">
        <f t="shared" si="64"/>
        <v>108800000</v>
      </c>
      <c r="DH555" s="13">
        <v>1</v>
      </c>
      <c r="DI555" s="13">
        <v>1</v>
      </c>
      <c r="DJ555" s="13" t="b">
        <f>+DC555=[2]BD!DC555</f>
        <v>1</v>
      </c>
    </row>
    <row r="556" spans="1:114" ht="38.25" x14ac:dyDescent="0.25">
      <c r="A556" s="76">
        <v>887</v>
      </c>
      <c r="B556" s="59" t="s">
        <v>257</v>
      </c>
      <c r="C556" s="59" t="s">
        <v>0</v>
      </c>
      <c r="D556" s="59" t="s">
        <v>544</v>
      </c>
      <c r="E556" s="59" t="s">
        <v>545</v>
      </c>
      <c r="F556" s="59" t="s">
        <v>327</v>
      </c>
      <c r="G556" s="77" t="s">
        <v>1246</v>
      </c>
      <c r="H556" s="59" t="s">
        <v>259</v>
      </c>
      <c r="I556" s="79">
        <v>8021011</v>
      </c>
      <c r="J556" s="76" t="s">
        <v>1252</v>
      </c>
      <c r="K556" s="78" t="s">
        <v>163</v>
      </c>
      <c r="L556" s="80">
        <v>154</v>
      </c>
      <c r="M556" s="81" t="s">
        <v>121</v>
      </c>
      <c r="N556" s="82">
        <v>115800000</v>
      </c>
      <c r="O556" s="83">
        <f>+IFERROR(VLOOKUP(I556,[1]Precio_Fasecolda!A:C,3,FALSE),IFERROR(VLOOKUP(I556,[1]Precio_Fasecolda!B:C,2,FALSE),N556))</f>
        <v>115800000</v>
      </c>
      <c r="P556" s="83">
        <f t="shared" si="61"/>
        <v>0</v>
      </c>
      <c r="Q556" s="81" t="s">
        <v>327</v>
      </c>
      <c r="R556" s="76" t="s">
        <v>127</v>
      </c>
      <c r="S556" s="76" t="s">
        <v>128</v>
      </c>
      <c r="T556" s="76" t="s">
        <v>121</v>
      </c>
      <c r="U556" s="76" t="s">
        <v>121</v>
      </c>
      <c r="V556" s="59" t="s">
        <v>121</v>
      </c>
      <c r="W556" s="76" t="s">
        <v>121</v>
      </c>
      <c r="X556" s="76" t="s">
        <v>121</v>
      </c>
      <c r="Y556" s="84" t="str">
        <f t="shared" si="67"/>
        <v>N.A.</v>
      </c>
      <c r="Z556" s="85">
        <f t="shared" si="62"/>
        <v>115800000</v>
      </c>
      <c r="AA556" s="76" t="str">
        <f>+IFERROR(VLOOKUP(_xlfn.TEXTJOIN("_", FALSE, C556:E556), [1]BD_Perc!$A:$O, 15, FALSE),"Segmentación no encontrada o vehículo inactivo")</f>
        <v>PERCENTIL 30-70</v>
      </c>
      <c r="AB556" s="76" t="str" cm="1">
        <f t="array" ref="AB556">_xlfn.IFS(
    AA556 = "PERCENTIL 50",
    _xlfn.IFS(
        [1]BD!DG556 &lt; VLOOKUP(_xlfn.TEXTJOIN("_", FALSE, C556:E556), [1]BD_Perc!$A:$O, 11, FALSE), "Intervalo de precio 1",
        [1]BD!DG556 &gt;= VLOOKUP(_xlfn.TEXTJOIN("_", FALSE, C556:E556), [1]BD_Perc!$A:$O, 11, FALSE), "Intervalo de precio 2"
    ),
    AA556 = "PERCENTIL 30-70",
    _xlfn.IFS(
        [1]BD!DG556 &lt; VLOOKUP(_xlfn.TEXTJOIN("_", FALSE, C556:E556), [1]BD_Perc!$A:$O, 6, FALSE), "Intervalo de precio 1",
        [1]BD!DG556 &lt; VLOOKUP(_xlfn.TEXTJOIN("_", FALSE, C556:E556), [1]BD_Perc!$A:$O, 7, FALSE), "Intervalo de precio 2",
        [1]BD!DG556 &gt;= VLOOKUP(_xlfn.TEXTJOIN("_", FALSE, C556:E556), [1]BD_Perc!$A:$O, 7, FALSE), "Intervalo de precio 3"
    ),
    AA556="Segmentación no encontrada o vehículo inactivo","Segmentación no encontrada o vehículo inactivo"
)</f>
        <v>Intervalo de precio 1</v>
      </c>
      <c r="AC556" s="99" t="s">
        <v>129</v>
      </c>
      <c r="AD556" s="86" t="b">
        <f t="shared" si="65"/>
        <v>1</v>
      </c>
      <c r="AE556" s="94">
        <v>0</v>
      </c>
      <c r="AF556" s="94">
        <v>0.01</v>
      </c>
      <c r="AG556" s="94">
        <v>1.4999999999999999E-2</v>
      </c>
      <c r="AH556" s="94">
        <v>0.02</v>
      </c>
      <c r="AI556" s="94">
        <v>2.5000000000000001E-2</v>
      </c>
      <c r="AJ556" s="94">
        <v>0.03</v>
      </c>
      <c r="AK556" s="76" t="s">
        <v>130</v>
      </c>
      <c r="AL556" s="76" t="s">
        <v>130</v>
      </c>
      <c r="AM556" s="76" t="s">
        <v>130</v>
      </c>
      <c r="AN556" s="88">
        <v>1</v>
      </c>
      <c r="AO556" s="72">
        <v>10323569.76</v>
      </c>
      <c r="AP556" s="72">
        <v>532769.48759999999</v>
      </c>
      <c r="AQ556" s="72">
        <v>412942.7904</v>
      </c>
      <c r="AR556" s="72">
        <v>1253576.6292000001</v>
      </c>
      <c r="AS556" s="72">
        <v>1622275.6998000001</v>
      </c>
      <c r="AT556" s="72">
        <v>8553814.6427999996</v>
      </c>
      <c r="AU556" s="72" t="s">
        <v>121</v>
      </c>
      <c r="AV556" s="72">
        <v>560422.20779999997</v>
      </c>
      <c r="AW556" s="72">
        <v>280211.63099999999</v>
      </c>
      <c r="AX556" s="72" t="s">
        <v>121</v>
      </c>
      <c r="AY556" s="72" t="s">
        <v>121</v>
      </c>
      <c r="AZ556" s="72" t="s">
        <v>121</v>
      </c>
      <c r="BA556" s="72" t="s">
        <v>121</v>
      </c>
      <c r="BB556" s="72" t="s">
        <v>121</v>
      </c>
      <c r="BC556" s="72">
        <v>1622275.6998000001</v>
      </c>
      <c r="BD556" s="72">
        <v>1951154.4738</v>
      </c>
      <c r="BE556" s="72">
        <v>2212194.4235999999</v>
      </c>
      <c r="BF556" s="72">
        <v>575169.41159999999</v>
      </c>
      <c r="BG556" s="72">
        <v>766893.603</v>
      </c>
      <c r="BH556" s="72" t="s">
        <v>121</v>
      </c>
      <c r="BI556" s="72">
        <v>1106097.2117999999</v>
      </c>
      <c r="BJ556" s="72">
        <v>162227.67540000001</v>
      </c>
      <c r="BK556" s="72">
        <v>1445298.7122</v>
      </c>
      <c r="BL556" s="72">
        <v>1253576.6292000001</v>
      </c>
      <c r="BM556" s="72">
        <v>3510013.7184000001</v>
      </c>
      <c r="BN556" s="72">
        <v>103235.6976</v>
      </c>
      <c r="BO556" s="72">
        <v>2131080.0587999998</v>
      </c>
      <c r="BP556" s="72">
        <v>1401056.0466</v>
      </c>
      <c r="BQ556" s="72">
        <v>1622275.6998000001</v>
      </c>
      <c r="BR556" s="72">
        <v>2212194.4235999999</v>
      </c>
      <c r="BS556" s="72">
        <v>1491755.1978</v>
      </c>
      <c r="BT556" s="72">
        <v>8664425.5236000009</v>
      </c>
      <c r="BU556" s="72">
        <v>191723.1372</v>
      </c>
      <c r="BV556" s="72">
        <v>5309264.2973999996</v>
      </c>
      <c r="BW556" s="72">
        <v>6636582.2165999999</v>
      </c>
      <c r="BX556" s="72" t="s">
        <v>121</v>
      </c>
      <c r="BY556" s="72">
        <v>707902.67940000002</v>
      </c>
      <c r="BZ556" s="72" t="s">
        <v>121</v>
      </c>
      <c r="CA556" s="72" t="s">
        <v>121</v>
      </c>
      <c r="CB556" s="72" t="s">
        <v>121</v>
      </c>
      <c r="CC556" s="72" t="s">
        <v>121</v>
      </c>
      <c r="CD556" s="72" t="s">
        <v>121</v>
      </c>
      <c r="CE556" s="89" t="s">
        <v>131</v>
      </c>
      <c r="CF556" s="89" t="s">
        <v>131</v>
      </c>
      <c r="CG556" s="89" t="s">
        <v>131</v>
      </c>
      <c r="CH556" s="89" t="s">
        <v>131</v>
      </c>
      <c r="CI556" s="89" t="s">
        <v>131</v>
      </c>
      <c r="CJ556" s="89" t="s">
        <v>131</v>
      </c>
      <c r="CK556" s="89" t="s">
        <v>131</v>
      </c>
      <c r="CL556" s="89" t="s">
        <v>121</v>
      </c>
      <c r="CM556" s="89" t="s">
        <v>121</v>
      </c>
      <c r="CN556" s="89" t="s">
        <v>121</v>
      </c>
      <c r="CO556" s="89" t="s">
        <v>121</v>
      </c>
      <c r="CP556" s="89" t="s">
        <v>121</v>
      </c>
      <c r="CQ556" s="89" t="s">
        <v>121</v>
      </c>
      <c r="CR556" s="89" t="s">
        <v>121</v>
      </c>
      <c r="CS556" s="89" t="s">
        <v>121</v>
      </c>
      <c r="CT556" s="89" t="s">
        <v>121</v>
      </c>
      <c r="CU556" s="89" t="s">
        <v>121</v>
      </c>
      <c r="CV556" s="89" t="s">
        <v>121</v>
      </c>
      <c r="CW556" s="89" t="s">
        <v>121</v>
      </c>
      <c r="CX556" s="89" t="s">
        <v>121</v>
      </c>
      <c r="CY556" s="89" t="s">
        <v>121</v>
      </c>
      <c r="CZ556" s="89" t="s">
        <v>121</v>
      </c>
      <c r="DA556" s="90">
        <v>3483467.9081999999</v>
      </c>
      <c r="DB556" s="91">
        <v>1</v>
      </c>
      <c r="DC556" s="13">
        <v>1</v>
      </c>
      <c r="DD556" s="13"/>
      <c r="DE556" s="75" t="str" cm="1">
        <f t="array" ref="DE556">+IF(AND(C556&lt;&gt;"Vehículos Eléctricos",C556&lt;&gt;"Vehículos Híbridos",AA556="PERCENTIL 50"),
     IF(VLOOKUP(_xlfn.TEXTJOIN("_",FALSE,C556:E556),[1]BD_Perc!$A:$P,_xlfn.IFS([1]BD!AB556="Intervalo de precio 1",12,[1]BD!AB556="Intervalo de precio 2",13),FALSE)&lt;=1,
     VLOOKUP(_xlfn.TEXTJOIN("_",FALSE,C556:E556),[1]BD_Perc!$A:$P,16,FALSE),"Ok P50"),
     "Ok P30/70 ó Híbrido/Eléctrico")</f>
        <v>Ok P30/70 ó Híbrido/Eléctrico</v>
      </c>
      <c r="DF556" s="75" t="str">
        <f t="shared" si="63"/>
        <v>Vehículos Convencionales_Pick Up_PICKUP DOBLE CAB - PLATON</v>
      </c>
      <c r="DG556" s="19">
        <f t="shared" si="64"/>
        <v>115800000</v>
      </c>
      <c r="DH556" s="13">
        <v>1</v>
      </c>
      <c r="DI556" s="13">
        <v>1</v>
      </c>
      <c r="DJ556" s="13" t="b">
        <f>+DC556=[2]BD!DC556</f>
        <v>1</v>
      </c>
    </row>
    <row r="557" spans="1:114" ht="51" customHeight="1" x14ac:dyDescent="0.25">
      <c r="A557" s="76">
        <v>890</v>
      </c>
      <c r="B557" s="59" t="s">
        <v>257</v>
      </c>
      <c r="C557" s="59" t="s">
        <v>0</v>
      </c>
      <c r="D557" s="97" t="s">
        <v>626</v>
      </c>
      <c r="E557" s="59" t="s">
        <v>630</v>
      </c>
      <c r="F557" s="59" t="s">
        <v>121</v>
      </c>
      <c r="G557" s="77" t="s">
        <v>1253</v>
      </c>
      <c r="H557" s="59" t="s">
        <v>259</v>
      </c>
      <c r="I557" s="79">
        <v>8007031</v>
      </c>
      <c r="J557" s="76" t="s">
        <v>1254</v>
      </c>
      <c r="K557" s="78" t="s">
        <v>121</v>
      </c>
      <c r="L557" s="80">
        <v>130</v>
      </c>
      <c r="M557" s="81" t="s">
        <v>121</v>
      </c>
      <c r="N557" s="82">
        <v>190000000</v>
      </c>
      <c r="O557" s="83">
        <f>+IFERROR(VLOOKUP(I557,[1]Precio_Fasecolda!A:C,3,FALSE),IFERROR(VLOOKUP(I557,[1]Precio_Fasecolda!B:C,2,FALSE),N557))</f>
        <v>190000000</v>
      </c>
      <c r="P557" s="83">
        <f t="shared" si="61"/>
        <v>0</v>
      </c>
      <c r="Q557" s="81" t="s">
        <v>121</v>
      </c>
      <c r="R557" s="76" t="s">
        <v>127</v>
      </c>
      <c r="S557" s="76" t="s">
        <v>349</v>
      </c>
      <c r="T557" s="76" t="s">
        <v>121</v>
      </c>
      <c r="U557" s="76" t="s">
        <v>121</v>
      </c>
      <c r="V557" s="59" t="s">
        <v>121</v>
      </c>
      <c r="W557" s="76" t="s">
        <v>121</v>
      </c>
      <c r="X557" s="76" t="s">
        <v>121</v>
      </c>
      <c r="Y557" s="84" t="str">
        <f t="shared" si="67"/>
        <v>N.A.</v>
      </c>
      <c r="Z557" s="85">
        <f t="shared" si="62"/>
        <v>190000000</v>
      </c>
      <c r="AA557" s="76" t="str">
        <f>+IFERROR(VLOOKUP(_xlfn.TEXTJOIN("_", FALSE, C557:E557), [1]BD_Perc!$A:$O, 15, FALSE),"Segmentación no encontrada o vehículo inactivo")</f>
        <v>PERCENTIL 30-70</v>
      </c>
      <c r="AB557" s="76" t="str" cm="1">
        <f t="array" ref="AB557">_xlfn.IFS(
    AA557 = "PERCENTIL 50",
    _xlfn.IFS(
        [1]BD!DG557 &lt; VLOOKUP(_xlfn.TEXTJOIN("_", FALSE, C557:E557), [1]BD_Perc!$A:$O, 11, FALSE), "Intervalo de precio 1",
        [1]BD!DG557 &gt;= VLOOKUP(_xlfn.TEXTJOIN("_", FALSE, C557:E557), [1]BD_Perc!$A:$O, 11, FALSE), "Intervalo de precio 2"
    ),
    AA557 = "PERCENTIL 30-70",
    _xlfn.IFS(
        [1]BD!DG557 &lt; VLOOKUP(_xlfn.TEXTJOIN("_", FALSE, C557:E557), [1]BD_Perc!$A:$O, 6, FALSE), "Intervalo de precio 1",
        [1]BD!DG557 &lt; VLOOKUP(_xlfn.TEXTJOIN("_", FALSE, C557:E557), [1]BD_Perc!$A:$O, 7, FALSE), "Intervalo de precio 2",
        [1]BD!DG557 &gt;= VLOOKUP(_xlfn.TEXTJOIN("_", FALSE, C557:E557), [1]BD_Perc!$A:$O, 7, FALSE), "Intervalo de precio 3"
    ),
    AA557="Segmentación no encontrada o vehículo inactivo","Segmentación no encontrada o vehículo inactivo"
)</f>
        <v>Intervalo de precio 3</v>
      </c>
      <c r="AC557" s="99" t="s">
        <v>156</v>
      </c>
      <c r="AD557" s="86" t="b">
        <f t="shared" si="65"/>
        <v>1</v>
      </c>
      <c r="AE557" s="94">
        <v>0</v>
      </c>
      <c r="AF557" s="94">
        <v>0.01</v>
      </c>
      <c r="AG557" s="94">
        <v>1.4999999999999999E-2</v>
      </c>
      <c r="AH557" s="94">
        <v>0.02</v>
      </c>
      <c r="AI557" s="94">
        <v>2.5000000000000001E-2</v>
      </c>
      <c r="AJ557" s="94">
        <v>0.03</v>
      </c>
      <c r="AK557" s="76" t="s">
        <v>130</v>
      </c>
      <c r="AL557" s="76" t="s">
        <v>130</v>
      </c>
      <c r="AM557" s="76" t="s">
        <v>130</v>
      </c>
      <c r="AN557" s="88">
        <v>1</v>
      </c>
      <c r="AO557" s="72" t="s">
        <v>121</v>
      </c>
      <c r="AP557" s="72">
        <v>532769.48759999999</v>
      </c>
      <c r="AQ557" s="72">
        <v>412942.7904</v>
      </c>
      <c r="AR557" s="72" t="s">
        <v>121</v>
      </c>
      <c r="AS557" s="72" t="s">
        <v>121</v>
      </c>
      <c r="AT557" s="72">
        <v>8553814.6427999996</v>
      </c>
      <c r="AU557" s="72" t="s">
        <v>121</v>
      </c>
      <c r="AV557" s="72">
        <v>560422.20779999997</v>
      </c>
      <c r="AW557" s="72">
        <v>280211.63099999999</v>
      </c>
      <c r="AX557" s="72" t="s">
        <v>121</v>
      </c>
      <c r="AY557" s="72" t="s">
        <v>121</v>
      </c>
      <c r="AZ557" s="72" t="s">
        <v>121</v>
      </c>
      <c r="BA557" s="72" t="s">
        <v>121</v>
      </c>
      <c r="BB557" s="72" t="s">
        <v>121</v>
      </c>
      <c r="BC557" s="72" t="s">
        <v>121</v>
      </c>
      <c r="BD557" s="72">
        <v>1951154.4738</v>
      </c>
      <c r="BE557" s="72">
        <v>2212194.4235999999</v>
      </c>
      <c r="BF557" s="72">
        <v>575169.41159999999</v>
      </c>
      <c r="BG557" s="72">
        <v>766893.603</v>
      </c>
      <c r="BH557" s="72" t="s">
        <v>121</v>
      </c>
      <c r="BI557" s="72">
        <v>1106097.2117999999</v>
      </c>
      <c r="BJ557" s="72">
        <v>162227.67540000001</v>
      </c>
      <c r="BK557" s="72">
        <v>1445298.7122</v>
      </c>
      <c r="BL557" s="72">
        <v>1253576.6292000001</v>
      </c>
      <c r="BM557" s="72">
        <v>3510013.7184000001</v>
      </c>
      <c r="BN557" s="72">
        <v>103235.6976</v>
      </c>
      <c r="BO557" s="72">
        <v>2131080.0587999998</v>
      </c>
      <c r="BP557" s="72">
        <v>4203168.1398</v>
      </c>
      <c r="BQ557" s="72" t="s">
        <v>121</v>
      </c>
      <c r="BR557" s="72" t="s">
        <v>121</v>
      </c>
      <c r="BS557" s="72" t="s">
        <v>121</v>
      </c>
      <c r="BT557" s="72">
        <v>8664425.5236000009</v>
      </c>
      <c r="BU557" s="72">
        <v>191723.1372</v>
      </c>
      <c r="BV557" s="72">
        <v>5309264.2973999996</v>
      </c>
      <c r="BW557" s="72">
        <v>6636582.2165999999</v>
      </c>
      <c r="BX557" s="72">
        <v>10323569.76</v>
      </c>
      <c r="BY557" s="72">
        <v>707902.67940000002</v>
      </c>
      <c r="BZ557" s="72" t="s">
        <v>121</v>
      </c>
      <c r="CA557" s="72" t="s">
        <v>121</v>
      </c>
      <c r="CB557" s="72" t="s">
        <v>121</v>
      </c>
      <c r="CC557" s="72" t="s">
        <v>121</v>
      </c>
      <c r="CD557" s="72" t="s">
        <v>121</v>
      </c>
      <c r="CE557" s="89" t="s">
        <v>131</v>
      </c>
      <c r="CF557" s="89" t="s">
        <v>131</v>
      </c>
      <c r="CG557" s="89" t="s">
        <v>131</v>
      </c>
      <c r="CH557" s="89" t="s">
        <v>131</v>
      </c>
      <c r="CI557" s="89" t="s">
        <v>131</v>
      </c>
      <c r="CJ557" s="89" t="s">
        <v>131</v>
      </c>
      <c r="CK557" s="89" t="s">
        <v>131</v>
      </c>
      <c r="CL557" s="89" t="s">
        <v>121</v>
      </c>
      <c r="CM557" s="89" t="s">
        <v>121</v>
      </c>
      <c r="CN557" s="89" t="s">
        <v>121</v>
      </c>
      <c r="CO557" s="89" t="s">
        <v>121</v>
      </c>
      <c r="CP557" s="89" t="s">
        <v>121</v>
      </c>
      <c r="CQ557" s="89" t="s">
        <v>121</v>
      </c>
      <c r="CR557" s="89" t="s">
        <v>121</v>
      </c>
      <c r="CS557" s="89" t="s">
        <v>121</v>
      </c>
      <c r="CT557" s="89" t="s">
        <v>121</v>
      </c>
      <c r="CU557" s="89" t="s">
        <v>121</v>
      </c>
      <c r="CV557" s="89" t="s">
        <v>121</v>
      </c>
      <c r="CW557" s="89" t="s">
        <v>121</v>
      </c>
      <c r="CX557" s="89" t="s">
        <v>121</v>
      </c>
      <c r="CY557" s="89" t="s">
        <v>121</v>
      </c>
      <c r="CZ557" s="89" t="s">
        <v>121</v>
      </c>
      <c r="DA557" s="90">
        <v>4711972.4988000002</v>
      </c>
      <c r="DB557" s="91">
        <v>1</v>
      </c>
      <c r="DC557" s="13">
        <v>1</v>
      </c>
      <c r="DD557" s="13"/>
      <c r="DE557" s="75" t="str" cm="1">
        <f t="array" ref="DE557">+IF(AND(C557&lt;&gt;"Vehículos Eléctricos",C557&lt;&gt;"Vehículos Híbridos",AA557="PERCENTIL 50"),
     IF(VLOOKUP(_xlfn.TEXTJOIN("_",FALSE,C557:E557),[1]BD_Perc!$A:$P,_xlfn.IFS([1]BD!AB557="Intervalo de precio 1",12,[1]BD!AB557="Intervalo de precio 2",13),FALSE)&lt;=1,
     VLOOKUP(_xlfn.TEXTJOIN("_",FALSE,C557:E557),[1]BD_Perc!$A:$P,16,FALSE),"Ok P50"),
     "Ok P30/70 ó Híbrido/Eléctrico")</f>
        <v>Ok P30/70 ó Híbrido/Eléctrico</v>
      </c>
      <c r="DF557" s="75" t="str">
        <f t="shared" si="63"/>
        <v>Vehículos Convencionales_Vehículos Destinados al Transporte de Carga Liviana_Furgón</v>
      </c>
      <c r="DG557" s="19">
        <f t="shared" si="64"/>
        <v>190000000</v>
      </c>
      <c r="DH557" s="13">
        <v>1</v>
      </c>
      <c r="DI557" s="13">
        <v>1</v>
      </c>
      <c r="DJ557" s="13" t="b">
        <f>+DC557=[2]BD!DC557</f>
        <v>1</v>
      </c>
    </row>
    <row r="558" spans="1:114" ht="51" customHeight="1" x14ac:dyDescent="0.25">
      <c r="A558" s="76">
        <v>891</v>
      </c>
      <c r="B558" s="59" t="s">
        <v>257</v>
      </c>
      <c r="C558" s="59" t="s">
        <v>0</v>
      </c>
      <c r="D558" s="97" t="s">
        <v>626</v>
      </c>
      <c r="E558" s="59" t="s">
        <v>630</v>
      </c>
      <c r="F558" s="59" t="s">
        <v>121</v>
      </c>
      <c r="G558" s="77" t="s">
        <v>1255</v>
      </c>
      <c r="H558" s="59" t="s">
        <v>259</v>
      </c>
      <c r="I558" s="79">
        <v>8007032</v>
      </c>
      <c r="J558" s="76" t="s">
        <v>1256</v>
      </c>
      <c r="K558" s="78" t="s">
        <v>121</v>
      </c>
      <c r="L558" s="80">
        <v>130</v>
      </c>
      <c r="M558" s="81" t="s">
        <v>121</v>
      </c>
      <c r="N558" s="82">
        <v>209000000</v>
      </c>
      <c r="O558" s="83">
        <f>+IFERROR(VLOOKUP(I558,[1]Precio_Fasecolda!A:C,3,FALSE),IFERROR(VLOOKUP(I558,[1]Precio_Fasecolda!B:C,2,FALSE),N558))</f>
        <v>209000000</v>
      </c>
      <c r="P558" s="83">
        <f t="shared" si="61"/>
        <v>0</v>
      </c>
      <c r="Q558" s="81" t="s">
        <v>121</v>
      </c>
      <c r="R558" s="76" t="s">
        <v>127</v>
      </c>
      <c r="S558" s="76" t="s">
        <v>349</v>
      </c>
      <c r="T558" s="76" t="s">
        <v>121</v>
      </c>
      <c r="U558" s="76" t="s">
        <v>121</v>
      </c>
      <c r="V558" s="59" t="s">
        <v>121</v>
      </c>
      <c r="W558" s="76" t="s">
        <v>121</v>
      </c>
      <c r="X558" s="76" t="s">
        <v>121</v>
      </c>
      <c r="Y558" s="84" t="str">
        <f t="shared" si="67"/>
        <v>N.A.</v>
      </c>
      <c r="Z558" s="85">
        <f t="shared" si="62"/>
        <v>209000000</v>
      </c>
      <c r="AA558" s="76" t="str">
        <f>+IFERROR(VLOOKUP(_xlfn.TEXTJOIN("_", FALSE, C558:E558), [1]BD_Perc!$A:$O, 15, FALSE),"Segmentación no encontrada o vehículo inactivo")</f>
        <v>PERCENTIL 30-70</v>
      </c>
      <c r="AB558" s="76" t="str" cm="1">
        <f t="array" ref="AB558">_xlfn.IFS(
    AA558 = "PERCENTIL 50",
    _xlfn.IFS(
        [1]BD!DG558 &lt; VLOOKUP(_xlfn.TEXTJOIN("_", FALSE, C558:E558), [1]BD_Perc!$A:$O, 11, FALSE), "Intervalo de precio 1",
        [1]BD!DG558 &gt;= VLOOKUP(_xlfn.TEXTJOIN("_", FALSE, C558:E558), [1]BD_Perc!$A:$O, 11, FALSE), "Intervalo de precio 2"
    ),
    AA558 = "PERCENTIL 30-70",
    _xlfn.IFS(
        [1]BD!DG558 &lt; VLOOKUP(_xlfn.TEXTJOIN("_", FALSE, C558:E558), [1]BD_Perc!$A:$O, 6, FALSE), "Intervalo de precio 1",
        [1]BD!DG558 &lt; VLOOKUP(_xlfn.TEXTJOIN("_", FALSE, C558:E558), [1]BD_Perc!$A:$O, 7, FALSE), "Intervalo de precio 2",
        [1]BD!DG558 &gt;= VLOOKUP(_xlfn.TEXTJOIN("_", FALSE, C558:E558), [1]BD_Perc!$A:$O, 7, FALSE), "Intervalo de precio 3"
    ),
    AA558="Segmentación no encontrada o vehículo inactivo","Segmentación no encontrada o vehículo inactivo"
)</f>
        <v>Intervalo de precio 3</v>
      </c>
      <c r="AC558" s="99" t="s">
        <v>156</v>
      </c>
      <c r="AD558" s="86" t="b">
        <f t="shared" si="65"/>
        <v>1</v>
      </c>
      <c r="AE558" s="94">
        <v>0</v>
      </c>
      <c r="AF558" s="94">
        <v>0.01</v>
      </c>
      <c r="AG558" s="94">
        <v>1.4999999999999999E-2</v>
      </c>
      <c r="AH558" s="94">
        <v>0.02</v>
      </c>
      <c r="AI558" s="94">
        <v>2.5000000000000001E-2</v>
      </c>
      <c r="AJ558" s="94">
        <v>0.03</v>
      </c>
      <c r="AK558" s="76" t="s">
        <v>130</v>
      </c>
      <c r="AL558" s="76" t="s">
        <v>130</v>
      </c>
      <c r="AM558" s="76" t="s">
        <v>130</v>
      </c>
      <c r="AN558" s="88">
        <v>1</v>
      </c>
      <c r="AO558" s="72" t="s">
        <v>121</v>
      </c>
      <c r="AP558" s="72">
        <v>532769.48759999999</v>
      </c>
      <c r="AQ558" s="72">
        <v>412942.7904</v>
      </c>
      <c r="AR558" s="72" t="s">
        <v>121</v>
      </c>
      <c r="AS558" s="72" t="s">
        <v>121</v>
      </c>
      <c r="AT558" s="72">
        <v>8553814.6427999996</v>
      </c>
      <c r="AU558" s="72" t="s">
        <v>121</v>
      </c>
      <c r="AV558" s="72">
        <v>560422.20779999997</v>
      </c>
      <c r="AW558" s="72">
        <v>280211.63099999999</v>
      </c>
      <c r="AX558" s="72" t="s">
        <v>121</v>
      </c>
      <c r="AY558" s="72" t="s">
        <v>121</v>
      </c>
      <c r="AZ558" s="72" t="s">
        <v>121</v>
      </c>
      <c r="BA558" s="72" t="s">
        <v>121</v>
      </c>
      <c r="BB558" s="72" t="s">
        <v>121</v>
      </c>
      <c r="BC558" s="72" t="s">
        <v>121</v>
      </c>
      <c r="BD558" s="72">
        <v>5853464.4756000005</v>
      </c>
      <c r="BE558" s="72">
        <v>2212194.4235999999</v>
      </c>
      <c r="BF558" s="72">
        <v>575169.41159999999</v>
      </c>
      <c r="BG558" s="72">
        <v>766893.603</v>
      </c>
      <c r="BH558" s="72" t="s">
        <v>121</v>
      </c>
      <c r="BI558" s="72">
        <v>1106097.2117999999</v>
      </c>
      <c r="BJ558" s="72">
        <v>162227.67540000001</v>
      </c>
      <c r="BK558" s="72">
        <v>1445298.7122</v>
      </c>
      <c r="BL558" s="72">
        <v>1253576.6292000001</v>
      </c>
      <c r="BM558" s="72">
        <v>3510013.7184000001</v>
      </c>
      <c r="BN558" s="72">
        <v>103235.6976</v>
      </c>
      <c r="BO558" s="72">
        <v>2131080.0587999998</v>
      </c>
      <c r="BP558" s="72">
        <v>4203168.1398</v>
      </c>
      <c r="BQ558" s="72" t="s">
        <v>121</v>
      </c>
      <c r="BR558" s="72" t="s">
        <v>121</v>
      </c>
      <c r="BS558" s="72" t="s">
        <v>121</v>
      </c>
      <c r="BT558" s="72">
        <v>8664425.5236000009</v>
      </c>
      <c r="BU558" s="72">
        <v>191723.1372</v>
      </c>
      <c r="BV558" s="72">
        <v>5309264.2973999996</v>
      </c>
      <c r="BW558" s="72">
        <v>6636582.2165999999</v>
      </c>
      <c r="BX558" s="72">
        <v>10323569.76</v>
      </c>
      <c r="BY558" s="72">
        <v>707902.67940000002</v>
      </c>
      <c r="BZ558" s="72" t="s">
        <v>121</v>
      </c>
      <c r="CA558" s="72" t="s">
        <v>121</v>
      </c>
      <c r="CB558" s="72" t="s">
        <v>121</v>
      </c>
      <c r="CC558" s="72" t="s">
        <v>121</v>
      </c>
      <c r="CD558" s="72" t="s">
        <v>121</v>
      </c>
      <c r="CE558" s="89" t="s">
        <v>131</v>
      </c>
      <c r="CF558" s="89" t="s">
        <v>131</v>
      </c>
      <c r="CG558" s="89" t="s">
        <v>131</v>
      </c>
      <c r="CH558" s="89" t="s">
        <v>131</v>
      </c>
      <c r="CI558" s="89" t="s">
        <v>131</v>
      </c>
      <c r="CJ558" s="89" t="s">
        <v>131</v>
      </c>
      <c r="CK558" s="89" t="s">
        <v>131</v>
      </c>
      <c r="CL558" s="89" t="s">
        <v>121</v>
      </c>
      <c r="CM558" s="89" t="s">
        <v>121</v>
      </c>
      <c r="CN558" s="89" t="s">
        <v>121</v>
      </c>
      <c r="CO558" s="89" t="s">
        <v>121</v>
      </c>
      <c r="CP558" s="89" t="s">
        <v>121</v>
      </c>
      <c r="CQ558" s="89" t="s">
        <v>121</v>
      </c>
      <c r="CR558" s="89" t="s">
        <v>121</v>
      </c>
      <c r="CS558" s="89" t="s">
        <v>121</v>
      </c>
      <c r="CT558" s="89" t="s">
        <v>121</v>
      </c>
      <c r="CU558" s="89" t="s">
        <v>121</v>
      </c>
      <c r="CV558" s="89" t="s">
        <v>121</v>
      </c>
      <c r="CW558" s="89" t="s">
        <v>121</v>
      </c>
      <c r="CX558" s="89" t="s">
        <v>121</v>
      </c>
      <c r="CY558" s="89" t="s">
        <v>121</v>
      </c>
      <c r="CZ558" s="89" t="s">
        <v>121</v>
      </c>
      <c r="DA558" s="90">
        <v>4711972.4988000002</v>
      </c>
      <c r="DB558" s="91">
        <v>1</v>
      </c>
      <c r="DC558" s="13">
        <v>1</v>
      </c>
      <c r="DD558" s="13"/>
      <c r="DE558" s="75" t="str" cm="1">
        <f t="array" ref="DE558">+IF(AND(C558&lt;&gt;"Vehículos Eléctricos",C558&lt;&gt;"Vehículos Híbridos",AA558="PERCENTIL 50"),
     IF(VLOOKUP(_xlfn.TEXTJOIN("_",FALSE,C558:E558),[1]BD_Perc!$A:$P,_xlfn.IFS([1]BD!AB558="Intervalo de precio 1",12,[1]BD!AB558="Intervalo de precio 2",13),FALSE)&lt;=1,
     VLOOKUP(_xlfn.TEXTJOIN("_",FALSE,C558:E558),[1]BD_Perc!$A:$P,16,FALSE),"Ok P50"),
     "Ok P30/70 ó Híbrido/Eléctrico")</f>
        <v>Ok P30/70 ó Híbrido/Eléctrico</v>
      </c>
      <c r="DF558" s="75" t="str">
        <f t="shared" si="63"/>
        <v>Vehículos Convencionales_Vehículos Destinados al Transporte de Carga Liviana_Furgón</v>
      </c>
      <c r="DG558" s="19">
        <f t="shared" si="64"/>
        <v>209000000</v>
      </c>
      <c r="DH558" s="13">
        <v>1</v>
      </c>
      <c r="DI558" s="13">
        <v>1</v>
      </c>
      <c r="DJ558" s="13" t="b">
        <f>+DC558=[2]BD!DC558</f>
        <v>1</v>
      </c>
    </row>
    <row r="559" spans="1:114" ht="42.75" customHeight="1" x14ac:dyDescent="0.25">
      <c r="A559" s="76">
        <v>892</v>
      </c>
      <c r="B559" s="59" t="s">
        <v>257</v>
      </c>
      <c r="C559" s="152" t="s">
        <v>1</v>
      </c>
      <c r="D559" s="59" t="s">
        <v>119</v>
      </c>
      <c r="E559" s="59" t="s">
        <v>120</v>
      </c>
      <c r="F559" s="59" t="s">
        <v>1257</v>
      </c>
      <c r="G559" s="77" t="s">
        <v>1258</v>
      </c>
      <c r="H559" s="59" t="s">
        <v>790</v>
      </c>
      <c r="I559" s="79">
        <v>11101029</v>
      </c>
      <c r="J559" s="76" t="s">
        <v>1259</v>
      </c>
      <c r="K559" s="78" t="s">
        <v>121</v>
      </c>
      <c r="L559" s="81">
        <v>115</v>
      </c>
      <c r="M559" s="81" t="s">
        <v>121</v>
      </c>
      <c r="N559" s="82">
        <v>94000000</v>
      </c>
      <c r="O559" s="83">
        <f>+IFERROR(VLOOKUP(I559,[1]Precio_Fasecolda!A:C,3,FALSE),IFERROR(VLOOKUP(I559,[1]Precio_Fasecolda!B:C,2,FALSE),N559))</f>
        <v>94000000</v>
      </c>
      <c r="P559" s="83">
        <f t="shared" si="61"/>
        <v>0</v>
      </c>
      <c r="Q559" s="81" t="s">
        <v>126</v>
      </c>
      <c r="R559" s="76" t="s">
        <v>148</v>
      </c>
      <c r="S559" s="76" t="s">
        <v>770</v>
      </c>
      <c r="T559" s="76" t="s">
        <v>121</v>
      </c>
      <c r="U559" s="76" t="s">
        <v>121</v>
      </c>
      <c r="V559" s="59" t="s">
        <v>121</v>
      </c>
      <c r="W559" s="76" t="s">
        <v>121</v>
      </c>
      <c r="X559" s="76" t="s">
        <v>121</v>
      </c>
      <c r="Y559" s="84" t="str">
        <f t="shared" si="67"/>
        <v>N.A.</v>
      </c>
      <c r="Z559" s="85">
        <f t="shared" si="62"/>
        <v>94000000</v>
      </c>
      <c r="AA559" s="76" t="str">
        <f>+IFERROR(VLOOKUP(_xlfn.TEXTJOIN("_", FALSE, C559:E559), [1]BD_Perc!$A:$O, 15, FALSE),"Segmentación no encontrada o vehículo inactivo")</f>
        <v>PERCENTIL 50</v>
      </c>
      <c r="AB559" s="76" t="str" cm="1">
        <f t="array" ref="AB559">_xlfn.IFS(
    AA559 = "PERCENTIL 50",
    _xlfn.IFS(
        [1]BD!DG559 &lt; VLOOKUP(_xlfn.TEXTJOIN("_", FALSE, C559:E559), [1]BD_Perc!$A:$O, 11, FALSE), "Intervalo de precio 1",
        [1]BD!DG559 &gt;= VLOOKUP(_xlfn.TEXTJOIN("_", FALSE, C559:E559), [1]BD_Perc!$A:$O, 11, FALSE), "Intervalo de precio 2"
    ),
    AA559 = "PERCENTIL 30-70",
    _xlfn.IFS(
        [1]BD!DG559 &lt; VLOOKUP(_xlfn.TEXTJOIN("_", FALSE, C559:E559), [1]BD_Perc!$A:$O, 6, FALSE), "Intervalo de precio 1",
        [1]BD!DG559 &lt; VLOOKUP(_xlfn.TEXTJOIN("_", FALSE, C559:E559), [1]BD_Perc!$A:$O, 7, FALSE), "Intervalo de precio 2",
        [1]BD!DG559 &gt;= VLOOKUP(_xlfn.TEXTJOIN("_", FALSE, C559:E559), [1]BD_Perc!$A:$O, 7, FALSE), "Intervalo de precio 3"
    ),
    AA559="Segmentación no encontrada o vehículo inactivo","Segmentación no encontrada o vehículo inactivo"
)</f>
        <v>Intervalo de precio 2</v>
      </c>
      <c r="AC559" s="99" t="s">
        <v>149</v>
      </c>
      <c r="AD559" s="86" t="b">
        <f t="shared" si="65"/>
        <v>1</v>
      </c>
      <c r="AE559" s="94">
        <v>0</v>
      </c>
      <c r="AF559" s="94">
        <v>0</v>
      </c>
      <c r="AG559" s="94">
        <v>0</v>
      </c>
      <c r="AH559" s="94">
        <v>0</v>
      </c>
      <c r="AI559" s="94">
        <v>0</v>
      </c>
      <c r="AJ559" s="94">
        <v>0</v>
      </c>
      <c r="AK559" s="76" t="s">
        <v>130</v>
      </c>
      <c r="AL559" s="76" t="s">
        <v>130</v>
      </c>
      <c r="AM559" s="76" t="s">
        <v>130</v>
      </c>
      <c r="AN559" s="88">
        <v>1</v>
      </c>
      <c r="AO559" s="72" t="s">
        <v>121</v>
      </c>
      <c r="AP559" s="72">
        <v>737451.90540000005</v>
      </c>
      <c r="AQ559" s="72">
        <v>1136919.9114000001</v>
      </c>
      <c r="AR559" s="72" t="s">
        <v>121</v>
      </c>
      <c r="AS559" s="72" t="s">
        <v>121</v>
      </c>
      <c r="AT559" s="72" t="s">
        <v>121</v>
      </c>
      <c r="AU559" s="72" t="s">
        <v>121</v>
      </c>
      <c r="AV559" s="72" t="s">
        <v>121</v>
      </c>
      <c r="AW559" s="72">
        <v>542223.55319999997</v>
      </c>
      <c r="AX559" s="72" t="s">
        <v>121</v>
      </c>
      <c r="AY559" s="72" t="s">
        <v>121</v>
      </c>
      <c r="AZ559" s="72" t="s">
        <v>121</v>
      </c>
      <c r="BA559" s="72" t="s">
        <v>121</v>
      </c>
      <c r="BB559" s="72" t="s">
        <v>121</v>
      </c>
      <c r="BC559" s="72" t="s">
        <v>121</v>
      </c>
      <c r="BD559" s="72">
        <v>3211360.9668000001</v>
      </c>
      <c r="BE559" s="72" t="s">
        <v>121</v>
      </c>
      <c r="BF559" s="72" t="s">
        <v>121</v>
      </c>
      <c r="BG559" s="72" t="s">
        <v>121</v>
      </c>
      <c r="BH559" s="72" t="s">
        <v>121</v>
      </c>
      <c r="BI559" s="72" t="s">
        <v>121</v>
      </c>
      <c r="BJ559" s="72">
        <v>192402.04199999999</v>
      </c>
      <c r="BK559" s="72" t="s">
        <v>121</v>
      </c>
      <c r="BL559" s="72">
        <v>1757218.5708000001</v>
      </c>
      <c r="BM559" s="72" t="s">
        <v>121</v>
      </c>
      <c r="BN559" s="72">
        <v>122437.9506</v>
      </c>
      <c r="BO559" s="72">
        <v>2539181.9627999999</v>
      </c>
      <c r="BP559" s="72" t="s">
        <v>121</v>
      </c>
      <c r="BQ559" s="72" t="s">
        <v>121</v>
      </c>
      <c r="BR559" s="72" t="s">
        <v>121</v>
      </c>
      <c r="BS559" s="72" t="s">
        <v>121</v>
      </c>
      <c r="BT559" s="72" t="s">
        <v>121</v>
      </c>
      <c r="BU559" s="72">
        <v>227383.5606</v>
      </c>
      <c r="BV559" s="72" t="s">
        <v>121</v>
      </c>
      <c r="BW559" s="72" t="s">
        <v>121</v>
      </c>
      <c r="BX559" s="72" t="s">
        <v>121</v>
      </c>
      <c r="BY559" s="72">
        <v>798677.73300000001</v>
      </c>
      <c r="BZ559" s="72" t="s">
        <v>121</v>
      </c>
      <c r="CA559" s="72" t="s">
        <v>121</v>
      </c>
      <c r="CB559" s="72" t="s">
        <v>121</v>
      </c>
      <c r="CC559" s="72" t="s">
        <v>121</v>
      </c>
      <c r="CD559" s="72" t="s">
        <v>121</v>
      </c>
      <c r="CE559" s="89" t="s">
        <v>130</v>
      </c>
      <c r="CF559" s="89" t="s">
        <v>130</v>
      </c>
      <c r="CG559" s="89" t="s">
        <v>130</v>
      </c>
      <c r="CH559" s="89" t="s">
        <v>130</v>
      </c>
      <c r="CI559" s="89" t="s">
        <v>130</v>
      </c>
      <c r="CJ559" s="89" t="s">
        <v>130</v>
      </c>
      <c r="CK559" s="89" t="s">
        <v>121</v>
      </c>
      <c r="CL559" s="157">
        <v>7500000</v>
      </c>
      <c r="CM559" s="89" t="s">
        <v>121</v>
      </c>
      <c r="CN559" s="89" t="s">
        <v>121</v>
      </c>
      <c r="CO559" s="89" t="s">
        <v>121</v>
      </c>
      <c r="CP559" s="89" t="s">
        <v>121</v>
      </c>
      <c r="CQ559" s="89" t="s">
        <v>121</v>
      </c>
      <c r="CR559" s="89" t="s">
        <v>121</v>
      </c>
      <c r="CS559" s="89" t="s">
        <v>121</v>
      </c>
      <c r="CT559" s="89" t="s">
        <v>121</v>
      </c>
      <c r="CU559" s="89" t="s">
        <v>121</v>
      </c>
      <c r="CV559" s="89" t="s">
        <v>121</v>
      </c>
      <c r="CW559" s="89" t="s">
        <v>121</v>
      </c>
      <c r="CX559" s="89" t="s">
        <v>121</v>
      </c>
      <c r="CY559" s="89" t="s">
        <v>121</v>
      </c>
      <c r="CZ559" s="89" t="s">
        <v>121</v>
      </c>
      <c r="DA559" s="90">
        <v>11018516.3214</v>
      </c>
      <c r="DB559" s="91">
        <v>1</v>
      </c>
      <c r="DC559" s="13">
        <v>1</v>
      </c>
      <c r="DD559" s="13"/>
      <c r="DE559" s="75" t="str" cm="1">
        <f t="array" ref="DE559">+IF(AND(C559&lt;&gt;"Vehículos Eléctricos",C559&lt;&gt;"Vehículos Híbridos",AA559="PERCENTIL 50"),
     IF(VLOOKUP(_xlfn.TEXTJOIN("_",FALSE,C559:E559),[1]BD_Perc!$A:$P,_xlfn.IFS([1]BD!AB559="Intervalo de precio 1",12,[1]BD!AB559="Intervalo de precio 2",13),FALSE)&lt;=1,
     VLOOKUP(_xlfn.TEXTJOIN("_",FALSE,C559:E559),[1]BD_Perc!$A:$P,16,FALSE),"Ok P50"),
     "Ok P30/70 ó Híbrido/Eléctrico")</f>
        <v>Ok P30/70 ó Híbrido/Eléctrico</v>
      </c>
      <c r="DF559" s="75" t="str">
        <f t="shared" si="63"/>
        <v>Vehículos Eléctricos_Automóviles_Hatchback</v>
      </c>
      <c r="DG559" s="19">
        <f t="shared" si="64"/>
        <v>94000000</v>
      </c>
      <c r="DH559" s="13">
        <v>1</v>
      </c>
      <c r="DI559" s="13">
        <v>1</v>
      </c>
      <c r="DJ559" s="13" t="b">
        <f>+DC559=[2]BD!DC559</f>
        <v>1</v>
      </c>
    </row>
    <row r="560" spans="1:114" ht="38.25" x14ac:dyDescent="0.25">
      <c r="A560" s="76">
        <v>893</v>
      </c>
      <c r="B560" s="59" t="s">
        <v>118</v>
      </c>
      <c r="C560" s="59" t="s">
        <v>0</v>
      </c>
      <c r="D560" s="59" t="s">
        <v>544</v>
      </c>
      <c r="E560" s="59" t="s">
        <v>545</v>
      </c>
      <c r="F560" s="59" t="s">
        <v>327</v>
      </c>
      <c r="G560" s="77" t="s">
        <v>1260</v>
      </c>
      <c r="H560" s="78" t="s">
        <v>123</v>
      </c>
      <c r="I560" s="79">
        <v>1621105</v>
      </c>
      <c r="J560" s="76" t="s">
        <v>1261</v>
      </c>
      <c r="K560" s="78" t="s">
        <v>565</v>
      </c>
      <c r="L560" s="80">
        <v>355</v>
      </c>
      <c r="M560" s="81" t="s">
        <v>121</v>
      </c>
      <c r="N560" s="82">
        <v>275000000</v>
      </c>
      <c r="O560" s="83">
        <f>+IFERROR(VLOOKUP(I560,[1]Precio_Fasecolda!A:C,3,FALSE),IFERROR(VLOOKUP(I560,[1]Precio_Fasecolda!B:C,2,FALSE),N560))</f>
        <v>275000000</v>
      </c>
      <c r="P560" s="83">
        <f t="shared" si="61"/>
        <v>0</v>
      </c>
      <c r="Q560" s="76" t="s">
        <v>327</v>
      </c>
      <c r="R560" s="76" t="s">
        <v>148</v>
      </c>
      <c r="S560" s="76" t="s">
        <v>128</v>
      </c>
      <c r="T560" s="76" t="s">
        <v>121</v>
      </c>
      <c r="U560" s="76" t="s">
        <v>121</v>
      </c>
      <c r="V560" s="59" t="s">
        <v>121</v>
      </c>
      <c r="W560" s="76" t="s">
        <v>121</v>
      </c>
      <c r="X560" s="76" t="s">
        <v>121</v>
      </c>
      <c r="Y560" s="84" t="str">
        <f t="shared" si="67"/>
        <v>N.A.</v>
      </c>
      <c r="Z560" s="85">
        <f t="shared" si="62"/>
        <v>258500000</v>
      </c>
      <c r="AA560" s="76" t="str">
        <f>+IFERROR(VLOOKUP(_xlfn.TEXTJOIN("_", FALSE, C560:E560), [1]BD_Perc!$A:$O, 15, FALSE),"Segmentación no encontrada o vehículo inactivo")</f>
        <v>PERCENTIL 30-70</v>
      </c>
      <c r="AB560" s="76" t="str" cm="1">
        <f t="array" ref="AB560">_xlfn.IFS(
    AA560 = "PERCENTIL 50",
    _xlfn.IFS(
        [1]BD!DG560 &lt; VLOOKUP(_xlfn.TEXTJOIN("_", FALSE, C560:E560), [1]BD_Perc!$A:$O, 11, FALSE), "Intervalo de precio 1",
        [1]BD!DG560 &gt;= VLOOKUP(_xlfn.TEXTJOIN("_", FALSE, C560:E560), [1]BD_Perc!$A:$O, 11, FALSE), "Intervalo de precio 2"
    ),
    AA560 = "PERCENTIL 30-70",
    _xlfn.IFS(
        [1]BD!DG560 &lt; VLOOKUP(_xlfn.TEXTJOIN("_", FALSE, C560:E560), [1]BD_Perc!$A:$O, 6, FALSE), "Intervalo de precio 1",
        [1]BD!DG560 &lt; VLOOKUP(_xlfn.TEXTJOIN("_", FALSE, C560:E560), [1]BD_Perc!$A:$O, 7, FALSE), "Intervalo de precio 2",
        [1]BD!DG560 &gt;= VLOOKUP(_xlfn.TEXTJOIN("_", FALSE, C560:E560), [1]BD_Perc!$A:$O, 7, FALSE), "Intervalo de precio 3"
    ),
    AA560="Segmentación no encontrada o vehículo inactivo","Segmentación no encontrada o vehículo inactivo"
)</f>
        <v>Intervalo de precio 3</v>
      </c>
      <c r="AC560" s="99" t="s">
        <v>156</v>
      </c>
      <c r="AD560" s="86" t="b">
        <f t="shared" si="65"/>
        <v>1</v>
      </c>
      <c r="AE560" s="94">
        <v>0.06</v>
      </c>
      <c r="AF560" s="94">
        <v>0.06</v>
      </c>
      <c r="AG560" s="94">
        <v>0.06</v>
      </c>
      <c r="AH560" s="94">
        <v>0.06</v>
      </c>
      <c r="AI560" s="94">
        <v>7.0000000000000007E-2</v>
      </c>
      <c r="AJ560" s="94">
        <v>0.08</v>
      </c>
      <c r="AK560" s="76" t="s">
        <v>130</v>
      </c>
      <c r="AL560" s="76" t="s">
        <v>130</v>
      </c>
      <c r="AM560" s="76" t="s">
        <v>130</v>
      </c>
      <c r="AN560" s="88">
        <v>1</v>
      </c>
      <c r="AO560" s="72" t="s">
        <v>121</v>
      </c>
      <c r="AP560" s="72">
        <v>573594.43680000002</v>
      </c>
      <c r="AQ560" s="72" t="s">
        <v>121</v>
      </c>
      <c r="AR560" s="72">
        <v>1625103.0641999999</v>
      </c>
      <c r="AS560" s="72">
        <v>1625103.0641999999</v>
      </c>
      <c r="AT560" s="72">
        <v>12374399.898</v>
      </c>
      <c r="AU560" s="72" t="s">
        <v>121</v>
      </c>
      <c r="AV560" s="72" t="s">
        <v>121</v>
      </c>
      <c r="AW560" s="72">
        <v>137673.24900000001</v>
      </c>
      <c r="AX560" s="72" t="s">
        <v>121</v>
      </c>
      <c r="AY560" s="72" t="s">
        <v>121</v>
      </c>
      <c r="AZ560" s="72" t="s">
        <v>121</v>
      </c>
      <c r="BA560" s="72" t="s">
        <v>121</v>
      </c>
      <c r="BB560" s="72" t="s">
        <v>121</v>
      </c>
      <c r="BC560" s="72">
        <v>2111870.4264000002</v>
      </c>
      <c r="BD560" s="72" t="s">
        <v>121</v>
      </c>
      <c r="BE560" s="72">
        <v>6194467.6037999997</v>
      </c>
      <c r="BF560" s="72">
        <v>3098649.0654000002</v>
      </c>
      <c r="BG560" s="72">
        <v>4381926.7253999999</v>
      </c>
      <c r="BH560" s="72" t="s">
        <v>121</v>
      </c>
      <c r="BI560" s="72" t="s">
        <v>121</v>
      </c>
      <c r="BJ560" s="72">
        <v>185872.3272</v>
      </c>
      <c r="BK560" s="72">
        <v>2164015.3752000001</v>
      </c>
      <c r="BL560" s="72" t="s">
        <v>121</v>
      </c>
      <c r="BM560" s="72">
        <v>5247358.5108000003</v>
      </c>
      <c r="BN560" s="72">
        <v>139405.2996</v>
      </c>
      <c r="BO560" s="72">
        <v>2484553.3188</v>
      </c>
      <c r="BP560" s="72" t="s">
        <v>121</v>
      </c>
      <c r="BQ560" s="72">
        <v>2111870.4264000002</v>
      </c>
      <c r="BR560" s="72">
        <v>3702728.8577999999</v>
      </c>
      <c r="BS560" s="72">
        <v>2190963.8898</v>
      </c>
      <c r="BT560" s="72">
        <v>8457120.2562000006</v>
      </c>
      <c r="BU560" s="72">
        <v>139405.2996</v>
      </c>
      <c r="BV560" s="72">
        <v>7628803.6902000001</v>
      </c>
      <c r="BW560" s="72">
        <v>12739008.672599999</v>
      </c>
      <c r="BX560" s="72" t="s">
        <v>121</v>
      </c>
      <c r="BY560" s="72">
        <v>1084260.513</v>
      </c>
      <c r="BZ560" s="72" t="s">
        <v>121</v>
      </c>
      <c r="CA560" s="72">
        <v>15574099.304400001</v>
      </c>
      <c r="CB560" s="72" t="s">
        <v>121</v>
      </c>
      <c r="CC560" s="72" t="s">
        <v>121</v>
      </c>
      <c r="CD560" s="72" t="s">
        <v>121</v>
      </c>
      <c r="CE560" s="89" t="s">
        <v>130</v>
      </c>
      <c r="CF560" s="89" t="s">
        <v>130</v>
      </c>
      <c r="CG560" s="89" t="s">
        <v>130</v>
      </c>
      <c r="CH560" s="89" t="s">
        <v>130</v>
      </c>
      <c r="CI560" s="89" t="s">
        <v>130</v>
      </c>
      <c r="CJ560" s="89" t="s">
        <v>131</v>
      </c>
      <c r="CK560" s="89" t="s">
        <v>131</v>
      </c>
      <c r="CL560" s="59" t="s">
        <v>121</v>
      </c>
      <c r="CM560" s="76" t="s">
        <v>121</v>
      </c>
      <c r="CN560" s="76" t="s">
        <v>121</v>
      </c>
      <c r="CO560" s="76" t="s">
        <v>121</v>
      </c>
      <c r="CP560" s="76" t="s">
        <v>121</v>
      </c>
      <c r="CQ560" s="76" t="s">
        <v>121</v>
      </c>
      <c r="CR560" s="76" t="s">
        <v>121</v>
      </c>
      <c r="CS560" s="76" t="s">
        <v>121</v>
      </c>
      <c r="CT560" s="76" t="s">
        <v>121</v>
      </c>
      <c r="CU560" s="76" t="s">
        <v>121</v>
      </c>
      <c r="CV560" s="76" t="s">
        <v>121</v>
      </c>
      <c r="CW560" s="76" t="s">
        <v>121</v>
      </c>
      <c r="CX560" s="76" t="s">
        <v>121</v>
      </c>
      <c r="CY560" s="76" t="s">
        <v>121</v>
      </c>
      <c r="CZ560" s="76" t="s">
        <v>121</v>
      </c>
      <c r="DA560" s="90">
        <v>21584752.3794</v>
      </c>
      <c r="DB560" s="91">
        <v>1</v>
      </c>
      <c r="DC560" s="13">
        <v>1</v>
      </c>
      <c r="DD560" s="13"/>
      <c r="DE560" s="75" t="str" cm="1">
        <f t="array" ref="DE560">+IF(AND(C560&lt;&gt;"Vehículos Eléctricos",C560&lt;&gt;"Vehículos Híbridos",AA560="PERCENTIL 50"),
     IF(VLOOKUP(_xlfn.TEXTJOIN("_",FALSE,C560:E560),[1]BD_Perc!$A:$P,_xlfn.IFS([1]BD!AB560="Intervalo de precio 1",12,[1]BD!AB560="Intervalo de precio 2",13),FALSE)&lt;=1,
     VLOOKUP(_xlfn.TEXTJOIN("_",FALSE,C560:E560),[1]BD_Perc!$A:$P,16,FALSE),"Ok P50"),
     "Ok P30/70 ó Híbrido/Eléctrico")</f>
        <v>Ok P30/70 ó Híbrido/Eléctrico</v>
      </c>
      <c r="DF560" s="75" t="str">
        <f t="shared" si="63"/>
        <v>Vehículos Convencionales_Pick Up_PICKUP DOBLE CAB - PLATON</v>
      </c>
      <c r="DG560" s="19">
        <f t="shared" si="64"/>
        <v>258500000</v>
      </c>
      <c r="DH560" s="13">
        <v>1</v>
      </c>
      <c r="DI560" s="13">
        <v>1</v>
      </c>
      <c r="DJ560" s="13" t="b">
        <f>+DC560=[2]BD!DC560</f>
        <v>1</v>
      </c>
    </row>
    <row r="561" spans="1:114" ht="38.25" x14ac:dyDescent="0.25">
      <c r="A561" s="76">
        <v>894</v>
      </c>
      <c r="B561" s="59" t="s">
        <v>118</v>
      </c>
      <c r="C561" s="59" t="s">
        <v>0</v>
      </c>
      <c r="D561" s="59" t="s">
        <v>544</v>
      </c>
      <c r="E561" s="59" t="s">
        <v>545</v>
      </c>
      <c r="F561" s="59" t="s">
        <v>126</v>
      </c>
      <c r="G561" s="77" t="s">
        <v>1262</v>
      </c>
      <c r="H561" s="78" t="s">
        <v>123</v>
      </c>
      <c r="I561" s="79">
        <v>1621107</v>
      </c>
      <c r="J561" s="76" t="s">
        <v>1263</v>
      </c>
      <c r="K561" s="78" t="s">
        <v>145</v>
      </c>
      <c r="L561" s="80">
        <v>130</v>
      </c>
      <c r="M561" s="81" t="s">
        <v>121</v>
      </c>
      <c r="N561" s="82">
        <v>119200000</v>
      </c>
      <c r="O561" s="83">
        <f>+IFERROR(VLOOKUP(I561,[1]Precio_Fasecolda!A:C,3,FALSE),IFERROR(VLOOKUP(I561,[1]Precio_Fasecolda!B:C,2,FALSE),N561))</f>
        <v>119200000</v>
      </c>
      <c r="P561" s="83">
        <f t="shared" si="61"/>
        <v>0</v>
      </c>
      <c r="Q561" s="76" t="s">
        <v>126</v>
      </c>
      <c r="R561" s="76" t="s">
        <v>148</v>
      </c>
      <c r="S561" s="76" t="s">
        <v>128</v>
      </c>
      <c r="T561" s="76" t="s">
        <v>121</v>
      </c>
      <c r="U561" s="76" t="s">
        <v>121</v>
      </c>
      <c r="V561" s="59" t="s">
        <v>121</v>
      </c>
      <c r="W561" s="76" t="s">
        <v>121</v>
      </c>
      <c r="X561" s="76" t="s">
        <v>121</v>
      </c>
      <c r="Y561" s="84" t="str">
        <f t="shared" si="67"/>
        <v>N.A.</v>
      </c>
      <c r="Z561" s="85">
        <f t="shared" si="62"/>
        <v>109664000</v>
      </c>
      <c r="AA561" s="76" t="str">
        <f>+IFERROR(VLOOKUP(_xlfn.TEXTJOIN("_", FALSE, C561:E561), [1]BD_Perc!$A:$O, 15, FALSE),"Segmentación no encontrada o vehículo inactivo")</f>
        <v>PERCENTIL 30-70</v>
      </c>
      <c r="AB561" s="76" t="str" cm="1">
        <f t="array" ref="AB561">_xlfn.IFS(
    AA561 = "PERCENTIL 50",
    _xlfn.IFS(
        [1]BD!DG561 &lt; VLOOKUP(_xlfn.TEXTJOIN("_", FALSE, C561:E561), [1]BD_Perc!$A:$O, 11, FALSE), "Intervalo de precio 1",
        [1]BD!DG561 &gt;= VLOOKUP(_xlfn.TEXTJOIN("_", FALSE, C561:E561), [1]BD_Perc!$A:$O, 11, FALSE), "Intervalo de precio 2"
    ),
    AA561 = "PERCENTIL 30-70",
    _xlfn.IFS(
        [1]BD!DG561 &lt; VLOOKUP(_xlfn.TEXTJOIN("_", FALSE, C561:E561), [1]BD_Perc!$A:$O, 6, FALSE), "Intervalo de precio 1",
        [1]BD!DG561 &lt; VLOOKUP(_xlfn.TEXTJOIN("_", FALSE, C561:E561), [1]BD_Perc!$A:$O, 7, FALSE), "Intervalo de precio 2",
        [1]BD!DG561 &gt;= VLOOKUP(_xlfn.TEXTJOIN("_", FALSE, C561:E561), [1]BD_Perc!$A:$O, 7, FALSE), "Intervalo de precio 3"
    ),
    AA561="Segmentación no encontrada o vehículo inactivo","Segmentación no encontrada o vehículo inactivo"
)</f>
        <v>Intervalo de precio 1</v>
      </c>
      <c r="AC561" s="99" t="s">
        <v>129</v>
      </c>
      <c r="AD561" s="86" t="b">
        <f t="shared" si="65"/>
        <v>1</v>
      </c>
      <c r="AE561" s="94">
        <v>0.08</v>
      </c>
      <c r="AF561" s="94">
        <v>0.08</v>
      </c>
      <c r="AG561" s="94">
        <v>0.08</v>
      </c>
      <c r="AH561" s="94">
        <v>0.08</v>
      </c>
      <c r="AI561" s="94">
        <v>0.09</v>
      </c>
      <c r="AJ561" s="94">
        <v>0.1</v>
      </c>
      <c r="AK561" s="76" t="s">
        <v>130</v>
      </c>
      <c r="AL561" s="76" t="s">
        <v>130</v>
      </c>
      <c r="AM561" s="76" t="s">
        <v>130</v>
      </c>
      <c r="AN561" s="88">
        <v>1</v>
      </c>
      <c r="AO561" s="72" t="s">
        <v>121</v>
      </c>
      <c r="AP561" s="72">
        <v>573594.43680000002</v>
      </c>
      <c r="AQ561" s="72">
        <v>819420.17220000003</v>
      </c>
      <c r="AR561" s="72">
        <v>1625103.0641999999</v>
      </c>
      <c r="AS561" s="72">
        <v>1625103.0641999999</v>
      </c>
      <c r="AT561" s="72">
        <v>12374399.898</v>
      </c>
      <c r="AU561" s="72">
        <v>565268.3652</v>
      </c>
      <c r="AV561" s="72">
        <v>1433985.0378</v>
      </c>
      <c r="AW561" s="72">
        <v>137673.24900000001</v>
      </c>
      <c r="AX561" s="72">
        <v>657289.48320000002</v>
      </c>
      <c r="AY561" s="72" t="s">
        <v>121</v>
      </c>
      <c r="AZ561" s="72" t="s">
        <v>121</v>
      </c>
      <c r="BA561" s="72" t="s">
        <v>121</v>
      </c>
      <c r="BB561" s="72" t="s">
        <v>121</v>
      </c>
      <c r="BC561" s="72">
        <v>2111870.4264000002</v>
      </c>
      <c r="BD561" s="72" t="s">
        <v>121</v>
      </c>
      <c r="BE561" s="72">
        <v>6194467.6037999997</v>
      </c>
      <c r="BF561" s="72">
        <v>3098649.0654000002</v>
      </c>
      <c r="BG561" s="72">
        <v>4381926.7253999999</v>
      </c>
      <c r="BH561" s="72">
        <v>1466576.6850000001</v>
      </c>
      <c r="BI561" s="72">
        <v>1643223.7080000001</v>
      </c>
      <c r="BJ561" s="72">
        <v>185872.3272</v>
      </c>
      <c r="BK561" s="72">
        <v>2164015.3752000001</v>
      </c>
      <c r="BL561" s="72" t="s">
        <v>121</v>
      </c>
      <c r="BM561" s="72">
        <v>5247358.5108000003</v>
      </c>
      <c r="BN561" s="72">
        <v>139405.2996</v>
      </c>
      <c r="BO561" s="72">
        <v>2484553.3188</v>
      </c>
      <c r="BP561" s="72" t="s">
        <v>121</v>
      </c>
      <c r="BQ561" s="72">
        <v>2111870.4264000002</v>
      </c>
      <c r="BR561" s="72">
        <v>3702728.8577999999</v>
      </c>
      <c r="BS561" s="72">
        <v>2190963.8898</v>
      </c>
      <c r="BT561" s="72">
        <v>8457120.2562000006</v>
      </c>
      <c r="BU561" s="72">
        <v>139405.2996</v>
      </c>
      <c r="BV561" s="72">
        <v>7628803.6902000001</v>
      </c>
      <c r="BW561" s="72">
        <v>12739008.672599999</v>
      </c>
      <c r="BX561" s="72" t="s">
        <v>121</v>
      </c>
      <c r="BY561" s="72">
        <v>1084260.513</v>
      </c>
      <c r="BZ561" s="72" t="s">
        <v>121</v>
      </c>
      <c r="CA561" s="72">
        <v>15574099.304400001</v>
      </c>
      <c r="CB561" s="72" t="s">
        <v>121</v>
      </c>
      <c r="CC561" s="72" t="s">
        <v>121</v>
      </c>
      <c r="CD561" s="72" t="s">
        <v>121</v>
      </c>
      <c r="CE561" s="89" t="s">
        <v>130</v>
      </c>
      <c r="CF561" s="89" t="s">
        <v>130</v>
      </c>
      <c r="CG561" s="89" t="s">
        <v>130</v>
      </c>
      <c r="CH561" s="89" t="s">
        <v>130</v>
      </c>
      <c r="CI561" s="89" t="s">
        <v>130</v>
      </c>
      <c r="CJ561" s="89" t="s">
        <v>131</v>
      </c>
      <c r="CK561" s="89" t="s">
        <v>131</v>
      </c>
      <c r="CL561" s="59" t="s">
        <v>121</v>
      </c>
      <c r="CM561" s="76" t="s">
        <v>121</v>
      </c>
      <c r="CN561" s="76" t="s">
        <v>121</v>
      </c>
      <c r="CO561" s="76" t="s">
        <v>121</v>
      </c>
      <c r="CP561" s="76" t="s">
        <v>121</v>
      </c>
      <c r="CQ561" s="76" t="s">
        <v>121</v>
      </c>
      <c r="CR561" s="76" t="s">
        <v>121</v>
      </c>
      <c r="CS561" s="76" t="s">
        <v>121</v>
      </c>
      <c r="CT561" s="76" t="s">
        <v>121</v>
      </c>
      <c r="CU561" s="76" t="s">
        <v>121</v>
      </c>
      <c r="CV561" s="76" t="s">
        <v>121</v>
      </c>
      <c r="CW561" s="76" t="s">
        <v>121</v>
      </c>
      <c r="CX561" s="76" t="s">
        <v>121</v>
      </c>
      <c r="CY561" s="76" t="s">
        <v>121</v>
      </c>
      <c r="CZ561" s="76" t="s">
        <v>121</v>
      </c>
      <c r="DA561" s="90">
        <v>13326436.321800001</v>
      </c>
      <c r="DB561" s="91">
        <v>1</v>
      </c>
      <c r="DC561" s="13">
        <v>1</v>
      </c>
      <c r="DD561" s="13"/>
      <c r="DE561" s="75" t="str" cm="1">
        <f t="array" ref="DE561">+IF(AND(C561&lt;&gt;"Vehículos Eléctricos",C561&lt;&gt;"Vehículos Híbridos",AA561="PERCENTIL 50"),
     IF(VLOOKUP(_xlfn.TEXTJOIN("_",FALSE,C561:E561),[1]BD_Perc!$A:$P,_xlfn.IFS([1]BD!AB561="Intervalo de precio 1",12,[1]BD!AB561="Intervalo de precio 2",13),FALSE)&lt;=1,
     VLOOKUP(_xlfn.TEXTJOIN("_",FALSE,C561:E561),[1]BD_Perc!$A:$P,16,FALSE),"Ok P50"),
     "Ok P30/70 ó Híbrido/Eléctrico")</f>
        <v>Ok P30/70 ó Híbrido/Eléctrico</v>
      </c>
      <c r="DF561" s="75" t="str">
        <f t="shared" si="63"/>
        <v>Vehículos Convencionales_Pick Up_PICKUP DOBLE CAB - PLATON</v>
      </c>
      <c r="DG561" s="19">
        <f t="shared" si="64"/>
        <v>109664000</v>
      </c>
      <c r="DH561" s="13">
        <v>1</v>
      </c>
      <c r="DI561" s="13">
        <v>1</v>
      </c>
      <c r="DJ561" s="13" t="b">
        <f>+DC561=[2]BD!DC561</f>
        <v>1</v>
      </c>
    </row>
    <row r="562" spans="1:114" ht="38.25" x14ac:dyDescent="0.25">
      <c r="A562" s="76">
        <v>895</v>
      </c>
      <c r="B562" s="59" t="s">
        <v>118</v>
      </c>
      <c r="C562" s="59" t="s">
        <v>0</v>
      </c>
      <c r="D562" s="59" t="s">
        <v>544</v>
      </c>
      <c r="E562" s="59" t="s">
        <v>545</v>
      </c>
      <c r="F562" s="59" t="s">
        <v>126</v>
      </c>
      <c r="G562" s="77" t="s">
        <v>1264</v>
      </c>
      <c r="H562" s="78" t="s">
        <v>123</v>
      </c>
      <c r="I562" s="79">
        <v>1621108</v>
      </c>
      <c r="J562" s="76" t="s">
        <v>1265</v>
      </c>
      <c r="K562" s="78" t="s">
        <v>145</v>
      </c>
      <c r="L562" s="80">
        <v>130</v>
      </c>
      <c r="M562" s="81" t="s">
        <v>121</v>
      </c>
      <c r="N562" s="82">
        <v>120900000</v>
      </c>
      <c r="O562" s="83">
        <f>+IFERROR(VLOOKUP(I562,[1]Precio_Fasecolda!A:C,3,FALSE),IFERROR(VLOOKUP(I562,[1]Precio_Fasecolda!B:C,2,FALSE),N562))</f>
        <v>120900000</v>
      </c>
      <c r="P562" s="83">
        <f t="shared" si="61"/>
        <v>0</v>
      </c>
      <c r="Q562" s="76" t="s">
        <v>126</v>
      </c>
      <c r="R562" s="76" t="s">
        <v>148</v>
      </c>
      <c r="S562" s="76" t="s">
        <v>128</v>
      </c>
      <c r="T562" s="76" t="s">
        <v>121</v>
      </c>
      <c r="U562" s="76" t="s">
        <v>121</v>
      </c>
      <c r="V562" s="59" t="s">
        <v>121</v>
      </c>
      <c r="W562" s="76" t="s">
        <v>121</v>
      </c>
      <c r="X562" s="76" t="s">
        <v>121</v>
      </c>
      <c r="Y562" s="84" t="str">
        <f t="shared" si="67"/>
        <v>N.A.</v>
      </c>
      <c r="Z562" s="85">
        <f t="shared" si="62"/>
        <v>111228000</v>
      </c>
      <c r="AA562" s="76" t="str">
        <f>+IFERROR(VLOOKUP(_xlfn.TEXTJOIN("_", FALSE, C562:E562), [1]BD_Perc!$A:$O, 15, FALSE),"Segmentación no encontrada o vehículo inactivo")</f>
        <v>PERCENTIL 30-70</v>
      </c>
      <c r="AB562" s="76" t="str" cm="1">
        <f t="array" ref="AB562">_xlfn.IFS(
    AA562 = "PERCENTIL 50",
    _xlfn.IFS(
        [1]BD!DG562 &lt; VLOOKUP(_xlfn.TEXTJOIN("_", FALSE, C562:E562), [1]BD_Perc!$A:$O, 11, FALSE), "Intervalo de precio 1",
        [1]BD!DG562 &gt;= VLOOKUP(_xlfn.TEXTJOIN("_", FALSE, C562:E562), [1]BD_Perc!$A:$O, 11, FALSE), "Intervalo de precio 2"
    ),
    AA562 = "PERCENTIL 30-70",
    _xlfn.IFS(
        [1]BD!DG562 &lt; VLOOKUP(_xlfn.TEXTJOIN("_", FALSE, C562:E562), [1]BD_Perc!$A:$O, 6, FALSE), "Intervalo de precio 1",
        [1]BD!DG562 &lt; VLOOKUP(_xlfn.TEXTJOIN("_", FALSE, C562:E562), [1]BD_Perc!$A:$O, 7, FALSE), "Intervalo de precio 2",
        [1]BD!DG562 &gt;= VLOOKUP(_xlfn.TEXTJOIN("_", FALSE, C562:E562), [1]BD_Perc!$A:$O, 7, FALSE), "Intervalo de precio 3"
    ),
    AA562="Segmentación no encontrada o vehículo inactivo","Segmentación no encontrada o vehículo inactivo"
)</f>
        <v>Intervalo de precio 1</v>
      </c>
      <c r="AC562" s="99" t="s">
        <v>129</v>
      </c>
      <c r="AD562" s="86" t="b">
        <f t="shared" si="65"/>
        <v>1</v>
      </c>
      <c r="AE562" s="94">
        <v>0.08</v>
      </c>
      <c r="AF562" s="94">
        <v>0.08</v>
      </c>
      <c r="AG562" s="94">
        <v>0.08</v>
      </c>
      <c r="AH562" s="94">
        <v>0.08</v>
      </c>
      <c r="AI562" s="94">
        <v>0.09</v>
      </c>
      <c r="AJ562" s="94">
        <v>0.1</v>
      </c>
      <c r="AK562" s="76" t="s">
        <v>130</v>
      </c>
      <c r="AL562" s="76" t="s">
        <v>130</v>
      </c>
      <c r="AM562" s="76" t="s">
        <v>130</v>
      </c>
      <c r="AN562" s="88">
        <v>1</v>
      </c>
      <c r="AO562" s="72" t="s">
        <v>121</v>
      </c>
      <c r="AP562" s="72">
        <v>573594.43680000002</v>
      </c>
      <c r="AQ562" s="72">
        <v>819420.17220000003</v>
      </c>
      <c r="AR562" s="72">
        <v>1625103.0641999999</v>
      </c>
      <c r="AS562" s="72">
        <v>1625103.0641999999</v>
      </c>
      <c r="AT562" s="72">
        <v>12374399.898</v>
      </c>
      <c r="AU562" s="72">
        <v>565268.3652</v>
      </c>
      <c r="AV562" s="72">
        <v>1433985.0378</v>
      </c>
      <c r="AW562" s="72">
        <v>137673.24900000001</v>
      </c>
      <c r="AX562" s="72">
        <v>657289.48320000002</v>
      </c>
      <c r="AY562" s="72" t="s">
        <v>121</v>
      </c>
      <c r="AZ562" s="72" t="s">
        <v>121</v>
      </c>
      <c r="BA562" s="72" t="s">
        <v>121</v>
      </c>
      <c r="BB562" s="72" t="s">
        <v>121</v>
      </c>
      <c r="BC562" s="72">
        <v>2111870.4264000002</v>
      </c>
      <c r="BD562" s="72" t="s">
        <v>121</v>
      </c>
      <c r="BE562" s="72">
        <v>6194467.6037999997</v>
      </c>
      <c r="BF562" s="72">
        <v>3098649.0654000002</v>
      </c>
      <c r="BG562" s="72">
        <v>4381926.7253999999</v>
      </c>
      <c r="BH562" s="72">
        <v>1466576.6850000001</v>
      </c>
      <c r="BI562" s="72">
        <v>1643223.7080000001</v>
      </c>
      <c r="BJ562" s="72">
        <v>185872.3272</v>
      </c>
      <c r="BK562" s="72">
        <v>2164015.3752000001</v>
      </c>
      <c r="BL562" s="72" t="s">
        <v>121</v>
      </c>
      <c r="BM562" s="72">
        <v>5247358.5108000003</v>
      </c>
      <c r="BN562" s="72">
        <v>139405.2996</v>
      </c>
      <c r="BO562" s="72">
        <v>2484553.3188</v>
      </c>
      <c r="BP562" s="72" t="s">
        <v>121</v>
      </c>
      <c r="BQ562" s="72">
        <v>2111870.4264000002</v>
      </c>
      <c r="BR562" s="72">
        <v>3702728.8577999999</v>
      </c>
      <c r="BS562" s="72">
        <v>2190963.8898</v>
      </c>
      <c r="BT562" s="72">
        <v>8457120.2562000006</v>
      </c>
      <c r="BU562" s="72">
        <v>139405.2996</v>
      </c>
      <c r="BV562" s="72">
        <v>7628803.6902000001</v>
      </c>
      <c r="BW562" s="72">
        <v>12739008.672599999</v>
      </c>
      <c r="BX562" s="72" t="s">
        <v>121</v>
      </c>
      <c r="BY562" s="72">
        <v>1084260.513</v>
      </c>
      <c r="BZ562" s="72" t="s">
        <v>121</v>
      </c>
      <c r="CA562" s="72">
        <v>15574099.304400001</v>
      </c>
      <c r="CB562" s="72" t="s">
        <v>121</v>
      </c>
      <c r="CC562" s="72" t="s">
        <v>121</v>
      </c>
      <c r="CD562" s="72" t="s">
        <v>121</v>
      </c>
      <c r="CE562" s="89" t="s">
        <v>130</v>
      </c>
      <c r="CF562" s="89" t="s">
        <v>130</v>
      </c>
      <c r="CG562" s="89" t="s">
        <v>130</v>
      </c>
      <c r="CH562" s="89" t="s">
        <v>130</v>
      </c>
      <c r="CI562" s="89" t="s">
        <v>130</v>
      </c>
      <c r="CJ562" s="89" t="s">
        <v>131</v>
      </c>
      <c r="CK562" s="89" t="s">
        <v>131</v>
      </c>
      <c r="CL562" s="59" t="s">
        <v>121</v>
      </c>
      <c r="CM562" s="76" t="s">
        <v>121</v>
      </c>
      <c r="CN562" s="76" t="s">
        <v>121</v>
      </c>
      <c r="CO562" s="76" t="s">
        <v>121</v>
      </c>
      <c r="CP562" s="76" t="s">
        <v>121</v>
      </c>
      <c r="CQ562" s="76" t="s">
        <v>121</v>
      </c>
      <c r="CR562" s="76" t="s">
        <v>121</v>
      </c>
      <c r="CS562" s="76" t="s">
        <v>121</v>
      </c>
      <c r="CT562" s="76" t="s">
        <v>121</v>
      </c>
      <c r="CU562" s="76" t="s">
        <v>121</v>
      </c>
      <c r="CV562" s="76" t="s">
        <v>121</v>
      </c>
      <c r="CW562" s="76" t="s">
        <v>121</v>
      </c>
      <c r="CX562" s="76" t="s">
        <v>121</v>
      </c>
      <c r="CY562" s="76" t="s">
        <v>121</v>
      </c>
      <c r="CZ562" s="76" t="s">
        <v>121</v>
      </c>
      <c r="DA562" s="90">
        <v>13326436.321800001</v>
      </c>
      <c r="DB562" s="91">
        <v>1</v>
      </c>
      <c r="DC562" s="13">
        <v>1</v>
      </c>
      <c r="DD562" s="13"/>
      <c r="DE562" s="75" t="str" cm="1">
        <f t="array" ref="DE562">+IF(AND(C562&lt;&gt;"Vehículos Eléctricos",C562&lt;&gt;"Vehículos Híbridos",AA562="PERCENTIL 50"),
     IF(VLOOKUP(_xlfn.TEXTJOIN("_",FALSE,C562:E562),[1]BD_Perc!$A:$P,_xlfn.IFS([1]BD!AB562="Intervalo de precio 1",12,[1]BD!AB562="Intervalo de precio 2",13),FALSE)&lt;=1,
     VLOOKUP(_xlfn.TEXTJOIN("_",FALSE,C562:E562),[1]BD_Perc!$A:$P,16,FALSE),"Ok P50"),
     "Ok P30/70 ó Híbrido/Eléctrico")</f>
        <v>Ok P30/70 ó Híbrido/Eléctrico</v>
      </c>
      <c r="DF562" s="75" t="str">
        <f t="shared" si="63"/>
        <v>Vehículos Convencionales_Pick Up_PICKUP DOBLE CAB - PLATON</v>
      </c>
      <c r="DG562" s="19">
        <f t="shared" si="64"/>
        <v>111228000</v>
      </c>
      <c r="DH562" s="13">
        <v>1</v>
      </c>
      <c r="DI562" s="13">
        <v>1</v>
      </c>
      <c r="DJ562" s="13" t="b">
        <f>+DC562=[2]BD!DC562</f>
        <v>1</v>
      </c>
    </row>
    <row r="563" spans="1:114" ht="89.25" x14ac:dyDescent="0.25">
      <c r="A563" s="76">
        <v>896</v>
      </c>
      <c r="B563" s="59" t="s">
        <v>118</v>
      </c>
      <c r="C563" s="59" t="s">
        <v>0</v>
      </c>
      <c r="D563" s="97" t="s">
        <v>663</v>
      </c>
      <c r="E563" s="59" t="s">
        <v>667</v>
      </c>
      <c r="F563" s="97" t="s">
        <v>668</v>
      </c>
      <c r="G563" s="77" t="s">
        <v>1266</v>
      </c>
      <c r="H563" s="78" t="s">
        <v>123</v>
      </c>
      <c r="I563" s="79">
        <v>1611186</v>
      </c>
      <c r="J563" s="76" t="s">
        <v>1267</v>
      </c>
      <c r="K563" s="78" t="s">
        <v>121</v>
      </c>
      <c r="L563" s="80">
        <v>150</v>
      </c>
      <c r="M563" s="78" t="s">
        <v>121</v>
      </c>
      <c r="N563" s="82">
        <v>186300000</v>
      </c>
      <c r="O563" s="83">
        <f>+IFERROR(VLOOKUP(I563,[1]Precio_Fasecolda!A:C,3,FALSE),IFERROR(VLOOKUP(I563,[1]Precio_Fasecolda!B:C,2,FALSE),N563))</f>
        <v>185400000</v>
      </c>
      <c r="P563" s="83">
        <f t="shared" si="61"/>
        <v>900000</v>
      </c>
      <c r="Q563" s="81" t="s">
        <v>121</v>
      </c>
      <c r="R563" s="76" t="s">
        <v>127</v>
      </c>
      <c r="S563" s="76" t="s">
        <v>349</v>
      </c>
      <c r="T563" s="76" t="s">
        <v>121</v>
      </c>
      <c r="U563" s="76" t="s">
        <v>121</v>
      </c>
      <c r="V563" s="59" t="s">
        <v>121</v>
      </c>
      <c r="W563" s="76" t="s">
        <v>121</v>
      </c>
      <c r="X563" s="76" t="s">
        <v>121</v>
      </c>
      <c r="Y563" s="84" t="str">
        <f t="shared" si="67"/>
        <v>N.A.</v>
      </c>
      <c r="Z563" s="85">
        <f t="shared" si="62"/>
        <v>175122000</v>
      </c>
      <c r="AA563" s="76" t="str">
        <f>+IFERROR(VLOOKUP(_xlfn.TEXTJOIN("_", FALSE, C563:E563), [1]BD_Perc!$A:$O, 15, FALSE),"Segmentación no encontrada o vehículo inactivo")</f>
        <v>PERCENTIL 50</v>
      </c>
      <c r="AB563" s="76" t="str" cm="1">
        <f t="array" ref="AB563">_xlfn.IFS(
    AA563 = "PERCENTIL 50",
    _xlfn.IFS(
        [1]BD!DG563 &lt; VLOOKUP(_xlfn.TEXTJOIN("_", FALSE, C563:E563), [1]BD_Perc!$A:$O, 11, FALSE), "Intervalo de precio 1",
        [1]BD!DG563 &gt;= VLOOKUP(_xlfn.TEXTJOIN("_", FALSE, C563:E563), [1]BD_Perc!$A:$O, 11, FALSE), "Intervalo de precio 2"
    ),
    AA563 = "PERCENTIL 30-70",
    _xlfn.IFS(
        [1]BD!DG563 &lt; VLOOKUP(_xlfn.TEXTJOIN("_", FALSE, C563:E563), [1]BD_Perc!$A:$O, 6, FALSE), "Intervalo de precio 1",
        [1]BD!DG563 &lt; VLOOKUP(_xlfn.TEXTJOIN("_", FALSE, C563:E563), [1]BD_Perc!$A:$O, 7, FALSE), "Intervalo de precio 2",
        [1]BD!DG563 &gt;= VLOOKUP(_xlfn.TEXTJOIN("_", FALSE, C563:E563), [1]BD_Perc!$A:$O, 7, FALSE), "Intervalo de precio 3"
    ),
    AA563="Segmentación no encontrada o vehículo inactivo","Segmentación no encontrada o vehículo inactivo"
)</f>
        <v>Intervalo de precio 1</v>
      </c>
      <c r="AC563" s="99" t="s">
        <v>129</v>
      </c>
      <c r="AD563" s="86" t="b">
        <f t="shared" si="65"/>
        <v>1</v>
      </c>
      <c r="AE563" s="94">
        <v>0.06</v>
      </c>
      <c r="AF563" s="94">
        <v>0.06</v>
      </c>
      <c r="AG563" s="94">
        <v>0.06</v>
      </c>
      <c r="AH563" s="94">
        <v>0.06</v>
      </c>
      <c r="AI563" s="94">
        <v>7.0000000000000007E-2</v>
      </c>
      <c r="AJ563" s="94">
        <v>0.08</v>
      </c>
      <c r="AK563" s="76" t="s">
        <v>130</v>
      </c>
      <c r="AL563" s="76" t="s">
        <v>130</v>
      </c>
      <c r="AM563" s="76" t="s">
        <v>130</v>
      </c>
      <c r="AN563" s="88">
        <v>1</v>
      </c>
      <c r="AO563" s="72" t="s">
        <v>121</v>
      </c>
      <c r="AP563" s="72">
        <v>573594.43680000002</v>
      </c>
      <c r="AQ563" s="72" t="s">
        <v>121</v>
      </c>
      <c r="AR563" s="72" t="s">
        <v>121</v>
      </c>
      <c r="AS563" s="72" t="s">
        <v>121</v>
      </c>
      <c r="AT563" s="72">
        <v>12992415.1602</v>
      </c>
      <c r="AU563" s="72" t="s">
        <v>121</v>
      </c>
      <c r="AV563" s="72">
        <v>1955435.58</v>
      </c>
      <c r="AW563" s="72">
        <v>137673.24900000001</v>
      </c>
      <c r="AX563" s="72">
        <v>1616492.3585999999</v>
      </c>
      <c r="AY563" s="72" t="s">
        <v>121</v>
      </c>
      <c r="AZ563" s="72" t="s">
        <v>121</v>
      </c>
      <c r="BA563" s="72">
        <v>255169937.54699999</v>
      </c>
      <c r="BB563" s="72">
        <v>203585505.8328</v>
      </c>
      <c r="BC563" s="72" t="s">
        <v>121</v>
      </c>
      <c r="BD563" s="72" t="s">
        <v>121</v>
      </c>
      <c r="BE563" s="72" t="s">
        <v>121</v>
      </c>
      <c r="BF563" s="72">
        <v>3098649.0654000002</v>
      </c>
      <c r="BG563" s="72">
        <v>4381926.7253999999</v>
      </c>
      <c r="BH563" s="72" t="s">
        <v>121</v>
      </c>
      <c r="BI563" s="72" t="s">
        <v>121</v>
      </c>
      <c r="BJ563" s="72">
        <v>185872.3272</v>
      </c>
      <c r="BK563" s="72" t="s">
        <v>121</v>
      </c>
      <c r="BL563" s="72" t="s">
        <v>121</v>
      </c>
      <c r="BM563" s="72">
        <v>6053633.8631999996</v>
      </c>
      <c r="BN563" s="72">
        <v>139405.2996</v>
      </c>
      <c r="BO563" s="72" t="s">
        <v>121</v>
      </c>
      <c r="BP563" s="72" t="s">
        <v>121</v>
      </c>
      <c r="BQ563" s="72" t="s">
        <v>121</v>
      </c>
      <c r="BR563" s="72" t="s">
        <v>121</v>
      </c>
      <c r="BS563" s="72">
        <v>3067349.8673999999</v>
      </c>
      <c r="BT563" s="72">
        <v>8457120.2562000006</v>
      </c>
      <c r="BU563" s="72">
        <v>139405.2996</v>
      </c>
      <c r="BV563" s="72" t="s">
        <v>121</v>
      </c>
      <c r="BW563" s="72" t="s">
        <v>121</v>
      </c>
      <c r="BX563" s="72">
        <v>40281965.568599999</v>
      </c>
      <c r="BY563" s="72">
        <v>2169053.3969999999</v>
      </c>
      <c r="BZ563" s="72" t="s">
        <v>121</v>
      </c>
      <c r="CA563" s="72" t="s">
        <v>121</v>
      </c>
      <c r="CB563" s="72">
        <v>29309590.526999999</v>
      </c>
      <c r="CC563" s="72" t="s">
        <v>121</v>
      </c>
      <c r="CD563" s="72">
        <v>211115579.47619998</v>
      </c>
      <c r="CE563" s="89" t="s">
        <v>131</v>
      </c>
      <c r="CF563" s="89" t="s">
        <v>131</v>
      </c>
      <c r="CG563" s="89" t="s">
        <v>131</v>
      </c>
      <c r="CH563" s="89" t="s">
        <v>131</v>
      </c>
      <c r="CI563" s="89" t="s">
        <v>131</v>
      </c>
      <c r="CJ563" s="89" t="s">
        <v>131</v>
      </c>
      <c r="CK563" s="89" t="s">
        <v>131</v>
      </c>
      <c r="CL563" s="59" t="s">
        <v>121</v>
      </c>
      <c r="CM563" s="76" t="s">
        <v>121</v>
      </c>
      <c r="CN563" s="76" t="s">
        <v>121</v>
      </c>
      <c r="CO563" s="76" t="s">
        <v>121</v>
      </c>
      <c r="CP563" s="76" t="s">
        <v>121</v>
      </c>
      <c r="CQ563" s="76" t="s">
        <v>121</v>
      </c>
      <c r="CR563" s="76" t="s">
        <v>121</v>
      </c>
      <c r="CS563" s="76" t="s">
        <v>121</v>
      </c>
      <c r="CT563" s="76" t="s">
        <v>121</v>
      </c>
      <c r="CU563" s="76" t="s">
        <v>121</v>
      </c>
      <c r="CV563" s="76" t="s">
        <v>121</v>
      </c>
      <c r="CW563" s="76" t="s">
        <v>121</v>
      </c>
      <c r="CX563" s="76" t="s">
        <v>121</v>
      </c>
      <c r="CY563" s="76" t="s">
        <v>121</v>
      </c>
      <c r="CZ563" s="76" t="s">
        <v>121</v>
      </c>
      <c r="DA563" s="90">
        <v>20950142.954999998</v>
      </c>
      <c r="DB563" s="91">
        <v>1</v>
      </c>
      <c r="DC563" s="13">
        <v>1</v>
      </c>
      <c r="DD563" s="13"/>
      <c r="DE563" s="75" t="str" cm="1">
        <f t="array" ref="DE563">+IF(AND(C563&lt;&gt;"Vehículos Eléctricos",C563&lt;&gt;"Vehículos Híbridos",AA563="PERCENTIL 50"),
     IF(VLOOKUP(_xlfn.TEXTJOIN("_",FALSE,C563:E563),[1]BD_Perc!$A:$P,_xlfn.IFS([1]BD!AB563="Intervalo de precio 1",12,[1]BD!AB563="Intervalo de precio 2",13),FALSE)&lt;=1,
     VLOOKUP(_xlfn.TEXTJOIN("_",FALSE,C563:E563),[1]BD_Perc!$A:$P,16,FALSE),"Ok P50"),
     "Ok P30/70 ó Híbrido/Eléctrico")</f>
        <v>Ok P50</v>
      </c>
      <c r="DF563" s="75" t="str">
        <f t="shared" si="63"/>
        <v>Vehículos Convencionales_Vehículos Destinados al Transporte de Pasajeros_Microbus</v>
      </c>
      <c r="DG563" s="19">
        <f t="shared" si="64"/>
        <v>175122000</v>
      </c>
      <c r="DH563" s="13">
        <v>1</v>
      </c>
      <c r="DI563" s="13">
        <v>1</v>
      </c>
      <c r="DJ563" s="13" t="b">
        <f>+DC563=[2]BD!DC563</f>
        <v>1</v>
      </c>
    </row>
    <row r="564" spans="1:114" ht="76.5" x14ac:dyDescent="0.25">
      <c r="A564" s="76">
        <v>897</v>
      </c>
      <c r="B564" s="59" t="s">
        <v>118</v>
      </c>
      <c r="C564" s="59" t="s">
        <v>0</v>
      </c>
      <c r="D564" s="59" t="s">
        <v>663</v>
      </c>
      <c r="E564" s="59" t="s">
        <v>675</v>
      </c>
      <c r="F564" s="59" t="s">
        <v>676</v>
      </c>
      <c r="G564" s="77" t="s">
        <v>1268</v>
      </c>
      <c r="H564" s="78" t="s">
        <v>123</v>
      </c>
      <c r="I564" s="79">
        <v>1611187</v>
      </c>
      <c r="J564" s="76" t="s">
        <v>1269</v>
      </c>
      <c r="K564" s="78" t="s">
        <v>121</v>
      </c>
      <c r="L564" s="80">
        <v>185</v>
      </c>
      <c r="M564" s="81" t="s">
        <v>121</v>
      </c>
      <c r="N564" s="82">
        <v>290600000</v>
      </c>
      <c r="O564" s="83">
        <f>+IFERROR(VLOOKUP(I564,[1]Precio_Fasecolda!A:C,3,FALSE),IFERROR(VLOOKUP(I564,[1]Precio_Fasecolda!B:C,2,FALSE),N564))</f>
        <v>289100000</v>
      </c>
      <c r="P564" s="83">
        <f t="shared" si="61"/>
        <v>1500000</v>
      </c>
      <c r="Q564" s="81" t="s">
        <v>121</v>
      </c>
      <c r="R564" s="76" t="s">
        <v>127</v>
      </c>
      <c r="S564" s="76" t="s">
        <v>349</v>
      </c>
      <c r="T564" s="76" t="s">
        <v>121</v>
      </c>
      <c r="U564" s="76" t="s">
        <v>121</v>
      </c>
      <c r="V564" s="59" t="s">
        <v>121</v>
      </c>
      <c r="W564" s="76" t="s">
        <v>121</v>
      </c>
      <c r="X564" s="76" t="s">
        <v>121</v>
      </c>
      <c r="Y564" s="84" t="str">
        <f t="shared" si="67"/>
        <v>N.A.</v>
      </c>
      <c r="Z564" s="85">
        <f t="shared" si="62"/>
        <v>267352000</v>
      </c>
      <c r="AA564" s="76" t="str">
        <f>+IFERROR(VLOOKUP(_xlfn.TEXTJOIN("_", FALSE, C564:E564), [1]BD_Perc!$A:$O, 15, FALSE),"Segmentación no encontrada o vehículo inactivo")</f>
        <v>PERCENTIL 30-70</v>
      </c>
      <c r="AB564" s="76" t="str" cm="1">
        <f t="array" ref="AB564">_xlfn.IFS(
    AA564 = "PERCENTIL 50",
    _xlfn.IFS(
        [1]BD!DG564 &lt; VLOOKUP(_xlfn.TEXTJOIN("_", FALSE, C564:E564), [1]BD_Perc!$A:$O, 11, FALSE), "Intervalo de precio 1",
        [1]BD!DG564 &gt;= VLOOKUP(_xlfn.TEXTJOIN("_", FALSE, C564:E564), [1]BD_Perc!$A:$O, 11, FALSE), "Intervalo de precio 2"
    ),
    AA564 = "PERCENTIL 30-70",
    _xlfn.IFS(
        [1]BD!DG564 &lt; VLOOKUP(_xlfn.TEXTJOIN("_", FALSE, C564:E564), [1]BD_Perc!$A:$O, 6, FALSE), "Intervalo de precio 1",
        [1]BD!DG564 &lt; VLOOKUP(_xlfn.TEXTJOIN("_", FALSE, C564:E564), [1]BD_Perc!$A:$O, 7, FALSE), "Intervalo de precio 2",
        [1]BD!DG564 &gt;= VLOOKUP(_xlfn.TEXTJOIN("_", FALSE, C564:E564), [1]BD_Perc!$A:$O, 7, FALSE), "Intervalo de precio 3"
    ),
    AA564="Segmentación no encontrada o vehículo inactivo","Segmentación no encontrada o vehículo inactivo"
)</f>
        <v>Intervalo de precio 2</v>
      </c>
      <c r="AC564" s="99" t="s">
        <v>149</v>
      </c>
      <c r="AD564" s="86" t="b">
        <f t="shared" si="65"/>
        <v>1</v>
      </c>
      <c r="AE564" s="94">
        <v>0.08</v>
      </c>
      <c r="AF564" s="94">
        <v>0.08</v>
      </c>
      <c r="AG564" s="94">
        <v>0.08</v>
      </c>
      <c r="AH564" s="94">
        <v>0.08</v>
      </c>
      <c r="AI564" s="94">
        <v>0.09</v>
      </c>
      <c r="AJ564" s="94">
        <v>0.1</v>
      </c>
      <c r="AK564" s="76" t="s">
        <v>130</v>
      </c>
      <c r="AL564" s="76" t="s">
        <v>130</v>
      </c>
      <c r="AM564" s="76" t="s">
        <v>130</v>
      </c>
      <c r="AN564" s="88">
        <v>1</v>
      </c>
      <c r="AO564" s="72" t="s">
        <v>121</v>
      </c>
      <c r="AP564" s="72">
        <v>573594.43680000002</v>
      </c>
      <c r="AQ564" s="72" t="s">
        <v>121</v>
      </c>
      <c r="AR564" s="72" t="s">
        <v>121</v>
      </c>
      <c r="AS564" s="72" t="s">
        <v>121</v>
      </c>
      <c r="AT564" s="72">
        <v>12992415.1602</v>
      </c>
      <c r="AU564" s="72" t="s">
        <v>121</v>
      </c>
      <c r="AV564" s="72">
        <v>1955435.58</v>
      </c>
      <c r="AW564" s="72">
        <v>137673.24900000001</v>
      </c>
      <c r="AX564" s="72">
        <v>1616492.3585999999</v>
      </c>
      <c r="AY564" s="72" t="s">
        <v>121</v>
      </c>
      <c r="AZ564" s="72" t="s">
        <v>121</v>
      </c>
      <c r="BA564" s="72">
        <v>310135666.21380001</v>
      </c>
      <c r="BB564" s="72">
        <v>266178811.10100001</v>
      </c>
      <c r="BC564" s="72" t="s">
        <v>121</v>
      </c>
      <c r="BD564" s="72" t="s">
        <v>121</v>
      </c>
      <c r="BE564" s="72" t="s">
        <v>121</v>
      </c>
      <c r="BF564" s="72">
        <v>3098649.0654000002</v>
      </c>
      <c r="BG564" s="72">
        <v>4381926.7253999999</v>
      </c>
      <c r="BH564" s="72" t="s">
        <v>121</v>
      </c>
      <c r="BI564" s="72" t="s">
        <v>121</v>
      </c>
      <c r="BJ564" s="72">
        <v>185872.3272</v>
      </c>
      <c r="BK564" s="72" t="s">
        <v>121</v>
      </c>
      <c r="BL564" s="72" t="s">
        <v>121</v>
      </c>
      <c r="BM564" s="72">
        <v>6053633.8631999996</v>
      </c>
      <c r="BN564" s="72">
        <v>139405.2996</v>
      </c>
      <c r="BO564" s="72" t="s">
        <v>121</v>
      </c>
      <c r="BP564" s="72" t="s">
        <v>121</v>
      </c>
      <c r="BQ564" s="72" t="s">
        <v>121</v>
      </c>
      <c r="BR564" s="72" t="s">
        <v>121</v>
      </c>
      <c r="BS564" s="72">
        <v>3067349.8673999999</v>
      </c>
      <c r="BT564" s="72">
        <v>8457120.2562000006</v>
      </c>
      <c r="BU564" s="72">
        <v>139405.2996</v>
      </c>
      <c r="BV564" s="72" t="s">
        <v>121</v>
      </c>
      <c r="BW564" s="72" t="s">
        <v>121</v>
      </c>
      <c r="BX564" s="72">
        <v>47390548.968000002</v>
      </c>
      <c r="BY564" s="72">
        <v>2169053.3969999999</v>
      </c>
      <c r="BZ564" s="72" t="s">
        <v>121</v>
      </c>
      <c r="CA564" s="72" t="s">
        <v>121</v>
      </c>
      <c r="CB564" s="72">
        <v>29309590.526999999</v>
      </c>
      <c r="CC564" s="72" t="s">
        <v>121</v>
      </c>
      <c r="CD564" s="72">
        <v>273844595.07300001</v>
      </c>
      <c r="CE564" s="89" t="s">
        <v>131</v>
      </c>
      <c r="CF564" s="89" t="s">
        <v>131</v>
      </c>
      <c r="CG564" s="89" t="s">
        <v>131</v>
      </c>
      <c r="CH564" s="89" t="s">
        <v>131</v>
      </c>
      <c r="CI564" s="89" t="s">
        <v>131</v>
      </c>
      <c r="CJ564" s="89" t="s">
        <v>131</v>
      </c>
      <c r="CK564" s="89" t="s">
        <v>131</v>
      </c>
      <c r="CL564" s="59" t="s">
        <v>121</v>
      </c>
      <c r="CM564" s="76" t="s">
        <v>121</v>
      </c>
      <c r="CN564" s="76" t="s">
        <v>121</v>
      </c>
      <c r="CO564" s="76" t="s">
        <v>121</v>
      </c>
      <c r="CP564" s="76" t="s">
        <v>121</v>
      </c>
      <c r="CQ564" s="76" t="s">
        <v>121</v>
      </c>
      <c r="CR564" s="76" t="s">
        <v>121</v>
      </c>
      <c r="CS564" s="76" t="s">
        <v>121</v>
      </c>
      <c r="CT564" s="76" t="s">
        <v>121</v>
      </c>
      <c r="CU564" s="76" t="s">
        <v>121</v>
      </c>
      <c r="CV564" s="76" t="s">
        <v>121</v>
      </c>
      <c r="CW564" s="76" t="s">
        <v>121</v>
      </c>
      <c r="CX564" s="76" t="s">
        <v>121</v>
      </c>
      <c r="CY564" s="76" t="s">
        <v>121</v>
      </c>
      <c r="CZ564" s="76" t="s">
        <v>121</v>
      </c>
      <c r="DA564" s="90">
        <v>22228655.631000001</v>
      </c>
      <c r="DB564" s="91">
        <v>1</v>
      </c>
      <c r="DC564" s="13">
        <v>1</v>
      </c>
      <c r="DD564" s="13"/>
      <c r="DE564" s="75" t="str" cm="1">
        <f t="array" ref="DE564">+IF(AND(C564&lt;&gt;"Vehículos Eléctricos",C564&lt;&gt;"Vehículos Híbridos",AA564="PERCENTIL 50"),
     IF(VLOOKUP(_xlfn.TEXTJOIN("_",FALSE,C564:E564),[1]BD_Perc!$A:$P,_xlfn.IFS([1]BD!AB564="Intervalo de precio 1",12,[1]BD!AB564="Intervalo de precio 2",13),FALSE)&lt;=1,
     VLOOKUP(_xlfn.TEXTJOIN("_",FALSE,C564:E564),[1]BD_Perc!$A:$P,16,FALSE),"Ok P50"),
     "Ok P30/70 ó Híbrido/Eléctrico")</f>
        <v>Ok P30/70 ó Híbrido/Eléctrico</v>
      </c>
      <c r="DF564" s="75" t="str">
        <f t="shared" si="63"/>
        <v>Vehículos Convencionales_Vehículos Destinados al Transporte de Pasajeros_Bus</v>
      </c>
      <c r="DG564" s="19">
        <f t="shared" si="64"/>
        <v>267352000</v>
      </c>
      <c r="DH564" s="13">
        <v>1</v>
      </c>
      <c r="DI564" s="13">
        <v>1</v>
      </c>
      <c r="DJ564" s="13" t="b">
        <f>+DC564=[2]BD!DC564</f>
        <v>1</v>
      </c>
    </row>
    <row r="565" spans="1:114" ht="25.5" x14ac:dyDescent="0.25">
      <c r="A565" s="76">
        <v>898</v>
      </c>
      <c r="B565" s="59" t="s">
        <v>257</v>
      </c>
      <c r="C565" s="152" t="s">
        <v>2</v>
      </c>
      <c r="D565" s="59" t="s">
        <v>320</v>
      </c>
      <c r="E565" s="59" t="s">
        <v>327</v>
      </c>
      <c r="F565" s="59" t="s">
        <v>121</v>
      </c>
      <c r="G565" s="77" t="s">
        <v>1270</v>
      </c>
      <c r="H565" s="59" t="s">
        <v>398</v>
      </c>
      <c r="I565" s="79">
        <v>3021090</v>
      </c>
      <c r="J565" s="76" t="s">
        <v>1271</v>
      </c>
      <c r="K565" s="78" t="s">
        <v>121</v>
      </c>
      <c r="L565" s="80">
        <v>430</v>
      </c>
      <c r="M565" s="81" t="s">
        <v>121</v>
      </c>
      <c r="N565" s="82">
        <v>272000000</v>
      </c>
      <c r="O565" s="83">
        <f>+IFERROR(VLOOKUP(I565,[1]Precio_Fasecolda!A:C,3,FALSE),IFERROR(VLOOKUP(I565,[1]Precio_Fasecolda!B:C,2,FALSE),N565))</f>
        <v>272000000</v>
      </c>
      <c r="P565" s="83">
        <f t="shared" si="61"/>
        <v>0</v>
      </c>
      <c r="Q565" s="76" t="s">
        <v>728</v>
      </c>
      <c r="R565" s="76" t="s">
        <v>148</v>
      </c>
      <c r="S565" s="76" t="s">
        <v>764</v>
      </c>
      <c r="T565" s="81" t="s">
        <v>643</v>
      </c>
      <c r="U565" s="76">
        <v>3334</v>
      </c>
      <c r="V565" s="59" t="s">
        <v>121</v>
      </c>
      <c r="W565" s="76" t="s">
        <v>121</v>
      </c>
      <c r="X565" s="76" t="s">
        <v>121</v>
      </c>
      <c r="Y565" s="84" t="str">
        <f t="shared" si="67"/>
        <v>N.A.</v>
      </c>
      <c r="Z565" s="85">
        <f t="shared" si="62"/>
        <v>269280000</v>
      </c>
      <c r="AA565" s="76" t="str">
        <f>+IFERROR(VLOOKUP(_xlfn.TEXTJOIN("_", FALSE, C565:E565), [1]BD_Perc!$A:$O, 15, FALSE),"Segmentación no encontrada o vehículo inactivo")</f>
        <v>PERCENTIL 50</v>
      </c>
      <c r="AB565" s="76" t="str" cm="1">
        <f t="array" ref="AB565">_xlfn.IFS(
    AA565 = "PERCENTIL 50",
    _xlfn.IFS(
        [1]BD!DG565 &lt; VLOOKUP(_xlfn.TEXTJOIN("_", FALSE, C565:E565), [1]BD_Perc!$A:$O, 11, FALSE), "Intervalo de precio 1",
        [1]BD!DG565 &gt;= VLOOKUP(_xlfn.TEXTJOIN("_", FALSE, C565:E565), [1]BD_Perc!$A:$O, 11, FALSE), "Intervalo de precio 2"
    ),
    AA565 = "PERCENTIL 30-70",
    _xlfn.IFS(
        [1]BD!DG565 &lt; VLOOKUP(_xlfn.TEXTJOIN("_", FALSE, C565:E565), [1]BD_Perc!$A:$O, 6, FALSE), "Intervalo de precio 1",
        [1]BD!DG565 &lt; VLOOKUP(_xlfn.TEXTJOIN("_", FALSE, C565:E565), [1]BD_Perc!$A:$O, 7, FALSE), "Intervalo de precio 2",
        [1]BD!DG565 &gt;= VLOOKUP(_xlfn.TEXTJOIN("_", FALSE, C565:E565), [1]BD_Perc!$A:$O, 7, FALSE), "Intervalo de precio 3"
    ),
    AA565="Segmentación no encontrada o vehículo inactivo","Segmentación no encontrada o vehículo inactivo"
)</f>
        <v>Intervalo de precio 2</v>
      </c>
      <c r="AC565" s="99" t="s">
        <v>149</v>
      </c>
      <c r="AD565" s="86" t="b">
        <f t="shared" si="65"/>
        <v>1</v>
      </c>
      <c r="AE565" s="94">
        <v>0.01</v>
      </c>
      <c r="AF565" s="94">
        <v>0.02</v>
      </c>
      <c r="AG565" s="94">
        <v>0.03</v>
      </c>
      <c r="AH565" s="94">
        <v>0.04</v>
      </c>
      <c r="AI565" s="94">
        <v>0.04</v>
      </c>
      <c r="AJ565" s="94">
        <v>0.04</v>
      </c>
      <c r="AK565" s="76" t="s">
        <v>131</v>
      </c>
      <c r="AL565" s="76" t="s">
        <v>130</v>
      </c>
      <c r="AM565" s="76" t="s">
        <v>131</v>
      </c>
      <c r="AN565" s="153">
        <v>1</v>
      </c>
      <c r="AO565" s="72" t="s">
        <v>121</v>
      </c>
      <c r="AP565" s="72">
        <v>631865.34180000005</v>
      </c>
      <c r="AQ565" s="72">
        <v>1284367.7028000001</v>
      </c>
      <c r="AR565" s="72">
        <v>2227986.3396000001</v>
      </c>
      <c r="AS565" s="72">
        <v>2490102.6275999998</v>
      </c>
      <c r="AT565" s="72">
        <v>10144824.879000001</v>
      </c>
      <c r="AU565" s="72" t="s">
        <v>121</v>
      </c>
      <c r="AV565" s="72" t="s">
        <v>121</v>
      </c>
      <c r="AW565" s="72">
        <v>417029.92379999999</v>
      </c>
      <c r="AX565" s="72" t="s">
        <v>121</v>
      </c>
      <c r="AY565" s="72" t="s">
        <v>121</v>
      </c>
      <c r="AZ565" s="72" t="s">
        <v>121</v>
      </c>
      <c r="BA565" s="72" t="s">
        <v>121</v>
      </c>
      <c r="BB565" s="72" t="s">
        <v>121</v>
      </c>
      <c r="BC565" s="72" t="s">
        <v>121</v>
      </c>
      <c r="BD565" s="72">
        <v>3209874.5447999998</v>
      </c>
      <c r="BE565" s="72">
        <v>4688376.3402000004</v>
      </c>
      <c r="BF565" s="72">
        <v>4635136.0776000004</v>
      </c>
      <c r="BG565" s="72">
        <v>3032952.3755999999</v>
      </c>
      <c r="BH565" s="72" t="s">
        <v>121</v>
      </c>
      <c r="BI565" s="72">
        <v>1932941.0604000001</v>
      </c>
      <c r="BJ565" s="72">
        <v>192402.04199999999</v>
      </c>
      <c r="BK565" s="72">
        <v>1714124.9831999999</v>
      </c>
      <c r="BL565" s="72">
        <v>3669623.8152000001</v>
      </c>
      <c r="BM565" s="72">
        <v>4162875.5616000001</v>
      </c>
      <c r="BN565" s="72">
        <v>122437.9506</v>
      </c>
      <c r="BO565" s="72">
        <v>2527461.3672000002</v>
      </c>
      <c r="BP565" s="72">
        <v>839571.20519999997</v>
      </c>
      <c r="BQ565" s="72">
        <v>2490102.6275999998</v>
      </c>
      <c r="BR565" s="72">
        <v>2623661.3339999998</v>
      </c>
      <c r="BS565" s="72">
        <v>3148394.6549999998</v>
      </c>
      <c r="BT565" s="72">
        <v>10276007.4186</v>
      </c>
      <c r="BU565" s="72">
        <v>227383.5606</v>
      </c>
      <c r="BV565" s="72">
        <v>6296788.2558000004</v>
      </c>
      <c r="BW565" s="72">
        <v>7870985.0561999995</v>
      </c>
      <c r="BX565" s="72" t="s">
        <v>121</v>
      </c>
      <c r="BY565" s="72">
        <v>798677.73300000001</v>
      </c>
      <c r="BZ565" s="72" t="s">
        <v>121</v>
      </c>
      <c r="CA565" s="72" t="s">
        <v>121</v>
      </c>
      <c r="CB565" s="72" t="s">
        <v>121</v>
      </c>
      <c r="CC565" s="72" t="s">
        <v>121</v>
      </c>
      <c r="CD565" s="72" t="s">
        <v>121</v>
      </c>
      <c r="CE565" s="59" t="s">
        <v>130</v>
      </c>
      <c r="CF565" s="59" t="s">
        <v>130</v>
      </c>
      <c r="CG565" s="59" t="s">
        <v>130</v>
      </c>
      <c r="CH565" s="138" t="s">
        <v>131</v>
      </c>
      <c r="CI565" s="138" t="s">
        <v>131</v>
      </c>
      <c r="CJ565" s="59" t="s">
        <v>130</v>
      </c>
      <c r="CK565" s="59" t="s">
        <v>131</v>
      </c>
      <c r="CL565" s="104">
        <v>8500000</v>
      </c>
      <c r="CM565" s="76" t="s">
        <v>121</v>
      </c>
      <c r="CN565" s="76" t="s">
        <v>121</v>
      </c>
      <c r="CO565" s="76" t="s">
        <v>121</v>
      </c>
      <c r="CP565" s="76" t="s">
        <v>121</v>
      </c>
      <c r="CQ565" s="76" t="s">
        <v>121</v>
      </c>
      <c r="CR565" s="76" t="s">
        <v>121</v>
      </c>
      <c r="CS565" s="76" t="s">
        <v>121</v>
      </c>
      <c r="CT565" s="76" t="s">
        <v>121</v>
      </c>
      <c r="CU565" s="76" t="s">
        <v>121</v>
      </c>
      <c r="CV565" s="76" t="s">
        <v>121</v>
      </c>
      <c r="CW565" s="76" t="s">
        <v>121</v>
      </c>
      <c r="CX565" s="76" t="s">
        <v>121</v>
      </c>
      <c r="CY565" s="76" t="s">
        <v>121</v>
      </c>
      <c r="CZ565" s="76" t="s">
        <v>121</v>
      </c>
      <c r="DA565" s="90">
        <v>11719021.679400001</v>
      </c>
      <c r="DB565" s="91">
        <v>1</v>
      </c>
      <c r="DC565" s="13">
        <v>1</v>
      </c>
      <c r="DD565" s="13"/>
      <c r="DE565" s="75" t="str" cm="1">
        <f t="array" ref="DE565">+IF(AND(C565&lt;&gt;"Vehículos Eléctricos",C565&lt;&gt;"Vehículos Híbridos",AA565="PERCENTIL 50"),
     IF(VLOOKUP(_xlfn.TEXTJOIN("_",FALSE,C565:E565),[1]BD_Perc!$A:$P,_xlfn.IFS([1]BD!AB565="Intervalo de precio 1",12,[1]BD!AB565="Intervalo de precio 2",13),FALSE)&lt;=1,
     VLOOKUP(_xlfn.TEXTJOIN("_",FALSE,C565:E565),[1]BD_Perc!$A:$P,16,FALSE),"Ok P50"),
     "Ok P30/70 ó Híbrido/Eléctrico")</f>
        <v>Ok P30/70 ó Híbrido/Eléctrico</v>
      </c>
      <c r="DF565" s="75" t="str">
        <f t="shared" si="63"/>
        <v>Vehículos Híbridos_Camperos/Camionetas_4x4</v>
      </c>
      <c r="DG565" s="19">
        <f t="shared" si="64"/>
        <v>269280000</v>
      </c>
      <c r="DH565" s="13">
        <v>1</v>
      </c>
      <c r="DI565" s="13">
        <v>1</v>
      </c>
      <c r="DJ565" s="13" t="b">
        <f>+DC565=[2]BD!DC565</f>
        <v>1</v>
      </c>
    </row>
    <row r="566" spans="1:114" ht="25.5" x14ac:dyDescent="0.25">
      <c r="A566" s="76">
        <v>899</v>
      </c>
      <c r="B566" s="59" t="s">
        <v>257</v>
      </c>
      <c r="C566" s="158" t="s">
        <v>2</v>
      </c>
      <c r="D566" s="59" t="s">
        <v>320</v>
      </c>
      <c r="E566" s="59" t="s">
        <v>327</v>
      </c>
      <c r="F566" s="59" t="s">
        <v>121</v>
      </c>
      <c r="G566" s="77" t="s">
        <v>1272</v>
      </c>
      <c r="H566" s="59" t="s">
        <v>398</v>
      </c>
      <c r="I566" s="79">
        <v>3021091</v>
      </c>
      <c r="J566" s="76" t="s">
        <v>1273</v>
      </c>
      <c r="K566" s="78" t="s">
        <v>121</v>
      </c>
      <c r="L566" s="80">
        <v>430</v>
      </c>
      <c r="M566" s="81" t="s">
        <v>121</v>
      </c>
      <c r="N566" s="82">
        <v>340000000</v>
      </c>
      <c r="O566" s="83">
        <f>+IFERROR(VLOOKUP(I566,[1]Precio_Fasecolda!A:C,3,FALSE),IFERROR(VLOOKUP(I566,[1]Precio_Fasecolda!B:C,2,FALSE),N566))</f>
        <v>340000000</v>
      </c>
      <c r="P566" s="83">
        <f t="shared" si="61"/>
        <v>0</v>
      </c>
      <c r="Q566" s="76" t="s">
        <v>728</v>
      </c>
      <c r="R566" s="76" t="s">
        <v>148</v>
      </c>
      <c r="S566" s="76" t="s">
        <v>764</v>
      </c>
      <c r="T566" s="81" t="s">
        <v>643</v>
      </c>
      <c r="U566" s="76">
        <v>3334</v>
      </c>
      <c r="V566" s="59" t="s">
        <v>121</v>
      </c>
      <c r="W566" s="76" t="s">
        <v>121</v>
      </c>
      <c r="X566" s="76" t="s">
        <v>121</v>
      </c>
      <c r="Y566" s="84" t="str">
        <f t="shared" si="67"/>
        <v>N.A.</v>
      </c>
      <c r="Z566" s="85">
        <f t="shared" si="62"/>
        <v>336600000</v>
      </c>
      <c r="AA566" s="76" t="str">
        <f>+IFERROR(VLOOKUP(_xlfn.TEXTJOIN("_", FALSE, C566:E566), [1]BD_Perc!$A:$O, 15, FALSE),"Segmentación no encontrada o vehículo inactivo")</f>
        <v>PERCENTIL 50</v>
      </c>
      <c r="AB566" s="76" t="str" cm="1">
        <f t="array" ref="AB566">_xlfn.IFS(
    AA566 = "PERCENTIL 50",
    _xlfn.IFS(
        [1]BD!DG566 &lt; VLOOKUP(_xlfn.TEXTJOIN("_", FALSE, C566:E566), [1]BD_Perc!$A:$O, 11, FALSE), "Intervalo de precio 1",
        [1]BD!DG566 &gt;= VLOOKUP(_xlfn.TEXTJOIN("_", FALSE, C566:E566), [1]BD_Perc!$A:$O, 11, FALSE), "Intervalo de precio 2"
    ),
    AA566 = "PERCENTIL 30-70",
    _xlfn.IFS(
        [1]BD!DG566 &lt; VLOOKUP(_xlfn.TEXTJOIN("_", FALSE, C566:E566), [1]BD_Perc!$A:$O, 6, FALSE), "Intervalo de precio 1",
        [1]BD!DG566 &lt; VLOOKUP(_xlfn.TEXTJOIN("_", FALSE, C566:E566), [1]BD_Perc!$A:$O, 7, FALSE), "Intervalo de precio 2",
        [1]BD!DG566 &gt;= VLOOKUP(_xlfn.TEXTJOIN("_", FALSE, C566:E566), [1]BD_Perc!$A:$O, 7, FALSE), "Intervalo de precio 3"
    ),
    AA566="Segmentación no encontrada o vehículo inactivo","Segmentación no encontrada o vehículo inactivo"
)</f>
        <v>Intervalo de precio 2</v>
      </c>
      <c r="AC566" s="99" t="s">
        <v>149</v>
      </c>
      <c r="AD566" s="86" t="b">
        <f t="shared" si="65"/>
        <v>1</v>
      </c>
      <c r="AE566" s="94">
        <v>0.01</v>
      </c>
      <c r="AF566" s="94">
        <v>0.02</v>
      </c>
      <c r="AG566" s="94">
        <v>0.03</v>
      </c>
      <c r="AH566" s="94">
        <v>0.04</v>
      </c>
      <c r="AI566" s="94">
        <v>0.04</v>
      </c>
      <c r="AJ566" s="94">
        <v>0.04</v>
      </c>
      <c r="AK566" s="76" t="s">
        <v>130</v>
      </c>
      <c r="AL566" s="76" t="s">
        <v>130</v>
      </c>
      <c r="AM566" s="76" t="s">
        <v>130</v>
      </c>
      <c r="AN566" s="153">
        <v>1</v>
      </c>
      <c r="AO566" s="72" t="s">
        <v>121</v>
      </c>
      <c r="AP566" s="72">
        <v>631865.34180000005</v>
      </c>
      <c r="AQ566" s="72">
        <v>1284367.7028000001</v>
      </c>
      <c r="AR566" s="72">
        <v>2227986.3396000001</v>
      </c>
      <c r="AS566" s="72">
        <v>2490102.6275999998</v>
      </c>
      <c r="AT566" s="72">
        <v>10144824.879000001</v>
      </c>
      <c r="AU566" s="72" t="s">
        <v>121</v>
      </c>
      <c r="AV566" s="72" t="s">
        <v>121</v>
      </c>
      <c r="AW566" s="72">
        <v>417029.92379999999</v>
      </c>
      <c r="AX566" s="72" t="s">
        <v>121</v>
      </c>
      <c r="AY566" s="72" t="s">
        <v>121</v>
      </c>
      <c r="AZ566" s="72" t="s">
        <v>121</v>
      </c>
      <c r="BA566" s="72" t="s">
        <v>121</v>
      </c>
      <c r="BB566" s="72" t="s">
        <v>121</v>
      </c>
      <c r="BC566" s="72" t="s">
        <v>121</v>
      </c>
      <c r="BD566" s="72">
        <v>3209874.5447999998</v>
      </c>
      <c r="BE566" s="72">
        <v>4688376.3402000004</v>
      </c>
      <c r="BF566" s="72">
        <v>4635136.0776000004</v>
      </c>
      <c r="BG566" s="72">
        <v>2707739.0550000002</v>
      </c>
      <c r="BH566" s="72" t="s">
        <v>121</v>
      </c>
      <c r="BI566" s="72">
        <v>1932941.0604000001</v>
      </c>
      <c r="BJ566" s="72">
        <v>192402.04199999999</v>
      </c>
      <c r="BK566" s="72">
        <v>1714124.9831999999</v>
      </c>
      <c r="BL566" s="72">
        <v>3669623.8152000001</v>
      </c>
      <c r="BM566" s="72">
        <v>4162875.5616000001</v>
      </c>
      <c r="BN566" s="72">
        <v>122437.9506</v>
      </c>
      <c r="BO566" s="72">
        <v>2527461.3672000002</v>
      </c>
      <c r="BP566" s="72">
        <v>839571.20519999997</v>
      </c>
      <c r="BQ566" s="72">
        <v>2490102.6275999998</v>
      </c>
      <c r="BR566" s="72">
        <v>2623661.3339999998</v>
      </c>
      <c r="BS566" s="72">
        <v>3148394.6549999998</v>
      </c>
      <c r="BT566" s="72">
        <v>10276007.4186</v>
      </c>
      <c r="BU566" s="72">
        <v>227383.5606</v>
      </c>
      <c r="BV566" s="72">
        <v>6296788.2558000004</v>
      </c>
      <c r="BW566" s="72">
        <v>7870985.0561999995</v>
      </c>
      <c r="BX566" s="72" t="s">
        <v>121</v>
      </c>
      <c r="BY566" s="72">
        <v>798677.73300000001</v>
      </c>
      <c r="BZ566" s="72" t="s">
        <v>121</v>
      </c>
      <c r="CA566" s="72" t="s">
        <v>121</v>
      </c>
      <c r="CB566" s="72" t="s">
        <v>121</v>
      </c>
      <c r="CC566" s="72" t="s">
        <v>121</v>
      </c>
      <c r="CD566" s="72" t="s">
        <v>121</v>
      </c>
      <c r="CE566" s="138" t="s">
        <v>130</v>
      </c>
      <c r="CF566" s="138" t="s">
        <v>130</v>
      </c>
      <c r="CG566" s="138" t="s">
        <v>130</v>
      </c>
      <c r="CH566" s="138" t="s">
        <v>131</v>
      </c>
      <c r="CI566" s="138" t="s">
        <v>131</v>
      </c>
      <c r="CJ566" s="138" t="s">
        <v>131</v>
      </c>
      <c r="CK566" s="138" t="s">
        <v>131</v>
      </c>
      <c r="CL566" s="104">
        <v>8500000</v>
      </c>
      <c r="CM566" s="76" t="s">
        <v>121</v>
      </c>
      <c r="CN566" s="76" t="s">
        <v>121</v>
      </c>
      <c r="CO566" s="76" t="s">
        <v>121</v>
      </c>
      <c r="CP566" s="76" t="s">
        <v>121</v>
      </c>
      <c r="CQ566" s="76" t="s">
        <v>121</v>
      </c>
      <c r="CR566" s="76" t="s">
        <v>121</v>
      </c>
      <c r="CS566" s="76" t="s">
        <v>121</v>
      </c>
      <c r="CT566" s="76" t="s">
        <v>121</v>
      </c>
      <c r="CU566" s="76" t="s">
        <v>121</v>
      </c>
      <c r="CV566" s="76" t="s">
        <v>121</v>
      </c>
      <c r="CW566" s="76" t="s">
        <v>121</v>
      </c>
      <c r="CX566" s="76" t="s">
        <v>121</v>
      </c>
      <c r="CY566" s="76" t="s">
        <v>121</v>
      </c>
      <c r="CZ566" s="76" t="s">
        <v>121</v>
      </c>
      <c r="DA566" s="90">
        <v>11719021.679400001</v>
      </c>
      <c r="DB566" s="91">
        <v>1</v>
      </c>
      <c r="DC566" s="13">
        <v>1</v>
      </c>
      <c r="DD566" s="13"/>
      <c r="DE566" s="75" t="str" cm="1">
        <f t="array" ref="DE566">+IF(AND(C566&lt;&gt;"Vehículos Eléctricos",C566&lt;&gt;"Vehículos Híbridos",AA566="PERCENTIL 50"),
     IF(VLOOKUP(_xlfn.TEXTJOIN("_",FALSE,C566:E566),[1]BD_Perc!$A:$P,_xlfn.IFS([1]BD!AB566="Intervalo de precio 1",12,[1]BD!AB566="Intervalo de precio 2",13),FALSE)&lt;=1,
     VLOOKUP(_xlfn.TEXTJOIN("_",FALSE,C566:E566),[1]BD_Perc!$A:$P,16,FALSE),"Ok P50"),
     "Ok P30/70 ó Híbrido/Eléctrico")</f>
        <v>Ok P30/70 ó Híbrido/Eléctrico</v>
      </c>
      <c r="DF566" s="75" t="str">
        <f t="shared" si="63"/>
        <v>Vehículos Híbridos_Camperos/Camionetas_4x4</v>
      </c>
      <c r="DG566" s="19">
        <f t="shared" si="64"/>
        <v>336600000</v>
      </c>
      <c r="DH566" s="13">
        <v>1</v>
      </c>
      <c r="DI566" s="13">
        <v>1</v>
      </c>
      <c r="DJ566" s="13" t="b">
        <f>+DC566=[2]BD!DC566</f>
        <v>1</v>
      </c>
    </row>
    <row r="567" spans="1:114" ht="38.25" x14ac:dyDescent="0.25">
      <c r="A567" s="76">
        <v>900</v>
      </c>
      <c r="B567" s="59" t="s">
        <v>257</v>
      </c>
      <c r="C567" s="158" t="s">
        <v>2</v>
      </c>
      <c r="D567" s="59" t="s">
        <v>320</v>
      </c>
      <c r="E567" s="59" t="s">
        <v>327</v>
      </c>
      <c r="F567" s="59" t="s">
        <v>121</v>
      </c>
      <c r="G567" s="77" t="s">
        <v>1274</v>
      </c>
      <c r="H567" s="59" t="s">
        <v>398</v>
      </c>
      <c r="I567" s="79">
        <v>3006154</v>
      </c>
      <c r="J567" s="76" t="s">
        <v>1275</v>
      </c>
      <c r="K567" s="78" t="s">
        <v>121</v>
      </c>
      <c r="L567" s="135">
        <v>163</v>
      </c>
      <c r="M567" s="135" t="s">
        <v>121</v>
      </c>
      <c r="N567" s="82">
        <v>170000000</v>
      </c>
      <c r="O567" s="83">
        <f>+IFERROR(VLOOKUP(I567,[1]Precio_Fasecolda!A:C,3,FALSE),IFERROR(VLOOKUP(I567,[1]Precio_Fasecolda!B:C,2,FALSE),N567))</f>
        <v>170000000</v>
      </c>
      <c r="P567" s="83">
        <f t="shared" si="61"/>
        <v>0</v>
      </c>
      <c r="Q567" s="76" t="s">
        <v>728</v>
      </c>
      <c r="R567" s="76" t="s">
        <v>148</v>
      </c>
      <c r="S567" s="76" t="s">
        <v>764</v>
      </c>
      <c r="T567" s="81" t="s">
        <v>643</v>
      </c>
      <c r="U567" s="76" t="s">
        <v>121</v>
      </c>
      <c r="V567" s="59" t="s">
        <v>121</v>
      </c>
      <c r="W567" s="76" t="s">
        <v>121</v>
      </c>
      <c r="X567" s="76" t="s">
        <v>121</v>
      </c>
      <c r="Y567" s="84" t="str">
        <f t="shared" si="67"/>
        <v>N.A.</v>
      </c>
      <c r="Z567" s="85">
        <f t="shared" si="62"/>
        <v>168300000</v>
      </c>
      <c r="AA567" s="76" t="str">
        <f>+IFERROR(VLOOKUP(_xlfn.TEXTJOIN("_", FALSE, C567:E567), [1]BD_Perc!$A:$O, 15, FALSE),"Segmentación no encontrada o vehículo inactivo")</f>
        <v>PERCENTIL 50</v>
      </c>
      <c r="AB567" s="76" t="str" cm="1">
        <f t="array" ref="AB567">_xlfn.IFS(
    AA567 = "PERCENTIL 50",
    _xlfn.IFS(
        [1]BD!DG567 &lt; VLOOKUP(_xlfn.TEXTJOIN("_", FALSE, C567:E567), [1]BD_Perc!$A:$O, 11, FALSE), "Intervalo de precio 1",
        [1]BD!DG567 &gt;= VLOOKUP(_xlfn.TEXTJOIN("_", FALSE, C567:E567), [1]BD_Perc!$A:$O, 11, FALSE), "Intervalo de precio 2"
    ),
    AA567 = "PERCENTIL 30-70",
    _xlfn.IFS(
        [1]BD!DG567 &lt; VLOOKUP(_xlfn.TEXTJOIN("_", FALSE, C567:E567), [1]BD_Perc!$A:$O, 6, FALSE), "Intervalo de precio 1",
        [1]BD!DG567 &lt; VLOOKUP(_xlfn.TEXTJOIN("_", FALSE, C567:E567), [1]BD_Perc!$A:$O, 7, FALSE), "Intervalo de precio 2",
        [1]BD!DG567 &gt;= VLOOKUP(_xlfn.TEXTJOIN("_", FALSE, C567:E567), [1]BD_Perc!$A:$O, 7, FALSE), "Intervalo de precio 3"
    ),
    AA567="Segmentación no encontrada o vehículo inactivo","Segmentación no encontrada o vehículo inactivo"
)</f>
        <v>Intervalo de precio 1</v>
      </c>
      <c r="AC567" s="99" t="s">
        <v>129</v>
      </c>
      <c r="AD567" s="86" t="b">
        <f t="shared" si="65"/>
        <v>1</v>
      </c>
      <c r="AE567" s="94">
        <v>0.01</v>
      </c>
      <c r="AF567" s="94">
        <v>0.02</v>
      </c>
      <c r="AG567" s="94">
        <v>0.03</v>
      </c>
      <c r="AH567" s="94">
        <v>0.04</v>
      </c>
      <c r="AI567" s="94">
        <v>0.04</v>
      </c>
      <c r="AJ567" s="94">
        <v>0.04</v>
      </c>
      <c r="AK567" s="76" t="s">
        <v>130</v>
      </c>
      <c r="AL567" s="76" t="s">
        <v>130</v>
      </c>
      <c r="AM567" s="76" t="s">
        <v>130</v>
      </c>
      <c r="AN567" s="153">
        <v>1</v>
      </c>
      <c r="AO567" s="72" t="s">
        <v>121</v>
      </c>
      <c r="AP567" s="72">
        <v>631865.34180000005</v>
      </c>
      <c r="AQ567" s="72">
        <v>759501.55260000005</v>
      </c>
      <c r="AR567" s="72" t="s">
        <v>121</v>
      </c>
      <c r="AS567" s="72" t="s">
        <v>121</v>
      </c>
      <c r="AT567" s="72">
        <v>10144824.879000001</v>
      </c>
      <c r="AU567" s="72" t="s">
        <v>121</v>
      </c>
      <c r="AV567" s="72">
        <v>391755.47879999998</v>
      </c>
      <c r="AW567" s="72">
        <v>417029.92379999999</v>
      </c>
      <c r="AX567" s="72" t="s">
        <v>121</v>
      </c>
      <c r="AY567" s="72" t="s">
        <v>121</v>
      </c>
      <c r="AZ567" s="72" t="s">
        <v>121</v>
      </c>
      <c r="BA567" s="72" t="s">
        <v>121</v>
      </c>
      <c r="BB567" s="72" t="s">
        <v>121</v>
      </c>
      <c r="BC567" s="72" t="s">
        <v>121</v>
      </c>
      <c r="BD567" s="72">
        <v>3209874.5447999998</v>
      </c>
      <c r="BE567" s="72" t="s">
        <v>121</v>
      </c>
      <c r="BF567" s="72">
        <v>4635136.0776000004</v>
      </c>
      <c r="BG567" s="72">
        <v>2707739.0550000002</v>
      </c>
      <c r="BH567" s="72" t="s">
        <v>121</v>
      </c>
      <c r="BI567" s="72">
        <v>1364828.4635999999</v>
      </c>
      <c r="BJ567" s="72">
        <v>192402.04199999999</v>
      </c>
      <c r="BK567" s="72">
        <v>1637793.5238000001</v>
      </c>
      <c r="BL567" s="72">
        <v>1486741.4225999999</v>
      </c>
      <c r="BM567" s="72">
        <v>4162875.5616000001</v>
      </c>
      <c r="BN567" s="72">
        <v>122437.9506</v>
      </c>
      <c r="BO567" s="72">
        <v>2527461.3672000002</v>
      </c>
      <c r="BP567" s="72">
        <v>657139.7868</v>
      </c>
      <c r="BQ567" s="72" t="s">
        <v>121</v>
      </c>
      <c r="BR567" s="72" t="s">
        <v>121</v>
      </c>
      <c r="BS567" s="72" t="s">
        <v>121</v>
      </c>
      <c r="BT567" s="72">
        <v>10276007.4186</v>
      </c>
      <c r="BU567" s="72">
        <v>227383.5606</v>
      </c>
      <c r="BV567" s="72" t="s">
        <v>121</v>
      </c>
      <c r="BW567" s="72" t="s">
        <v>121</v>
      </c>
      <c r="BX567" s="72" t="s">
        <v>121</v>
      </c>
      <c r="BY567" s="72">
        <v>798677.73300000001</v>
      </c>
      <c r="BZ567" s="72" t="s">
        <v>121</v>
      </c>
      <c r="CA567" s="72" t="s">
        <v>121</v>
      </c>
      <c r="CB567" s="72" t="s">
        <v>121</v>
      </c>
      <c r="CC567" s="72" t="s">
        <v>121</v>
      </c>
      <c r="CD567" s="72" t="s">
        <v>121</v>
      </c>
      <c r="CE567" s="138" t="s">
        <v>130</v>
      </c>
      <c r="CF567" s="138" t="s">
        <v>130</v>
      </c>
      <c r="CG567" s="138" t="s">
        <v>130</v>
      </c>
      <c r="CH567" s="138" t="s">
        <v>131</v>
      </c>
      <c r="CI567" s="138" t="s">
        <v>131</v>
      </c>
      <c r="CJ567" s="138" t="s">
        <v>131</v>
      </c>
      <c r="CK567" s="138" t="s">
        <v>131</v>
      </c>
      <c r="CL567" s="104">
        <v>8500000</v>
      </c>
      <c r="CM567" s="76" t="s">
        <v>121</v>
      </c>
      <c r="CN567" s="76" t="s">
        <v>121</v>
      </c>
      <c r="CO567" s="76" t="s">
        <v>121</v>
      </c>
      <c r="CP567" s="76" t="s">
        <v>121</v>
      </c>
      <c r="CQ567" s="76" t="s">
        <v>121</v>
      </c>
      <c r="CR567" s="76" t="s">
        <v>121</v>
      </c>
      <c r="CS567" s="76" t="s">
        <v>121</v>
      </c>
      <c r="CT567" s="76" t="s">
        <v>121</v>
      </c>
      <c r="CU567" s="76" t="s">
        <v>121</v>
      </c>
      <c r="CV567" s="76" t="s">
        <v>121</v>
      </c>
      <c r="CW567" s="76" t="s">
        <v>121</v>
      </c>
      <c r="CX567" s="76" t="s">
        <v>121</v>
      </c>
      <c r="CY567" s="76" t="s">
        <v>121</v>
      </c>
      <c r="CZ567" s="76" t="s">
        <v>121</v>
      </c>
      <c r="DA567" s="90">
        <v>10554227.6658</v>
      </c>
      <c r="DB567" s="91">
        <v>1</v>
      </c>
      <c r="DC567" s="13">
        <v>1</v>
      </c>
      <c r="DD567" s="13"/>
      <c r="DE567" s="75" t="str" cm="1">
        <f t="array" ref="DE567">+IF(AND(C567&lt;&gt;"Vehículos Eléctricos",C567&lt;&gt;"Vehículos Híbridos",AA567="PERCENTIL 50"),
     IF(VLOOKUP(_xlfn.TEXTJOIN("_",FALSE,C567:E567),[1]BD_Perc!$A:$P,_xlfn.IFS([1]BD!AB567="Intervalo de precio 1",12,[1]BD!AB567="Intervalo de precio 2",13),FALSE)&lt;=1,
     VLOOKUP(_xlfn.TEXTJOIN("_",FALSE,C567:E567),[1]BD_Perc!$A:$P,16,FALSE),"Ok P50"),
     "Ok P30/70 ó Híbrido/Eléctrico")</f>
        <v>Ok P30/70 ó Híbrido/Eléctrico</v>
      </c>
      <c r="DF567" s="75" t="str">
        <f t="shared" si="63"/>
        <v>Vehículos Híbridos_Camperos/Camionetas_4x4</v>
      </c>
      <c r="DG567" s="19">
        <f t="shared" si="64"/>
        <v>168300000</v>
      </c>
      <c r="DH567" s="13">
        <v>1</v>
      </c>
      <c r="DI567" s="13">
        <v>1</v>
      </c>
      <c r="DJ567" s="13" t="b">
        <f>+DC567=[2]BD!DC567</f>
        <v>1</v>
      </c>
    </row>
    <row r="568" spans="1:114" ht="38.25" x14ac:dyDescent="0.25">
      <c r="A568" s="76">
        <v>901</v>
      </c>
      <c r="B568" s="59" t="s">
        <v>257</v>
      </c>
      <c r="C568" s="158" t="s">
        <v>2</v>
      </c>
      <c r="D568" s="59" t="s">
        <v>320</v>
      </c>
      <c r="E568" s="59" t="s">
        <v>327</v>
      </c>
      <c r="F568" s="59" t="s">
        <v>121</v>
      </c>
      <c r="G568" s="77" t="s">
        <v>1276</v>
      </c>
      <c r="H568" s="59" t="s">
        <v>398</v>
      </c>
      <c r="I568" s="79">
        <v>3006155</v>
      </c>
      <c r="J568" s="76" t="s">
        <v>1277</v>
      </c>
      <c r="K568" s="78" t="s">
        <v>121</v>
      </c>
      <c r="L568" s="135">
        <v>163</v>
      </c>
      <c r="M568" s="135" t="s">
        <v>121</v>
      </c>
      <c r="N568" s="82">
        <v>210000000</v>
      </c>
      <c r="O568" s="83">
        <f>+IFERROR(VLOOKUP(I568,[1]Precio_Fasecolda!A:C,3,FALSE),IFERROR(VLOOKUP(I568,[1]Precio_Fasecolda!B:C,2,FALSE),N568))</f>
        <v>210000000</v>
      </c>
      <c r="P568" s="83">
        <f t="shared" si="61"/>
        <v>0</v>
      </c>
      <c r="Q568" s="76" t="s">
        <v>728</v>
      </c>
      <c r="R568" s="76" t="s">
        <v>148</v>
      </c>
      <c r="S568" s="76" t="s">
        <v>764</v>
      </c>
      <c r="T568" s="81" t="s">
        <v>643</v>
      </c>
      <c r="U568" s="76" t="s">
        <v>121</v>
      </c>
      <c r="V568" s="59" t="s">
        <v>121</v>
      </c>
      <c r="W568" s="76" t="s">
        <v>121</v>
      </c>
      <c r="X568" s="76" t="s">
        <v>121</v>
      </c>
      <c r="Y568" s="84" t="str">
        <f t="shared" si="67"/>
        <v>N.A.</v>
      </c>
      <c r="Z568" s="85">
        <f t="shared" si="62"/>
        <v>207900000</v>
      </c>
      <c r="AA568" s="76" t="str">
        <f>+IFERROR(VLOOKUP(_xlfn.TEXTJOIN("_", FALSE, C568:E568), [1]BD_Perc!$A:$O, 15, FALSE),"Segmentación no encontrada o vehículo inactivo")</f>
        <v>PERCENTIL 50</v>
      </c>
      <c r="AB568" s="76" t="str" cm="1">
        <f t="array" ref="AB568">_xlfn.IFS(
    AA568 = "PERCENTIL 50",
    _xlfn.IFS(
        [1]BD!DG568 &lt; VLOOKUP(_xlfn.TEXTJOIN("_", FALSE, C568:E568), [1]BD_Perc!$A:$O, 11, FALSE), "Intervalo de precio 1",
        [1]BD!DG568 &gt;= VLOOKUP(_xlfn.TEXTJOIN("_", FALSE, C568:E568), [1]BD_Perc!$A:$O, 11, FALSE), "Intervalo de precio 2"
    ),
    AA568 = "PERCENTIL 30-70",
    _xlfn.IFS(
        [1]BD!DG568 &lt; VLOOKUP(_xlfn.TEXTJOIN("_", FALSE, C568:E568), [1]BD_Perc!$A:$O, 6, FALSE), "Intervalo de precio 1",
        [1]BD!DG568 &lt; VLOOKUP(_xlfn.TEXTJOIN("_", FALSE, C568:E568), [1]BD_Perc!$A:$O, 7, FALSE), "Intervalo de precio 2",
        [1]BD!DG568 &gt;= VLOOKUP(_xlfn.TEXTJOIN("_", FALSE, C568:E568), [1]BD_Perc!$A:$O, 7, FALSE), "Intervalo de precio 3"
    ),
    AA568="Segmentación no encontrada o vehículo inactivo","Segmentación no encontrada o vehículo inactivo"
)</f>
        <v>Intervalo de precio 1</v>
      </c>
      <c r="AC568" s="99" t="s">
        <v>129</v>
      </c>
      <c r="AD568" s="86" t="b">
        <f t="shared" si="65"/>
        <v>1</v>
      </c>
      <c r="AE568" s="94">
        <v>0.01</v>
      </c>
      <c r="AF568" s="94">
        <v>0.02</v>
      </c>
      <c r="AG568" s="94">
        <v>0.03</v>
      </c>
      <c r="AH568" s="94">
        <v>0.04</v>
      </c>
      <c r="AI568" s="94">
        <v>0.04</v>
      </c>
      <c r="AJ568" s="94">
        <v>0.04</v>
      </c>
      <c r="AK568" s="76" t="s">
        <v>130</v>
      </c>
      <c r="AL568" s="76" t="s">
        <v>130</v>
      </c>
      <c r="AM568" s="76" t="s">
        <v>130</v>
      </c>
      <c r="AN568" s="153">
        <v>1</v>
      </c>
      <c r="AO568" s="72" t="s">
        <v>121</v>
      </c>
      <c r="AP568" s="72">
        <v>631865.34180000005</v>
      </c>
      <c r="AQ568" s="72">
        <v>759501.55260000005</v>
      </c>
      <c r="AR568" s="72" t="s">
        <v>121</v>
      </c>
      <c r="AS568" s="72" t="s">
        <v>121</v>
      </c>
      <c r="AT568" s="72">
        <v>10144824.879000001</v>
      </c>
      <c r="AU568" s="72" t="s">
        <v>121</v>
      </c>
      <c r="AV568" s="72">
        <v>391755.47879999998</v>
      </c>
      <c r="AW568" s="72">
        <v>417029.92379999999</v>
      </c>
      <c r="AX568" s="72" t="s">
        <v>121</v>
      </c>
      <c r="AY568" s="72" t="s">
        <v>121</v>
      </c>
      <c r="AZ568" s="72" t="s">
        <v>121</v>
      </c>
      <c r="BA568" s="72" t="s">
        <v>121</v>
      </c>
      <c r="BB568" s="72" t="s">
        <v>121</v>
      </c>
      <c r="BC568" s="72" t="s">
        <v>121</v>
      </c>
      <c r="BD568" s="72">
        <v>3209874.5447999998</v>
      </c>
      <c r="BE568" s="72" t="s">
        <v>121</v>
      </c>
      <c r="BF568" s="72">
        <v>4635136.0776000004</v>
      </c>
      <c r="BG568" s="72">
        <v>2707739.0550000002</v>
      </c>
      <c r="BH568" s="72" t="s">
        <v>121</v>
      </c>
      <c r="BI568" s="72">
        <v>1364828.4635999999</v>
      </c>
      <c r="BJ568" s="72">
        <v>192402.04199999999</v>
      </c>
      <c r="BK568" s="72">
        <v>1637793.5238000001</v>
      </c>
      <c r="BL568" s="72">
        <v>1486741.4225999999</v>
      </c>
      <c r="BM568" s="72">
        <v>4162875.5616000001</v>
      </c>
      <c r="BN568" s="72">
        <v>122437.9506</v>
      </c>
      <c r="BO568" s="72">
        <v>2527461.3672000002</v>
      </c>
      <c r="BP568" s="72">
        <v>657139.7868</v>
      </c>
      <c r="BQ568" s="72" t="s">
        <v>121</v>
      </c>
      <c r="BR568" s="72" t="s">
        <v>121</v>
      </c>
      <c r="BS568" s="72" t="s">
        <v>121</v>
      </c>
      <c r="BT568" s="72">
        <v>10276007.4186</v>
      </c>
      <c r="BU568" s="72">
        <v>227383.5606</v>
      </c>
      <c r="BV568" s="72" t="s">
        <v>121</v>
      </c>
      <c r="BW568" s="72" t="s">
        <v>121</v>
      </c>
      <c r="BX568" s="72" t="s">
        <v>121</v>
      </c>
      <c r="BY568" s="72">
        <v>798677.73300000001</v>
      </c>
      <c r="BZ568" s="72" t="s">
        <v>121</v>
      </c>
      <c r="CA568" s="72" t="s">
        <v>121</v>
      </c>
      <c r="CB568" s="72" t="s">
        <v>121</v>
      </c>
      <c r="CC568" s="72" t="s">
        <v>121</v>
      </c>
      <c r="CD568" s="72" t="s">
        <v>121</v>
      </c>
      <c r="CE568" s="138" t="s">
        <v>130</v>
      </c>
      <c r="CF568" s="138" t="s">
        <v>130</v>
      </c>
      <c r="CG568" s="138" t="s">
        <v>130</v>
      </c>
      <c r="CH568" s="138" t="s">
        <v>131</v>
      </c>
      <c r="CI568" s="138" t="s">
        <v>131</v>
      </c>
      <c r="CJ568" s="138" t="s">
        <v>131</v>
      </c>
      <c r="CK568" s="138" t="s">
        <v>131</v>
      </c>
      <c r="CL568" s="104">
        <v>8500000</v>
      </c>
      <c r="CM568" s="76" t="s">
        <v>121</v>
      </c>
      <c r="CN568" s="76" t="s">
        <v>121</v>
      </c>
      <c r="CO568" s="76" t="s">
        <v>121</v>
      </c>
      <c r="CP568" s="76" t="s">
        <v>121</v>
      </c>
      <c r="CQ568" s="76" t="s">
        <v>121</v>
      </c>
      <c r="CR568" s="76" t="s">
        <v>121</v>
      </c>
      <c r="CS568" s="76" t="s">
        <v>121</v>
      </c>
      <c r="CT568" s="76" t="s">
        <v>121</v>
      </c>
      <c r="CU568" s="76" t="s">
        <v>121</v>
      </c>
      <c r="CV568" s="76" t="s">
        <v>121</v>
      </c>
      <c r="CW568" s="76" t="s">
        <v>121</v>
      </c>
      <c r="CX568" s="76" t="s">
        <v>121</v>
      </c>
      <c r="CY568" s="76" t="s">
        <v>121</v>
      </c>
      <c r="CZ568" s="76" t="s">
        <v>121</v>
      </c>
      <c r="DA568" s="90">
        <v>10554227.6658</v>
      </c>
      <c r="DB568" s="91">
        <v>1</v>
      </c>
      <c r="DC568" s="13">
        <v>1</v>
      </c>
      <c r="DD568" s="13"/>
      <c r="DE568" s="75" t="str" cm="1">
        <f t="array" ref="DE568">+IF(AND(C568&lt;&gt;"Vehículos Eléctricos",C568&lt;&gt;"Vehículos Híbridos",AA568="PERCENTIL 50"),
     IF(VLOOKUP(_xlfn.TEXTJOIN("_",FALSE,C568:E568),[1]BD_Perc!$A:$P,_xlfn.IFS([1]BD!AB568="Intervalo de precio 1",12,[1]BD!AB568="Intervalo de precio 2",13),FALSE)&lt;=1,
     VLOOKUP(_xlfn.TEXTJOIN("_",FALSE,C568:E568),[1]BD_Perc!$A:$P,16,FALSE),"Ok P50"),
     "Ok P30/70 ó Híbrido/Eléctrico")</f>
        <v>Ok P30/70 ó Híbrido/Eléctrico</v>
      </c>
      <c r="DF568" s="75" t="str">
        <f t="shared" si="63"/>
        <v>Vehículos Híbridos_Camperos/Camionetas_4x4</v>
      </c>
      <c r="DG568" s="19">
        <f t="shared" si="64"/>
        <v>207900000</v>
      </c>
      <c r="DH568" s="13">
        <v>1</v>
      </c>
      <c r="DI568" s="13">
        <v>1</v>
      </c>
      <c r="DJ568" s="13" t="b">
        <f>+DC568=[2]BD!DC568</f>
        <v>1</v>
      </c>
    </row>
    <row r="569" spans="1:114" ht="38.25" x14ac:dyDescent="0.25">
      <c r="A569" s="76">
        <v>902</v>
      </c>
      <c r="B569" s="59" t="s">
        <v>118</v>
      </c>
      <c r="C569" s="105" t="s">
        <v>4</v>
      </c>
      <c r="D569" s="59" t="s">
        <v>795</v>
      </c>
      <c r="E569" s="59" t="s">
        <v>796</v>
      </c>
      <c r="F569" s="59" t="s">
        <v>121</v>
      </c>
      <c r="G569" s="77" t="s">
        <v>1278</v>
      </c>
      <c r="H569" s="78" t="s">
        <v>123</v>
      </c>
      <c r="I569" s="79">
        <v>1611203</v>
      </c>
      <c r="J569" s="76" t="s">
        <v>1279</v>
      </c>
      <c r="K569" s="78" t="s">
        <v>121</v>
      </c>
      <c r="L569" s="80">
        <v>185</v>
      </c>
      <c r="M569" s="76" t="s">
        <v>121</v>
      </c>
      <c r="N569" s="82">
        <v>218200000</v>
      </c>
      <c r="O569" s="83">
        <f>+IFERROR(VLOOKUP(I569,[1]Precio_Fasecolda!A:C,3,FALSE),IFERROR(VLOOKUP(I569,[1]Precio_Fasecolda!B:C,2,FALSE),N569))</f>
        <v>217200000</v>
      </c>
      <c r="P569" s="83">
        <f t="shared" si="61"/>
        <v>1000000</v>
      </c>
      <c r="Q569" s="76" t="s">
        <v>121</v>
      </c>
      <c r="R569" s="76" t="s">
        <v>127</v>
      </c>
      <c r="S569" s="76" t="s">
        <v>349</v>
      </c>
      <c r="T569" s="81" t="s">
        <v>643</v>
      </c>
      <c r="U569" s="76">
        <v>9500</v>
      </c>
      <c r="V569" s="76">
        <v>3075</v>
      </c>
      <c r="W569" s="106">
        <v>6425</v>
      </c>
      <c r="X569" s="80" t="s">
        <v>806</v>
      </c>
      <c r="Y569" s="84" t="str">
        <f t="shared" si="67"/>
        <v>N.A.</v>
      </c>
      <c r="Z569" s="85">
        <f t="shared" si="62"/>
        <v>200744000</v>
      </c>
      <c r="AA569" s="76" t="str">
        <f>+IFERROR(VLOOKUP(_xlfn.TEXTJOIN("_", FALSE, C569:E569), [1]BD_Perc!$A:$O, 15, FALSE),"Segmentación no encontrada o vehículo inactivo")</f>
        <v>PERCENTIL 30-70</v>
      </c>
      <c r="AB569" s="76" t="str" cm="1">
        <f t="array" ref="AB569">_xlfn.IFS(
    AA569 = "PERCENTIL 50",
    _xlfn.IFS(
        [1]BD!DG569 &lt; VLOOKUP(_xlfn.TEXTJOIN("_", FALSE, C569:E569), [1]BD_Perc!$A:$O, 11, FALSE), "Intervalo de precio 1",
        [1]BD!DG569 &gt;= VLOOKUP(_xlfn.TEXTJOIN("_", FALSE, C569:E569), [1]BD_Perc!$A:$O, 11, FALSE), "Intervalo de precio 2"
    ),
    AA569 = "PERCENTIL 30-70",
    _xlfn.IFS(
        [1]BD!DG569 &lt; VLOOKUP(_xlfn.TEXTJOIN("_", FALSE, C569:E569), [1]BD_Perc!$A:$O, 6, FALSE), "Intervalo de precio 1",
        [1]BD!DG569 &lt; VLOOKUP(_xlfn.TEXTJOIN("_", FALSE, C569:E569), [1]BD_Perc!$A:$O, 7, FALSE), "Intervalo de precio 2",
        [1]BD!DG569 &gt;= VLOOKUP(_xlfn.TEXTJOIN("_", FALSE, C569:E569), [1]BD_Perc!$A:$O, 7, FALSE), "Intervalo de precio 3"
    ),
    AA569="Segmentación no encontrada o vehículo inactivo","Segmentación no encontrada o vehículo inactivo"
)</f>
        <v>Intervalo de precio 2</v>
      </c>
      <c r="AC569" s="99" t="s">
        <v>149</v>
      </c>
      <c r="AD569" s="86" t="b">
        <f t="shared" si="65"/>
        <v>1</v>
      </c>
      <c r="AE569" s="94">
        <v>0.08</v>
      </c>
      <c r="AF569" s="94">
        <v>0.08</v>
      </c>
      <c r="AG569" s="94">
        <v>0.08</v>
      </c>
      <c r="AH569" s="94">
        <v>0.08</v>
      </c>
      <c r="AI569" s="94">
        <v>0.09</v>
      </c>
      <c r="AJ569" s="94">
        <v>0.1</v>
      </c>
      <c r="AK569" s="76" t="s">
        <v>130</v>
      </c>
      <c r="AL569" s="76" t="s">
        <v>130</v>
      </c>
      <c r="AM569" s="76" t="s">
        <v>130</v>
      </c>
      <c r="AN569" s="93">
        <v>1</v>
      </c>
      <c r="AO569" s="72" t="s">
        <v>121</v>
      </c>
      <c r="AP569" s="72">
        <v>573594.43680000002</v>
      </c>
      <c r="AQ569" s="72">
        <v>819420.17220000003</v>
      </c>
      <c r="AR569" s="72">
        <v>8264973.3306</v>
      </c>
      <c r="AS569" s="72" t="s">
        <v>121</v>
      </c>
      <c r="AT569" s="72">
        <v>12992415.1602</v>
      </c>
      <c r="AU569" s="72">
        <v>565268.3652</v>
      </c>
      <c r="AV569" s="72">
        <v>1433985.0378</v>
      </c>
      <c r="AW569" s="72">
        <v>137673.24900000001</v>
      </c>
      <c r="AX569" s="72">
        <v>1616492.3585999999</v>
      </c>
      <c r="AY569" s="72">
        <v>37816035.747000001</v>
      </c>
      <c r="AZ569" s="72">
        <v>35502512.673600003</v>
      </c>
      <c r="BA569" s="72" t="s">
        <v>121</v>
      </c>
      <c r="BB569" s="72" t="s">
        <v>121</v>
      </c>
      <c r="BC569" s="72" t="s">
        <v>121</v>
      </c>
      <c r="BD569" s="72" t="s">
        <v>121</v>
      </c>
      <c r="BE569" s="72" t="s">
        <v>121</v>
      </c>
      <c r="BF569" s="72">
        <v>3098649.0654000002</v>
      </c>
      <c r="BG569" s="72">
        <v>4381926.7253999999</v>
      </c>
      <c r="BH569" s="72">
        <v>1466576.6850000001</v>
      </c>
      <c r="BI569" s="72">
        <v>1643223.7080000001</v>
      </c>
      <c r="BJ569" s="72">
        <v>185872.3272</v>
      </c>
      <c r="BK569" s="72">
        <v>2268369.5789999999</v>
      </c>
      <c r="BL569" s="72" t="s">
        <v>121</v>
      </c>
      <c r="BM569" s="72">
        <v>6053633.8631999996</v>
      </c>
      <c r="BN569" s="72">
        <v>139405.2996</v>
      </c>
      <c r="BO569" s="72">
        <v>2484553.3188</v>
      </c>
      <c r="BP569" s="72" t="s">
        <v>121</v>
      </c>
      <c r="BQ569" s="72" t="s">
        <v>121</v>
      </c>
      <c r="BR569" s="72" t="s">
        <v>121</v>
      </c>
      <c r="BS569" s="72">
        <v>3067349.8673999999</v>
      </c>
      <c r="BT569" s="72">
        <v>8457120.2562000006</v>
      </c>
      <c r="BU569" s="72">
        <v>139405.2996</v>
      </c>
      <c r="BV569" s="72">
        <v>7628803.6902000001</v>
      </c>
      <c r="BW569" s="72">
        <v>18185547.731399998</v>
      </c>
      <c r="BX569" s="72">
        <v>8767252.1916000005</v>
      </c>
      <c r="BY569" s="72">
        <v>2169053.3969999999</v>
      </c>
      <c r="BZ569" s="72" t="s">
        <v>121</v>
      </c>
      <c r="CA569" s="72" t="s">
        <v>121</v>
      </c>
      <c r="CB569" s="72" t="s">
        <v>121</v>
      </c>
      <c r="CC569" s="72" t="s">
        <v>121</v>
      </c>
      <c r="CD569" s="72" t="s">
        <v>121</v>
      </c>
      <c r="CE569" s="76" t="s">
        <v>121</v>
      </c>
      <c r="CF569" s="76" t="s">
        <v>121</v>
      </c>
      <c r="CG569" s="76" t="s">
        <v>121</v>
      </c>
      <c r="CH569" s="76" t="s">
        <v>121</v>
      </c>
      <c r="CI569" s="76" t="s">
        <v>121</v>
      </c>
      <c r="CJ569" s="76" t="s">
        <v>121</v>
      </c>
      <c r="CK569" s="76" t="s">
        <v>121</v>
      </c>
      <c r="CL569" s="59" t="s">
        <v>121</v>
      </c>
      <c r="CM569" s="76" t="s">
        <v>121</v>
      </c>
      <c r="CN569" s="76" t="s">
        <v>121</v>
      </c>
      <c r="CO569" s="76" t="s">
        <v>121</v>
      </c>
      <c r="CP569" s="76" t="s">
        <v>121</v>
      </c>
      <c r="CQ569" s="76" t="s">
        <v>121</v>
      </c>
      <c r="CR569" s="76" t="s">
        <v>121</v>
      </c>
      <c r="CS569" s="159" t="s">
        <v>131</v>
      </c>
      <c r="CT569" s="159" t="s">
        <v>131</v>
      </c>
      <c r="CU569" s="159" t="s">
        <v>131</v>
      </c>
      <c r="CV569" s="159" t="s">
        <v>131</v>
      </c>
      <c r="CW569" s="159" t="s">
        <v>131</v>
      </c>
      <c r="CX569" s="159" t="s">
        <v>131</v>
      </c>
      <c r="CY569" s="59" t="s">
        <v>121</v>
      </c>
      <c r="CZ569" s="59" t="s">
        <v>121</v>
      </c>
      <c r="DA569" s="90">
        <v>22161283.817400001</v>
      </c>
      <c r="DB569" s="91">
        <v>1</v>
      </c>
      <c r="DC569" s="13">
        <v>1</v>
      </c>
      <c r="DD569" s="13"/>
      <c r="DE569" s="75" t="str" cm="1">
        <f t="array" ref="DE569">+IF(AND(C569&lt;&gt;"Vehículos Eléctricos",C569&lt;&gt;"Vehículos Híbridos",AA569="PERCENTIL 50"),
     IF(VLOOKUP(_xlfn.TEXTJOIN("_",FALSE,C569:E569),[1]BD_Perc!$A:$P,_xlfn.IFS([1]BD!AB569="Intervalo de precio 1",12,[1]BD!AB569="Intervalo de precio 2",13),FALSE)&lt;=1,
     VLOOKUP(_xlfn.TEXTJOIN("_",FALSE,C569:E569),[1]BD_Perc!$A:$P,16,FALSE),"Ok P50"),
     "Ok P30/70 ó Híbrido/Eléctrico")</f>
        <v>Ok P30/70 ó Híbrido/Eléctrico</v>
      </c>
      <c r="DF569" s="75" t="str">
        <f t="shared" si="63"/>
        <v>Otros Tipos de Vehículos_Camión_Cabina Sencilla</v>
      </c>
      <c r="DG569" s="19">
        <f t="shared" si="64"/>
        <v>200744000</v>
      </c>
      <c r="DH569" s="13">
        <v>1</v>
      </c>
      <c r="DI569" s="13">
        <v>1</v>
      </c>
      <c r="DJ569" s="13" t="b">
        <f>+DC569=[2]BD!DC569</f>
        <v>1</v>
      </c>
    </row>
    <row r="570" spans="1:114" ht="28.5" customHeight="1" x14ac:dyDescent="0.25">
      <c r="A570" s="76">
        <v>903</v>
      </c>
      <c r="B570" s="59" t="s">
        <v>118</v>
      </c>
      <c r="C570" s="105" t="s">
        <v>4</v>
      </c>
      <c r="D570" s="59" t="s">
        <v>795</v>
      </c>
      <c r="E570" s="59" t="s">
        <v>796</v>
      </c>
      <c r="F570" s="59" t="s">
        <v>121</v>
      </c>
      <c r="G570" s="77" t="s">
        <v>1280</v>
      </c>
      <c r="H570" s="78" t="s">
        <v>123</v>
      </c>
      <c r="I570" s="79">
        <v>1611204</v>
      </c>
      <c r="J570" s="76" t="s">
        <v>1281</v>
      </c>
      <c r="K570" s="78" t="s">
        <v>121</v>
      </c>
      <c r="L570" s="76">
        <v>185</v>
      </c>
      <c r="M570" s="76" t="s">
        <v>121</v>
      </c>
      <c r="N570" s="82">
        <v>228900000</v>
      </c>
      <c r="O570" s="83">
        <f>+IFERROR(VLOOKUP(I570,[1]Precio_Fasecolda!A:C,3,FALSE),IFERROR(VLOOKUP(I570,[1]Precio_Fasecolda!B:C,2,FALSE),N570))</f>
        <v>227800000</v>
      </c>
      <c r="P570" s="83">
        <f t="shared" si="61"/>
        <v>1100000</v>
      </c>
      <c r="Q570" s="76" t="s">
        <v>121</v>
      </c>
      <c r="R570" s="76" t="s">
        <v>127</v>
      </c>
      <c r="S570" s="76" t="s">
        <v>349</v>
      </c>
      <c r="T570" s="81" t="s">
        <v>643</v>
      </c>
      <c r="U570" s="76">
        <v>9500</v>
      </c>
      <c r="V570" s="76">
        <v>3183</v>
      </c>
      <c r="W570" s="106">
        <v>6317</v>
      </c>
      <c r="X570" s="80" t="s">
        <v>806</v>
      </c>
      <c r="Y570" s="84" t="str">
        <f t="shared" si="67"/>
        <v>N.A.</v>
      </c>
      <c r="Z570" s="85">
        <f t="shared" si="62"/>
        <v>210588000</v>
      </c>
      <c r="AA570" s="76" t="str">
        <f>+IFERROR(VLOOKUP(_xlfn.TEXTJOIN("_", FALSE, C570:E570), [1]BD_Perc!$A:$O, 15, FALSE),"Segmentación no encontrada o vehículo inactivo")</f>
        <v>PERCENTIL 30-70</v>
      </c>
      <c r="AB570" s="76" t="str" cm="1">
        <f t="array" ref="AB570">_xlfn.IFS(
    AA570 = "PERCENTIL 50",
    _xlfn.IFS(
        [1]BD!DG570 &lt; VLOOKUP(_xlfn.TEXTJOIN("_", FALSE, C570:E570), [1]BD_Perc!$A:$O, 11, FALSE), "Intervalo de precio 1",
        [1]BD!DG570 &gt;= VLOOKUP(_xlfn.TEXTJOIN("_", FALSE, C570:E570), [1]BD_Perc!$A:$O, 11, FALSE), "Intervalo de precio 2"
    ),
    AA570 = "PERCENTIL 30-70",
    _xlfn.IFS(
        [1]BD!DG570 &lt; VLOOKUP(_xlfn.TEXTJOIN("_", FALSE, C570:E570), [1]BD_Perc!$A:$O, 6, FALSE), "Intervalo de precio 1",
        [1]BD!DG570 &lt; VLOOKUP(_xlfn.TEXTJOIN("_", FALSE, C570:E570), [1]BD_Perc!$A:$O, 7, FALSE), "Intervalo de precio 2",
        [1]BD!DG570 &gt;= VLOOKUP(_xlfn.TEXTJOIN("_", FALSE, C570:E570), [1]BD_Perc!$A:$O, 7, FALSE), "Intervalo de precio 3"
    ),
    AA570="Segmentación no encontrada o vehículo inactivo","Segmentación no encontrada o vehículo inactivo"
)</f>
        <v>Intervalo de precio 2</v>
      </c>
      <c r="AC570" s="99" t="s">
        <v>149</v>
      </c>
      <c r="AD570" s="86" t="b">
        <f t="shared" si="65"/>
        <v>1</v>
      </c>
      <c r="AE570" s="94">
        <v>0.08</v>
      </c>
      <c r="AF570" s="94">
        <v>0.08</v>
      </c>
      <c r="AG570" s="94">
        <v>0.08</v>
      </c>
      <c r="AH570" s="94">
        <v>0.08</v>
      </c>
      <c r="AI570" s="94">
        <v>0.09</v>
      </c>
      <c r="AJ570" s="94">
        <v>0.1</v>
      </c>
      <c r="AK570" s="76" t="s">
        <v>130</v>
      </c>
      <c r="AL570" s="76" t="s">
        <v>130</v>
      </c>
      <c r="AM570" s="76" t="s">
        <v>130</v>
      </c>
      <c r="AN570" s="88">
        <v>1</v>
      </c>
      <c r="AO570" s="72" t="s">
        <v>121</v>
      </c>
      <c r="AP570" s="72">
        <v>573594.43680000002</v>
      </c>
      <c r="AQ570" s="72">
        <v>819420.17220000003</v>
      </c>
      <c r="AR570" s="72">
        <v>8264973.3306</v>
      </c>
      <c r="AS570" s="72" t="s">
        <v>121</v>
      </c>
      <c r="AT570" s="72">
        <v>12992415.1602</v>
      </c>
      <c r="AU570" s="72">
        <v>565268.3652</v>
      </c>
      <c r="AV570" s="72">
        <v>1433985.0378</v>
      </c>
      <c r="AW570" s="72">
        <v>137673.24900000001</v>
      </c>
      <c r="AX570" s="72">
        <v>1616492.3585999999</v>
      </c>
      <c r="AY570" s="72">
        <v>59960696.9388</v>
      </c>
      <c r="AZ570" s="72">
        <v>63958075.750799999</v>
      </c>
      <c r="BA570" s="72" t="s">
        <v>121</v>
      </c>
      <c r="BB570" s="72" t="s">
        <v>121</v>
      </c>
      <c r="BC570" s="72" t="s">
        <v>121</v>
      </c>
      <c r="BD570" s="72" t="s">
        <v>121</v>
      </c>
      <c r="BE570" s="72" t="s">
        <v>121</v>
      </c>
      <c r="BF570" s="72">
        <v>3098649.0654000002</v>
      </c>
      <c r="BG570" s="72">
        <v>4381926.7253999999</v>
      </c>
      <c r="BH570" s="72">
        <v>1466576.6850000001</v>
      </c>
      <c r="BI570" s="72">
        <v>1643223.7080000001</v>
      </c>
      <c r="BJ570" s="72">
        <v>185872.3272</v>
      </c>
      <c r="BK570" s="72">
        <v>2268369.5789999999</v>
      </c>
      <c r="BL570" s="72">
        <v>1998690.4602000001</v>
      </c>
      <c r="BM570" s="72">
        <v>6053633.8631999996</v>
      </c>
      <c r="BN570" s="72">
        <v>139405.2996</v>
      </c>
      <c r="BO570" s="72">
        <v>2484553.3188</v>
      </c>
      <c r="BP570" s="72" t="s">
        <v>121</v>
      </c>
      <c r="BQ570" s="72" t="s">
        <v>121</v>
      </c>
      <c r="BR570" s="72" t="s">
        <v>121</v>
      </c>
      <c r="BS570" s="72">
        <v>3067349.8673999999</v>
      </c>
      <c r="BT570" s="72">
        <v>8457120.2562000006</v>
      </c>
      <c r="BU570" s="72">
        <v>139405.2996</v>
      </c>
      <c r="BV570" s="72">
        <v>7628803.6902000001</v>
      </c>
      <c r="BW570" s="72">
        <v>18185547.731399998</v>
      </c>
      <c r="BX570" s="72" t="s">
        <v>121</v>
      </c>
      <c r="BY570" s="72">
        <v>2169053.3969999999</v>
      </c>
      <c r="BZ570" s="72" t="s">
        <v>121</v>
      </c>
      <c r="CA570" s="72" t="s">
        <v>121</v>
      </c>
      <c r="CB570" s="72" t="s">
        <v>121</v>
      </c>
      <c r="CC570" s="72" t="s">
        <v>121</v>
      </c>
      <c r="CD570" s="72" t="s">
        <v>121</v>
      </c>
      <c r="CE570" s="76" t="s">
        <v>121</v>
      </c>
      <c r="CF570" s="76" t="s">
        <v>121</v>
      </c>
      <c r="CG570" s="76" t="s">
        <v>121</v>
      </c>
      <c r="CH570" s="76" t="s">
        <v>121</v>
      </c>
      <c r="CI570" s="76" t="s">
        <v>121</v>
      </c>
      <c r="CJ570" s="76" t="s">
        <v>121</v>
      </c>
      <c r="CK570" s="76" t="s">
        <v>121</v>
      </c>
      <c r="CL570" s="59" t="s">
        <v>121</v>
      </c>
      <c r="CM570" s="76" t="s">
        <v>121</v>
      </c>
      <c r="CN570" s="76" t="s">
        <v>121</v>
      </c>
      <c r="CO570" s="76" t="s">
        <v>121</v>
      </c>
      <c r="CP570" s="76" t="s">
        <v>121</v>
      </c>
      <c r="CQ570" s="76" t="s">
        <v>121</v>
      </c>
      <c r="CR570" s="76" t="s">
        <v>121</v>
      </c>
      <c r="CS570" s="159" t="s">
        <v>131</v>
      </c>
      <c r="CT570" s="159" t="s">
        <v>131</v>
      </c>
      <c r="CU570" s="159" t="s">
        <v>131</v>
      </c>
      <c r="CV570" s="159" t="s">
        <v>131</v>
      </c>
      <c r="CW570" s="159" t="s">
        <v>131</v>
      </c>
      <c r="CX570" s="159" t="s">
        <v>131</v>
      </c>
      <c r="CY570" s="159" t="s">
        <v>121</v>
      </c>
      <c r="CZ570" s="159" t="s">
        <v>121</v>
      </c>
      <c r="DA570" s="90">
        <v>22161283.817400001</v>
      </c>
      <c r="DB570" s="91">
        <v>1</v>
      </c>
      <c r="DC570" s="13">
        <v>1</v>
      </c>
      <c r="DD570" s="13"/>
      <c r="DE570" s="75" t="str" cm="1">
        <f t="array" ref="DE570">+IF(AND(C570&lt;&gt;"Vehículos Eléctricos",C570&lt;&gt;"Vehículos Híbridos",AA570="PERCENTIL 50"),
     IF(VLOOKUP(_xlfn.TEXTJOIN("_",FALSE,C570:E570),[1]BD_Perc!$A:$P,_xlfn.IFS([1]BD!AB570="Intervalo de precio 1",12,[1]BD!AB570="Intervalo de precio 2",13),FALSE)&lt;=1,
     VLOOKUP(_xlfn.TEXTJOIN("_",FALSE,C570:E570),[1]BD_Perc!$A:$P,16,FALSE),"Ok P50"),
     "Ok P30/70 ó Híbrido/Eléctrico")</f>
        <v>Ok P30/70 ó Híbrido/Eléctrico</v>
      </c>
      <c r="DF570" s="75" t="str">
        <f t="shared" si="63"/>
        <v>Otros Tipos de Vehículos_Camión_Cabina Sencilla</v>
      </c>
      <c r="DG570" s="19">
        <f t="shared" si="64"/>
        <v>210588000</v>
      </c>
      <c r="DH570" s="13">
        <v>1</v>
      </c>
      <c r="DI570" s="13">
        <v>1</v>
      </c>
      <c r="DJ570" s="13" t="b">
        <f>+DC570=[2]BD!DC570</f>
        <v>1</v>
      </c>
    </row>
    <row r="571" spans="1:114" ht="63.75" x14ac:dyDescent="0.25">
      <c r="A571" s="76">
        <v>904</v>
      </c>
      <c r="B571" s="59" t="s">
        <v>118</v>
      </c>
      <c r="C571" s="105" t="s">
        <v>4</v>
      </c>
      <c r="D571" s="59" t="s">
        <v>795</v>
      </c>
      <c r="E571" s="59" t="s">
        <v>796</v>
      </c>
      <c r="F571" s="59" t="s">
        <v>121</v>
      </c>
      <c r="G571" s="77" t="s">
        <v>1282</v>
      </c>
      <c r="H571" s="78" t="s">
        <v>123</v>
      </c>
      <c r="I571" s="79">
        <v>1611192</v>
      </c>
      <c r="J571" s="76" t="s">
        <v>1283</v>
      </c>
      <c r="K571" s="78" t="s">
        <v>121</v>
      </c>
      <c r="L571" s="76">
        <v>210</v>
      </c>
      <c r="M571" s="76" t="s">
        <v>121</v>
      </c>
      <c r="N571" s="82">
        <v>274700000</v>
      </c>
      <c r="O571" s="83">
        <f>+IFERROR(VLOOKUP(I571,[1]Precio_Fasecolda!A:C,3,FALSE),IFERROR(VLOOKUP(I571,[1]Precio_Fasecolda!B:C,2,FALSE),N571))</f>
        <v>273300000</v>
      </c>
      <c r="P571" s="83">
        <f t="shared" si="61"/>
        <v>1400000</v>
      </c>
      <c r="Q571" s="76" t="s">
        <v>121</v>
      </c>
      <c r="R571" s="76" t="s">
        <v>127</v>
      </c>
      <c r="S571" s="76" t="s">
        <v>349</v>
      </c>
      <c r="T571" s="81" t="s">
        <v>643</v>
      </c>
      <c r="U571" s="76">
        <v>10400</v>
      </c>
      <c r="V571" s="76">
        <v>3908</v>
      </c>
      <c r="W571" s="106">
        <v>6892</v>
      </c>
      <c r="X571" s="80" t="s">
        <v>808</v>
      </c>
      <c r="Y571" s="84" t="str">
        <f t="shared" si="67"/>
        <v>N.A.</v>
      </c>
      <c r="Z571" s="85">
        <f t="shared" si="62"/>
        <v>252724000</v>
      </c>
      <c r="AA571" s="76" t="str">
        <f>+IFERROR(VLOOKUP(_xlfn.TEXTJOIN("_", FALSE, C571:E571), [1]BD_Perc!$A:$O, 15, FALSE),"Segmentación no encontrada o vehículo inactivo")</f>
        <v>PERCENTIL 30-70</v>
      </c>
      <c r="AB571" s="76" t="str" cm="1">
        <f t="array" ref="AB571">_xlfn.IFS(
    AA571 = "PERCENTIL 50",
    _xlfn.IFS(
        [1]BD!DG571 &lt; VLOOKUP(_xlfn.TEXTJOIN("_", FALSE, C571:E571), [1]BD_Perc!$A:$O, 11, FALSE), "Intervalo de precio 1",
        [1]BD!DG571 &gt;= VLOOKUP(_xlfn.TEXTJOIN("_", FALSE, C571:E571), [1]BD_Perc!$A:$O, 11, FALSE), "Intervalo de precio 2"
    ),
    AA571 = "PERCENTIL 30-70",
    _xlfn.IFS(
        [1]BD!DG571 &lt; VLOOKUP(_xlfn.TEXTJOIN("_", FALSE, C571:E571), [1]BD_Perc!$A:$O, 6, FALSE), "Intervalo de precio 1",
        [1]BD!DG571 &lt; VLOOKUP(_xlfn.TEXTJOIN("_", FALSE, C571:E571), [1]BD_Perc!$A:$O, 7, FALSE), "Intervalo de precio 2",
        [1]BD!DG571 &gt;= VLOOKUP(_xlfn.TEXTJOIN("_", FALSE, C571:E571), [1]BD_Perc!$A:$O, 7, FALSE), "Intervalo de precio 3"
    ),
    AA571="Segmentación no encontrada o vehículo inactivo","Segmentación no encontrada o vehículo inactivo"
)</f>
        <v>Intervalo de precio 2</v>
      </c>
      <c r="AC571" s="99" t="s">
        <v>149</v>
      </c>
      <c r="AD571" s="86" t="b">
        <f t="shared" si="65"/>
        <v>1</v>
      </c>
      <c r="AE571" s="98">
        <v>0.08</v>
      </c>
      <c r="AF571" s="98">
        <v>0.08</v>
      </c>
      <c r="AG571" s="98">
        <v>0.08</v>
      </c>
      <c r="AH571" s="98">
        <v>0.08</v>
      </c>
      <c r="AI571" s="98">
        <v>0.09</v>
      </c>
      <c r="AJ571" s="98">
        <v>0.1</v>
      </c>
      <c r="AK571" s="76" t="s">
        <v>130</v>
      </c>
      <c r="AL571" s="76" t="s">
        <v>130</v>
      </c>
      <c r="AM571" s="76" t="s">
        <v>130</v>
      </c>
      <c r="AN571" s="93">
        <v>1</v>
      </c>
      <c r="AO571" s="72" t="s">
        <v>121</v>
      </c>
      <c r="AP571" s="72">
        <v>573594.43680000002</v>
      </c>
      <c r="AQ571" s="72">
        <v>819420.17220000003</v>
      </c>
      <c r="AR571" s="72">
        <v>8264973.3306</v>
      </c>
      <c r="AS571" s="72" t="s">
        <v>121</v>
      </c>
      <c r="AT571" s="72">
        <v>12992415.1602</v>
      </c>
      <c r="AU571" s="72">
        <v>565268.3652</v>
      </c>
      <c r="AV571" s="72">
        <v>1433985.0378</v>
      </c>
      <c r="AW571" s="72">
        <v>137673.24900000001</v>
      </c>
      <c r="AX571" s="72">
        <v>1616492.3585999999</v>
      </c>
      <c r="AY571" s="72">
        <v>47302909.1052</v>
      </c>
      <c r="AZ571" s="72">
        <v>56395409.406000003</v>
      </c>
      <c r="BA571" s="72" t="s">
        <v>121</v>
      </c>
      <c r="BB571" s="72" t="s">
        <v>121</v>
      </c>
      <c r="BC571" s="72" t="s">
        <v>121</v>
      </c>
      <c r="BD571" s="72" t="s">
        <v>121</v>
      </c>
      <c r="BE571" s="72" t="s">
        <v>121</v>
      </c>
      <c r="BF571" s="72">
        <v>3098649.0654000002</v>
      </c>
      <c r="BG571" s="72">
        <v>4381926.7253999999</v>
      </c>
      <c r="BH571" s="72">
        <v>1466576.6850000001</v>
      </c>
      <c r="BI571" s="72">
        <v>1643223.7080000001</v>
      </c>
      <c r="BJ571" s="72">
        <v>185872.3272</v>
      </c>
      <c r="BK571" s="72">
        <v>2268369.5789999999</v>
      </c>
      <c r="BL571" s="72" t="s">
        <v>121</v>
      </c>
      <c r="BM571" s="72">
        <v>6053633.8631999996</v>
      </c>
      <c r="BN571" s="72">
        <v>139405.2996</v>
      </c>
      <c r="BO571" s="72">
        <v>2484553.3188</v>
      </c>
      <c r="BP571" s="72" t="s">
        <v>121</v>
      </c>
      <c r="BQ571" s="72" t="s">
        <v>121</v>
      </c>
      <c r="BR571" s="72" t="s">
        <v>121</v>
      </c>
      <c r="BS571" s="72">
        <v>5039217.2627999997</v>
      </c>
      <c r="BT571" s="72">
        <v>8457120.2562000006</v>
      </c>
      <c r="BU571" s="72">
        <v>139405.2996</v>
      </c>
      <c r="BV571" s="72">
        <v>7628803.6902000001</v>
      </c>
      <c r="BW571" s="72">
        <v>14691836.161800001</v>
      </c>
      <c r="BX571" s="72">
        <v>8767252.1916000005</v>
      </c>
      <c r="BY571" s="72">
        <v>2169053.3969999999</v>
      </c>
      <c r="BZ571" s="72" t="s">
        <v>121</v>
      </c>
      <c r="CA571" s="72" t="s">
        <v>121</v>
      </c>
      <c r="CB571" s="72" t="s">
        <v>121</v>
      </c>
      <c r="CC571" s="72" t="s">
        <v>121</v>
      </c>
      <c r="CD571" s="72" t="s">
        <v>121</v>
      </c>
      <c r="CE571" s="76" t="s">
        <v>121</v>
      </c>
      <c r="CF571" s="76" t="s">
        <v>121</v>
      </c>
      <c r="CG571" s="76" t="s">
        <v>121</v>
      </c>
      <c r="CH571" s="76" t="s">
        <v>121</v>
      </c>
      <c r="CI571" s="76" t="s">
        <v>121</v>
      </c>
      <c r="CJ571" s="76" t="s">
        <v>121</v>
      </c>
      <c r="CK571" s="76" t="s">
        <v>121</v>
      </c>
      <c r="CL571" s="59" t="s">
        <v>121</v>
      </c>
      <c r="CM571" s="76" t="s">
        <v>121</v>
      </c>
      <c r="CN571" s="76" t="s">
        <v>121</v>
      </c>
      <c r="CO571" s="76" t="s">
        <v>121</v>
      </c>
      <c r="CP571" s="76" t="s">
        <v>121</v>
      </c>
      <c r="CQ571" s="76" t="s">
        <v>121</v>
      </c>
      <c r="CR571" s="76" t="s">
        <v>121</v>
      </c>
      <c r="CS571" s="159" t="s">
        <v>131</v>
      </c>
      <c r="CT571" s="159" t="s">
        <v>131</v>
      </c>
      <c r="CU571" s="159" t="s">
        <v>131</v>
      </c>
      <c r="CV571" s="159" t="s">
        <v>131</v>
      </c>
      <c r="CW571" s="159" t="s">
        <v>131</v>
      </c>
      <c r="CX571" s="159" t="s">
        <v>131</v>
      </c>
      <c r="CY571" s="59" t="s">
        <v>121</v>
      </c>
      <c r="CZ571" s="59" t="s">
        <v>121</v>
      </c>
      <c r="DA571" s="90">
        <v>29179483.271400001</v>
      </c>
      <c r="DB571" s="91">
        <v>1</v>
      </c>
      <c r="DC571" s="13">
        <v>1</v>
      </c>
      <c r="DD571" s="13"/>
      <c r="DE571" s="75" t="str" cm="1">
        <f t="array" ref="DE571">+IF(AND(C571&lt;&gt;"Vehículos Eléctricos",C571&lt;&gt;"Vehículos Híbridos",AA571="PERCENTIL 50"),
     IF(VLOOKUP(_xlfn.TEXTJOIN("_",FALSE,C571:E571),[1]BD_Perc!$A:$P,_xlfn.IFS([1]BD!AB571="Intervalo de precio 1",12,[1]BD!AB571="Intervalo de precio 2",13),FALSE)&lt;=1,
     VLOOKUP(_xlfn.TEXTJOIN("_",FALSE,C571:E571),[1]BD_Perc!$A:$P,16,FALSE),"Ok P50"),
     "Ok P30/70 ó Híbrido/Eléctrico")</f>
        <v>Ok P30/70 ó Híbrido/Eléctrico</v>
      </c>
      <c r="DF571" s="75" t="str">
        <f t="shared" si="63"/>
        <v>Otros Tipos de Vehículos_Camión_Cabina Sencilla</v>
      </c>
      <c r="DG571" s="19">
        <f t="shared" si="64"/>
        <v>252724000</v>
      </c>
      <c r="DH571" s="13">
        <v>1</v>
      </c>
      <c r="DI571" s="13">
        <v>1</v>
      </c>
      <c r="DJ571" s="13" t="b">
        <f>+DC571=[2]BD!DC571</f>
        <v>1</v>
      </c>
    </row>
    <row r="572" spans="1:114" ht="51" x14ac:dyDescent="0.25">
      <c r="A572" s="76">
        <v>905</v>
      </c>
      <c r="B572" s="59" t="s">
        <v>118</v>
      </c>
      <c r="C572" s="105" t="s">
        <v>4</v>
      </c>
      <c r="D572" s="59" t="s">
        <v>795</v>
      </c>
      <c r="E572" s="59" t="s">
        <v>796</v>
      </c>
      <c r="F572" s="59" t="s">
        <v>121</v>
      </c>
      <c r="G572" s="77" t="s">
        <v>1284</v>
      </c>
      <c r="H572" s="78" t="s">
        <v>123</v>
      </c>
      <c r="I572" s="79">
        <v>1611200</v>
      </c>
      <c r="J572" s="76" t="s">
        <v>1285</v>
      </c>
      <c r="K572" s="78" t="s">
        <v>121</v>
      </c>
      <c r="L572" s="80">
        <v>275</v>
      </c>
      <c r="M572" s="76" t="s">
        <v>121</v>
      </c>
      <c r="N572" s="82">
        <v>408000000</v>
      </c>
      <c r="O572" s="83">
        <f>+IFERROR(VLOOKUP(I572,[1]Precio_Fasecolda!A:C,3,FALSE),IFERROR(VLOOKUP(I572,[1]Precio_Fasecolda!B:C,2,FALSE),N572))</f>
        <v>406000000</v>
      </c>
      <c r="P572" s="83">
        <f t="shared" si="61"/>
        <v>2000000</v>
      </c>
      <c r="Q572" s="76" t="s">
        <v>121</v>
      </c>
      <c r="R572" s="76" t="s">
        <v>127</v>
      </c>
      <c r="S572" s="76" t="s">
        <v>349</v>
      </c>
      <c r="T572" s="81" t="s">
        <v>643</v>
      </c>
      <c r="U572" s="76">
        <v>17000</v>
      </c>
      <c r="V572" s="76">
        <v>5994</v>
      </c>
      <c r="W572" s="106">
        <v>11006</v>
      </c>
      <c r="X572" s="80" t="s">
        <v>808</v>
      </c>
      <c r="Y572" s="84" t="str">
        <f t="shared" si="67"/>
        <v>N.A.</v>
      </c>
      <c r="Z572" s="85">
        <f t="shared" si="62"/>
        <v>383520000</v>
      </c>
      <c r="AA572" s="76" t="str">
        <f>+IFERROR(VLOOKUP(_xlfn.TEXTJOIN("_", FALSE, C572:E572), [1]BD_Perc!$A:$O, 15, FALSE),"Segmentación no encontrada o vehículo inactivo")</f>
        <v>PERCENTIL 30-70</v>
      </c>
      <c r="AB572" s="76" t="str" cm="1">
        <f t="array" ref="AB572">_xlfn.IFS(
    AA572 = "PERCENTIL 50",
    _xlfn.IFS(
        [1]BD!DG572 &lt; VLOOKUP(_xlfn.TEXTJOIN("_", FALSE, C572:E572), [1]BD_Perc!$A:$O, 11, FALSE), "Intervalo de precio 1",
        [1]BD!DG572 &gt;= VLOOKUP(_xlfn.TEXTJOIN("_", FALSE, C572:E572), [1]BD_Perc!$A:$O, 11, FALSE), "Intervalo de precio 2"
    ),
    AA572 = "PERCENTIL 30-70",
    _xlfn.IFS(
        [1]BD!DG572 &lt; VLOOKUP(_xlfn.TEXTJOIN("_", FALSE, C572:E572), [1]BD_Perc!$A:$O, 6, FALSE), "Intervalo de precio 1",
        [1]BD!DG572 &lt; VLOOKUP(_xlfn.TEXTJOIN("_", FALSE, C572:E572), [1]BD_Perc!$A:$O, 7, FALSE), "Intervalo de precio 2",
        [1]BD!DG572 &gt;= VLOOKUP(_xlfn.TEXTJOIN("_", FALSE, C572:E572), [1]BD_Perc!$A:$O, 7, FALSE), "Intervalo de precio 3"
    ),
    AA572="Segmentación no encontrada o vehículo inactivo","Segmentación no encontrada o vehículo inactivo"
)</f>
        <v>Intervalo de precio 3</v>
      </c>
      <c r="AC572" s="99" t="s">
        <v>156</v>
      </c>
      <c r="AD572" s="86" t="b">
        <f t="shared" si="65"/>
        <v>1</v>
      </c>
      <c r="AE572" s="87">
        <v>0.06</v>
      </c>
      <c r="AF572" s="87">
        <v>0.06</v>
      </c>
      <c r="AG572" s="87">
        <v>0.06</v>
      </c>
      <c r="AH572" s="87">
        <v>0.06</v>
      </c>
      <c r="AI572" s="87">
        <v>7.0000000000000007E-2</v>
      </c>
      <c r="AJ572" s="87">
        <v>0.08</v>
      </c>
      <c r="AK572" s="76" t="s">
        <v>130</v>
      </c>
      <c r="AL572" s="76" t="s">
        <v>130</v>
      </c>
      <c r="AM572" s="76" t="s">
        <v>130</v>
      </c>
      <c r="AN572" s="88">
        <v>1</v>
      </c>
      <c r="AO572" s="72" t="s">
        <v>121</v>
      </c>
      <c r="AP572" s="72">
        <v>573594.43680000002</v>
      </c>
      <c r="AQ572" s="72">
        <v>819420.17220000003</v>
      </c>
      <c r="AR572" s="72">
        <v>8264973.3306</v>
      </c>
      <c r="AS572" s="72" t="s">
        <v>121</v>
      </c>
      <c r="AT572" s="72">
        <v>12992415.1602</v>
      </c>
      <c r="AU572" s="72">
        <v>565268.3652</v>
      </c>
      <c r="AV572" s="72">
        <v>1433985.0378</v>
      </c>
      <c r="AW572" s="72">
        <v>137673.24900000001</v>
      </c>
      <c r="AX572" s="72">
        <v>1616492.3585999999</v>
      </c>
      <c r="AY572" s="72">
        <v>55058921.001000002</v>
      </c>
      <c r="AZ572" s="72">
        <v>61697542.040399998</v>
      </c>
      <c r="BA572" s="72" t="s">
        <v>121</v>
      </c>
      <c r="BB572" s="72" t="s">
        <v>121</v>
      </c>
      <c r="BC572" s="72" t="s">
        <v>121</v>
      </c>
      <c r="BD572" s="72" t="s">
        <v>121</v>
      </c>
      <c r="BE572" s="72" t="s">
        <v>121</v>
      </c>
      <c r="BF572" s="72">
        <v>3098649.0654000002</v>
      </c>
      <c r="BG572" s="72">
        <v>4381926.7253999999</v>
      </c>
      <c r="BH572" s="72">
        <v>1466576.6850000001</v>
      </c>
      <c r="BI572" s="72">
        <v>1643223.7080000001</v>
      </c>
      <c r="BJ572" s="72">
        <v>185872.3272</v>
      </c>
      <c r="BK572" s="72">
        <v>2268369.5789999999</v>
      </c>
      <c r="BL572" s="72" t="s">
        <v>121</v>
      </c>
      <c r="BM572" s="72">
        <v>6053633.8631999996</v>
      </c>
      <c r="BN572" s="72">
        <v>139405.2996</v>
      </c>
      <c r="BO572" s="72">
        <v>2484553.3188</v>
      </c>
      <c r="BP572" s="72" t="s">
        <v>121</v>
      </c>
      <c r="BQ572" s="72" t="s">
        <v>121</v>
      </c>
      <c r="BR572" s="72" t="s">
        <v>121</v>
      </c>
      <c r="BS572" s="72">
        <v>5039217.2627999997</v>
      </c>
      <c r="BT572" s="72">
        <v>8457120.2562000006</v>
      </c>
      <c r="BU572" s="72">
        <v>139405.2996</v>
      </c>
      <c r="BV572" s="72">
        <v>7628803.6902000001</v>
      </c>
      <c r="BW572" s="72">
        <v>14691836.161800001</v>
      </c>
      <c r="BX572" s="72">
        <v>8767252.1916000005</v>
      </c>
      <c r="BY572" s="72">
        <v>2169053.3969999999</v>
      </c>
      <c r="BZ572" s="72" t="s">
        <v>121</v>
      </c>
      <c r="CA572" s="72" t="s">
        <v>121</v>
      </c>
      <c r="CB572" s="72" t="s">
        <v>121</v>
      </c>
      <c r="CC572" s="72" t="s">
        <v>121</v>
      </c>
      <c r="CD572" s="72" t="s">
        <v>121</v>
      </c>
      <c r="CE572" s="76" t="s">
        <v>121</v>
      </c>
      <c r="CF572" s="76" t="s">
        <v>121</v>
      </c>
      <c r="CG572" s="76" t="s">
        <v>121</v>
      </c>
      <c r="CH572" s="76" t="s">
        <v>121</v>
      </c>
      <c r="CI572" s="76" t="s">
        <v>121</v>
      </c>
      <c r="CJ572" s="76" t="s">
        <v>121</v>
      </c>
      <c r="CK572" s="76" t="s">
        <v>121</v>
      </c>
      <c r="CL572" s="59" t="s">
        <v>121</v>
      </c>
      <c r="CM572" s="76" t="s">
        <v>121</v>
      </c>
      <c r="CN572" s="76" t="s">
        <v>121</v>
      </c>
      <c r="CO572" s="76" t="s">
        <v>121</v>
      </c>
      <c r="CP572" s="76" t="s">
        <v>121</v>
      </c>
      <c r="CQ572" s="76" t="s">
        <v>121</v>
      </c>
      <c r="CR572" s="76" t="s">
        <v>121</v>
      </c>
      <c r="CS572" s="159" t="s">
        <v>131</v>
      </c>
      <c r="CT572" s="159" t="s">
        <v>131</v>
      </c>
      <c r="CU572" s="159" t="s">
        <v>131</v>
      </c>
      <c r="CV572" s="159" t="s">
        <v>131</v>
      </c>
      <c r="CW572" s="159" t="s">
        <v>131</v>
      </c>
      <c r="CX572" s="159" t="s">
        <v>131</v>
      </c>
      <c r="CY572" s="59" t="s">
        <v>121</v>
      </c>
      <c r="CZ572" s="59" t="s">
        <v>121</v>
      </c>
      <c r="DA572" s="90">
        <v>35039280.326399997</v>
      </c>
      <c r="DB572" s="91">
        <v>1</v>
      </c>
      <c r="DC572" s="13">
        <v>1</v>
      </c>
      <c r="DD572" s="13"/>
      <c r="DE572" s="75" t="str" cm="1">
        <f t="array" ref="DE572">+IF(AND(C572&lt;&gt;"Vehículos Eléctricos",C572&lt;&gt;"Vehículos Híbridos",AA572="PERCENTIL 50"),
     IF(VLOOKUP(_xlfn.TEXTJOIN("_",FALSE,C572:E572),[1]BD_Perc!$A:$P,_xlfn.IFS([1]BD!AB572="Intervalo de precio 1",12,[1]BD!AB572="Intervalo de precio 2",13),FALSE)&lt;=1,
     VLOOKUP(_xlfn.TEXTJOIN("_",FALSE,C572:E572),[1]BD_Perc!$A:$P,16,FALSE),"Ok P50"),
     "Ok P30/70 ó Híbrido/Eléctrico")</f>
        <v>Ok P30/70 ó Híbrido/Eléctrico</v>
      </c>
      <c r="DF572" s="75" t="str">
        <f t="shared" si="63"/>
        <v>Otros Tipos de Vehículos_Camión_Cabina Sencilla</v>
      </c>
      <c r="DG572" s="19">
        <f t="shared" si="64"/>
        <v>383520000</v>
      </c>
      <c r="DH572" s="13">
        <v>1</v>
      </c>
      <c r="DI572" s="13">
        <v>1</v>
      </c>
      <c r="DJ572" s="13" t="b">
        <f>+DC572=[2]BD!DC572</f>
        <v>1</v>
      </c>
    </row>
    <row r="573" spans="1:114" ht="38.25" x14ac:dyDescent="0.25">
      <c r="A573" s="76">
        <v>906</v>
      </c>
      <c r="B573" s="59" t="s">
        <v>118</v>
      </c>
      <c r="C573" s="105" t="s">
        <v>4</v>
      </c>
      <c r="D573" s="59" t="s">
        <v>795</v>
      </c>
      <c r="E573" s="59" t="s">
        <v>796</v>
      </c>
      <c r="F573" s="59" t="s">
        <v>121</v>
      </c>
      <c r="G573" s="77" t="s">
        <v>1286</v>
      </c>
      <c r="H573" s="78" t="s">
        <v>123</v>
      </c>
      <c r="I573" s="79">
        <v>1611197</v>
      </c>
      <c r="J573" s="76" t="s">
        <v>1287</v>
      </c>
      <c r="K573" s="78" t="s">
        <v>121</v>
      </c>
      <c r="L573" s="80">
        <v>275</v>
      </c>
      <c r="M573" s="76" t="s">
        <v>121</v>
      </c>
      <c r="N573" s="82">
        <v>485600000</v>
      </c>
      <c r="O573" s="83">
        <f>+IFERROR(VLOOKUP(I573,[1]Precio_Fasecolda!A:C,3,FALSE),IFERROR(VLOOKUP(I573,[1]Precio_Fasecolda!B:C,2,FALSE),N573))</f>
        <v>483200000</v>
      </c>
      <c r="P573" s="83">
        <f t="shared" si="61"/>
        <v>2400000</v>
      </c>
      <c r="Q573" s="76" t="s">
        <v>121</v>
      </c>
      <c r="R573" s="76" t="s">
        <v>127</v>
      </c>
      <c r="S573" s="76" t="s">
        <v>349</v>
      </c>
      <c r="T573" s="81" t="s">
        <v>811</v>
      </c>
      <c r="U573" s="76">
        <v>26500</v>
      </c>
      <c r="V573" s="76">
        <v>7778</v>
      </c>
      <c r="W573" s="106">
        <v>18722</v>
      </c>
      <c r="X573" s="80" t="s">
        <v>808</v>
      </c>
      <c r="Y573" s="84" t="str">
        <f t="shared" si="67"/>
        <v>N.A.</v>
      </c>
      <c r="Z573" s="85">
        <f t="shared" si="62"/>
        <v>451608000</v>
      </c>
      <c r="AA573" s="76" t="str">
        <f>+IFERROR(VLOOKUP(_xlfn.TEXTJOIN("_", FALSE, C573:E573), [1]BD_Perc!$A:$O, 15, FALSE),"Segmentación no encontrada o vehículo inactivo")</f>
        <v>PERCENTIL 30-70</v>
      </c>
      <c r="AB573" s="76" t="str" cm="1">
        <f t="array" ref="AB573">_xlfn.IFS(
    AA573 = "PERCENTIL 50",
    _xlfn.IFS(
        [1]BD!DG573 &lt; VLOOKUP(_xlfn.TEXTJOIN("_", FALSE, C573:E573), [1]BD_Perc!$A:$O, 11, FALSE), "Intervalo de precio 1",
        [1]BD!DG573 &gt;= VLOOKUP(_xlfn.TEXTJOIN("_", FALSE, C573:E573), [1]BD_Perc!$A:$O, 11, FALSE), "Intervalo de precio 2"
    ),
    AA573 = "PERCENTIL 30-70",
    _xlfn.IFS(
        [1]BD!DG573 &lt; VLOOKUP(_xlfn.TEXTJOIN("_", FALSE, C573:E573), [1]BD_Perc!$A:$O, 6, FALSE), "Intervalo de precio 1",
        [1]BD!DG573 &lt; VLOOKUP(_xlfn.TEXTJOIN("_", FALSE, C573:E573), [1]BD_Perc!$A:$O, 7, FALSE), "Intervalo de precio 2",
        [1]BD!DG573 &gt;= VLOOKUP(_xlfn.TEXTJOIN("_", FALSE, C573:E573), [1]BD_Perc!$A:$O, 7, FALSE), "Intervalo de precio 3"
    ),
    AA573="Segmentación no encontrada o vehículo inactivo","Segmentación no encontrada o vehículo inactivo"
)</f>
        <v>Intervalo de precio 3</v>
      </c>
      <c r="AC573" s="99" t="s">
        <v>156</v>
      </c>
      <c r="AD573" s="86" t="b">
        <f t="shared" si="65"/>
        <v>1</v>
      </c>
      <c r="AE573" s="87">
        <v>7.0000000000000007E-2</v>
      </c>
      <c r="AF573" s="87">
        <v>7.0000000000000007E-2</v>
      </c>
      <c r="AG573" s="87">
        <v>7.0000000000000007E-2</v>
      </c>
      <c r="AH573" s="87">
        <v>7.0000000000000007E-2</v>
      </c>
      <c r="AI573" s="87">
        <v>0.08</v>
      </c>
      <c r="AJ573" s="87">
        <v>0.09</v>
      </c>
      <c r="AK573" s="76" t="s">
        <v>130</v>
      </c>
      <c r="AL573" s="76" t="s">
        <v>130</v>
      </c>
      <c r="AM573" s="76" t="s">
        <v>130</v>
      </c>
      <c r="AN573" s="88">
        <v>1</v>
      </c>
      <c r="AO573" s="72" t="s">
        <v>121</v>
      </c>
      <c r="AP573" s="72">
        <v>573594.43680000002</v>
      </c>
      <c r="AQ573" s="72">
        <v>819420.17220000003</v>
      </c>
      <c r="AR573" s="72">
        <v>8264973.3306</v>
      </c>
      <c r="AS573" s="72" t="s">
        <v>121</v>
      </c>
      <c r="AT573" s="72">
        <v>12992415.1602</v>
      </c>
      <c r="AU573" s="72">
        <v>565268.3652</v>
      </c>
      <c r="AV573" s="72">
        <v>1433985.0378</v>
      </c>
      <c r="AW573" s="72">
        <v>137673.24900000001</v>
      </c>
      <c r="AX573" s="72">
        <v>1616492.3585999999</v>
      </c>
      <c r="AY573" s="72">
        <v>56198223.404399998</v>
      </c>
      <c r="AZ573" s="72">
        <v>63034030.4454</v>
      </c>
      <c r="BA573" s="72" t="s">
        <v>121</v>
      </c>
      <c r="BB573" s="72" t="s">
        <v>121</v>
      </c>
      <c r="BC573" s="72" t="s">
        <v>121</v>
      </c>
      <c r="BD573" s="72" t="s">
        <v>121</v>
      </c>
      <c r="BE573" s="72" t="s">
        <v>121</v>
      </c>
      <c r="BF573" s="72">
        <v>3098649.0654000002</v>
      </c>
      <c r="BG573" s="72">
        <v>4381926.7253999999</v>
      </c>
      <c r="BH573" s="72">
        <v>1466576.6850000001</v>
      </c>
      <c r="BI573" s="72">
        <v>1643223.7080000001</v>
      </c>
      <c r="BJ573" s="72">
        <v>185872.3272</v>
      </c>
      <c r="BK573" s="72">
        <v>2268369.5789999999</v>
      </c>
      <c r="BL573" s="72" t="s">
        <v>121</v>
      </c>
      <c r="BM573" s="72">
        <v>6053633.8631999996</v>
      </c>
      <c r="BN573" s="72">
        <v>139405.2996</v>
      </c>
      <c r="BO573" s="72">
        <v>2484553.3188</v>
      </c>
      <c r="BP573" s="72" t="s">
        <v>121</v>
      </c>
      <c r="BQ573" s="72" t="s">
        <v>121</v>
      </c>
      <c r="BR573" s="72" t="s">
        <v>121</v>
      </c>
      <c r="BS573" s="72">
        <v>5039217.2627999997</v>
      </c>
      <c r="BT573" s="72">
        <v>8457120.2562000006</v>
      </c>
      <c r="BU573" s="72">
        <v>139405.2996</v>
      </c>
      <c r="BV573" s="72">
        <v>7628803.6902000001</v>
      </c>
      <c r="BW573" s="72">
        <v>14691836.161800001</v>
      </c>
      <c r="BX573" s="72">
        <v>8767252.1916000005</v>
      </c>
      <c r="BY573" s="72">
        <v>2169053.3969999999</v>
      </c>
      <c r="BZ573" s="72" t="s">
        <v>121</v>
      </c>
      <c r="CA573" s="72" t="s">
        <v>121</v>
      </c>
      <c r="CB573" s="72" t="s">
        <v>121</v>
      </c>
      <c r="CC573" s="72" t="s">
        <v>121</v>
      </c>
      <c r="CD573" s="72" t="s">
        <v>121</v>
      </c>
      <c r="CE573" s="76" t="s">
        <v>121</v>
      </c>
      <c r="CF573" s="76" t="s">
        <v>121</v>
      </c>
      <c r="CG573" s="76" t="s">
        <v>121</v>
      </c>
      <c r="CH573" s="76" t="s">
        <v>121</v>
      </c>
      <c r="CI573" s="76" t="s">
        <v>121</v>
      </c>
      <c r="CJ573" s="76" t="s">
        <v>121</v>
      </c>
      <c r="CK573" s="76" t="s">
        <v>121</v>
      </c>
      <c r="CL573" s="59" t="s">
        <v>121</v>
      </c>
      <c r="CM573" s="76" t="s">
        <v>121</v>
      </c>
      <c r="CN573" s="76" t="s">
        <v>121</v>
      </c>
      <c r="CO573" s="76" t="s">
        <v>121</v>
      </c>
      <c r="CP573" s="76" t="s">
        <v>121</v>
      </c>
      <c r="CQ573" s="76" t="s">
        <v>121</v>
      </c>
      <c r="CR573" s="76" t="s">
        <v>121</v>
      </c>
      <c r="CS573" s="159" t="s">
        <v>131</v>
      </c>
      <c r="CT573" s="159" t="s">
        <v>131</v>
      </c>
      <c r="CU573" s="159" t="s">
        <v>131</v>
      </c>
      <c r="CV573" s="159" t="s">
        <v>131</v>
      </c>
      <c r="CW573" s="159" t="s">
        <v>131</v>
      </c>
      <c r="CX573" s="159" t="s">
        <v>131</v>
      </c>
      <c r="CY573" s="59" t="s">
        <v>121</v>
      </c>
      <c r="CZ573" s="59" t="s">
        <v>121</v>
      </c>
      <c r="DA573" s="90">
        <v>35811006.382200003</v>
      </c>
      <c r="DB573" s="91">
        <v>1</v>
      </c>
      <c r="DC573" s="13">
        <v>1</v>
      </c>
      <c r="DD573" s="13"/>
      <c r="DE573" s="75" t="str" cm="1">
        <f t="array" ref="DE573">+IF(AND(C573&lt;&gt;"Vehículos Eléctricos",C573&lt;&gt;"Vehículos Híbridos",AA573="PERCENTIL 50"),
     IF(VLOOKUP(_xlfn.TEXTJOIN("_",FALSE,C573:E573),[1]BD_Perc!$A:$P,_xlfn.IFS([1]BD!AB573="Intervalo de precio 1",12,[1]BD!AB573="Intervalo de precio 2",13),FALSE)&lt;=1,
     VLOOKUP(_xlfn.TEXTJOIN("_",FALSE,C573:E573),[1]BD_Perc!$A:$P,16,FALSE),"Ok P50"),
     "Ok P30/70 ó Híbrido/Eléctrico")</f>
        <v>Ok P30/70 ó Híbrido/Eléctrico</v>
      </c>
      <c r="DF573" s="75" t="str">
        <f t="shared" si="63"/>
        <v>Otros Tipos de Vehículos_Camión_Cabina Sencilla</v>
      </c>
      <c r="DG573" s="19">
        <f t="shared" si="64"/>
        <v>451608000</v>
      </c>
      <c r="DH573" s="13">
        <v>1</v>
      </c>
      <c r="DI573" s="13">
        <v>1</v>
      </c>
      <c r="DJ573" s="13" t="b">
        <f>+DC573=[2]BD!DC573</f>
        <v>1</v>
      </c>
    </row>
    <row r="574" spans="1:114" ht="51" x14ac:dyDescent="0.25">
      <c r="A574" s="76">
        <v>907</v>
      </c>
      <c r="B574" s="59" t="s">
        <v>118</v>
      </c>
      <c r="C574" s="105" t="s">
        <v>4</v>
      </c>
      <c r="D574" s="59" t="s">
        <v>795</v>
      </c>
      <c r="E574" s="59" t="s">
        <v>796</v>
      </c>
      <c r="F574" s="59" t="s">
        <v>121</v>
      </c>
      <c r="G574" s="77" t="s">
        <v>1288</v>
      </c>
      <c r="H574" s="78" t="s">
        <v>123</v>
      </c>
      <c r="I574" s="79">
        <v>1611205</v>
      </c>
      <c r="J574" s="76" t="s">
        <v>1289</v>
      </c>
      <c r="K574" s="78" t="s">
        <v>121</v>
      </c>
      <c r="L574" s="76">
        <v>175</v>
      </c>
      <c r="M574" s="76" t="s">
        <v>121</v>
      </c>
      <c r="N574" s="82">
        <v>201200000</v>
      </c>
      <c r="O574" s="83">
        <f>+IFERROR(VLOOKUP(I574,[1]Precio_Fasecolda!A:C,3,FALSE),IFERROR(VLOOKUP(I574,[1]Precio_Fasecolda!B:C,2,FALSE),N574))</f>
        <v>200200000</v>
      </c>
      <c r="P574" s="83">
        <f t="shared" si="61"/>
        <v>1000000</v>
      </c>
      <c r="Q574" s="76" t="s">
        <v>121</v>
      </c>
      <c r="R574" s="76" t="s">
        <v>127</v>
      </c>
      <c r="S574" s="76" t="s">
        <v>349</v>
      </c>
      <c r="T574" s="81" t="s">
        <v>643</v>
      </c>
      <c r="U574" s="76">
        <v>7800</v>
      </c>
      <c r="V574" s="76">
        <v>2605</v>
      </c>
      <c r="W574" s="106">
        <v>5195</v>
      </c>
      <c r="X574" s="80" t="s">
        <v>799</v>
      </c>
      <c r="Y574" s="84" t="str">
        <f t="shared" si="67"/>
        <v>N.A.</v>
      </c>
      <c r="Z574" s="85">
        <f t="shared" si="62"/>
        <v>191140000</v>
      </c>
      <c r="AA574" s="76" t="str">
        <f>+IFERROR(VLOOKUP(_xlfn.TEXTJOIN("_", FALSE, C574:E574), [1]BD_Perc!$A:$O, 15, FALSE),"Segmentación no encontrada o vehículo inactivo")</f>
        <v>PERCENTIL 30-70</v>
      </c>
      <c r="AB574" s="76" t="str" cm="1">
        <f t="array" ref="AB574">_xlfn.IFS(
    AA574 = "PERCENTIL 50",
    _xlfn.IFS(
        [1]BD!DG574 &lt; VLOOKUP(_xlfn.TEXTJOIN("_", FALSE, C574:E574), [1]BD_Perc!$A:$O, 11, FALSE), "Intervalo de precio 1",
        [1]BD!DG574 &gt;= VLOOKUP(_xlfn.TEXTJOIN("_", FALSE, C574:E574), [1]BD_Perc!$A:$O, 11, FALSE), "Intervalo de precio 2"
    ),
    AA574 = "PERCENTIL 30-70",
    _xlfn.IFS(
        [1]BD!DG574 &lt; VLOOKUP(_xlfn.TEXTJOIN("_", FALSE, C574:E574), [1]BD_Perc!$A:$O, 6, FALSE), "Intervalo de precio 1",
        [1]BD!DG574 &lt; VLOOKUP(_xlfn.TEXTJOIN("_", FALSE, C574:E574), [1]BD_Perc!$A:$O, 7, FALSE), "Intervalo de precio 2",
        [1]BD!DG574 &gt;= VLOOKUP(_xlfn.TEXTJOIN("_", FALSE, C574:E574), [1]BD_Perc!$A:$O, 7, FALSE), "Intervalo de precio 3"
    ),
    AA574="Segmentación no encontrada o vehículo inactivo","Segmentación no encontrada o vehículo inactivo"
)</f>
        <v>Intervalo de precio 2</v>
      </c>
      <c r="AC574" s="99" t="s">
        <v>149</v>
      </c>
      <c r="AD574" s="86" t="b">
        <f t="shared" si="65"/>
        <v>1</v>
      </c>
      <c r="AE574" s="98">
        <v>0.05</v>
      </c>
      <c r="AF574" s="98">
        <v>0.05</v>
      </c>
      <c r="AG574" s="98">
        <v>0.05</v>
      </c>
      <c r="AH574" s="98">
        <v>0.05</v>
      </c>
      <c r="AI574" s="98">
        <v>0.06</v>
      </c>
      <c r="AJ574" s="98">
        <v>7.0000000000000007E-2</v>
      </c>
      <c r="AK574" s="76" t="s">
        <v>130</v>
      </c>
      <c r="AL574" s="76" t="s">
        <v>130</v>
      </c>
      <c r="AM574" s="76" t="s">
        <v>130</v>
      </c>
      <c r="AN574" s="93">
        <v>1</v>
      </c>
      <c r="AO574" s="72" t="s">
        <v>121</v>
      </c>
      <c r="AP574" s="72">
        <v>573594.43680000002</v>
      </c>
      <c r="AQ574" s="72">
        <v>819420.17220000003</v>
      </c>
      <c r="AR574" s="72">
        <v>8264973.3306</v>
      </c>
      <c r="AS574" s="72" t="s">
        <v>121</v>
      </c>
      <c r="AT574" s="72">
        <v>12992415.1602</v>
      </c>
      <c r="AU574" s="72">
        <v>565268.3652</v>
      </c>
      <c r="AV574" s="72">
        <v>1433985.0378</v>
      </c>
      <c r="AW574" s="72">
        <v>137673.24900000001</v>
      </c>
      <c r="AX574" s="72">
        <v>1616492.3585999999</v>
      </c>
      <c r="AY574" s="72">
        <v>32930185.608599998</v>
      </c>
      <c r="AZ574" s="72">
        <v>32695249.759199999</v>
      </c>
      <c r="BA574" s="72" t="s">
        <v>121</v>
      </c>
      <c r="BB574" s="72" t="s">
        <v>121</v>
      </c>
      <c r="BC574" s="72" t="s">
        <v>121</v>
      </c>
      <c r="BD574" s="72" t="s">
        <v>121</v>
      </c>
      <c r="BE574" s="72" t="s">
        <v>121</v>
      </c>
      <c r="BF574" s="72">
        <v>3098649.0654000002</v>
      </c>
      <c r="BG574" s="72">
        <v>4381926.7253999999</v>
      </c>
      <c r="BH574" s="72">
        <v>1466576.6850000001</v>
      </c>
      <c r="BI574" s="72">
        <v>1643223.7080000001</v>
      </c>
      <c r="BJ574" s="72">
        <v>185872.3272</v>
      </c>
      <c r="BK574" s="72">
        <v>2268369.5789999999</v>
      </c>
      <c r="BL574" s="72" t="s">
        <v>121</v>
      </c>
      <c r="BM574" s="72">
        <v>6053633.8631999996</v>
      </c>
      <c r="BN574" s="72">
        <v>139405.2996</v>
      </c>
      <c r="BO574" s="72">
        <v>2484553.3188</v>
      </c>
      <c r="BP574" s="72" t="s">
        <v>121</v>
      </c>
      <c r="BQ574" s="72" t="s">
        <v>121</v>
      </c>
      <c r="BR574" s="72" t="s">
        <v>121</v>
      </c>
      <c r="BS574" s="72">
        <v>3067349.8673999999</v>
      </c>
      <c r="BT574" s="72">
        <v>8457120.2562000006</v>
      </c>
      <c r="BU574" s="72">
        <v>139405.2996</v>
      </c>
      <c r="BV574" s="72">
        <v>7628803.6902000001</v>
      </c>
      <c r="BW574" s="72">
        <v>18185547.731399998</v>
      </c>
      <c r="BX574" s="72">
        <v>8767252.1916000005</v>
      </c>
      <c r="BY574" s="72">
        <v>2169053.3969999999</v>
      </c>
      <c r="BZ574" s="72" t="s">
        <v>121</v>
      </c>
      <c r="CA574" s="72" t="s">
        <v>121</v>
      </c>
      <c r="CB574" s="72" t="s">
        <v>121</v>
      </c>
      <c r="CC574" s="72" t="s">
        <v>121</v>
      </c>
      <c r="CD574" s="72" t="s">
        <v>121</v>
      </c>
      <c r="CE574" s="76" t="s">
        <v>121</v>
      </c>
      <c r="CF574" s="76" t="s">
        <v>121</v>
      </c>
      <c r="CG574" s="76" t="s">
        <v>121</v>
      </c>
      <c r="CH574" s="76" t="s">
        <v>121</v>
      </c>
      <c r="CI574" s="76" t="s">
        <v>121</v>
      </c>
      <c r="CJ574" s="76" t="s">
        <v>121</v>
      </c>
      <c r="CK574" s="76" t="s">
        <v>121</v>
      </c>
      <c r="CL574" s="59" t="s">
        <v>121</v>
      </c>
      <c r="CM574" s="76" t="s">
        <v>121</v>
      </c>
      <c r="CN574" s="76" t="s">
        <v>121</v>
      </c>
      <c r="CO574" s="76" t="s">
        <v>121</v>
      </c>
      <c r="CP574" s="76" t="s">
        <v>121</v>
      </c>
      <c r="CQ574" s="76" t="s">
        <v>121</v>
      </c>
      <c r="CR574" s="76" t="s">
        <v>121</v>
      </c>
      <c r="CS574" s="160" t="s">
        <v>131</v>
      </c>
      <c r="CT574" s="160" t="s">
        <v>131</v>
      </c>
      <c r="CU574" s="160" t="s">
        <v>130</v>
      </c>
      <c r="CV574" s="160" t="s">
        <v>131</v>
      </c>
      <c r="CW574" s="160" t="s">
        <v>131</v>
      </c>
      <c r="CX574" s="160" t="s">
        <v>131</v>
      </c>
      <c r="CY574" s="59" t="s">
        <v>121</v>
      </c>
      <c r="CZ574" s="59" t="s">
        <v>121</v>
      </c>
      <c r="DA574" s="90">
        <v>21679504.9296</v>
      </c>
      <c r="DB574" s="91">
        <v>1</v>
      </c>
      <c r="DC574" s="13">
        <v>1</v>
      </c>
      <c r="DD574" s="13"/>
      <c r="DE574" s="75" t="str" cm="1">
        <f t="array" ref="DE574">+IF(AND(C574&lt;&gt;"Vehículos Eléctricos",C574&lt;&gt;"Vehículos Híbridos",AA574="PERCENTIL 50"),
     IF(VLOOKUP(_xlfn.TEXTJOIN("_",FALSE,C574:E574),[1]BD_Perc!$A:$P,_xlfn.IFS([1]BD!AB574="Intervalo de precio 1",12,[1]BD!AB574="Intervalo de precio 2",13),FALSE)&lt;=1,
     VLOOKUP(_xlfn.TEXTJOIN("_",FALSE,C574:E574),[1]BD_Perc!$A:$P,16,FALSE),"Ok P50"),
     "Ok P30/70 ó Híbrido/Eléctrico")</f>
        <v>Ok P30/70 ó Híbrido/Eléctrico</v>
      </c>
      <c r="DF574" s="75" t="str">
        <f t="shared" si="63"/>
        <v>Otros Tipos de Vehículos_Camión_Cabina Sencilla</v>
      </c>
      <c r="DG574" s="19">
        <f t="shared" si="64"/>
        <v>191140000</v>
      </c>
      <c r="DH574" s="13">
        <v>1</v>
      </c>
      <c r="DI574" s="13">
        <v>1</v>
      </c>
      <c r="DJ574" s="13" t="b">
        <f>+DC574=[2]BD!DC574</f>
        <v>1</v>
      </c>
    </row>
    <row r="575" spans="1:114" ht="38.25" x14ac:dyDescent="0.25">
      <c r="A575" s="76">
        <v>908</v>
      </c>
      <c r="B575" s="59" t="s">
        <v>118</v>
      </c>
      <c r="C575" s="105" t="s">
        <v>4</v>
      </c>
      <c r="D575" s="59" t="s">
        <v>795</v>
      </c>
      <c r="E575" s="59" t="s">
        <v>796</v>
      </c>
      <c r="F575" s="59" t="s">
        <v>121</v>
      </c>
      <c r="G575" s="77" t="s">
        <v>1290</v>
      </c>
      <c r="H575" s="78" t="s">
        <v>123</v>
      </c>
      <c r="I575" s="79">
        <v>1611193</v>
      </c>
      <c r="J575" s="76" t="s">
        <v>1291</v>
      </c>
      <c r="K575" s="78" t="s">
        <v>121</v>
      </c>
      <c r="L575" s="76">
        <v>150</v>
      </c>
      <c r="M575" s="76" t="s">
        <v>121</v>
      </c>
      <c r="N575" s="82">
        <v>184000000</v>
      </c>
      <c r="O575" s="83">
        <f>+IFERROR(VLOOKUP(I575,[1]Precio_Fasecolda!A:C,3,FALSE),IFERROR(VLOOKUP(I575,[1]Precio_Fasecolda!B:C,2,FALSE),N575))</f>
        <v>183100000</v>
      </c>
      <c r="P575" s="83">
        <f t="shared" si="61"/>
        <v>900000</v>
      </c>
      <c r="Q575" s="76" t="s">
        <v>121</v>
      </c>
      <c r="R575" s="76" t="s">
        <v>127</v>
      </c>
      <c r="S575" s="76" t="s">
        <v>349</v>
      </c>
      <c r="T575" s="81" t="s">
        <v>643</v>
      </c>
      <c r="U575" s="76">
        <v>5500</v>
      </c>
      <c r="V575" s="161">
        <v>2307</v>
      </c>
      <c r="W575" s="106">
        <v>3193</v>
      </c>
      <c r="X575" s="80" t="s">
        <v>799</v>
      </c>
      <c r="Y575" s="84" t="str">
        <f t="shared" si="67"/>
        <v>N.A.</v>
      </c>
      <c r="Z575" s="85">
        <f t="shared" si="62"/>
        <v>174800000</v>
      </c>
      <c r="AA575" s="76" t="str">
        <f>+IFERROR(VLOOKUP(_xlfn.TEXTJOIN("_", FALSE, C575:E575), [1]BD_Perc!$A:$O, 15, FALSE),"Segmentación no encontrada o vehículo inactivo")</f>
        <v>PERCENTIL 30-70</v>
      </c>
      <c r="AB575" s="76" t="str" cm="1">
        <f t="array" ref="AB575">_xlfn.IFS(
    AA575 = "PERCENTIL 50",
    _xlfn.IFS(
        [1]BD!DG575 &lt; VLOOKUP(_xlfn.TEXTJOIN("_", FALSE, C575:E575), [1]BD_Perc!$A:$O, 11, FALSE), "Intervalo de precio 1",
        [1]BD!DG575 &gt;= VLOOKUP(_xlfn.TEXTJOIN("_", FALSE, C575:E575), [1]BD_Perc!$A:$O, 11, FALSE), "Intervalo de precio 2"
    ),
    AA575 = "PERCENTIL 30-70",
    _xlfn.IFS(
        [1]BD!DG575 &lt; VLOOKUP(_xlfn.TEXTJOIN("_", FALSE, C575:E575), [1]BD_Perc!$A:$O, 6, FALSE), "Intervalo de precio 1",
        [1]BD!DG575 &lt; VLOOKUP(_xlfn.TEXTJOIN("_", FALSE, C575:E575), [1]BD_Perc!$A:$O, 7, FALSE), "Intervalo de precio 2",
        [1]BD!DG575 &gt;= VLOOKUP(_xlfn.TEXTJOIN("_", FALSE, C575:E575), [1]BD_Perc!$A:$O, 7, FALSE), "Intervalo de precio 3"
    ),
    AA575="Segmentación no encontrada o vehículo inactivo","Segmentación no encontrada o vehículo inactivo"
)</f>
        <v>Intervalo de precio 2</v>
      </c>
      <c r="AC575" s="99" t="s">
        <v>149</v>
      </c>
      <c r="AD575" s="86" t="b">
        <f t="shared" si="65"/>
        <v>1</v>
      </c>
      <c r="AE575" s="98">
        <v>0.05</v>
      </c>
      <c r="AF575" s="98">
        <v>0.05</v>
      </c>
      <c r="AG575" s="98">
        <v>0.05</v>
      </c>
      <c r="AH575" s="98">
        <v>0.05</v>
      </c>
      <c r="AI575" s="98">
        <v>0.06</v>
      </c>
      <c r="AJ575" s="98">
        <v>7.0000000000000007E-2</v>
      </c>
      <c r="AK575" s="76" t="s">
        <v>130</v>
      </c>
      <c r="AL575" s="76" t="s">
        <v>130</v>
      </c>
      <c r="AM575" s="76" t="s">
        <v>130</v>
      </c>
      <c r="AN575" s="93">
        <v>1</v>
      </c>
      <c r="AO575" s="72" t="s">
        <v>121</v>
      </c>
      <c r="AP575" s="72">
        <v>573594.43680000002</v>
      </c>
      <c r="AQ575" s="72">
        <v>819420.17220000003</v>
      </c>
      <c r="AR575" s="72">
        <v>8264973.3306</v>
      </c>
      <c r="AS575" s="72" t="s">
        <v>121</v>
      </c>
      <c r="AT575" s="72">
        <v>12992415.1602</v>
      </c>
      <c r="AU575" s="72">
        <v>565268.3652</v>
      </c>
      <c r="AV575" s="72">
        <v>1433985.0378</v>
      </c>
      <c r="AW575" s="72">
        <v>137673.24900000001</v>
      </c>
      <c r="AX575" s="72">
        <v>1616492.3585999999</v>
      </c>
      <c r="AY575" s="72">
        <v>28460621.128800001</v>
      </c>
      <c r="AZ575" s="72">
        <v>28016480.343600001</v>
      </c>
      <c r="BA575" s="72" t="s">
        <v>121</v>
      </c>
      <c r="BB575" s="72" t="s">
        <v>121</v>
      </c>
      <c r="BC575" s="72" t="s">
        <v>121</v>
      </c>
      <c r="BD575" s="72" t="s">
        <v>121</v>
      </c>
      <c r="BE575" s="72" t="s">
        <v>121</v>
      </c>
      <c r="BF575" s="72">
        <v>3098649.0654000002</v>
      </c>
      <c r="BG575" s="72">
        <v>4381926.7253999999</v>
      </c>
      <c r="BH575" s="72">
        <v>1466576.6850000001</v>
      </c>
      <c r="BI575" s="72">
        <v>1643223.7080000001</v>
      </c>
      <c r="BJ575" s="72">
        <v>185872.3272</v>
      </c>
      <c r="BK575" s="72">
        <v>2268369.5789999999</v>
      </c>
      <c r="BL575" s="72" t="s">
        <v>121</v>
      </c>
      <c r="BM575" s="72">
        <v>6053633.8631999996</v>
      </c>
      <c r="BN575" s="72">
        <v>139405.2996</v>
      </c>
      <c r="BO575" s="72">
        <v>2484553.3188</v>
      </c>
      <c r="BP575" s="72" t="s">
        <v>121</v>
      </c>
      <c r="BQ575" s="72" t="s">
        <v>121</v>
      </c>
      <c r="BR575" s="72" t="s">
        <v>121</v>
      </c>
      <c r="BS575" s="72">
        <v>3067349.8673999999</v>
      </c>
      <c r="BT575" s="72">
        <v>8457120.2562000006</v>
      </c>
      <c r="BU575" s="72">
        <v>139405.2996</v>
      </c>
      <c r="BV575" s="72">
        <v>7628803.6902000001</v>
      </c>
      <c r="BW575" s="72">
        <v>18185547.731399998</v>
      </c>
      <c r="BX575" s="72">
        <v>8767252.1916000005</v>
      </c>
      <c r="BY575" s="72">
        <v>2169053.3969999999</v>
      </c>
      <c r="BZ575" s="72" t="s">
        <v>121</v>
      </c>
      <c r="CA575" s="72" t="s">
        <v>121</v>
      </c>
      <c r="CB575" s="72" t="s">
        <v>121</v>
      </c>
      <c r="CC575" s="72" t="s">
        <v>121</v>
      </c>
      <c r="CD575" s="72" t="s">
        <v>121</v>
      </c>
      <c r="CE575" s="76" t="s">
        <v>121</v>
      </c>
      <c r="CF575" s="76" t="s">
        <v>121</v>
      </c>
      <c r="CG575" s="76" t="s">
        <v>121</v>
      </c>
      <c r="CH575" s="76" t="s">
        <v>121</v>
      </c>
      <c r="CI575" s="76" t="s">
        <v>121</v>
      </c>
      <c r="CJ575" s="76" t="s">
        <v>121</v>
      </c>
      <c r="CK575" s="76" t="s">
        <v>121</v>
      </c>
      <c r="CL575" s="59" t="s">
        <v>121</v>
      </c>
      <c r="CM575" s="76" t="s">
        <v>121</v>
      </c>
      <c r="CN575" s="76" t="s">
        <v>121</v>
      </c>
      <c r="CO575" s="76" t="s">
        <v>121</v>
      </c>
      <c r="CP575" s="76" t="s">
        <v>121</v>
      </c>
      <c r="CQ575" s="76" t="s">
        <v>121</v>
      </c>
      <c r="CR575" s="76" t="s">
        <v>121</v>
      </c>
      <c r="CS575" s="159" t="s">
        <v>131</v>
      </c>
      <c r="CT575" s="159" t="s">
        <v>131</v>
      </c>
      <c r="CU575" s="159" t="s">
        <v>131</v>
      </c>
      <c r="CV575" s="159" t="s">
        <v>131</v>
      </c>
      <c r="CW575" s="159" t="s">
        <v>131</v>
      </c>
      <c r="CX575" s="159" t="s">
        <v>131</v>
      </c>
      <c r="CY575" s="59" t="s">
        <v>121</v>
      </c>
      <c r="CZ575" s="59" t="s">
        <v>121</v>
      </c>
      <c r="DA575" s="90">
        <v>20263275.782400001</v>
      </c>
      <c r="DB575" s="91">
        <v>1</v>
      </c>
      <c r="DC575" s="13">
        <v>1</v>
      </c>
      <c r="DD575" s="13"/>
      <c r="DE575" s="75" t="str" cm="1">
        <f t="array" ref="DE575">+IF(AND(C575&lt;&gt;"Vehículos Eléctricos",C575&lt;&gt;"Vehículos Híbridos",AA575="PERCENTIL 50"),
     IF(VLOOKUP(_xlfn.TEXTJOIN("_",FALSE,C575:E575),[1]BD_Perc!$A:$P,_xlfn.IFS([1]BD!AB575="Intervalo de precio 1",12,[1]BD!AB575="Intervalo de precio 2",13),FALSE)&lt;=1,
     VLOOKUP(_xlfn.TEXTJOIN("_",FALSE,C575:E575),[1]BD_Perc!$A:$P,16,FALSE),"Ok P50"),
     "Ok P30/70 ó Híbrido/Eléctrico")</f>
        <v>Ok P30/70 ó Híbrido/Eléctrico</v>
      </c>
      <c r="DF575" s="75" t="str">
        <f t="shared" si="63"/>
        <v>Otros Tipos de Vehículos_Camión_Cabina Sencilla</v>
      </c>
      <c r="DG575" s="19">
        <f t="shared" si="64"/>
        <v>174800000</v>
      </c>
      <c r="DH575" s="13">
        <v>1</v>
      </c>
      <c r="DI575" s="13">
        <v>1</v>
      </c>
      <c r="DJ575" s="13" t="b">
        <f>+DC575=[2]BD!DC575</f>
        <v>1</v>
      </c>
    </row>
    <row r="576" spans="1:114" ht="38.25" x14ac:dyDescent="0.25">
      <c r="A576" s="76">
        <v>909</v>
      </c>
      <c r="B576" s="59" t="s">
        <v>118</v>
      </c>
      <c r="C576" s="105" t="s">
        <v>4</v>
      </c>
      <c r="D576" s="59" t="s">
        <v>795</v>
      </c>
      <c r="E576" s="59" t="s">
        <v>796</v>
      </c>
      <c r="F576" s="59" t="s">
        <v>121</v>
      </c>
      <c r="G576" s="77" t="s">
        <v>1292</v>
      </c>
      <c r="H576" s="78" t="s">
        <v>123</v>
      </c>
      <c r="I576" s="79">
        <v>1611194</v>
      </c>
      <c r="J576" s="76" t="s">
        <v>1293</v>
      </c>
      <c r="K576" s="78" t="s">
        <v>121</v>
      </c>
      <c r="L576" s="76">
        <v>150</v>
      </c>
      <c r="M576" s="76" t="s">
        <v>121</v>
      </c>
      <c r="N576" s="82">
        <v>192100000</v>
      </c>
      <c r="O576" s="83">
        <f>+IFERROR(VLOOKUP(I576,[1]Precio_Fasecolda!A:C,3,FALSE),IFERROR(VLOOKUP(I576,[1]Precio_Fasecolda!B:C,2,FALSE),N576))</f>
        <v>191100000</v>
      </c>
      <c r="P576" s="83">
        <f t="shared" si="61"/>
        <v>1000000</v>
      </c>
      <c r="Q576" s="76" t="s">
        <v>121</v>
      </c>
      <c r="R576" s="76" t="s">
        <v>127</v>
      </c>
      <c r="S576" s="76" t="s">
        <v>349</v>
      </c>
      <c r="T576" s="81" t="s">
        <v>643</v>
      </c>
      <c r="U576" s="76">
        <v>5500</v>
      </c>
      <c r="V576" s="161">
        <v>2342</v>
      </c>
      <c r="W576" s="106">
        <v>3158</v>
      </c>
      <c r="X576" s="80" t="s">
        <v>799</v>
      </c>
      <c r="Y576" s="84" t="str">
        <f t="shared" si="67"/>
        <v>N.A.</v>
      </c>
      <c r="Z576" s="85">
        <f t="shared" si="62"/>
        <v>182495000</v>
      </c>
      <c r="AA576" s="76" t="str">
        <f>+IFERROR(VLOOKUP(_xlfn.TEXTJOIN("_", FALSE, C576:E576), [1]BD_Perc!$A:$O, 15, FALSE),"Segmentación no encontrada o vehículo inactivo")</f>
        <v>PERCENTIL 30-70</v>
      </c>
      <c r="AB576" s="76" t="str" cm="1">
        <f t="array" ref="AB576">_xlfn.IFS(
    AA576 = "PERCENTIL 50",
    _xlfn.IFS(
        [1]BD!DG576 &lt; VLOOKUP(_xlfn.TEXTJOIN("_", FALSE, C576:E576), [1]BD_Perc!$A:$O, 11, FALSE), "Intervalo de precio 1",
        [1]BD!DG576 &gt;= VLOOKUP(_xlfn.TEXTJOIN("_", FALSE, C576:E576), [1]BD_Perc!$A:$O, 11, FALSE), "Intervalo de precio 2"
    ),
    AA576 = "PERCENTIL 30-70",
    _xlfn.IFS(
        [1]BD!DG576 &lt; VLOOKUP(_xlfn.TEXTJOIN("_", FALSE, C576:E576), [1]BD_Perc!$A:$O, 6, FALSE), "Intervalo de precio 1",
        [1]BD!DG576 &lt; VLOOKUP(_xlfn.TEXTJOIN("_", FALSE, C576:E576), [1]BD_Perc!$A:$O, 7, FALSE), "Intervalo de precio 2",
        [1]BD!DG576 &gt;= VLOOKUP(_xlfn.TEXTJOIN("_", FALSE, C576:E576), [1]BD_Perc!$A:$O, 7, FALSE), "Intervalo de precio 3"
    ),
    AA576="Segmentación no encontrada o vehículo inactivo","Segmentación no encontrada o vehículo inactivo"
)</f>
        <v>Intervalo de precio 2</v>
      </c>
      <c r="AC576" s="99" t="s">
        <v>149</v>
      </c>
      <c r="AD576" s="86" t="b">
        <f t="shared" si="65"/>
        <v>1</v>
      </c>
      <c r="AE576" s="98">
        <v>0.05</v>
      </c>
      <c r="AF576" s="98">
        <v>0.05</v>
      </c>
      <c r="AG576" s="98">
        <v>0.05</v>
      </c>
      <c r="AH576" s="98">
        <v>0.05</v>
      </c>
      <c r="AI576" s="98">
        <v>0.06</v>
      </c>
      <c r="AJ576" s="98">
        <v>7.0000000000000007E-2</v>
      </c>
      <c r="AK576" s="76" t="s">
        <v>130</v>
      </c>
      <c r="AL576" s="76" t="s">
        <v>130</v>
      </c>
      <c r="AM576" s="76" t="s">
        <v>130</v>
      </c>
      <c r="AN576" s="93">
        <v>1</v>
      </c>
      <c r="AO576" s="72" t="s">
        <v>121</v>
      </c>
      <c r="AP576" s="72">
        <v>573594.43680000002</v>
      </c>
      <c r="AQ576" s="72">
        <v>819420.17220000003</v>
      </c>
      <c r="AR576" s="72">
        <v>8264973.3306</v>
      </c>
      <c r="AS576" s="72" t="s">
        <v>121</v>
      </c>
      <c r="AT576" s="72">
        <v>12992415.1602</v>
      </c>
      <c r="AU576" s="72">
        <v>565268.3652</v>
      </c>
      <c r="AV576" s="72">
        <v>1433985.0378</v>
      </c>
      <c r="AW576" s="72">
        <v>137673.24900000001</v>
      </c>
      <c r="AX576" s="72">
        <v>1616492.3585999999</v>
      </c>
      <c r="AY576" s="72">
        <v>30125753.2212</v>
      </c>
      <c r="AZ576" s="72">
        <v>29139384.666000001</v>
      </c>
      <c r="BA576" s="72" t="s">
        <v>121</v>
      </c>
      <c r="BB576" s="72" t="s">
        <v>121</v>
      </c>
      <c r="BC576" s="72" t="s">
        <v>121</v>
      </c>
      <c r="BD576" s="72" t="s">
        <v>121</v>
      </c>
      <c r="BE576" s="72" t="s">
        <v>121</v>
      </c>
      <c r="BF576" s="72">
        <v>3098649.0654000002</v>
      </c>
      <c r="BG576" s="72">
        <v>4381926.7253999999</v>
      </c>
      <c r="BH576" s="72">
        <v>1466576.6850000001</v>
      </c>
      <c r="BI576" s="72">
        <v>1643223.7080000001</v>
      </c>
      <c r="BJ576" s="72">
        <v>185872.3272</v>
      </c>
      <c r="BK576" s="72">
        <v>2268369.5789999999</v>
      </c>
      <c r="BL576" s="72" t="s">
        <v>121</v>
      </c>
      <c r="BM576" s="72">
        <v>6053633.8631999996</v>
      </c>
      <c r="BN576" s="72">
        <v>139405.2996</v>
      </c>
      <c r="BO576" s="72">
        <v>2484553.3188</v>
      </c>
      <c r="BP576" s="72" t="s">
        <v>121</v>
      </c>
      <c r="BQ576" s="72" t="s">
        <v>121</v>
      </c>
      <c r="BR576" s="72" t="s">
        <v>121</v>
      </c>
      <c r="BS576" s="72">
        <v>3067349.8673999999</v>
      </c>
      <c r="BT576" s="72">
        <v>8457120.2562000006</v>
      </c>
      <c r="BU576" s="72">
        <v>139405.2996</v>
      </c>
      <c r="BV576" s="72">
        <v>7628803.6902000001</v>
      </c>
      <c r="BW576" s="72">
        <v>18185547.731399998</v>
      </c>
      <c r="BX576" s="72">
        <v>8767252.1916000005</v>
      </c>
      <c r="BY576" s="72">
        <v>2169053.3969999999</v>
      </c>
      <c r="BZ576" s="72" t="s">
        <v>121</v>
      </c>
      <c r="CA576" s="72" t="s">
        <v>121</v>
      </c>
      <c r="CB576" s="72" t="s">
        <v>121</v>
      </c>
      <c r="CC576" s="72" t="s">
        <v>121</v>
      </c>
      <c r="CD576" s="72" t="s">
        <v>121</v>
      </c>
      <c r="CE576" s="76" t="s">
        <v>121</v>
      </c>
      <c r="CF576" s="76" t="s">
        <v>121</v>
      </c>
      <c r="CG576" s="76" t="s">
        <v>121</v>
      </c>
      <c r="CH576" s="76" t="s">
        <v>121</v>
      </c>
      <c r="CI576" s="76" t="s">
        <v>121</v>
      </c>
      <c r="CJ576" s="76" t="s">
        <v>121</v>
      </c>
      <c r="CK576" s="76" t="s">
        <v>121</v>
      </c>
      <c r="CL576" s="59" t="s">
        <v>121</v>
      </c>
      <c r="CM576" s="76" t="s">
        <v>121</v>
      </c>
      <c r="CN576" s="76" t="s">
        <v>121</v>
      </c>
      <c r="CO576" s="76" t="s">
        <v>121</v>
      </c>
      <c r="CP576" s="76" t="s">
        <v>121</v>
      </c>
      <c r="CQ576" s="76" t="s">
        <v>121</v>
      </c>
      <c r="CR576" s="76" t="s">
        <v>121</v>
      </c>
      <c r="CS576" s="159" t="s">
        <v>131</v>
      </c>
      <c r="CT576" s="159" t="s">
        <v>131</v>
      </c>
      <c r="CU576" s="159" t="s">
        <v>131</v>
      </c>
      <c r="CV576" s="159" t="s">
        <v>131</v>
      </c>
      <c r="CW576" s="159" t="s">
        <v>131</v>
      </c>
      <c r="CX576" s="159" t="s">
        <v>131</v>
      </c>
      <c r="CY576" s="59" t="s">
        <v>121</v>
      </c>
      <c r="CZ576" s="59" t="s">
        <v>121</v>
      </c>
      <c r="DA576" s="90">
        <v>20263275.782400001</v>
      </c>
      <c r="DB576" s="91">
        <v>1</v>
      </c>
      <c r="DC576" s="13">
        <v>1</v>
      </c>
      <c r="DD576" s="13"/>
      <c r="DE576" s="75" t="str" cm="1">
        <f t="array" ref="DE576">+IF(AND(C576&lt;&gt;"Vehículos Eléctricos",C576&lt;&gt;"Vehículos Híbridos",AA576="PERCENTIL 50"),
     IF(VLOOKUP(_xlfn.TEXTJOIN("_",FALSE,C576:E576),[1]BD_Perc!$A:$P,_xlfn.IFS([1]BD!AB576="Intervalo de precio 1",12,[1]BD!AB576="Intervalo de precio 2",13),FALSE)&lt;=1,
     VLOOKUP(_xlfn.TEXTJOIN("_",FALSE,C576:E576),[1]BD_Perc!$A:$P,16,FALSE),"Ok P50"),
     "Ok P30/70 ó Híbrido/Eléctrico")</f>
        <v>Ok P30/70 ó Híbrido/Eléctrico</v>
      </c>
      <c r="DF576" s="75" t="str">
        <f t="shared" si="63"/>
        <v>Otros Tipos de Vehículos_Camión_Cabina Sencilla</v>
      </c>
      <c r="DG576" s="19">
        <f t="shared" si="64"/>
        <v>182495000</v>
      </c>
      <c r="DH576" s="13">
        <v>1</v>
      </c>
      <c r="DI576" s="13">
        <v>1</v>
      </c>
      <c r="DJ576" s="13" t="b">
        <f>+DC576=[2]BD!DC576</f>
        <v>1</v>
      </c>
    </row>
    <row r="577" spans="1:114" ht="51" x14ac:dyDescent="0.25">
      <c r="A577" s="76">
        <v>910</v>
      </c>
      <c r="B577" s="59" t="s">
        <v>118</v>
      </c>
      <c r="C577" s="59" t="s">
        <v>0</v>
      </c>
      <c r="D577" s="59" t="s">
        <v>626</v>
      </c>
      <c r="E577" s="59" t="s">
        <v>630</v>
      </c>
      <c r="F577" s="59" t="s">
        <v>121</v>
      </c>
      <c r="G577" s="77" t="s">
        <v>1294</v>
      </c>
      <c r="H577" s="78" t="s">
        <v>123</v>
      </c>
      <c r="I577" s="79">
        <v>1611188</v>
      </c>
      <c r="J577" s="76" t="s">
        <v>1295</v>
      </c>
      <c r="K577" s="78" t="s">
        <v>121</v>
      </c>
      <c r="L577" s="80">
        <v>150</v>
      </c>
      <c r="M577" s="81" t="s">
        <v>121</v>
      </c>
      <c r="N577" s="82">
        <v>146300000</v>
      </c>
      <c r="O577" s="83">
        <f>+IFERROR(VLOOKUP(I577,[1]Precio_Fasecolda!A:C,3,FALSE),IFERROR(VLOOKUP(I577,[1]Precio_Fasecolda!B:C,2,FALSE),N577))</f>
        <v>145600000</v>
      </c>
      <c r="P577" s="83">
        <f t="shared" si="61"/>
        <v>700000</v>
      </c>
      <c r="Q577" s="81" t="s">
        <v>121</v>
      </c>
      <c r="R577" s="76" t="s">
        <v>127</v>
      </c>
      <c r="S577" s="76" t="s">
        <v>349</v>
      </c>
      <c r="T577" s="76" t="s">
        <v>121</v>
      </c>
      <c r="U577" s="162">
        <v>4600</v>
      </c>
      <c r="V577" s="162">
        <v>2143</v>
      </c>
      <c r="W577" s="162">
        <v>2457</v>
      </c>
      <c r="X577" s="76" t="s">
        <v>121</v>
      </c>
      <c r="Y577" s="84" t="str">
        <f t="shared" si="67"/>
        <v>N.A.</v>
      </c>
      <c r="Z577" s="85">
        <f t="shared" si="62"/>
        <v>138985000</v>
      </c>
      <c r="AA577" s="76" t="str">
        <f>+IFERROR(VLOOKUP(_xlfn.TEXTJOIN("_", FALSE, C577:E577), [1]BD_Perc!$A:$O, 15, FALSE),"Segmentación no encontrada o vehículo inactivo")</f>
        <v>PERCENTIL 30-70</v>
      </c>
      <c r="AB577" s="76" t="str" cm="1">
        <f t="array" ref="AB577">_xlfn.IFS(
    AA577 = "PERCENTIL 50",
    _xlfn.IFS(
        [1]BD!DG577 &lt; VLOOKUP(_xlfn.TEXTJOIN("_", FALSE, C577:E577), [1]BD_Perc!$A:$O, 11, FALSE), "Intervalo de precio 1",
        [1]BD!DG577 &gt;= VLOOKUP(_xlfn.TEXTJOIN("_", FALSE, C577:E577), [1]BD_Perc!$A:$O, 11, FALSE), "Intervalo de precio 2"
    ),
    AA577 = "PERCENTIL 30-70",
    _xlfn.IFS(
        [1]BD!DG577 &lt; VLOOKUP(_xlfn.TEXTJOIN("_", FALSE, C577:E577), [1]BD_Perc!$A:$O, 6, FALSE), "Intervalo de precio 1",
        [1]BD!DG577 &lt; VLOOKUP(_xlfn.TEXTJOIN("_", FALSE, C577:E577), [1]BD_Perc!$A:$O, 7, FALSE), "Intervalo de precio 2",
        [1]BD!DG577 &gt;= VLOOKUP(_xlfn.TEXTJOIN("_", FALSE, C577:E577), [1]BD_Perc!$A:$O, 7, FALSE), "Intervalo de precio 3"
    ),
    AA577="Segmentación no encontrada o vehículo inactivo","Segmentación no encontrada o vehículo inactivo"
)</f>
        <v>Intervalo de precio 2</v>
      </c>
      <c r="AC577" s="99" t="s">
        <v>149</v>
      </c>
      <c r="AD577" s="86" t="b">
        <f t="shared" si="65"/>
        <v>1</v>
      </c>
      <c r="AE577" s="87">
        <v>0.05</v>
      </c>
      <c r="AF577" s="87">
        <v>0.05</v>
      </c>
      <c r="AG577" s="87">
        <v>0.05</v>
      </c>
      <c r="AH577" s="87">
        <v>0.05</v>
      </c>
      <c r="AI577" s="87">
        <v>0.06</v>
      </c>
      <c r="AJ577" s="87">
        <v>7.0000000000000007E-2</v>
      </c>
      <c r="AK577" s="76" t="s">
        <v>130</v>
      </c>
      <c r="AL577" s="76" t="s">
        <v>130</v>
      </c>
      <c r="AM577" s="76" t="s">
        <v>130</v>
      </c>
      <c r="AN577" s="88">
        <v>1</v>
      </c>
      <c r="AO577" s="72" t="s">
        <v>121</v>
      </c>
      <c r="AP577" s="72">
        <v>573594.43680000002</v>
      </c>
      <c r="AQ577" s="72">
        <v>819420.17220000003</v>
      </c>
      <c r="AR577" s="72">
        <v>8264973.3306</v>
      </c>
      <c r="AS577" s="72" t="s">
        <v>121</v>
      </c>
      <c r="AT577" s="72">
        <v>12992415.1602</v>
      </c>
      <c r="AU577" s="72">
        <v>565268.3652</v>
      </c>
      <c r="AV577" s="72" t="s">
        <v>121</v>
      </c>
      <c r="AW577" s="72">
        <v>137673.24900000001</v>
      </c>
      <c r="AX577" s="72">
        <v>1616492.3585999999</v>
      </c>
      <c r="AY577" s="72">
        <v>26247747.8004</v>
      </c>
      <c r="AZ577" s="72">
        <v>22775260.439399999</v>
      </c>
      <c r="BA577" s="72" t="s">
        <v>121</v>
      </c>
      <c r="BB577" s="72" t="s">
        <v>121</v>
      </c>
      <c r="BC577" s="72" t="s">
        <v>121</v>
      </c>
      <c r="BD577" s="72" t="s">
        <v>121</v>
      </c>
      <c r="BE577" s="72" t="s">
        <v>121</v>
      </c>
      <c r="BF577" s="72">
        <v>3098649.0654000002</v>
      </c>
      <c r="BG577" s="72">
        <v>4381926.7253999999</v>
      </c>
      <c r="BH577" s="72">
        <v>1466576.6850000001</v>
      </c>
      <c r="BI577" s="72">
        <v>1643223.7080000001</v>
      </c>
      <c r="BJ577" s="72">
        <v>185872.3272</v>
      </c>
      <c r="BK577" s="72">
        <v>2268369.5789999999</v>
      </c>
      <c r="BL577" s="72" t="s">
        <v>121</v>
      </c>
      <c r="BM577" s="72">
        <v>6053633.8631999996</v>
      </c>
      <c r="BN577" s="72">
        <v>139405.2996</v>
      </c>
      <c r="BO577" s="72">
        <v>2484553.3188</v>
      </c>
      <c r="BP577" s="72" t="s">
        <v>121</v>
      </c>
      <c r="BQ577" s="72" t="s">
        <v>121</v>
      </c>
      <c r="BR577" s="72" t="s">
        <v>121</v>
      </c>
      <c r="BS577" s="72">
        <v>3067349.8673999999</v>
      </c>
      <c r="BT577" s="72">
        <v>8457120.2562000006</v>
      </c>
      <c r="BU577" s="72">
        <v>139405.2996</v>
      </c>
      <c r="BV577" s="72">
        <v>7628803.6902000001</v>
      </c>
      <c r="BW577" s="72">
        <v>18185547.731399998</v>
      </c>
      <c r="BX577" s="72">
        <v>8767252.1916000005</v>
      </c>
      <c r="BY577" s="72">
        <v>2169053.3969999999</v>
      </c>
      <c r="BZ577" s="72" t="s">
        <v>121</v>
      </c>
      <c r="CA577" s="72" t="s">
        <v>121</v>
      </c>
      <c r="CB577" s="72" t="s">
        <v>121</v>
      </c>
      <c r="CC577" s="72" t="s">
        <v>121</v>
      </c>
      <c r="CD577" s="72" t="s">
        <v>121</v>
      </c>
      <c r="CE577" s="159" t="s">
        <v>131</v>
      </c>
      <c r="CF577" s="159" t="s">
        <v>131</v>
      </c>
      <c r="CG577" s="159" t="s">
        <v>131</v>
      </c>
      <c r="CH577" s="159" t="s">
        <v>131</v>
      </c>
      <c r="CI577" s="159" t="s">
        <v>131</v>
      </c>
      <c r="CJ577" s="159" t="s">
        <v>131</v>
      </c>
      <c r="CK577" s="159" t="s">
        <v>131</v>
      </c>
      <c r="CL577" s="59" t="s">
        <v>121</v>
      </c>
      <c r="CM577" s="76" t="s">
        <v>121</v>
      </c>
      <c r="CN577" s="76" t="s">
        <v>121</v>
      </c>
      <c r="CO577" s="76" t="s">
        <v>121</v>
      </c>
      <c r="CP577" s="76" t="s">
        <v>121</v>
      </c>
      <c r="CQ577" s="76" t="s">
        <v>121</v>
      </c>
      <c r="CR577" s="76" t="s">
        <v>121</v>
      </c>
      <c r="CS577" s="76" t="s">
        <v>121</v>
      </c>
      <c r="CT577" s="76" t="s">
        <v>121</v>
      </c>
      <c r="CU577" s="76" t="s">
        <v>121</v>
      </c>
      <c r="CV577" s="76" t="s">
        <v>121</v>
      </c>
      <c r="CW577" s="76" t="s">
        <v>121</v>
      </c>
      <c r="CX577" s="76" t="s">
        <v>121</v>
      </c>
      <c r="CY577" s="76" t="s">
        <v>121</v>
      </c>
      <c r="CZ577" s="76" t="s">
        <v>121</v>
      </c>
      <c r="DA577" s="90">
        <v>18654852.270599999</v>
      </c>
      <c r="DB577" s="91">
        <v>1</v>
      </c>
      <c r="DC577" s="13">
        <v>1</v>
      </c>
      <c r="DD577" s="13"/>
      <c r="DE577" s="75" t="str" cm="1">
        <f t="array" ref="DE577">+IF(AND(C577&lt;&gt;"Vehículos Eléctricos",C577&lt;&gt;"Vehículos Híbridos",AA577="PERCENTIL 50"),
     IF(VLOOKUP(_xlfn.TEXTJOIN("_",FALSE,C577:E577),[1]BD_Perc!$A:$P,_xlfn.IFS([1]BD!AB577="Intervalo de precio 1",12,[1]BD!AB577="Intervalo de precio 2",13),FALSE)&lt;=1,
     VLOOKUP(_xlfn.TEXTJOIN("_",FALSE,C577:E577),[1]BD_Perc!$A:$P,16,FALSE),"Ok P50"),
     "Ok P30/70 ó Híbrido/Eléctrico")</f>
        <v>Ok P30/70 ó Híbrido/Eléctrico</v>
      </c>
      <c r="DF577" s="75" t="str">
        <f t="shared" si="63"/>
        <v>Vehículos Convencionales_Vehículos Destinados al Transporte de Carga Liviana_Furgón</v>
      </c>
      <c r="DG577" s="19">
        <f t="shared" si="64"/>
        <v>138985000</v>
      </c>
      <c r="DH577" s="13">
        <v>1</v>
      </c>
      <c r="DI577" s="13">
        <v>1</v>
      </c>
      <c r="DJ577" s="13" t="b">
        <f>+DC577=[2]BD!DC577</f>
        <v>1</v>
      </c>
    </row>
    <row r="578" spans="1:114" ht="63.75" x14ac:dyDescent="0.25">
      <c r="A578" s="76">
        <v>911</v>
      </c>
      <c r="B578" s="59" t="s">
        <v>118</v>
      </c>
      <c r="C578" s="59" t="s">
        <v>0</v>
      </c>
      <c r="D578" s="59" t="s">
        <v>626</v>
      </c>
      <c r="E578" s="59" t="s">
        <v>630</v>
      </c>
      <c r="F578" s="59" t="s">
        <v>121</v>
      </c>
      <c r="G578" s="77" t="s">
        <v>1296</v>
      </c>
      <c r="H578" s="78" t="s">
        <v>123</v>
      </c>
      <c r="I578" s="79">
        <v>1611189</v>
      </c>
      <c r="J578" s="76" t="s">
        <v>1297</v>
      </c>
      <c r="K578" s="78" t="s">
        <v>121</v>
      </c>
      <c r="L578" s="80">
        <v>150</v>
      </c>
      <c r="M578" s="81" t="s">
        <v>121</v>
      </c>
      <c r="N578" s="82">
        <v>150700000</v>
      </c>
      <c r="O578" s="83">
        <f>+IFERROR(VLOOKUP(I578,[1]Precio_Fasecolda!A:C,3,FALSE),IFERROR(VLOOKUP(I578,[1]Precio_Fasecolda!B:C,2,FALSE),N578))</f>
        <v>150000000</v>
      </c>
      <c r="P578" s="83">
        <f t="shared" si="61"/>
        <v>700000</v>
      </c>
      <c r="Q578" s="81" t="s">
        <v>121</v>
      </c>
      <c r="R578" s="76" t="s">
        <v>127</v>
      </c>
      <c r="S578" s="76" t="s">
        <v>349</v>
      </c>
      <c r="T578" s="76" t="s">
        <v>121</v>
      </c>
      <c r="U578" s="162">
        <v>4600</v>
      </c>
      <c r="V578" s="162">
        <v>2143</v>
      </c>
      <c r="W578" s="162">
        <v>2457</v>
      </c>
      <c r="X578" s="76" t="s">
        <v>121</v>
      </c>
      <c r="Y578" s="84" t="str">
        <f t="shared" si="67"/>
        <v>N.A.</v>
      </c>
      <c r="Z578" s="85">
        <f t="shared" si="62"/>
        <v>143165000</v>
      </c>
      <c r="AA578" s="76" t="str">
        <f>+IFERROR(VLOOKUP(_xlfn.TEXTJOIN("_", FALSE, C578:E578), [1]BD_Perc!$A:$O, 15, FALSE),"Segmentación no encontrada o vehículo inactivo")</f>
        <v>PERCENTIL 30-70</v>
      </c>
      <c r="AB578" s="76" t="str" cm="1">
        <f t="array" ref="AB578">_xlfn.IFS(
    AA578 = "PERCENTIL 50",
    _xlfn.IFS(
        [1]BD!DG578 &lt; VLOOKUP(_xlfn.TEXTJOIN("_", FALSE, C578:E578), [1]BD_Perc!$A:$O, 11, FALSE), "Intervalo de precio 1",
        [1]BD!DG578 &gt;= VLOOKUP(_xlfn.TEXTJOIN("_", FALSE, C578:E578), [1]BD_Perc!$A:$O, 11, FALSE), "Intervalo de precio 2"
    ),
    AA578 = "PERCENTIL 30-70",
    _xlfn.IFS(
        [1]BD!DG578 &lt; VLOOKUP(_xlfn.TEXTJOIN("_", FALSE, C578:E578), [1]BD_Perc!$A:$O, 6, FALSE), "Intervalo de precio 1",
        [1]BD!DG578 &lt; VLOOKUP(_xlfn.TEXTJOIN("_", FALSE, C578:E578), [1]BD_Perc!$A:$O, 7, FALSE), "Intervalo de precio 2",
        [1]BD!DG578 &gt;= VLOOKUP(_xlfn.TEXTJOIN("_", FALSE, C578:E578), [1]BD_Perc!$A:$O, 7, FALSE), "Intervalo de precio 3"
    ),
    AA578="Segmentación no encontrada o vehículo inactivo","Segmentación no encontrada o vehículo inactivo"
)</f>
        <v>Intervalo de precio 2</v>
      </c>
      <c r="AC578" s="99" t="s">
        <v>149</v>
      </c>
      <c r="AD578" s="86" t="b">
        <f t="shared" si="65"/>
        <v>1</v>
      </c>
      <c r="AE578" s="87">
        <v>0.05</v>
      </c>
      <c r="AF578" s="87">
        <v>0.05</v>
      </c>
      <c r="AG578" s="87">
        <v>0.05</v>
      </c>
      <c r="AH578" s="87">
        <v>0.05</v>
      </c>
      <c r="AI578" s="87">
        <v>0.06</v>
      </c>
      <c r="AJ578" s="87">
        <v>7.0000000000000007E-2</v>
      </c>
      <c r="AK578" s="76" t="s">
        <v>130</v>
      </c>
      <c r="AL578" s="76" t="s">
        <v>130</v>
      </c>
      <c r="AM578" s="76" t="s">
        <v>130</v>
      </c>
      <c r="AN578" s="88">
        <v>1</v>
      </c>
      <c r="AO578" s="72" t="s">
        <v>121</v>
      </c>
      <c r="AP578" s="72">
        <v>573594.43680000002</v>
      </c>
      <c r="AQ578" s="72">
        <v>819420.17220000003</v>
      </c>
      <c r="AR578" s="72">
        <v>8264973.3306</v>
      </c>
      <c r="AS578" s="72" t="s">
        <v>121</v>
      </c>
      <c r="AT578" s="72">
        <v>12992415.1602</v>
      </c>
      <c r="AU578" s="72">
        <v>565268.3652</v>
      </c>
      <c r="AV578" s="72" t="s">
        <v>121</v>
      </c>
      <c r="AW578" s="72">
        <v>137673.24900000001</v>
      </c>
      <c r="AX578" s="72">
        <v>1616492.3585999999</v>
      </c>
      <c r="AY578" s="72">
        <v>26247747.8004</v>
      </c>
      <c r="AZ578" s="72">
        <v>22775260.439399999</v>
      </c>
      <c r="BA578" s="72" t="s">
        <v>121</v>
      </c>
      <c r="BB578" s="72" t="s">
        <v>121</v>
      </c>
      <c r="BC578" s="72" t="s">
        <v>121</v>
      </c>
      <c r="BD578" s="72" t="s">
        <v>121</v>
      </c>
      <c r="BE578" s="72" t="s">
        <v>121</v>
      </c>
      <c r="BF578" s="72">
        <v>3098649.0654000002</v>
      </c>
      <c r="BG578" s="72">
        <v>4381926.7253999999</v>
      </c>
      <c r="BH578" s="72">
        <v>1466576.6850000001</v>
      </c>
      <c r="BI578" s="72">
        <v>1643223.7080000001</v>
      </c>
      <c r="BJ578" s="72">
        <v>185872.3272</v>
      </c>
      <c r="BK578" s="72">
        <v>2268369.5789999999</v>
      </c>
      <c r="BL578" s="72" t="s">
        <v>121</v>
      </c>
      <c r="BM578" s="72">
        <v>6053633.8631999996</v>
      </c>
      <c r="BN578" s="72">
        <v>139405.2996</v>
      </c>
      <c r="BO578" s="72">
        <v>2484553.3188</v>
      </c>
      <c r="BP578" s="72" t="s">
        <v>121</v>
      </c>
      <c r="BQ578" s="72" t="s">
        <v>121</v>
      </c>
      <c r="BR578" s="72" t="s">
        <v>121</v>
      </c>
      <c r="BS578" s="72">
        <v>3067349.8673999999</v>
      </c>
      <c r="BT578" s="72">
        <v>8457120.2562000006</v>
      </c>
      <c r="BU578" s="72">
        <v>139405.2996</v>
      </c>
      <c r="BV578" s="72">
        <v>7628803.6902000001</v>
      </c>
      <c r="BW578" s="72">
        <v>18185547.731399998</v>
      </c>
      <c r="BX578" s="72" t="s">
        <v>121</v>
      </c>
      <c r="BY578" s="72">
        <v>2169053.3969999999</v>
      </c>
      <c r="BZ578" s="72" t="s">
        <v>121</v>
      </c>
      <c r="CA578" s="72" t="s">
        <v>121</v>
      </c>
      <c r="CB578" s="72" t="s">
        <v>121</v>
      </c>
      <c r="CC578" s="72" t="s">
        <v>121</v>
      </c>
      <c r="CD578" s="72" t="s">
        <v>121</v>
      </c>
      <c r="CE578" s="159" t="s">
        <v>131</v>
      </c>
      <c r="CF578" s="159" t="s">
        <v>131</v>
      </c>
      <c r="CG578" s="159" t="s">
        <v>131</v>
      </c>
      <c r="CH578" s="159" t="s">
        <v>131</v>
      </c>
      <c r="CI578" s="159" t="s">
        <v>131</v>
      </c>
      <c r="CJ578" s="159" t="s">
        <v>131</v>
      </c>
      <c r="CK578" s="159" t="s">
        <v>131</v>
      </c>
      <c r="CL578" s="59" t="s">
        <v>121</v>
      </c>
      <c r="CM578" s="76" t="s">
        <v>121</v>
      </c>
      <c r="CN578" s="76" t="s">
        <v>121</v>
      </c>
      <c r="CO578" s="76" t="s">
        <v>121</v>
      </c>
      <c r="CP578" s="76" t="s">
        <v>121</v>
      </c>
      <c r="CQ578" s="76" t="s">
        <v>121</v>
      </c>
      <c r="CR578" s="76" t="s">
        <v>121</v>
      </c>
      <c r="CS578" s="76" t="s">
        <v>121</v>
      </c>
      <c r="CT578" s="76" t="s">
        <v>121</v>
      </c>
      <c r="CU578" s="76" t="s">
        <v>121</v>
      </c>
      <c r="CV578" s="76" t="s">
        <v>121</v>
      </c>
      <c r="CW578" s="76" t="s">
        <v>121</v>
      </c>
      <c r="CX578" s="76" t="s">
        <v>121</v>
      </c>
      <c r="CY578" s="76" t="s">
        <v>121</v>
      </c>
      <c r="CZ578" s="76" t="s">
        <v>121</v>
      </c>
      <c r="DA578" s="90">
        <v>18654852.270599999</v>
      </c>
      <c r="DB578" s="91">
        <v>1</v>
      </c>
      <c r="DC578" s="13">
        <v>1</v>
      </c>
      <c r="DD578" s="13"/>
      <c r="DE578" s="75" t="str" cm="1">
        <f t="array" ref="DE578">+IF(AND(C578&lt;&gt;"Vehículos Eléctricos",C578&lt;&gt;"Vehículos Híbridos",AA578="PERCENTIL 50"),
     IF(VLOOKUP(_xlfn.TEXTJOIN("_",FALSE,C578:E578),[1]BD_Perc!$A:$P,_xlfn.IFS([1]BD!AB578="Intervalo de precio 1",12,[1]BD!AB578="Intervalo de precio 2",13),FALSE)&lt;=1,
     VLOOKUP(_xlfn.TEXTJOIN("_",FALSE,C578:E578),[1]BD_Perc!$A:$P,16,FALSE),"Ok P50"),
     "Ok P30/70 ó Híbrido/Eléctrico")</f>
        <v>Ok P30/70 ó Híbrido/Eléctrico</v>
      </c>
      <c r="DF578" s="75" t="str">
        <f t="shared" si="63"/>
        <v>Vehículos Convencionales_Vehículos Destinados al Transporte de Carga Liviana_Furgón</v>
      </c>
      <c r="DG578" s="19">
        <f t="shared" si="64"/>
        <v>143165000</v>
      </c>
      <c r="DH578" s="13">
        <v>1</v>
      </c>
      <c r="DI578" s="13">
        <v>1</v>
      </c>
      <c r="DJ578" s="13" t="b">
        <f>+DC578=[2]BD!DC578</f>
        <v>1</v>
      </c>
    </row>
    <row r="579" spans="1:114" ht="63.75" x14ac:dyDescent="0.25">
      <c r="A579" s="76">
        <v>912</v>
      </c>
      <c r="B579" s="59" t="s">
        <v>118</v>
      </c>
      <c r="C579" s="59" t="s">
        <v>0</v>
      </c>
      <c r="D579" s="59" t="s">
        <v>626</v>
      </c>
      <c r="E579" s="59" t="s">
        <v>630</v>
      </c>
      <c r="F579" s="59" t="s">
        <v>121</v>
      </c>
      <c r="G579" s="77" t="s">
        <v>1298</v>
      </c>
      <c r="H579" s="78" t="s">
        <v>123</v>
      </c>
      <c r="I579" s="79">
        <v>1611195</v>
      </c>
      <c r="J579" s="76" t="s">
        <v>1299</v>
      </c>
      <c r="K579" s="78" t="s">
        <v>121</v>
      </c>
      <c r="L579" s="80">
        <v>150</v>
      </c>
      <c r="M579" s="81" t="s">
        <v>121</v>
      </c>
      <c r="N579" s="82">
        <v>181900000</v>
      </c>
      <c r="O579" s="83">
        <f>+IFERROR(VLOOKUP(I579,[1]Precio_Fasecolda!A:C,3,FALSE),IFERROR(VLOOKUP(I579,[1]Precio_Fasecolda!B:C,2,FALSE),N579))</f>
        <v>181000000</v>
      </c>
      <c r="P579" s="83">
        <f t="shared" si="61"/>
        <v>900000</v>
      </c>
      <c r="Q579" s="81" t="s">
        <v>121</v>
      </c>
      <c r="R579" s="76" t="s">
        <v>127</v>
      </c>
      <c r="S579" s="76" t="s">
        <v>349</v>
      </c>
      <c r="T579" s="76" t="s">
        <v>121</v>
      </c>
      <c r="U579" s="162">
        <v>4600</v>
      </c>
      <c r="V579" s="162">
        <v>2370</v>
      </c>
      <c r="W579" s="162">
        <v>2230</v>
      </c>
      <c r="X579" s="76" t="s">
        <v>121</v>
      </c>
      <c r="Y579" s="84" t="str">
        <f t="shared" si="67"/>
        <v>N.A.</v>
      </c>
      <c r="Z579" s="85">
        <f t="shared" si="62"/>
        <v>172805000</v>
      </c>
      <c r="AA579" s="76" t="str">
        <f>+IFERROR(VLOOKUP(_xlfn.TEXTJOIN("_", FALSE, C579:E579), [1]BD_Perc!$A:$O, 15, FALSE),"Segmentación no encontrada o vehículo inactivo")</f>
        <v>PERCENTIL 30-70</v>
      </c>
      <c r="AB579" s="76" t="str" cm="1">
        <f t="array" ref="AB579">_xlfn.IFS(
    AA579 = "PERCENTIL 50",
    _xlfn.IFS(
        [1]BD!DG579 &lt; VLOOKUP(_xlfn.TEXTJOIN("_", FALSE, C579:E579), [1]BD_Perc!$A:$O, 11, FALSE), "Intervalo de precio 1",
        [1]BD!DG579 &gt;= VLOOKUP(_xlfn.TEXTJOIN("_", FALSE, C579:E579), [1]BD_Perc!$A:$O, 11, FALSE), "Intervalo de precio 2"
    ),
    AA579 = "PERCENTIL 30-70",
    _xlfn.IFS(
        [1]BD!DG579 &lt; VLOOKUP(_xlfn.TEXTJOIN("_", FALSE, C579:E579), [1]BD_Perc!$A:$O, 6, FALSE), "Intervalo de precio 1",
        [1]BD!DG579 &lt; VLOOKUP(_xlfn.TEXTJOIN("_", FALSE, C579:E579), [1]BD_Perc!$A:$O, 7, FALSE), "Intervalo de precio 2",
        [1]BD!DG579 &gt;= VLOOKUP(_xlfn.TEXTJOIN("_", FALSE, C579:E579), [1]BD_Perc!$A:$O, 7, FALSE), "Intervalo de precio 3"
    ),
    AA579="Segmentación no encontrada o vehículo inactivo","Segmentación no encontrada o vehículo inactivo"
)</f>
        <v>Intervalo de precio 3</v>
      </c>
      <c r="AC579" s="99" t="s">
        <v>156</v>
      </c>
      <c r="AD579" s="86" t="b">
        <f t="shared" si="65"/>
        <v>1</v>
      </c>
      <c r="AE579" s="87">
        <v>0.05</v>
      </c>
      <c r="AF579" s="87">
        <v>0.05</v>
      </c>
      <c r="AG579" s="87">
        <v>0.05</v>
      </c>
      <c r="AH579" s="87">
        <v>0.05</v>
      </c>
      <c r="AI579" s="87">
        <v>0.06</v>
      </c>
      <c r="AJ579" s="87">
        <v>7.0000000000000007E-2</v>
      </c>
      <c r="AK579" s="76" t="s">
        <v>130</v>
      </c>
      <c r="AL579" s="76" t="s">
        <v>130</v>
      </c>
      <c r="AM579" s="76" t="s">
        <v>130</v>
      </c>
      <c r="AN579" s="88">
        <v>1</v>
      </c>
      <c r="AO579" s="72" t="s">
        <v>121</v>
      </c>
      <c r="AP579" s="72">
        <v>573594.43680000002</v>
      </c>
      <c r="AQ579" s="72">
        <v>819420.17220000003</v>
      </c>
      <c r="AR579" s="72">
        <v>8264973.3306</v>
      </c>
      <c r="AS579" s="72" t="s">
        <v>121</v>
      </c>
      <c r="AT579" s="72">
        <v>12992415.1602</v>
      </c>
      <c r="AU579" s="72">
        <v>565268.3652</v>
      </c>
      <c r="AV579" s="72" t="s">
        <v>121</v>
      </c>
      <c r="AW579" s="72">
        <v>137673.24900000001</v>
      </c>
      <c r="AX579" s="72">
        <v>1616492.3585999999</v>
      </c>
      <c r="AY579" s="72">
        <v>21865818.966600001</v>
      </c>
      <c r="AZ579" s="72">
        <v>18491734.850400001</v>
      </c>
      <c r="BA579" s="72" t="s">
        <v>121</v>
      </c>
      <c r="BB579" s="72" t="s">
        <v>121</v>
      </c>
      <c r="BC579" s="72" t="s">
        <v>121</v>
      </c>
      <c r="BD579" s="72" t="s">
        <v>121</v>
      </c>
      <c r="BE579" s="72" t="s">
        <v>121</v>
      </c>
      <c r="BF579" s="72">
        <v>3098649.0654000002</v>
      </c>
      <c r="BG579" s="72">
        <v>4381926.7253999999</v>
      </c>
      <c r="BH579" s="72">
        <v>1466576.6850000001</v>
      </c>
      <c r="BI579" s="72">
        <v>1643223.7080000001</v>
      </c>
      <c r="BJ579" s="72">
        <v>185872.3272</v>
      </c>
      <c r="BK579" s="72">
        <v>2268369.5789999999</v>
      </c>
      <c r="BL579" s="72" t="s">
        <v>121</v>
      </c>
      <c r="BM579" s="72">
        <v>6053633.8631999996</v>
      </c>
      <c r="BN579" s="72">
        <v>139405.2996</v>
      </c>
      <c r="BO579" s="72">
        <v>2484553.3188</v>
      </c>
      <c r="BP579" s="72" t="s">
        <v>121</v>
      </c>
      <c r="BQ579" s="72" t="s">
        <v>121</v>
      </c>
      <c r="BR579" s="72" t="s">
        <v>121</v>
      </c>
      <c r="BS579" s="72">
        <v>3067349.8673999999</v>
      </c>
      <c r="BT579" s="72">
        <v>8457120.2562000006</v>
      </c>
      <c r="BU579" s="72">
        <v>139405.2996</v>
      </c>
      <c r="BV579" s="72">
        <v>7628803.6902000001</v>
      </c>
      <c r="BW579" s="72">
        <v>18185547.731399998</v>
      </c>
      <c r="BX579" s="72">
        <v>8767252.1916000005</v>
      </c>
      <c r="BY579" s="72">
        <v>2169053.3969999999</v>
      </c>
      <c r="BZ579" s="72" t="s">
        <v>121</v>
      </c>
      <c r="CA579" s="72" t="s">
        <v>121</v>
      </c>
      <c r="CB579" s="72" t="s">
        <v>121</v>
      </c>
      <c r="CC579" s="72" t="s">
        <v>121</v>
      </c>
      <c r="CD579" s="72" t="s">
        <v>121</v>
      </c>
      <c r="CE579" s="159" t="s">
        <v>131</v>
      </c>
      <c r="CF579" s="159" t="s">
        <v>131</v>
      </c>
      <c r="CG579" s="159" t="s">
        <v>131</v>
      </c>
      <c r="CH579" s="159" t="s">
        <v>131</v>
      </c>
      <c r="CI579" s="159" t="s">
        <v>131</v>
      </c>
      <c r="CJ579" s="159" t="s">
        <v>131</v>
      </c>
      <c r="CK579" s="159" t="s">
        <v>131</v>
      </c>
      <c r="CL579" s="59" t="s">
        <v>121</v>
      </c>
      <c r="CM579" s="76" t="s">
        <v>121</v>
      </c>
      <c r="CN579" s="76" t="s">
        <v>121</v>
      </c>
      <c r="CO579" s="76" t="s">
        <v>121</v>
      </c>
      <c r="CP579" s="76" t="s">
        <v>121</v>
      </c>
      <c r="CQ579" s="76" t="s">
        <v>121</v>
      </c>
      <c r="CR579" s="76" t="s">
        <v>121</v>
      </c>
      <c r="CS579" s="76" t="s">
        <v>121</v>
      </c>
      <c r="CT579" s="76" t="s">
        <v>121</v>
      </c>
      <c r="CU579" s="76" t="s">
        <v>121</v>
      </c>
      <c r="CV579" s="76" t="s">
        <v>121</v>
      </c>
      <c r="CW579" s="76" t="s">
        <v>121</v>
      </c>
      <c r="CX579" s="76" t="s">
        <v>121</v>
      </c>
      <c r="CY579" s="76" t="s">
        <v>121</v>
      </c>
      <c r="CZ579" s="76" t="s">
        <v>121</v>
      </c>
      <c r="DA579" s="90">
        <v>18654852.270599999</v>
      </c>
      <c r="DB579" s="91">
        <v>1</v>
      </c>
      <c r="DC579" s="13">
        <v>1</v>
      </c>
      <c r="DD579" s="13"/>
      <c r="DE579" s="75" t="str" cm="1">
        <f t="array" ref="DE579">+IF(AND(C579&lt;&gt;"Vehículos Eléctricos",C579&lt;&gt;"Vehículos Híbridos",AA579="PERCENTIL 50"),
     IF(VLOOKUP(_xlfn.TEXTJOIN("_",FALSE,C579:E579),[1]BD_Perc!$A:$P,_xlfn.IFS([1]BD!AB579="Intervalo de precio 1",12,[1]BD!AB579="Intervalo de precio 2",13),FALSE)&lt;=1,
     VLOOKUP(_xlfn.TEXTJOIN("_",FALSE,C579:E579),[1]BD_Perc!$A:$P,16,FALSE),"Ok P50"),
     "Ok P30/70 ó Híbrido/Eléctrico")</f>
        <v>Ok P30/70 ó Híbrido/Eléctrico</v>
      </c>
      <c r="DF579" s="75" t="str">
        <f t="shared" si="63"/>
        <v>Vehículos Convencionales_Vehículos Destinados al Transporte de Carga Liviana_Furgón</v>
      </c>
      <c r="DG579" s="19">
        <f t="shared" si="64"/>
        <v>172805000</v>
      </c>
      <c r="DH579" s="13">
        <v>1</v>
      </c>
      <c r="DI579" s="13">
        <v>1</v>
      </c>
      <c r="DJ579" s="13" t="b">
        <f>+DC579=[2]BD!DC579</f>
        <v>1</v>
      </c>
    </row>
    <row r="580" spans="1:114" ht="63.75" x14ac:dyDescent="0.25">
      <c r="A580" s="76">
        <v>913</v>
      </c>
      <c r="B580" s="59" t="s">
        <v>118</v>
      </c>
      <c r="C580" s="59" t="s">
        <v>0</v>
      </c>
      <c r="D580" s="59" t="s">
        <v>626</v>
      </c>
      <c r="E580" s="59" t="s">
        <v>630</v>
      </c>
      <c r="F580" s="59" t="s">
        <v>121</v>
      </c>
      <c r="G580" s="77" t="s">
        <v>1300</v>
      </c>
      <c r="H580" s="78" t="s">
        <v>123</v>
      </c>
      <c r="I580" s="79">
        <v>1611190</v>
      </c>
      <c r="J580" s="76" t="s">
        <v>1301</v>
      </c>
      <c r="K580" s="78" t="s">
        <v>121</v>
      </c>
      <c r="L580" s="80">
        <v>150</v>
      </c>
      <c r="M580" s="81" t="s">
        <v>121</v>
      </c>
      <c r="N580" s="82">
        <v>153300000</v>
      </c>
      <c r="O580" s="83">
        <f>+IFERROR(VLOOKUP(I580,[1]Precio_Fasecolda!A:C,3,FALSE),IFERROR(VLOOKUP(I580,[1]Precio_Fasecolda!B:C,2,FALSE),N580))</f>
        <v>152600000</v>
      </c>
      <c r="P580" s="83">
        <f t="shared" si="61"/>
        <v>700000</v>
      </c>
      <c r="Q580" s="81" t="s">
        <v>121</v>
      </c>
      <c r="R580" s="76" t="s">
        <v>127</v>
      </c>
      <c r="S580" s="76" t="s">
        <v>349</v>
      </c>
      <c r="T580" s="76" t="s">
        <v>121</v>
      </c>
      <c r="U580" s="162">
        <v>4600</v>
      </c>
      <c r="V580" s="162">
        <v>2143</v>
      </c>
      <c r="W580" s="162">
        <v>2457</v>
      </c>
      <c r="X580" s="76" t="s">
        <v>121</v>
      </c>
      <c r="Y580" s="84" t="str">
        <f t="shared" si="67"/>
        <v>N.A.</v>
      </c>
      <c r="Z580" s="85">
        <f t="shared" si="62"/>
        <v>145635000</v>
      </c>
      <c r="AA580" s="76" t="str">
        <f>+IFERROR(VLOOKUP(_xlfn.TEXTJOIN("_", FALSE, C580:E580), [1]BD_Perc!$A:$O, 15, FALSE),"Segmentación no encontrada o vehículo inactivo")</f>
        <v>PERCENTIL 30-70</v>
      </c>
      <c r="AB580" s="76" t="str" cm="1">
        <f t="array" ref="AB580">_xlfn.IFS(
    AA580 = "PERCENTIL 50",
    _xlfn.IFS(
        [1]BD!DG580 &lt; VLOOKUP(_xlfn.TEXTJOIN("_", FALSE, C580:E580), [1]BD_Perc!$A:$O, 11, FALSE), "Intervalo de precio 1",
        [1]BD!DG580 &gt;= VLOOKUP(_xlfn.TEXTJOIN("_", FALSE, C580:E580), [1]BD_Perc!$A:$O, 11, FALSE), "Intervalo de precio 2"
    ),
    AA580 = "PERCENTIL 30-70",
    _xlfn.IFS(
        [1]BD!DG580 &lt; VLOOKUP(_xlfn.TEXTJOIN("_", FALSE, C580:E580), [1]BD_Perc!$A:$O, 6, FALSE), "Intervalo de precio 1",
        [1]BD!DG580 &lt; VLOOKUP(_xlfn.TEXTJOIN("_", FALSE, C580:E580), [1]BD_Perc!$A:$O, 7, FALSE), "Intervalo de precio 2",
        [1]BD!DG580 &gt;= VLOOKUP(_xlfn.TEXTJOIN("_", FALSE, C580:E580), [1]BD_Perc!$A:$O, 7, FALSE), "Intervalo de precio 3"
    ),
    AA580="Segmentación no encontrada o vehículo inactivo","Segmentación no encontrada o vehículo inactivo"
)</f>
        <v>Intervalo de precio 2</v>
      </c>
      <c r="AC580" s="99" t="s">
        <v>149</v>
      </c>
      <c r="AD580" s="86" t="b">
        <f t="shared" si="65"/>
        <v>1</v>
      </c>
      <c r="AE580" s="87">
        <v>0.05</v>
      </c>
      <c r="AF580" s="87">
        <v>0.05</v>
      </c>
      <c r="AG580" s="87">
        <v>0.05</v>
      </c>
      <c r="AH580" s="87">
        <v>0.05</v>
      </c>
      <c r="AI580" s="87">
        <v>0.06</v>
      </c>
      <c r="AJ580" s="87">
        <v>7.0000000000000007E-2</v>
      </c>
      <c r="AK580" s="76" t="s">
        <v>130</v>
      </c>
      <c r="AL580" s="76" t="s">
        <v>130</v>
      </c>
      <c r="AM580" s="76" t="s">
        <v>130</v>
      </c>
      <c r="AN580" s="88">
        <v>1</v>
      </c>
      <c r="AO580" s="72" t="s">
        <v>121</v>
      </c>
      <c r="AP580" s="72">
        <v>573594.43680000002</v>
      </c>
      <c r="AQ580" s="72">
        <v>819420.17220000003</v>
      </c>
      <c r="AR580" s="72">
        <v>8264973.3306</v>
      </c>
      <c r="AS580" s="72" t="s">
        <v>121</v>
      </c>
      <c r="AT580" s="72">
        <v>12992415.1602</v>
      </c>
      <c r="AU580" s="72">
        <v>565268.3652</v>
      </c>
      <c r="AV580" s="72">
        <v>1433985.0378</v>
      </c>
      <c r="AW580" s="72">
        <v>137673.24900000001</v>
      </c>
      <c r="AX580" s="72">
        <v>1616492.3585999999</v>
      </c>
      <c r="AY580" s="72">
        <v>26247747.8004</v>
      </c>
      <c r="AZ580" s="72">
        <v>22775260.439399999</v>
      </c>
      <c r="BA580" s="72" t="s">
        <v>121</v>
      </c>
      <c r="BB580" s="72" t="s">
        <v>121</v>
      </c>
      <c r="BC580" s="72" t="s">
        <v>121</v>
      </c>
      <c r="BD580" s="72" t="s">
        <v>121</v>
      </c>
      <c r="BE580" s="72" t="s">
        <v>121</v>
      </c>
      <c r="BF580" s="72">
        <v>3098649.0654000002</v>
      </c>
      <c r="BG580" s="72">
        <v>4381926.7253999999</v>
      </c>
      <c r="BH580" s="72">
        <v>1466576.6850000001</v>
      </c>
      <c r="BI580" s="72">
        <v>1643223.7080000001</v>
      </c>
      <c r="BJ580" s="72">
        <v>185872.3272</v>
      </c>
      <c r="BK580" s="72">
        <v>2268369.5789999999</v>
      </c>
      <c r="BL580" s="72">
        <v>1458428.7731999999</v>
      </c>
      <c r="BM580" s="72">
        <v>6053633.8631999996</v>
      </c>
      <c r="BN580" s="72">
        <v>139405.2996</v>
      </c>
      <c r="BO580" s="72">
        <v>2484553.3188</v>
      </c>
      <c r="BP580" s="72">
        <v>2998035.1631999998</v>
      </c>
      <c r="BQ580" s="72" t="s">
        <v>121</v>
      </c>
      <c r="BR580" s="72" t="s">
        <v>121</v>
      </c>
      <c r="BS580" s="72">
        <v>3067349.8673999999</v>
      </c>
      <c r="BT580" s="72">
        <v>8457120.2562000006</v>
      </c>
      <c r="BU580" s="72">
        <v>139405.2996</v>
      </c>
      <c r="BV580" s="72">
        <v>7628803.6902000001</v>
      </c>
      <c r="BW580" s="72">
        <v>18185547.731399998</v>
      </c>
      <c r="BX580" s="72" t="s">
        <v>121</v>
      </c>
      <c r="BY580" s="72">
        <v>2169053.3969999999</v>
      </c>
      <c r="BZ580" s="72" t="s">
        <v>121</v>
      </c>
      <c r="CA580" s="72" t="s">
        <v>121</v>
      </c>
      <c r="CB580" s="72" t="s">
        <v>121</v>
      </c>
      <c r="CC580" s="72" t="s">
        <v>121</v>
      </c>
      <c r="CD580" s="72" t="s">
        <v>121</v>
      </c>
      <c r="CE580" s="159" t="s">
        <v>131</v>
      </c>
      <c r="CF580" s="159" t="s">
        <v>131</v>
      </c>
      <c r="CG580" s="159" t="s">
        <v>131</v>
      </c>
      <c r="CH580" s="159" t="s">
        <v>131</v>
      </c>
      <c r="CI580" s="159" t="s">
        <v>131</v>
      </c>
      <c r="CJ580" s="159" t="s">
        <v>131</v>
      </c>
      <c r="CK580" s="159" t="s">
        <v>131</v>
      </c>
      <c r="CL580" s="59" t="s">
        <v>121</v>
      </c>
      <c r="CM580" s="76" t="s">
        <v>121</v>
      </c>
      <c r="CN580" s="76" t="s">
        <v>121</v>
      </c>
      <c r="CO580" s="76" t="s">
        <v>121</v>
      </c>
      <c r="CP580" s="76" t="s">
        <v>121</v>
      </c>
      <c r="CQ580" s="76" t="s">
        <v>121</v>
      </c>
      <c r="CR580" s="76" t="s">
        <v>121</v>
      </c>
      <c r="CS580" s="76" t="s">
        <v>121</v>
      </c>
      <c r="CT580" s="76" t="s">
        <v>121</v>
      </c>
      <c r="CU580" s="76" t="s">
        <v>121</v>
      </c>
      <c r="CV580" s="76" t="s">
        <v>121</v>
      </c>
      <c r="CW580" s="76" t="s">
        <v>121</v>
      </c>
      <c r="CX580" s="76" t="s">
        <v>121</v>
      </c>
      <c r="CY580" s="76" t="s">
        <v>121</v>
      </c>
      <c r="CZ580" s="76" t="s">
        <v>121</v>
      </c>
      <c r="DA580" s="90">
        <v>18654852.270599999</v>
      </c>
      <c r="DB580" s="91">
        <v>1</v>
      </c>
      <c r="DC580" s="13">
        <v>1</v>
      </c>
      <c r="DD580" s="13"/>
      <c r="DE580" s="75" t="str" cm="1">
        <f t="array" ref="DE580">+IF(AND(C580&lt;&gt;"Vehículos Eléctricos",C580&lt;&gt;"Vehículos Híbridos",AA580="PERCENTIL 50"),
     IF(VLOOKUP(_xlfn.TEXTJOIN("_",FALSE,C580:E580),[1]BD_Perc!$A:$P,_xlfn.IFS([1]BD!AB580="Intervalo de precio 1",12,[1]BD!AB580="Intervalo de precio 2",13),FALSE)&lt;=1,
     VLOOKUP(_xlfn.TEXTJOIN("_",FALSE,C580:E580),[1]BD_Perc!$A:$P,16,FALSE),"Ok P50"),
     "Ok P30/70 ó Híbrido/Eléctrico")</f>
        <v>Ok P30/70 ó Híbrido/Eléctrico</v>
      </c>
      <c r="DF580" s="75" t="str">
        <f t="shared" si="63"/>
        <v>Vehículos Convencionales_Vehículos Destinados al Transporte de Carga Liviana_Furgón</v>
      </c>
      <c r="DG580" s="19">
        <f t="shared" si="64"/>
        <v>145635000</v>
      </c>
      <c r="DH580" s="13">
        <v>1</v>
      </c>
      <c r="DI580" s="13">
        <v>1</v>
      </c>
      <c r="DJ580" s="13" t="b">
        <f>+DC580=[2]BD!DC580</f>
        <v>1</v>
      </c>
    </row>
    <row r="581" spans="1:114" ht="63.75" x14ac:dyDescent="0.25">
      <c r="A581" s="76">
        <v>914</v>
      </c>
      <c r="B581" s="59" t="s">
        <v>118</v>
      </c>
      <c r="C581" s="59" t="s">
        <v>0</v>
      </c>
      <c r="D581" s="59" t="s">
        <v>626</v>
      </c>
      <c r="E581" s="59" t="s">
        <v>630</v>
      </c>
      <c r="F581" s="59" t="s">
        <v>121</v>
      </c>
      <c r="G581" s="77" t="s">
        <v>1302</v>
      </c>
      <c r="H581" s="78" t="s">
        <v>123</v>
      </c>
      <c r="I581" s="79">
        <v>1611191</v>
      </c>
      <c r="J581" s="76" t="s">
        <v>1303</v>
      </c>
      <c r="K581" s="78" t="s">
        <v>121</v>
      </c>
      <c r="L581" s="80">
        <v>150</v>
      </c>
      <c r="M581" s="81" t="s">
        <v>121</v>
      </c>
      <c r="N581" s="82">
        <v>156600000</v>
      </c>
      <c r="O581" s="83">
        <f>+IFERROR(VLOOKUP(I581,[1]Precio_Fasecolda!A:C,3,FALSE),IFERROR(VLOOKUP(I581,[1]Precio_Fasecolda!B:C,2,FALSE),N581))</f>
        <v>155900000</v>
      </c>
      <c r="P581" s="83">
        <f t="shared" si="61"/>
        <v>700000</v>
      </c>
      <c r="Q581" s="81" t="s">
        <v>121</v>
      </c>
      <c r="R581" s="76" t="s">
        <v>127</v>
      </c>
      <c r="S581" s="76" t="s">
        <v>349</v>
      </c>
      <c r="T581" s="76" t="s">
        <v>121</v>
      </c>
      <c r="U581" s="76">
        <v>4600</v>
      </c>
      <c r="V581" s="76">
        <v>2180</v>
      </c>
      <c r="W581" s="76">
        <v>2420</v>
      </c>
      <c r="X581" s="76" t="s">
        <v>121</v>
      </c>
      <c r="Y581" s="84" t="str">
        <f t="shared" si="67"/>
        <v>N.A.</v>
      </c>
      <c r="Z581" s="85">
        <f t="shared" si="62"/>
        <v>148770000</v>
      </c>
      <c r="AA581" s="76" t="str">
        <f>+IFERROR(VLOOKUP(_xlfn.TEXTJOIN("_", FALSE, C581:E581), [1]BD_Perc!$A:$O, 15, FALSE),"Segmentación no encontrada o vehículo inactivo")</f>
        <v>PERCENTIL 30-70</v>
      </c>
      <c r="AB581" s="76" t="str" cm="1">
        <f t="array" ref="AB581">_xlfn.IFS(
    AA581 = "PERCENTIL 50",
    _xlfn.IFS(
        [1]BD!DG581 &lt; VLOOKUP(_xlfn.TEXTJOIN("_", FALSE, C581:E581), [1]BD_Perc!$A:$O, 11, FALSE), "Intervalo de precio 1",
        [1]BD!DG581 &gt;= VLOOKUP(_xlfn.TEXTJOIN("_", FALSE, C581:E581), [1]BD_Perc!$A:$O, 11, FALSE), "Intervalo de precio 2"
    ),
    AA581 = "PERCENTIL 30-70",
    _xlfn.IFS(
        [1]BD!DG581 &lt; VLOOKUP(_xlfn.TEXTJOIN("_", FALSE, C581:E581), [1]BD_Perc!$A:$O, 6, FALSE), "Intervalo de precio 1",
        [1]BD!DG581 &lt; VLOOKUP(_xlfn.TEXTJOIN("_", FALSE, C581:E581), [1]BD_Perc!$A:$O, 7, FALSE), "Intervalo de precio 2",
        [1]BD!DG581 &gt;= VLOOKUP(_xlfn.TEXTJOIN("_", FALSE, C581:E581), [1]BD_Perc!$A:$O, 7, FALSE), "Intervalo de precio 3"
    ),
    AA581="Segmentación no encontrada o vehículo inactivo","Segmentación no encontrada o vehículo inactivo"
)</f>
        <v>Intervalo de precio 3</v>
      </c>
      <c r="AC581" s="99" t="s">
        <v>156</v>
      </c>
      <c r="AD581" s="86" t="b">
        <f t="shared" si="65"/>
        <v>1</v>
      </c>
      <c r="AE581" s="87">
        <v>0.05</v>
      </c>
      <c r="AF581" s="87">
        <v>0.05</v>
      </c>
      <c r="AG581" s="87">
        <v>0.05</v>
      </c>
      <c r="AH581" s="87">
        <v>0.05</v>
      </c>
      <c r="AI581" s="87">
        <v>0.06</v>
      </c>
      <c r="AJ581" s="87">
        <v>7.0000000000000007E-2</v>
      </c>
      <c r="AK581" s="76" t="s">
        <v>130</v>
      </c>
      <c r="AL581" s="76" t="s">
        <v>130</v>
      </c>
      <c r="AM581" s="76" t="s">
        <v>130</v>
      </c>
      <c r="AN581" s="88">
        <v>1</v>
      </c>
      <c r="AO581" s="72" t="s">
        <v>121</v>
      </c>
      <c r="AP581" s="72">
        <v>515219.16599999997</v>
      </c>
      <c r="AQ581" s="72">
        <v>736028.73540000001</v>
      </c>
      <c r="AR581" s="72">
        <v>7423851.3971999995</v>
      </c>
      <c r="AS581" s="72" t="s">
        <v>121</v>
      </c>
      <c r="AT581" s="72">
        <v>11670183.755999999</v>
      </c>
      <c r="AU581" s="72">
        <v>507741.7254</v>
      </c>
      <c r="AV581" s="72">
        <v>1288050.0234000001</v>
      </c>
      <c r="AW581" s="72">
        <v>123661.8768</v>
      </c>
      <c r="AX581" s="72">
        <v>1451983.3944000001</v>
      </c>
      <c r="AY581" s="72">
        <v>23576525.179200001</v>
      </c>
      <c r="AZ581" s="72">
        <v>19384706.556600001</v>
      </c>
      <c r="BA581" s="72" t="s">
        <v>121</v>
      </c>
      <c r="BB581" s="72" t="s">
        <v>121</v>
      </c>
      <c r="BC581" s="72" t="s">
        <v>121</v>
      </c>
      <c r="BD581" s="72">
        <v>4427978.3981999997</v>
      </c>
      <c r="BE581" s="72">
        <v>5564060.2205999997</v>
      </c>
      <c r="BF581" s="72">
        <v>2783302.0026000002</v>
      </c>
      <c r="BG581" s="72">
        <v>3935981.1497999998</v>
      </c>
      <c r="BH581" s="72">
        <v>1317324.1032</v>
      </c>
      <c r="BI581" s="72">
        <v>1475993.8536</v>
      </c>
      <c r="BJ581" s="72">
        <v>166956.81659999999</v>
      </c>
      <c r="BK581" s="72">
        <v>2037519.8088</v>
      </c>
      <c r="BL581" s="72">
        <v>1270191.8754</v>
      </c>
      <c r="BM581" s="72">
        <v>5437557.2747999998</v>
      </c>
      <c r="BN581" s="72">
        <v>125216.82180000001</v>
      </c>
      <c r="BO581" s="72">
        <v>2231701.3404000001</v>
      </c>
      <c r="BP581" s="72">
        <v>2692926.4907999998</v>
      </c>
      <c r="BQ581" s="72" t="s">
        <v>121</v>
      </c>
      <c r="BR581" s="72" t="s">
        <v>121</v>
      </c>
      <c r="BS581" s="72">
        <v>2755186.4885999998</v>
      </c>
      <c r="BT581" s="72">
        <v>7596442.9128</v>
      </c>
      <c r="BU581" s="72">
        <v>125216.82180000001</v>
      </c>
      <c r="BV581" s="72">
        <v>6852424.3956000004</v>
      </c>
      <c r="BW581" s="72">
        <v>16334813.186999999</v>
      </c>
      <c r="BX581" s="72" t="s">
        <v>121</v>
      </c>
      <c r="BY581" s="72">
        <v>1948310.2422</v>
      </c>
      <c r="BZ581" s="72" t="s">
        <v>121</v>
      </c>
      <c r="CA581" s="72" t="s">
        <v>121</v>
      </c>
      <c r="CB581" s="72" t="s">
        <v>121</v>
      </c>
      <c r="CC581" s="72" t="s">
        <v>121</v>
      </c>
      <c r="CD581" s="72" t="s">
        <v>121</v>
      </c>
      <c r="CE581" s="159" t="s">
        <v>131</v>
      </c>
      <c r="CF581" s="159" t="s">
        <v>131</v>
      </c>
      <c r="CG581" s="159" t="s">
        <v>131</v>
      </c>
      <c r="CH581" s="159" t="s">
        <v>131</v>
      </c>
      <c r="CI581" s="159" t="s">
        <v>131</v>
      </c>
      <c r="CJ581" s="159" t="s">
        <v>131</v>
      </c>
      <c r="CK581" s="159" t="s">
        <v>131</v>
      </c>
      <c r="CL581" s="163" t="s">
        <v>121</v>
      </c>
      <c r="CM581" s="76" t="s">
        <v>121</v>
      </c>
      <c r="CN581" s="76" t="s">
        <v>121</v>
      </c>
      <c r="CO581" s="76" t="s">
        <v>121</v>
      </c>
      <c r="CP581" s="76" t="s">
        <v>121</v>
      </c>
      <c r="CQ581" s="76" t="s">
        <v>121</v>
      </c>
      <c r="CR581" s="76" t="s">
        <v>121</v>
      </c>
      <c r="CS581" s="76" t="s">
        <v>121</v>
      </c>
      <c r="CT581" s="76" t="s">
        <v>121</v>
      </c>
      <c r="CU581" s="76" t="s">
        <v>121</v>
      </c>
      <c r="CV581" s="76" t="s">
        <v>121</v>
      </c>
      <c r="CW581" s="76" t="s">
        <v>121</v>
      </c>
      <c r="CX581" s="76" t="s">
        <v>121</v>
      </c>
      <c r="CY581" s="76" t="s">
        <v>121</v>
      </c>
      <c r="CZ581" s="76" t="s">
        <v>121</v>
      </c>
      <c r="DA581" s="90">
        <v>16756357.1952</v>
      </c>
      <c r="DB581" s="91">
        <v>1</v>
      </c>
      <c r="DC581" s="13">
        <v>1</v>
      </c>
      <c r="DD581" s="13"/>
      <c r="DE581" s="75" t="str" cm="1">
        <f t="array" ref="DE581">+IF(AND(C581&lt;&gt;"Vehículos Eléctricos",C581&lt;&gt;"Vehículos Híbridos",AA581="PERCENTIL 50"),
     IF(VLOOKUP(_xlfn.TEXTJOIN("_",FALSE,C581:E581),[1]BD_Perc!$A:$P,_xlfn.IFS([1]BD!AB581="Intervalo de precio 1",12,[1]BD!AB581="Intervalo de precio 2",13),FALSE)&lt;=1,
     VLOOKUP(_xlfn.TEXTJOIN("_",FALSE,C581:E581),[1]BD_Perc!$A:$P,16,FALSE),"Ok P50"),
     "Ok P30/70 ó Híbrido/Eléctrico")</f>
        <v>Ok P30/70 ó Híbrido/Eléctrico</v>
      </c>
      <c r="DF581" s="75" t="str">
        <f t="shared" si="63"/>
        <v>Vehículos Convencionales_Vehículos Destinados al Transporte de Carga Liviana_Furgón</v>
      </c>
      <c r="DG581" s="19">
        <f t="shared" si="64"/>
        <v>148770000</v>
      </c>
      <c r="DH581" s="13">
        <v>1</v>
      </c>
      <c r="DI581" s="13">
        <v>1</v>
      </c>
      <c r="DJ581" s="13" t="b">
        <f>+DC581=[2]BD!DC581</f>
        <v>1</v>
      </c>
    </row>
    <row r="582" spans="1:114" ht="38.25" x14ac:dyDescent="0.25">
      <c r="A582" s="76">
        <v>915</v>
      </c>
      <c r="B582" s="59" t="s">
        <v>118</v>
      </c>
      <c r="C582" s="59" t="s">
        <v>0</v>
      </c>
      <c r="D582" s="59" t="s">
        <v>119</v>
      </c>
      <c r="E582" s="59" t="s">
        <v>136</v>
      </c>
      <c r="F582" s="59" t="s">
        <v>121</v>
      </c>
      <c r="G582" s="77" t="s">
        <v>1304</v>
      </c>
      <c r="H582" s="78" t="s">
        <v>123</v>
      </c>
      <c r="I582" s="79">
        <v>1601355</v>
      </c>
      <c r="J582" s="76" t="s">
        <v>1305</v>
      </c>
      <c r="K582" s="78" t="s">
        <v>125</v>
      </c>
      <c r="L582" s="81">
        <v>98</v>
      </c>
      <c r="M582" s="81" t="s">
        <v>121</v>
      </c>
      <c r="N582" s="82">
        <v>67100000</v>
      </c>
      <c r="O582" s="83">
        <f>+IFERROR(VLOOKUP(I582,[1]Precio_Fasecolda!A:C,3,FALSE),IFERROR(VLOOKUP(I582,[1]Precio_Fasecolda!B:C,2,FALSE),N582))</f>
        <v>67100000</v>
      </c>
      <c r="P582" s="83">
        <f t="shared" ref="P582:P645" si="68">N582-O582</f>
        <v>0</v>
      </c>
      <c r="Q582" s="81" t="s">
        <v>126</v>
      </c>
      <c r="R582" s="76" t="s">
        <v>127</v>
      </c>
      <c r="S582" s="76" t="s">
        <v>128</v>
      </c>
      <c r="T582" s="76" t="s">
        <v>121</v>
      </c>
      <c r="U582" s="76">
        <v>1059</v>
      </c>
      <c r="V582" s="76">
        <v>684</v>
      </c>
      <c r="W582" s="76">
        <v>375</v>
      </c>
      <c r="X582" s="76" t="s">
        <v>121</v>
      </c>
      <c r="Y582" s="84" t="str">
        <f t="shared" si="67"/>
        <v>N.A.</v>
      </c>
      <c r="Z582" s="85">
        <f t="shared" ref="Z582:Z645" si="69">+(((N582)-(N582*AE582)/100%))</f>
        <v>62403000</v>
      </c>
      <c r="AA582" s="76" t="str">
        <f>+IFERROR(VLOOKUP(_xlfn.TEXTJOIN("_", FALSE, C582:E582), [1]BD_Perc!$A:$O, 15, FALSE),"Segmentación no encontrada o vehículo inactivo")</f>
        <v>PERCENTIL 30-70</v>
      </c>
      <c r="AB582" s="76" t="str" cm="1">
        <f t="array" ref="AB582">_xlfn.IFS(
    AA582 = "PERCENTIL 50",
    _xlfn.IFS(
        [1]BD!DG582 &lt; VLOOKUP(_xlfn.TEXTJOIN("_", FALSE, C582:E582), [1]BD_Perc!$A:$O, 11, FALSE), "Intervalo de precio 1",
        [1]BD!DG582 &gt;= VLOOKUP(_xlfn.TEXTJOIN("_", FALSE, C582:E582), [1]BD_Perc!$A:$O, 11, FALSE), "Intervalo de precio 2"
    ),
    AA582 = "PERCENTIL 30-70",
    _xlfn.IFS(
        [1]BD!DG582 &lt; VLOOKUP(_xlfn.TEXTJOIN("_", FALSE, C582:E582), [1]BD_Perc!$A:$O, 6, FALSE), "Intervalo de precio 1",
        [1]BD!DG582 &lt; VLOOKUP(_xlfn.TEXTJOIN("_", FALSE, C582:E582), [1]BD_Perc!$A:$O, 7, FALSE), "Intervalo de precio 2",
        [1]BD!DG582 &gt;= VLOOKUP(_xlfn.TEXTJOIN("_", FALSE, C582:E582), [1]BD_Perc!$A:$O, 7, FALSE), "Intervalo de precio 3"
    ),
    AA582="Segmentación no encontrada o vehículo inactivo","Segmentación no encontrada o vehículo inactivo"
)</f>
        <v>Intervalo de precio 1</v>
      </c>
      <c r="AC582" s="99" t="s">
        <v>129</v>
      </c>
      <c r="AD582" s="86" t="b">
        <f t="shared" si="65"/>
        <v>1</v>
      </c>
      <c r="AE582" s="87">
        <v>7.0000000000000007E-2</v>
      </c>
      <c r="AF582" s="87">
        <v>7.0000000000000007E-2</v>
      </c>
      <c r="AG582" s="87">
        <v>7.0000000000000007E-2</v>
      </c>
      <c r="AH582" s="87">
        <v>7.0000000000000007E-2</v>
      </c>
      <c r="AI582" s="87">
        <v>0.08</v>
      </c>
      <c r="AJ582" s="87">
        <v>0.09</v>
      </c>
      <c r="AK582" s="76" t="s">
        <v>130</v>
      </c>
      <c r="AL582" s="76" t="s">
        <v>130</v>
      </c>
      <c r="AM582" s="76" t="s">
        <v>130</v>
      </c>
      <c r="AN582" s="88">
        <v>1</v>
      </c>
      <c r="AO582" s="72">
        <v>9311595.7410000004</v>
      </c>
      <c r="AP582" s="72">
        <v>573594.43680000002</v>
      </c>
      <c r="AQ582" s="72">
        <v>819420.17220000003</v>
      </c>
      <c r="AR582" s="72" t="s">
        <v>121</v>
      </c>
      <c r="AS582" s="72" t="s">
        <v>121</v>
      </c>
      <c r="AT582" s="72">
        <v>12374399.898</v>
      </c>
      <c r="AU582" s="72">
        <v>565268.3652</v>
      </c>
      <c r="AV582" s="72">
        <v>1433985.0378</v>
      </c>
      <c r="AW582" s="72">
        <v>137673.24900000001</v>
      </c>
      <c r="AX582" s="72">
        <v>657289.48320000002</v>
      </c>
      <c r="AY582" s="72" t="s">
        <v>121</v>
      </c>
      <c r="AZ582" s="72" t="s">
        <v>121</v>
      </c>
      <c r="BA582" s="72" t="s">
        <v>121</v>
      </c>
      <c r="BB582" s="72" t="s">
        <v>121</v>
      </c>
      <c r="BC582" s="72" t="s">
        <v>121</v>
      </c>
      <c r="BD582" s="72">
        <v>4929669.0155999996</v>
      </c>
      <c r="BE582" s="72" t="s">
        <v>121</v>
      </c>
      <c r="BF582" s="72">
        <v>3098649.0654000002</v>
      </c>
      <c r="BG582" s="72">
        <v>4381926.7253999999</v>
      </c>
      <c r="BH582" s="72">
        <v>1466576.6850000001</v>
      </c>
      <c r="BI582" s="72">
        <v>1643223.7080000001</v>
      </c>
      <c r="BJ582" s="72">
        <v>185872.3272</v>
      </c>
      <c r="BK582" s="72">
        <v>2111870.4264000002</v>
      </c>
      <c r="BL582" s="72" t="s">
        <v>121</v>
      </c>
      <c r="BM582" s="72">
        <v>5247358.5108000003</v>
      </c>
      <c r="BN582" s="72">
        <v>139405.2996</v>
      </c>
      <c r="BO582" s="72">
        <v>2300511.0828</v>
      </c>
      <c r="BP582" s="72" t="s">
        <v>121</v>
      </c>
      <c r="BQ582" s="72" t="s">
        <v>121</v>
      </c>
      <c r="BR582" s="72" t="s">
        <v>121</v>
      </c>
      <c r="BS582" s="72">
        <v>2190963.8898</v>
      </c>
      <c r="BT582" s="72">
        <v>8457120.2562000006</v>
      </c>
      <c r="BU582" s="72">
        <v>139405.2996</v>
      </c>
      <c r="BV582" s="72" t="s">
        <v>121</v>
      </c>
      <c r="BW582" s="72" t="s">
        <v>121</v>
      </c>
      <c r="BX582" s="72" t="s">
        <v>121</v>
      </c>
      <c r="BY582" s="72">
        <v>1084260.513</v>
      </c>
      <c r="BZ582" s="72" t="s">
        <v>121</v>
      </c>
      <c r="CA582" s="72" t="s">
        <v>121</v>
      </c>
      <c r="CB582" s="72" t="s">
        <v>121</v>
      </c>
      <c r="CC582" s="72" t="s">
        <v>121</v>
      </c>
      <c r="CD582" s="72" t="s">
        <v>121</v>
      </c>
      <c r="CE582" s="160" t="s">
        <v>131</v>
      </c>
      <c r="CF582" s="160" t="s">
        <v>131</v>
      </c>
      <c r="CG582" s="160" t="s">
        <v>131</v>
      </c>
      <c r="CH582" s="160" t="s">
        <v>131</v>
      </c>
      <c r="CI582" s="160" t="s">
        <v>131</v>
      </c>
      <c r="CJ582" s="160" t="s">
        <v>131</v>
      </c>
      <c r="CK582" s="160" t="s">
        <v>131</v>
      </c>
      <c r="CL582" s="59" t="s">
        <v>121</v>
      </c>
      <c r="CM582" s="76" t="s">
        <v>121</v>
      </c>
      <c r="CN582" s="76" t="s">
        <v>121</v>
      </c>
      <c r="CO582" s="76" t="s">
        <v>121</v>
      </c>
      <c r="CP582" s="76" t="s">
        <v>121</v>
      </c>
      <c r="CQ582" s="76" t="s">
        <v>121</v>
      </c>
      <c r="CR582" s="76" t="s">
        <v>121</v>
      </c>
      <c r="CS582" s="76" t="s">
        <v>121</v>
      </c>
      <c r="CT582" s="76" t="s">
        <v>121</v>
      </c>
      <c r="CU582" s="76" t="s">
        <v>121</v>
      </c>
      <c r="CV582" s="76" t="s">
        <v>121</v>
      </c>
      <c r="CW582" s="76" t="s">
        <v>121</v>
      </c>
      <c r="CX582" s="76" t="s">
        <v>121</v>
      </c>
      <c r="CY582" s="76" t="s">
        <v>121</v>
      </c>
      <c r="CZ582" s="76" t="s">
        <v>121</v>
      </c>
      <c r="DA582" s="90">
        <v>10718195.8254</v>
      </c>
      <c r="DB582" s="91">
        <v>1</v>
      </c>
      <c r="DC582" s="13">
        <v>1</v>
      </c>
      <c r="DD582" s="13"/>
      <c r="DE582" s="75" t="str" cm="1">
        <f t="array" ref="DE582">+IF(AND(C582&lt;&gt;"Vehículos Eléctricos",C582&lt;&gt;"Vehículos Híbridos",AA582="PERCENTIL 50"),
     IF(VLOOKUP(_xlfn.TEXTJOIN("_",FALSE,C582:E582),[1]BD_Perc!$A:$P,_xlfn.IFS([1]BD!AB582="Intervalo de precio 1",12,[1]BD!AB582="Intervalo de precio 2",13),FALSE)&lt;=1,
     VLOOKUP(_xlfn.TEXTJOIN("_",FALSE,C582:E582),[1]BD_Perc!$A:$P,16,FALSE),"Ok P50"),
     "Ok P30/70 ó Híbrido/Eléctrico")</f>
        <v>Ok P30/70 ó Híbrido/Eléctrico</v>
      </c>
      <c r="DF582" s="75" t="str">
        <f t="shared" ref="DF582:DF645" si="70">+_xlfn.TEXTJOIN("_",FALSE,C582:E582)</f>
        <v>Vehículos Convencionales_Automóviles_Sedán</v>
      </c>
      <c r="DG582" s="19">
        <f t="shared" ref="DG582:DG645" si="71">+IF(C582=$F$1,Z582+BZ582,Z582)</f>
        <v>62403000</v>
      </c>
      <c r="DH582" s="13">
        <v>1</v>
      </c>
      <c r="DI582" s="13">
        <v>1</v>
      </c>
      <c r="DJ582" s="13" t="b">
        <f>+DC582=[2]BD!DC582</f>
        <v>1</v>
      </c>
    </row>
    <row r="583" spans="1:114" ht="38.25" x14ac:dyDescent="0.25">
      <c r="A583" s="76">
        <v>916</v>
      </c>
      <c r="B583" s="59" t="s">
        <v>118</v>
      </c>
      <c r="C583" s="59" t="s">
        <v>0</v>
      </c>
      <c r="D583" s="59" t="s">
        <v>119</v>
      </c>
      <c r="E583" s="59" t="s">
        <v>120</v>
      </c>
      <c r="F583" s="59" t="s">
        <v>121</v>
      </c>
      <c r="G583" s="77" t="s">
        <v>1306</v>
      </c>
      <c r="H583" s="78" t="s">
        <v>123</v>
      </c>
      <c r="I583" s="79">
        <v>1601356</v>
      </c>
      <c r="J583" s="76" t="s">
        <v>1307</v>
      </c>
      <c r="K583" s="78" t="s">
        <v>125</v>
      </c>
      <c r="L583" s="81">
        <v>98</v>
      </c>
      <c r="M583" s="81" t="s">
        <v>121</v>
      </c>
      <c r="N583" s="82">
        <v>66100000</v>
      </c>
      <c r="O583" s="83">
        <f>+IFERROR(VLOOKUP(I583,[1]Precio_Fasecolda!A:C,3,FALSE),IFERROR(VLOOKUP(I583,[1]Precio_Fasecolda!B:C,2,FALSE),N583))</f>
        <v>66100000</v>
      </c>
      <c r="P583" s="83">
        <f t="shared" si="68"/>
        <v>0</v>
      </c>
      <c r="Q583" s="81" t="s">
        <v>126</v>
      </c>
      <c r="R583" s="76" t="s">
        <v>127</v>
      </c>
      <c r="S583" s="76" t="s">
        <v>128</v>
      </c>
      <c r="T583" s="76" t="s">
        <v>121</v>
      </c>
      <c r="U583" s="76">
        <v>1059</v>
      </c>
      <c r="V583" s="76">
        <v>684</v>
      </c>
      <c r="W583" s="76">
        <v>375</v>
      </c>
      <c r="X583" s="76" t="s">
        <v>121</v>
      </c>
      <c r="Y583" s="84" t="str">
        <f t="shared" si="67"/>
        <v>N.A.</v>
      </c>
      <c r="Z583" s="85">
        <f t="shared" si="69"/>
        <v>61473000</v>
      </c>
      <c r="AA583" s="76" t="str">
        <f>+IFERROR(VLOOKUP(_xlfn.TEXTJOIN("_", FALSE, C583:E583), [1]BD_Perc!$A:$O, 15, FALSE),"Segmentación no encontrada o vehículo inactivo")</f>
        <v>PERCENTIL 30-70</v>
      </c>
      <c r="AB583" s="76" t="str" cm="1">
        <f t="array" ref="AB583">_xlfn.IFS(
    AA583 = "PERCENTIL 50",
    _xlfn.IFS(
        [1]BD!DG583 &lt; VLOOKUP(_xlfn.TEXTJOIN("_", FALSE, C583:E583), [1]BD_Perc!$A:$O, 11, FALSE), "Intervalo de precio 1",
        [1]BD!DG583 &gt;= VLOOKUP(_xlfn.TEXTJOIN("_", FALSE, C583:E583), [1]BD_Perc!$A:$O, 11, FALSE), "Intervalo de precio 2"
    ),
    AA583 = "PERCENTIL 30-70",
    _xlfn.IFS(
        [1]BD!DG583 &lt; VLOOKUP(_xlfn.TEXTJOIN("_", FALSE, C583:E583), [1]BD_Perc!$A:$O, 6, FALSE), "Intervalo de precio 1",
        [1]BD!DG583 &lt; VLOOKUP(_xlfn.TEXTJOIN("_", FALSE, C583:E583), [1]BD_Perc!$A:$O, 7, FALSE), "Intervalo de precio 2",
        [1]BD!DG583 &gt;= VLOOKUP(_xlfn.TEXTJOIN("_", FALSE, C583:E583), [1]BD_Perc!$A:$O, 7, FALSE), "Intervalo de precio 3"
    ),
    AA583="Segmentación no encontrada o vehículo inactivo","Segmentación no encontrada o vehículo inactivo"
)</f>
        <v>Intervalo de precio 2</v>
      </c>
      <c r="AC583" s="99" t="s">
        <v>149</v>
      </c>
      <c r="AD583" s="86" t="b">
        <f t="shared" ref="AD583:AD646" si="72">+AC583=AB583</f>
        <v>1</v>
      </c>
      <c r="AE583" s="87">
        <v>7.0000000000000007E-2</v>
      </c>
      <c r="AF583" s="87">
        <v>7.0000000000000007E-2</v>
      </c>
      <c r="AG583" s="87">
        <v>7.0000000000000007E-2</v>
      </c>
      <c r="AH583" s="87">
        <v>7.0000000000000007E-2</v>
      </c>
      <c r="AI583" s="87">
        <v>0.08</v>
      </c>
      <c r="AJ583" s="87">
        <v>0.09</v>
      </c>
      <c r="AK583" s="76" t="s">
        <v>130</v>
      </c>
      <c r="AL583" s="76" t="s">
        <v>130</v>
      </c>
      <c r="AM583" s="76" t="s">
        <v>130</v>
      </c>
      <c r="AN583" s="88">
        <v>1</v>
      </c>
      <c r="AO583" s="72">
        <v>9311595.7410000004</v>
      </c>
      <c r="AP583" s="72">
        <v>573594.43680000002</v>
      </c>
      <c r="AQ583" s="72">
        <v>819420.17220000003</v>
      </c>
      <c r="AR583" s="72" t="s">
        <v>121</v>
      </c>
      <c r="AS583" s="72" t="s">
        <v>121</v>
      </c>
      <c r="AT583" s="72">
        <v>12374399.898</v>
      </c>
      <c r="AU583" s="72">
        <v>565268.3652</v>
      </c>
      <c r="AV583" s="72">
        <v>1433985.0378</v>
      </c>
      <c r="AW583" s="72">
        <v>137673.24900000001</v>
      </c>
      <c r="AX583" s="72">
        <v>657289.48320000002</v>
      </c>
      <c r="AY583" s="72" t="s">
        <v>121</v>
      </c>
      <c r="AZ583" s="72" t="s">
        <v>121</v>
      </c>
      <c r="BA583" s="72" t="s">
        <v>121</v>
      </c>
      <c r="BB583" s="72" t="s">
        <v>121</v>
      </c>
      <c r="BC583" s="72" t="s">
        <v>121</v>
      </c>
      <c r="BD583" s="72">
        <v>4929669.0155999996</v>
      </c>
      <c r="BE583" s="72" t="s">
        <v>121</v>
      </c>
      <c r="BF583" s="72">
        <v>3098649.0654000002</v>
      </c>
      <c r="BG583" s="72">
        <v>4381926.7253999999</v>
      </c>
      <c r="BH583" s="72">
        <v>1466576.6850000001</v>
      </c>
      <c r="BI583" s="72">
        <v>1643223.7080000001</v>
      </c>
      <c r="BJ583" s="72">
        <v>185872.3272</v>
      </c>
      <c r="BK583" s="72">
        <v>2111870.4264000002</v>
      </c>
      <c r="BL583" s="72" t="s">
        <v>121</v>
      </c>
      <c r="BM583" s="72">
        <v>5247358.5108000003</v>
      </c>
      <c r="BN583" s="72">
        <v>139405.2996</v>
      </c>
      <c r="BO583" s="72">
        <v>2300511.0828</v>
      </c>
      <c r="BP583" s="72" t="s">
        <v>121</v>
      </c>
      <c r="BQ583" s="72" t="s">
        <v>121</v>
      </c>
      <c r="BR583" s="72" t="s">
        <v>121</v>
      </c>
      <c r="BS583" s="72">
        <v>2190963.8898</v>
      </c>
      <c r="BT583" s="72">
        <v>8457120.2562000006</v>
      </c>
      <c r="BU583" s="72">
        <v>139405.2996</v>
      </c>
      <c r="BV583" s="72" t="s">
        <v>121</v>
      </c>
      <c r="BW583" s="72" t="s">
        <v>121</v>
      </c>
      <c r="BX583" s="72" t="s">
        <v>121</v>
      </c>
      <c r="BY583" s="72">
        <v>1084260.513</v>
      </c>
      <c r="BZ583" s="72" t="s">
        <v>121</v>
      </c>
      <c r="CA583" s="72" t="s">
        <v>121</v>
      </c>
      <c r="CB583" s="72" t="s">
        <v>121</v>
      </c>
      <c r="CC583" s="72" t="s">
        <v>121</v>
      </c>
      <c r="CD583" s="72" t="s">
        <v>121</v>
      </c>
      <c r="CE583" s="160" t="s">
        <v>131</v>
      </c>
      <c r="CF583" s="160" t="s">
        <v>131</v>
      </c>
      <c r="CG583" s="160" t="s">
        <v>131</v>
      </c>
      <c r="CH583" s="160" t="s">
        <v>131</v>
      </c>
      <c r="CI583" s="160" t="s">
        <v>131</v>
      </c>
      <c r="CJ583" s="160" t="s">
        <v>131</v>
      </c>
      <c r="CK583" s="160" t="s">
        <v>131</v>
      </c>
      <c r="CL583" s="59" t="s">
        <v>121</v>
      </c>
      <c r="CM583" s="76" t="s">
        <v>121</v>
      </c>
      <c r="CN583" s="76" t="s">
        <v>121</v>
      </c>
      <c r="CO583" s="76" t="s">
        <v>121</v>
      </c>
      <c r="CP583" s="76" t="s">
        <v>121</v>
      </c>
      <c r="CQ583" s="76" t="s">
        <v>121</v>
      </c>
      <c r="CR583" s="76" t="s">
        <v>121</v>
      </c>
      <c r="CS583" s="76" t="s">
        <v>121</v>
      </c>
      <c r="CT583" s="76" t="s">
        <v>121</v>
      </c>
      <c r="CU583" s="76" t="s">
        <v>121</v>
      </c>
      <c r="CV583" s="76" t="s">
        <v>121</v>
      </c>
      <c r="CW583" s="76" t="s">
        <v>121</v>
      </c>
      <c r="CX583" s="76" t="s">
        <v>121</v>
      </c>
      <c r="CY583" s="76" t="s">
        <v>121</v>
      </c>
      <c r="CZ583" s="76" t="s">
        <v>121</v>
      </c>
      <c r="DA583" s="90">
        <v>10718195.8254</v>
      </c>
      <c r="DB583" s="91">
        <v>1</v>
      </c>
      <c r="DC583" s="13">
        <v>1</v>
      </c>
      <c r="DD583" s="13"/>
      <c r="DE583" s="75" t="str" cm="1">
        <f t="array" ref="DE583">+IF(AND(C583&lt;&gt;"Vehículos Eléctricos",C583&lt;&gt;"Vehículos Híbridos",AA583="PERCENTIL 50"),
     IF(VLOOKUP(_xlfn.TEXTJOIN("_",FALSE,C583:E583),[1]BD_Perc!$A:$P,_xlfn.IFS([1]BD!AB583="Intervalo de precio 1",12,[1]BD!AB583="Intervalo de precio 2",13),FALSE)&lt;=1,
     VLOOKUP(_xlfn.TEXTJOIN("_",FALSE,C583:E583),[1]BD_Perc!$A:$P,16,FALSE),"Ok P50"),
     "Ok P30/70 ó Híbrido/Eléctrico")</f>
        <v>Ok P30/70 ó Híbrido/Eléctrico</v>
      </c>
      <c r="DF583" s="75" t="str">
        <f t="shared" si="70"/>
        <v>Vehículos Convencionales_Automóviles_Hatchback</v>
      </c>
      <c r="DG583" s="19">
        <f t="shared" si="71"/>
        <v>61473000</v>
      </c>
      <c r="DH583" s="13">
        <v>1</v>
      </c>
      <c r="DI583" s="13">
        <v>1</v>
      </c>
      <c r="DJ583" s="13" t="b">
        <f>+DC583=[2]BD!DC583</f>
        <v>1</v>
      </c>
    </row>
    <row r="584" spans="1:114" ht="38.25" x14ac:dyDescent="0.25">
      <c r="A584" s="76">
        <v>917</v>
      </c>
      <c r="B584" s="59" t="s">
        <v>118</v>
      </c>
      <c r="C584" s="59" t="s">
        <v>0</v>
      </c>
      <c r="D584" s="59" t="s">
        <v>320</v>
      </c>
      <c r="E584" s="59" t="s">
        <v>126</v>
      </c>
      <c r="F584" s="59" t="s">
        <v>121</v>
      </c>
      <c r="G584" s="77" t="s">
        <v>1308</v>
      </c>
      <c r="H584" s="78" t="s">
        <v>123</v>
      </c>
      <c r="I584" s="79">
        <v>1606262</v>
      </c>
      <c r="J584" s="76" t="s">
        <v>1309</v>
      </c>
      <c r="K584" s="78" t="s">
        <v>145</v>
      </c>
      <c r="L584" s="80">
        <v>132</v>
      </c>
      <c r="M584" s="81" t="s">
        <v>121</v>
      </c>
      <c r="N584" s="82">
        <v>116300000</v>
      </c>
      <c r="O584" s="83">
        <f>+IFERROR(VLOOKUP(I584,[1]Precio_Fasecolda!A:C,3,FALSE),IFERROR(VLOOKUP(I584,[1]Precio_Fasecolda!B:C,2,FALSE),N584))</f>
        <v>116300000</v>
      </c>
      <c r="P584" s="83">
        <f t="shared" si="68"/>
        <v>0</v>
      </c>
      <c r="Q584" s="76" t="s">
        <v>126</v>
      </c>
      <c r="R584" s="76" t="s">
        <v>148</v>
      </c>
      <c r="S584" s="76" t="s">
        <v>128</v>
      </c>
      <c r="T584" s="76" t="s">
        <v>121</v>
      </c>
      <c r="U584" s="76" t="s">
        <v>121</v>
      </c>
      <c r="V584" s="59" t="s">
        <v>121</v>
      </c>
      <c r="W584" s="76" t="s">
        <v>121</v>
      </c>
      <c r="X584" s="76" t="s">
        <v>121</v>
      </c>
      <c r="Y584" s="84" t="str">
        <f t="shared" si="67"/>
        <v>N.A.</v>
      </c>
      <c r="Z584" s="85">
        <f t="shared" si="69"/>
        <v>109322000</v>
      </c>
      <c r="AA584" s="76" t="str">
        <f>+IFERROR(VLOOKUP(_xlfn.TEXTJOIN("_", FALSE, C584:E584), [1]BD_Perc!$A:$O, 15, FALSE),"Segmentación no encontrada o vehículo inactivo")</f>
        <v>PERCENTIL 30-70</v>
      </c>
      <c r="AB584" s="76" t="str" cm="1">
        <f t="array" ref="AB584">_xlfn.IFS(
    AA584 = "PERCENTIL 50",
    _xlfn.IFS(
        [1]BD!DG584 &lt; VLOOKUP(_xlfn.TEXTJOIN("_", FALSE, C584:E584), [1]BD_Perc!$A:$O, 11, FALSE), "Intervalo de precio 1",
        [1]BD!DG584 &gt;= VLOOKUP(_xlfn.TEXTJOIN("_", FALSE, C584:E584), [1]BD_Perc!$A:$O, 11, FALSE), "Intervalo de precio 2"
    ),
    AA584 = "PERCENTIL 30-70",
    _xlfn.IFS(
        [1]BD!DG584 &lt; VLOOKUP(_xlfn.TEXTJOIN("_", FALSE, C584:E584), [1]BD_Perc!$A:$O, 6, FALSE), "Intervalo de precio 1",
        [1]BD!DG584 &lt; VLOOKUP(_xlfn.TEXTJOIN("_", FALSE, C584:E584), [1]BD_Perc!$A:$O, 7, FALSE), "Intervalo de precio 2",
        [1]BD!DG584 &gt;= VLOOKUP(_xlfn.TEXTJOIN("_", FALSE, C584:E584), [1]BD_Perc!$A:$O, 7, FALSE), "Intervalo de precio 3"
    ),
    AA584="Segmentación no encontrada o vehículo inactivo","Segmentación no encontrada o vehículo inactivo"
)</f>
        <v>Intervalo de precio 2</v>
      </c>
      <c r="AC584" s="99" t="s">
        <v>149</v>
      </c>
      <c r="AD584" s="86" t="b">
        <f t="shared" si="72"/>
        <v>1</v>
      </c>
      <c r="AE584" s="87">
        <v>0.06</v>
      </c>
      <c r="AF584" s="87">
        <v>0.06</v>
      </c>
      <c r="AG584" s="87">
        <v>0.06</v>
      </c>
      <c r="AH584" s="87">
        <v>0.06</v>
      </c>
      <c r="AI584" s="87">
        <v>7.0000000000000007E-2</v>
      </c>
      <c r="AJ584" s="87">
        <v>0.08</v>
      </c>
      <c r="AK584" s="76" t="s">
        <v>130</v>
      </c>
      <c r="AL584" s="76" t="s">
        <v>130</v>
      </c>
      <c r="AM584" s="76" t="s">
        <v>130</v>
      </c>
      <c r="AN584" s="88">
        <v>1</v>
      </c>
      <c r="AO584" s="72">
        <v>9311595.7410000004</v>
      </c>
      <c r="AP584" s="72">
        <v>573594.43680000002</v>
      </c>
      <c r="AQ584" s="72" t="s">
        <v>121</v>
      </c>
      <c r="AR584" s="72" t="s">
        <v>121</v>
      </c>
      <c r="AS584" s="72" t="s">
        <v>121</v>
      </c>
      <c r="AT584" s="72">
        <v>12374399.898</v>
      </c>
      <c r="AU584" s="72" t="s">
        <v>121</v>
      </c>
      <c r="AV584" s="72" t="s">
        <v>121</v>
      </c>
      <c r="AW584" s="72">
        <v>137673.24900000001</v>
      </c>
      <c r="AX584" s="72" t="s">
        <v>121</v>
      </c>
      <c r="AY584" s="72" t="s">
        <v>121</v>
      </c>
      <c r="AZ584" s="72" t="s">
        <v>121</v>
      </c>
      <c r="BA584" s="72" t="s">
        <v>121</v>
      </c>
      <c r="BB584" s="72" t="s">
        <v>121</v>
      </c>
      <c r="BC584" s="72" t="s">
        <v>121</v>
      </c>
      <c r="BD584" s="72">
        <v>4929669.0155999996</v>
      </c>
      <c r="BE584" s="72">
        <v>6194467.6037999997</v>
      </c>
      <c r="BF584" s="72">
        <v>3098649.0654000002</v>
      </c>
      <c r="BG584" s="72">
        <v>4381926.7253999999</v>
      </c>
      <c r="BH584" s="72" t="s">
        <v>121</v>
      </c>
      <c r="BI584" s="72" t="s">
        <v>121</v>
      </c>
      <c r="BJ584" s="72">
        <v>185872.3272</v>
      </c>
      <c r="BK584" s="72">
        <v>2111870.4264000002</v>
      </c>
      <c r="BL584" s="72">
        <v>1458428.7731999999</v>
      </c>
      <c r="BM584" s="72">
        <v>5247358.5108000003</v>
      </c>
      <c r="BN584" s="72">
        <v>139405.2996</v>
      </c>
      <c r="BO584" s="72">
        <v>2300511.0828</v>
      </c>
      <c r="BP584" s="72" t="s">
        <v>121</v>
      </c>
      <c r="BQ584" s="72" t="s">
        <v>121</v>
      </c>
      <c r="BR584" s="72" t="s">
        <v>121</v>
      </c>
      <c r="BS584" s="72">
        <v>2190963.8898</v>
      </c>
      <c r="BT584" s="72">
        <v>8457120.2562000006</v>
      </c>
      <c r="BU584" s="72">
        <v>139405.2996</v>
      </c>
      <c r="BV584" s="72" t="s">
        <v>121</v>
      </c>
      <c r="BW584" s="72" t="s">
        <v>121</v>
      </c>
      <c r="BX584" s="72" t="s">
        <v>121</v>
      </c>
      <c r="BY584" s="72">
        <v>1084260.513</v>
      </c>
      <c r="BZ584" s="72" t="s">
        <v>121</v>
      </c>
      <c r="CA584" s="72" t="s">
        <v>121</v>
      </c>
      <c r="CB584" s="72" t="s">
        <v>121</v>
      </c>
      <c r="CC584" s="72" t="s">
        <v>121</v>
      </c>
      <c r="CD584" s="72" t="s">
        <v>121</v>
      </c>
      <c r="CE584" s="160" t="s">
        <v>130</v>
      </c>
      <c r="CF584" s="160" t="s">
        <v>130</v>
      </c>
      <c r="CG584" s="160" t="s">
        <v>130</v>
      </c>
      <c r="CH584" s="160" t="s">
        <v>131</v>
      </c>
      <c r="CI584" s="160" t="s">
        <v>130</v>
      </c>
      <c r="CJ584" s="160" t="s">
        <v>131</v>
      </c>
      <c r="CK584" s="160" t="s">
        <v>131</v>
      </c>
      <c r="CL584" s="59" t="s">
        <v>121</v>
      </c>
      <c r="CM584" s="76" t="s">
        <v>121</v>
      </c>
      <c r="CN584" s="76" t="s">
        <v>121</v>
      </c>
      <c r="CO584" s="76" t="s">
        <v>121</v>
      </c>
      <c r="CP584" s="76" t="s">
        <v>121</v>
      </c>
      <c r="CQ584" s="76" t="s">
        <v>121</v>
      </c>
      <c r="CR584" s="76" t="s">
        <v>121</v>
      </c>
      <c r="CS584" s="76" t="s">
        <v>121</v>
      </c>
      <c r="CT584" s="76" t="s">
        <v>121</v>
      </c>
      <c r="CU584" s="76" t="s">
        <v>121</v>
      </c>
      <c r="CV584" s="76" t="s">
        <v>121</v>
      </c>
      <c r="CW584" s="76" t="s">
        <v>121</v>
      </c>
      <c r="CX584" s="76" t="s">
        <v>121</v>
      </c>
      <c r="CY584" s="76" t="s">
        <v>121</v>
      </c>
      <c r="CZ584" s="76" t="s">
        <v>121</v>
      </c>
      <c r="DA584" s="90">
        <v>10645670.028000001</v>
      </c>
      <c r="DB584" s="91">
        <v>1</v>
      </c>
      <c r="DC584" s="13">
        <v>1</v>
      </c>
      <c r="DD584" s="13"/>
      <c r="DE584" s="75" t="str" cm="1">
        <f t="array" ref="DE584">+IF(AND(C584&lt;&gt;"Vehículos Eléctricos",C584&lt;&gt;"Vehículos Híbridos",AA584="PERCENTIL 50"),
     IF(VLOOKUP(_xlfn.TEXTJOIN("_",FALSE,C584:E584),[1]BD_Perc!$A:$P,_xlfn.IFS([1]BD!AB584="Intervalo de precio 1",12,[1]BD!AB584="Intervalo de precio 2",13),FALSE)&lt;=1,
     VLOOKUP(_xlfn.TEXTJOIN("_",FALSE,C584:E584),[1]BD_Perc!$A:$P,16,FALSE),"Ok P50"),
     "Ok P30/70 ó Híbrido/Eléctrico")</f>
        <v>Ok P30/70 ó Híbrido/Eléctrico</v>
      </c>
      <c r="DF584" s="75" t="str">
        <f t="shared" si="70"/>
        <v>Vehículos Convencionales_Camperos/Camionetas_4x2</v>
      </c>
      <c r="DG584" s="19">
        <f t="shared" si="71"/>
        <v>109322000</v>
      </c>
      <c r="DH584" s="13">
        <v>1</v>
      </c>
      <c r="DI584" s="13">
        <v>1</v>
      </c>
      <c r="DJ584" s="13" t="b">
        <f>+DC584=[2]BD!DC584</f>
        <v>1</v>
      </c>
    </row>
    <row r="585" spans="1:114" ht="38.25" x14ac:dyDescent="0.25">
      <c r="A585" s="76">
        <v>918</v>
      </c>
      <c r="B585" s="59" t="s">
        <v>118</v>
      </c>
      <c r="C585" s="59" t="s">
        <v>0</v>
      </c>
      <c r="D585" s="59" t="s">
        <v>544</v>
      </c>
      <c r="E585" s="59" t="s">
        <v>545</v>
      </c>
      <c r="F585" s="59" t="s">
        <v>126</v>
      </c>
      <c r="G585" s="77" t="s">
        <v>1310</v>
      </c>
      <c r="H585" s="78" t="s">
        <v>123</v>
      </c>
      <c r="I585" s="79">
        <v>1621109</v>
      </c>
      <c r="J585" s="76" t="s">
        <v>1311</v>
      </c>
      <c r="K585" s="78" t="s">
        <v>145</v>
      </c>
      <c r="L585" s="80">
        <v>130</v>
      </c>
      <c r="M585" s="81" t="s">
        <v>121</v>
      </c>
      <c r="N585" s="82">
        <v>123000000</v>
      </c>
      <c r="O585" s="83">
        <f>+IFERROR(VLOOKUP(I585,[1]Precio_Fasecolda!A:C,3,FALSE),IFERROR(VLOOKUP(I585,[1]Precio_Fasecolda!B:C,2,FALSE),N585))</f>
        <v>123000000</v>
      </c>
      <c r="P585" s="83">
        <f t="shared" si="68"/>
        <v>0</v>
      </c>
      <c r="Q585" s="76" t="s">
        <v>126</v>
      </c>
      <c r="R585" s="76" t="s">
        <v>148</v>
      </c>
      <c r="S585" s="76" t="s">
        <v>128</v>
      </c>
      <c r="T585" s="76" t="s">
        <v>121</v>
      </c>
      <c r="U585" s="76" t="s">
        <v>121</v>
      </c>
      <c r="V585" s="59" t="s">
        <v>121</v>
      </c>
      <c r="W585" s="76" t="s">
        <v>121</v>
      </c>
      <c r="X585" s="76" t="s">
        <v>121</v>
      </c>
      <c r="Y585" s="84" t="str">
        <f t="shared" si="67"/>
        <v>N.A.</v>
      </c>
      <c r="Z585" s="85">
        <f t="shared" si="69"/>
        <v>113160000</v>
      </c>
      <c r="AA585" s="76" t="str">
        <f>+IFERROR(VLOOKUP(_xlfn.TEXTJOIN("_", FALSE, C585:E585), [1]BD_Perc!$A:$O, 15, FALSE),"Segmentación no encontrada o vehículo inactivo")</f>
        <v>PERCENTIL 30-70</v>
      </c>
      <c r="AB585" s="76" t="str" cm="1">
        <f t="array" ref="AB585">_xlfn.IFS(
    AA585 = "PERCENTIL 50",
    _xlfn.IFS(
        [1]BD!DG585 &lt; VLOOKUP(_xlfn.TEXTJOIN("_", FALSE, C585:E585), [1]BD_Perc!$A:$O, 11, FALSE), "Intervalo de precio 1",
        [1]BD!DG585 &gt;= VLOOKUP(_xlfn.TEXTJOIN("_", FALSE, C585:E585), [1]BD_Perc!$A:$O, 11, FALSE), "Intervalo de precio 2"
    ),
    AA585 = "PERCENTIL 30-70",
    _xlfn.IFS(
        [1]BD!DG585 &lt; VLOOKUP(_xlfn.TEXTJOIN("_", FALSE, C585:E585), [1]BD_Perc!$A:$O, 6, FALSE), "Intervalo de precio 1",
        [1]BD!DG585 &lt; VLOOKUP(_xlfn.TEXTJOIN("_", FALSE, C585:E585), [1]BD_Perc!$A:$O, 7, FALSE), "Intervalo de precio 2",
        [1]BD!DG585 &gt;= VLOOKUP(_xlfn.TEXTJOIN("_", FALSE, C585:E585), [1]BD_Perc!$A:$O, 7, FALSE), "Intervalo de precio 3"
    ),
    AA585="Segmentación no encontrada o vehículo inactivo","Segmentación no encontrada o vehículo inactivo"
)</f>
        <v>Intervalo de precio 1</v>
      </c>
      <c r="AC585" s="99" t="s">
        <v>129</v>
      </c>
      <c r="AD585" s="86" t="b">
        <f t="shared" si="72"/>
        <v>1</v>
      </c>
      <c r="AE585" s="87">
        <v>0.08</v>
      </c>
      <c r="AF585" s="87">
        <v>0.08</v>
      </c>
      <c r="AG585" s="87">
        <v>0.08</v>
      </c>
      <c r="AH585" s="87">
        <v>0.08</v>
      </c>
      <c r="AI585" s="87">
        <v>0.09</v>
      </c>
      <c r="AJ585" s="87">
        <v>0.1</v>
      </c>
      <c r="AK585" s="76" t="s">
        <v>130</v>
      </c>
      <c r="AL585" s="76" t="s">
        <v>130</v>
      </c>
      <c r="AM585" s="76" t="s">
        <v>130</v>
      </c>
      <c r="AN585" s="88">
        <v>1</v>
      </c>
      <c r="AO585" s="72" t="s">
        <v>121</v>
      </c>
      <c r="AP585" s="72">
        <v>573594.43680000002</v>
      </c>
      <c r="AQ585" s="72">
        <v>819420.17220000003</v>
      </c>
      <c r="AR585" s="72">
        <v>1625103.0641999999</v>
      </c>
      <c r="AS585" s="72">
        <v>1625103.0641999999</v>
      </c>
      <c r="AT585" s="72">
        <v>12374399.898</v>
      </c>
      <c r="AU585" s="72">
        <v>565268.3652</v>
      </c>
      <c r="AV585" s="72">
        <v>1433985.0378</v>
      </c>
      <c r="AW585" s="72">
        <v>137673.24900000001</v>
      </c>
      <c r="AX585" s="72">
        <v>657289.48320000002</v>
      </c>
      <c r="AY585" s="72" t="s">
        <v>121</v>
      </c>
      <c r="AZ585" s="72" t="s">
        <v>121</v>
      </c>
      <c r="BA585" s="72" t="s">
        <v>121</v>
      </c>
      <c r="BB585" s="72" t="s">
        <v>121</v>
      </c>
      <c r="BC585" s="72">
        <v>2111870.4264000002</v>
      </c>
      <c r="BD585" s="72" t="s">
        <v>121</v>
      </c>
      <c r="BE585" s="72">
        <v>6194467.6037999997</v>
      </c>
      <c r="BF585" s="72">
        <v>3098649.0654000002</v>
      </c>
      <c r="BG585" s="72">
        <v>4381926.7253999999</v>
      </c>
      <c r="BH585" s="72">
        <v>1466576.6850000001</v>
      </c>
      <c r="BI585" s="72">
        <v>1643223.7080000001</v>
      </c>
      <c r="BJ585" s="72">
        <v>185872.3272</v>
      </c>
      <c r="BK585" s="72">
        <v>2164015.3752000001</v>
      </c>
      <c r="BL585" s="72" t="s">
        <v>121</v>
      </c>
      <c r="BM585" s="72">
        <v>5247358.5108000003</v>
      </c>
      <c r="BN585" s="72">
        <v>139405.2996</v>
      </c>
      <c r="BO585" s="72">
        <v>2484553.3188</v>
      </c>
      <c r="BP585" s="72" t="s">
        <v>121</v>
      </c>
      <c r="BQ585" s="72">
        <v>2111870.4264000002</v>
      </c>
      <c r="BR585" s="72">
        <v>3702728.8577999999</v>
      </c>
      <c r="BS585" s="72">
        <v>2190963.8898</v>
      </c>
      <c r="BT585" s="72">
        <v>8457120.2562000006</v>
      </c>
      <c r="BU585" s="72">
        <v>139405.2996</v>
      </c>
      <c r="BV585" s="72">
        <v>7628803.6902000001</v>
      </c>
      <c r="BW585" s="72">
        <v>12739008.672599999</v>
      </c>
      <c r="BX585" s="72" t="s">
        <v>121</v>
      </c>
      <c r="BY585" s="72">
        <v>1084260.513</v>
      </c>
      <c r="BZ585" s="72" t="s">
        <v>121</v>
      </c>
      <c r="CA585" s="72">
        <v>15574099.304400001</v>
      </c>
      <c r="CB585" s="72" t="s">
        <v>121</v>
      </c>
      <c r="CC585" s="72" t="s">
        <v>121</v>
      </c>
      <c r="CD585" s="72" t="s">
        <v>121</v>
      </c>
      <c r="CE585" s="160" t="s">
        <v>130</v>
      </c>
      <c r="CF585" s="160" t="s">
        <v>130</v>
      </c>
      <c r="CG585" s="160" t="s">
        <v>130</v>
      </c>
      <c r="CH585" s="160" t="s">
        <v>130</v>
      </c>
      <c r="CI585" s="160" t="s">
        <v>130</v>
      </c>
      <c r="CJ585" s="160" t="s">
        <v>131</v>
      </c>
      <c r="CK585" s="160" t="s">
        <v>131</v>
      </c>
      <c r="CL585" s="59" t="s">
        <v>121</v>
      </c>
      <c r="CM585" s="76" t="s">
        <v>121</v>
      </c>
      <c r="CN585" s="76" t="s">
        <v>121</v>
      </c>
      <c r="CO585" s="76" t="s">
        <v>121</v>
      </c>
      <c r="CP585" s="76" t="s">
        <v>121</v>
      </c>
      <c r="CQ585" s="76" t="s">
        <v>121</v>
      </c>
      <c r="CR585" s="76" t="s">
        <v>121</v>
      </c>
      <c r="CS585" s="76" t="s">
        <v>121</v>
      </c>
      <c r="CT585" s="76" t="s">
        <v>121</v>
      </c>
      <c r="CU585" s="76" t="s">
        <v>121</v>
      </c>
      <c r="CV585" s="76" t="s">
        <v>121</v>
      </c>
      <c r="CW585" s="76" t="s">
        <v>121</v>
      </c>
      <c r="CX585" s="76" t="s">
        <v>121</v>
      </c>
      <c r="CY585" s="76" t="s">
        <v>121</v>
      </c>
      <c r="CZ585" s="76" t="s">
        <v>121</v>
      </c>
      <c r="DA585" s="90">
        <v>13326436.321800001</v>
      </c>
      <c r="DB585" s="91">
        <v>1</v>
      </c>
      <c r="DC585" s="13">
        <v>1</v>
      </c>
      <c r="DD585" s="13"/>
      <c r="DE585" s="75" t="str" cm="1">
        <f t="array" ref="DE585">+IF(AND(C585&lt;&gt;"Vehículos Eléctricos",C585&lt;&gt;"Vehículos Híbridos",AA585="PERCENTIL 50"),
     IF(VLOOKUP(_xlfn.TEXTJOIN("_",FALSE,C585:E585),[1]BD_Perc!$A:$P,_xlfn.IFS([1]BD!AB585="Intervalo de precio 1",12,[1]BD!AB585="Intervalo de precio 2",13),FALSE)&lt;=1,
     VLOOKUP(_xlfn.TEXTJOIN("_",FALSE,C585:E585),[1]BD_Perc!$A:$P,16,FALSE),"Ok P50"),
     "Ok P30/70 ó Híbrido/Eléctrico")</f>
        <v>Ok P30/70 ó Híbrido/Eléctrico</v>
      </c>
      <c r="DF585" s="75" t="str">
        <f t="shared" si="70"/>
        <v>Vehículos Convencionales_Pick Up_PICKUP DOBLE CAB - PLATON</v>
      </c>
      <c r="DG585" s="19">
        <f t="shared" si="71"/>
        <v>113160000</v>
      </c>
      <c r="DH585" s="13">
        <v>1</v>
      </c>
      <c r="DI585" s="13">
        <v>1</v>
      </c>
      <c r="DJ585" s="13" t="b">
        <f>+DC585=[2]BD!DC585</f>
        <v>1</v>
      </c>
    </row>
    <row r="586" spans="1:114" ht="38.25" x14ac:dyDescent="0.25">
      <c r="A586" s="76">
        <v>919</v>
      </c>
      <c r="B586" s="59" t="s">
        <v>118</v>
      </c>
      <c r="C586" s="58" t="s">
        <v>3</v>
      </c>
      <c r="D586" s="59" t="s">
        <v>751</v>
      </c>
      <c r="E586" s="59" t="s">
        <v>751</v>
      </c>
      <c r="F586" s="59" t="s">
        <v>121</v>
      </c>
      <c r="G586" s="103" t="s">
        <v>1278</v>
      </c>
      <c r="H586" s="78" t="s">
        <v>123</v>
      </c>
      <c r="I586" s="79">
        <v>1611203</v>
      </c>
      <c r="J586" s="76" t="s">
        <v>1312</v>
      </c>
      <c r="K586" s="78" t="s">
        <v>121</v>
      </c>
      <c r="L586" s="80">
        <v>185</v>
      </c>
      <c r="M586" s="81" t="s">
        <v>121</v>
      </c>
      <c r="N586" s="82">
        <v>218200000</v>
      </c>
      <c r="O586" s="83">
        <f>+IFERROR(VLOOKUP(I586,[1]Precio_Fasecolda!A:C,3,FALSE),IFERROR(VLOOKUP(I586,[1]Precio_Fasecolda!B:C,2,FALSE),N586))</f>
        <v>217200000</v>
      </c>
      <c r="P586" s="83">
        <f t="shared" si="68"/>
        <v>1000000</v>
      </c>
      <c r="Q586" s="81" t="s">
        <v>121</v>
      </c>
      <c r="R586" s="76" t="s">
        <v>127</v>
      </c>
      <c r="S586" s="76" t="s">
        <v>349</v>
      </c>
      <c r="T586" s="76" t="s">
        <v>121</v>
      </c>
      <c r="U586" s="76" t="s">
        <v>121</v>
      </c>
      <c r="V586" s="59" t="s">
        <v>121</v>
      </c>
      <c r="W586" s="76" t="s">
        <v>121</v>
      </c>
      <c r="X586" s="76" t="s">
        <v>121</v>
      </c>
      <c r="Y586" s="84">
        <f t="shared" ref="Y586:Y591" si="73">+IF(C586=$F$1,N586+BZ586,"N.A.")</f>
        <v>606223532.78920007</v>
      </c>
      <c r="Z586" s="85">
        <f t="shared" si="69"/>
        <v>200744000</v>
      </c>
      <c r="AA586" s="76" t="str">
        <f>+IFERROR(VLOOKUP(_xlfn.TEXTJOIN("_", FALSE, C586:E586), [1]BD_Perc!$A:$O, 15, FALSE),"Segmentación no encontrada o vehículo inactivo")</f>
        <v>PERCENTIL 50</v>
      </c>
      <c r="AB586" s="76" t="str" cm="1">
        <f t="array" ref="AB586">_xlfn.IFS(
    AA586 = "PERCENTIL 50",
    _xlfn.IFS(
        [1]BD!DG586 &lt; VLOOKUP(_xlfn.TEXTJOIN("_", FALSE, C586:E586), [1]BD_Perc!$A:$O, 11, FALSE), "Intervalo de precio 1",
        [1]BD!DG586 &gt;= VLOOKUP(_xlfn.TEXTJOIN("_", FALSE, C586:E586), [1]BD_Perc!$A:$O, 11, FALSE), "Intervalo de precio 2"
    ),
    AA586 = "PERCENTIL 30-70",
    _xlfn.IFS(
        [1]BD!DG586 &lt; VLOOKUP(_xlfn.TEXTJOIN("_", FALSE, C586:E586), [1]BD_Perc!$A:$O, 6, FALSE), "Intervalo de precio 1",
        [1]BD!DG586 &lt; VLOOKUP(_xlfn.TEXTJOIN("_", FALSE, C586:E586), [1]BD_Perc!$A:$O, 7, FALSE), "Intervalo de precio 2",
        [1]BD!DG586 &gt;= VLOOKUP(_xlfn.TEXTJOIN("_", FALSE, C586:E586), [1]BD_Perc!$A:$O, 7, FALSE), "Intervalo de precio 3"
    ),
    AA586="Segmentación no encontrada o vehículo inactivo","Segmentación no encontrada o vehículo inactivo"
)</f>
        <v>Intervalo de precio 1</v>
      </c>
      <c r="AC586" s="99" t="s">
        <v>129</v>
      </c>
      <c r="AD586" s="86" t="b">
        <f t="shared" si="72"/>
        <v>1</v>
      </c>
      <c r="AE586" s="87">
        <v>0.08</v>
      </c>
      <c r="AF586" s="87">
        <v>0.08</v>
      </c>
      <c r="AG586" s="87">
        <v>0.08</v>
      </c>
      <c r="AH586" s="87">
        <v>0.08</v>
      </c>
      <c r="AI586" s="102">
        <v>0.09</v>
      </c>
      <c r="AJ586" s="87">
        <v>0.1</v>
      </c>
      <c r="AK586" s="76" t="s">
        <v>130</v>
      </c>
      <c r="AL586" s="76" t="s">
        <v>130</v>
      </c>
      <c r="AM586" s="76" t="s">
        <v>130</v>
      </c>
      <c r="AN586" s="88">
        <v>1</v>
      </c>
      <c r="AO586" s="72" t="s">
        <v>121</v>
      </c>
      <c r="AP586" s="72">
        <v>573594.43680000002</v>
      </c>
      <c r="AQ586" s="72">
        <v>819420.17220000003</v>
      </c>
      <c r="AR586" s="72" t="s">
        <v>121</v>
      </c>
      <c r="AS586" s="72" t="s">
        <v>121</v>
      </c>
      <c r="AT586" s="72">
        <v>12992415.1602</v>
      </c>
      <c r="AU586" s="72">
        <v>565268.3652</v>
      </c>
      <c r="AV586" s="72" t="s">
        <v>121</v>
      </c>
      <c r="AW586" s="72" t="s">
        <v>121</v>
      </c>
      <c r="AX586" s="72">
        <v>1616492.3585999999</v>
      </c>
      <c r="AY586" s="72" t="s">
        <v>121</v>
      </c>
      <c r="AZ586" s="72" t="s">
        <v>121</v>
      </c>
      <c r="BA586" s="72" t="s">
        <v>121</v>
      </c>
      <c r="BB586" s="72" t="s">
        <v>121</v>
      </c>
      <c r="BC586" s="72" t="s">
        <v>121</v>
      </c>
      <c r="BD586" s="72" t="s">
        <v>121</v>
      </c>
      <c r="BE586" s="72" t="s">
        <v>121</v>
      </c>
      <c r="BF586" s="72">
        <v>3098649.0654000002</v>
      </c>
      <c r="BG586" s="72">
        <v>4381926.7253999999</v>
      </c>
      <c r="BH586" s="72">
        <v>1466576.6850000001</v>
      </c>
      <c r="BI586" s="72">
        <v>1643223.7080000001</v>
      </c>
      <c r="BJ586" s="72">
        <v>185872.3272</v>
      </c>
      <c r="BK586" s="72">
        <v>2268369.5789999999</v>
      </c>
      <c r="BL586" s="72" t="s">
        <v>121</v>
      </c>
      <c r="BM586" s="72">
        <v>6053633.8631999996</v>
      </c>
      <c r="BN586" s="72">
        <v>139405.2996</v>
      </c>
      <c r="BO586" s="72">
        <v>2484553.3188</v>
      </c>
      <c r="BP586" s="72" t="s">
        <v>121</v>
      </c>
      <c r="BQ586" s="72" t="s">
        <v>121</v>
      </c>
      <c r="BR586" s="72" t="s">
        <v>121</v>
      </c>
      <c r="BS586" s="72">
        <v>3067349.8673999999</v>
      </c>
      <c r="BT586" s="72">
        <v>8457120.2562000006</v>
      </c>
      <c r="BU586" s="72">
        <v>139405.2996</v>
      </c>
      <c r="BV586" s="72">
        <v>7628803.6902000001</v>
      </c>
      <c r="BW586" s="72">
        <v>18185547.731399998</v>
      </c>
      <c r="BX586" s="72">
        <v>8767252.1916000005</v>
      </c>
      <c r="BY586" s="72">
        <v>2169053.3969999999</v>
      </c>
      <c r="BZ586" s="72">
        <v>388023532.78920001</v>
      </c>
      <c r="CA586" s="72" t="s">
        <v>121</v>
      </c>
      <c r="CB586" s="72" t="s">
        <v>121</v>
      </c>
      <c r="CC586" s="72" t="s">
        <v>121</v>
      </c>
      <c r="CD586" s="72" t="s">
        <v>121</v>
      </c>
      <c r="CE586" s="159" t="s">
        <v>121</v>
      </c>
      <c r="CF586" s="159" t="s">
        <v>121</v>
      </c>
      <c r="CG586" s="159" t="s">
        <v>121</v>
      </c>
      <c r="CH586" s="159" t="s">
        <v>121</v>
      </c>
      <c r="CI586" s="159" t="s">
        <v>121</v>
      </c>
      <c r="CJ586" s="159" t="s">
        <v>121</v>
      </c>
      <c r="CK586" s="159" t="s">
        <v>121</v>
      </c>
      <c r="CL586" s="59" t="s">
        <v>121</v>
      </c>
      <c r="CM586" s="159" t="s">
        <v>131</v>
      </c>
      <c r="CN586" s="159" t="s">
        <v>131</v>
      </c>
      <c r="CO586" s="159" t="s">
        <v>131</v>
      </c>
      <c r="CP586" s="159" t="s">
        <v>131</v>
      </c>
      <c r="CQ586" s="159" t="s">
        <v>131</v>
      </c>
      <c r="CR586" s="159" t="s">
        <v>131</v>
      </c>
      <c r="CS586" s="159" t="s">
        <v>121</v>
      </c>
      <c r="CT586" s="159" t="s">
        <v>121</v>
      </c>
      <c r="CU586" s="159" t="s">
        <v>121</v>
      </c>
      <c r="CV586" s="159" t="s">
        <v>121</v>
      </c>
      <c r="CW586" s="159" t="s">
        <v>121</v>
      </c>
      <c r="CX586" s="159" t="s">
        <v>121</v>
      </c>
      <c r="CY586" s="159" t="s">
        <v>121</v>
      </c>
      <c r="CZ586" s="159" t="s">
        <v>121</v>
      </c>
      <c r="DA586" s="90">
        <v>22161283.817400001</v>
      </c>
      <c r="DB586" s="91">
        <v>1</v>
      </c>
      <c r="DC586" s="13">
        <v>1</v>
      </c>
      <c r="DD586" s="13"/>
      <c r="DE586" s="75" t="str" cm="1">
        <f t="array" ref="DE586">+IF(AND(C586&lt;&gt;"Vehículos Eléctricos",C586&lt;&gt;"Vehículos Híbridos",AA586="PERCENTIL 50"),
     IF(VLOOKUP(_xlfn.TEXTJOIN("_",FALSE,C586:E586),[1]BD_Perc!$A:$P,_xlfn.IFS([1]BD!AB586="Intervalo de precio 1",12,[1]BD!AB586="Intervalo de precio 2",13),FALSE)&lt;=1,
     VLOOKUP(_xlfn.TEXTJOIN("_",FALSE,C586:E586),[1]BD_Perc!$A:$P,16,FALSE),"Ok P50"),
     "Ok P30/70 ó Híbrido/Eléctrico")</f>
        <v>Ok P50</v>
      </c>
      <c r="DF586" s="75" t="str">
        <f t="shared" si="70"/>
        <v>Vehículos Especiales_Carrotanques_Carrotanques</v>
      </c>
      <c r="DG586" s="19">
        <f t="shared" si="71"/>
        <v>588767532.78920007</v>
      </c>
      <c r="DH586" s="13">
        <v>1</v>
      </c>
      <c r="DI586" s="13">
        <v>1</v>
      </c>
      <c r="DJ586" s="13" t="b">
        <f>+DC586=[2]BD!DC586</f>
        <v>1</v>
      </c>
    </row>
    <row r="587" spans="1:114" ht="63.75" x14ac:dyDescent="0.25">
      <c r="A587" s="76">
        <v>920</v>
      </c>
      <c r="B587" s="59" t="s">
        <v>118</v>
      </c>
      <c r="C587" s="59" t="s">
        <v>3</v>
      </c>
      <c r="D587" s="59" t="s">
        <v>751</v>
      </c>
      <c r="E587" s="59" t="s">
        <v>751</v>
      </c>
      <c r="F587" s="59" t="s">
        <v>121</v>
      </c>
      <c r="G587" s="103" t="s">
        <v>1282</v>
      </c>
      <c r="H587" s="78" t="s">
        <v>123</v>
      </c>
      <c r="I587" s="79">
        <v>1611192</v>
      </c>
      <c r="J587" s="76" t="s">
        <v>1313</v>
      </c>
      <c r="K587" s="78" t="s">
        <v>121</v>
      </c>
      <c r="L587" s="80">
        <v>210</v>
      </c>
      <c r="M587" s="81" t="s">
        <v>121</v>
      </c>
      <c r="N587" s="82">
        <v>274700000</v>
      </c>
      <c r="O587" s="83">
        <f>+IFERROR(VLOOKUP(I587,[1]Precio_Fasecolda!A:C,3,FALSE),IFERROR(VLOOKUP(I587,[1]Precio_Fasecolda!B:C,2,FALSE),N587))</f>
        <v>273300000</v>
      </c>
      <c r="P587" s="83">
        <f t="shared" si="68"/>
        <v>1400000</v>
      </c>
      <c r="Q587" s="81" t="s">
        <v>121</v>
      </c>
      <c r="R587" s="76" t="s">
        <v>127</v>
      </c>
      <c r="S587" s="76" t="s">
        <v>349</v>
      </c>
      <c r="T587" s="76" t="s">
        <v>121</v>
      </c>
      <c r="U587" s="76" t="s">
        <v>121</v>
      </c>
      <c r="V587" s="59" t="s">
        <v>121</v>
      </c>
      <c r="W587" s="76" t="s">
        <v>121</v>
      </c>
      <c r="X587" s="76" t="s">
        <v>121</v>
      </c>
      <c r="Y587" s="84">
        <f t="shared" si="73"/>
        <v>671278562.92460001</v>
      </c>
      <c r="Z587" s="85">
        <f t="shared" si="69"/>
        <v>252724000</v>
      </c>
      <c r="AA587" s="76" t="str">
        <f>+IFERROR(VLOOKUP(_xlfn.TEXTJOIN("_", FALSE, C587:E587), [1]BD_Perc!$A:$O, 15, FALSE),"Segmentación no encontrada o vehículo inactivo")</f>
        <v>PERCENTIL 50</v>
      </c>
      <c r="AB587" s="76" t="str" cm="1">
        <f t="array" ref="AB587">_xlfn.IFS(
    AA587 = "PERCENTIL 50",
    _xlfn.IFS(
        [1]BD!DG587 &lt; VLOOKUP(_xlfn.TEXTJOIN("_", FALSE, C587:E587), [1]BD_Perc!$A:$O, 11, FALSE), "Intervalo de precio 1",
        [1]BD!DG587 &gt;= VLOOKUP(_xlfn.TEXTJOIN("_", FALSE, C587:E587), [1]BD_Perc!$A:$O, 11, FALSE), "Intervalo de precio 2"
    ),
    AA587 = "PERCENTIL 30-70",
    _xlfn.IFS(
        [1]BD!DG587 &lt; VLOOKUP(_xlfn.TEXTJOIN("_", FALSE, C587:E587), [1]BD_Perc!$A:$O, 6, FALSE), "Intervalo de precio 1",
        [1]BD!DG587 &lt; VLOOKUP(_xlfn.TEXTJOIN("_", FALSE, C587:E587), [1]BD_Perc!$A:$O, 7, FALSE), "Intervalo de precio 2",
        [1]BD!DG587 &gt;= VLOOKUP(_xlfn.TEXTJOIN("_", FALSE, C587:E587), [1]BD_Perc!$A:$O, 7, FALSE), "Intervalo de precio 3"
    ),
    AA587="Segmentación no encontrada o vehículo inactivo","Segmentación no encontrada o vehículo inactivo"
)</f>
        <v>Intervalo de precio 1</v>
      </c>
      <c r="AC587" s="99" t="s">
        <v>129</v>
      </c>
      <c r="AD587" s="86" t="b">
        <f t="shared" si="72"/>
        <v>1</v>
      </c>
      <c r="AE587" s="87">
        <v>0.08</v>
      </c>
      <c r="AF587" s="87">
        <v>0.08</v>
      </c>
      <c r="AG587" s="87">
        <v>0.08</v>
      </c>
      <c r="AH587" s="87">
        <v>0.08</v>
      </c>
      <c r="AI587" s="102">
        <v>0.09</v>
      </c>
      <c r="AJ587" s="87">
        <v>0.1</v>
      </c>
      <c r="AK587" s="76" t="s">
        <v>130</v>
      </c>
      <c r="AL587" s="76" t="s">
        <v>130</v>
      </c>
      <c r="AM587" s="76" t="s">
        <v>130</v>
      </c>
      <c r="AN587" s="88">
        <v>1</v>
      </c>
      <c r="AO587" s="72" t="s">
        <v>121</v>
      </c>
      <c r="AP587" s="72">
        <v>573594.43680000002</v>
      </c>
      <c r="AQ587" s="72">
        <v>819420.17220000003</v>
      </c>
      <c r="AR587" s="72" t="s">
        <v>121</v>
      </c>
      <c r="AS587" s="72" t="s">
        <v>121</v>
      </c>
      <c r="AT587" s="72">
        <v>12992415.1602</v>
      </c>
      <c r="AU587" s="72">
        <v>565268.3652</v>
      </c>
      <c r="AV587" s="72" t="s">
        <v>121</v>
      </c>
      <c r="AW587" s="72" t="s">
        <v>121</v>
      </c>
      <c r="AX587" s="72">
        <v>1616492.3585999999</v>
      </c>
      <c r="AY587" s="72" t="s">
        <v>121</v>
      </c>
      <c r="AZ587" s="72" t="s">
        <v>121</v>
      </c>
      <c r="BA587" s="72" t="s">
        <v>121</v>
      </c>
      <c r="BB587" s="72" t="s">
        <v>121</v>
      </c>
      <c r="BC587" s="72" t="s">
        <v>121</v>
      </c>
      <c r="BD587" s="72" t="s">
        <v>121</v>
      </c>
      <c r="BE587" s="72" t="s">
        <v>121</v>
      </c>
      <c r="BF587" s="72">
        <v>3098649.0654000002</v>
      </c>
      <c r="BG587" s="72">
        <v>4381926.7253999999</v>
      </c>
      <c r="BH587" s="72">
        <v>1466576.6850000001</v>
      </c>
      <c r="BI587" s="72">
        <v>1643223.7080000001</v>
      </c>
      <c r="BJ587" s="72">
        <v>185872.3272</v>
      </c>
      <c r="BK587" s="72">
        <v>2268369.5789999999</v>
      </c>
      <c r="BL587" s="72" t="s">
        <v>121</v>
      </c>
      <c r="BM587" s="72">
        <v>6053633.8631999996</v>
      </c>
      <c r="BN587" s="72">
        <v>139405.2996</v>
      </c>
      <c r="BO587" s="72">
        <v>2484553.3188</v>
      </c>
      <c r="BP587" s="72" t="s">
        <v>121</v>
      </c>
      <c r="BQ587" s="72" t="s">
        <v>121</v>
      </c>
      <c r="BR587" s="72" t="s">
        <v>121</v>
      </c>
      <c r="BS587" s="72">
        <v>5039217.2627999997</v>
      </c>
      <c r="BT587" s="72">
        <v>8457120.2562000006</v>
      </c>
      <c r="BU587" s="72">
        <v>139405.2996</v>
      </c>
      <c r="BV587" s="72">
        <v>7628803.6902000001</v>
      </c>
      <c r="BW587" s="72">
        <v>14691836.161800001</v>
      </c>
      <c r="BX587" s="72">
        <v>8767252.1916000005</v>
      </c>
      <c r="BY587" s="72">
        <v>2169053.3969999999</v>
      </c>
      <c r="BZ587" s="72">
        <v>396578562.92460001</v>
      </c>
      <c r="CA587" s="72" t="s">
        <v>121</v>
      </c>
      <c r="CB587" s="72" t="s">
        <v>121</v>
      </c>
      <c r="CC587" s="72" t="s">
        <v>121</v>
      </c>
      <c r="CD587" s="72" t="s">
        <v>121</v>
      </c>
      <c r="CE587" s="159" t="s">
        <v>121</v>
      </c>
      <c r="CF587" s="159" t="s">
        <v>121</v>
      </c>
      <c r="CG587" s="159" t="s">
        <v>121</v>
      </c>
      <c r="CH587" s="159" t="s">
        <v>121</v>
      </c>
      <c r="CI587" s="159" t="s">
        <v>121</v>
      </c>
      <c r="CJ587" s="159" t="s">
        <v>121</v>
      </c>
      <c r="CK587" s="159" t="s">
        <v>121</v>
      </c>
      <c r="CL587" s="59" t="s">
        <v>121</v>
      </c>
      <c r="CM587" s="159" t="s">
        <v>131</v>
      </c>
      <c r="CN587" s="159" t="s">
        <v>131</v>
      </c>
      <c r="CO587" s="159" t="s">
        <v>131</v>
      </c>
      <c r="CP587" s="159" t="s">
        <v>131</v>
      </c>
      <c r="CQ587" s="159" t="s">
        <v>131</v>
      </c>
      <c r="CR587" s="159" t="s">
        <v>131</v>
      </c>
      <c r="CS587" s="159" t="s">
        <v>121</v>
      </c>
      <c r="CT587" s="159" t="s">
        <v>121</v>
      </c>
      <c r="CU587" s="159" t="s">
        <v>121</v>
      </c>
      <c r="CV587" s="159" t="s">
        <v>121</v>
      </c>
      <c r="CW587" s="159" t="s">
        <v>121</v>
      </c>
      <c r="CX587" s="159" t="s">
        <v>121</v>
      </c>
      <c r="CY587" s="159" t="s">
        <v>121</v>
      </c>
      <c r="CZ587" s="159" t="s">
        <v>121</v>
      </c>
      <c r="DA587" s="90">
        <v>29179483.271400001</v>
      </c>
      <c r="DB587" s="91">
        <v>1</v>
      </c>
      <c r="DC587" s="13">
        <v>1</v>
      </c>
      <c r="DD587" s="13"/>
      <c r="DE587" s="75" t="str" cm="1">
        <f t="array" ref="DE587">+IF(AND(C587&lt;&gt;"Vehículos Eléctricos",C587&lt;&gt;"Vehículos Híbridos",AA587="PERCENTIL 50"),
     IF(VLOOKUP(_xlfn.TEXTJOIN("_",FALSE,C587:E587),[1]BD_Perc!$A:$P,_xlfn.IFS([1]BD!AB587="Intervalo de precio 1",12,[1]BD!AB587="Intervalo de precio 2",13),FALSE)&lt;=1,
     VLOOKUP(_xlfn.TEXTJOIN("_",FALSE,C587:E587),[1]BD_Perc!$A:$P,16,FALSE),"Ok P50"),
     "Ok P30/70 ó Híbrido/Eléctrico")</f>
        <v>Ok P50</v>
      </c>
      <c r="DF587" s="75" t="str">
        <f t="shared" si="70"/>
        <v>Vehículos Especiales_Carrotanques_Carrotanques</v>
      </c>
      <c r="DG587" s="19">
        <f t="shared" si="71"/>
        <v>649302562.92460001</v>
      </c>
      <c r="DH587" s="13">
        <v>1</v>
      </c>
      <c r="DI587" s="13">
        <v>1</v>
      </c>
      <c r="DJ587" s="13" t="b">
        <f>+DC587=[2]BD!DC587</f>
        <v>1</v>
      </c>
    </row>
    <row r="588" spans="1:114" ht="51" x14ac:dyDescent="0.25">
      <c r="A588" s="76">
        <v>921</v>
      </c>
      <c r="B588" s="59" t="s">
        <v>118</v>
      </c>
      <c r="C588" s="59" t="s">
        <v>3</v>
      </c>
      <c r="D588" s="59" t="s">
        <v>751</v>
      </c>
      <c r="E588" s="59" t="s">
        <v>751</v>
      </c>
      <c r="F588" s="59" t="s">
        <v>121</v>
      </c>
      <c r="G588" s="103" t="s">
        <v>1284</v>
      </c>
      <c r="H588" s="78" t="s">
        <v>123</v>
      </c>
      <c r="I588" s="79">
        <v>1611200</v>
      </c>
      <c r="J588" s="76" t="s">
        <v>1314</v>
      </c>
      <c r="K588" s="78" t="s">
        <v>121</v>
      </c>
      <c r="L588" s="80">
        <v>275</v>
      </c>
      <c r="M588" s="81" t="s">
        <v>121</v>
      </c>
      <c r="N588" s="82">
        <v>408000000</v>
      </c>
      <c r="O588" s="83">
        <f>+IFERROR(VLOOKUP(I588,[1]Precio_Fasecolda!A:C,3,FALSE),IFERROR(VLOOKUP(I588,[1]Precio_Fasecolda!B:C,2,FALSE),N588))</f>
        <v>406000000</v>
      </c>
      <c r="P588" s="83">
        <f t="shared" si="68"/>
        <v>2000000</v>
      </c>
      <c r="Q588" s="81" t="s">
        <v>121</v>
      </c>
      <c r="R588" s="76" t="s">
        <v>127</v>
      </c>
      <c r="S588" s="76" t="s">
        <v>349</v>
      </c>
      <c r="T588" s="76" t="s">
        <v>121</v>
      </c>
      <c r="U588" s="76" t="s">
        <v>121</v>
      </c>
      <c r="V588" s="59" t="s">
        <v>121</v>
      </c>
      <c r="W588" s="76" t="s">
        <v>121</v>
      </c>
      <c r="X588" s="76" t="s">
        <v>121</v>
      </c>
      <c r="Y588" s="84">
        <f t="shared" si="73"/>
        <v>821652770.90759993</v>
      </c>
      <c r="Z588" s="85">
        <f t="shared" si="69"/>
        <v>383520000</v>
      </c>
      <c r="AA588" s="76" t="str">
        <f>+IFERROR(VLOOKUP(_xlfn.TEXTJOIN("_", FALSE, C588:E588), [1]BD_Perc!$A:$O, 15, FALSE),"Segmentación no encontrada o vehículo inactivo")</f>
        <v>PERCENTIL 50</v>
      </c>
      <c r="AB588" s="76" t="str" cm="1">
        <f t="array" ref="AB588">_xlfn.IFS(
    AA588 = "PERCENTIL 50",
    _xlfn.IFS(
        [1]BD!DG588 &lt; VLOOKUP(_xlfn.TEXTJOIN("_", FALSE, C588:E588), [1]BD_Perc!$A:$O, 11, FALSE), "Intervalo de precio 1",
        [1]BD!DG588 &gt;= VLOOKUP(_xlfn.TEXTJOIN("_", FALSE, C588:E588), [1]BD_Perc!$A:$O, 11, FALSE), "Intervalo de precio 2"
    ),
    AA588 = "PERCENTIL 30-70",
    _xlfn.IFS(
        [1]BD!DG588 &lt; VLOOKUP(_xlfn.TEXTJOIN("_", FALSE, C588:E588), [1]BD_Perc!$A:$O, 6, FALSE), "Intervalo de precio 1",
        [1]BD!DG588 &lt; VLOOKUP(_xlfn.TEXTJOIN("_", FALSE, C588:E588), [1]BD_Perc!$A:$O, 7, FALSE), "Intervalo de precio 2",
        [1]BD!DG588 &gt;= VLOOKUP(_xlfn.TEXTJOIN("_", FALSE, C588:E588), [1]BD_Perc!$A:$O, 7, FALSE), "Intervalo de precio 3"
    ),
    AA588="Segmentación no encontrada o vehículo inactivo","Segmentación no encontrada o vehículo inactivo"
)</f>
        <v>Intervalo de precio 1</v>
      </c>
      <c r="AC588" s="99" t="s">
        <v>129</v>
      </c>
      <c r="AD588" s="86" t="b">
        <f t="shared" si="72"/>
        <v>1</v>
      </c>
      <c r="AE588" s="87">
        <v>0.06</v>
      </c>
      <c r="AF588" s="87">
        <v>0.06</v>
      </c>
      <c r="AG588" s="87">
        <v>0.06</v>
      </c>
      <c r="AH588" s="87">
        <v>0.06</v>
      </c>
      <c r="AI588" s="164">
        <v>7.0000000000000007E-2</v>
      </c>
      <c r="AJ588" s="87">
        <v>0.08</v>
      </c>
      <c r="AK588" s="76" t="s">
        <v>130</v>
      </c>
      <c r="AL588" s="76" t="s">
        <v>130</v>
      </c>
      <c r="AM588" s="76" t="s">
        <v>130</v>
      </c>
      <c r="AN588" s="88">
        <v>1</v>
      </c>
      <c r="AO588" s="72" t="s">
        <v>121</v>
      </c>
      <c r="AP588" s="72">
        <v>573594.43680000002</v>
      </c>
      <c r="AQ588" s="72">
        <v>819420.17220000003</v>
      </c>
      <c r="AR588" s="72" t="s">
        <v>121</v>
      </c>
      <c r="AS588" s="72" t="s">
        <v>121</v>
      </c>
      <c r="AT588" s="72">
        <v>12992415.1602</v>
      </c>
      <c r="AU588" s="72">
        <v>565268.3652</v>
      </c>
      <c r="AV588" s="72" t="s">
        <v>121</v>
      </c>
      <c r="AW588" s="72" t="s">
        <v>121</v>
      </c>
      <c r="AX588" s="72">
        <v>1616492.3585999999</v>
      </c>
      <c r="AY588" s="72" t="s">
        <v>121</v>
      </c>
      <c r="AZ588" s="72" t="s">
        <v>121</v>
      </c>
      <c r="BA588" s="72" t="s">
        <v>121</v>
      </c>
      <c r="BB588" s="72" t="s">
        <v>121</v>
      </c>
      <c r="BC588" s="72" t="s">
        <v>121</v>
      </c>
      <c r="BD588" s="72" t="s">
        <v>121</v>
      </c>
      <c r="BE588" s="72" t="s">
        <v>121</v>
      </c>
      <c r="BF588" s="72">
        <v>3098649.0654000002</v>
      </c>
      <c r="BG588" s="72">
        <v>4381926.7253999999</v>
      </c>
      <c r="BH588" s="72">
        <v>1466576.6850000001</v>
      </c>
      <c r="BI588" s="72">
        <v>1643223.7080000001</v>
      </c>
      <c r="BJ588" s="72">
        <v>185872.3272</v>
      </c>
      <c r="BK588" s="72">
        <v>2268369.5789999999</v>
      </c>
      <c r="BL588" s="72" t="s">
        <v>121</v>
      </c>
      <c r="BM588" s="72">
        <v>6053633.8631999996</v>
      </c>
      <c r="BN588" s="72">
        <v>139405.2996</v>
      </c>
      <c r="BO588" s="72">
        <v>2484553.3188</v>
      </c>
      <c r="BP588" s="72" t="s">
        <v>121</v>
      </c>
      <c r="BQ588" s="72" t="s">
        <v>121</v>
      </c>
      <c r="BR588" s="72" t="s">
        <v>121</v>
      </c>
      <c r="BS588" s="72">
        <v>5039217.2627999997</v>
      </c>
      <c r="BT588" s="72">
        <v>8457120.2562000006</v>
      </c>
      <c r="BU588" s="72">
        <v>139405.2996</v>
      </c>
      <c r="BV588" s="72">
        <v>7628803.6902000001</v>
      </c>
      <c r="BW588" s="72">
        <v>14691836.161800001</v>
      </c>
      <c r="BX588" s="72">
        <v>8767252.1916000005</v>
      </c>
      <c r="BY588" s="72">
        <v>2169053.3969999999</v>
      </c>
      <c r="BZ588" s="72">
        <v>413652770.90759999</v>
      </c>
      <c r="CA588" s="72" t="s">
        <v>121</v>
      </c>
      <c r="CB588" s="72" t="s">
        <v>121</v>
      </c>
      <c r="CC588" s="72" t="s">
        <v>121</v>
      </c>
      <c r="CD588" s="72" t="s">
        <v>121</v>
      </c>
      <c r="CE588" s="159" t="s">
        <v>121</v>
      </c>
      <c r="CF588" s="159" t="s">
        <v>121</v>
      </c>
      <c r="CG588" s="159" t="s">
        <v>121</v>
      </c>
      <c r="CH588" s="159" t="s">
        <v>121</v>
      </c>
      <c r="CI588" s="159" t="s">
        <v>121</v>
      </c>
      <c r="CJ588" s="159" t="s">
        <v>121</v>
      </c>
      <c r="CK588" s="159" t="s">
        <v>121</v>
      </c>
      <c r="CL588" s="59" t="s">
        <v>121</v>
      </c>
      <c r="CM588" s="159" t="s">
        <v>131</v>
      </c>
      <c r="CN588" s="159" t="s">
        <v>131</v>
      </c>
      <c r="CO588" s="159" t="s">
        <v>131</v>
      </c>
      <c r="CP588" s="159" t="s">
        <v>131</v>
      </c>
      <c r="CQ588" s="159" t="s">
        <v>131</v>
      </c>
      <c r="CR588" s="159" t="s">
        <v>131</v>
      </c>
      <c r="CS588" s="159" t="s">
        <v>121</v>
      </c>
      <c r="CT588" s="159" t="s">
        <v>121</v>
      </c>
      <c r="CU588" s="159" t="s">
        <v>121</v>
      </c>
      <c r="CV588" s="159" t="s">
        <v>121</v>
      </c>
      <c r="CW588" s="159" t="s">
        <v>121</v>
      </c>
      <c r="CX588" s="159" t="s">
        <v>121</v>
      </c>
      <c r="CY588" s="159" t="s">
        <v>121</v>
      </c>
      <c r="CZ588" s="159" t="s">
        <v>121</v>
      </c>
      <c r="DA588" s="90">
        <v>35039280.326399997</v>
      </c>
      <c r="DB588" s="91">
        <v>1</v>
      </c>
      <c r="DC588" s="13">
        <v>1</v>
      </c>
      <c r="DD588" s="13"/>
      <c r="DE588" s="75" t="str" cm="1">
        <f t="array" ref="DE588">+IF(AND(C588&lt;&gt;"Vehículos Eléctricos",C588&lt;&gt;"Vehículos Híbridos",AA588="PERCENTIL 50"),
     IF(VLOOKUP(_xlfn.TEXTJOIN("_",FALSE,C588:E588),[1]BD_Perc!$A:$P,_xlfn.IFS([1]BD!AB588="Intervalo de precio 1",12,[1]BD!AB588="Intervalo de precio 2",13),FALSE)&lt;=1,
     VLOOKUP(_xlfn.TEXTJOIN("_",FALSE,C588:E588),[1]BD_Perc!$A:$P,16,FALSE),"Ok P50"),
     "Ok P30/70 ó Híbrido/Eléctrico")</f>
        <v>Ok P50</v>
      </c>
      <c r="DF588" s="75" t="str">
        <f t="shared" si="70"/>
        <v>Vehículos Especiales_Carrotanques_Carrotanques</v>
      </c>
      <c r="DG588" s="19">
        <f t="shared" si="71"/>
        <v>797172770.90759993</v>
      </c>
      <c r="DH588" s="13">
        <v>1</v>
      </c>
      <c r="DI588" s="13">
        <v>1</v>
      </c>
      <c r="DJ588" s="13" t="b">
        <f>+DC588=[2]BD!DC588</f>
        <v>1</v>
      </c>
    </row>
    <row r="589" spans="1:114" ht="51" x14ac:dyDescent="0.25">
      <c r="A589" s="76">
        <v>922</v>
      </c>
      <c r="B589" s="59" t="s">
        <v>118</v>
      </c>
      <c r="C589" s="165" t="s">
        <v>3</v>
      </c>
      <c r="D589" s="59" t="s">
        <v>751</v>
      </c>
      <c r="E589" s="59" t="s">
        <v>751</v>
      </c>
      <c r="F589" s="59" t="s">
        <v>121</v>
      </c>
      <c r="G589" s="103" t="s">
        <v>1315</v>
      </c>
      <c r="H589" s="78" t="s">
        <v>123</v>
      </c>
      <c r="I589" s="79">
        <v>1611197</v>
      </c>
      <c r="J589" s="76" t="s">
        <v>1316</v>
      </c>
      <c r="K589" s="78" t="s">
        <v>121</v>
      </c>
      <c r="L589" s="80">
        <v>275</v>
      </c>
      <c r="M589" s="81" t="s">
        <v>121</v>
      </c>
      <c r="N589" s="82">
        <v>485600000</v>
      </c>
      <c r="O589" s="83">
        <f>+IFERROR(VLOOKUP(I589,[1]Precio_Fasecolda!A:C,3,FALSE),IFERROR(VLOOKUP(I589,[1]Precio_Fasecolda!B:C,2,FALSE),N589))</f>
        <v>483200000</v>
      </c>
      <c r="P589" s="83">
        <f t="shared" si="68"/>
        <v>2400000</v>
      </c>
      <c r="Q589" s="81" t="s">
        <v>121</v>
      </c>
      <c r="R589" s="76" t="s">
        <v>127</v>
      </c>
      <c r="S589" s="76" t="s">
        <v>349</v>
      </c>
      <c r="T589" s="76" t="s">
        <v>121</v>
      </c>
      <c r="U589" s="76" t="s">
        <v>121</v>
      </c>
      <c r="V589" s="59" t="s">
        <v>121</v>
      </c>
      <c r="W589" s="76" t="s">
        <v>121</v>
      </c>
      <c r="X589" s="76" t="s">
        <v>121</v>
      </c>
      <c r="Y589" s="84">
        <f t="shared" si="73"/>
        <v>925289391.96560001</v>
      </c>
      <c r="Z589" s="85">
        <f t="shared" si="69"/>
        <v>451608000</v>
      </c>
      <c r="AA589" s="76" t="str">
        <f>+IFERROR(VLOOKUP(_xlfn.TEXTJOIN("_", FALSE, C589:E589), [1]BD_Perc!$A:$O, 15, FALSE),"Segmentación no encontrada o vehículo inactivo")</f>
        <v>PERCENTIL 50</v>
      </c>
      <c r="AB589" s="76" t="str" cm="1">
        <f t="array" ref="AB589">_xlfn.IFS(
    AA589 = "PERCENTIL 50",
    _xlfn.IFS(
        [1]BD!DG589 &lt; VLOOKUP(_xlfn.TEXTJOIN("_", FALSE, C589:E589), [1]BD_Perc!$A:$O, 11, FALSE), "Intervalo de precio 1",
        [1]BD!DG589 &gt;= VLOOKUP(_xlfn.TEXTJOIN("_", FALSE, C589:E589), [1]BD_Perc!$A:$O, 11, FALSE), "Intervalo de precio 2"
    ),
    AA589 = "PERCENTIL 30-70",
    _xlfn.IFS(
        [1]BD!DG589 &lt; VLOOKUP(_xlfn.TEXTJOIN("_", FALSE, C589:E589), [1]BD_Perc!$A:$O, 6, FALSE), "Intervalo de precio 1",
        [1]BD!DG589 &lt; VLOOKUP(_xlfn.TEXTJOIN("_", FALSE, C589:E589), [1]BD_Perc!$A:$O, 7, FALSE), "Intervalo de precio 2",
        [1]BD!DG589 &gt;= VLOOKUP(_xlfn.TEXTJOIN("_", FALSE, C589:E589), [1]BD_Perc!$A:$O, 7, FALSE), "Intervalo de precio 3"
    ),
    AA589="Segmentación no encontrada o vehículo inactivo","Segmentación no encontrada o vehículo inactivo"
)</f>
        <v>Intervalo de precio 1</v>
      </c>
      <c r="AC589" s="99" t="s">
        <v>129</v>
      </c>
      <c r="AD589" s="86" t="b">
        <f t="shared" si="72"/>
        <v>1</v>
      </c>
      <c r="AE589" s="87">
        <v>7.0000000000000007E-2</v>
      </c>
      <c r="AF589" s="87">
        <v>7.0000000000000007E-2</v>
      </c>
      <c r="AG589" s="87">
        <v>7.0000000000000007E-2</v>
      </c>
      <c r="AH589" s="87">
        <v>7.0000000000000007E-2</v>
      </c>
      <c r="AI589" s="164">
        <v>0.08</v>
      </c>
      <c r="AJ589" s="87">
        <v>0.09</v>
      </c>
      <c r="AK589" s="76" t="s">
        <v>130</v>
      </c>
      <c r="AL589" s="76" t="s">
        <v>130</v>
      </c>
      <c r="AM589" s="76" t="s">
        <v>130</v>
      </c>
      <c r="AN589" s="88">
        <v>1</v>
      </c>
      <c r="AO589" s="72" t="s">
        <v>121</v>
      </c>
      <c r="AP589" s="72">
        <v>573594.43680000002</v>
      </c>
      <c r="AQ589" s="72">
        <v>819420.17220000003</v>
      </c>
      <c r="AR589" s="72" t="s">
        <v>121</v>
      </c>
      <c r="AS589" s="72" t="s">
        <v>121</v>
      </c>
      <c r="AT589" s="72">
        <v>12992415.1602</v>
      </c>
      <c r="AU589" s="72">
        <v>565268.3652</v>
      </c>
      <c r="AV589" s="72" t="s">
        <v>121</v>
      </c>
      <c r="AW589" s="72" t="s">
        <v>121</v>
      </c>
      <c r="AX589" s="72">
        <v>1616492.3585999999</v>
      </c>
      <c r="AY589" s="72" t="s">
        <v>121</v>
      </c>
      <c r="AZ589" s="72" t="s">
        <v>121</v>
      </c>
      <c r="BA589" s="72" t="s">
        <v>121</v>
      </c>
      <c r="BB589" s="72" t="s">
        <v>121</v>
      </c>
      <c r="BC589" s="72" t="s">
        <v>121</v>
      </c>
      <c r="BD589" s="72" t="s">
        <v>121</v>
      </c>
      <c r="BE589" s="72" t="s">
        <v>121</v>
      </c>
      <c r="BF589" s="72">
        <v>3098649.0654000002</v>
      </c>
      <c r="BG589" s="72">
        <v>4381926.7253999999</v>
      </c>
      <c r="BH589" s="72">
        <v>1466576.6850000001</v>
      </c>
      <c r="BI589" s="72">
        <v>1643223.7080000001</v>
      </c>
      <c r="BJ589" s="72">
        <v>185872.3272</v>
      </c>
      <c r="BK589" s="72">
        <v>2268369.5789999999</v>
      </c>
      <c r="BL589" s="72" t="s">
        <v>121</v>
      </c>
      <c r="BM589" s="72">
        <v>6053633.8631999996</v>
      </c>
      <c r="BN589" s="72">
        <v>139405.2996</v>
      </c>
      <c r="BO589" s="72">
        <v>2484553.3188</v>
      </c>
      <c r="BP589" s="72" t="s">
        <v>121</v>
      </c>
      <c r="BQ589" s="72" t="s">
        <v>121</v>
      </c>
      <c r="BR589" s="72" t="s">
        <v>121</v>
      </c>
      <c r="BS589" s="72">
        <v>5039217.2627999997</v>
      </c>
      <c r="BT589" s="72">
        <v>8457120.2562000006</v>
      </c>
      <c r="BU589" s="72">
        <v>139405.2996</v>
      </c>
      <c r="BV589" s="72">
        <v>7628803.6902000001</v>
      </c>
      <c r="BW589" s="72">
        <v>14691836.161800001</v>
      </c>
      <c r="BX589" s="72">
        <v>8767252.1916000005</v>
      </c>
      <c r="BY589" s="72">
        <v>2169053.3969999999</v>
      </c>
      <c r="BZ589" s="72">
        <v>439689391.96560001</v>
      </c>
      <c r="CA589" s="72" t="s">
        <v>121</v>
      </c>
      <c r="CB589" s="72" t="s">
        <v>121</v>
      </c>
      <c r="CC589" s="72" t="s">
        <v>121</v>
      </c>
      <c r="CD589" s="72" t="s">
        <v>121</v>
      </c>
      <c r="CE589" s="159" t="s">
        <v>121</v>
      </c>
      <c r="CF589" s="159" t="s">
        <v>121</v>
      </c>
      <c r="CG589" s="159" t="s">
        <v>121</v>
      </c>
      <c r="CH589" s="159" t="s">
        <v>121</v>
      </c>
      <c r="CI589" s="159" t="s">
        <v>121</v>
      </c>
      <c r="CJ589" s="159" t="s">
        <v>121</v>
      </c>
      <c r="CK589" s="159" t="s">
        <v>121</v>
      </c>
      <c r="CL589" s="59" t="s">
        <v>121</v>
      </c>
      <c r="CM589" s="159" t="s">
        <v>131</v>
      </c>
      <c r="CN589" s="159" t="s">
        <v>131</v>
      </c>
      <c r="CO589" s="159" t="s">
        <v>131</v>
      </c>
      <c r="CP589" s="159" t="s">
        <v>131</v>
      </c>
      <c r="CQ589" s="159" t="s">
        <v>131</v>
      </c>
      <c r="CR589" s="159" t="s">
        <v>131</v>
      </c>
      <c r="CS589" s="159" t="s">
        <v>121</v>
      </c>
      <c r="CT589" s="159" t="s">
        <v>121</v>
      </c>
      <c r="CU589" s="159" t="s">
        <v>121</v>
      </c>
      <c r="CV589" s="159" t="s">
        <v>121</v>
      </c>
      <c r="CW589" s="159" t="s">
        <v>121</v>
      </c>
      <c r="CX589" s="159" t="s">
        <v>121</v>
      </c>
      <c r="CY589" s="159" t="s">
        <v>121</v>
      </c>
      <c r="CZ589" s="159" t="s">
        <v>121</v>
      </c>
      <c r="DA589" s="90">
        <v>35811006.382200003</v>
      </c>
      <c r="DB589" s="91">
        <v>1</v>
      </c>
      <c r="DC589" s="13">
        <v>1</v>
      </c>
      <c r="DD589" s="13"/>
      <c r="DE589" s="75" t="str" cm="1">
        <f t="array" ref="DE589">+IF(AND(C589&lt;&gt;"Vehículos Eléctricos",C589&lt;&gt;"Vehículos Híbridos",AA589="PERCENTIL 50"),
     IF(VLOOKUP(_xlfn.TEXTJOIN("_",FALSE,C589:E589),[1]BD_Perc!$A:$P,_xlfn.IFS([1]BD!AB589="Intervalo de precio 1",12,[1]BD!AB589="Intervalo de precio 2",13),FALSE)&lt;=1,
     VLOOKUP(_xlfn.TEXTJOIN("_",FALSE,C589:E589),[1]BD_Perc!$A:$P,16,FALSE),"Ok P50"),
     "Ok P30/70 ó Híbrido/Eléctrico")</f>
        <v>Ok P50</v>
      </c>
      <c r="DF589" s="75" t="str">
        <f t="shared" si="70"/>
        <v>Vehículos Especiales_Carrotanques_Carrotanques</v>
      </c>
      <c r="DG589" s="19">
        <f t="shared" si="71"/>
        <v>891297391.96560001</v>
      </c>
      <c r="DH589" s="13">
        <v>1</v>
      </c>
      <c r="DI589" s="13">
        <v>1</v>
      </c>
      <c r="DJ589" s="13" t="b">
        <f>+DC589=[2]BD!DC589</f>
        <v>1</v>
      </c>
    </row>
    <row r="590" spans="1:114" ht="63.75" x14ac:dyDescent="0.25">
      <c r="A590" s="76">
        <v>923</v>
      </c>
      <c r="B590" s="59" t="s">
        <v>118</v>
      </c>
      <c r="C590" s="59" t="s">
        <v>3</v>
      </c>
      <c r="D590" s="76" t="s">
        <v>726</v>
      </c>
      <c r="E590" s="76" t="s">
        <v>727</v>
      </c>
      <c r="F590" s="59" t="s">
        <v>731</v>
      </c>
      <c r="G590" s="77" t="s">
        <v>1302</v>
      </c>
      <c r="H590" s="78" t="s">
        <v>123</v>
      </c>
      <c r="I590" s="79">
        <v>1611191</v>
      </c>
      <c r="J590" s="76" t="s">
        <v>1317</v>
      </c>
      <c r="K590" s="78" t="s">
        <v>121</v>
      </c>
      <c r="L590" s="80">
        <v>150</v>
      </c>
      <c r="M590" s="81" t="s">
        <v>121</v>
      </c>
      <c r="N590" s="82">
        <v>156600000</v>
      </c>
      <c r="O590" s="83">
        <f>+IFERROR(VLOOKUP(I590,[1]Precio_Fasecolda!A:C,3,FALSE),IFERROR(VLOOKUP(I590,[1]Precio_Fasecolda!B:C,2,FALSE),N590))</f>
        <v>155900000</v>
      </c>
      <c r="P590" s="83">
        <f t="shared" si="68"/>
        <v>700000</v>
      </c>
      <c r="Q590" s="81" t="s">
        <v>121</v>
      </c>
      <c r="R590" s="76" t="s">
        <v>127</v>
      </c>
      <c r="S590" s="76" t="s">
        <v>349</v>
      </c>
      <c r="T590" s="76" t="s">
        <v>121</v>
      </c>
      <c r="U590" s="76" t="s">
        <v>121</v>
      </c>
      <c r="V590" s="76" t="s">
        <v>121</v>
      </c>
      <c r="W590" s="76" t="s">
        <v>121</v>
      </c>
      <c r="X590" s="76" t="s">
        <v>121</v>
      </c>
      <c r="Y590" s="84">
        <f t="shared" si="73"/>
        <v>307348074.13679999</v>
      </c>
      <c r="Z590" s="85">
        <f t="shared" si="69"/>
        <v>148770000</v>
      </c>
      <c r="AA590" s="76" t="str">
        <f>+IFERROR(VLOOKUP(_xlfn.TEXTJOIN("_", FALSE, C590:E590), [1]BD_Perc!$A:$O, 15, FALSE),"Segmentación no encontrada o vehículo inactivo")</f>
        <v>PERCENTIL 30-70</v>
      </c>
      <c r="AB590" s="76" t="str" cm="1">
        <f t="array" ref="AB590">_xlfn.IFS(
    AA590 = "PERCENTIL 50",
    _xlfn.IFS(
        [1]BD!DG590 &lt; VLOOKUP(_xlfn.TEXTJOIN("_", FALSE, C590:E590), [1]BD_Perc!$A:$O, 11, FALSE), "Intervalo de precio 1",
        [1]BD!DG590 &gt;= VLOOKUP(_xlfn.TEXTJOIN("_", FALSE, C590:E590), [1]BD_Perc!$A:$O, 11, FALSE), "Intervalo de precio 2"
    ),
    AA590 = "PERCENTIL 30-70",
    _xlfn.IFS(
        [1]BD!DG590 &lt; VLOOKUP(_xlfn.TEXTJOIN("_", FALSE, C590:E590), [1]BD_Perc!$A:$O, 6, FALSE), "Intervalo de precio 1",
        [1]BD!DG590 &lt; VLOOKUP(_xlfn.TEXTJOIN("_", FALSE, C590:E590), [1]BD_Perc!$A:$O, 7, FALSE), "Intervalo de precio 2",
        [1]BD!DG590 &gt;= VLOOKUP(_xlfn.TEXTJOIN("_", FALSE, C590:E590), [1]BD_Perc!$A:$O, 7, FALSE), "Intervalo de precio 3"
    ),
    AA590="Segmentación no encontrada o vehículo inactivo","Segmentación no encontrada o vehículo inactivo"
)</f>
        <v>Intervalo de precio 3</v>
      </c>
      <c r="AC590" s="99" t="s">
        <v>156</v>
      </c>
      <c r="AD590" s="86" t="b">
        <f t="shared" si="72"/>
        <v>1</v>
      </c>
      <c r="AE590" s="98">
        <v>0.05</v>
      </c>
      <c r="AF590" s="102">
        <v>0.05</v>
      </c>
      <c r="AG590" s="98">
        <v>0.05</v>
      </c>
      <c r="AH590" s="98">
        <v>0.05</v>
      </c>
      <c r="AI590" s="98">
        <v>0.06</v>
      </c>
      <c r="AJ590" s="98">
        <v>7.0000000000000007E-2</v>
      </c>
      <c r="AK590" s="76" t="s">
        <v>130</v>
      </c>
      <c r="AL590" s="76" t="s">
        <v>130</v>
      </c>
      <c r="AM590" s="76" t="s">
        <v>130</v>
      </c>
      <c r="AN590" s="93">
        <v>1</v>
      </c>
      <c r="AO590" s="72" t="s">
        <v>121</v>
      </c>
      <c r="AP590" s="72">
        <v>515219.16599999997</v>
      </c>
      <c r="AQ590" s="72">
        <v>736028.73540000001</v>
      </c>
      <c r="AR590" s="72" t="s">
        <v>121</v>
      </c>
      <c r="AS590" s="72" t="s">
        <v>121</v>
      </c>
      <c r="AT590" s="72">
        <v>11670183.755999999</v>
      </c>
      <c r="AU590" s="72">
        <v>507741.7254</v>
      </c>
      <c r="AV590" s="72">
        <v>1288050.0234000001</v>
      </c>
      <c r="AW590" s="72" t="s">
        <v>121</v>
      </c>
      <c r="AX590" s="72">
        <v>1451983.3944000001</v>
      </c>
      <c r="AY590" s="72" t="s">
        <v>121</v>
      </c>
      <c r="AZ590" s="72" t="s">
        <v>121</v>
      </c>
      <c r="BA590" s="72" t="s">
        <v>121</v>
      </c>
      <c r="BB590" s="72" t="s">
        <v>121</v>
      </c>
      <c r="BC590" s="72" t="s">
        <v>121</v>
      </c>
      <c r="BD590" s="72">
        <v>4427978.3981999997</v>
      </c>
      <c r="BE590" s="72">
        <v>5564060.2205999997</v>
      </c>
      <c r="BF590" s="72">
        <v>2783302.0026000002</v>
      </c>
      <c r="BG590" s="72">
        <v>3935981.1497999998</v>
      </c>
      <c r="BH590" s="72">
        <v>1317324.1032</v>
      </c>
      <c r="BI590" s="72">
        <v>1475993.8536</v>
      </c>
      <c r="BJ590" s="72">
        <v>166955.76240000001</v>
      </c>
      <c r="BK590" s="72">
        <v>2037519.8088</v>
      </c>
      <c r="BL590" s="72">
        <v>1270191.8754</v>
      </c>
      <c r="BM590" s="72">
        <v>5437557.2747999998</v>
      </c>
      <c r="BN590" s="72">
        <v>125216.82180000001</v>
      </c>
      <c r="BO590" s="72">
        <v>2231701.3404000001</v>
      </c>
      <c r="BP590" s="72">
        <v>2692926.4907999998</v>
      </c>
      <c r="BQ590" s="72" t="s">
        <v>121</v>
      </c>
      <c r="BR590" s="72" t="s">
        <v>121</v>
      </c>
      <c r="BS590" s="72">
        <v>2755186.4885999998</v>
      </c>
      <c r="BT590" s="72">
        <v>7596442.9128</v>
      </c>
      <c r="BU590" s="72">
        <v>125216.82180000001</v>
      </c>
      <c r="BV590" s="72">
        <v>6852424.3956000004</v>
      </c>
      <c r="BW590" s="72">
        <v>16334813.186999999</v>
      </c>
      <c r="BX590" s="72" t="s">
        <v>121</v>
      </c>
      <c r="BY590" s="72">
        <v>1948310.2422</v>
      </c>
      <c r="BZ590" s="72">
        <v>150748074.13679999</v>
      </c>
      <c r="CA590" s="72" t="s">
        <v>121</v>
      </c>
      <c r="CB590" s="72" t="s">
        <v>121</v>
      </c>
      <c r="CC590" s="72" t="s">
        <v>121</v>
      </c>
      <c r="CD590" s="72" t="s">
        <v>121</v>
      </c>
      <c r="CE590" s="159" t="s">
        <v>121</v>
      </c>
      <c r="CF590" s="159" t="s">
        <v>121</v>
      </c>
      <c r="CG590" s="159" t="s">
        <v>121</v>
      </c>
      <c r="CH590" s="159" t="s">
        <v>121</v>
      </c>
      <c r="CI590" s="159" t="s">
        <v>121</v>
      </c>
      <c r="CJ590" s="159" t="s">
        <v>121</v>
      </c>
      <c r="CK590" s="159" t="s">
        <v>121</v>
      </c>
      <c r="CL590" s="163" t="s">
        <v>121</v>
      </c>
      <c r="CM590" s="159" t="s">
        <v>131</v>
      </c>
      <c r="CN590" s="159" t="s">
        <v>131</v>
      </c>
      <c r="CO590" s="159" t="s">
        <v>131</v>
      </c>
      <c r="CP590" s="159" t="s">
        <v>131</v>
      </c>
      <c r="CQ590" s="159" t="s">
        <v>131</v>
      </c>
      <c r="CR590" s="159" t="s">
        <v>131</v>
      </c>
      <c r="CS590" s="159" t="s">
        <v>121</v>
      </c>
      <c r="CT590" s="159" t="s">
        <v>121</v>
      </c>
      <c r="CU590" s="159" t="s">
        <v>121</v>
      </c>
      <c r="CV590" s="159" t="s">
        <v>121</v>
      </c>
      <c r="CW590" s="159" t="s">
        <v>121</v>
      </c>
      <c r="CX590" s="159" t="s">
        <v>121</v>
      </c>
      <c r="CY590" s="159" t="s">
        <v>121</v>
      </c>
      <c r="CZ590" s="159" t="s">
        <v>121</v>
      </c>
      <c r="DA590" s="90">
        <v>16756357.1952</v>
      </c>
      <c r="DB590" s="91">
        <v>1</v>
      </c>
      <c r="DC590" s="13">
        <v>1</v>
      </c>
      <c r="DD590" s="13"/>
      <c r="DE590" s="75" t="str" cm="1">
        <f t="array" ref="DE590">+IF(AND(C590&lt;&gt;"Vehículos Eléctricos",C590&lt;&gt;"Vehículos Híbridos",AA590="PERCENTIL 50"),
     IF(VLOOKUP(_xlfn.TEXTJOIN("_",FALSE,C590:E590),[1]BD_Perc!$A:$P,_xlfn.IFS([1]BD!AB590="Intervalo de precio 1",12,[1]BD!AB590="Intervalo de precio 2",13),FALSE)&lt;=1,
     VLOOKUP(_xlfn.TEXTJOIN("_",FALSE,C590:E590),[1]BD_Perc!$A:$P,16,FALSE),"Ok P50"),
     "Ok P30/70 ó Híbrido/Eléctrico")</f>
        <v>Ok P30/70 ó Híbrido/Eléctrico</v>
      </c>
      <c r="DF590" s="75" t="str">
        <f t="shared" si="70"/>
        <v>Vehículos Especiales_Ambulancias_TAB</v>
      </c>
      <c r="DG590" s="19">
        <f t="shared" si="71"/>
        <v>299518074.13679999</v>
      </c>
      <c r="DH590" s="13">
        <v>1</v>
      </c>
      <c r="DI590" s="13">
        <v>1</v>
      </c>
      <c r="DJ590" s="13" t="b">
        <f>+DC590=[2]BD!DC590</f>
        <v>1</v>
      </c>
    </row>
    <row r="591" spans="1:114" ht="63.75" x14ac:dyDescent="0.25">
      <c r="A591" s="76">
        <v>924</v>
      </c>
      <c r="B591" s="59" t="s">
        <v>118</v>
      </c>
      <c r="C591" s="59" t="s">
        <v>3</v>
      </c>
      <c r="D591" s="76" t="s">
        <v>726</v>
      </c>
      <c r="E591" s="76" t="s">
        <v>734</v>
      </c>
      <c r="F591" s="59" t="s">
        <v>731</v>
      </c>
      <c r="G591" s="77" t="s">
        <v>1302</v>
      </c>
      <c r="H591" s="78" t="s">
        <v>123</v>
      </c>
      <c r="I591" s="79">
        <v>1611191</v>
      </c>
      <c r="J591" s="76" t="s">
        <v>1318</v>
      </c>
      <c r="K591" s="78" t="s">
        <v>121</v>
      </c>
      <c r="L591" s="80" t="s">
        <v>121</v>
      </c>
      <c r="M591" s="81" t="s">
        <v>121</v>
      </c>
      <c r="N591" s="82">
        <v>156600000</v>
      </c>
      <c r="O591" s="83">
        <f>+IFERROR(VLOOKUP(I591,[1]Precio_Fasecolda!A:C,3,FALSE),IFERROR(VLOOKUP(I591,[1]Precio_Fasecolda!B:C,2,FALSE),N591))</f>
        <v>155900000</v>
      </c>
      <c r="P591" s="83">
        <f t="shared" si="68"/>
        <v>700000</v>
      </c>
      <c r="Q591" s="81" t="s">
        <v>121</v>
      </c>
      <c r="R591" s="76" t="s">
        <v>127</v>
      </c>
      <c r="S591" s="76" t="s">
        <v>349</v>
      </c>
      <c r="T591" s="76" t="s">
        <v>121</v>
      </c>
      <c r="U591" s="76" t="s">
        <v>121</v>
      </c>
      <c r="V591" s="59" t="s">
        <v>121</v>
      </c>
      <c r="W591" s="76" t="s">
        <v>121</v>
      </c>
      <c r="X591" s="76" t="s">
        <v>121</v>
      </c>
      <c r="Y591" s="84">
        <f t="shared" si="73"/>
        <v>417949142.44319999</v>
      </c>
      <c r="Z591" s="85">
        <f t="shared" si="69"/>
        <v>148770000</v>
      </c>
      <c r="AA591" s="76" t="str">
        <f>+IFERROR(VLOOKUP(_xlfn.TEXTJOIN("_", FALSE, C591:E591), [1]BD_Perc!$A:$O, 15, FALSE),"Segmentación no encontrada o vehículo inactivo")</f>
        <v>PERCENTIL 30-70</v>
      </c>
      <c r="AB591" s="76" t="str" cm="1">
        <f t="array" ref="AB591">_xlfn.IFS(
    AA591 = "PERCENTIL 50",
    _xlfn.IFS(
        [1]BD!DG591 &lt; VLOOKUP(_xlfn.TEXTJOIN("_", FALSE, C591:E591), [1]BD_Perc!$A:$O, 11, FALSE), "Intervalo de precio 1",
        [1]BD!DG591 &gt;= VLOOKUP(_xlfn.TEXTJOIN("_", FALSE, C591:E591), [1]BD_Perc!$A:$O, 11, FALSE), "Intervalo de precio 2"
    ),
    AA591 = "PERCENTIL 30-70",
    _xlfn.IFS(
        [1]BD!DG591 &lt; VLOOKUP(_xlfn.TEXTJOIN("_", FALSE, C591:E591), [1]BD_Perc!$A:$O, 6, FALSE), "Intervalo de precio 1",
        [1]BD!DG591 &lt; VLOOKUP(_xlfn.TEXTJOIN("_", FALSE, C591:E591), [1]BD_Perc!$A:$O, 7, FALSE), "Intervalo de precio 2",
        [1]BD!DG591 &gt;= VLOOKUP(_xlfn.TEXTJOIN("_", FALSE, C591:E591), [1]BD_Perc!$A:$O, 7, FALSE), "Intervalo de precio 3"
    ),
    AA591="Segmentación no encontrada o vehículo inactivo","Segmentación no encontrada o vehículo inactivo"
)</f>
        <v>Intervalo de precio 3</v>
      </c>
      <c r="AC591" s="99" t="s">
        <v>156</v>
      </c>
      <c r="AD591" s="86" t="b">
        <f t="shared" si="72"/>
        <v>1</v>
      </c>
      <c r="AE591" s="98">
        <v>0.05</v>
      </c>
      <c r="AF591" s="102">
        <v>0.05</v>
      </c>
      <c r="AG591" s="98">
        <v>0.05</v>
      </c>
      <c r="AH591" s="98">
        <v>0.05</v>
      </c>
      <c r="AI591" s="98">
        <v>0.06</v>
      </c>
      <c r="AJ591" s="98">
        <v>7.0000000000000007E-2</v>
      </c>
      <c r="AK591" s="76" t="s">
        <v>130</v>
      </c>
      <c r="AL591" s="76" t="s">
        <v>130</v>
      </c>
      <c r="AM591" s="76" t="s">
        <v>130</v>
      </c>
      <c r="AN591" s="93">
        <v>1</v>
      </c>
      <c r="AO591" s="72" t="s">
        <v>121</v>
      </c>
      <c r="AP591" s="72">
        <v>515219.16599999997</v>
      </c>
      <c r="AQ591" s="72">
        <v>736028.73540000001</v>
      </c>
      <c r="AR591" s="72" t="s">
        <v>121</v>
      </c>
      <c r="AS591" s="72" t="s">
        <v>121</v>
      </c>
      <c r="AT591" s="72">
        <v>11670183.755999999</v>
      </c>
      <c r="AU591" s="72">
        <v>507741.7254</v>
      </c>
      <c r="AV591" s="72">
        <v>1288050.0234000001</v>
      </c>
      <c r="AW591" s="72" t="s">
        <v>121</v>
      </c>
      <c r="AX591" s="72">
        <v>1451983.3944000001</v>
      </c>
      <c r="AY591" s="72" t="s">
        <v>121</v>
      </c>
      <c r="AZ591" s="72" t="s">
        <v>121</v>
      </c>
      <c r="BA591" s="72" t="s">
        <v>121</v>
      </c>
      <c r="BB591" s="72" t="s">
        <v>121</v>
      </c>
      <c r="BC591" s="72" t="s">
        <v>121</v>
      </c>
      <c r="BD591" s="72">
        <v>4427978.3981999997</v>
      </c>
      <c r="BE591" s="72">
        <v>5564060.2205999997</v>
      </c>
      <c r="BF591" s="72">
        <v>2783302.0026000002</v>
      </c>
      <c r="BG591" s="72">
        <v>3935981.1497999998</v>
      </c>
      <c r="BH591" s="72">
        <v>1317324.1032</v>
      </c>
      <c r="BI591" s="72">
        <v>1475993.8536</v>
      </c>
      <c r="BJ591" s="72">
        <v>166955.76240000001</v>
      </c>
      <c r="BK591" s="72">
        <v>2037519.8088</v>
      </c>
      <c r="BL591" s="72">
        <v>1270191.8754</v>
      </c>
      <c r="BM591" s="72">
        <v>5437557.2747999998</v>
      </c>
      <c r="BN591" s="72">
        <v>125216.82180000001</v>
      </c>
      <c r="BO591" s="72">
        <v>2231701.3404000001</v>
      </c>
      <c r="BP591" s="72">
        <v>2692926.4907999998</v>
      </c>
      <c r="BQ591" s="72" t="s">
        <v>121</v>
      </c>
      <c r="BR591" s="72" t="s">
        <v>121</v>
      </c>
      <c r="BS591" s="72">
        <v>2755186.4885999998</v>
      </c>
      <c r="BT591" s="72">
        <v>7596442.9128</v>
      </c>
      <c r="BU591" s="72">
        <v>125216.82180000001</v>
      </c>
      <c r="BV591" s="72">
        <v>6852424.3956000004</v>
      </c>
      <c r="BW591" s="72">
        <v>16334813.186999999</v>
      </c>
      <c r="BX591" s="72" t="s">
        <v>121</v>
      </c>
      <c r="BY591" s="72">
        <v>1948310.2422</v>
      </c>
      <c r="BZ591" s="72">
        <v>261349142.44319999</v>
      </c>
      <c r="CA591" s="72" t="s">
        <v>121</v>
      </c>
      <c r="CB591" s="72" t="s">
        <v>121</v>
      </c>
      <c r="CC591" s="72" t="s">
        <v>121</v>
      </c>
      <c r="CD591" s="72" t="s">
        <v>121</v>
      </c>
      <c r="CE591" s="159" t="s">
        <v>121</v>
      </c>
      <c r="CF591" s="159" t="s">
        <v>121</v>
      </c>
      <c r="CG591" s="159" t="s">
        <v>121</v>
      </c>
      <c r="CH591" s="159" t="s">
        <v>121</v>
      </c>
      <c r="CI591" s="159" t="s">
        <v>121</v>
      </c>
      <c r="CJ591" s="159" t="s">
        <v>121</v>
      </c>
      <c r="CK591" s="159" t="s">
        <v>121</v>
      </c>
      <c r="CL591" s="163" t="s">
        <v>121</v>
      </c>
      <c r="CM591" s="159" t="s">
        <v>131</v>
      </c>
      <c r="CN591" s="159" t="s">
        <v>131</v>
      </c>
      <c r="CO591" s="159" t="s">
        <v>131</v>
      </c>
      <c r="CP591" s="159" t="s">
        <v>131</v>
      </c>
      <c r="CQ591" s="159" t="s">
        <v>131</v>
      </c>
      <c r="CR591" s="159" t="s">
        <v>131</v>
      </c>
      <c r="CS591" s="159" t="s">
        <v>121</v>
      </c>
      <c r="CT591" s="159" t="s">
        <v>121</v>
      </c>
      <c r="CU591" s="159" t="s">
        <v>121</v>
      </c>
      <c r="CV591" s="159" t="s">
        <v>121</v>
      </c>
      <c r="CW591" s="159" t="s">
        <v>121</v>
      </c>
      <c r="CX591" s="159" t="s">
        <v>121</v>
      </c>
      <c r="CY591" s="159" t="s">
        <v>121</v>
      </c>
      <c r="CZ591" s="159" t="s">
        <v>121</v>
      </c>
      <c r="DA591" s="90">
        <v>16756357.1952</v>
      </c>
      <c r="DB591" s="91">
        <v>1</v>
      </c>
      <c r="DC591" s="13">
        <v>1</v>
      </c>
      <c r="DD591" s="13"/>
      <c r="DE591" s="75" t="str" cm="1">
        <f t="array" ref="DE591">+IF(AND(C591&lt;&gt;"Vehículos Eléctricos",C591&lt;&gt;"Vehículos Híbridos",AA591="PERCENTIL 50"),
     IF(VLOOKUP(_xlfn.TEXTJOIN("_",FALSE,C591:E591),[1]BD_Perc!$A:$P,_xlfn.IFS([1]BD!AB591="Intervalo de precio 1",12,[1]BD!AB591="Intervalo de precio 2",13),FALSE)&lt;=1,
     VLOOKUP(_xlfn.TEXTJOIN("_",FALSE,C591:E591),[1]BD_Perc!$A:$P,16,FALSE),"Ok P50"),
     "Ok P30/70 ó Híbrido/Eléctrico")</f>
        <v>Ok P30/70 ó Híbrido/Eléctrico</v>
      </c>
      <c r="DF591" s="75" t="str">
        <f t="shared" si="70"/>
        <v>Vehículos Especiales_Ambulancias_TAM</v>
      </c>
      <c r="DG591" s="19">
        <f t="shared" si="71"/>
        <v>410119142.44319999</v>
      </c>
      <c r="DH591" s="13">
        <v>1</v>
      </c>
      <c r="DI591" s="13">
        <v>1</v>
      </c>
      <c r="DJ591" s="13" t="b">
        <f>+DC591=[2]BD!DC591</f>
        <v>1</v>
      </c>
    </row>
    <row r="592" spans="1:114" ht="51" x14ac:dyDescent="0.25">
      <c r="A592" s="76">
        <v>925</v>
      </c>
      <c r="B592" s="59" t="s">
        <v>245</v>
      </c>
      <c r="C592" s="59" t="s">
        <v>0</v>
      </c>
      <c r="D592" s="59" t="s">
        <v>320</v>
      </c>
      <c r="E592" s="59" t="s">
        <v>126</v>
      </c>
      <c r="F592" s="59" t="s">
        <v>121</v>
      </c>
      <c r="G592" s="77" t="s">
        <v>1319</v>
      </c>
      <c r="H592" s="59" t="s">
        <v>1009</v>
      </c>
      <c r="I592" s="79">
        <v>2801138</v>
      </c>
      <c r="J592" s="76" t="s">
        <v>1320</v>
      </c>
      <c r="K592" s="78" t="s">
        <v>145</v>
      </c>
      <c r="L592" s="80">
        <v>98</v>
      </c>
      <c r="M592" s="81" t="s">
        <v>121</v>
      </c>
      <c r="N592" s="82">
        <v>59500000</v>
      </c>
      <c r="O592" s="83">
        <f>+IFERROR(VLOOKUP(I592,[1]Precio_Fasecolda!A:C,3,FALSE),IFERROR(VLOOKUP(I592,[1]Precio_Fasecolda!B:C,2,FALSE),N592))</f>
        <v>59500000</v>
      </c>
      <c r="P592" s="83">
        <f t="shared" si="68"/>
        <v>0</v>
      </c>
      <c r="Q592" s="81" t="s">
        <v>126</v>
      </c>
      <c r="R592" s="76" t="s">
        <v>127</v>
      </c>
      <c r="S592" s="76" t="s">
        <v>128</v>
      </c>
      <c r="T592" s="76" t="s">
        <v>121</v>
      </c>
      <c r="U592" s="76" t="s">
        <v>121</v>
      </c>
      <c r="V592" s="59" t="s">
        <v>121</v>
      </c>
      <c r="W592" s="76" t="s">
        <v>121</v>
      </c>
      <c r="X592" s="76" t="s">
        <v>121</v>
      </c>
      <c r="Y592" s="84" t="str">
        <f t="shared" ref="Y592:Y655" si="74">+IF(E592=$F$1,N592+BZ592,"N.A.")</f>
        <v>N.A.</v>
      </c>
      <c r="Z592" s="85">
        <f t="shared" si="69"/>
        <v>55335000</v>
      </c>
      <c r="AA592" s="76" t="str">
        <f>+IFERROR(VLOOKUP(_xlfn.TEXTJOIN("_", FALSE, C592:E592), [1]BD_Perc!$A:$O, 15, FALSE),"Segmentación no encontrada o vehículo inactivo")</f>
        <v>PERCENTIL 30-70</v>
      </c>
      <c r="AB592" s="76" t="str" cm="1">
        <f t="array" ref="AB592">_xlfn.IFS(
    AA592 = "PERCENTIL 50",
    _xlfn.IFS(
        [1]BD!DG592 &lt; VLOOKUP(_xlfn.TEXTJOIN("_", FALSE, C592:E592), [1]BD_Perc!$A:$O, 11, FALSE), "Intervalo de precio 1",
        [1]BD!DG592 &gt;= VLOOKUP(_xlfn.TEXTJOIN("_", FALSE, C592:E592), [1]BD_Perc!$A:$O, 11, FALSE), "Intervalo de precio 2"
    ),
    AA592 = "PERCENTIL 30-70",
    _xlfn.IFS(
        [1]BD!DG592 &lt; VLOOKUP(_xlfn.TEXTJOIN("_", FALSE, C592:E592), [1]BD_Perc!$A:$O, 6, FALSE), "Intervalo de precio 1",
        [1]BD!DG592 &lt; VLOOKUP(_xlfn.TEXTJOIN("_", FALSE, C592:E592), [1]BD_Perc!$A:$O, 7, FALSE), "Intervalo de precio 2",
        [1]BD!DG592 &gt;= VLOOKUP(_xlfn.TEXTJOIN("_", FALSE, C592:E592), [1]BD_Perc!$A:$O, 7, FALSE), "Intervalo de precio 3"
    ),
    AA592="Segmentación no encontrada o vehículo inactivo","Segmentación no encontrada o vehículo inactivo"
)</f>
        <v>Intervalo de precio 1</v>
      </c>
      <c r="AC592" s="99" t="s">
        <v>129</v>
      </c>
      <c r="AD592" s="86" t="b">
        <f t="shared" si="72"/>
        <v>1</v>
      </c>
      <c r="AE592" s="87">
        <v>7.0000000000000007E-2</v>
      </c>
      <c r="AF592" s="87">
        <v>7.4999999999999997E-2</v>
      </c>
      <c r="AG592" s="87">
        <v>0.08</v>
      </c>
      <c r="AH592" s="87">
        <v>8.5000000000000006E-2</v>
      </c>
      <c r="AI592" s="87">
        <v>0.09</v>
      </c>
      <c r="AJ592" s="87">
        <v>0.1</v>
      </c>
      <c r="AK592" s="76" t="s">
        <v>130</v>
      </c>
      <c r="AL592" s="76" t="s">
        <v>130</v>
      </c>
      <c r="AM592" s="76" t="s">
        <v>130</v>
      </c>
      <c r="AN592" s="88">
        <v>1</v>
      </c>
      <c r="AO592" s="72">
        <v>9311595.7410000004</v>
      </c>
      <c r="AP592" s="72">
        <v>262632.84600000002</v>
      </c>
      <c r="AQ592" s="72" t="s">
        <v>121</v>
      </c>
      <c r="AR592" s="72" t="s">
        <v>121</v>
      </c>
      <c r="AS592" s="72" t="s">
        <v>121</v>
      </c>
      <c r="AT592" s="72">
        <v>10213480.7082</v>
      </c>
      <c r="AU592" s="72">
        <v>656581.06079999998</v>
      </c>
      <c r="AV592" s="72">
        <v>656581.06079999998</v>
      </c>
      <c r="AW592" s="72">
        <v>145907.60519999999</v>
      </c>
      <c r="AX592" s="72" t="s">
        <v>121</v>
      </c>
      <c r="AY592" s="72" t="s">
        <v>121</v>
      </c>
      <c r="AZ592" s="72" t="s">
        <v>121</v>
      </c>
      <c r="BA592" s="72" t="s">
        <v>121</v>
      </c>
      <c r="BB592" s="72" t="s">
        <v>121</v>
      </c>
      <c r="BC592" s="72">
        <v>2918137.3451999999</v>
      </c>
      <c r="BD592" s="72">
        <v>2772230.7941999999</v>
      </c>
      <c r="BE592" s="72">
        <v>10213480.7082</v>
      </c>
      <c r="BF592" s="72">
        <v>2772230.7941999999</v>
      </c>
      <c r="BG592" s="72">
        <v>2772230.7941999999</v>
      </c>
      <c r="BH592" s="72" t="s">
        <v>121</v>
      </c>
      <c r="BI592" s="72" t="s">
        <v>121</v>
      </c>
      <c r="BJ592" s="72">
        <v>1021347.9654</v>
      </c>
      <c r="BK592" s="72">
        <v>1561203.7853999999</v>
      </c>
      <c r="BL592" s="72" t="s">
        <v>121</v>
      </c>
      <c r="BM592" s="72">
        <v>8462598.9335999992</v>
      </c>
      <c r="BN592" s="72">
        <v>218860.3536</v>
      </c>
      <c r="BO592" s="72">
        <v>3647672.2086</v>
      </c>
      <c r="BP592" s="72">
        <v>1006757.8374</v>
      </c>
      <c r="BQ592" s="72" t="s">
        <v>121</v>
      </c>
      <c r="BR592" s="72" t="s">
        <v>121</v>
      </c>
      <c r="BS592" s="72" t="s">
        <v>121</v>
      </c>
      <c r="BT592" s="72" t="s">
        <v>121</v>
      </c>
      <c r="BU592" s="72">
        <v>218860.3536</v>
      </c>
      <c r="BV592" s="72" t="s">
        <v>121</v>
      </c>
      <c r="BW592" s="72">
        <v>8170785.8316000002</v>
      </c>
      <c r="BX592" s="72" t="s">
        <v>121</v>
      </c>
      <c r="BY592" s="72">
        <v>1313163.1758000001</v>
      </c>
      <c r="BZ592" s="72" t="s">
        <v>121</v>
      </c>
      <c r="CA592" s="72" t="s">
        <v>121</v>
      </c>
      <c r="CB592" s="72" t="s">
        <v>121</v>
      </c>
      <c r="CC592" s="72" t="s">
        <v>121</v>
      </c>
      <c r="CD592" s="72" t="s">
        <v>121</v>
      </c>
      <c r="CE592" s="89" t="s">
        <v>130</v>
      </c>
      <c r="CF592" s="89" t="s">
        <v>130</v>
      </c>
      <c r="CG592" s="89" t="s">
        <v>130</v>
      </c>
      <c r="CH592" s="89" t="s">
        <v>130</v>
      </c>
      <c r="CI592" s="89" t="s">
        <v>130</v>
      </c>
      <c r="CJ592" s="89" t="s">
        <v>130</v>
      </c>
      <c r="CK592" s="89" t="s">
        <v>121</v>
      </c>
      <c r="CL592" s="89" t="s">
        <v>121</v>
      </c>
      <c r="CM592" s="89" t="s">
        <v>121</v>
      </c>
      <c r="CN592" s="89" t="s">
        <v>121</v>
      </c>
      <c r="CO592" s="89" t="s">
        <v>121</v>
      </c>
      <c r="CP592" s="89" t="s">
        <v>121</v>
      </c>
      <c r="CQ592" s="89" t="s">
        <v>121</v>
      </c>
      <c r="CR592" s="89" t="s">
        <v>121</v>
      </c>
      <c r="CS592" s="89" t="s">
        <v>121</v>
      </c>
      <c r="CT592" s="89" t="s">
        <v>121</v>
      </c>
      <c r="CU592" s="89" t="s">
        <v>121</v>
      </c>
      <c r="CV592" s="89" t="s">
        <v>121</v>
      </c>
      <c r="CW592" s="89" t="s">
        <v>121</v>
      </c>
      <c r="CX592" s="89" t="s">
        <v>121</v>
      </c>
      <c r="CY592" s="89" t="s">
        <v>121</v>
      </c>
      <c r="CZ592" s="89" t="s">
        <v>121</v>
      </c>
      <c r="DA592" s="90">
        <v>14444780.175000001</v>
      </c>
      <c r="DB592" s="91">
        <v>1</v>
      </c>
      <c r="DC592" s="13">
        <v>1</v>
      </c>
      <c r="DD592" s="13"/>
      <c r="DE592" s="75" t="str" cm="1">
        <f t="array" ref="DE592">+IF(AND(C592&lt;&gt;"Vehículos Eléctricos",C592&lt;&gt;"Vehículos Híbridos",AA592="PERCENTIL 50"),
     IF(VLOOKUP(_xlfn.TEXTJOIN("_",FALSE,C592:E592),[1]BD_Perc!$A:$P,_xlfn.IFS([1]BD!AB592="Intervalo de precio 1",12,[1]BD!AB592="Intervalo de precio 2",13),FALSE)&lt;=1,
     VLOOKUP(_xlfn.TEXTJOIN("_",FALSE,C592:E592),[1]BD_Perc!$A:$P,16,FALSE),"Ok P50"),
     "Ok P30/70 ó Híbrido/Eléctrico")</f>
        <v>Ok P30/70 ó Híbrido/Eléctrico</v>
      </c>
      <c r="DF592" s="75" t="str">
        <f t="shared" si="70"/>
        <v>Vehículos Convencionales_Camperos/Camionetas_4x2</v>
      </c>
      <c r="DG592" s="19">
        <f t="shared" si="71"/>
        <v>55335000</v>
      </c>
      <c r="DH592" s="13">
        <v>1</v>
      </c>
      <c r="DI592" s="13">
        <v>1</v>
      </c>
      <c r="DJ592" s="13" t="b">
        <f>+DC592=[2]BD!DC592</f>
        <v>1</v>
      </c>
    </row>
    <row r="593" spans="1:114" ht="38.25" x14ac:dyDescent="0.25">
      <c r="A593" s="76">
        <v>927</v>
      </c>
      <c r="B593" s="59" t="s">
        <v>245</v>
      </c>
      <c r="C593" s="59" t="s">
        <v>0</v>
      </c>
      <c r="D593" s="59" t="s">
        <v>320</v>
      </c>
      <c r="E593" s="59" t="s">
        <v>327</v>
      </c>
      <c r="F593" s="59" t="s">
        <v>121</v>
      </c>
      <c r="G593" s="77" t="s">
        <v>1151</v>
      </c>
      <c r="H593" s="59" t="s">
        <v>398</v>
      </c>
      <c r="I593" s="79">
        <v>3008063</v>
      </c>
      <c r="J593" s="76" t="s">
        <v>1321</v>
      </c>
      <c r="K593" s="78" t="s">
        <v>336</v>
      </c>
      <c r="L593" s="80">
        <v>335</v>
      </c>
      <c r="M593" s="81" t="s">
        <v>121</v>
      </c>
      <c r="N593" s="82">
        <v>223000000</v>
      </c>
      <c r="O593" s="83">
        <f>+IFERROR(VLOOKUP(I593,[1]Precio_Fasecolda!A:C,3,FALSE),IFERROR(VLOOKUP(I593,[1]Precio_Fasecolda!B:C,2,FALSE),N593))</f>
        <v>223000000</v>
      </c>
      <c r="P593" s="83">
        <f t="shared" si="68"/>
        <v>0</v>
      </c>
      <c r="Q593" s="76" t="s">
        <v>327</v>
      </c>
      <c r="R593" s="76" t="s">
        <v>148</v>
      </c>
      <c r="S593" s="76" t="s">
        <v>128</v>
      </c>
      <c r="T593" s="76" t="s">
        <v>121</v>
      </c>
      <c r="U593" s="76" t="s">
        <v>121</v>
      </c>
      <c r="V593" s="59" t="s">
        <v>121</v>
      </c>
      <c r="W593" s="76" t="s">
        <v>121</v>
      </c>
      <c r="X593" s="76" t="s">
        <v>121</v>
      </c>
      <c r="Y593" s="84" t="str">
        <f t="shared" si="74"/>
        <v>N.A.</v>
      </c>
      <c r="Z593" s="85">
        <f t="shared" si="69"/>
        <v>212073000</v>
      </c>
      <c r="AA593" s="76" t="str">
        <f>+IFERROR(VLOOKUP(_xlfn.TEXTJOIN("_", FALSE, C593:E593), [1]BD_Perc!$A:$O, 15, FALSE),"Segmentación no encontrada o vehículo inactivo")</f>
        <v>PERCENTIL 30-70</v>
      </c>
      <c r="AB593" s="76" t="str" cm="1">
        <f t="array" ref="AB593">_xlfn.IFS(
    AA593 = "PERCENTIL 50",
    _xlfn.IFS(
        [1]BD!DG593 &lt; VLOOKUP(_xlfn.TEXTJOIN("_", FALSE, C593:E593), [1]BD_Perc!$A:$O, 11, FALSE), "Intervalo de precio 1",
        [1]BD!DG593 &gt;= VLOOKUP(_xlfn.TEXTJOIN("_", FALSE, C593:E593), [1]BD_Perc!$A:$O, 11, FALSE), "Intervalo de precio 2"
    ),
    AA593 = "PERCENTIL 30-70",
    _xlfn.IFS(
        [1]BD!DG593 &lt; VLOOKUP(_xlfn.TEXTJOIN("_", FALSE, C593:E593), [1]BD_Perc!$A:$O, 6, FALSE), "Intervalo de precio 1",
        [1]BD!DG593 &lt; VLOOKUP(_xlfn.TEXTJOIN("_", FALSE, C593:E593), [1]BD_Perc!$A:$O, 7, FALSE), "Intervalo de precio 2",
        [1]BD!DG593 &gt;= VLOOKUP(_xlfn.TEXTJOIN("_", FALSE, C593:E593), [1]BD_Perc!$A:$O, 7, FALSE), "Intervalo de precio 3"
    ),
    AA593="Segmentación no encontrada o vehículo inactivo","Segmentación no encontrada o vehículo inactivo"
)</f>
        <v>Intervalo de precio 1</v>
      </c>
      <c r="AC593" s="99" t="s">
        <v>129</v>
      </c>
      <c r="AD593" s="86" t="b">
        <f t="shared" si="72"/>
        <v>1</v>
      </c>
      <c r="AE593" s="87">
        <v>4.9000000000000002E-2</v>
      </c>
      <c r="AF593" s="87">
        <v>4.9000000000000002E-2</v>
      </c>
      <c r="AG593" s="87">
        <v>4.9000000000000002E-2</v>
      </c>
      <c r="AH593" s="87">
        <v>4.9000000000000002E-2</v>
      </c>
      <c r="AI593" s="87">
        <v>5.5E-2</v>
      </c>
      <c r="AJ593" s="87">
        <v>5.5E-2</v>
      </c>
      <c r="AK593" s="76" t="s">
        <v>130</v>
      </c>
      <c r="AL593" s="76" t="s">
        <v>130</v>
      </c>
      <c r="AM593" s="76" t="s">
        <v>130</v>
      </c>
      <c r="AN593" s="88">
        <v>1</v>
      </c>
      <c r="AO593" s="72">
        <v>9311595.7410000004</v>
      </c>
      <c r="AP593" s="72">
        <v>364767.95880000002</v>
      </c>
      <c r="AQ593" s="72">
        <v>1240208.3189999999</v>
      </c>
      <c r="AR593" s="72" t="s">
        <v>121</v>
      </c>
      <c r="AS593" s="72" t="s">
        <v>121</v>
      </c>
      <c r="AT593" s="72">
        <v>10213480.7082</v>
      </c>
      <c r="AU593" s="72" t="s">
        <v>121</v>
      </c>
      <c r="AV593" s="72" t="s">
        <v>121</v>
      </c>
      <c r="AW593" s="72">
        <v>364767.95880000002</v>
      </c>
      <c r="AX593" s="72" t="s">
        <v>121</v>
      </c>
      <c r="AY593" s="72" t="s">
        <v>121</v>
      </c>
      <c r="AZ593" s="72" t="s">
        <v>121</v>
      </c>
      <c r="BA593" s="72" t="s">
        <v>121</v>
      </c>
      <c r="BB593" s="72" t="s">
        <v>121</v>
      </c>
      <c r="BC593" s="72" t="s">
        <v>121</v>
      </c>
      <c r="BD593" s="72" t="s">
        <v>121</v>
      </c>
      <c r="BE593" s="72">
        <v>2772230.7941999999</v>
      </c>
      <c r="BF593" s="72">
        <v>2334510.0869999998</v>
      </c>
      <c r="BG593" s="72">
        <v>2334510.0869999998</v>
      </c>
      <c r="BH593" s="72" t="s">
        <v>121</v>
      </c>
      <c r="BI593" s="72" t="s">
        <v>121</v>
      </c>
      <c r="BJ593" s="72">
        <v>437720.7072</v>
      </c>
      <c r="BK593" s="72">
        <v>1750881.7745999999</v>
      </c>
      <c r="BL593" s="72">
        <v>4085392.9158000001</v>
      </c>
      <c r="BM593" s="72">
        <v>4085392.9158000001</v>
      </c>
      <c r="BN593" s="72">
        <v>145907.60519999999</v>
      </c>
      <c r="BO593" s="72">
        <v>3793578.7596</v>
      </c>
      <c r="BP593" s="72">
        <v>875441.41440000001</v>
      </c>
      <c r="BQ593" s="72" t="s">
        <v>121</v>
      </c>
      <c r="BR593" s="72" t="s">
        <v>121</v>
      </c>
      <c r="BS593" s="72" t="s">
        <v>121</v>
      </c>
      <c r="BT593" s="72">
        <v>3209951.5014</v>
      </c>
      <c r="BU593" s="72">
        <v>291814.15620000003</v>
      </c>
      <c r="BV593" s="72">
        <v>2918137.3451999999</v>
      </c>
      <c r="BW593" s="72">
        <v>9483946.8990000002</v>
      </c>
      <c r="BX593" s="72" t="s">
        <v>121</v>
      </c>
      <c r="BY593" s="72">
        <v>1167255.5706</v>
      </c>
      <c r="BZ593" s="72" t="s">
        <v>121</v>
      </c>
      <c r="CA593" s="72" t="s">
        <v>121</v>
      </c>
      <c r="CB593" s="72">
        <v>7295343.3629999999</v>
      </c>
      <c r="CC593" s="72" t="s">
        <v>121</v>
      </c>
      <c r="CD593" s="72">
        <v>14590687.780200001</v>
      </c>
      <c r="CE593" s="89" t="s">
        <v>130</v>
      </c>
      <c r="CF593" s="89" t="s">
        <v>130</v>
      </c>
      <c r="CG593" s="89" t="s">
        <v>130</v>
      </c>
      <c r="CH593" s="89" t="s">
        <v>130</v>
      </c>
      <c r="CI593" s="89" t="s">
        <v>130</v>
      </c>
      <c r="CJ593" s="89" t="s">
        <v>130</v>
      </c>
      <c r="CK593" s="89" t="s">
        <v>131</v>
      </c>
      <c r="CL593" s="59" t="s">
        <v>121</v>
      </c>
      <c r="CM593" s="76" t="s">
        <v>121</v>
      </c>
      <c r="CN593" s="76" t="s">
        <v>121</v>
      </c>
      <c r="CO593" s="76" t="s">
        <v>121</v>
      </c>
      <c r="CP593" s="76" t="s">
        <v>121</v>
      </c>
      <c r="CQ593" s="76" t="s">
        <v>121</v>
      </c>
      <c r="CR593" s="76" t="s">
        <v>121</v>
      </c>
      <c r="CS593" s="76" t="s">
        <v>121</v>
      </c>
      <c r="CT593" s="76" t="s">
        <v>121</v>
      </c>
      <c r="CU593" s="76" t="s">
        <v>121</v>
      </c>
      <c r="CV593" s="76" t="s">
        <v>121</v>
      </c>
      <c r="CW593" s="76" t="s">
        <v>121</v>
      </c>
      <c r="CX593" s="76" t="s">
        <v>121</v>
      </c>
      <c r="CY593" s="76" t="s">
        <v>121</v>
      </c>
      <c r="CZ593" s="76" t="s">
        <v>121</v>
      </c>
      <c r="DA593" s="90">
        <v>12972580.3872</v>
      </c>
      <c r="DB593" s="91">
        <v>1</v>
      </c>
      <c r="DC593" s="13">
        <v>1</v>
      </c>
      <c r="DD593" s="13"/>
      <c r="DE593" s="75" t="str" cm="1">
        <f t="array" ref="DE593">+IF(AND(C593&lt;&gt;"Vehículos Eléctricos",C593&lt;&gt;"Vehículos Híbridos",AA593="PERCENTIL 50"),
     IF(VLOOKUP(_xlfn.TEXTJOIN("_",FALSE,C593:E593),[1]BD_Perc!$A:$P,_xlfn.IFS([1]BD!AB593="Intervalo de precio 1",12,[1]BD!AB593="Intervalo de precio 2",13),FALSE)&lt;=1,
     VLOOKUP(_xlfn.TEXTJOIN("_",FALSE,C593:E593),[1]BD_Perc!$A:$P,16,FALSE),"Ok P50"),
     "Ok P30/70 ó Híbrido/Eléctrico")</f>
        <v>Ok P30/70 ó Híbrido/Eléctrico</v>
      </c>
      <c r="DF593" s="75" t="str">
        <f t="shared" si="70"/>
        <v>Vehículos Convencionales_Camperos/Camionetas_4x4</v>
      </c>
      <c r="DG593" s="19">
        <f t="shared" si="71"/>
        <v>212073000</v>
      </c>
      <c r="DH593" s="13">
        <v>1</v>
      </c>
      <c r="DI593" s="13">
        <v>1</v>
      </c>
      <c r="DJ593" s="13" t="b">
        <f>+DC593=[2]BD!DC593</f>
        <v>1</v>
      </c>
    </row>
    <row r="594" spans="1:114" ht="38.25" x14ac:dyDescent="0.25">
      <c r="A594" s="76">
        <v>945</v>
      </c>
      <c r="B594" s="127" t="s">
        <v>245</v>
      </c>
      <c r="C594" s="59" t="s">
        <v>0</v>
      </c>
      <c r="D594" s="59" t="s">
        <v>320</v>
      </c>
      <c r="E594" s="59" t="s">
        <v>126</v>
      </c>
      <c r="F594" s="59" t="s">
        <v>121</v>
      </c>
      <c r="G594" s="77" t="s">
        <v>1322</v>
      </c>
      <c r="H594" s="59" t="s">
        <v>443</v>
      </c>
      <c r="I594" s="79">
        <v>4206078</v>
      </c>
      <c r="J594" s="76" t="s">
        <v>1323</v>
      </c>
      <c r="K594" s="78" t="s">
        <v>346</v>
      </c>
      <c r="L594" s="80">
        <v>173</v>
      </c>
      <c r="M594" s="81" t="s">
        <v>121</v>
      </c>
      <c r="N594" s="82">
        <v>124000000</v>
      </c>
      <c r="O594" s="83">
        <f>+IFERROR(VLOOKUP(I594,[1]Precio_Fasecolda!A:C,3,FALSE),IFERROR(VLOOKUP(I594,[1]Precio_Fasecolda!B:C,2,FALSE),N594))</f>
        <v>124000000</v>
      </c>
      <c r="P594" s="83">
        <f t="shared" si="68"/>
        <v>0</v>
      </c>
      <c r="Q594" s="81" t="s">
        <v>126</v>
      </c>
      <c r="R594" s="76" t="s">
        <v>148</v>
      </c>
      <c r="S594" s="76" t="s">
        <v>128</v>
      </c>
      <c r="T594" s="76" t="s">
        <v>121</v>
      </c>
      <c r="U594" s="76" t="s">
        <v>121</v>
      </c>
      <c r="V594" s="59" t="s">
        <v>121</v>
      </c>
      <c r="W594" s="76" t="s">
        <v>121</v>
      </c>
      <c r="X594" s="76" t="s">
        <v>121</v>
      </c>
      <c r="Y594" s="84" t="str">
        <f t="shared" si="74"/>
        <v>N.A.</v>
      </c>
      <c r="Z594" s="85">
        <f t="shared" si="69"/>
        <v>117924000</v>
      </c>
      <c r="AA594" s="76" t="str">
        <f>+IFERROR(VLOOKUP(_xlfn.TEXTJOIN("_", FALSE, C594:E594), [1]BD_Perc!$A:$O, 15, FALSE),"Segmentación no encontrada o vehículo inactivo")</f>
        <v>PERCENTIL 30-70</v>
      </c>
      <c r="AB594" s="76" t="str" cm="1">
        <f t="array" ref="AB594">_xlfn.IFS(
    AA594 = "PERCENTIL 50",
    _xlfn.IFS(
        [1]BD!DG594 &lt; VLOOKUP(_xlfn.TEXTJOIN("_", FALSE, C594:E594), [1]BD_Perc!$A:$O, 11, FALSE), "Intervalo de precio 1",
        [1]BD!DG594 &gt;= VLOOKUP(_xlfn.TEXTJOIN("_", FALSE, C594:E594), [1]BD_Perc!$A:$O, 11, FALSE), "Intervalo de precio 2"
    ),
    AA594 = "PERCENTIL 30-70",
    _xlfn.IFS(
        [1]BD!DG594 &lt; VLOOKUP(_xlfn.TEXTJOIN("_", FALSE, C594:E594), [1]BD_Perc!$A:$O, 6, FALSE), "Intervalo de precio 1",
        [1]BD!DG594 &lt; VLOOKUP(_xlfn.TEXTJOIN("_", FALSE, C594:E594), [1]BD_Perc!$A:$O, 7, FALSE), "Intervalo de precio 2",
        [1]BD!DG594 &gt;= VLOOKUP(_xlfn.TEXTJOIN("_", FALSE, C594:E594), [1]BD_Perc!$A:$O, 7, FALSE), "Intervalo de precio 3"
    ),
    AA594="Segmentación no encontrada o vehículo inactivo","Segmentación no encontrada o vehículo inactivo"
)</f>
        <v>Intervalo de precio 2</v>
      </c>
      <c r="AC594" s="99" t="s">
        <v>149</v>
      </c>
      <c r="AD594" s="86" t="b">
        <f t="shared" si="72"/>
        <v>1</v>
      </c>
      <c r="AE594" s="87">
        <v>4.9000000000000002E-2</v>
      </c>
      <c r="AF594" s="87">
        <v>4.9000000000000002E-2</v>
      </c>
      <c r="AG594" s="87">
        <v>4.9000000000000002E-2</v>
      </c>
      <c r="AH594" s="87">
        <v>4.9000000000000002E-2</v>
      </c>
      <c r="AI594" s="87">
        <v>5.5E-2</v>
      </c>
      <c r="AJ594" s="87">
        <v>5.5E-2</v>
      </c>
      <c r="AK594" s="76" t="s">
        <v>130</v>
      </c>
      <c r="AL594" s="76" t="s">
        <v>130</v>
      </c>
      <c r="AM594" s="76" t="s">
        <v>130</v>
      </c>
      <c r="AN594" s="88">
        <v>1</v>
      </c>
      <c r="AO594" s="72">
        <v>16382251.1328</v>
      </c>
      <c r="AP594" s="72">
        <v>589760.59380000003</v>
      </c>
      <c r="AQ594" s="72">
        <v>1245051.3137999999</v>
      </c>
      <c r="AR594" s="72" t="s">
        <v>121</v>
      </c>
      <c r="AS594" s="72" t="s">
        <v>121</v>
      </c>
      <c r="AT594" s="72">
        <v>11795220.309599999</v>
      </c>
      <c r="AU594" s="72">
        <v>851877.93599999999</v>
      </c>
      <c r="AV594" s="72" t="s">
        <v>121</v>
      </c>
      <c r="AW594" s="72">
        <v>524232.576</v>
      </c>
      <c r="AX594" s="72" t="s">
        <v>121</v>
      </c>
      <c r="AY594" s="72" t="s">
        <v>121</v>
      </c>
      <c r="AZ594" s="72" t="s">
        <v>121</v>
      </c>
      <c r="BA594" s="72" t="s">
        <v>121</v>
      </c>
      <c r="BB594" s="72" t="s">
        <v>121</v>
      </c>
      <c r="BC594" s="72" t="s">
        <v>121</v>
      </c>
      <c r="BD594" s="72">
        <v>3276451.4915999998</v>
      </c>
      <c r="BE594" s="72">
        <v>3276451.4915999998</v>
      </c>
      <c r="BF594" s="72">
        <v>3276451.4915999998</v>
      </c>
      <c r="BG594" s="72">
        <v>3276451.4915999998</v>
      </c>
      <c r="BH594" s="72" t="s">
        <v>121</v>
      </c>
      <c r="BI594" s="72" t="s">
        <v>121</v>
      </c>
      <c r="BJ594" s="72">
        <v>1179522.2418</v>
      </c>
      <c r="BK594" s="72">
        <v>1965871.1058</v>
      </c>
      <c r="BL594" s="72">
        <v>4193855.3369999998</v>
      </c>
      <c r="BM594" s="72">
        <v>8256654.6383999996</v>
      </c>
      <c r="BN594" s="72">
        <v>301432.67700000003</v>
      </c>
      <c r="BO594" s="72">
        <v>4587030.8232000005</v>
      </c>
      <c r="BP594" s="72">
        <v>1113993.1698</v>
      </c>
      <c r="BQ594" s="72" t="s">
        <v>121</v>
      </c>
      <c r="BR594" s="72" t="s">
        <v>121</v>
      </c>
      <c r="BS594" s="72" t="s">
        <v>121</v>
      </c>
      <c r="BT594" s="72">
        <v>4587030.8232000005</v>
      </c>
      <c r="BU594" s="72">
        <v>327645.36</v>
      </c>
      <c r="BV594" s="72">
        <v>3276451.4915999998</v>
      </c>
      <c r="BW594" s="72">
        <v>11139930.6438</v>
      </c>
      <c r="BX594" s="72" t="s">
        <v>121</v>
      </c>
      <c r="BY594" s="72">
        <v>1441638.5297999999</v>
      </c>
      <c r="BZ594" s="72" t="s">
        <v>121</v>
      </c>
      <c r="CA594" s="72" t="s">
        <v>121</v>
      </c>
      <c r="CB594" s="72">
        <v>6552899.8206000002</v>
      </c>
      <c r="CC594" s="72" t="s">
        <v>121</v>
      </c>
      <c r="CD594" s="72">
        <v>13105800.6954</v>
      </c>
      <c r="CE594" s="89" t="s">
        <v>130</v>
      </c>
      <c r="CF594" s="89" t="s">
        <v>130</v>
      </c>
      <c r="CG594" s="89" t="s">
        <v>130</v>
      </c>
      <c r="CH594" s="89" t="s">
        <v>130</v>
      </c>
      <c r="CI594" s="89" t="s">
        <v>130</v>
      </c>
      <c r="CJ594" s="89" t="s">
        <v>130</v>
      </c>
      <c r="CK594" s="89" t="s">
        <v>131</v>
      </c>
      <c r="CL594" s="89" t="s">
        <v>121</v>
      </c>
      <c r="CM594" s="89" t="s">
        <v>121</v>
      </c>
      <c r="CN594" s="89" t="s">
        <v>121</v>
      </c>
      <c r="CO594" s="89" t="s">
        <v>121</v>
      </c>
      <c r="CP594" s="89" t="s">
        <v>121</v>
      </c>
      <c r="CQ594" s="89" t="s">
        <v>121</v>
      </c>
      <c r="CR594" s="89" t="s">
        <v>121</v>
      </c>
      <c r="CS594" s="89" t="s">
        <v>121</v>
      </c>
      <c r="CT594" s="89" t="s">
        <v>121</v>
      </c>
      <c r="CU594" s="89" t="s">
        <v>121</v>
      </c>
      <c r="CV594" s="89" t="s">
        <v>121</v>
      </c>
      <c r="CW594" s="89" t="s">
        <v>121</v>
      </c>
      <c r="CX594" s="89" t="s">
        <v>121</v>
      </c>
      <c r="CY594" s="89" t="s">
        <v>121</v>
      </c>
      <c r="CZ594" s="89" t="s">
        <v>121</v>
      </c>
      <c r="DA594" s="90">
        <v>17037540.798599999</v>
      </c>
      <c r="DB594" s="91">
        <v>1</v>
      </c>
      <c r="DC594" s="13">
        <v>1</v>
      </c>
      <c r="DD594" s="13"/>
      <c r="DE594" s="75" t="str" cm="1">
        <f t="array" ref="DE594">+IF(AND(C594&lt;&gt;"Vehículos Eléctricos",C594&lt;&gt;"Vehículos Híbridos",AA594="PERCENTIL 50"),
     IF(VLOOKUP(_xlfn.TEXTJOIN("_",FALSE,C594:E594),[1]BD_Perc!$A:$P,_xlfn.IFS([1]BD!AB594="Intervalo de precio 1",12,[1]BD!AB594="Intervalo de precio 2",13),FALSE)&lt;=1,
     VLOOKUP(_xlfn.TEXTJOIN("_",FALSE,C594:E594),[1]BD_Perc!$A:$P,16,FALSE),"Ok P50"),
     "Ok P30/70 ó Híbrido/Eléctrico")</f>
        <v>Ok P30/70 ó Híbrido/Eléctrico</v>
      </c>
      <c r="DF594" s="75" t="str">
        <f t="shared" si="70"/>
        <v>Vehículos Convencionales_Camperos/Camionetas_4x2</v>
      </c>
      <c r="DG594" s="19">
        <f t="shared" si="71"/>
        <v>117924000</v>
      </c>
      <c r="DH594" s="13">
        <v>1</v>
      </c>
      <c r="DI594" s="13">
        <v>1</v>
      </c>
      <c r="DJ594" s="13" t="b">
        <f>+DC594=[2]BD!DC594</f>
        <v>1</v>
      </c>
    </row>
    <row r="595" spans="1:114" ht="38.25" x14ac:dyDescent="0.25">
      <c r="A595" s="76">
        <v>946</v>
      </c>
      <c r="B595" s="127" t="s">
        <v>245</v>
      </c>
      <c r="C595" s="59" t="s">
        <v>0</v>
      </c>
      <c r="D595" s="59" t="s">
        <v>320</v>
      </c>
      <c r="E595" s="59" t="s">
        <v>126</v>
      </c>
      <c r="F595" s="59" t="s">
        <v>121</v>
      </c>
      <c r="G595" s="77" t="s">
        <v>1324</v>
      </c>
      <c r="H595" s="59" t="s">
        <v>443</v>
      </c>
      <c r="I595" s="79">
        <v>4206074</v>
      </c>
      <c r="J595" s="76" t="s">
        <v>1325</v>
      </c>
      <c r="K595" s="78" t="s">
        <v>346</v>
      </c>
      <c r="L595" s="80">
        <v>173</v>
      </c>
      <c r="M595" s="81" t="s">
        <v>121</v>
      </c>
      <c r="N595" s="82">
        <v>136000000</v>
      </c>
      <c r="O595" s="83">
        <f>+IFERROR(VLOOKUP(I595,[1]Precio_Fasecolda!A:C,3,FALSE),IFERROR(VLOOKUP(I595,[1]Precio_Fasecolda!B:C,2,FALSE),N595))</f>
        <v>136000000</v>
      </c>
      <c r="P595" s="83">
        <f t="shared" si="68"/>
        <v>0</v>
      </c>
      <c r="Q595" s="81" t="s">
        <v>126</v>
      </c>
      <c r="R595" s="76" t="s">
        <v>148</v>
      </c>
      <c r="S595" s="76" t="s">
        <v>128</v>
      </c>
      <c r="T595" s="76" t="s">
        <v>121</v>
      </c>
      <c r="U595" s="76" t="s">
        <v>121</v>
      </c>
      <c r="V595" s="59" t="s">
        <v>121</v>
      </c>
      <c r="W595" s="76" t="s">
        <v>121</v>
      </c>
      <c r="X595" s="76" t="s">
        <v>121</v>
      </c>
      <c r="Y595" s="84" t="str">
        <f t="shared" si="74"/>
        <v>N.A.</v>
      </c>
      <c r="Z595" s="85">
        <f t="shared" si="69"/>
        <v>129336000</v>
      </c>
      <c r="AA595" s="76" t="str">
        <f>+IFERROR(VLOOKUP(_xlfn.TEXTJOIN("_", FALSE, C595:E595), [1]BD_Perc!$A:$O, 15, FALSE),"Segmentación no encontrada o vehículo inactivo")</f>
        <v>PERCENTIL 30-70</v>
      </c>
      <c r="AB595" s="76" t="str" cm="1">
        <f t="array" ref="AB595">_xlfn.IFS(
    AA595 = "PERCENTIL 50",
    _xlfn.IFS(
        [1]BD!DG595 &lt; VLOOKUP(_xlfn.TEXTJOIN("_", FALSE, C595:E595), [1]BD_Perc!$A:$O, 11, FALSE), "Intervalo de precio 1",
        [1]BD!DG595 &gt;= VLOOKUP(_xlfn.TEXTJOIN("_", FALSE, C595:E595), [1]BD_Perc!$A:$O, 11, FALSE), "Intervalo de precio 2"
    ),
    AA595 = "PERCENTIL 30-70",
    _xlfn.IFS(
        [1]BD!DG595 &lt; VLOOKUP(_xlfn.TEXTJOIN("_", FALSE, C595:E595), [1]BD_Perc!$A:$O, 6, FALSE), "Intervalo de precio 1",
        [1]BD!DG595 &lt; VLOOKUP(_xlfn.TEXTJOIN("_", FALSE, C595:E595), [1]BD_Perc!$A:$O, 7, FALSE), "Intervalo de precio 2",
        [1]BD!DG595 &gt;= VLOOKUP(_xlfn.TEXTJOIN("_", FALSE, C595:E595), [1]BD_Perc!$A:$O, 7, FALSE), "Intervalo de precio 3"
    ),
    AA595="Segmentación no encontrada o vehículo inactivo","Segmentación no encontrada o vehículo inactivo"
)</f>
        <v>Intervalo de precio 2</v>
      </c>
      <c r="AC595" s="99" t="s">
        <v>149</v>
      </c>
      <c r="AD595" s="86" t="b">
        <f t="shared" si="72"/>
        <v>1</v>
      </c>
      <c r="AE595" s="87">
        <v>4.9000000000000002E-2</v>
      </c>
      <c r="AF595" s="87">
        <v>4.9000000000000002E-2</v>
      </c>
      <c r="AG595" s="87">
        <v>4.9000000000000002E-2</v>
      </c>
      <c r="AH595" s="87">
        <v>4.9000000000000002E-2</v>
      </c>
      <c r="AI595" s="87">
        <v>5.5E-2</v>
      </c>
      <c r="AJ595" s="87">
        <v>5.5E-2</v>
      </c>
      <c r="AK595" s="76" t="s">
        <v>130</v>
      </c>
      <c r="AL595" s="76" t="s">
        <v>130</v>
      </c>
      <c r="AM595" s="76" t="s">
        <v>130</v>
      </c>
      <c r="AN595" s="88">
        <v>1</v>
      </c>
      <c r="AO595" s="72">
        <v>16382251.1328</v>
      </c>
      <c r="AP595" s="72">
        <v>589760.59380000003</v>
      </c>
      <c r="AQ595" s="72">
        <v>1245051.3137999999</v>
      </c>
      <c r="AR595" s="72" t="s">
        <v>121</v>
      </c>
      <c r="AS595" s="72" t="s">
        <v>121</v>
      </c>
      <c r="AT595" s="72">
        <v>11795220.309599999</v>
      </c>
      <c r="AU595" s="72">
        <v>851877.93599999999</v>
      </c>
      <c r="AV595" s="72" t="s">
        <v>121</v>
      </c>
      <c r="AW595" s="72">
        <v>524232.576</v>
      </c>
      <c r="AX595" s="72" t="s">
        <v>121</v>
      </c>
      <c r="AY595" s="72" t="s">
        <v>121</v>
      </c>
      <c r="AZ595" s="72" t="s">
        <v>121</v>
      </c>
      <c r="BA595" s="72" t="s">
        <v>121</v>
      </c>
      <c r="BB595" s="72" t="s">
        <v>121</v>
      </c>
      <c r="BC595" s="72" t="s">
        <v>121</v>
      </c>
      <c r="BD595" s="72">
        <v>3276451.4915999998</v>
      </c>
      <c r="BE595" s="72">
        <v>3276451.4915999998</v>
      </c>
      <c r="BF595" s="72">
        <v>3276451.4915999998</v>
      </c>
      <c r="BG595" s="72">
        <v>3276451.4915999998</v>
      </c>
      <c r="BH595" s="72" t="s">
        <v>121</v>
      </c>
      <c r="BI595" s="72" t="s">
        <v>121</v>
      </c>
      <c r="BJ595" s="72">
        <v>1179522.2418</v>
      </c>
      <c r="BK595" s="72">
        <v>1965871.1058</v>
      </c>
      <c r="BL595" s="72">
        <v>4193855.3369999998</v>
      </c>
      <c r="BM595" s="72">
        <v>8256654.6383999996</v>
      </c>
      <c r="BN595" s="72">
        <v>301432.67700000003</v>
      </c>
      <c r="BO595" s="72">
        <v>4587030.8232000005</v>
      </c>
      <c r="BP595" s="72">
        <v>1113993.1698</v>
      </c>
      <c r="BQ595" s="72" t="s">
        <v>121</v>
      </c>
      <c r="BR595" s="72" t="s">
        <v>121</v>
      </c>
      <c r="BS595" s="72" t="s">
        <v>121</v>
      </c>
      <c r="BT595" s="72">
        <v>4587030.8232000005</v>
      </c>
      <c r="BU595" s="72">
        <v>327645.36</v>
      </c>
      <c r="BV595" s="72">
        <v>3276451.4915999998</v>
      </c>
      <c r="BW595" s="72">
        <v>11139930.6438</v>
      </c>
      <c r="BX595" s="72" t="s">
        <v>121</v>
      </c>
      <c r="BY595" s="72">
        <v>1441638.5297999999</v>
      </c>
      <c r="BZ595" s="72" t="s">
        <v>121</v>
      </c>
      <c r="CA595" s="72" t="s">
        <v>121</v>
      </c>
      <c r="CB595" s="72">
        <v>6552899.8206000002</v>
      </c>
      <c r="CC595" s="72" t="s">
        <v>121</v>
      </c>
      <c r="CD595" s="72">
        <v>13105800.6954</v>
      </c>
      <c r="CE595" s="89" t="s">
        <v>130</v>
      </c>
      <c r="CF595" s="89" t="s">
        <v>130</v>
      </c>
      <c r="CG595" s="89" t="s">
        <v>130</v>
      </c>
      <c r="CH595" s="89" t="s">
        <v>130</v>
      </c>
      <c r="CI595" s="89" t="s">
        <v>130</v>
      </c>
      <c r="CJ595" s="89" t="s">
        <v>130</v>
      </c>
      <c r="CK595" s="89" t="s">
        <v>131</v>
      </c>
      <c r="CL595" s="89" t="s">
        <v>121</v>
      </c>
      <c r="CM595" s="89" t="s">
        <v>121</v>
      </c>
      <c r="CN595" s="89" t="s">
        <v>121</v>
      </c>
      <c r="CO595" s="89" t="s">
        <v>121</v>
      </c>
      <c r="CP595" s="89" t="s">
        <v>121</v>
      </c>
      <c r="CQ595" s="89" t="s">
        <v>121</v>
      </c>
      <c r="CR595" s="89" t="s">
        <v>121</v>
      </c>
      <c r="CS595" s="89" t="s">
        <v>121</v>
      </c>
      <c r="CT595" s="89" t="s">
        <v>121</v>
      </c>
      <c r="CU595" s="89" t="s">
        <v>121</v>
      </c>
      <c r="CV595" s="89" t="s">
        <v>121</v>
      </c>
      <c r="CW595" s="89" t="s">
        <v>121</v>
      </c>
      <c r="CX595" s="89" t="s">
        <v>121</v>
      </c>
      <c r="CY595" s="89" t="s">
        <v>121</v>
      </c>
      <c r="CZ595" s="89" t="s">
        <v>121</v>
      </c>
      <c r="DA595" s="90">
        <v>17037540.798599999</v>
      </c>
      <c r="DB595" s="91">
        <v>1</v>
      </c>
      <c r="DC595" s="13">
        <v>1</v>
      </c>
      <c r="DD595" s="13"/>
      <c r="DE595" s="75" t="str" cm="1">
        <f t="array" ref="DE595">+IF(AND(C595&lt;&gt;"Vehículos Eléctricos",C595&lt;&gt;"Vehículos Híbridos",AA595="PERCENTIL 50"),
     IF(VLOOKUP(_xlfn.TEXTJOIN("_",FALSE,C595:E595),[1]BD_Perc!$A:$P,_xlfn.IFS([1]BD!AB595="Intervalo de precio 1",12,[1]BD!AB595="Intervalo de precio 2",13),FALSE)&lt;=1,
     VLOOKUP(_xlfn.TEXTJOIN("_",FALSE,C595:E595),[1]BD_Perc!$A:$P,16,FALSE),"Ok P50"),
     "Ok P30/70 ó Híbrido/Eléctrico")</f>
        <v>Ok P30/70 ó Híbrido/Eléctrico</v>
      </c>
      <c r="DF595" s="75" t="str">
        <f t="shared" si="70"/>
        <v>Vehículos Convencionales_Camperos/Camionetas_4x2</v>
      </c>
      <c r="DG595" s="19">
        <f t="shared" si="71"/>
        <v>129336000</v>
      </c>
      <c r="DH595" s="13">
        <v>1</v>
      </c>
      <c r="DI595" s="13">
        <v>1</v>
      </c>
      <c r="DJ595" s="13" t="b">
        <f>+DC595=[2]BD!DC595</f>
        <v>1</v>
      </c>
    </row>
    <row r="596" spans="1:114" ht="38.25" x14ac:dyDescent="0.25">
      <c r="A596" s="76">
        <v>947</v>
      </c>
      <c r="B596" s="127" t="s">
        <v>245</v>
      </c>
      <c r="C596" s="59" t="s">
        <v>0</v>
      </c>
      <c r="D596" s="59" t="s">
        <v>320</v>
      </c>
      <c r="E596" s="59" t="s">
        <v>126</v>
      </c>
      <c r="F596" s="59" t="s">
        <v>121</v>
      </c>
      <c r="G596" s="77" t="s">
        <v>1324</v>
      </c>
      <c r="H596" s="59" t="s">
        <v>443</v>
      </c>
      <c r="I596" s="79">
        <v>4206080</v>
      </c>
      <c r="J596" s="76" t="s">
        <v>1326</v>
      </c>
      <c r="K596" s="78" t="s">
        <v>346</v>
      </c>
      <c r="L596" s="80">
        <v>173</v>
      </c>
      <c r="M596" s="81" t="s">
        <v>121</v>
      </c>
      <c r="N596" s="82">
        <v>152000000</v>
      </c>
      <c r="O596" s="83">
        <f>+IFERROR(VLOOKUP(I596,[1]Precio_Fasecolda!A:C,3,FALSE),IFERROR(VLOOKUP(I596,[1]Precio_Fasecolda!B:C,2,FALSE),N596))</f>
        <v>152000000</v>
      </c>
      <c r="P596" s="83">
        <f t="shared" si="68"/>
        <v>0</v>
      </c>
      <c r="Q596" s="81" t="s">
        <v>126</v>
      </c>
      <c r="R596" s="76" t="s">
        <v>148</v>
      </c>
      <c r="S596" s="76" t="s">
        <v>128</v>
      </c>
      <c r="T596" s="76" t="s">
        <v>121</v>
      </c>
      <c r="U596" s="76" t="s">
        <v>121</v>
      </c>
      <c r="V596" s="59" t="s">
        <v>121</v>
      </c>
      <c r="W596" s="76" t="s">
        <v>121</v>
      </c>
      <c r="X596" s="76" t="s">
        <v>121</v>
      </c>
      <c r="Y596" s="84" t="str">
        <f t="shared" si="74"/>
        <v>N.A.</v>
      </c>
      <c r="Z596" s="85">
        <f t="shared" si="69"/>
        <v>144552000</v>
      </c>
      <c r="AA596" s="76" t="str">
        <f>+IFERROR(VLOOKUP(_xlfn.TEXTJOIN("_", FALSE, C596:E596), [1]BD_Perc!$A:$O, 15, FALSE),"Segmentación no encontrada o vehículo inactivo")</f>
        <v>PERCENTIL 30-70</v>
      </c>
      <c r="AB596" s="76" t="str" cm="1">
        <f t="array" ref="AB596">_xlfn.IFS(
    AA596 = "PERCENTIL 50",
    _xlfn.IFS(
        [1]BD!DG596 &lt; VLOOKUP(_xlfn.TEXTJOIN("_", FALSE, C596:E596), [1]BD_Perc!$A:$O, 11, FALSE), "Intervalo de precio 1",
        [1]BD!DG596 &gt;= VLOOKUP(_xlfn.TEXTJOIN("_", FALSE, C596:E596), [1]BD_Perc!$A:$O, 11, FALSE), "Intervalo de precio 2"
    ),
    AA596 = "PERCENTIL 30-70",
    _xlfn.IFS(
        [1]BD!DG596 &lt; VLOOKUP(_xlfn.TEXTJOIN("_", FALSE, C596:E596), [1]BD_Perc!$A:$O, 6, FALSE), "Intervalo de precio 1",
        [1]BD!DG596 &lt; VLOOKUP(_xlfn.TEXTJOIN("_", FALSE, C596:E596), [1]BD_Perc!$A:$O, 7, FALSE), "Intervalo de precio 2",
        [1]BD!DG596 &gt;= VLOOKUP(_xlfn.TEXTJOIN("_", FALSE, C596:E596), [1]BD_Perc!$A:$O, 7, FALSE), "Intervalo de precio 3"
    ),
    AA596="Segmentación no encontrada o vehículo inactivo","Segmentación no encontrada o vehículo inactivo"
)</f>
        <v>Intervalo de precio 3</v>
      </c>
      <c r="AC596" s="99" t="s">
        <v>156</v>
      </c>
      <c r="AD596" s="86" t="b">
        <f t="shared" si="72"/>
        <v>1</v>
      </c>
      <c r="AE596" s="87">
        <v>4.9000000000000002E-2</v>
      </c>
      <c r="AF596" s="87">
        <v>4.9000000000000002E-2</v>
      </c>
      <c r="AG596" s="87">
        <v>4.9000000000000002E-2</v>
      </c>
      <c r="AH596" s="87">
        <v>4.9000000000000002E-2</v>
      </c>
      <c r="AI596" s="87">
        <v>5.5E-2</v>
      </c>
      <c r="AJ596" s="87">
        <v>5.5E-2</v>
      </c>
      <c r="AK596" s="76" t="s">
        <v>130</v>
      </c>
      <c r="AL596" s="76" t="s">
        <v>130</v>
      </c>
      <c r="AM596" s="76" t="s">
        <v>130</v>
      </c>
      <c r="AN596" s="88">
        <v>1</v>
      </c>
      <c r="AO596" s="72">
        <v>16382251.1328</v>
      </c>
      <c r="AP596" s="72">
        <v>589760.59380000003</v>
      </c>
      <c r="AQ596" s="72">
        <v>1245051.3137999999</v>
      </c>
      <c r="AR596" s="72" t="s">
        <v>121</v>
      </c>
      <c r="AS596" s="72" t="s">
        <v>121</v>
      </c>
      <c r="AT596" s="72">
        <v>11795220.309599999</v>
      </c>
      <c r="AU596" s="72">
        <v>851877.93599999999</v>
      </c>
      <c r="AV596" s="72" t="s">
        <v>121</v>
      </c>
      <c r="AW596" s="72">
        <v>524232.576</v>
      </c>
      <c r="AX596" s="72" t="s">
        <v>121</v>
      </c>
      <c r="AY596" s="72" t="s">
        <v>121</v>
      </c>
      <c r="AZ596" s="72" t="s">
        <v>121</v>
      </c>
      <c r="BA596" s="72" t="s">
        <v>121</v>
      </c>
      <c r="BB596" s="72" t="s">
        <v>121</v>
      </c>
      <c r="BC596" s="72" t="s">
        <v>121</v>
      </c>
      <c r="BD596" s="72">
        <v>3276451.4915999998</v>
      </c>
      <c r="BE596" s="72">
        <v>3276451.4915999998</v>
      </c>
      <c r="BF596" s="72">
        <v>3276451.4915999998</v>
      </c>
      <c r="BG596" s="72">
        <v>3276451.4915999998</v>
      </c>
      <c r="BH596" s="72" t="s">
        <v>121</v>
      </c>
      <c r="BI596" s="72" t="s">
        <v>121</v>
      </c>
      <c r="BJ596" s="72">
        <v>1179522.2418</v>
      </c>
      <c r="BK596" s="72">
        <v>1965871.1058</v>
      </c>
      <c r="BL596" s="72">
        <v>4193855.3369999998</v>
      </c>
      <c r="BM596" s="72">
        <v>8256654.6383999996</v>
      </c>
      <c r="BN596" s="72">
        <v>301432.67700000003</v>
      </c>
      <c r="BO596" s="72">
        <v>4587030.8232000005</v>
      </c>
      <c r="BP596" s="72">
        <v>1113993.1698</v>
      </c>
      <c r="BQ596" s="72" t="s">
        <v>121</v>
      </c>
      <c r="BR596" s="72" t="s">
        <v>121</v>
      </c>
      <c r="BS596" s="72" t="s">
        <v>121</v>
      </c>
      <c r="BT596" s="72">
        <v>4587030.8232000005</v>
      </c>
      <c r="BU596" s="72">
        <v>327645.36</v>
      </c>
      <c r="BV596" s="72">
        <v>3276451.4915999998</v>
      </c>
      <c r="BW596" s="72">
        <v>11139930.6438</v>
      </c>
      <c r="BX596" s="72" t="s">
        <v>121</v>
      </c>
      <c r="BY596" s="72">
        <v>1441638.5297999999</v>
      </c>
      <c r="BZ596" s="72" t="s">
        <v>121</v>
      </c>
      <c r="CA596" s="72" t="s">
        <v>121</v>
      </c>
      <c r="CB596" s="72">
        <v>6552899.8206000002</v>
      </c>
      <c r="CC596" s="72" t="s">
        <v>121</v>
      </c>
      <c r="CD596" s="72">
        <v>13105800.6954</v>
      </c>
      <c r="CE596" s="89" t="s">
        <v>130</v>
      </c>
      <c r="CF596" s="89" t="s">
        <v>130</v>
      </c>
      <c r="CG596" s="89" t="s">
        <v>130</v>
      </c>
      <c r="CH596" s="89" t="s">
        <v>130</v>
      </c>
      <c r="CI596" s="89" t="s">
        <v>130</v>
      </c>
      <c r="CJ596" s="89" t="s">
        <v>130</v>
      </c>
      <c r="CK596" s="89" t="s">
        <v>131</v>
      </c>
      <c r="CL596" s="89" t="s">
        <v>121</v>
      </c>
      <c r="CM596" s="89" t="s">
        <v>121</v>
      </c>
      <c r="CN596" s="89" t="s">
        <v>121</v>
      </c>
      <c r="CO596" s="89" t="s">
        <v>121</v>
      </c>
      <c r="CP596" s="89" t="s">
        <v>121</v>
      </c>
      <c r="CQ596" s="89" t="s">
        <v>121</v>
      </c>
      <c r="CR596" s="89" t="s">
        <v>121</v>
      </c>
      <c r="CS596" s="89" t="s">
        <v>121</v>
      </c>
      <c r="CT596" s="89" t="s">
        <v>121</v>
      </c>
      <c r="CU596" s="89" t="s">
        <v>121</v>
      </c>
      <c r="CV596" s="89" t="s">
        <v>121</v>
      </c>
      <c r="CW596" s="89" t="s">
        <v>121</v>
      </c>
      <c r="CX596" s="89" t="s">
        <v>121</v>
      </c>
      <c r="CY596" s="89" t="s">
        <v>121</v>
      </c>
      <c r="CZ596" s="89" t="s">
        <v>121</v>
      </c>
      <c r="DA596" s="90">
        <v>17037540.798599999</v>
      </c>
      <c r="DB596" s="91">
        <v>1</v>
      </c>
      <c r="DC596" s="13">
        <v>1</v>
      </c>
      <c r="DD596" s="13"/>
      <c r="DE596" s="75" t="str" cm="1">
        <f t="array" ref="DE596">+IF(AND(C596&lt;&gt;"Vehículos Eléctricos",C596&lt;&gt;"Vehículos Híbridos",AA596="PERCENTIL 50"),
     IF(VLOOKUP(_xlfn.TEXTJOIN("_",FALSE,C596:E596),[1]BD_Perc!$A:$P,_xlfn.IFS([1]BD!AB596="Intervalo de precio 1",12,[1]BD!AB596="Intervalo de precio 2",13),FALSE)&lt;=1,
     VLOOKUP(_xlfn.TEXTJOIN("_",FALSE,C596:E596),[1]BD_Perc!$A:$P,16,FALSE),"Ok P50"),
     "Ok P30/70 ó Híbrido/Eléctrico")</f>
        <v>Ok P30/70 ó Híbrido/Eléctrico</v>
      </c>
      <c r="DF596" s="75" t="str">
        <f t="shared" si="70"/>
        <v>Vehículos Convencionales_Camperos/Camionetas_4x2</v>
      </c>
      <c r="DG596" s="19">
        <f t="shared" si="71"/>
        <v>144552000</v>
      </c>
      <c r="DH596" s="13">
        <v>1</v>
      </c>
      <c r="DI596" s="13">
        <v>1</v>
      </c>
      <c r="DJ596" s="13" t="b">
        <f>+DC596=[2]BD!DC596</f>
        <v>1</v>
      </c>
    </row>
    <row r="597" spans="1:114" ht="38.25" x14ac:dyDescent="0.25">
      <c r="A597" s="76">
        <v>948</v>
      </c>
      <c r="B597" s="127" t="s">
        <v>245</v>
      </c>
      <c r="C597" s="59" t="s">
        <v>0</v>
      </c>
      <c r="D597" s="59" t="s">
        <v>320</v>
      </c>
      <c r="E597" s="59" t="s">
        <v>126</v>
      </c>
      <c r="F597" s="59" t="s">
        <v>121</v>
      </c>
      <c r="G597" s="77" t="s">
        <v>1327</v>
      </c>
      <c r="H597" s="59" t="s">
        <v>443</v>
      </c>
      <c r="I597" s="79">
        <v>4206075</v>
      </c>
      <c r="J597" s="76" t="s">
        <v>1328</v>
      </c>
      <c r="K597" s="78" t="s">
        <v>346</v>
      </c>
      <c r="L597" s="80">
        <v>173</v>
      </c>
      <c r="M597" s="81" t="s">
        <v>121</v>
      </c>
      <c r="N597" s="82">
        <v>186000000</v>
      </c>
      <c r="O597" s="83">
        <f>+IFERROR(VLOOKUP(I597,[1]Precio_Fasecolda!A:C,3,FALSE),IFERROR(VLOOKUP(I597,[1]Precio_Fasecolda!B:C,2,FALSE),N597))</f>
        <v>187000000</v>
      </c>
      <c r="P597" s="83">
        <f t="shared" si="68"/>
        <v>-1000000</v>
      </c>
      <c r="Q597" s="81" t="s">
        <v>126</v>
      </c>
      <c r="R597" s="76" t="s">
        <v>148</v>
      </c>
      <c r="S597" s="76" t="s">
        <v>128</v>
      </c>
      <c r="T597" s="76" t="s">
        <v>121</v>
      </c>
      <c r="U597" s="76" t="s">
        <v>121</v>
      </c>
      <c r="V597" s="59" t="s">
        <v>121</v>
      </c>
      <c r="W597" s="76" t="s">
        <v>121</v>
      </c>
      <c r="X597" s="76" t="s">
        <v>121</v>
      </c>
      <c r="Y597" s="84" t="str">
        <f t="shared" si="74"/>
        <v>N.A.</v>
      </c>
      <c r="Z597" s="85">
        <f t="shared" si="69"/>
        <v>176886000</v>
      </c>
      <c r="AA597" s="76" t="str">
        <f>+IFERROR(VLOOKUP(_xlfn.TEXTJOIN("_", FALSE, C597:E597), [1]BD_Perc!$A:$O, 15, FALSE),"Segmentación no encontrada o vehículo inactivo")</f>
        <v>PERCENTIL 30-70</v>
      </c>
      <c r="AB597" s="76" t="str" cm="1">
        <f t="array" ref="AB597">_xlfn.IFS(
    AA597 = "PERCENTIL 50",
    _xlfn.IFS(
        [1]BD!DG597 &lt; VLOOKUP(_xlfn.TEXTJOIN("_", FALSE, C597:E597), [1]BD_Perc!$A:$O, 11, FALSE), "Intervalo de precio 1",
        [1]BD!DG597 &gt;= VLOOKUP(_xlfn.TEXTJOIN("_", FALSE, C597:E597), [1]BD_Perc!$A:$O, 11, FALSE), "Intervalo de precio 2"
    ),
    AA597 = "PERCENTIL 30-70",
    _xlfn.IFS(
        [1]BD!DG597 &lt; VLOOKUP(_xlfn.TEXTJOIN("_", FALSE, C597:E597), [1]BD_Perc!$A:$O, 6, FALSE), "Intervalo de precio 1",
        [1]BD!DG597 &lt; VLOOKUP(_xlfn.TEXTJOIN("_", FALSE, C597:E597), [1]BD_Perc!$A:$O, 7, FALSE), "Intervalo de precio 2",
        [1]BD!DG597 &gt;= VLOOKUP(_xlfn.TEXTJOIN("_", FALSE, C597:E597), [1]BD_Perc!$A:$O, 7, FALSE), "Intervalo de precio 3"
    ),
    AA597="Segmentación no encontrada o vehículo inactivo","Segmentación no encontrada o vehículo inactivo"
)</f>
        <v>Intervalo de precio 3</v>
      </c>
      <c r="AC597" s="99" t="s">
        <v>156</v>
      </c>
      <c r="AD597" s="86" t="b">
        <f t="shared" si="72"/>
        <v>1</v>
      </c>
      <c r="AE597" s="87">
        <v>4.9000000000000002E-2</v>
      </c>
      <c r="AF597" s="87">
        <v>4.9000000000000002E-2</v>
      </c>
      <c r="AG597" s="87">
        <v>4.9000000000000002E-2</v>
      </c>
      <c r="AH597" s="87">
        <v>4.9000000000000002E-2</v>
      </c>
      <c r="AI597" s="87">
        <v>5.5E-2</v>
      </c>
      <c r="AJ597" s="87">
        <v>5.5E-2</v>
      </c>
      <c r="AK597" s="76" t="s">
        <v>130</v>
      </c>
      <c r="AL597" s="76" t="s">
        <v>130</v>
      </c>
      <c r="AM597" s="76" t="s">
        <v>130</v>
      </c>
      <c r="AN597" s="88">
        <v>1</v>
      </c>
      <c r="AO597" s="72">
        <v>16382251.1328</v>
      </c>
      <c r="AP597" s="72">
        <v>589760.59380000003</v>
      </c>
      <c r="AQ597" s="72">
        <v>1245051.3137999999</v>
      </c>
      <c r="AR597" s="72" t="s">
        <v>121</v>
      </c>
      <c r="AS597" s="72" t="s">
        <v>121</v>
      </c>
      <c r="AT597" s="72">
        <v>11795220.309599999</v>
      </c>
      <c r="AU597" s="72">
        <v>851877.93599999999</v>
      </c>
      <c r="AV597" s="72" t="s">
        <v>121</v>
      </c>
      <c r="AW597" s="72">
        <v>524232.576</v>
      </c>
      <c r="AX597" s="72" t="s">
        <v>121</v>
      </c>
      <c r="AY597" s="72" t="s">
        <v>121</v>
      </c>
      <c r="AZ597" s="72" t="s">
        <v>121</v>
      </c>
      <c r="BA597" s="72" t="s">
        <v>121</v>
      </c>
      <c r="BB597" s="72" t="s">
        <v>121</v>
      </c>
      <c r="BC597" s="72" t="s">
        <v>121</v>
      </c>
      <c r="BD597" s="72">
        <v>3276451.4915999998</v>
      </c>
      <c r="BE597" s="72">
        <v>3276451.4915999998</v>
      </c>
      <c r="BF597" s="72">
        <v>3276451.4915999998</v>
      </c>
      <c r="BG597" s="72">
        <v>3276451.4915999998</v>
      </c>
      <c r="BH597" s="72" t="s">
        <v>121</v>
      </c>
      <c r="BI597" s="72" t="s">
        <v>121</v>
      </c>
      <c r="BJ597" s="72">
        <v>1179522.2418</v>
      </c>
      <c r="BK597" s="72">
        <v>1965871.1058</v>
      </c>
      <c r="BL597" s="72">
        <v>4193855.3369999998</v>
      </c>
      <c r="BM597" s="72">
        <v>8256654.6383999996</v>
      </c>
      <c r="BN597" s="72">
        <v>301432.67700000003</v>
      </c>
      <c r="BO597" s="72">
        <v>4587030.8232000005</v>
      </c>
      <c r="BP597" s="72">
        <v>1113993.1698</v>
      </c>
      <c r="BQ597" s="72" t="s">
        <v>121</v>
      </c>
      <c r="BR597" s="72" t="s">
        <v>121</v>
      </c>
      <c r="BS597" s="72" t="s">
        <v>121</v>
      </c>
      <c r="BT597" s="72">
        <v>4587030.8232000005</v>
      </c>
      <c r="BU597" s="72">
        <v>327645.36</v>
      </c>
      <c r="BV597" s="72">
        <v>3276451.4915999998</v>
      </c>
      <c r="BW597" s="72">
        <v>11139930.6438</v>
      </c>
      <c r="BX597" s="72" t="s">
        <v>121</v>
      </c>
      <c r="BY597" s="72">
        <v>1441638.5297999999</v>
      </c>
      <c r="BZ597" s="72" t="s">
        <v>121</v>
      </c>
      <c r="CA597" s="72" t="s">
        <v>121</v>
      </c>
      <c r="CB597" s="72">
        <v>6552899.8206000002</v>
      </c>
      <c r="CC597" s="72" t="s">
        <v>121</v>
      </c>
      <c r="CD597" s="72">
        <v>13105800.6954</v>
      </c>
      <c r="CE597" s="89" t="s">
        <v>130</v>
      </c>
      <c r="CF597" s="89" t="s">
        <v>130</v>
      </c>
      <c r="CG597" s="89" t="s">
        <v>130</v>
      </c>
      <c r="CH597" s="89" t="s">
        <v>130</v>
      </c>
      <c r="CI597" s="89" t="s">
        <v>130</v>
      </c>
      <c r="CJ597" s="89" t="s">
        <v>130</v>
      </c>
      <c r="CK597" s="89" t="s">
        <v>131</v>
      </c>
      <c r="CL597" s="89" t="s">
        <v>121</v>
      </c>
      <c r="CM597" s="89" t="s">
        <v>121</v>
      </c>
      <c r="CN597" s="89" t="s">
        <v>121</v>
      </c>
      <c r="CO597" s="89" t="s">
        <v>121</v>
      </c>
      <c r="CP597" s="89" t="s">
        <v>121</v>
      </c>
      <c r="CQ597" s="89" t="s">
        <v>121</v>
      </c>
      <c r="CR597" s="89" t="s">
        <v>121</v>
      </c>
      <c r="CS597" s="89" t="s">
        <v>121</v>
      </c>
      <c r="CT597" s="89" t="s">
        <v>121</v>
      </c>
      <c r="CU597" s="89" t="s">
        <v>121</v>
      </c>
      <c r="CV597" s="89" t="s">
        <v>121</v>
      </c>
      <c r="CW597" s="89" t="s">
        <v>121</v>
      </c>
      <c r="CX597" s="89" t="s">
        <v>121</v>
      </c>
      <c r="CY597" s="89" t="s">
        <v>121</v>
      </c>
      <c r="CZ597" s="89" t="s">
        <v>121</v>
      </c>
      <c r="DA597" s="90">
        <v>17037540.798599999</v>
      </c>
      <c r="DB597" s="91">
        <v>1</v>
      </c>
      <c r="DC597" s="13">
        <v>1</v>
      </c>
      <c r="DD597" s="13"/>
      <c r="DE597" s="75" t="str" cm="1">
        <f t="array" ref="DE597">+IF(AND(C597&lt;&gt;"Vehículos Eléctricos",C597&lt;&gt;"Vehículos Híbridos",AA597="PERCENTIL 50"),
     IF(VLOOKUP(_xlfn.TEXTJOIN("_",FALSE,C597:E597),[1]BD_Perc!$A:$P,_xlfn.IFS([1]BD!AB597="Intervalo de precio 1",12,[1]BD!AB597="Intervalo de precio 2",13),FALSE)&lt;=1,
     VLOOKUP(_xlfn.TEXTJOIN("_",FALSE,C597:E597),[1]BD_Perc!$A:$P,16,FALSE),"Ok P50"),
     "Ok P30/70 ó Híbrido/Eléctrico")</f>
        <v>Ok P30/70 ó Híbrido/Eléctrico</v>
      </c>
      <c r="DF597" s="75" t="str">
        <f t="shared" si="70"/>
        <v>Vehículos Convencionales_Camperos/Camionetas_4x2</v>
      </c>
      <c r="DG597" s="19">
        <f t="shared" si="71"/>
        <v>176886000</v>
      </c>
      <c r="DH597" s="13">
        <v>1</v>
      </c>
      <c r="DI597" s="13">
        <v>1</v>
      </c>
      <c r="DJ597" s="13" t="b">
        <f>+DC597=[2]BD!DC597</f>
        <v>1</v>
      </c>
    </row>
    <row r="598" spans="1:114" ht="111" customHeight="1" x14ac:dyDescent="0.25">
      <c r="A598" s="76">
        <v>953</v>
      </c>
      <c r="B598" s="59" t="s">
        <v>245</v>
      </c>
      <c r="C598" s="59" t="s">
        <v>0</v>
      </c>
      <c r="D598" s="166" t="s">
        <v>544</v>
      </c>
      <c r="E598" s="97" t="s">
        <v>545</v>
      </c>
      <c r="F598" s="97" t="s">
        <v>327</v>
      </c>
      <c r="G598" s="167" t="s">
        <v>1329</v>
      </c>
      <c r="H598" s="59" t="s">
        <v>398</v>
      </c>
      <c r="I598" s="79">
        <v>3021101</v>
      </c>
      <c r="J598" s="76" t="s">
        <v>1330</v>
      </c>
      <c r="K598" s="78" t="s">
        <v>163</v>
      </c>
      <c r="L598" s="80">
        <v>168</v>
      </c>
      <c r="M598" s="81" t="s">
        <v>121</v>
      </c>
      <c r="N598" s="82">
        <v>196000000</v>
      </c>
      <c r="O598" s="83">
        <f>+IFERROR(VLOOKUP(I598,[1]Precio_Fasecolda!A:C,3,FALSE),IFERROR(VLOOKUP(I598,[1]Precio_Fasecolda!B:C,2,FALSE),N598))</f>
        <v>196000000</v>
      </c>
      <c r="P598" s="83">
        <f t="shared" si="68"/>
        <v>0</v>
      </c>
      <c r="Q598" s="97" t="s">
        <v>327</v>
      </c>
      <c r="R598" s="76" t="s">
        <v>127</v>
      </c>
      <c r="S598" s="76" t="s">
        <v>349</v>
      </c>
      <c r="T598" s="76" t="s">
        <v>121</v>
      </c>
      <c r="U598" s="76" t="s">
        <v>121</v>
      </c>
      <c r="V598" s="59" t="s">
        <v>121</v>
      </c>
      <c r="W598" s="76" t="s">
        <v>121</v>
      </c>
      <c r="X598" s="76" t="s">
        <v>121</v>
      </c>
      <c r="Y598" s="84" t="str">
        <f t="shared" si="74"/>
        <v>N.A.</v>
      </c>
      <c r="Z598" s="85">
        <f t="shared" si="69"/>
        <v>186396000</v>
      </c>
      <c r="AA598" s="76" t="str">
        <f>+IFERROR(VLOOKUP(_xlfn.TEXTJOIN("_", FALSE, C598:E598), [1]BD_Perc!$A:$O, 15, FALSE),"Segmentación no encontrada o vehículo inactivo")</f>
        <v>PERCENTIL 30-70</v>
      </c>
      <c r="AB598" s="76" t="str" cm="1">
        <f t="array" ref="AB598">_xlfn.IFS(
    AA598 = "PERCENTIL 50",
    _xlfn.IFS(
        [1]BD!DG598 &lt; VLOOKUP(_xlfn.TEXTJOIN("_", FALSE, C598:E598), [1]BD_Perc!$A:$O, 11, FALSE), "Intervalo de precio 1",
        [1]BD!DG598 &gt;= VLOOKUP(_xlfn.TEXTJOIN("_", FALSE, C598:E598), [1]BD_Perc!$A:$O, 11, FALSE), "Intervalo de precio 2"
    ),
    AA598 = "PERCENTIL 30-70",
    _xlfn.IFS(
        [1]BD!DG598 &lt; VLOOKUP(_xlfn.TEXTJOIN("_", FALSE, C598:E598), [1]BD_Perc!$A:$O, 6, FALSE), "Intervalo de precio 1",
        [1]BD!DG598 &lt; VLOOKUP(_xlfn.TEXTJOIN("_", FALSE, C598:E598), [1]BD_Perc!$A:$O, 7, FALSE), "Intervalo de precio 2",
        [1]BD!DG598 &gt;= VLOOKUP(_xlfn.TEXTJOIN("_", FALSE, C598:E598), [1]BD_Perc!$A:$O, 7, FALSE), "Intervalo de precio 3"
    ),
    AA598="Segmentación no encontrada o vehículo inactivo","Segmentación no encontrada o vehículo inactivo"
)</f>
        <v>Intervalo de precio 2</v>
      </c>
      <c r="AC598" s="99" t="s">
        <v>149</v>
      </c>
      <c r="AD598" s="86" t="b">
        <f t="shared" si="72"/>
        <v>1</v>
      </c>
      <c r="AE598" s="136">
        <v>4.9000000000000002E-2</v>
      </c>
      <c r="AF598" s="136">
        <v>4.9000000000000002E-2</v>
      </c>
      <c r="AG598" s="136">
        <v>4.9000000000000002E-2</v>
      </c>
      <c r="AH598" s="136">
        <v>4.9000000000000002E-2</v>
      </c>
      <c r="AI598" s="136">
        <v>5.5E-2</v>
      </c>
      <c r="AJ598" s="136">
        <v>5.5E-2</v>
      </c>
      <c r="AK598" s="76" t="s">
        <v>130</v>
      </c>
      <c r="AL598" s="76" t="s">
        <v>130</v>
      </c>
      <c r="AM598" s="76" t="s">
        <v>130</v>
      </c>
      <c r="AN598" s="137">
        <v>1</v>
      </c>
      <c r="AO598" s="72">
        <v>9311595.7410000004</v>
      </c>
      <c r="AP598" s="72">
        <v>589760.59380000003</v>
      </c>
      <c r="AQ598" s="72">
        <v>1245051.3137999999</v>
      </c>
      <c r="AR598" s="72">
        <v>4062798.2472000001</v>
      </c>
      <c r="AS598" s="72">
        <v>3276451.4915999998</v>
      </c>
      <c r="AT598" s="72">
        <v>11795220.309599999</v>
      </c>
      <c r="AU598" s="72">
        <v>851877.93599999999</v>
      </c>
      <c r="AV598" s="72">
        <v>1376108.4036000001</v>
      </c>
      <c r="AW598" s="72">
        <v>524232.576</v>
      </c>
      <c r="AX598" s="72" t="s">
        <v>121</v>
      </c>
      <c r="AY598" s="72" t="s">
        <v>121</v>
      </c>
      <c r="AZ598" s="72" t="s">
        <v>121</v>
      </c>
      <c r="BA598" s="72" t="s">
        <v>121</v>
      </c>
      <c r="BB598" s="72" t="s">
        <v>121</v>
      </c>
      <c r="BC598" s="72">
        <v>2621160.7716000001</v>
      </c>
      <c r="BD598" s="72">
        <v>3276451.4915999998</v>
      </c>
      <c r="BE598" s="72">
        <v>3276451.4915999998</v>
      </c>
      <c r="BF598" s="72">
        <v>3276451.4915999998</v>
      </c>
      <c r="BG598" s="72">
        <v>3276451.4915999998</v>
      </c>
      <c r="BH598" s="72" t="s">
        <v>121</v>
      </c>
      <c r="BI598" s="72">
        <v>1703753.7635999999</v>
      </c>
      <c r="BJ598" s="72">
        <v>1179522.2418</v>
      </c>
      <c r="BK598" s="72">
        <v>1965871.1058</v>
      </c>
      <c r="BL598" s="72">
        <v>4193855.3369999998</v>
      </c>
      <c r="BM598" s="72">
        <v>8256654.6383999996</v>
      </c>
      <c r="BN598" s="72">
        <v>301432.67700000003</v>
      </c>
      <c r="BO598" s="72">
        <v>4587030.8232000005</v>
      </c>
      <c r="BP598" s="72">
        <v>1113993.1698</v>
      </c>
      <c r="BQ598" s="72">
        <v>2490102.6275999998</v>
      </c>
      <c r="BR598" s="72">
        <v>2490102.6275999998</v>
      </c>
      <c r="BS598" s="72">
        <v>2490102.6275999998</v>
      </c>
      <c r="BT598" s="72">
        <v>4587030.8232000005</v>
      </c>
      <c r="BU598" s="72">
        <v>327645.36</v>
      </c>
      <c r="BV598" s="72">
        <v>3276451.4915999998</v>
      </c>
      <c r="BW598" s="72">
        <v>11139930.6438</v>
      </c>
      <c r="BX598" s="72" t="s">
        <v>121</v>
      </c>
      <c r="BY598" s="72">
        <v>1441638.5297999999</v>
      </c>
      <c r="BZ598" s="72" t="s">
        <v>121</v>
      </c>
      <c r="CA598" s="72">
        <v>11139930.6438</v>
      </c>
      <c r="CB598" s="72">
        <v>6552899.8206000002</v>
      </c>
      <c r="CC598" s="72" t="s">
        <v>121</v>
      </c>
      <c r="CD598" s="72">
        <v>13105800.6954</v>
      </c>
      <c r="CE598" s="89" t="s">
        <v>131</v>
      </c>
      <c r="CF598" s="89" t="s">
        <v>131</v>
      </c>
      <c r="CG598" s="89" t="s">
        <v>130</v>
      </c>
      <c r="CH598" s="89" t="s">
        <v>130</v>
      </c>
      <c r="CI598" s="89" t="s">
        <v>130</v>
      </c>
      <c r="CJ598" s="89" t="s">
        <v>130</v>
      </c>
      <c r="CK598" s="89" t="s">
        <v>131</v>
      </c>
      <c r="CL598" s="97" t="s">
        <v>121</v>
      </c>
      <c r="CM598" s="97" t="s">
        <v>121</v>
      </c>
      <c r="CN598" s="97" t="s">
        <v>121</v>
      </c>
      <c r="CO598" s="97" t="s">
        <v>121</v>
      </c>
      <c r="CP598" s="97" t="s">
        <v>121</v>
      </c>
      <c r="CQ598" s="97" t="s">
        <v>121</v>
      </c>
      <c r="CR598" s="97" t="s">
        <v>121</v>
      </c>
      <c r="CS598" s="97" t="s">
        <v>121</v>
      </c>
      <c r="CT598" s="97" t="s">
        <v>121</v>
      </c>
      <c r="CU598" s="97" t="s">
        <v>121</v>
      </c>
      <c r="CV598" s="97" t="s">
        <v>121</v>
      </c>
      <c r="CW598" s="97" t="s">
        <v>121</v>
      </c>
      <c r="CX598" s="97" t="s">
        <v>121</v>
      </c>
      <c r="CY598" s="97" t="s">
        <v>121</v>
      </c>
      <c r="CZ598" s="97" t="s">
        <v>121</v>
      </c>
      <c r="DA598" s="90">
        <v>17037540.798599999</v>
      </c>
      <c r="DB598" s="91">
        <v>1</v>
      </c>
      <c r="DC598" s="13">
        <v>1</v>
      </c>
      <c r="DD598" s="13"/>
      <c r="DE598" s="75" t="str" cm="1">
        <f t="array" ref="DE598">+IF(AND(C598&lt;&gt;"Vehículos Eléctricos",C598&lt;&gt;"Vehículos Híbridos",AA598="PERCENTIL 50"),
     IF(VLOOKUP(_xlfn.TEXTJOIN("_",FALSE,C598:E598),[1]BD_Perc!$A:$P,_xlfn.IFS([1]BD!AB598="Intervalo de precio 1",12,[1]BD!AB598="Intervalo de precio 2",13),FALSE)&lt;=1,
     VLOOKUP(_xlfn.TEXTJOIN("_",FALSE,C598:E598),[1]BD_Perc!$A:$P,16,FALSE),"Ok P50"),
     "Ok P30/70 ó Híbrido/Eléctrico")</f>
        <v>Ok P30/70 ó Híbrido/Eléctrico</v>
      </c>
      <c r="DF598" s="75" t="str">
        <f t="shared" si="70"/>
        <v>Vehículos Convencionales_Pick Up_PICKUP DOBLE CAB - PLATON</v>
      </c>
      <c r="DG598" s="19">
        <f t="shared" si="71"/>
        <v>186396000</v>
      </c>
      <c r="DH598" s="13">
        <v>1</v>
      </c>
      <c r="DI598" s="13">
        <v>1</v>
      </c>
      <c r="DJ598" s="13" t="b">
        <f>+DC598=[2]BD!DC598</f>
        <v>1</v>
      </c>
    </row>
    <row r="599" spans="1:114" ht="63.75" x14ac:dyDescent="0.25">
      <c r="A599" s="76">
        <v>954</v>
      </c>
      <c r="B599" s="59" t="s">
        <v>245</v>
      </c>
      <c r="C599" s="59" t="s">
        <v>0</v>
      </c>
      <c r="D599" s="59" t="s">
        <v>544</v>
      </c>
      <c r="E599" s="59" t="s">
        <v>545</v>
      </c>
      <c r="F599" s="59" t="s">
        <v>327</v>
      </c>
      <c r="G599" s="77" t="s">
        <v>1331</v>
      </c>
      <c r="H599" s="59" t="s">
        <v>398</v>
      </c>
      <c r="I599" s="79">
        <v>3021102</v>
      </c>
      <c r="J599" s="76" t="s">
        <v>1332</v>
      </c>
      <c r="K599" s="78" t="s">
        <v>163</v>
      </c>
      <c r="L599" s="80">
        <v>168</v>
      </c>
      <c r="M599" s="81" t="s">
        <v>121</v>
      </c>
      <c r="N599" s="82">
        <v>201000000</v>
      </c>
      <c r="O599" s="83">
        <f>+IFERROR(VLOOKUP(I599,[1]Precio_Fasecolda!A:C,3,FALSE),IFERROR(VLOOKUP(I599,[1]Precio_Fasecolda!B:C,2,FALSE),N599))</f>
        <v>201000000</v>
      </c>
      <c r="P599" s="83">
        <f t="shared" si="68"/>
        <v>0</v>
      </c>
      <c r="Q599" s="76" t="s">
        <v>327</v>
      </c>
      <c r="R599" s="76" t="s">
        <v>148</v>
      </c>
      <c r="S599" s="76" t="s">
        <v>349</v>
      </c>
      <c r="T599" s="76" t="s">
        <v>121</v>
      </c>
      <c r="U599" s="76" t="s">
        <v>121</v>
      </c>
      <c r="V599" s="59" t="s">
        <v>121</v>
      </c>
      <c r="W599" s="76" t="s">
        <v>121</v>
      </c>
      <c r="X599" s="76" t="s">
        <v>121</v>
      </c>
      <c r="Y599" s="84" t="str">
        <f t="shared" si="74"/>
        <v>N.A.</v>
      </c>
      <c r="Z599" s="85">
        <f t="shared" si="69"/>
        <v>190950000</v>
      </c>
      <c r="AA599" s="76" t="str">
        <f>+IFERROR(VLOOKUP(_xlfn.TEXTJOIN("_", FALSE, C599:E599), [1]BD_Perc!$A:$O, 15, FALSE),"Segmentación no encontrada o vehículo inactivo")</f>
        <v>PERCENTIL 30-70</v>
      </c>
      <c r="AB599" s="76" t="str" cm="1">
        <f t="array" ref="AB599">_xlfn.IFS(
    AA599 = "PERCENTIL 50",
    _xlfn.IFS(
        [1]BD!DG599 &lt; VLOOKUP(_xlfn.TEXTJOIN("_", FALSE, C599:E599), [1]BD_Perc!$A:$O, 11, FALSE), "Intervalo de precio 1",
        [1]BD!DG599 &gt;= VLOOKUP(_xlfn.TEXTJOIN("_", FALSE, C599:E599), [1]BD_Perc!$A:$O, 11, FALSE), "Intervalo de precio 2"
    ),
    AA599 = "PERCENTIL 30-70",
    _xlfn.IFS(
        [1]BD!DG599 &lt; VLOOKUP(_xlfn.TEXTJOIN("_", FALSE, C599:E599), [1]BD_Perc!$A:$O, 6, FALSE), "Intervalo de precio 1",
        [1]BD!DG599 &lt; VLOOKUP(_xlfn.TEXTJOIN("_", FALSE, C599:E599), [1]BD_Perc!$A:$O, 7, FALSE), "Intervalo de precio 2",
        [1]BD!DG599 &gt;= VLOOKUP(_xlfn.TEXTJOIN("_", FALSE, C599:E599), [1]BD_Perc!$A:$O, 7, FALSE), "Intervalo de precio 3"
    ),
    AA599="Segmentación no encontrada o vehículo inactivo","Segmentación no encontrada o vehículo inactivo"
)</f>
        <v>Intervalo de precio 2</v>
      </c>
      <c r="AC599" s="99" t="s">
        <v>149</v>
      </c>
      <c r="AD599" s="86" t="b">
        <f t="shared" si="72"/>
        <v>1</v>
      </c>
      <c r="AE599" s="94">
        <v>0.05</v>
      </c>
      <c r="AF599" s="94">
        <v>5.1999999999999998E-2</v>
      </c>
      <c r="AG599" s="94">
        <v>5.2999999999999999E-2</v>
      </c>
      <c r="AH599" s="94">
        <v>0.06</v>
      </c>
      <c r="AI599" s="94">
        <v>7.0000000000000007E-2</v>
      </c>
      <c r="AJ599" s="94">
        <v>7.0000000000000007E-2</v>
      </c>
      <c r="AK599" s="76" t="s">
        <v>130</v>
      </c>
      <c r="AL599" s="76" t="s">
        <v>130</v>
      </c>
      <c r="AM599" s="76" t="s">
        <v>130</v>
      </c>
      <c r="AN599" s="88">
        <v>1</v>
      </c>
      <c r="AO599" s="72">
        <v>9311595.7410000004</v>
      </c>
      <c r="AP599" s="72">
        <v>364767.95880000002</v>
      </c>
      <c r="AQ599" s="72">
        <v>1240208.3189999999</v>
      </c>
      <c r="AR599" s="72">
        <v>3064044.9504</v>
      </c>
      <c r="AS599" s="72">
        <v>2334510.0869999998</v>
      </c>
      <c r="AT599" s="72">
        <v>10213480.7082</v>
      </c>
      <c r="AU599" s="72" t="s">
        <v>121</v>
      </c>
      <c r="AV599" s="72" t="s">
        <v>121</v>
      </c>
      <c r="AW599" s="72">
        <v>364767.95880000002</v>
      </c>
      <c r="AX599" s="72" t="s">
        <v>121</v>
      </c>
      <c r="AY599" s="72" t="s">
        <v>121</v>
      </c>
      <c r="AZ599" s="72" t="s">
        <v>121</v>
      </c>
      <c r="BA599" s="72" t="s">
        <v>121</v>
      </c>
      <c r="BB599" s="72" t="s">
        <v>121</v>
      </c>
      <c r="BC599" s="72">
        <v>2334510.0869999998</v>
      </c>
      <c r="BD599" s="72">
        <v>2772230.7941999999</v>
      </c>
      <c r="BE599" s="72">
        <v>2772230.7941999999</v>
      </c>
      <c r="BF599" s="72">
        <v>2334510.0869999998</v>
      </c>
      <c r="BG599" s="72">
        <v>2334510.0869999998</v>
      </c>
      <c r="BH599" s="72" t="s">
        <v>121</v>
      </c>
      <c r="BI599" s="72" t="s">
        <v>121</v>
      </c>
      <c r="BJ599" s="72">
        <v>437720.7072</v>
      </c>
      <c r="BK599" s="72">
        <v>1750881.7745999999</v>
      </c>
      <c r="BL599" s="72">
        <v>4085392.9158000001</v>
      </c>
      <c r="BM599" s="72">
        <v>4085392.9158000001</v>
      </c>
      <c r="BN599" s="72">
        <v>145907.60519999999</v>
      </c>
      <c r="BO599" s="72">
        <v>3793578.7596</v>
      </c>
      <c r="BP599" s="72">
        <v>875441.41440000001</v>
      </c>
      <c r="BQ599" s="72">
        <v>2772230.7941999999</v>
      </c>
      <c r="BR599" s="72">
        <v>2772230.7941999999</v>
      </c>
      <c r="BS599" s="72">
        <v>2772230.7941999999</v>
      </c>
      <c r="BT599" s="72">
        <v>3209951.5014</v>
      </c>
      <c r="BU599" s="72">
        <v>291814.15620000003</v>
      </c>
      <c r="BV599" s="72">
        <v>2918137.3451999999</v>
      </c>
      <c r="BW599" s="72">
        <v>9483946.8990000002</v>
      </c>
      <c r="BX599" s="72" t="s">
        <v>121</v>
      </c>
      <c r="BY599" s="72">
        <v>1167255.5706</v>
      </c>
      <c r="BZ599" s="72" t="s">
        <v>121</v>
      </c>
      <c r="CA599" s="72">
        <v>9483946.8990000002</v>
      </c>
      <c r="CB599" s="72">
        <v>7295343.3629999999</v>
      </c>
      <c r="CC599" s="72" t="s">
        <v>121</v>
      </c>
      <c r="CD599" s="72">
        <v>14590687.780200001</v>
      </c>
      <c r="CE599" s="89" t="s">
        <v>130</v>
      </c>
      <c r="CF599" s="89" t="s">
        <v>130</v>
      </c>
      <c r="CG599" s="89" t="s">
        <v>130</v>
      </c>
      <c r="CH599" s="89" t="s">
        <v>130</v>
      </c>
      <c r="CI599" s="89" t="s">
        <v>130</v>
      </c>
      <c r="CJ599" s="89" t="s">
        <v>131</v>
      </c>
      <c r="CK599" s="89" t="s">
        <v>131</v>
      </c>
      <c r="CL599" s="59" t="s">
        <v>121</v>
      </c>
      <c r="CM599" s="76" t="s">
        <v>121</v>
      </c>
      <c r="CN599" s="76" t="s">
        <v>121</v>
      </c>
      <c r="CO599" s="76" t="s">
        <v>121</v>
      </c>
      <c r="CP599" s="76" t="s">
        <v>121</v>
      </c>
      <c r="CQ599" s="76" t="s">
        <v>121</v>
      </c>
      <c r="CR599" s="76" t="s">
        <v>121</v>
      </c>
      <c r="CS599" s="76" t="s">
        <v>121</v>
      </c>
      <c r="CT599" s="76" t="s">
        <v>121</v>
      </c>
      <c r="CU599" s="76" t="s">
        <v>121</v>
      </c>
      <c r="CV599" s="76" t="s">
        <v>121</v>
      </c>
      <c r="CW599" s="76" t="s">
        <v>121</v>
      </c>
      <c r="CX599" s="76" t="s">
        <v>121</v>
      </c>
      <c r="CY599" s="76" t="s">
        <v>121</v>
      </c>
      <c r="CZ599" s="76" t="s">
        <v>121</v>
      </c>
      <c r="DA599" s="90">
        <v>14724922.228800001</v>
      </c>
      <c r="DB599" s="91">
        <v>1</v>
      </c>
      <c r="DC599" s="13">
        <v>1</v>
      </c>
      <c r="DD599" s="13"/>
      <c r="DE599" s="75" t="str" cm="1">
        <f t="array" ref="DE599">+IF(AND(C599&lt;&gt;"Vehículos Eléctricos",C599&lt;&gt;"Vehículos Híbridos",AA599="PERCENTIL 50"),
     IF(VLOOKUP(_xlfn.TEXTJOIN("_",FALSE,C599:E599),[1]BD_Perc!$A:$P,_xlfn.IFS([1]BD!AB599="Intervalo de precio 1",12,[1]BD!AB599="Intervalo de precio 2",13),FALSE)&lt;=1,
     VLOOKUP(_xlfn.TEXTJOIN("_",FALSE,C599:E599),[1]BD_Perc!$A:$P,16,FALSE),"Ok P50"),
     "Ok P30/70 ó Híbrido/Eléctrico")</f>
        <v>Ok P30/70 ó Híbrido/Eléctrico</v>
      </c>
      <c r="DF599" s="75" t="str">
        <f t="shared" si="70"/>
        <v>Vehículos Convencionales_Pick Up_PICKUP DOBLE CAB - PLATON</v>
      </c>
      <c r="DG599" s="19">
        <f t="shared" si="71"/>
        <v>190950000</v>
      </c>
      <c r="DH599" s="13">
        <v>1</v>
      </c>
      <c r="DI599" s="13">
        <v>1</v>
      </c>
      <c r="DJ599" s="13" t="b">
        <f>+DC599=[2]BD!DC599</f>
        <v>1</v>
      </c>
    </row>
    <row r="600" spans="1:114" ht="51" x14ac:dyDescent="0.25">
      <c r="A600" s="76">
        <v>956</v>
      </c>
      <c r="B600" s="59" t="s">
        <v>245</v>
      </c>
      <c r="C600" s="59" t="s">
        <v>0</v>
      </c>
      <c r="D600" s="59" t="s">
        <v>544</v>
      </c>
      <c r="E600" s="59" t="s">
        <v>545</v>
      </c>
      <c r="F600" s="59" t="s">
        <v>327</v>
      </c>
      <c r="G600" s="77" t="s">
        <v>1333</v>
      </c>
      <c r="H600" s="59" t="s">
        <v>398</v>
      </c>
      <c r="I600" s="79">
        <v>3021104</v>
      </c>
      <c r="J600" s="76" t="s">
        <v>1334</v>
      </c>
      <c r="K600" s="78" t="s">
        <v>565</v>
      </c>
      <c r="L600" s="80">
        <v>237</v>
      </c>
      <c r="M600" s="81" t="s">
        <v>121</v>
      </c>
      <c r="N600" s="82">
        <v>244000000</v>
      </c>
      <c r="O600" s="83">
        <f>+IFERROR(VLOOKUP(I600,[1]Precio_Fasecolda!A:C,3,FALSE),IFERROR(VLOOKUP(I600,[1]Precio_Fasecolda!B:C,2,FALSE),N600))</f>
        <v>244000000</v>
      </c>
      <c r="P600" s="83">
        <f t="shared" si="68"/>
        <v>0</v>
      </c>
      <c r="Q600" s="76" t="s">
        <v>327</v>
      </c>
      <c r="R600" s="76" t="s">
        <v>148</v>
      </c>
      <c r="S600" s="76" t="s">
        <v>349</v>
      </c>
      <c r="T600" s="76" t="s">
        <v>121</v>
      </c>
      <c r="U600" s="76" t="s">
        <v>121</v>
      </c>
      <c r="V600" s="59" t="s">
        <v>121</v>
      </c>
      <c r="W600" s="76" t="s">
        <v>121</v>
      </c>
      <c r="X600" s="76" t="s">
        <v>121</v>
      </c>
      <c r="Y600" s="84" t="str">
        <f t="shared" si="74"/>
        <v>N.A.</v>
      </c>
      <c r="Z600" s="85">
        <f t="shared" si="69"/>
        <v>229360000</v>
      </c>
      <c r="AA600" s="76" t="str">
        <f>+IFERROR(VLOOKUP(_xlfn.TEXTJOIN("_", FALSE, C600:E600), [1]BD_Perc!$A:$O, 15, FALSE),"Segmentación no encontrada o vehículo inactivo")</f>
        <v>PERCENTIL 30-70</v>
      </c>
      <c r="AB600" s="76" t="str" cm="1">
        <f t="array" ref="AB600">_xlfn.IFS(
    AA600 = "PERCENTIL 50",
    _xlfn.IFS(
        [1]BD!DG600 &lt; VLOOKUP(_xlfn.TEXTJOIN("_", FALSE, C600:E600), [1]BD_Perc!$A:$O, 11, FALSE), "Intervalo de precio 1",
        [1]BD!DG600 &gt;= VLOOKUP(_xlfn.TEXTJOIN("_", FALSE, C600:E600), [1]BD_Perc!$A:$O, 11, FALSE), "Intervalo de precio 2"
    ),
    AA600 = "PERCENTIL 30-70",
    _xlfn.IFS(
        [1]BD!DG600 &lt; VLOOKUP(_xlfn.TEXTJOIN("_", FALSE, C600:E600), [1]BD_Perc!$A:$O, 6, FALSE), "Intervalo de precio 1",
        [1]BD!DG600 &lt; VLOOKUP(_xlfn.TEXTJOIN("_", FALSE, C600:E600), [1]BD_Perc!$A:$O, 7, FALSE), "Intervalo de precio 2",
        [1]BD!DG600 &gt;= VLOOKUP(_xlfn.TEXTJOIN("_", FALSE, C600:E600), [1]BD_Perc!$A:$O, 7, FALSE), "Intervalo de precio 3"
    ),
    AA600="Segmentación no encontrada o vehículo inactivo","Segmentación no encontrada o vehículo inactivo"
)</f>
        <v>Intervalo de precio 2</v>
      </c>
      <c r="AC600" s="99" t="s">
        <v>149</v>
      </c>
      <c r="AD600" s="86" t="b">
        <f t="shared" si="72"/>
        <v>1</v>
      </c>
      <c r="AE600" s="87">
        <v>0.06</v>
      </c>
      <c r="AF600" s="87">
        <v>7.0000000000000007E-2</v>
      </c>
      <c r="AG600" s="87">
        <v>0.08</v>
      </c>
      <c r="AH600" s="87">
        <v>0.09</v>
      </c>
      <c r="AI600" s="87">
        <v>0.1</v>
      </c>
      <c r="AJ600" s="87">
        <v>0.12</v>
      </c>
      <c r="AK600" s="76" t="s">
        <v>130</v>
      </c>
      <c r="AL600" s="76" t="s">
        <v>130</v>
      </c>
      <c r="AM600" s="76" t="s">
        <v>130</v>
      </c>
      <c r="AN600" s="88">
        <v>1</v>
      </c>
      <c r="AO600" s="72">
        <v>14444781.2292</v>
      </c>
      <c r="AP600" s="72">
        <v>364767.95880000002</v>
      </c>
      <c r="AQ600" s="72">
        <v>1240208.3189999999</v>
      </c>
      <c r="AR600" s="72">
        <v>3064044.9504</v>
      </c>
      <c r="AS600" s="72">
        <v>2334510.0869999998</v>
      </c>
      <c r="AT600" s="72">
        <v>10213480.7082</v>
      </c>
      <c r="AU600" s="72" t="s">
        <v>121</v>
      </c>
      <c r="AV600" s="72">
        <v>1240208.3189999999</v>
      </c>
      <c r="AW600" s="72">
        <v>364767.95880000002</v>
      </c>
      <c r="AX600" s="72" t="s">
        <v>121</v>
      </c>
      <c r="AY600" s="72" t="s">
        <v>121</v>
      </c>
      <c r="AZ600" s="72" t="s">
        <v>121</v>
      </c>
      <c r="BA600" s="72" t="s">
        <v>121</v>
      </c>
      <c r="BB600" s="72" t="s">
        <v>121</v>
      </c>
      <c r="BC600" s="72">
        <v>2334510.0869999998</v>
      </c>
      <c r="BD600" s="72">
        <v>2772230.7941999999</v>
      </c>
      <c r="BE600" s="72">
        <v>2772230.7941999999</v>
      </c>
      <c r="BF600" s="72">
        <v>2334510.0869999998</v>
      </c>
      <c r="BG600" s="72">
        <v>2334510.0869999998</v>
      </c>
      <c r="BH600" s="72" t="s">
        <v>121</v>
      </c>
      <c r="BI600" s="72" t="s">
        <v>121</v>
      </c>
      <c r="BJ600" s="72">
        <v>437720.7072</v>
      </c>
      <c r="BK600" s="72">
        <v>1750881.7745999999</v>
      </c>
      <c r="BL600" s="72">
        <v>4085392.9158000001</v>
      </c>
      <c r="BM600" s="72">
        <v>4085392.9158000001</v>
      </c>
      <c r="BN600" s="72">
        <v>145907.60519999999</v>
      </c>
      <c r="BO600" s="72">
        <v>3793578.7596</v>
      </c>
      <c r="BP600" s="72">
        <v>875441.41440000001</v>
      </c>
      <c r="BQ600" s="72">
        <v>3647672.2086</v>
      </c>
      <c r="BR600" s="72">
        <v>3647672.2086</v>
      </c>
      <c r="BS600" s="72">
        <v>3647672.2086</v>
      </c>
      <c r="BT600" s="72">
        <v>3209951.5014</v>
      </c>
      <c r="BU600" s="72">
        <v>291814.15620000003</v>
      </c>
      <c r="BV600" s="72">
        <v>2918137.3451999999</v>
      </c>
      <c r="BW600" s="72">
        <v>9483946.8990000002</v>
      </c>
      <c r="BX600" s="72" t="s">
        <v>121</v>
      </c>
      <c r="BY600" s="72">
        <v>1167255.5706</v>
      </c>
      <c r="BZ600" s="72" t="s">
        <v>121</v>
      </c>
      <c r="CA600" s="72">
        <v>9483946.8990000002</v>
      </c>
      <c r="CB600" s="72">
        <v>7295343.3629999999</v>
      </c>
      <c r="CC600" s="72" t="s">
        <v>121</v>
      </c>
      <c r="CD600" s="72">
        <v>14590687.780200001</v>
      </c>
      <c r="CE600" s="89" t="s">
        <v>130</v>
      </c>
      <c r="CF600" s="89" t="s">
        <v>130</v>
      </c>
      <c r="CG600" s="89" t="s">
        <v>130</v>
      </c>
      <c r="CH600" s="89" t="s">
        <v>130</v>
      </c>
      <c r="CI600" s="89" t="s">
        <v>130</v>
      </c>
      <c r="CJ600" s="89" t="s">
        <v>130</v>
      </c>
      <c r="CK600" s="89" t="s">
        <v>131</v>
      </c>
      <c r="CL600" s="59" t="s">
        <v>121</v>
      </c>
      <c r="CM600" s="76" t="s">
        <v>121</v>
      </c>
      <c r="CN600" s="76" t="s">
        <v>121</v>
      </c>
      <c r="CO600" s="76" t="s">
        <v>121</v>
      </c>
      <c r="CP600" s="76" t="s">
        <v>121</v>
      </c>
      <c r="CQ600" s="76" t="s">
        <v>121</v>
      </c>
      <c r="CR600" s="76" t="s">
        <v>121</v>
      </c>
      <c r="CS600" s="76" t="s">
        <v>121</v>
      </c>
      <c r="CT600" s="76" t="s">
        <v>121</v>
      </c>
      <c r="CU600" s="76" t="s">
        <v>121</v>
      </c>
      <c r="CV600" s="76" t="s">
        <v>121</v>
      </c>
      <c r="CW600" s="76" t="s">
        <v>121</v>
      </c>
      <c r="CX600" s="76" t="s">
        <v>121</v>
      </c>
      <c r="CY600" s="76" t="s">
        <v>121</v>
      </c>
      <c r="CZ600" s="76" t="s">
        <v>121</v>
      </c>
      <c r="DA600" s="90">
        <v>4973965.4453999996</v>
      </c>
      <c r="DB600" s="91">
        <v>1</v>
      </c>
      <c r="DC600" s="13">
        <v>1</v>
      </c>
      <c r="DD600" s="13"/>
      <c r="DE600" s="75" t="str" cm="1">
        <f t="array" ref="DE600">+IF(AND(C600&lt;&gt;"Vehículos Eléctricos",C600&lt;&gt;"Vehículos Híbridos",AA600="PERCENTIL 50"),
     IF(VLOOKUP(_xlfn.TEXTJOIN("_",FALSE,C600:E600),[1]BD_Perc!$A:$P,_xlfn.IFS([1]BD!AB600="Intervalo de precio 1",12,[1]BD!AB600="Intervalo de precio 2",13),FALSE)&lt;=1,
     VLOOKUP(_xlfn.TEXTJOIN("_",FALSE,C600:E600),[1]BD_Perc!$A:$P,16,FALSE),"Ok P50"),
     "Ok P30/70 ó Híbrido/Eléctrico")</f>
        <v>Ok P30/70 ó Híbrido/Eléctrico</v>
      </c>
      <c r="DF600" s="75" t="str">
        <f t="shared" si="70"/>
        <v>Vehículos Convencionales_Pick Up_PICKUP DOBLE CAB - PLATON</v>
      </c>
      <c r="DG600" s="19">
        <f t="shared" si="71"/>
        <v>229360000</v>
      </c>
      <c r="DH600" s="13">
        <v>1</v>
      </c>
      <c r="DI600" s="13">
        <v>1</v>
      </c>
      <c r="DJ600" s="13" t="b">
        <f>+DC600=[2]BD!DC600</f>
        <v>1</v>
      </c>
    </row>
    <row r="601" spans="1:114" ht="51" x14ac:dyDescent="0.25">
      <c r="A601" s="76">
        <v>959</v>
      </c>
      <c r="B601" s="59" t="s">
        <v>245</v>
      </c>
      <c r="C601" s="59" t="s">
        <v>0</v>
      </c>
      <c r="D601" s="59" t="s">
        <v>119</v>
      </c>
      <c r="E601" s="59" t="s">
        <v>120</v>
      </c>
      <c r="F601" s="59" t="s">
        <v>121</v>
      </c>
      <c r="G601" s="77" t="s">
        <v>1335</v>
      </c>
      <c r="H601" s="59" t="s">
        <v>1009</v>
      </c>
      <c r="I601" s="79">
        <v>2801151</v>
      </c>
      <c r="J601" s="76" t="s">
        <v>1336</v>
      </c>
      <c r="K601" s="78" t="s">
        <v>125</v>
      </c>
      <c r="L601" s="80">
        <v>69</v>
      </c>
      <c r="M601" s="76" t="s">
        <v>121</v>
      </c>
      <c r="N601" s="82">
        <v>55000000</v>
      </c>
      <c r="O601" s="83">
        <f>+IFERROR(VLOOKUP(I601,[1]Precio_Fasecolda!A:C,3,FALSE),IFERROR(VLOOKUP(I601,[1]Precio_Fasecolda!B:C,2,FALSE),N601))</f>
        <v>55000000</v>
      </c>
      <c r="P601" s="83">
        <f t="shared" si="68"/>
        <v>0</v>
      </c>
      <c r="Q601" s="81" t="s">
        <v>126</v>
      </c>
      <c r="R601" s="76" t="s">
        <v>127</v>
      </c>
      <c r="S601" s="76" t="s">
        <v>128</v>
      </c>
      <c r="T601" s="76" t="s">
        <v>121</v>
      </c>
      <c r="U601" s="76" t="s">
        <v>121</v>
      </c>
      <c r="V601" s="59" t="s">
        <v>121</v>
      </c>
      <c r="W601" s="76" t="s">
        <v>121</v>
      </c>
      <c r="X601" s="76" t="s">
        <v>121</v>
      </c>
      <c r="Y601" s="84" t="str">
        <f t="shared" si="74"/>
        <v>N.A.</v>
      </c>
      <c r="Z601" s="85">
        <f t="shared" si="69"/>
        <v>54450000</v>
      </c>
      <c r="AA601" s="76" t="str">
        <f>+IFERROR(VLOOKUP(_xlfn.TEXTJOIN("_", FALSE, C601:E601), [1]BD_Perc!$A:$O, 15, FALSE),"Segmentación no encontrada o vehículo inactivo")</f>
        <v>PERCENTIL 30-70</v>
      </c>
      <c r="AB601" s="76" t="str" cm="1">
        <f t="array" ref="AB601">_xlfn.IFS(
    AA601 = "PERCENTIL 50",
    _xlfn.IFS(
        [1]BD!DG601 &lt; VLOOKUP(_xlfn.TEXTJOIN("_", FALSE, C601:E601), [1]BD_Perc!$A:$O, 11, FALSE), "Intervalo de precio 1",
        [1]BD!DG601 &gt;= VLOOKUP(_xlfn.TEXTJOIN("_", FALSE, C601:E601), [1]BD_Perc!$A:$O, 11, FALSE), "Intervalo de precio 2"
    ),
    AA601 = "PERCENTIL 30-70",
    _xlfn.IFS(
        [1]BD!DG601 &lt; VLOOKUP(_xlfn.TEXTJOIN("_", FALSE, C601:E601), [1]BD_Perc!$A:$O, 6, FALSE), "Intervalo de precio 1",
        [1]BD!DG601 &lt; VLOOKUP(_xlfn.TEXTJOIN("_", FALSE, C601:E601), [1]BD_Perc!$A:$O, 7, FALSE), "Intervalo de precio 2",
        [1]BD!DG601 &gt;= VLOOKUP(_xlfn.TEXTJOIN("_", FALSE, C601:E601), [1]BD_Perc!$A:$O, 7, FALSE), "Intervalo de precio 3"
    ),
    AA601="Segmentación no encontrada o vehículo inactivo","Segmentación no encontrada o vehículo inactivo"
)</f>
        <v>Intervalo de precio 1</v>
      </c>
      <c r="AC601" s="99" t="s">
        <v>129</v>
      </c>
      <c r="AD601" s="86" t="b">
        <f t="shared" si="72"/>
        <v>1</v>
      </c>
      <c r="AE601" s="87">
        <v>0.01</v>
      </c>
      <c r="AF601" s="87">
        <v>0.01</v>
      </c>
      <c r="AG601" s="87">
        <v>0.01</v>
      </c>
      <c r="AH601" s="87">
        <v>0.01</v>
      </c>
      <c r="AI601" s="87">
        <v>1.4999999999999999E-2</v>
      </c>
      <c r="AJ601" s="87">
        <v>1.4999999999999999E-2</v>
      </c>
      <c r="AK601" s="76" t="s">
        <v>130</v>
      </c>
      <c r="AL601" s="76" t="s">
        <v>130</v>
      </c>
      <c r="AM601" s="76" t="s">
        <v>130</v>
      </c>
      <c r="AN601" s="88">
        <v>1</v>
      </c>
      <c r="AO601" s="72">
        <v>16382251.1328</v>
      </c>
      <c r="AP601" s="72">
        <v>589760.59380000003</v>
      </c>
      <c r="AQ601" s="72">
        <v>1245051.3137999999</v>
      </c>
      <c r="AR601" s="72" t="s">
        <v>121</v>
      </c>
      <c r="AS601" s="72" t="s">
        <v>121</v>
      </c>
      <c r="AT601" s="72">
        <v>11795220.309599999</v>
      </c>
      <c r="AU601" s="72">
        <v>851877.93599999999</v>
      </c>
      <c r="AV601" s="72">
        <v>1376108.4036000001</v>
      </c>
      <c r="AW601" s="72">
        <v>524232.576</v>
      </c>
      <c r="AX601" s="72" t="s">
        <v>121</v>
      </c>
      <c r="AY601" s="72" t="s">
        <v>121</v>
      </c>
      <c r="AZ601" s="72" t="s">
        <v>121</v>
      </c>
      <c r="BA601" s="72" t="s">
        <v>121</v>
      </c>
      <c r="BB601" s="72" t="s">
        <v>121</v>
      </c>
      <c r="BC601" s="72" t="s">
        <v>121</v>
      </c>
      <c r="BD601" s="72">
        <v>3276451.4915999998</v>
      </c>
      <c r="BE601" s="72">
        <v>3276451.4915999998</v>
      </c>
      <c r="BF601" s="72">
        <v>3276451.4915999998</v>
      </c>
      <c r="BG601" s="72">
        <v>3276451.4915999998</v>
      </c>
      <c r="BH601" s="72" t="s">
        <v>121</v>
      </c>
      <c r="BI601" s="72">
        <v>1703753.7635999999</v>
      </c>
      <c r="BJ601" s="72">
        <v>1179522.2418</v>
      </c>
      <c r="BK601" s="72">
        <v>1965871.1058</v>
      </c>
      <c r="BL601" s="72">
        <v>4193855.3369999998</v>
      </c>
      <c r="BM601" s="72">
        <v>8256654.6383999996</v>
      </c>
      <c r="BN601" s="72">
        <v>301432.67700000003</v>
      </c>
      <c r="BO601" s="72">
        <v>4587030.8232000005</v>
      </c>
      <c r="BP601" s="72">
        <v>1113993.1698</v>
      </c>
      <c r="BQ601" s="72" t="s">
        <v>121</v>
      </c>
      <c r="BR601" s="72" t="s">
        <v>121</v>
      </c>
      <c r="BS601" s="72" t="s">
        <v>121</v>
      </c>
      <c r="BT601" s="72">
        <v>4587030.8232000005</v>
      </c>
      <c r="BU601" s="72">
        <v>327645.36</v>
      </c>
      <c r="BV601" s="72">
        <v>3276451.4915999998</v>
      </c>
      <c r="BW601" s="72">
        <v>11139930.6438</v>
      </c>
      <c r="BX601" s="72" t="s">
        <v>121</v>
      </c>
      <c r="BY601" s="72">
        <v>1441638.5297999999</v>
      </c>
      <c r="BZ601" s="72" t="s">
        <v>121</v>
      </c>
      <c r="CA601" s="72" t="s">
        <v>121</v>
      </c>
      <c r="CB601" s="72">
        <v>6552899.8206000002</v>
      </c>
      <c r="CC601" s="72" t="s">
        <v>121</v>
      </c>
      <c r="CD601" s="72">
        <v>13105800.6954</v>
      </c>
      <c r="CE601" s="109" t="s">
        <v>131</v>
      </c>
      <c r="CF601" s="109" t="s">
        <v>131</v>
      </c>
      <c r="CG601" s="109" t="s">
        <v>131</v>
      </c>
      <c r="CH601" s="109" t="s">
        <v>130</v>
      </c>
      <c r="CI601" s="109" t="s">
        <v>130</v>
      </c>
      <c r="CJ601" s="109" t="s">
        <v>130</v>
      </c>
      <c r="CK601" s="109" t="s">
        <v>131</v>
      </c>
      <c r="CL601" s="59" t="s">
        <v>121</v>
      </c>
      <c r="CM601" s="109" t="s">
        <v>121</v>
      </c>
      <c r="CN601" s="109" t="s">
        <v>121</v>
      </c>
      <c r="CO601" s="109" t="s">
        <v>121</v>
      </c>
      <c r="CP601" s="109" t="s">
        <v>121</v>
      </c>
      <c r="CQ601" s="109" t="s">
        <v>121</v>
      </c>
      <c r="CR601" s="109" t="s">
        <v>121</v>
      </c>
      <c r="CS601" s="89" t="s">
        <v>121</v>
      </c>
      <c r="CT601" s="89" t="s">
        <v>121</v>
      </c>
      <c r="CU601" s="89" t="s">
        <v>121</v>
      </c>
      <c r="CV601" s="89" t="s">
        <v>121</v>
      </c>
      <c r="CW601" s="89" t="s">
        <v>121</v>
      </c>
      <c r="CX601" s="89" t="s">
        <v>121</v>
      </c>
      <c r="CY601" s="89" t="s">
        <v>121</v>
      </c>
      <c r="CZ601" s="89" t="s">
        <v>121</v>
      </c>
      <c r="DA601" s="90">
        <v>17037540.798599999</v>
      </c>
      <c r="DB601" s="91">
        <v>1</v>
      </c>
      <c r="DC601" s="13">
        <v>1</v>
      </c>
      <c r="DD601" s="13"/>
      <c r="DE601" s="75" t="str" cm="1">
        <f t="array" ref="DE601">+IF(AND(C601&lt;&gt;"Vehículos Eléctricos",C601&lt;&gt;"Vehículos Híbridos",AA601="PERCENTIL 50"),
     IF(VLOOKUP(_xlfn.TEXTJOIN("_",FALSE,C601:E601),[1]BD_Perc!$A:$P,_xlfn.IFS([1]BD!AB601="Intervalo de precio 1",12,[1]BD!AB601="Intervalo de precio 2",13),FALSE)&lt;=1,
     VLOOKUP(_xlfn.TEXTJOIN("_",FALSE,C601:E601),[1]BD_Perc!$A:$P,16,FALSE),"Ok P50"),
     "Ok P30/70 ó Híbrido/Eléctrico")</f>
        <v>Ok P30/70 ó Híbrido/Eléctrico</v>
      </c>
      <c r="DF601" s="75" t="str">
        <f t="shared" si="70"/>
        <v>Vehículos Convencionales_Automóviles_Hatchback</v>
      </c>
      <c r="DG601" s="19">
        <f t="shared" si="71"/>
        <v>54450000</v>
      </c>
      <c r="DH601" s="13">
        <v>1</v>
      </c>
      <c r="DI601" s="13">
        <v>1</v>
      </c>
      <c r="DJ601" s="13" t="b">
        <f>+DC601=[2]BD!DC601</f>
        <v>1</v>
      </c>
    </row>
    <row r="602" spans="1:114" ht="38.25" x14ac:dyDescent="0.25">
      <c r="A602" s="76">
        <v>961</v>
      </c>
      <c r="B602" s="59" t="s">
        <v>166</v>
      </c>
      <c r="C602" s="59" t="s">
        <v>0</v>
      </c>
      <c r="D602" s="59" t="s">
        <v>320</v>
      </c>
      <c r="E602" s="59" t="s">
        <v>126</v>
      </c>
      <c r="F602" s="59" t="s">
        <v>121</v>
      </c>
      <c r="G602" s="77" t="s">
        <v>1337</v>
      </c>
      <c r="H602" s="59" t="s">
        <v>902</v>
      </c>
      <c r="I602" s="79">
        <v>6406151</v>
      </c>
      <c r="J602" s="76" t="s">
        <v>1338</v>
      </c>
      <c r="K602" s="78" t="s">
        <v>145</v>
      </c>
      <c r="L602" s="80">
        <v>147</v>
      </c>
      <c r="M602" s="81" t="s">
        <v>121</v>
      </c>
      <c r="N602" s="82">
        <v>130000000</v>
      </c>
      <c r="O602" s="83">
        <f>+IFERROR(VLOOKUP(I602,[1]Precio_Fasecolda!A:C,3,FALSE),IFERROR(VLOOKUP(I602,[1]Precio_Fasecolda!B:C,2,FALSE),N602))</f>
        <v>133000000</v>
      </c>
      <c r="P602" s="83">
        <f t="shared" si="68"/>
        <v>-3000000</v>
      </c>
      <c r="Q602" s="81" t="s">
        <v>126</v>
      </c>
      <c r="R602" s="76" t="s">
        <v>127</v>
      </c>
      <c r="S602" s="76" t="s">
        <v>128</v>
      </c>
      <c r="T602" s="76" t="s">
        <v>121</v>
      </c>
      <c r="U602" s="76" t="s">
        <v>121</v>
      </c>
      <c r="V602" s="59" t="s">
        <v>121</v>
      </c>
      <c r="W602" s="76" t="s">
        <v>121</v>
      </c>
      <c r="X602" s="76" t="s">
        <v>121</v>
      </c>
      <c r="Y602" s="84" t="str">
        <f t="shared" si="74"/>
        <v>N.A.</v>
      </c>
      <c r="Z602" s="85">
        <f t="shared" si="69"/>
        <v>122200000</v>
      </c>
      <c r="AA602" s="76" t="str">
        <f>+IFERROR(VLOOKUP(_xlfn.TEXTJOIN("_", FALSE, C602:E602), [1]BD_Perc!$A:$O, 15, FALSE),"Segmentación no encontrada o vehículo inactivo")</f>
        <v>PERCENTIL 30-70</v>
      </c>
      <c r="AB602" s="76" t="str" cm="1">
        <f t="array" ref="AB602">_xlfn.IFS(
    AA602 = "PERCENTIL 50",
    _xlfn.IFS(
        [1]BD!DG602 &lt; VLOOKUP(_xlfn.TEXTJOIN("_", FALSE, C602:E602), [1]BD_Perc!$A:$O, 11, FALSE), "Intervalo de precio 1",
        [1]BD!DG602 &gt;= VLOOKUP(_xlfn.TEXTJOIN("_", FALSE, C602:E602), [1]BD_Perc!$A:$O, 11, FALSE), "Intervalo de precio 2"
    ),
    AA602 = "PERCENTIL 30-70",
    _xlfn.IFS(
        [1]BD!DG602 &lt; VLOOKUP(_xlfn.TEXTJOIN("_", FALSE, C602:E602), [1]BD_Perc!$A:$O, 6, FALSE), "Intervalo de precio 1",
        [1]BD!DG602 &lt; VLOOKUP(_xlfn.TEXTJOIN("_", FALSE, C602:E602), [1]BD_Perc!$A:$O, 7, FALSE), "Intervalo de precio 2",
        [1]BD!DG602 &gt;= VLOOKUP(_xlfn.TEXTJOIN("_", FALSE, C602:E602), [1]BD_Perc!$A:$O, 7, FALSE), "Intervalo de precio 3"
    ),
    AA602="Segmentación no encontrada o vehículo inactivo","Segmentación no encontrada o vehículo inactivo"
)</f>
        <v>Intervalo de precio 2</v>
      </c>
      <c r="AC602" s="99" t="s">
        <v>149</v>
      </c>
      <c r="AD602" s="86" t="b">
        <f t="shared" si="72"/>
        <v>1</v>
      </c>
      <c r="AE602" s="87">
        <v>0.06</v>
      </c>
      <c r="AF602" s="87">
        <v>7.0000000000000007E-2</v>
      </c>
      <c r="AG602" s="87">
        <v>0.08</v>
      </c>
      <c r="AH602" s="87">
        <v>0.08</v>
      </c>
      <c r="AI602" s="87">
        <v>0.09</v>
      </c>
      <c r="AJ602" s="87">
        <v>0.09</v>
      </c>
      <c r="AK602" s="76" t="s">
        <v>130</v>
      </c>
      <c r="AL602" s="76" t="s">
        <v>130</v>
      </c>
      <c r="AM602" s="76" t="s">
        <v>130</v>
      </c>
      <c r="AN602" s="88">
        <v>1</v>
      </c>
      <c r="AO602" s="72" t="s">
        <v>121</v>
      </c>
      <c r="AP602" s="72">
        <v>912163.41720000003</v>
      </c>
      <c r="AQ602" s="72" t="s">
        <v>121</v>
      </c>
      <c r="AR602" s="72" t="s">
        <v>121</v>
      </c>
      <c r="AS602" s="72" t="s">
        <v>121</v>
      </c>
      <c r="AT602" s="72">
        <v>9070570.8323999997</v>
      </c>
      <c r="AU602" s="72" t="s">
        <v>121</v>
      </c>
      <c r="AV602" s="72" t="s">
        <v>121</v>
      </c>
      <c r="AW602" s="72">
        <v>886439.88300000003</v>
      </c>
      <c r="AX602" s="72" t="s">
        <v>121</v>
      </c>
      <c r="AY602" s="72" t="s">
        <v>121</v>
      </c>
      <c r="AZ602" s="72" t="s">
        <v>121</v>
      </c>
      <c r="BA602" s="72" t="s">
        <v>121</v>
      </c>
      <c r="BB602" s="72" t="s">
        <v>121</v>
      </c>
      <c r="BC602" s="72" t="s">
        <v>121</v>
      </c>
      <c r="BD602" s="72">
        <v>4613241.3978000004</v>
      </c>
      <c r="BE602" s="72" t="s">
        <v>121</v>
      </c>
      <c r="BF602" s="72">
        <v>3512354.0424000002</v>
      </c>
      <c r="BG602" s="72">
        <v>2542525.8851999999</v>
      </c>
      <c r="BH602" s="72" t="s">
        <v>121</v>
      </c>
      <c r="BI602" s="72" t="s">
        <v>121</v>
      </c>
      <c r="BJ602" s="72">
        <v>222798.84479999999</v>
      </c>
      <c r="BK602" s="72">
        <v>2799398.5824000002</v>
      </c>
      <c r="BL602" s="72" t="s">
        <v>121</v>
      </c>
      <c r="BM602" s="72">
        <v>3999765.5208000001</v>
      </c>
      <c r="BN602" s="72">
        <v>103535.0904</v>
      </c>
      <c r="BO602" s="72">
        <v>1788445.0290000001</v>
      </c>
      <c r="BP602" s="72" t="s">
        <v>121</v>
      </c>
      <c r="BQ602" s="72" t="s">
        <v>121</v>
      </c>
      <c r="BR602" s="72" t="s">
        <v>121</v>
      </c>
      <c r="BS602" s="72" t="s">
        <v>121</v>
      </c>
      <c r="BT602" s="72">
        <v>9147847.9091999996</v>
      </c>
      <c r="BU602" s="72">
        <v>126470.2656</v>
      </c>
      <c r="BV602" s="72" t="s">
        <v>121</v>
      </c>
      <c r="BW602" s="72" t="s">
        <v>121</v>
      </c>
      <c r="BX602" s="72" t="s">
        <v>121</v>
      </c>
      <c r="BY602" s="72">
        <v>690432.47699999996</v>
      </c>
      <c r="BZ602" s="72" t="s">
        <v>121</v>
      </c>
      <c r="CA602" s="72" t="s">
        <v>121</v>
      </c>
      <c r="CB602" s="72" t="s">
        <v>121</v>
      </c>
      <c r="CC602" s="72" t="s">
        <v>121</v>
      </c>
      <c r="CD602" s="72" t="s">
        <v>121</v>
      </c>
      <c r="CE602" s="89" t="s">
        <v>130</v>
      </c>
      <c r="CF602" s="89" t="s">
        <v>130</v>
      </c>
      <c r="CG602" s="89" t="s">
        <v>130</v>
      </c>
      <c r="CH602" s="89" t="s">
        <v>131</v>
      </c>
      <c r="CI602" s="89" t="s">
        <v>130</v>
      </c>
      <c r="CJ602" s="89" t="s">
        <v>130</v>
      </c>
      <c r="CK602" s="89" t="s">
        <v>131</v>
      </c>
      <c r="CL602" s="59" t="s">
        <v>121</v>
      </c>
      <c r="CM602" s="59" t="s">
        <v>121</v>
      </c>
      <c r="CN602" s="59" t="s">
        <v>121</v>
      </c>
      <c r="CO602" s="59" t="s">
        <v>121</v>
      </c>
      <c r="CP602" s="59" t="s">
        <v>121</v>
      </c>
      <c r="CQ602" s="59" t="s">
        <v>121</v>
      </c>
      <c r="CR602" s="59" t="s">
        <v>121</v>
      </c>
      <c r="CS602" s="59" t="s">
        <v>121</v>
      </c>
      <c r="CT602" s="59" t="s">
        <v>121</v>
      </c>
      <c r="CU602" s="59" t="s">
        <v>121</v>
      </c>
      <c r="CV602" s="59" t="s">
        <v>121</v>
      </c>
      <c r="CW602" s="59" t="s">
        <v>121</v>
      </c>
      <c r="CX602" s="59" t="s">
        <v>121</v>
      </c>
      <c r="CY602" s="59" t="s">
        <v>121</v>
      </c>
      <c r="CZ602" s="59" t="s">
        <v>121</v>
      </c>
      <c r="DA602" s="90">
        <v>11479898.547599999</v>
      </c>
      <c r="DB602" s="91">
        <v>1</v>
      </c>
      <c r="DC602" s="13">
        <v>1</v>
      </c>
      <c r="DD602" s="13"/>
      <c r="DE602" s="75" t="str" cm="1">
        <f t="array" ref="DE602">+IF(AND(C602&lt;&gt;"Vehículos Eléctricos",C602&lt;&gt;"Vehículos Híbridos",AA602="PERCENTIL 50"),
     IF(VLOOKUP(_xlfn.TEXTJOIN("_",FALSE,C602:E602),[1]BD_Perc!$A:$P,_xlfn.IFS([1]BD!AB602="Intervalo de precio 1",12,[1]BD!AB602="Intervalo de precio 2",13),FALSE)&lt;=1,
     VLOOKUP(_xlfn.TEXTJOIN("_",FALSE,C602:E602),[1]BD_Perc!$A:$P,16,FALSE),"Ok P50"),
     "Ok P30/70 ó Híbrido/Eléctrico")</f>
        <v>Ok P30/70 ó Híbrido/Eléctrico</v>
      </c>
      <c r="DF602" s="75" t="str">
        <f t="shared" si="70"/>
        <v>Vehículos Convencionales_Camperos/Camionetas_4x2</v>
      </c>
      <c r="DG602" s="19">
        <f t="shared" si="71"/>
        <v>122200000</v>
      </c>
      <c r="DH602" s="13">
        <v>1</v>
      </c>
      <c r="DI602" s="13">
        <v>1</v>
      </c>
      <c r="DJ602" s="13" t="b">
        <f>+DC602=[2]BD!DC602</f>
        <v>1</v>
      </c>
    </row>
    <row r="603" spans="1:114" ht="38.25" x14ac:dyDescent="0.25">
      <c r="A603" s="76">
        <v>962</v>
      </c>
      <c r="B603" s="59" t="s">
        <v>166</v>
      </c>
      <c r="C603" s="59" t="s">
        <v>0</v>
      </c>
      <c r="D603" s="59" t="s">
        <v>320</v>
      </c>
      <c r="E603" s="59" t="s">
        <v>126</v>
      </c>
      <c r="F603" s="59" t="s">
        <v>121</v>
      </c>
      <c r="G603" s="77" t="s">
        <v>1339</v>
      </c>
      <c r="H603" s="59" t="s">
        <v>902</v>
      </c>
      <c r="I603" s="79">
        <v>6406152</v>
      </c>
      <c r="J603" s="76" t="s">
        <v>1340</v>
      </c>
      <c r="K603" s="78" t="s">
        <v>145</v>
      </c>
      <c r="L603" s="80">
        <v>147</v>
      </c>
      <c r="M603" s="81" t="s">
        <v>121</v>
      </c>
      <c r="N603" s="82">
        <v>134000000</v>
      </c>
      <c r="O603" s="83">
        <f>+IFERROR(VLOOKUP(I603,[1]Precio_Fasecolda!A:C,3,FALSE),IFERROR(VLOOKUP(I603,[1]Precio_Fasecolda!B:C,2,FALSE),N603))</f>
        <v>138000000</v>
      </c>
      <c r="P603" s="83">
        <f t="shared" si="68"/>
        <v>-4000000</v>
      </c>
      <c r="Q603" s="81" t="s">
        <v>126</v>
      </c>
      <c r="R603" s="76" t="s">
        <v>148</v>
      </c>
      <c r="S603" s="76" t="s">
        <v>128</v>
      </c>
      <c r="T603" s="76" t="s">
        <v>121</v>
      </c>
      <c r="U603" s="76" t="s">
        <v>121</v>
      </c>
      <c r="V603" s="59" t="s">
        <v>121</v>
      </c>
      <c r="W603" s="76" t="s">
        <v>121</v>
      </c>
      <c r="X603" s="76" t="s">
        <v>121</v>
      </c>
      <c r="Y603" s="84" t="str">
        <f t="shared" si="74"/>
        <v>N.A.</v>
      </c>
      <c r="Z603" s="85">
        <f t="shared" si="69"/>
        <v>125960000</v>
      </c>
      <c r="AA603" s="76" t="str">
        <f>+IFERROR(VLOOKUP(_xlfn.TEXTJOIN("_", FALSE, C603:E603), [1]BD_Perc!$A:$O, 15, FALSE),"Segmentación no encontrada o vehículo inactivo")</f>
        <v>PERCENTIL 30-70</v>
      </c>
      <c r="AB603" s="76" t="str" cm="1">
        <f t="array" ref="AB603">_xlfn.IFS(
    AA603 = "PERCENTIL 50",
    _xlfn.IFS(
        [1]BD!DG603 &lt; VLOOKUP(_xlfn.TEXTJOIN("_", FALSE, C603:E603), [1]BD_Perc!$A:$O, 11, FALSE), "Intervalo de precio 1",
        [1]BD!DG603 &gt;= VLOOKUP(_xlfn.TEXTJOIN("_", FALSE, C603:E603), [1]BD_Perc!$A:$O, 11, FALSE), "Intervalo de precio 2"
    ),
    AA603 = "PERCENTIL 30-70",
    _xlfn.IFS(
        [1]BD!DG603 &lt; VLOOKUP(_xlfn.TEXTJOIN("_", FALSE, C603:E603), [1]BD_Perc!$A:$O, 6, FALSE), "Intervalo de precio 1",
        [1]BD!DG603 &lt; VLOOKUP(_xlfn.TEXTJOIN("_", FALSE, C603:E603), [1]BD_Perc!$A:$O, 7, FALSE), "Intervalo de precio 2",
        [1]BD!DG603 &gt;= VLOOKUP(_xlfn.TEXTJOIN("_", FALSE, C603:E603), [1]BD_Perc!$A:$O, 7, FALSE), "Intervalo de precio 3"
    ),
    AA603="Segmentación no encontrada o vehículo inactivo","Segmentación no encontrada o vehículo inactivo"
)</f>
        <v>Intervalo de precio 2</v>
      </c>
      <c r="AC603" s="99" t="s">
        <v>149</v>
      </c>
      <c r="AD603" s="86" t="b">
        <f t="shared" si="72"/>
        <v>1</v>
      </c>
      <c r="AE603" s="87">
        <v>0.06</v>
      </c>
      <c r="AF603" s="87">
        <v>7.0000000000000007E-2</v>
      </c>
      <c r="AG603" s="87">
        <v>0.08</v>
      </c>
      <c r="AH603" s="87">
        <v>0.08</v>
      </c>
      <c r="AI603" s="87">
        <v>0.09</v>
      </c>
      <c r="AJ603" s="87">
        <v>0.09</v>
      </c>
      <c r="AK603" s="76" t="s">
        <v>130</v>
      </c>
      <c r="AL603" s="76" t="s">
        <v>130</v>
      </c>
      <c r="AM603" s="76" t="s">
        <v>130</v>
      </c>
      <c r="AN603" s="88">
        <v>1</v>
      </c>
      <c r="AO603" s="72" t="s">
        <v>121</v>
      </c>
      <c r="AP603" s="72">
        <v>912163.41720000003</v>
      </c>
      <c r="AQ603" s="72" t="s">
        <v>121</v>
      </c>
      <c r="AR603" s="72" t="s">
        <v>121</v>
      </c>
      <c r="AS603" s="72" t="s">
        <v>121</v>
      </c>
      <c r="AT603" s="72">
        <v>9070570.8323999997</v>
      </c>
      <c r="AU603" s="72" t="s">
        <v>121</v>
      </c>
      <c r="AV603" s="72" t="s">
        <v>121</v>
      </c>
      <c r="AW603" s="72">
        <v>886439.88300000003</v>
      </c>
      <c r="AX603" s="72" t="s">
        <v>121</v>
      </c>
      <c r="AY603" s="72" t="s">
        <v>121</v>
      </c>
      <c r="AZ603" s="72" t="s">
        <v>121</v>
      </c>
      <c r="BA603" s="72" t="s">
        <v>121</v>
      </c>
      <c r="BB603" s="72" t="s">
        <v>121</v>
      </c>
      <c r="BC603" s="72" t="s">
        <v>121</v>
      </c>
      <c r="BD603" s="72">
        <v>4613241.3978000004</v>
      </c>
      <c r="BE603" s="72" t="s">
        <v>121</v>
      </c>
      <c r="BF603" s="72">
        <v>3512354.0424000002</v>
      </c>
      <c r="BG603" s="72">
        <v>2542525.8851999999</v>
      </c>
      <c r="BH603" s="72" t="s">
        <v>121</v>
      </c>
      <c r="BI603" s="72" t="s">
        <v>121</v>
      </c>
      <c r="BJ603" s="72">
        <v>222798.84479999999</v>
      </c>
      <c r="BK603" s="72">
        <v>2799398.5824000002</v>
      </c>
      <c r="BL603" s="72" t="s">
        <v>121</v>
      </c>
      <c r="BM603" s="72">
        <v>3999765.5208000001</v>
      </c>
      <c r="BN603" s="72">
        <v>103535.0904</v>
      </c>
      <c r="BO603" s="72">
        <v>1788445.0290000001</v>
      </c>
      <c r="BP603" s="72" t="s">
        <v>121</v>
      </c>
      <c r="BQ603" s="72" t="s">
        <v>121</v>
      </c>
      <c r="BR603" s="72" t="s">
        <v>121</v>
      </c>
      <c r="BS603" s="72" t="s">
        <v>121</v>
      </c>
      <c r="BT603" s="72">
        <v>9147847.9091999996</v>
      </c>
      <c r="BU603" s="72">
        <v>126470.2656</v>
      </c>
      <c r="BV603" s="72" t="s">
        <v>121</v>
      </c>
      <c r="BW603" s="72" t="s">
        <v>121</v>
      </c>
      <c r="BX603" s="72" t="s">
        <v>121</v>
      </c>
      <c r="BY603" s="72">
        <v>690432.47699999996</v>
      </c>
      <c r="BZ603" s="72" t="s">
        <v>121</v>
      </c>
      <c r="CA603" s="72" t="s">
        <v>121</v>
      </c>
      <c r="CB603" s="72" t="s">
        <v>121</v>
      </c>
      <c r="CC603" s="72" t="s">
        <v>121</v>
      </c>
      <c r="CD603" s="72" t="s">
        <v>121</v>
      </c>
      <c r="CE603" s="89" t="s">
        <v>130</v>
      </c>
      <c r="CF603" s="89" t="s">
        <v>130</v>
      </c>
      <c r="CG603" s="89" t="s">
        <v>130</v>
      </c>
      <c r="CH603" s="89" t="s">
        <v>131</v>
      </c>
      <c r="CI603" s="89" t="s">
        <v>130</v>
      </c>
      <c r="CJ603" s="89" t="s">
        <v>130</v>
      </c>
      <c r="CK603" s="89" t="s">
        <v>131</v>
      </c>
      <c r="CL603" s="59" t="s">
        <v>121</v>
      </c>
      <c r="CM603" s="59" t="s">
        <v>121</v>
      </c>
      <c r="CN603" s="59" t="s">
        <v>121</v>
      </c>
      <c r="CO603" s="59" t="s">
        <v>121</v>
      </c>
      <c r="CP603" s="59" t="s">
        <v>121</v>
      </c>
      <c r="CQ603" s="59" t="s">
        <v>121</v>
      </c>
      <c r="CR603" s="59" t="s">
        <v>121</v>
      </c>
      <c r="CS603" s="59" t="s">
        <v>121</v>
      </c>
      <c r="CT603" s="59" t="s">
        <v>121</v>
      </c>
      <c r="CU603" s="59" t="s">
        <v>121</v>
      </c>
      <c r="CV603" s="59" t="s">
        <v>121</v>
      </c>
      <c r="CW603" s="59" t="s">
        <v>121</v>
      </c>
      <c r="CX603" s="59" t="s">
        <v>121</v>
      </c>
      <c r="CY603" s="59" t="s">
        <v>121</v>
      </c>
      <c r="CZ603" s="59" t="s">
        <v>121</v>
      </c>
      <c r="DA603" s="90">
        <v>11394029.740800001</v>
      </c>
      <c r="DB603" s="91">
        <v>1</v>
      </c>
      <c r="DC603" s="13">
        <v>1</v>
      </c>
      <c r="DD603" s="13"/>
      <c r="DE603" s="75" t="str" cm="1">
        <f t="array" ref="DE603">+IF(AND(C603&lt;&gt;"Vehículos Eléctricos",C603&lt;&gt;"Vehículos Híbridos",AA603="PERCENTIL 50"),
     IF(VLOOKUP(_xlfn.TEXTJOIN("_",FALSE,C603:E603),[1]BD_Perc!$A:$P,_xlfn.IFS([1]BD!AB603="Intervalo de precio 1",12,[1]BD!AB603="Intervalo de precio 2",13),FALSE)&lt;=1,
     VLOOKUP(_xlfn.TEXTJOIN("_",FALSE,C603:E603),[1]BD_Perc!$A:$P,16,FALSE),"Ok P50"),
     "Ok P30/70 ó Híbrido/Eléctrico")</f>
        <v>Ok P30/70 ó Híbrido/Eléctrico</v>
      </c>
      <c r="DF603" s="75" t="str">
        <f t="shared" si="70"/>
        <v>Vehículos Convencionales_Camperos/Camionetas_4x2</v>
      </c>
      <c r="DG603" s="19">
        <f t="shared" si="71"/>
        <v>125960000</v>
      </c>
      <c r="DH603" s="13">
        <v>1</v>
      </c>
      <c r="DI603" s="13">
        <v>1</v>
      </c>
      <c r="DJ603" s="13" t="b">
        <f>+DC603=[2]BD!DC603</f>
        <v>1</v>
      </c>
    </row>
    <row r="604" spans="1:114" ht="38.25" x14ac:dyDescent="0.25">
      <c r="A604" s="76">
        <v>963</v>
      </c>
      <c r="B604" s="59" t="s">
        <v>166</v>
      </c>
      <c r="C604" s="59" t="s">
        <v>0</v>
      </c>
      <c r="D604" s="59" t="s">
        <v>320</v>
      </c>
      <c r="E604" s="59" t="s">
        <v>327</v>
      </c>
      <c r="F604" s="59" t="s">
        <v>121</v>
      </c>
      <c r="G604" s="77" t="s">
        <v>1341</v>
      </c>
      <c r="H604" s="59" t="s">
        <v>902</v>
      </c>
      <c r="I604" s="79">
        <v>6406149</v>
      </c>
      <c r="J604" s="76" t="s">
        <v>1342</v>
      </c>
      <c r="K604" s="78" t="s">
        <v>145</v>
      </c>
      <c r="L604" s="80">
        <v>147</v>
      </c>
      <c r="M604" s="81" t="s">
        <v>121</v>
      </c>
      <c r="N604" s="82">
        <v>162000000</v>
      </c>
      <c r="O604" s="83">
        <f>+IFERROR(VLOOKUP(I604,[1]Precio_Fasecolda!A:C,3,FALSE),IFERROR(VLOOKUP(I604,[1]Precio_Fasecolda!B:C,2,FALSE),N604))</f>
        <v>165000000</v>
      </c>
      <c r="P604" s="83">
        <f t="shared" si="68"/>
        <v>-3000000</v>
      </c>
      <c r="Q604" s="81" t="s">
        <v>327</v>
      </c>
      <c r="R604" s="76" t="s">
        <v>148</v>
      </c>
      <c r="S604" s="76" t="s">
        <v>128</v>
      </c>
      <c r="T604" s="76" t="s">
        <v>121</v>
      </c>
      <c r="U604" s="76" t="s">
        <v>121</v>
      </c>
      <c r="V604" s="59" t="s">
        <v>121</v>
      </c>
      <c r="W604" s="76" t="s">
        <v>121</v>
      </c>
      <c r="X604" s="76" t="s">
        <v>121</v>
      </c>
      <c r="Y604" s="84" t="str">
        <f t="shared" si="74"/>
        <v>N.A.</v>
      </c>
      <c r="Z604" s="85">
        <f t="shared" si="69"/>
        <v>152280000</v>
      </c>
      <c r="AA604" s="76" t="str">
        <f>+IFERROR(VLOOKUP(_xlfn.TEXTJOIN("_", FALSE, C604:E604), [1]BD_Perc!$A:$O, 15, FALSE),"Segmentación no encontrada o vehículo inactivo")</f>
        <v>PERCENTIL 30-70</v>
      </c>
      <c r="AB604" s="76" t="str" cm="1">
        <f t="array" ref="AB604">_xlfn.IFS(
    AA604 = "PERCENTIL 50",
    _xlfn.IFS(
        [1]BD!DG604 &lt; VLOOKUP(_xlfn.TEXTJOIN("_", FALSE, C604:E604), [1]BD_Perc!$A:$O, 11, FALSE), "Intervalo de precio 1",
        [1]BD!DG604 &gt;= VLOOKUP(_xlfn.TEXTJOIN("_", FALSE, C604:E604), [1]BD_Perc!$A:$O, 11, FALSE), "Intervalo de precio 2"
    ),
    AA604 = "PERCENTIL 30-70",
    _xlfn.IFS(
        [1]BD!DG604 &lt; VLOOKUP(_xlfn.TEXTJOIN("_", FALSE, C604:E604), [1]BD_Perc!$A:$O, 6, FALSE), "Intervalo de precio 1",
        [1]BD!DG604 &lt; VLOOKUP(_xlfn.TEXTJOIN("_", FALSE, C604:E604), [1]BD_Perc!$A:$O, 7, FALSE), "Intervalo de precio 2",
        [1]BD!DG604 &gt;= VLOOKUP(_xlfn.TEXTJOIN("_", FALSE, C604:E604), [1]BD_Perc!$A:$O, 7, FALSE), "Intervalo de precio 3"
    ),
    AA604="Segmentación no encontrada o vehículo inactivo","Segmentación no encontrada o vehículo inactivo"
)</f>
        <v>Intervalo de precio 1</v>
      </c>
      <c r="AC604" s="99" t="s">
        <v>129</v>
      </c>
      <c r="AD604" s="86" t="b">
        <f t="shared" si="72"/>
        <v>1</v>
      </c>
      <c r="AE604" s="87">
        <v>0.06</v>
      </c>
      <c r="AF604" s="87">
        <v>7.0000000000000007E-2</v>
      </c>
      <c r="AG604" s="87">
        <v>0.08</v>
      </c>
      <c r="AH604" s="87">
        <v>0.08</v>
      </c>
      <c r="AI604" s="87">
        <v>0.09</v>
      </c>
      <c r="AJ604" s="87">
        <v>0.09</v>
      </c>
      <c r="AK604" s="76" t="s">
        <v>130</v>
      </c>
      <c r="AL604" s="76" t="s">
        <v>130</v>
      </c>
      <c r="AM604" s="76" t="s">
        <v>130</v>
      </c>
      <c r="AN604" s="88">
        <v>1</v>
      </c>
      <c r="AO604" s="72" t="s">
        <v>121</v>
      </c>
      <c r="AP604" s="72">
        <v>912163.41720000003</v>
      </c>
      <c r="AQ604" s="72" t="s">
        <v>121</v>
      </c>
      <c r="AR604" s="72" t="s">
        <v>121</v>
      </c>
      <c r="AS604" s="72" t="s">
        <v>121</v>
      </c>
      <c r="AT604" s="72">
        <v>9070570.8323999997</v>
      </c>
      <c r="AU604" s="72" t="s">
        <v>121</v>
      </c>
      <c r="AV604" s="72" t="s">
        <v>121</v>
      </c>
      <c r="AW604" s="72">
        <v>886439.88300000003</v>
      </c>
      <c r="AX604" s="72" t="s">
        <v>121</v>
      </c>
      <c r="AY604" s="72" t="s">
        <v>121</v>
      </c>
      <c r="AZ604" s="72" t="s">
        <v>121</v>
      </c>
      <c r="BA604" s="72" t="s">
        <v>121</v>
      </c>
      <c r="BB604" s="72" t="s">
        <v>121</v>
      </c>
      <c r="BC604" s="72" t="s">
        <v>121</v>
      </c>
      <c r="BD604" s="72">
        <v>4613241.3978000004</v>
      </c>
      <c r="BE604" s="72" t="s">
        <v>121</v>
      </c>
      <c r="BF604" s="72">
        <v>3512354.0424000002</v>
      </c>
      <c r="BG604" s="72">
        <v>2542525.8851999999</v>
      </c>
      <c r="BH604" s="72" t="s">
        <v>121</v>
      </c>
      <c r="BI604" s="72" t="s">
        <v>121</v>
      </c>
      <c r="BJ604" s="72">
        <v>222798.84479999999</v>
      </c>
      <c r="BK604" s="72">
        <v>2799398.5824000002</v>
      </c>
      <c r="BL604" s="72" t="s">
        <v>121</v>
      </c>
      <c r="BM604" s="72">
        <v>3999765.5208000001</v>
      </c>
      <c r="BN604" s="72">
        <v>103535.0904</v>
      </c>
      <c r="BO604" s="72">
        <v>1788445.0290000001</v>
      </c>
      <c r="BP604" s="72" t="s">
        <v>121</v>
      </c>
      <c r="BQ604" s="72" t="s">
        <v>121</v>
      </c>
      <c r="BR604" s="72" t="s">
        <v>121</v>
      </c>
      <c r="BS604" s="72" t="s">
        <v>121</v>
      </c>
      <c r="BT604" s="72">
        <v>9147847.9091999996</v>
      </c>
      <c r="BU604" s="72">
        <v>126470.2656</v>
      </c>
      <c r="BV604" s="72" t="s">
        <v>121</v>
      </c>
      <c r="BW604" s="72" t="s">
        <v>121</v>
      </c>
      <c r="BX604" s="72" t="s">
        <v>121</v>
      </c>
      <c r="BY604" s="72">
        <v>690432.47699999996</v>
      </c>
      <c r="BZ604" s="72" t="s">
        <v>121</v>
      </c>
      <c r="CA604" s="72" t="s">
        <v>121</v>
      </c>
      <c r="CB604" s="72" t="s">
        <v>121</v>
      </c>
      <c r="CC604" s="72" t="s">
        <v>121</v>
      </c>
      <c r="CD604" s="72" t="s">
        <v>121</v>
      </c>
      <c r="CE604" s="89" t="s">
        <v>130</v>
      </c>
      <c r="CF604" s="89" t="s">
        <v>130</v>
      </c>
      <c r="CG604" s="89" t="s">
        <v>130</v>
      </c>
      <c r="CH604" s="89" t="s">
        <v>131</v>
      </c>
      <c r="CI604" s="89" t="s">
        <v>130</v>
      </c>
      <c r="CJ604" s="89" t="s">
        <v>130</v>
      </c>
      <c r="CK604" s="89" t="s">
        <v>131</v>
      </c>
      <c r="CL604" s="59" t="s">
        <v>121</v>
      </c>
      <c r="CM604" s="59" t="s">
        <v>121</v>
      </c>
      <c r="CN604" s="59" t="s">
        <v>121</v>
      </c>
      <c r="CO604" s="59" t="s">
        <v>121</v>
      </c>
      <c r="CP604" s="59" t="s">
        <v>121</v>
      </c>
      <c r="CQ604" s="59" t="s">
        <v>121</v>
      </c>
      <c r="CR604" s="59" t="s">
        <v>121</v>
      </c>
      <c r="CS604" s="59" t="s">
        <v>121</v>
      </c>
      <c r="CT604" s="59" t="s">
        <v>121</v>
      </c>
      <c r="CU604" s="59" t="s">
        <v>121</v>
      </c>
      <c r="CV604" s="59" t="s">
        <v>121</v>
      </c>
      <c r="CW604" s="59" t="s">
        <v>121</v>
      </c>
      <c r="CX604" s="59" t="s">
        <v>121</v>
      </c>
      <c r="CY604" s="59" t="s">
        <v>121</v>
      </c>
      <c r="CZ604" s="59" t="s">
        <v>121</v>
      </c>
      <c r="DA604" s="90">
        <v>11394029.740800001</v>
      </c>
      <c r="DB604" s="91">
        <v>1</v>
      </c>
      <c r="DC604" s="13">
        <v>1</v>
      </c>
      <c r="DD604" s="13"/>
      <c r="DE604" s="75" t="str" cm="1">
        <f t="array" ref="DE604">+IF(AND(C604&lt;&gt;"Vehículos Eléctricos",C604&lt;&gt;"Vehículos Híbridos",AA604="PERCENTIL 50"),
     IF(VLOOKUP(_xlfn.TEXTJOIN("_",FALSE,C604:E604),[1]BD_Perc!$A:$P,_xlfn.IFS([1]BD!AB604="Intervalo de precio 1",12,[1]BD!AB604="Intervalo de precio 2",13),FALSE)&lt;=1,
     VLOOKUP(_xlfn.TEXTJOIN("_",FALSE,C604:E604),[1]BD_Perc!$A:$P,16,FALSE),"Ok P50"),
     "Ok P30/70 ó Híbrido/Eléctrico")</f>
        <v>Ok P30/70 ó Híbrido/Eléctrico</v>
      </c>
      <c r="DF604" s="75" t="str">
        <f t="shared" si="70"/>
        <v>Vehículos Convencionales_Camperos/Camionetas_4x4</v>
      </c>
      <c r="DG604" s="19">
        <f t="shared" si="71"/>
        <v>152280000</v>
      </c>
      <c r="DH604" s="13">
        <v>1</v>
      </c>
      <c r="DI604" s="13">
        <v>1</v>
      </c>
      <c r="DJ604" s="13" t="b">
        <f>+DC604=[2]BD!DC604</f>
        <v>1</v>
      </c>
    </row>
    <row r="605" spans="1:114" ht="25.5" x14ac:dyDescent="0.25">
      <c r="A605" s="76">
        <v>964</v>
      </c>
      <c r="B605" s="59" t="s">
        <v>166</v>
      </c>
      <c r="C605" s="59" t="s">
        <v>0</v>
      </c>
      <c r="D605" s="59" t="s">
        <v>119</v>
      </c>
      <c r="E605" s="59" t="s">
        <v>136</v>
      </c>
      <c r="F605" s="59" t="s">
        <v>121</v>
      </c>
      <c r="G605" s="77" t="s">
        <v>1343</v>
      </c>
      <c r="H605" s="59" t="s">
        <v>902</v>
      </c>
      <c r="I605" s="79">
        <v>6401251</v>
      </c>
      <c r="J605" s="76" t="s">
        <v>1344</v>
      </c>
      <c r="K605" s="78" t="s">
        <v>145</v>
      </c>
      <c r="L605" s="80">
        <v>147</v>
      </c>
      <c r="M605" s="81" t="s">
        <v>121</v>
      </c>
      <c r="N605" s="82">
        <v>103000000</v>
      </c>
      <c r="O605" s="83">
        <f>+IFERROR(VLOOKUP(I605,[1]Precio_Fasecolda!A:C,3,FALSE),IFERROR(VLOOKUP(I605,[1]Precio_Fasecolda!B:C,2,FALSE),N605))</f>
        <v>103000000</v>
      </c>
      <c r="P605" s="83">
        <f t="shared" si="68"/>
        <v>0</v>
      </c>
      <c r="Q605" s="81" t="s">
        <v>126</v>
      </c>
      <c r="R605" s="76" t="s">
        <v>148</v>
      </c>
      <c r="S605" s="76" t="s">
        <v>128</v>
      </c>
      <c r="T605" s="76" t="s">
        <v>121</v>
      </c>
      <c r="U605" s="76" t="s">
        <v>121</v>
      </c>
      <c r="V605" s="59" t="s">
        <v>121</v>
      </c>
      <c r="W605" s="76" t="s">
        <v>121</v>
      </c>
      <c r="X605" s="76" t="s">
        <v>121</v>
      </c>
      <c r="Y605" s="84" t="str">
        <f t="shared" si="74"/>
        <v>N.A.</v>
      </c>
      <c r="Z605" s="85">
        <f t="shared" si="69"/>
        <v>95790000</v>
      </c>
      <c r="AA605" s="76" t="str">
        <f>+IFERROR(VLOOKUP(_xlfn.TEXTJOIN("_", FALSE, C605:E605), [1]BD_Perc!$A:$O, 15, FALSE),"Segmentación no encontrada o vehículo inactivo")</f>
        <v>PERCENTIL 30-70</v>
      </c>
      <c r="AB605" s="76" t="str" cm="1">
        <f t="array" ref="AB605">_xlfn.IFS(
    AA605 = "PERCENTIL 50",
    _xlfn.IFS(
        [1]BD!DG605 &lt; VLOOKUP(_xlfn.TEXTJOIN("_", FALSE, C605:E605), [1]BD_Perc!$A:$O, 11, FALSE), "Intervalo de precio 1",
        [1]BD!DG605 &gt;= VLOOKUP(_xlfn.TEXTJOIN("_", FALSE, C605:E605), [1]BD_Perc!$A:$O, 11, FALSE), "Intervalo de precio 2"
    ),
    AA605 = "PERCENTIL 30-70",
    _xlfn.IFS(
        [1]BD!DG605 &lt; VLOOKUP(_xlfn.TEXTJOIN("_", FALSE, C605:E605), [1]BD_Perc!$A:$O, 6, FALSE), "Intervalo de precio 1",
        [1]BD!DG605 &lt; VLOOKUP(_xlfn.TEXTJOIN("_", FALSE, C605:E605), [1]BD_Perc!$A:$O, 7, FALSE), "Intervalo de precio 2",
        [1]BD!DG605 &gt;= VLOOKUP(_xlfn.TEXTJOIN("_", FALSE, C605:E605), [1]BD_Perc!$A:$O, 7, FALSE), "Intervalo de precio 3"
    ),
    AA605="Segmentación no encontrada o vehículo inactivo","Segmentación no encontrada o vehículo inactivo"
)</f>
        <v>Intervalo de precio 3</v>
      </c>
      <c r="AC605" s="99" t="s">
        <v>156</v>
      </c>
      <c r="AD605" s="86" t="b">
        <f t="shared" si="72"/>
        <v>1</v>
      </c>
      <c r="AE605" s="87">
        <v>7.0000000000000007E-2</v>
      </c>
      <c r="AF605" s="87">
        <v>0.08</v>
      </c>
      <c r="AG605" s="87">
        <v>0.08</v>
      </c>
      <c r="AH605" s="87">
        <v>0.08</v>
      </c>
      <c r="AI605" s="87">
        <v>0.09</v>
      </c>
      <c r="AJ605" s="87">
        <v>0.09</v>
      </c>
      <c r="AK605" s="76" t="s">
        <v>130</v>
      </c>
      <c r="AL605" s="76" t="s">
        <v>130</v>
      </c>
      <c r="AM605" s="76" t="s">
        <v>130</v>
      </c>
      <c r="AN605" s="88">
        <v>1</v>
      </c>
      <c r="AO605" s="72" t="s">
        <v>121</v>
      </c>
      <c r="AP605" s="72">
        <v>912163.41720000003</v>
      </c>
      <c r="AQ605" s="72" t="s">
        <v>121</v>
      </c>
      <c r="AR605" s="72" t="s">
        <v>121</v>
      </c>
      <c r="AS605" s="72" t="s">
        <v>121</v>
      </c>
      <c r="AT605" s="72">
        <v>9070570.8323999997</v>
      </c>
      <c r="AU605" s="72" t="s">
        <v>121</v>
      </c>
      <c r="AV605" s="72" t="s">
        <v>121</v>
      </c>
      <c r="AW605" s="72">
        <v>886439.88300000003</v>
      </c>
      <c r="AX605" s="72" t="s">
        <v>121</v>
      </c>
      <c r="AY605" s="72" t="s">
        <v>121</v>
      </c>
      <c r="AZ605" s="72" t="s">
        <v>121</v>
      </c>
      <c r="BA605" s="72" t="s">
        <v>121</v>
      </c>
      <c r="BB605" s="72" t="s">
        <v>121</v>
      </c>
      <c r="BC605" s="72" t="s">
        <v>121</v>
      </c>
      <c r="BD605" s="72">
        <v>4075904.0616000001</v>
      </c>
      <c r="BE605" s="72" t="s">
        <v>121</v>
      </c>
      <c r="BF605" s="72">
        <v>3512354.0424000002</v>
      </c>
      <c r="BG605" s="72">
        <v>2542525.8851999999</v>
      </c>
      <c r="BH605" s="72" t="s">
        <v>121</v>
      </c>
      <c r="BI605" s="72" t="s">
        <v>121</v>
      </c>
      <c r="BJ605" s="72">
        <v>222798.84479999999</v>
      </c>
      <c r="BK605" s="72" t="s">
        <v>121</v>
      </c>
      <c r="BL605" s="72" t="s">
        <v>121</v>
      </c>
      <c r="BM605" s="72">
        <v>3999765.5208000001</v>
      </c>
      <c r="BN605" s="72">
        <v>103535.0904</v>
      </c>
      <c r="BO605" s="72">
        <v>1788445.0290000001</v>
      </c>
      <c r="BP605" s="72" t="s">
        <v>121</v>
      </c>
      <c r="BQ605" s="72" t="s">
        <v>121</v>
      </c>
      <c r="BR605" s="72" t="s">
        <v>121</v>
      </c>
      <c r="BS605" s="72" t="s">
        <v>121</v>
      </c>
      <c r="BT605" s="72">
        <v>9147847.9091999996</v>
      </c>
      <c r="BU605" s="72">
        <v>126470.2656</v>
      </c>
      <c r="BV605" s="72" t="s">
        <v>121</v>
      </c>
      <c r="BW605" s="72" t="s">
        <v>121</v>
      </c>
      <c r="BX605" s="72" t="s">
        <v>121</v>
      </c>
      <c r="BY605" s="72">
        <v>690432.47699999996</v>
      </c>
      <c r="BZ605" s="72" t="s">
        <v>121</v>
      </c>
      <c r="CA605" s="72" t="s">
        <v>121</v>
      </c>
      <c r="CB605" s="72" t="s">
        <v>121</v>
      </c>
      <c r="CC605" s="72" t="s">
        <v>121</v>
      </c>
      <c r="CD605" s="72" t="s">
        <v>121</v>
      </c>
      <c r="CE605" s="89" t="s">
        <v>130</v>
      </c>
      <c r="CF605" s="89" t="s">
        <v>130</v>
      </c>
      <c r="CG605" s="89" t="s">
        <v>130</v>
      </c>
      <c r="CH605" s="89" t="s">
        <v>131</v>
      </c>
      <c r="CI605" s="89" t="s">
        <v>130</v>
      </c>
      <c r="CJ605" s="89" t="s">
        <v>130</v>
      </c>
      <c r="CK605" s="89" t="s">
        <v>131</v>
      </c>
      <c r="CL605" s="59" t="s">
        <v>121</v>
      </c>
      <c r="CM605" s="59" t="s">
        <v>121</v>
      </c>
      <c r="CN605" s="59" t="s">
        <v>121</v>
      </c>
      <c r="CO605" s="59" t="s">
        <v>121</v>
      </c>
      <c r="CP605" s="59" t="s">
        <v>121</v>
      </c>
      <c r="CQ605" s="59" t="s">
        <v>121</v>
      </c>
      <c r="CR605" s="59" t="s">
        <v>121</v>
      </c>
      <c r="CS605" s="59" t="s">
        <v>121</v>
      </c>
      <c r="CT605" s="59" t="s">
        <v>121</v>
      </c>
      <c r="CU605" s="59" t="s">
        <v>121</v>
      </c>
      <c r="CV605" s="59" t="s">
        <v>121</v>
      </c>
      <c r="CW605" s="59" t="s">
        <v>121</v>
      </c>
      <c r="CX605" s="59" t="s">
        <v>121</v>
      </c>
      <c r="CY605" s="59" t="s">
        <v>121</v>
      </c>
      <c r="CZ605" s="59" t="s">
        <v>121</v>
      </c>
      <c r="DA605" s="90">
        <v>9604742.4059999995</v>
      </c>
      <c r="DB605" s="91">
        <v>1</v>
      </c>
      <c r="DC605" s="13">
        <v>1</v>
      </c>
      <c r="DD605" s="13"/>
      <c r="DE605" s="75" t="str" cm="1">
        <f t="array" ref="DE605">+IF(AND(C605&lt;&gt;"Vehículos Eléctricos",C605&lt;&gt;"Vehículos Híbridos",AA605="PERCENTIL 50"),
     IF(VLOOKUP(_xlfn.TEXTJOIN("_",FALSE,C605:E605),[1]BD_Perc!$A:$P,_xlfn.IFS([1]BD!AB605="Intervalo de precio 1",12,[1]BD!AB605="Intervalo de precio 2",13),FALSE)&lt;=1,
     VLOOKUP(_xlfn.TEXTJOIN("_",FALSE,C605:E605),[1]BD_Perc!$A:$P,16,FALSE),"Ok P50"),
     "Ok P30/70 ó Híbrido/Eléctrico")</f>
        <v>Ok P30/70 ó Híbrido/Eléctrico</v>
      </c>
      <c r="DF605" s="75" t="str">
        <f t="shared" si="70"/>
        <v>Vehículos Convencionales_Automóviles_Sedán</v>
      </c>
      <c r="DG605" s="19">
        <f t="shared" si="71"/>
        <v>95790000</v>
      </c>
      <c r="DH605" s="13">
        <v>1</v>
      </c>
      <c r="DI605" s="13">
        <v>1</v>
      </c>
      <c r="DJ605" s="13" t="b">
        <f>+DC605=[2]BD!DC605</f>
        <v>1</v>
      </c>
    </row>
    <row r="606" spans="1:114" ht="76.5" x14ac:dyDescent="0.25">
      <c r="A606" s="76">
        <v>967</v>
      </c>
      <c r="B606" s="59" t="s">
        <v>843</v>
      </c>
      <c r="C606" s="105" t="s">
        <v>4</v>
      </c>
      <c r="D606" s="59" t="s">
        <v>830</v>
      </c>
      <c r="E606" s="59" t="s">
        <v>811</v>
      </c>
      <c r="F606" s="59" t="s">
        <v>121</v>
      </c>
      <c r="G606" s="77" t="s">
        <v>1345</v>
      </c>
      <c r="H606" s="59" t="s">
        <v>879</v>
      </c>
      <c r="I606" s="79">
        <v>3622136</v>
      </c>
      <c r="J606" s="168" t="s">
        <v>1346</v>
      </c>
      <c r="K606" s="78" t="s">
        <v>121</v>
      </c>
      <c r="L606" s="80">
        <v>515</v>
      </c>
      <c r="M606" s="76" t="s">
        <v>121</v>
      </c>
      <c r="N606" s="82">
        <v>806500000</v>
      </c>
      <c r="O606" s="83">
        <f>+IFERROR(VLOOKUP(I606,[1]Precio_Fasecolda!A:C,3,FALSE),IFERROR(VLOOKUP(I606,[1]Precio_Fasecolda!B:C,2,FALSE),N606))</f>
        <v>865500000</v>
      </c>
      <c r="P606" s="83">
        <f t="shared" si="68"/>
        <v>-59000000</v>
      </c>
      <c r="Q606" s="76" t="s">
        <v>121</v>
      </c>
      <c r="R606" s="76" t="s">
        <v>127</v>
      </c>
      <c r="S606" s="76" t="s">
        <v>349</v>
      </c>
      <c r="T606" s="76" t="s">
        <v>811</v>
      </c>
      <c r="U606" s="76">
        <v>52000</v>
      </c>
      <c r="V606" s="76">
        <v>8640</v>
      </c>
      <c r="W606" s="76">
        <v>40500</v>
      </c>
      <c r="X606" s="59" t="s">
        <v>834</v>
      </c>
      <c r="Y606" s="84" t="str">
        <f t="shared" si="74"/>
        <v>N.A.</v>
      </c>
      <c r="Z606" s="85">
        <f t="shared" si="69"/>
        <v>798435000</v>
      </c>
      <c r="AA606" s="76" t="str">
        <f>+IFERROR(VLOOKUP(_xlfn.TEXTJOIN("_", FALSE, C606:E606), [1]BD_Perc!$A:$O, 15, FALSE),"Segmentación no encontrada o vehículo inactivo")</f>
        <v>PERCENTIL 50</v>
      </c>
      <c r="AB606" s="76" t="str" cm="1">
        <f t="array" ref="AB606">_xlfn.IFS(
    AA606 = "PERCENTIL 50",
    _xlfn.IFS(
        [1]BD!DG606 &lt; VLOOKUP(_xlfn.TEXTJOIN("_", FALSE, C606:E606), [1]BD_Perc!$A:$O, 11, FALSE), "Intervalo de precio 1",
        [1]BD!DG606 &gt;= VLOOKUP(_xlfn.TEXTJOIN("_", FALSE, C606:E606), [1]BD_Perc!$A:$O, 11, FALSE), "Intervalo de precio 2"
    ),
    AA606 = "PERCENTIL 30-70",
    _xlfn.IFS(
        [1]BD!DG606 &lt; VLOOKUP(_xlfn.TEXTJOIN("_", FALSE, C606:E606), [1]BD_Perc!$A:$O, 6, FALSE), "Intervalo de precio 1",
        [1]BD!DG606 &lt; VLOOKUP(_xlfn.TEXTJOIN("_", FALSE, C606:E606), [1]BD_Perc!$A:$O, 7, FALSE), "Intervalo de precio 2",
        [1]BD!DG606 &gt;= VLOOKUP(_xlfn.TEXTJOIN("_", FALSE, C606:E606), [1]BD_Perc!$A:$O, 7, FALSE), "Intervalo de precio 3"
    ),
    AA606="Segmentación no encontrada o vehículo inactivo","Segmentación no encontrada o vehículo inactivo"
)</f>
        <v>Intervalo de precio 2</v>
      </c>
      <c r="AC606" s="99" t="s">
        <v>149</v>
      </c>
      <c r="AD606" s="86" t="b">
        <f t="shared" si="72"/>
        <v>1</v>
      </c>
      <c r="AE606" s="87">
        <v>0.01</v>
      </c>
      <c r="AF606" s="87">
        <v>0.01</v>
      </c>
      <c r="AG606" s="87">
        <v>0.01</v>
      </c>
      <c r="AH606" s="87">
        <v>0.01</v>
      </c>
      <c r="AI606" s="87">
        <v>0.01</v>
      </c>
      <c r="AJ606" s="87">
        <v>0.01</v>
      </c>
      <c r="AK606" s="76" t="s">
        <v>131</v>
      </c>
      <c r="AL606" s="76" t="s">
        <v>130</v>
      </c>
      <c r="AM606" s="76" t="s">
        <v>131</v>
      </c>
      <c r="AN606" s="88">
        <v>1</v>
      </c>
      <c r="AO606" s="72" t="s">
        <v>121</v>
      </c>
      <c r="AP606" s="72">
        <v>307985.58419999998</v>
      </c>
      <c r="AQ606" s="72">
        <v>1572695.6196000001</v>
      </c>
      <c r="AR606" s="72" t="s">
        <v>121</v>
      </c>
      <c r="AS606" s="72" t="s">
        <v>121</v>
      </c>
      <c r="AT606" s="72">
        <v>9174060.5921999998</v>
      </c>
      <c r="AU606" s="72">
        <v>917405.95380000002</v>
      </c>
      <c r="AV606" s="72">
        <v>694607.10899999994</v>
      </c>
      <c r="AW606" s="72">
        <v>18349.405200000001</v>
      </c>
      <c r="AX606" s="72">
        <v>720819.79200000002</v>
      </c>
      <c r="AY606" s="72" t="s">
        <v>121</v>
      </c>
      <c r="AZ606" s="72" t="s">
        <v>121</v>
      </c>
      <c r="BA606" s="72" t="s">
        <v>121</v>
      </c>
      <c r="BB606" s="72" t="s">
        <v>121</v>
      </c>
      <c r="BC606" s="72" t="s">
        <v>121</v>
      </c>
      <c r="BD606" s="72">
        <v>3276451.4915999998</v>
      </c>
      <c r="BE606" s="72" t="s">
        <v>121</v>
      </c>
      <c r="BF606" s="72" t="s">
        <v>121</v>
      </c>
      <c r="BG606" s="72">
        <v>3276451.4915999998</v>
      </c>
      <c r="BH606" s="72" t="s">
        <v>121</v>
      </c>
      <c r="BI606" s="72">
        <v>589760.59380000003</v>
      </c>
      <c r="BJ606" s="72">
        <v>1179522.2418</v>
      </c>
      <c r="BK606" s="72" t="s">
        <v>121</v>
      </c>
      <c r="BL606" s="72" t="s">
        <v>121</v>
      </c>
      <c r="BM606" s="72" t="s">
        <v>121</v>
      </c>
      <c r="BN606" s="72">
        <v>262115.23379999999</v>
      </c>
      <c r="BO606" s="72">
        <v>4849146.057</v>
      </c>
      <c r="BP606" s="72" t="s">
        <v>121</v>
      </c>
      <c r="BQ606" s="72" t="s">
        <v>121</v>
      </c>
      <c r="BR606" s="72" t="s">
        <v>121</v>
      </c>
      <c r="BS606" s="72" t="s">
        <v>121</v>
      </c>
      <c r="BT606" s="72">
        <v>7863480.2063999996</v>
      </c>
      <c r="BU606" s="72">
        <v>262115.23379999999</v>
      </c>
      <c r="BV606" s="72" t="s">
        <v>121</v>
      </c>
      <c r="BW606" s="72" t="s">
        <v>121</v>
      </c>
      <c r="BX606" s="72" t="s">
        <v>121</v>
      </c>
      <c r="BY606" s="72">
        <v>1965871.1058</v>
      </c>
      <c r="BZ606" s="72" t="s">
        <v>121</v>
      </c>
      <c r="CA606" s="72" t="s">
        <v>121</v>
      </c>
      <c r="CB606" s="72" t="s">
        <v>121</v>
      </c>
      <c r="CC606" s="72" t="s">
        <v>121</v>
      </c>
      <c r="CD606" s="72" t="s">
        <v>121</v>
      </c>
      <c r="CE606" s="89" t="s">
        <v>121</v>
      </c>
      <c r="CF606" s="89" t="s">
        <v>121</v>
      </c>
      <c r="CG606" s="89" t="s">
        <v>121</v>
      </c>
      <c r="CH606" s="89" t="s">
        <v>121</v>
      </c>
      <c r="CI606" s="89" t="s">
        <v>121</v>
      </c>
      <c r="CJ606" s="89" t="s">
        <v>121</v>
      </c>
      <c r="CK606" s="89" t="s">
        <v>121</v>
      </c>
      <c r="CL606" s="59" t="s">
        <v>121</v>
      </c>
      <c r="CM606" s="89" t="s">
        <v>121</v>
      </c>
      <c r="CN606" s="89" t="s">
        <v>121</v>
      </c>
      <c r="CO606" s="89" t="s">
        <v>121</v>
      </c>
      <c r="CP606" s="89" t="s">
        <v>121</v>
      </c>
      <c r="CQ606" s="89" t="s">
        <v>121</v>
      </c>
      <c r="CR606" s="89" t="s">
        <v>121</v>
      </c>
      <c r="CS606" s="89" t="s">
        <v>131</v>
      </c>
      <c r="CT606" s="89" t="s">
        <v>131</v>
      </c>
      <c r="CU606" s="89" t="s">
        <v>130</v>
      </c>
      <c r="CV606" s="89" t="s">
        <v>131</v>
      </c>
      <c r="CW606" s="89" t="s">
        <v>131</v>
      </c>
      <c r="CX606" s="59" t="s">
        <v>131</v>
      </c>
      <c r="CY606" s="89" t="s">
        <v>121</v>
      </c>
      <c r="CZ606" s="89" t="s">
        <v>121</v>
      </c>
      <c r="DA606" s="90">
        <v>12450509.975400001</v>
      </c>
      <c r="DB606" s="91">
        <v>1</v>
      </c>
      <c r="DC606" s="13">
        <v>1</v>
      </c>
      <c r="DD606" s="13"/>
      <c r="DE606" s="75" t="str" cm="1">
        <f t="array" ref="DE606">+IF(AND(C606&lt;&gt;"Vehículos Eléctricos",C606&lt;&gt;"Vehículos Híbridos",AA606="PERCENTIL 50"),
     IF(VLOOKUP(_xlfn.TEXTJOIN("_",FALSE,C606:E606),[1]BD_Perc!$A:$P,_xlfn.IFS([1]BD!AB606="Intervalo de precio 1",12,[1]BD!AB606="Intervalo de precio 2",13),FALSE)&lt;=1,
     VLOOKUP(_xlfn.TEXTJOIN("_",FALSE,C606:E606),[1]BD_Perc!$A:$P,16,FALSE),"Ok P50"),
     "Ok P30/70 ó Híbrido/Eléctrico")</f>
        <v>Ok P50</v>
      </c>
      <c r="DF606" s="75" t="str">
        <f t="shared" si="70"/>
        <v>Otros Tipos de Vehículos_Remolcadores_3 Ejes</v>
      </c>
      <c r="DG606" s="19">
        <f t="shared" si="71"/>
        <v>798435000</v>
      </c>
      <c r="DH606" s="13">
        <v>1</v>
      </c>
      <c r="DI606" s="13">
        <v>1</v>
      </c>
      <c r="DJ606" s="13" t="b">
        <f>+DC606=[2]BD!DC606</f>
        <v>1</v>
      </c>
    </row>
    <row r="607" spans="1:114" ht="38.25" x14ac:dyDescent="0.25">
      <c r="A607" s="76">
        <v>969</v>
      </c>
      <c r="B607" s="59" t="s">
        <v>257</v>
      </c>
      <c r="C607" s="59" t="s">
        <v>0</v>
      </c>
      <c r="D607" s="59" t="s">
        <v>544</v>
      </c>
      <c r="E607" s="158" t="s">
        <v>545</v>
      </c>
      <c r="F607" s="158" t="s">
        <v>126</v>
      </c>
      <c r="G607" s="169" t="s">
        <v>1347</v>
      </c>
      <c r="H607" s="59" t="s">
        <v>398</v>
      </c>
      <c r="I607" s="79">
        <v>3021100</v>
      </c>
      <c r="J607" s="168" t="s">
        <v>1348</v>
      </c>
      <c r="K607" s="78" t="s">
        <v>163</v>
      </c>
      <c r="L607" s="170">
        <v>168</v>
      </c>
      <c r="M607" s="81" t="s">
        <v>121</v>
      </c>
      <c r="N607" s="82">
        <v>190000000</v>
      </c>
      <c r="O607" s="83">
        <f>+IFERROR(VLOOKUP(I607,[1]Precio_Fasecolda!A:C,3,FALSE),IFERROR(VLOOKUP(I607,[1]Precio_Fasecolda!B:C,2,FALSE),N607))</f>
        <v>171000000</v>
      </c>
      <c r="P607" s="83">
        <f t="shared" si="68"/>
        <v>19000000</v>
      </c>
      <c r="Q607" s="170" t="s">
        <v>126</v>
      </c>
      <c r="R607" s="76" t="s">
        <v>127</v>
      </c>
      <c r="S607" s="76" t="s">
        <v>349</v>
      </c>
      <c r="T607" s="76" t="s">
        <v>121</v>
      </c>
      <c r="U607" s="76" t="s">
        <v>121</v>
      </c>
      <c r="V607" s="59" t="s">
        <v>121</v>
      </c>
      <c r="W607" s="76" t="s">
        <v>121</v>
      </c>
      <c r="X607" s="76" t="s">
        <v>121</v>
      </c>
      <c r="Y607" s="84" t="str">
        <f t="shared" si="74"/>
        <v>N.A.</v>
      </c>
      <c r="Z607" s="85">
        <f t="shared" si="69"/>
        <v>188100000</v>
      </c>
      <c r="AA607" s="76" t="str">
        <f>+IFERROR(VLOOKUP(_xlfn.TEXTJOIN("_", FALSE, C607:E607), [1]BD_Perc!$A:$O, 15, FALSE),"Segmentación no encontrada o vehículo inactivo")</f>
        <v>PERCENTIL 30-70</v>
      </c>
      <c r="AB607" s="76" t="str" cm="1">
        <f t="array" ref="AB607">_xlfn.IFS(
    AA607 = "PERCENTIL 50",
    _xlfn.IFS(
        [1]BD!DG607 &lt; VLOOKUP(_xlfn.TEXTJOIN("_", FALSE, C607:E607), [1]BD_Perc!$A:$O, 11, FALSE), "Intervalo de precio 1",
        [1]BD!DG607 &gt;= VLOOKUP(_xlfn.TEXTJOIN("_", FALSE, C607:E607), [1]BD_Perc!$A:$O, 11, FALSE), "Intervalo de precio 2"
    ),
    AA607 = "PERCENTIL 30-70",
    _xlfn.IFS(
        [1]BD!DG607 &lt; VLOOKUP(_xlfn.TEXTJOIN("_", FALSE, C607:E607), [1]BD_Perc!$A:$O, 6, FALSE), "Intervalo de precio 1",
        [1]BD!DG607 &lt; VLOOKUP(_xlfn.TEXTJOIN("_", FALSE, C607:E607), [1]BD_Perc!$A:$O, 7, FALSE), "Intervalo de precio 2",
        [1]BD!DG607 &gt;= VLOOKUP(_xlfn.TEXTJOIN("_", FALSE, C607:E607), [1]BD_Perc!$A:$O, 7, FALSE), "Intervalo de precio 3"
    ),
    AA607="Segmentación no encontrada o vehículo inactivo","Segmentación no encontrada o vehículo inactivo"
)</f>
        <v>Intervalo de precio 2</v>
      </c>
      <c r="AC607" s="99" t="s">
        <v>149</v>
      </c>
      <c r="AD607" s="86" t="b">
        <f t="shared" si="72"/>
        <v>1</v>
      </c>
      <c r="AE607" s="171">
        <v>0.01</v>
      </c>
      <c r="AF607" s="171">
        <v>1.4999999999999999E-2</v>
      </c>
      <c r="AG607" s="171">
        <v>0.02</v>
      </c>
      <c r="AH607" s="171">
        <v>2.5000000000000001E-2</v>
      </c>
      <c r="AI607" s="171">
        <v>3.5000000000000003E-2</v>
      </c>
      <c r="AJ607" s="171">
        <v>4.4999999999999998E-2</v>
      </c>
      <c r="AK607" s="168" t="s">
        <v>130</v>
      </c>
      <c r="AL607" s="168" t="s">
        <v>130</v>
      </c>
      <c r="AM607" s="168" t="s">
        <v>130</v>
      </c>
      <c r="AN607" s="149">
        <v>0</v>
      </c>
      <c r="AO607" s="72" t="s">
        <v>121</v>
      </c>
      <c r="AP607" s="72">
        <v>631865.34180000005</v>
      </c>
      <c r="AQ607" s="72">
        <v>839571.20519999997</v>
      </c>
      <c r="AR607" s="72">
        <v>1486741.4225999999</v>
      </c>
      <c r="AS607" s="72">
        <v>1622275.6998000001</v>
      </c>
      <c r="AT607" s="72">
        <v>10144824.879000001</v>
      </c>
      <c r="AU607" s="72" t="s">
        <v>121</v>
      </c>
      <c r="AV607" s="72">
        <v>1014481.9608</v>
      </c>
      <c r="AW607" s="72">
        <v>296696.15639999998</v>
      </c>
      <c r="AX607" s="72" t="s">
        <v>121</v>
      </c>
      <c r="AY607" s="72" t="s">
        <v>121</v>
      </c>
      <c r="AZ607" s="72" t="s">
        <v>121</v>
      </c>
      <c r="BA607" s="72" t="s">
        <v>121</v>
      </c>
      <c r="BB607" s="72" t="s">
        <v>121</v>
      </c>
      <c r="BC607" s="72">
        <v>1622275.6998000001</v>
      </c>
      <c r="BD607" s="72">
        <v>3209874.5447999998</v>
      </c>
      <c r="BE607" s="72">
        <v>2212194.4235999999</v>
      </c>
      <c r="BF607" s="72">
        <v>4635136.0776000004</v>
      </c>
      <c r="BG607" s="72">
        <v>812009.14619999996</v>
      </c>
      <c r="BH607" s="72" t="s">
        <v>121</v>
      </c>
      <c r="BI607" s="72">
        <v>2098930.1214000001</v>
      </c>
      <c r="BJ607" s="72">
        <v>192402.04199999999</v>
      </c>
      <c r="BK607" s="72">
        <v>1714124.9831999999</v>
      </c>
      <c r="BL607" s="72">
        <v>1405776.7542000001</v>
      </c>
      <c r="BM607" s="72">
        <v>4162875.5616000001</v>
      </c>
      <c r="BN607" s="72">
        <v>122437.9506</v>
      </c>
      <c r="BO607" s="72">
        <v>2527461.3672000002</v>
      </c>
      <c r="BP607" s="72">
        <v>839571.20519999997</v>
      </c>
      <c r="BQ607" s="72">
        <v>1617575.0219999999</v>
      </c>
      <c r="BR607" s="72">
        <v>2623661.3339999998</v>
      </c>
      <c r="BS607" s="72">
        <v>3148394.6549999998</v>
      </c>
      <c r="BT607" s="72">
        <v>10276007.4186</v>
      </c>
      <c r="BU607" s="72">
        <v>227383.5606</v>
      </c>
      <c r="BV607" s="72">
        <v>6296788.2558000004</v>
      </c>
      <c r="BW607" s="72">
        <v>7617544.8342000004</v>
      </c>
      <c r="BX607" s="72">
        <v>8395717.3230000008</v>
      </c>
      <c r="BY607" s="72">
        <v>798677.73300000001</v>
      </c>
      <c r="BZ607" s="72" t="s">
        <v>121</v>
      </c>
      <c r="CA607" s="72" t="s">
        <v>121</v>
      </c>
      <c r="CB607" s="72" t="s">
        <v>121</v>
      </c>
      <c r="CC607" s="72" t="s">
        <v>121</v>
      </c>
      <c r="CD607" s="72" t="s">
        <v>121</v>
      </c>
      <c r="CE607" s="172" t="s">
        <v>131</v>
      </c>
      <c r="CF607" s="172" t="s">
        <v>131</v>
      </c>
      <c r="CG607" s="172" t="s">
        <v>131</v>
      </c>
      <c r="CH607" s="172" t="s">
        <v>131</v>
      </c>
      <c r="CI607" s="172" t="s">
        <v>131</v>
      </c>
      <c r="CJ607" s="172" t="s">
        <v>131</v>
      </c>
      <c r="CK607" s="172" t="s">
        <v>131</v>
      </c>
      <c r="CL607" s="158" t="s">
        <v>121</v>
      </c>
      <c r="CM607" s="172" t="s">
        <v>121</v>
      </c>
      <c r="CN607" s="172" t="s">
        <v>121</v>
      </c>
      <c r="CO607" s="172" t="s">
        <v>121</v>
      </c>
      <c r="CP607" s="172" t="s">
        <v>121</v>
      </c>
      <c r="CQ607" s="172" t="s">
        <v>121</v>
      </c>
      <c r="CR607" s="172" t="s">
        <v>121</v>
      </c>
      <c r="CS607" s="172" t="s">
        <v>121</v>
      </c>
      <c r="CT607" s="172" t="s">
        <v>121</v>
      </c>
      <c r="CU607" s="172" t="s">
        <v>121</v>
      </c>
      <c r="CV607" s="172" t="s">
        <v>121</v>
      </c>
      <c r="CW607" s="172" t="s">
        <v>121</v>
      </c>
      <c r="CX607" s="172" t="s">
        <v>121</v>
      </c>
      <c r="CY607" s="172" t="s">
        <v>121</v>
      </c>
      <c r="CZ607" s="172" t="s">
        <v>121</v>
      </c>
      <c r="DA607" s="90">
        <v>11911511.220000001</v>
      </c>
      <c r="DB607" s="91">
        <v>1</v>
      </c>
      <c r="DC607" s="13">
        <v>1</v>
      </c>
      <c r="DD607" s="13"/>
      <c r="DE607" s="75" t="str" cm="1">
        <f t="array" ref="DE607">+IF(AND(C607&lt;&gt;"Vehículos Eléctricos",C607&lt;&gt;"Vehículos Híbridos",AA607="PERCENTIL 50"),
     IF(VLOOKUP(_xlfn.TEXTJOIN("_",FALSE,C607:E607),[1]BD_Perc!$A:$P,_xlfn.IFS([1]BD!AB607="Intervalo de precio 1",12,[1]BD!AB607="Intervalo de precio 2",13),FALSE)&lt;=1,
     VLOOKUP(_xlfn.TEXTJOIN("_",FALSE,C607:E607),[1]BD_Perc!$A:$P,16,FALSE),"Ok P50"),
     "Ok P30/70 ó Híbrido/Eléctrico")</f>
        <v>Ok P30/70 ó Híbrido/Eléctrico</v>
      </c>
      <c r="DF607" s="75" t="str">
        <f t="shared" si="70"/>
        <v>Vehículos Convencionales_Pick Up_PICKUP DOBLE CAB - PLATON</v>
      </c>
      <c r="DG607" s="19">
        <f t="shared" si="71"/>
        <v>188100000</v>
      </c>
      <c r="DH607" s="13">
        <v>1</v>
      </c>
      <c r="DI607" s="13">
        <v>1</v>
      </c>
      <c r="DJ607" s="13" t="b">
        <f>+DC607=[2]BD!DC607</f>
        <v>1</v>
      </c>
    </row>
    <row r="608" spans="1:114" ht="38.25" x14ac:dyDescent="0.25">
      <c r="A608" s="76">
        <v>970</v>
      </c>
      <c r="B608" s="59" t="s">
        <v>257</v>
      </c>
      <c r="C608" s="59" t="s">
        <v>0</v>
      </c>
      <c r="D608" s="59" t="s">
        <v>544</v>
      </c>
      <c r="E608" s="158" t="s">
        <v>545</v>
      </c>
      <c r="F608" s="158" t="s">
        <v>327</v>
      </c>
      <c r="G608" s="169" t="s">
        <v>1347</v>
      </c>
      <c r="H608" s="59" t="s">
        <v>398</v>
      </c>
      <c r="I608" s="79">
        <v>3021101</v>
      </c>
      <c r="J608" s="168" t="s">
        <v>1349</v>
      </c>
      <c r="K608" s="78" t="s">
        <v>163</v>
      </c>
      <c r="L608" s="170">
        <v>168</v>
      </c>
      <c r="M608" s="81" t="s">
        <v>121</v>
      </c>
      <c r="N608" s="82">
        <v>196000000</v>
      </c>
      <c r="O608" s="83">
        <f>+IFERROR(VLOOKUP(I608,[1]Precio_Fasecolda!A:C,3,FALSE),IFERROR(VLOOKUP(I608,[1]Precio_Fasecolda!B:C,2,FALSE),N608))</f>
        <v>196000000</v>
      </c>
      <c r="P608" s="83">
        <f t="shared" si="68"/>
        <v>0</v>
      </c>
      <c r="Q608" s="170" t="s">
        <v>327</v>
      </c>
      <c r="R608" s="76" t="s">
        <v>127</v>
      </c>
      <c r="S608" s="76" t="s">
        <v>349</v>
      </c>
      <c r="T608" s="76" t="s">
        <v>121</v>
      </c>
      <c r="U608" s="76" t="s">
        <v>121</v>
      </c>
      <c r="V608" s="59" t="s">
        <v>121</v>
      </c>
      <c r="W608" s="76" t="s">
        <v>121</v>
      </c>
      <c r="X608" s="76" t="s">
        <v>121</v>
      </c>
      <c r="Y608" s="84" t="str">
        <f t="shared" si="74"/>
        <v>N.A.</v>
      </c>
      <c r="Z608" s="85">
        <f t="shared" si="69"/>
        <v>194040000</v>
      </c>
      <c r="AA608" s="76" t="str">
        <f>+IFERROR(VLOOKUP(_xlfn.TEXTJOIN("_", FALSE, C608:E608), [1]BD_Perc!$A:$O, 15, FALSE),"Segmentación no encontrada o vehículo inactivo")</f>
        <v>PERCENTIL 30-70</v>
      </c>
      <c r="AB608" s="76" t="str" cm="1">
        <f t="array" ref="AB608">_xlfn.IFS(
    AA608 = "PERCENTIL 50",
    _xlfn.IFS(
        [1]BD!DG608 &lt; VLOOKUP(_xlfn.TEXTJOIN("_", FALSE, C608:E608), [1]BD_Perc!$A:$O, 11, FALSE), "Intervalo de precio 1",
        [1]BD!DG608 &gt;= VLOOKUP(_xlfn.TEXTJOIN("_", FALSE, C608:E608), [1]BD_Perc!$A:$O, 11, FALSE), "Intervalo de precio 2"
    ),
    AA608 = "PERCENTIL 30-70",
    _xlfn.IFS(
        [1]BD!DG608 &lt; VLOOKUP(_xlfn.TEXTJOIN("_", FALSE, C608:E608), [1]BD_Perc!$A:$O, 6, FALSE), "Intervalo de precio 1",
        [1]BD!DG608 &lt; VLOOKUP(_xlfn.TEXTJOIN("_", FALSE, C608:E608), [1]BD_Perc!$A:$O, 7, FALSE), "Intervalo de precio 2",
        [1]BD!DG608 &gt;= VLOOKUP(_xlfn.TEXTJOIN("_", FALSE, C608:E608), [1]BD_Perc!$A:$O, 7, FALSE), "Intervalo de precio 3"
    ),
    AA608="Segmentación no encontrada o vehículo inactivo","Segmentación no encontrada o vehículo inactivo"
)</f>
        <v>Intervalo de precio 2</v>
      </c>
      <c r="AC608" s="99" t="s">
        <v>149</v>
      </c>
      <c r="AD608" s="86" t="b">
        <f t="shared" si="72"/>
        <v>1</v>
      </c>
      <c r="AE608" s="171">
        <v>0.01</v>
      </c>
      <c r="AF608" s="171">
        <v>1.4999999999999999E-2</v>
      </c>
      <c r="AG608" s="171">
        <v>0.02</v>
      </c>
      <c r="AH608" s="171">
        <v>2.5000000000000001E-2</v>
      </c>
      <c r="AI608" s="171">
        <v>3.5000000000000003E-2</v>
      </c>
      <c r="AJ608" s="171">
        <v>4.4999999999999998E-2</v>
      </c>
      <c r="AK608" s="168" t="s">
        <v>130</v>
      </c>
      <c r="AL608" s="168" t="s">
        <v>130</v>
      </c>
      <c r="AM608" s="168" t="s">
        <v>130</v>
      </c>
      <c r="AN608" s="149">
        <v>0</v>
      </c>
      <c r="AO608" s="72" t="s">
        <v>121</v>
      </c>
      <c r="AP608" s="72">
        <v>631865.34180000005</v>
      </c>
      <c r="AQ608" s="72">
        <v>839571.20519999997</v>
      </c>
      <c r="AR608" s="72">
        <v>1486741.4225999999</v>
      </c>
      <c r="AS608" s="72">
        <v>1622275.6998000001</v>
      </c>
      <c r="AT608" s="72">
        <v>10144824.879000001</v>
      </c>
      <c r="AU608" s="72" t="s">
        <v>121</v>
      </c>
      <c r="AV608" s="72">
        <v>1014481.9608</v>
      </c>
      <c r="AW608" s="72">
        <v>296696.15639999998</v>
      </c>
      <c r="AX608" s="72" t="s">
        <v>121</v>
      </c>
      <c r="AY608" s="72" t="s">
        <v>121</v>
      </c>
      <c r="AZ608" s="72" t="s">
        <v>121</v>
      </c>
      <c r="BA608" s="72" t="s">
        <v>121</v>
      </c>
      <c r="BB608" s="72" t="s">
        <v>121</v>
      </c>
      <c r="BC608" s="72">
        <v>1622275.6998000001</v>
      </c>
      <c r="BD608" s="72">
        <v>3209874.5447999998</v>
      </c>
      <c r="BE608" s="72">
        <v>2212194.4235999999</v>
      </c>
      <c r="BF608" s="72">
        <v>4635136.0776000004</v>
      </c>
      <c r="BG608" s="72">
        <v>812009.14619999996</v>
      </c>
      <c r="BH608" s="72" t="s">
        <v>121</v>
      </c>
      <c r="BI608" s="72">
        <v>2098930.1214000001</v>
      </c>
      <c r="BJ608" s="72">
        <v>192402.04199999999</v>
      </c>
      <c r="BK608" s="72">
        <v>1714124.9831999999</v>
      </c>
      <c r="BL608" s="72">
        <v>1405776.7542000001</v>
      </c>
      <c r="BM608" s="72">
        <v>4162875.5616000001</v>
      </c>
      <c r="BN608" s="72">
        <v>122437.9506</v>
      </c>
      <c r="BO608" s="72">
        <v>2527461.3672000002</v>
      </c>
      <c r="BP608" s="72">
        <v>839571.20519999997</v>
      </c>
      <c r="BQ608" s="72">
        <v>1617575.0219999999</v>
      </c>
      <c r="BR608" s="72">
        <v>2623661.3339999998</v>
      </c>
      <c r="BS608" s="72">
        <v>3148394.6549999998</v>
      </c>
      <c r="BT608" s="72">
        <v>10276007.4186</v>
      </c>
      <c r="BU608" s="72">
        <v>227383.5606</v>
      </c>
      <c r="BV608" s="72">
        <v>6296788.2558000004</v>
      </c>
      <c r="BW608" s="72">
        <v>7617544.8342000004</v>
      </c>
      <c r="BX608" s="72">
        <v>8395717.3230000008</v>
      </c>
      <c r="BY608" s="72">
        <v>798677.73300000001</v>
      </c>
      <c r="BZ608" s="72" t="s">
        <v>121</v>
      </c>
      <c r="CA608" s="72" t="s">
        <v>121</v>
      </c>
      <c r="CB608" s="72" t="s">
        <v>121</v>
      </c>
      <c r="CC608" s="72" t="s">
        <v>121</v>
      </c>
      <c r="CD608" s="72" t="s">
        <v>121</v>
      </c>
      <c r="CE608" s="172" t="s">
        <v>131</v>
      </c>
      <c r="CF608" s="172" t="s">
        <v>131</v>
      </c>
      <c r="CG608" s="172" t="s">
        <v>131</v>
      </c>
      <c r="CH608" s="172" t="s">
        <v>131</v>
      </c>
      <c r="CI608" s="172" t="s">
        <v>131</v>
      </c>
      <c r="CJ608" s="172" t="s">
        <v>131</v>
      </c>
      <c r="CK608" s="172" t="s">
        <v>131</v>
      </c>
      <c r="CL608" s="158" t="s">
        <v>121</v>
      </c>
      <c r="CM608" s="172" t="s">
        <v>121</v>
      </c>
      <c r="CN608" s="172" t="s">
        <v>121</v>
      </c>
      <c r="CO608" s="172" t="s">
        <v>121</v>
      </c>
      <c r="CP608" s="172" t="s">
        <v>121</v>
      </c>
      <c r="CQ608" s="172" t="s">
        <v>121</v>
      </c>
      <c r="CR608" s="172" t="s">
        <v>121</v>
      </c>
      <c r="CS608" s="172" t="s">
        <v>121</v>
      </c>
      <c r="CT608" s="172" t="s">
        <v>121</v>
      </c>
      <c r="CU608" s="172" t="s">
        <v>121</v>
      </c>
      <c r="CV608" s="172" t="s">
        <v>121</v>
      </c>
      <c r="CW608" s="172" t="s">
        <v>121</v>
      </c>
      <c r="CX608" s="172" t="s">
        <v>121</v>
      </c>
      <c r="CY608" s="172" t="s">
        <v>121</v>
      </c>
      <c r="CZ608" s="172" t="s">
        <v>121</v>
      </c>
      <c r="DA608" s="90">
        <v>11911511.220000001</v>
      </c>
      <c r="DB608" s="91">
        <v>1</v>
      </c>
      <c r="DC608" s="13">
        <v>1</v>
      </c>
      <c r="DD608" s="13"/>
      <c r="DE608" s="75" t="str" cm="1">
        <f t="array" ref="DE608">+IF(AND(C608&lt;&gt;"Vehículos Eléctricos",C608&lt;&gt;"Vehículos Híbridos",AA608="PERCENTIL 50"),
     IF(VLOOKUP(_xlfn.TEXTJOIN("_",FALSE,C608:E608),[1]BD_Perc!$A:$P,_xlfn.IFS([1]BD!AB608="Intervalo de precio 1",12,[1]BD!AB608="Intervalo de precio 2",13),FALSE)&lt;=1,
     VLOOKUP(_xlfn.TEXTJOIN("_",FALSE,C608:E608),[1]BD_Perc!$A:$P,16,FALSE),"Ok P50"),
     "Ok P30/70 ó Híbrido/Eléctrico")</f>
        <v>Ok P30/70 ó Híbrido/Eléctrico</v>
      </c>
      <c r="DF608" s="75" t="str">
        <f t="shared" si="70"/>
        <v>Vehículos Convencionales_Pick Up_PICKUP DOBLE CAB - PLATON</v>
      </c>
      <c r="DG608" s="19">
        <f t="shared" si="71"/>
        <v>194040000</v>
      </c>
      <c r="DH608" s="13">
        <v>1</v>
      </c>
      <c r="DI608" s="13">
        <v>1</v>
      </c>
      <c r="DJ608" s="13" t="b">
        <f>+DC608=[2]BD!DC608</f>
        <v>1</v>
      </c>
    </row>
    <row r="609" spans="1:114" ht="38.25" x14ac:dyDescent="0.25">
      <c r="A609" s="76">
        <v>971</v>
      </c>
      <c r="B609" s="59" t="s">
        <v>257</v>
      </c>
      <c r="C609" s="59" t="s">
        <v>0</v>
      </c>
      <c r="D609" s="59" t="s">
        <v>544</v>
      </c>
      <c r="E609" s="158" t="s">
        <v>545</v>
      </c>
      <c r="F609" s="158" t="s">
        <v>327</v>
      </c>
      <c r="G609" s="169" t="s">
        <v>1350</v>
      </c>
      <c r="H609" s="59" t="s">
        <v>398</v>
      </c>
      <c r="I609" s="79">
        <v>3021102</v>
      </c>
      <c r="J609" s="168" t="s">
        <v>1351</v>
      </c>
      <c r="K609" s="78" t="s">
        <v>163</v>
      </c>
      <c r="L609" s="170">
        <v>168</v>
      </c>
      <c r="M609" s="81" t="s">
        <v>121</v>
      </c>
      <c r="N609" s="82">
        <v>201000000</v>
      </c>
      <c r="O609" s="83">
        <f>+IFERROR(VLOOKUP(I609,[1]Precio_Fasecolda!A:C,3,FALSE),IFERROR(VLOOKUP(I609,[1]Precio_Fasecolda!B:C,2,FALSE),N609))</f>
        <v>201000000</v>
      </c>
      <c r="P609" s="83">
        <f t="shared" si="68"/>
        <v>0</v>
      </c>
      <c r="Q609" s="168" t="s">
        <v>327</v>
      </c>
      <c r="R609" s="76" t="s">
        <v>127</v>
      </c>
      <c r="S609" s="76" t="s">
        <v>349</v>
      </c>
      <c r="T609" s="76" t="s">
        <v>121</v>
      </c>
      <c r="U609" s="76" t="s">
        <v>121</v>
      </c>
      <c r="V609" s="59" t="s">
        <v>121</v>
      </c>
      <c r="W609" s="76" t="s">
        <v>121</v>
      </c>
      <c r="X609" s="76" t="s">
        <v>121</v>
      </c>
      <c r="Y609" s="84" t="str">
        <f t="shared" si="74"/>
        <v>N.A.</v>
      </c>
      <c r="Z609" s="85">
        <f t="shared" si="69"/>
        <v>198990000</v>
      </c>
      <c r="AA609" s="76" t="str">
        <f>+IFERROR(VLOOKUP(_xlfn.TEXTJOIN("_", FALSE, C609:E609), [1]BD_Perc!$A:$O, 15, FALSE),"Segmentación no encontrada o vehículo inactivo")</f>
        <v>PERCENTIL 30-70</v>
      </c>
      <c r="AB609" s="76" t="str" cm="1">
        <f t="array" ref="AB609">_xlfn.IFS(
    AA609 = "PERCENTIL 50",
    _xlfn.IFS(
        [1]BD!DG609 &lt; VLOOKUP(_xlfn.TEXTJOIN("_", FALSE, C609:E609), [1]BD_Perc!$A:$O, 11, FALSE), "Intervalo de precio 1",
        [1]BD!DG609 &gt;= VLOOKUP(_xlfn.TEXTJOIN("_", FALSE, C609:E609), [1]BD_Perc!$A:$O, 11, FALSE), "Intervalo de precio 2"
    ),
    AA609 = "PERCENTIL 30-70",
    _xlfn.IFS(
        [1]BD!DG609 &lt; VLOOKUP(_xlfn.TEXTJOIN("_", FALSE, C609:E609), [1]BD_Perc!$A:$O, 6, FALSE), "Intervalo de precio 1",
        [1]BD!DG609 &lt; VLOOKUP(_xlfn.TEXTJOIN("_", FALSE, C609:E609), [1]BD_Perc!$A:$O, 7, FALSE), "Intervalo de precio 2",
        [1]BD!DG609 &gt;= VLOOKUP(_xlfn.TEXTJOIN("_", FALSE, C609:E609), [1]BD_Perc!$A:$O, 7, FALSE), "Intervalo de precio 3"
    ),
    AA609="Segmentación no encontrada o vehículo inactivo","Segmentación no encontrada o vehículo inactivo"
)</f>
        <v>Intervalo de precio 2</v>
      </c>
      <c r="AC609" s="99" t="s">
        <v>149</v>
      </c>
      <c r="AD609" s="86" t="b">
        <f t="shared" si="72"/>
        <v>1</v>
      </c>
      <c r="AE609" s="173">
        <v>0.01</v>
      </c>
      <c r="AF609" s="173">
        <v>1.4999999999999999E-2</v>
      </c>
      <c r="AG609" s="173">
        <v>0.02</v>
      </c>
      <c r="AH609" s="173">
        <v>2.5000000000000001E-2</v>
      </c>
      <c r="AI609" s="173">
        <v>3.5000000000000003E-2</v>
      </c>
      <c r="AJ609" s="173">
        <v>4.4999999999999998E-2</v>
      </c>
      <c r="AK609" s="168" t="s">
        <v>130</v>
      </c>
      <c r="AL609" s="168" t="s">
        <v>130</v>
      </c>
      <c r="AM609" s="168" t="s">
        <v>130</v>
      </c>
      <c r="AN609" s="149">
        <v>0</v>
      </c>
      <c r="AO609" s="72" t="s">
        <v>121</v>
      </c>
      <c r="AP609" s="72">
        <v>631865.34180000005</v>
      </c>
      <c r="AQ609" s="72">
        <v>839571.20519999997</v>
      </c>
      <c r="AR609" s="72">
        <v>1486741.4225999999</v>
      </c>
      <c r="AS609" s="72">
        <v>1924018.3115999999</v>
      </c>
      <c r="AT609" s="72">
        <v>10144824.879000001</v>
      </c>
      <c r="AU609" s="72">
        <v>682152.79020000005</v>
      </c>
      <c r="AV609" s="72">
        <v>1014481.9608</v>
      </c>
      <c r="AW609" s="72">
        <v>332330.22480000003</v>
      </c>
      <c r="AX609" s="72" t="s">
        <v>121</v>
      </c>
      <c r="AY609" s="72" t="s">
        <v>121</v>
      </c>
      <c r="AZ609" s="72" t="s">
        <v>121</v>
      </c>
      <c r="BA609" s="72" t="s">
        <v>121</v>
      </c>
      <c r="BB609" s="72" t="s">
        <v>121</v>
      </c>
      <c r="BC609" s="72">
        <v>1924018.3115999999</v>
      </c>
      <c r="BD609" s="72">
        <v>3209874.5447999998</v>
      </c>
      <c r="BE609" s="72">
        <v>2212194.4235999999</v>
      </c>
      <c r="BF609" s="72">
        <v>4635136.0776000004</v>
      </c>
      <c r="BG609" s="72">
        <v>909536.35080000001</v>
      </c>
      <c r="BH609" s="72" t="s">
        <v>121</v>
      </c>
      <c r="BI609" s="72">
        <v>1932941.0604000001</v>
      </c>
      <c r="BJ609" s="72">
        <v>192402.04199999999</v>
      </c>
      <c r="BK609" s="72">
        <v>1714124.9831999999</v>
      </c>
      <c r="BL609" s="72">
        <v>1399286.0448</v>
      </c>
      <c r="BM609" s="72">
        <v>4162875.5616000001</v>
      </c>
      <c r="BN609" s="72">
        <v>122437.9506</v>
      </c>
      <c r="BO609" s="72">
        <v>2527461.3672000002</v>
      </c>
      <c r="BP609" s="72">
        <v>839571.20519999997</v>
      </c>
      <c r="BQ609" s="72">
        <v>1661652.1782</v>
      </c>
      <c r="BR609" s="72">
        <v>2623661.3339999998</v>
      </c>
      <c r="BS609" s="72">
        <v>3148394.6549999998</v>
      </c>
      <c r="BT609" s="72">
        <v>10276007.4186</v>
      </c>
      <c r="BU609" s="72">
        <v>227383.5606</v>
      </c>
      <c r="BV609" s="72">
        <v>6296788.2558000004</v>
      </c>
      <c r="BW609" s="72">
        <v>7870985.0561999995</v>
      </c>
      <c r="BX609" s="72">
        <v>8395717.3230000008</v>
      </c>
      <c r="BY609" s="72">
        <v>798677.73300000001</v>
      </c>
      <c r="BZ609" s="72" t="s">
        <v>121</v>
      </c>
      <c r="CA609" s="72" t="s">
        <v>121</v>
      </c>
      <c r="CB609" s="72" t="s">
        <v>121</v>
      </c>
      <c r="CC609" s="72" t="s">
        <v>121</v>
      </c>
      <c r="CD609" s="72" t="s">
        <v>121</v>
      </c>
      <c r="CE609" s="158" t="s">
        <v>130</v>
      </c>
      <c r="CF609" s="158" t="s">
        <v>130</v>
      </c>
      <c r="CG609" s="158" t="s">
        <v>130</v>
      </c>
      <c r="CH609" s="158" t="s">
        <v>131</v>
      </c>
      <c r="CI609" s="158" t="s">
        <v>131</v>
      </c>
      <c r="CJ609" s="158" t="s">
        <v>131</v>
      </c>
      <c r="CK609" s="158" t="s">
        <v>131</v>
      </c>
      <c r="CL609" s="158" t="s">
        <v>121</v>
      </c>
      <c r="CM609" s="172" t="s">
        <v>121</v>
      </c>
      <c r="CN609" s="172" t="s">
        <v>121</v>
      </c>
      <c r="CO609" s="168" t="s">
        <v>121</v>
      </c>
      <c r="CP609" s="168" t="s">
        <v>121</v>
      </c>
      <c r="CQ609" s="168" t="s">
        <v>121</v>
      </c>
      <c r="CR609" s="168" t="s">
        <v>121</v>
      </c>
      <c r="CS609" s="168" t="s">
        <v>121</v>
      </c>
      <c r="CT609" s="168" t="s">
        <v>121</v>
      </c>
      <c r="CU609" s="168" t="s">
        <v>121</v>
      </c>
      <c r="CV609" s="168" t="s">
        <v>121</v>
      </c>
      <c r="CW609" s="168" t="s">
        <v>121</v>
      </c>
      <c r="CX609" s="168" t="s">
        <v>121</v>
      </c>
      <c r="CY609" s="168" t="s">
        <v>121</v>
      </c>
      <c r="CZ609" s="168" t="s">
        <v>121</v>
      </c>
      <c r="DA609" s="90">
        <v>11369201.2224</v>
      </c>
      <c r="DB609" s="91">
        <v>1</v>
      </c>
      <c r="DC609" s="13">
        <v>1</v>
      </c>
      <c r="DD609" s="13"/>
      <c r="DE609" s="75" t="str" cm="1">
        <f t="array" ref="DE609">+IF(AND(C609&lt;&gt;"Vehículos Eléctricos",C609&lt;&gt;"Vehículos Híbridos",AA609="PERCENTIL 50"),
     IF(VLOOKUP(_xlfn.TEXTJOIN("_",FALSE,C609:E609),[1]BD_Perc!$A:$P,_xlfn.IFS([1]BD!AB609="Intervalo de precio 1",12,[1]BD!AB609="Intervalo de precio 2",13),FALSE)&lt;=1,
     VLOOKUP(_xlfn.TEXTJOIN("_",FALSE,C609:E609),[1]BD_Perc!$A:$P,16,FALSE),"Ok P50"),
     "Ok P30/70 ó Híbrido/Eléctrico")</f>
        <v>Ok P30/70 ó Híbrido/Eléctrico</v>
      </c>
      <c r="DF609" s="75" t="str">
        <f t="shared" si="70"/>
        <v>Vehículos Convencionales_Pick Up_PICKUP DOBLE CAB - PLATON</v>
      </c>
      <c r="DG609" s="19">
        <f t="shared" si="71"/>
        <v>198990000</v>
      </c>
      <c r="DH609" s="13">
        <v>1</v>
      </c>
      <c r="DI609" s="13">
        <v>1</v>
      </c>
      <c r="DJ609" s="13" t="b">
        <f>+DC609=[2]BD!DC609</f>
        <v>1</v>
      </c>
    </row>
    <row r="610" spans="1:114" ht="38.25" x14ac:dyDescent="0.25">
      <c r="A610" s="76">
        <v>972</v>
      </c>
      <c r="B610" s="59" t="s">
        <v>257</v>
      </c>
      <c r="C610" s="59" t="s">
        <v>0</v>
      </c>
      <c r="D610" s="59" t="s">
        <v>544</v>
      </c>
      <c r="E610" s="158" t="s">
        <v>545</v>
      </c>
      <c r="F610" s="158" t="s">
        <v>327</v>
      </c>
      <c r="G610" s="169" t="s">
        <v>1352</v>
      </c>
      <c r="H610" s="59" t="s">
        <v>398</v>
      </c>
      <c r="I610" s="79">
        <v>3021103</v>
      </c>
      <c r="J610" s="168" t="s">
        <v>1353</v>
      </c>
      <c r="K610" s="78" t="s">
        <v>565</v>
      </c>
      <c r="L610" s="170">
        <v>237</v>
      </c>
      <c r="M610" s="81" t="s">
        <v>121</v>
      </c>
      <c r="N610" s="82">
        <v>275000000</v>
      </c>
      <c r="O610" s="83">
        <f>+IFERROR(VLOOKUP(I610,[1]Precio_Fasecolda!A:C,3,FALSE),IFERROR(VLOOKUP(I610,[1]Precio_Fasecolda!B:C,2,FALSE),N610))</f>
        <v>275000000</v>
      </c>
      <c r="P610" s="83">
        <f t="shared" si="68"/>
        <v>0</v>
      </c>
      <c r="Q610" s="170" t="s">
        <v>327</v>
      </c>
      <c r="R610" s="76" t="s">
        <v>148</v>
      </c>
      <c r="S610" s="76" t="s">
        <v>349</v>
      </c>
      <c r="T610" s="76" t="s">
        <v>121</v>
      </c>
      <c r="U610" s="76" t="s">
        <v>121</v>
      </c>
      <c r="V610" s="59" t="s">
        <v>121</v>
      </c>
      <c r="W610" s="76" t="s">
        <v>121</v>
      </c>
      <c r="X610" s="76" t="s">
        <v>121</v>
      </c>
      <c r="Y610" s="84" t="str">
        <f t="shared" si="74"/>
        <v>N.A.</v>
      </c>
      <c r="Z610" s="85">
        <f t="shared" si="69"/>
        <v>272250000</v>
      </c>
      <c r="AA610" s="76" t="str">
        <f>+IFERROR(VLOOKUP(_xlfn.TEXTJOIN("_", FALSE, C610:E610), [1]BD_Perc!$A:$O, 15, FALSE),"Segmentación no encontrada o vehículo inactivo")</f>
        <v>PERCENTIL 30-70</v>
      </c>
      <c r="AB610" s="76" t="str" cm="1">
        <f t="array" ref="AB610">_xlfn.IFS(
    AA610 = "PERCENTIL 50",
    _xlfn.IFS(
        [1]BD!DG610 &lt; VLOOKUP(_xlfn.TEXTJOIN("_", FALSE, C610:E610), [1]BD_Perc!$A:$O, 11, FALSE), "Intervalo de precio 1",
        [1]BD!DG610 &gt;= VLOOKUP(_xlfn.TEXTJOIN("_", FALSE, C610:E610), [1]BD_Perc!$A:$O, 11, FALSE), "Intervalo de precio 2"
    ),
    AA610 = "PERCENTIL 30-70",
    _xlfn.IFS(
        [1]BD!DG610 &lt; VLOOKUP(_xlfn.TEXTJOIN("_", FALSE, C610:E610), [1]BD_Perc!$A:$O, 6, FALSE), "Intervalo de precio 1",
        [1]BD!DG610 &lt; VLOOKUP(_xlfn.TEXTJOIN("_", FALSE, C610:E610), [1]BD_Perc!$A:$O, 7, FALSE), "Intervalo de precio 2",
        [1]BD!DG610 &gt;= VLOOKUP(_xlfn.TEXTJOIN("_", FALSE, C610:E610), [1]BD_Perc!$A:$O, 7, FALSE), "Intervalo de precio 3"
    ),
    AA610="Segmentación no encontrada o vehículo inactivo","Segmentación no encontrada o vehículo inactivo"
)</f>
        <v>Intervalo de precio 3</v>
      </c>
      <c r="AC610" s="99" t="s">
        <v>156</v>
      </c>
      <c r="AD610" s="86" t="b">
        <f t="shared" si="72"/>
        <v>1</v>
      </c>
      <c r="AE610" s="87">
        <v>0.01</v>
      </c>
      <c r="AF610" s="87">
        <v>1.4999999999999999E-2</v>
      </c>
      <c r="AG610" s="87">
        <v>0.02</v>
      </c>
      <c r="AH610" s="87">
        <v>2.5000000000000001E-2</v>
      </c>
      <c r="AI610" s="87">
        <v>3.5000000000000003E-2</v>
      </c>
      <c r="AJ610" s="87">
        <v>4.4999999999999998E-2</v>
      </c>
      <c r="AK610" s="168" t="s">
        <v>130</v>
      </c>
      <c r="AL610" s="168" t="s">
        <v>130</v>
      </c>
      <c r="AM610" s="168" t="s">
        <v>130</v>
      </c>
      <c r="AN610" s="149">
        <v>0</v>
      </c>
      <c r="AO610" s="72" t="s">
        <v>121</v>
      </c>
      <c r="AP610" s="72">
        <v>631865.34180000005</v>
      </c>
      <c r="AQ610" s="72">
        <v>839571.20519999997</v>
      </c>
      <c r="AR610" s="72">
        <v>1486741.4225999999</v>
      </c>
      <c r="AS610" s="72">
        <v>1622275.6998000001</v>
      </c>
      <c r="AT610" s="72">
        <v>10144824.879000001</v>
      </c>
      <c r="AU610" s="72" t="s">
        <v>121</v>
      </c>
      <c r="AV610" s="72">
        <v>1014481.9608</v>
      </c>
      <c r="AW610" s="72">
        <v>296696.15639999998</v>
      </c>
      <c r="AX610" s="72" t="s">
        <v>121</v>
      </c>
      <c r="AY610" s="72" t="s">
        <v>121</v>
      </c>
      <c r="AZ610" s="72" t="s">
        <v>121</v>
      </c>
      <c r="BA610" s="72" t="s">
        <v>121</v>
      </c>
      <c r="BB610" s="72" t="s">
        <v>121</v>
      </c>
      <c r="BC610" s="72">
        <v>1924018.3115999999</v>
      </c>
      <c r="BD610" s="72">
        <v>3209874.5447999998</v>
      </c>
      <c r="BE610" s="72">
        <v>2212194.4235999999</v>
      </c>
      <c r="BF610" s="72">
        <v>4635136.0776000004</v>
      </c>
      <c r="BG610" s="72">
        <v>812009.14619999996</v>
      </c>
      <c r="BH610" s="72" t="s">
        <v>121</v>
      </c>
      <c r="BI610" s="72">
        <v>2098930.1214000001</v>
      </c>
      <c r="BJ610" s="72">
        <v>192402.04199999999</v>
      </c>
      <c r="BK610" s="72">
        <v>1714124.9831999999</v>
      </c>
      <c r="BL610" s="72">
        <v>1405776.7542000001</v>
      </c>
      <c r="BM610" s="72">
        <v>4162875.5616000001</v>
      </c>
      <c r="BN610" s="72">
        <v>122437.9506</v>
      </c>
      <c r="BO610" s="72">
        <v>2527461.3672000002</v>
      </c>
      <c r="BP610" s="72">
        <v>839571.20519999997</v>
      </c>
      <c r="BQ610" s="72">
        <v>1617575.0219999999</v>
      </c>
      <c r="BR610" s="72">
        <v>2623661.3339999998</v>
      </c>
      <c r="BS610" s="72">
        <v>3148394.6549999998</v>
      </c>
      <c r="BT610" s="72">
        <v>10276007.4186</v>
      </c>
      <c r="BU610" s="72">
        <v>227383.5606</v>
      </c>
      <c r="BV610" s="72">
        <v>6296788.2558000004</v>
      </c>
      <c r="BW610" s="72">
        <v>7617544.8342000004</v>
      </c>
      <c r="BX610" s="72">
        <v>8395717.3230000008</v>
      </c>
      <c r="BY610" s="72">
        <v>798677.73300000001</v>
      </c>
      <c r="BZ610" s="72" t="s">
        <v>121</v>
      </c>
      <c r="CA610" s="72" t="s">
        <v>121</v>
      </c>
      <c r="CB610" s="72" t="s">
        <v>121</v>
      </c>
      <c r="CC610" s="72" t="s">
        <v>121</v>
      </c>
      <c r="CD610" s="72" t="s">
        <v>121</v>
      </c>
      <c r="CE610" s="172" t="s">
        <v>131</v>
      </c>
      <c r="CF610" s="172" t="s">
        <v>131</v>
      </c>
      <c r="CG610" s="172" t="s">
        <v>131</v>
      </c>
      <c r="CH610" s="172" t="s">
        <v>131</v>
      </c>
      <c r="CI610" s="172" t="s">
        <v>131</v>
      </c>
      <c r="CJ610" s="172" t="s">
        <v>131</v>
      </c>
      <c r="CK610" s="172" t="s">
        <v>131</v>
      </c>
      <c r="CL610" s="158" t="s">
        <v>121</v>
      </c>
      <c r="CM610" s="172" t="s">
        <v>121</v>
      </c>
      <c r="CN610" s="172" t="s">
        <v>121</v>
      </c>
      <c r="CO610" s="172" t="s">
        <v>121</v>
      </c>
      <c r="CP610" s="172" t="s">
        <v>121</v>
      </c>
      <c r="CQ610" s="172" t="s">
        <v>121</v>
      </c>
      <c r="CR610" s="172" t="s">
        <v>121</v>
      </c>
      <c r="CS610" s="172" t="s">
        <v>121</v>
      </c>
      <c r="CT610" s="172" t="s">
        <v>121</v>
      </c>
      <c r="CU610" s="172" t="s">
        <v>121</v>
      </c>
      <c r="CV610" s="172" t="s">
        <v>121</v>
      </c>
      <c r="CW610" s="172" t="s">
        <v>121</v>
      </c>
      <c r="CX610" s="172" t="s">
        <v>121</v>
      </c>
      <c r="CY610" s="172" t="s">
        <v>121</v>
      </c>
      <c r="CZ610" s="172" t="s">
        <v>121</v>
      </c>
      <c r="DA610" s="90">
        <v>11911511.220000001</v>
      </c>
      <c r="DB610" s="91">
        <v>1</v>
      </c>
      <c r="DC610" s="13">
        <v>1</v>
      </c>
      <c r="DD610" s="13"/>
      <c r="DE610" s="75" t="str" cm="1">
        <f t="array" ref="DE610">+IF(AND(C610&lt;&gt;"Vehículos Eléctricos",C610&lt;&gt;"Vehículos Híbridos",AA610="PERCENTIL 50"),
     IF(VLOOKUP(_xlfn.TEXTJOIN("_",FALSE,C610:E610),[1]BD_Perc!$A:$P,_xlfn.IFS([1]BD!AB610="Intervalo de precio 1",12,[1]BD!AB610="Intervalo de precio 2",13),FALSE)&lt;=1,
     VLOOKUP(_xlfn.TEXTJOIN("_",FALSE,C610:E610),[1]BD_Perc!$A:$P,16,FALSE),"Ok P50"),
     "Ok P30/70 ó Híbrido/Eléctrico")</f>
        <v>Ok P30/70 ó Híbrido/Eléctrico</v>
      </c>
      <c r="DF610" s="75" t="str">
        <f t="shared" si="70"/>
        <v>Vehículos Convencionales_Pick Up_PICKUP DOBLE CAB - PLATON</v>
      </c>
      <c r="DG610" s="19">
        <f t="shared" si="71"/>
        <v>272250000</v>
      </c>
      <c r="DH610" s="13">
        <v>1</v>
      </c>
      <c r="DI610" s="13">
        <v>1</v>
      </c>
      <c r="DJ610" s="13" t="b">
        <f>+DC610=[2]BD!DC610</f>
        <v>1</v>
      </c>
    </row>
    <row r="611" spans="1:114" ht="38.25" x14ac:dyDescent="0.25">
      <c r="A611" s="76">
        <v>973</v>
      </c>
      <c r="B611" s="59" t="s">
        <v>257</v>
      </c>
      <c r="C611" s="59" t="s">
        <v>0</v>
      </c>
      <c r="D611" s="59" t="s">
        <v>544</v>
      </c>
      <c r="E611" s="158" t="s">
        <v>545</v>
      </c>
      <c r="F611" s="158" t="s">
        <v>327</v>
      </c>
      <c r="G611" s="169" t="s">
        <v>1354</v>
      </c>
      <c r="H611" s="59" t="s">
        <v>398</v>
      </c>
      <c r="I611" s="79">
        <v>3021104</v>
      </c>
      <c r="J611" s="168" t="s">
        <v>1355</v>
      </c>
      <c r="K611" s="78" t="s">
        <v>565</v>
      </c>
      <c r="L611" s="170">
        <v>202</v>
      </c>
      <c r="M611" s="81" t="s">
        <v>121</v>
      </c>
      <c r="N611" s="82">
        <v>244000000</v>
      </c>
      <c r="O611" s="83">
        <f>+IFERROR(VLOOKUP(I611,[1]Precio_Fasecolda!A:C,3,FALSE),IFERROR(VLOOKUP(I611,[1]Precio_Fasecolda!B:C,2,FALSE),N611))</f>
        <v>244000000</v>
      </c>
      <c r="P611" s="83">
        <f t="shared" si="68"/>
        <v>0</v>
      </c>
      <c r="Q611" s="170" t="s">
        <v>327</v>
      </c>
      <c r="R611" s="76" t="s">
        <v>148</v>
      </c>
      <c r="S611" s="76" t="s">
        <v>349</v>
      </c>
      <c r="T611" s="76" t="s">
        <v>121</v>
      </c>
      <c r="U611" s="76" t="s">
        <v>121</v>
      </c>
      <c r="V611" s="59" t="s">
        <v>121</v>
      </c>
      <c r="W611" s="76" t="s">
        <v>121</v>
      </c>
      <c r="X611" s="76" t="s">
        <v>121</v>
      </c>
      <c r="Y611" s="84" t="str">
        <f t="shared" si="74"/>
        <v>N.A.</v>
      </c>
      <c r="Z611" s="85">
        <f t="shared" si="69"/>
        <v>241560000</v>
      </c>
      <c r="AA611" s="76" t="str">
        <f>+IFERROR(VLOOKUP(_xlfn.TEXTJOIN("_", FALSE, C611:E611), [1]BD_Perc!$A:$O, 15, FALSE),"Segmentación no encontrada o vehículo inactivo")</f>
        <v>PERCENTIL 30-70</v>
      </c>
      <c r="AB611" s="76" t="str" cm="1">
        <f t="array" ref="AB611">_xlfn.IFS(
    AA611 = "PERCENTIL 50",
    _xlfn.IFS(
        [1]BD!DG611 &lt; VLOOKUP(_xlfn.TEXTJOIN("_", FALSE, C611:E611), [1]BD_Perc!$A:$O, 11, FALSE), "Intervalo de precio 1",
        [1]BD!DG611 &gt;= VLOOKUP(_xlfn.TEXTJOIN("_", FALSE, C611:E611), [1]BD_Perc!$A:$O, 11, FALSE), "Intervalo de precio 2"
    ),
    AA611 = "PERCENTIL 30-70",
    _xlfn.IFS(
        [1]BD!DG611 &lt; VLOOKUP(_xlfn.TEXTJOIN("_", FALSE, C611:E611), [1]BD_Perc!$A:$O, 6, FALSE), "Intervalo de precio 1",
        [1]BD!DG611 &lt; VLOOKUP(_xlfn.TEXTJOIN("_", FALSE, C611:E611), [1]BD_Perc!$A:$O, 7, FALSE), "Intervalo de precio 2",
        [1]BD!DG611 &gt;= VLOOKUP(_xlfn.TEXTJOIN("_", FALSE, C611:E611), [1]BD_Perc!$A:$O, 7, FALSE), "Intervalo de precio 3"
    ),
    AA611="Segmentación no encontrada o vehículo inactivo","Segmentación no encontrada o vehículo inactivo"
)</f>
        <v>Intervalo de precio 3</v>
      </c>
      <c r="AC611" s="99" t="s">
        <v>156</v>
      </c>
      <c r="AD611" s="86" t="b">
        <f t="shared" si="72"/>
        <v>1</v>
      </c>
      <c r="AE611" s="87">
        <v>0.01</v>
      </c>
      <c r="AF611" s="87">
        <v>1.4999999999999999E-2</v>
      </c>
      <c r="AG611" s="87">
        <v>0.02</v>
      </c>
      <c r="AH611" s="87">
        <v>2.5000000000000001E-2</v>
      </c>
      <c r="AI611" s="87">
        <v>3.5000000000000003E-2</v>
      </c>
      <c r="AJ611" s="87">
        <v>4.4999999999999998E-2</v>
      </c>
      <c r="AK611" s="168" t="s">
        <v>130</v>
      </c>
      <c r="AL611" s="168" t="s">
        <v>130</v>
      </c>
      <c r="AM611" s="168" t="s">
        <v>130</v>
      </c>
      <c r="AN611" s="149">
        <v>0</v>
      </c>
      <c r="AO611" s="72" t="s">
        <v>121</v>
      </c>
      <c r="AP611" s="72">
        <v>631865.34180000005</v>
      </c>
      <c r="AQ611" s="72">
        <v>839571.20519999997</v>
      </c>
      <c r="AR611" s="72">
        <v>1486741.4225999999</v>
      </c>
      <c r="AS611" s="72">
        <v>1622275.6998000001</v>
      </c>
      <c r="AT611" s="72">
        <v>10144824.879000001</v>
      </c>
      <c r="AU611" s="72" t="s">
        <v>121</v>
      </c>
      <c r="AV611" s="72">
        <v>1014481.9608</v>
      </c>
      <c r="AW611" s="72">
        <v>296696.15639999998</v>
      </c>
      <c r="AX611" s="72" t="s">
        <v>121</v>
      </c>
      <c r="AY611" s="72" t="s">
        <v>121</v>
      </c>
      <c r="AZ611" s="72" t="s">
        <v>121</v>
      </c>
      <c r="BA611" s="72" t="s">
        <v>121</v>
      </c>
      <c r="BB611" s="72" t="s">
        <v>121</v>
      </c>
      <c r="BC611" s="72">
        <v>1924018.3115999999</v>
      </c>
      <c r="BD611" s="72">
        <v>3209874.5447999998</v>
      </c>
      <c r="BE611" s="72">
        <v>2212194.4235999999</v>
      </c>
      <c r="BF611" s="72">
        <v>4635136.0776000004</v>
      </c>
      <c r="BG611" s="72">
        <v>812009.14619999996</v>
      </c>
      <c r="BH611" s="72" t="s">
        <v>121</v>
      </c>
      <c r="BI611" s="72">
        <v>2098930.1214000001</v>
      </c>
      <c r="BJ611" s="72">
        <v>192402.04199999999</v>
      </c>
      <c r="BK611" s="72">
        <v>1714124.9831999999</v>
      </c>
      <c r="BL611" s="72">
        <v>1405776.7542000001</v>
      </c>
      <c r="BM611" s="72">
        <v>4162875.5616000001</v>
      </c>
      <c r="BN611" s="72">
        <v>122437.9506</v>
      </c>
      <c r="BO611" s="72">
        <v>2527461.3672000002</v>
      </c>
      <c r="BP611" s="72">
        <v>839571.20519999997</v>
      </c>
      <c r="BQ611" s="72">
        <v>1617575.0219999999</v>
      </c>
      <c r="BR611" s="72">
        <v>2623661.3339999998</v>
      </c>
      <c r="BS611" s="72">
        <v>3148394.6549999998</v>
      </c>
      <c r="BT611" s="72">
        <v>10276007.4186</v>
      </c>
      <c r="BU611" s="72">
        <v>227383.5606</v>
      </c>
      <c r="BV611" s="72">
        <v>6296788.2558000004</v>
      </c>
      <c r="BW611" s="72">
        <v>7617544.8342000004</v>
      </c>
      <c r="BX611" s="72">
        <v>8395717.3230000008</v>
      </c>
      <c r="BY611" s="72">
        <v>798677.73300000001</v>
      </c>
      <c r="BZ611" s="72" t="s">
        <v>121</v>
      </c>
      <c r="CA611" s="72" t="s">
        <v>121</v>
      </c>
      <c r="CB611" s="72" t="s">
        <v>121</v>
      </c>
      <c r="CC611" s="72" t="s">
        <v>121</v>
      </c>
      <c r="CD611" s="72" t="s">
        <v>121</v>
      </c>
      <c r="CE611" s="172" t="s">
        <v>131</v>
      </c>
      <c r="CF611" s="172" t="s">
        <v>131</v>
      </c>
      <c r="CG611" s="172" t="s">
        <v>131</v>
      </c>
      <c r="CH611" s="172" t="s">
        <v>131</v>
      </c>
      <c r="CI611" s="172" t="s">
        <v>131</v>
      </c>
      <c r="CJ611" s="172" t="s">
        <v>131</v>
      </c>
      <c r="CK611" s="172" t="s">
        <v>131</v>
      </c>
      <c r="CL611" s="158" t="s">
        <v>121</v>
      </c>
      <c r="CM611" s="172" t="s">
        <v>121</v>
      </c>
      <c r="CN611" s="172" t="s">
        <v>121</v>
      </c>
      <c r="CO611" s="172" t="s">
        <v>121</v>
      </c>
      <c r="CP611" s="172" t="s">
        <v>121</v>
      </c>
      <c r="CQ611" s="172" t="s">
        <v>121</v>
      </c>
      <c r="CR611" s="172" t="s">
        <v>121</v>
      </c>
      <c r="CS611" s="172" t="s">
        <v>121</v>
      </c>
      <c r="CT611" s="172" t="s">
        <v>121</v>
      </c>
      <c r="CU611" s="172" t="s">
        <v>121</v>
      </c>
      <c r="CV611" s="172" t="s">
        <v>121</v>
      </c>
      <c r="CW611" s="172" t="s">
        <v>121</v>
      </c>
      <c r="CX611" s="172" t="s">
        <v>121</v>
      </c>
      <c r="CY611" s="172" t="s">
        <v>121</v>
      </c>
      <c r="CZ611" s="172" t="s">
        <v>121</v>
      </c>
      <c r="DA611" s="90">
        <v>11911511.220000001</v>
      </c>
      <c r="DB611" s="91">
        <v>1</v>
      </c>
      <c r="DC611" s="13">
        <v>1</v>
      </c>
      <c r="DD611" s="13"/>
      <c r="DE611" s="75" t="str" cm="1">
        <f t="array" ref="DE611">+IF(AND(C611&lt;&gt;"Vehículos Eléctricos",C611&lt;&gt;"Vehículos Híbridos",AA611="PERCENTIL 50"),
     IF(VLOOKUP(_xlfn.TEXTJOIN("_",FALSE,C611:E611),[1]BD_Perc!$A:$P,_xlfn.IFS([1]BD!AB611="Intervalo de precio 1",12,[1]BD!AB611="Intervalo de precio 2",13),FALSE)&lt;=1,
     VLOOKUP(_xlfn.TEXTJOIN("_",FALSE,C611:E611),[1]BD_Perc!$A:$P,16,FALSE),"Ok P50"),
     "Ok P30/70 ó Híbrido/Eléctrico")</f>
        <v>Ok P30/70 ó Híbrido/Eléctrico</v>
      </c>
      <c r="DF611" s="75" t="str">
        <f t="shared" si="70"/>
        <v>Vehículos Convencionales_Pick Up_PICKUP DOBLE CAB - PLATON</v>
      </c>
      <c r="DG611" s="19">
        <f t="shared" si="71"/>
        <v>241560000</v>
      </c>
      <c r="DH611" s="13">
        <v>1</v>
      </c>
      <c r="DI611" s="13">
        <v>1</v>
      </c>
      <c r="DJ611" s="13" t="b">
        <f>+DC611=[2]BD!DC611</f>
        <v>1</v>
      </c>
    </row>
    <row r="612" spans="1:114" ht="38.25" x14ac:dyDescent="0.25">
      <c r="A612" s="76">
        <v>974</v>
      </c>
      <c r="B612" s="59" t="s">
        <v>257</v>
      </c>
      <c r="C612" s="59" t="s">
        <v>0</v>
      </c>
      <c r="D612" s="59" t="s">
        <v>544</v>
      </c>
      <c r="E612" s="166" t="s">
        <v>545</v>
      </c>
      <c r="F612" s="166" t="s">
        <v>327</v>
      </c>
      <c r="G612" s="174" t="s">
        <v>1356</v>
      </c>
      <c r="H612" s="166" t="s">
        <v>1098</v>
      </c>
      <c r="I612" s="79">
        <v>6221033</v>
      </c>
      <c r="J612" s="168" t="s">
        <v>1357</v>
      </c>
      <c r="K612" s="78" t="s">
        <v>163</v>
      </c>
      <c r="L612" s="175">
        <v>178</v>
      </c>
      <c r="M612" s="81" t="s">
        <v>121</v>
      </c>
      <c r="N612" s="82">
        <v>185900000</v>
      </c>
      <c r="O612" s="83">
        <f>+IFERROR(VLOOKUP(I612,[1]Precio_Fasecolda!A:C,3,FALSE),IFERROR(VLOOKUP(I612,[1]Precio_Fasecolda!B:C,2,FALSE),N612))</f>
        <v>185900000</v>
      </c>
      <c r="P612" s="83">
        <f t="shared" si="68"/>
        <v>0</v>
      </c>
      <c r="Q612" s="175" t="s">
        <v>327</v>
      </c>
      <c r="R612" s="76" t="s">
        <v>148</v>
      </c>
      <c r="S612" s="76" t="s">
        <v>349</v>
      </c>
      <c r="T612" s="76" t="s">
        <v>121</v>
      </c>
      <c r="U612" s="76" t="s">
        <v>121</v>
      </c>
      <c r="V612" s="59" t="s">
        <v>121</v>
      </c>
      <c r="W612" s="76" t="s">
        <v>121</v>
      </c>
      <c r="X612" s="76" t="s">
        <v>121</v>
      </c>
      <c r="Y612" s="84" t="str">
        <f t="shared" si="74"/>
        <v>N.A.</v>
      </c>
      <c r="Z612" s="85">
        <f t="shared" si="69"/>
        <v>171028000</v>
      </c>
      <c r="AA612" s="76" t="str">
        <f>+IFERROR(VLOOKUP(_xlfn.TEXTJOIN("_", FALSE, C612:E612), [1]BD_Perc!$A:$O, 15, FALSE),"Segmentación no encontrada o vehículo inactivo")</f>
        <v>PERCENTIL 30-70</v>
      </c>
      <c r="AB612" s="76" t="str" cm="1">
        <f t="array" ref="AB612">_xlfn.IFS(
    AA612 = "PERCENTIL 50",
    _xlfn.IFS(
        [1]BD!DG612 &lt; VLOOKUP(_xlfn.TEXTJOIN("_", FALSE, C612:E612), [1]BD_Perc!$A:$O, 11, FALSE), "Intervalo de precio 1",
        [1]BD!DG612 &gt;= VLOOKUP(_xlfn.TEXTJOIN("_", FALSE, C612:E612), [1]BD_Perc!$A:$O, 11, FALSE), "Intervalo de precio 2"
    ),
    AA612 = "PERCENTIL 30-70",
    _xlfn.IFS(
        [1]BD!DG612 &lt; VLOOKUP(_xlfn.TEXTJOIN("_", FALSE, C612:E612), [1]BD_Perc!$A:$O, 6, FALSE), "Intervalo de precio 1",
        [1]BD!DG612 &lt; VLOOKUP(_xlfn.TEXTJOIN("_", FALSE, C612:E612), [1]BD_Perc!$A:$O, 7, FALSE), "Intervalo de precio 2",
        [1]BD!DG612 &gt;= VLOOKUP(_xlfn.TEXTJOIN("_", FALSE, C612:E612), [1]BD_Perc!$A:$O, 7, FALSE), "Intervalo de precio 3"
    ),
    AA612="Segmentación no encontrada o vehículo inactivo","Segmentación no encontrada o vehículo inactivo"
)</f>
        <v>Intervalo de precio 1</v>
      </c>
      <c r="AC612" s="99" t="s">
        <v>129</v>
      </c>
      <c r="AD612" s="86" t="b">
        <f t="shared" si="72"/>
        <v>1</v>
      </c>
      <c r="AE612" s="87">
        <v>0.08</v>
      </c>
      <c r="AF612" s="87">
        <v>0.08</v>
      </c>
      <c r="AG612" s="87">
        <v>0.08</v>
      </c>
      <c r="AH612" s="87">
        <v>0.08</v>
      </c>
      <c r="AI612" s="87">
        <v>0.08</v>
      </c>
      <c r="AJ612" s="87">
        <v>0.08</v>
      </c>
      <c r="AK612" s="168" t="s">
        <v>130</v>
      </c>
      <c r="AL612" s="168" t="s">
        <v>130</v>
      </c>
      <c r="AM612" s="168" t="s">
        <v>130</v>
      </c>
      <c r="AN612" s="144">
        <v>1</v>
      </c>
      <c r="AO612" s="72" t="s">
        <v>121</v>
      </c>
      <c r="AP612" s="72">
        <v>631865.34180000005</v>
      </c>
      <c r="AQ612" s="72">
        <v>759501.55260000005</v>
      </c>
      <c r="AR612" s="72">
        <v>1238455.1843999999</v>
      </c>
      <c r="AS612" s="72">
        <v>1161437.4408</v>
      </c>
      <c r="AT612" s="72">
        <v>10144824.879000001</v>
      </c>
      <c r="AU612" s="72" t="s">
        <v>121</v>
      </c>
      <c r="AV612" s="72">
        <v>391755.47879999998</v>
      </c>
      <c r="AW612" s="72">
        <v>372313.92239999998</v>
      </c>
      <c r="AX612" s="72" t="s">
        <v>121</v>
      </c>
      <c r="AY612" s="72" t="s">
        <v>121</v>
      </c>
      <c r="AZ612" s="72" t="s">
        <v>121</v>
      </c>
      <c r="BA612" s="72" t="s">
        <v>121</v>
      </c>
      <c r="BB612" s="72" t="s">
        <v>121</v>
      </c>
      <c r="BC612" s="72">
        <v>1642849.4669999999</v>
      </c>
      <c r="BD612" s="72">
        <v>3209874.5447999998</v>
      </c>
      <c r="BE612" s="72">
        <v>4688376.3402000004</v>
      </c>
      <c r="BF612" s="72">
        <v>4635136.0776000004</v>
      </c>
      <c r="BG612" s="72">
        <v>3032952.3755999999</v>
      </c>
      <c r="BH612" s="72" t="s">
        <v>121</v>
      </c>
      <c r="BI612" s="72">
        <v>1364828.4635999999</v>
      </c>
      <c r="BJ612" s="72">
        <v>192402.04199999999</v>
      </c>
      <c r="BK612" s="72">
        <v>1637793.5238000001</v>
      </c>
      <c r="BL612" s="72">
        <v>1405776.7542000001</v>
      </c>
      <c r="BM612" s="72">
        <v>4162875.5616000001</v>
      </c>
      <c r="BN612" s="72">
        <v>122437.9506</v>
      </c>
      <c r="BO612" s="72">
        <v>2527461.3672000002</v>
      </c>
      <c r="BP612" s="72">
        <v>657139.7868</v>
      </c>
      <c r="BQ612" s="72">
        <v>1617575.0219999999</v>
      </c>
      <c r="BR612" s="72">
        <v>2623661.3339999998</v>
      </c>
      <c r="BS612" s="72">
        <v>1769222.7461999999</v>
      </c>
      <c r="BT612" s="72">
        <v>10276007.4186</v>
      </c>
      <c r="BU612" s="72">
        <v>122437.9506</v>
      </c>
      <c r="BV612" s="72">
        <v>5813160.3011999996</v>
      </c>
      <c r="BW612" s="72">
        <v>7582383.0473999996</v>
      </c>
      <c r="BX612" s="72" t="s">
        <v>121</v>
      </c>
      <c r="BY612" s="72">
        <v>798677.73300000001</v>
      </c>
      <c r="BZ612" s="72" t="s">
        <v>121</v>
      </c>
      <c r="CA612" s="72" t="s">
        <v>121</v>
      </c>
      <c r="CB612" s="72" t="s">
        <v>121</v>
      </c>
      <c r="CC612" s="72" t="s">
        <v>121</v>
      </c>
      <c r="CD612" s="72" t="s">
        <v>121</v>
      </c>
      <c r="CE612" s="172" t="s">
        <v>131</v>
      </c>
      <c r="CF612" s="172" t="s">
        <v>131</v>
      </c>
      <c r="CG612" s="172" t="s">
        <v>131</v>
      </c>
      <c r="CH612" s="172" t="s">
        <v>131</v>
      </c>
      <c r="CI612" s="172" t="s">
        <v>131</v>
      </c>
      <c r="CJ612" s="172" t="s">
        <v>131</v>
      </c>
      <c r="CK612" s="172" t="s">
        <v>131</v>
      </c>
      <c r="CL612" s="158" t="s">
        <v>121</v>
      </c>
      <c r="CM612" s="172" t="s">
        <v>121</v>
      </c>
      <c r="CN612" s="172" t="s">
        <v>121</v>
      </c>
      <c r="CO612" s="172" t="s">
        <v>121</v>
      </c>
      <c r="CP612" s="172" t="s">
        <v>121</v>
      </c>
      <c r="CQ612" s="172" t="s">
        <v>121</v>
      </c>
      <c r="CR612" s="172" t="s">
        <v>121</v>
      </c>
      <c r="CS612" s="172" t="s">
        <v>121</v>
      </c>
      <c r="CT612" s="172" t="s">
        <v>121</v>
      </c>
      <c r="CU612" s="172" t="s">
        <v>121</v>
      </c>
      <c r="CV612" s="172" t="s">
        <v>121</v>
      </c>
      <c r="CW612" s="172" t="s">
        <v>121</v>
      </c>
      <c r="CX612" s="172" t="s">
        <v>121</v>
      </c>
      <c r="CY612" s="172" t="s">
        <v>121</v>
      </c>
      <c r="CZ612" s="172" t="s">
        <v>121</v>
      </c>
      <c r="DA612" s="90">
        <v>13135407.9024</v>
      </c>
      <c r="DB612" s="91">
        <v>1</v>
      </c>
      <c r="DC612" s="13">
        <v>1</v>
      </c>
      <c r="DD612" s="13"/>
      <c r="DE612" s="75" t="str" cm="1">
        <f t="array" ref="DE612">+IF(AND(C612&lt;&gt;"Vehículos Eléctricos",C612&lt;&gt;"Vehículos Híbridos",AA612="PERCENTIL 50"),
     IF(VLOOKUP(_xlfn.TEXTJOIN("_",FALSE,C612:E612),[1]BD_Perc!$A:$P,_xlfn.IFS([1]BD!AB612="Intervalo de precio 1",12,[1]BD!AB612="Intervalo de precio 2",13),FALSE)&lt;=1,
     VLOOKUP(_xlfn.TEXTJOIN("_",FALSE,C612:E612),[1]BD_Perc!$A:$P,16,FALSE),"Ok P50"),
     "Ok P30/70 ó Híbrido/Eléctrico")</f>
        <v>Ok P30/70 ó Híbrido/Eléctrico</v>
      </c>
      <c r="DF612" s="75" t="str">
        <f t="shared" si="70"/>
        <v>Vehículos Convencionales_Pick Up_PICKUP DOBLE CAB - PLATON</v>
      </c>
      <c r="DG612" s="19">
        <f t="shared" si="71"/>
        <v>171028000</v>
      </c>
      <c r="DH612" s="13">
        <v>1</v>
      </c>
      <c r="DI612" s="13">
        <v>1</v>
      </c>
      <c r="DJ612" s="13" t="b">
        <f>+DC612=[2]BD!DC612</f>
        <v>1</v>
      </c>
    </row>
    <row r="613" spans="1:114" ht="63.75" x14ac:dyDescent="0.25">
      <c r="A613" s="76">
        <v>975</v>
      </c>
      <c r="B613" s="59" t="s">
        <v>257</v>
      </c>
      <c r="C613" s="59" t="s">
        <v>0</v>
      </c>
      <c r="D613" s="59" t="s">
        <v>626</v>
      </c>
      <c r="E613" s="59" t="s">
        <v>627</v>
      </c>
      <c r="F613" s="59" t="s">
        <v>121</v>
      </c>
      <c r="G613" s="77" t="s">
        <v>1358</v>
      </c>
      <c r="H613" s="158" t="s">
        <v>651</v>
      </c>
      <c r="I613" s="79">
        <v>5807017</v>
      </c>
      <c r="J613" s="168" t="s">
        <v>1359</v>
      </c>
      <c r="K613" s="78" t="s">
        <v>121</v>
      </c>
      <c r="L613" s="59">
        <v>150</v>
      </c>
      <c r="M613" s="59" t="s">
        <v>121</v>
      </c>
      <c r="N613" s="82">
        <v>224900000</v>
      </c>
      <c r="O613" s="83">
        <f>+IFERROR(VLOOKUP(I613,[1]Precio_Fasecolda!A:C,3,FALSE),IFERROR(VLOOKUP(I613,[1]Precio_Fasecolda!B:C,2,FALSE),N613))</f>
        <v>224900000</v>
      </c>
      <c r="P613" s="83">
        <f t="shared" si="68"/>
        <v>0</v>
      </c>
      <c r="Q613" s="41" t="s">
        <v>121</v>
      </c>
      <c r="R613" s="76" t="s">
        <v>127</v>
      </c>
      <c r="S613" s="76" t="s">
        <v>349</v>
      </c>
      <c r="T613" s="81" t="s">
        <v>643</v>
      </c>
      <c r="U613" s="76" t="s">
        <v>121</v>
      </c>
      <c r="V613" s="59" t="s">
        <v>121</v>
      </c>
      <c r="W613" s="76">
        <v>1343</v>
      </c>
      <c r="X613" s="76" t="s">
        <v>121</v>
      </c>
      <c r="Y613" s="84" t="str">
        <f t="shared" si="74"/>
        <v>N.A.</v>
      </c>
      <c r="Z613" s="85">
        <f t="shared" si="69"/>
        <v>224843775</v>
      </c>
      <c r="AA613" s="76" t="str">
        <f>+IFERROR(VLOOKUP(_xlfn.TEXTJOIN("_", FALSE, C613:E613), [1]BD_Perc!$A:$O, 15, FALSE),"Segmentación no encontrada o vehículo inactivo")</f>
        <v>PERCENTIL 30-70</v>
      </c>
      <c r="AB613" s="76" t="str" cm="1">
        <f t="array" ref="AB613">_xlfn.IFS(
    AA613 = "PERCENTIL 50",
    _xlfn.IFS(
        [1]BD!DG613 &lt; VLOOKUP(_xlfn.TEXTJOIN("_", FALSE, C613:E613), [1]BD_Perc!$A:$O, 11, FALSE), "Intervalo de precio 1",
        [1]BD!DG613 &gt;= VLOOKUP(_xlfn.TEXTJOIN("_", FALSE, C613:E613), [1]BD_Perc!$A:$O, 11, FALSE), "Intervalo de precio 2"
    ),
    AA613 = "PERCENTIL 30-70",
    _xlfn.IFS(
        [1]BD!DG613 &lt; VLOOKUP(_xlfn.TEXTJOIN("_", FALSE, C613:E613), [1]BD_Perc!$A:$O, 6, FALSE), "Intervalo de precio 1",
        [1]BD!DG613 &lt; VLOOKUP(_xlfn.TEXTJOIN("_", FALSE, C613:E613), [1]BD_Perc!$A:$O, 7, FALSE), "Intervalo de precio 2",
        [1]BD!DG613 &gt;= VLOOKUP(_xlfn.TEXTJOIN("_", FALSE, C613:E613), [1]BD_Perc!$A:$O, 7, FALSE), "Intervalo de precio 3"
    ),
    AA613="Segmentación no encontrada o vehículo inactivo","Segmentación no encontrada o vehículo inactivo"
)</f>
        <v>Intervalo de precio 3</v>
      </c>
      <c r="AC613" s="99" t="s">
        <v>156</v>
      </c>
      <c r="AD613" s="86" t="b">
        <f t="shared" si="72"/>
        <v>1</v>
      </c>
      <c r="AE613" s="87">
        <v>2.5000000000000001E-4</v>
      </c>
      <c r="AF613" s="87">
        <v>5.0000000000000001E-4</v>
      </c>
      <c r="AG613" s="87">
        <v>7.5000000000000002E-4</v>
      </c>
      <c r="AH613" s="87">
        <v>1E-3</v>
      </c>
      <c r="AI613" s="87">
        <v>1.25E-3</v>
      </c>
      <c r="AJ613" s="87">
        <v>1.5E-3</v>
      </c>
      <c r="AK613" s="76" t="s">
        <v>130</v>
      </c>
      <c r="AL613" s="76" t="s">
        <v>130</v>
      </c>
      <c r="AM613" s="76" t="s">
        <v>130</v>
      </c>
      <c r="AN613" s="93">
        <v>0.05</v>
      </c>
      <c r="AO613" s="72">
        <v>9311595.7410000004</v>
      </c>
      <c r="AP613" s="72" t="s">
        <v>121</v>
      </c>
      <c r="AQ613" s="72" t="s">
        <v>121</v>
      </c>
      <c r="AR613" s="72" t="s">
        <v>121</v>
      </c>
      <c r="AS613" s="72" t="s">
        <v>121</v>
      </c>
      <c r="AT613" s="72" t="s">
        <v>121</v>
      </c>
      <c r="AU613" s="72" t="s">
        <v>121</v>
      </c>
      <c r="AV613" s="72">
        <v>787097.34600000002</v>
      </c>
      <c r="AW613" s="72">
        <v>542223.55319999997</v>
      </c>
      <c r="AX613" s="72">
        <v>787097.34600000002</v>
      </c>
      <c r="AY613" s="72" t="s">
        <v>121</v>
      </c>
      <c r="AZ613" s="72" t="s">
        <v>121</v>
      </c>
      <c r="BA613" s="72" t="s">
        <v>121</v>
      </c>
      <c r="BB613" s="72" t="s">
        <v>121</v>
      </c>
      <c r="BC613" s="72" t="s">
        <v>121</v>
      </c>
      <c r="BD613" s="72">
        <v>27548446.115400001</v>
      </c>
      <c r="BE613" s="72" t="s">
        <v>121</v>
      </c>
      <c r="BF613" s="72" t="s">
        <v>121</v>
      </c>
      <c r="BG613" s="72" t="s">
        <v>121</v>
      </c>
      <c r="BH613" s="72" t="s">
        <v>121</v>
      </c>
      <c r="BI613" s="72" t="s">
        <v>121</v>
      </c>
      <c r="BJ613" s="72">
        <v>384804.08399999997</v>
      </c>
      <c r="BK613" s="72" t="s">
        <v>121</v>
      </c>
      <c r="BL613" s="72" t="s">
        <v>121</v>
      </c>
      <c r="BM613" s="72" t="s">
        <v>121</v>
      </c>
      <c r="BN613" s="72">
        <v>174910.7556</v>
      </c>
      <c r="BO613" s="72" t="s">
        <v>121</v>
      </c>
      <c r="BP613" s="72" t="s">
        <v>121</v>
      </c>
      <c r="BQ613" s="72" t="s">
        <v>121</v>
      </c>
      <c r="BR613" s="72" t="s">
        <v>121</v>
      </c>
      <c r="BS613" s="72" t="s">
        <v>121</v>
      </c>
      <c r="BT613" s="72">
        <v>1661652.1782</v>
      </c>
      <c r="BU613" s="72">
        <v>174910.7556</v>
      </c>
      <c r="BV613" s="72" t="s">
        <v>121</v>
      </c>
      <c r="BW613" s="72" t="s">
        <v>121</v>
      </c>
      <c r="BX613" s="72" t="s">
        <v>121</v>
      </c>
      <c r="BY613" s="72">
        <v>1136919.9114000001</v>
      </c>
      <c r="BZ613" s="72" t="s">
        <v>121</v>
      </c>
      <c r="CA613" s="72" t="s">
        <v>121</v>
      </c>
      <c r="CB613" s="72" t="s">
        <v>121</v>
      </c>
      <c r="CC613" s="72" t="s">
        <v>121</v>
      </c>
      <c r="CD613" s="72" t="s">
        <v>121</v>
      </c>
      <c r="CE613" s="41" t="s">
        <v>121</v>
      </c>
      <c r="CF613" s="41" t="s">
        <v>121</v>
      </c>
      <c r="CG613" s="41" t="s">
        <v>121</v>
      </c>
      <c r="CH613" s="41" t="s">
        <v>121</v>
      </c>
      <c r="CI613" s="41" t="s">
        <v>121</v>
      </c>
      <c r="CJ613" s="41" t="s">
        <v>121</v>
      </c>
      <c r="CK613" s="41" t="s">
        <v>121</v>
      </c>
      <c r="CL613" s="41" t="s">
        <v>121</v>
      </c>
      <c r="CM613" s="41" t="s">
        <v>121</v>
      </c>
      <c r="CN613" s="41" t="s">
        <v>121</v>
      </c>
      <c r="CO613" s="41" t="s">
        <v>121</v>
      </c>
      <c r="CP613" s="41" t="s">
        <v>121</v>
      </c>
      <c r="CQ613" s="41" t="s">
        <v>121</v>
      </c>
      <c r="CR613" s="41" t="s">
        <v>121</v>
      </c>
      <c r="CS613" s="41" t="s">
        <v>121</v>
      </c>
      <c r="CT613" s="41" t="s">
        <v>121</v>
      </c>
      <c r="CU613" s="41" t="s">
        <v>121</v>
      </c>
      <c r="CV613" s="41" t="s">
        <v>121</v>
      </c>
      <c r="CW613" s="41" t="s">
        <v>121</v>
      </c>
      <c r="CX613" s="41" t="s">
        <v>121</v>
      </c>
      <c r="CY613" s="41" t="s">
        <v>121</v>
      </c>
      <c r="CZ613" s="41" t="s">
        <v>121</v>
      </c>
      <c r="DA613" s="90">
        <v>10989643.891799999</v>
      </c>
      <c r="DB613" s="91">
        <v>1</v>
      </c>
      <c r="DC613" s="13">
        <v>1</v>
      </c>
      <c r="DD613" s="13"/>
      <c r="DE613" s="75" t="str" cm="1">
        <f t="array" ref="DE613">+IF(AND(C613&lt;&gt;"Vehículos Eléctricos",C613&lt;&gt;"Vehículos Híbridos",AA613="PERCENTIL 50"),
     IF(VLOOKUP(_xlfn.TEXTJOIN("_",FALSE,C613:E613),[1]BD_Perc!$A:$P,_xlfn.IFS([1]BD!AB613="Intervalo de precio 1",12,[1]BD!AB613="Intervalo de precio 2",13),FALSE)&lt;=1,
     VLOOKUP(_xlfn.TEXTJOIN("_",FALSE,C613:E613),[1]BD_Perc!$A:$P,16,FALSE),"Ok P50"),
     "Ok P30/70 ó Híbrido/Eléctrico")</f>
        <v>Ok P30/70 ó Híbrido/Eléctrico</v>
      </c>
      <c r="DF613" s="75" t="str">
        <f t="shared" si="70"/>
        <v>Vehículos Convencionales_Vehículos Destinados al Transporte de Carga Liviana_Van</v>
      </c>
      <c r="DG613" s="19">
        <f t="shared" si="71"/>
        <v>224843775</v>
      </c>
      <c r="DH613" s="13">
        <v>1</v>
      </c>
      <c r="DI613" s="13">
        <v>1</v>
      </c>
      <c r="DJ613" s="13" t="b">
        <f>+DC613=[2]BD!DC613</f>
        <v>1</v>
      </c>
    </row>
    <row r="614" spans="1:114" ht="51" x14ac:dyDescent="0.25">
      <c r="A614" s="76">
        <v>976</v>
      </c>
      <c r="B614" s="59" t="s">
        <v>257</v>
      </c>
      <c r="C614" s="59" t="s">
        <v>0</v>
      </c>
      <c r="D614" s="59" t="s">
        <v>626</v>
      </c>
      <c r="E614" s="59" t="s">
        <v>627</v>
      </c>
      <c r="F614" s="59" t="s">
        <v>121</v>
      </c>
      <c r="G614" s="169" t="s">
        <v>1360</v>
      </c>
      <c r="H614" s="158" t="s">
        <v>259</v>
      </c>
      <c r="I614" s="79">
        <v>8041011</v>
      </c>
      <c r="J614" s="168" t="s">
        <v>1361</v>
      </c>
      <c r="K614" s="78" t="s">
        <v>121</v>
      </c>
      <c r="L614" s="80">
        <v>130</v>
      </c>
      <c r="M614" s="81" t="s">
        <v>121</v>
      </c>
      <c r="N614" s="176">
        <v>190000000</v>
      </c>
      <c r="O614" s="83">
        <f>+IFERROR(VLOOKUP(I614,[1]Precio_Fasecolda!A:C,3,FALSE),IFERROR(VLOOKUP(I614,[1]Precio_Fasecolda!B:C,2,FALSE),N614))</f>
        <v>190000000</v>
      </c>
      <c r="P614" s="83">
        <f t="shared" si="68"/>
        <v>0</v>
      </c>
      <c r="Q614" s="81" t="s">
        <v>121</v>
      </c>
      <c r="R614" s="76" t="s">
        <v>127</v>
      </c>
      <c r="S614" s="76" t="s">
        <v>349</v>
      </c>
      <c r="T614" s="81" t="s">
        <v>643</v>
      </c>
      <c r="U614" s="76" t="s">
        <v>121</v>
      </c>
      <c r="V614" s="76">
        <v>1961</v>
      </c>
      <c r="W614" s="76">
        <v>1539</v>
      </c>
      <c r="X614" s="76" t="s">
        <v>121</v>
      </c>
      <c r="Y614" s="84" t="str">
        <f t="shared" si="74"/>
        <v>N.A.</v>
      </c>
      <c r="Z614" s="85">
        <f t="shared" si="69"/>
        <v>190000000</v>
      </c>
      <c r="AA614" s="76" t="str">
        <f>+IFERROR(VLOOKUP(_xlfn.TEXTJOIN("_", FALSE, C614:E614), [1]BD_Perc!$A:$O, 15, FALSE),"Segmentación no encontrada o vehículo inactivo")</f>
        <v>PERCENTIL 30-70</v>
      </c>
      <c r="AB614" s="76" t="str" cm="1">
        <f t="array" ref="AB614">_xlfn.IFS(
    AA614 = "PERCENTIL 50",
    _xlfn.IFS(
        [1]BD!DG614 &lt; VLOOKUP(_xlfn.TEXTJOIN("_", FALSE, C614:E614), [1]BD_Perc!$A:$O, 11, FALSE), "Intervalo de precio 1",
        [1]BD!DG614 &gt;= VLOOKUP(_xlfn.TEXTJOIN("_", FALSE, C614:E614), [1]BD_Perc!$A:$O, 11, FALSE), "Intervalo de precio 2"
    ),
    AA614 = "PERCENTIL 30-70",
    _xlfn.IFS(
        [1]BD!DG614 &lt; VLOOKUP(_xlfn.TEXTJOIN("_", FALSE, C614:E614), [1]BD_Perc!$A:$O, 6, FALSE), "Intervalo de precio 1",
        [1]BD!DG614 &lt; VLOOKUP(_xlfn.TEXTJOIN("_", FALSE, C614:E614), [1]BD_Perc!$A:$O, 7, FALSE), "Intervalo de precio 2",
        [1]BD!DG614 &gt;= VLOOKUP(_xlfn.TEXTJOIN("_", FALSE, C614:E614), [1]BD_Perc!$A:$O, 7, FALSE), "Intervalo de precio 3"
    ),
    AA614="Segmentación no encontrada o vehículo inactivo","Segmentación no encontrada o vehículo inactivo"
)</f>
        <v>Intervalo de precio 2</v>
      </c>
      <c r="AC614" s="99" t="s">
        <v>149</v>
      </c>
      <c r="AD614" s="86" t="b">
        <f t="shared" si="72"/>
        <v>1</v>
      </c>
      <c r="AE614" s="87">
        <v>0</v>
      </c>
      <c r="AF614" s="87">
        <v>0.01</v>
      </c>
      <c r="AG614" s="87">
        <v>1.4999999999999999E-2</v>
      </c>
      <c r="AH614" s="87">
        <v>0.02</v>
      </c>
      <c r="AI614" s="87">
        <v>2.5000000000000001E-2</v>
      </c>
      <c r="AJ614" s="87">
        <v>0.03</v>
      </c>
      <c r="AK614" s="76" t="s">
        <v>130</v>
      </c>
      <c r="AL614" s="76" t="s">
        <v>130</v>
      </c>
      <c r="AM614" s="76" t="s">
        <v>130</v>
      </c>
      <c r="AN614" s="88">
        <v>1</v>
      </c>
      <c r="AO614" s="72">
        <v>9311595.7410000004</v>
      </c>
      <c r="AP614" s="72">
        <v>631865.34180000005</v>
      </c>
      <c r="AQ614" s="72">
        <v>489750.74819999997</v>
      </c>
      <c r="AR614" s="72" t="s">
        <v>121</v>
      </c>
      <c r="AS614" s="72" t="s">
        <v>121</v>
      </c>
      <c r="AT614" s="72">
        <v>10144824.879000001</v>
      </c>
      <c r="AU614" s="72" t="s">
        <v>121</v>
      </c>
      <c r="AV614" s="72">
        <v>593391.25859999994</v>
      </c>
      <c r="AW614" s="72">
        <v>332330.22480000003</v>
      </c>
      <c r="AX614" s="72" t="s">
        <v>121</v>
      </c>
      <c r="AY614" s="72" t="s">
        <v>121</v>
      </c>
      <c r="AZ614" s="72" t="s">
        <v>121</v>
      </c>
      <c r="BA614" s="72" t="s">
        <v>121</v>
      </c>
      <c r="BB614" s="72" t="s">
        <v>121</v>
      </c>
      <c r="BC614" s="72" t="s">
        <v>121</v>
      </c>
      <c r="BD614" s="72">
        <v>6942207.4469999997</v>
      </c>
      <c r="BE614" s="72">
        <v>3469181.3898</v>
      </c>
      <c r="BF614" s="72">
        <v>682152.79020000005</v>
      </c>
      <c r="BG614" s="72">
        <v>909536.35080000001</v>
      </c>
      <c r="BH614" s="72" t="s">
        <v>121</v>
      </c>
      <c r="BI614" s="72" t="s">
        <v>121</v>
      </c>
      <c r="BJ614" s="72">
        <v>192402.04199999999</v>
      </c>
      <c r="BK614" s="72" t="s">
        <v>121</v>
      </c>
      <c r="BL614" s="72">
        <v>1486741.4225999999</v>
      </c>
      <c r="BM614" s="72">
        <v>4162875.5616000001</v>
      </c>
      <c r="BN614" s="72">
        <v>122437.9506</v>
      </c>
      <c r="BO614" s="72">
        <v>2527461.3672000002</v>
      </c>
      <c r="BP614" s="72">
        <v>4984957.5888</v>
      </c>
      <c r="BQ614" s="72" t="s">
        <v>121</v>
      </c>
      <c r="BR614" s="72" t="s">
        <v>121</v>
      </c>
      <c r="BS614" s="72" t="s">
        <v>121</v>
      </c>
      <c r="BT614" s="72">
        <v>10276007.4186</v>
      </c>
      <c r="BU614" s="72">
        <v>227383.5606</v>
      </c>
      <c r="BV614" s="72" t="s">
        <v>121</v>
      </c>
      <c r="BW614" s="72">
        <v>7114578.6348000001</v>
      </c>
      <c r="BX614" s="72">
        <v>12243753.9462</v>
      </c>
      <c r="BY614" s="72">
        <v>839571.20519999997</v>
      </c>
      <c r="BZ614" s="72" t="s">
        <v>121</v>
      </c>
      <c r="CA614" s="72" t="s">
        <v>121</v>
      </c>
      <c r="CB614" s="72">
        <v>3977242.5378</v>
      </c>
      <c r="CC614" s="72" t="s">
        <v>121</v>
      </c>
      <c r="CD614" s="72" t="s">
        <v>121</v>
      </c>
      <c r="CE614" s="59" t="s">
        <v>131</v>
      </c>
      <c r="CF614" s="59" t="s">
        <v>131</v>
      </c>
      <c r="CG614" s="59" t="s">
        <v>131</v>
      </c>
      <c r="CH614" s="59" t="s">
        <v>131</v>
      </c>
      <c r="CI614" s="59" t="s">
        <v>131</v>
      </c>
      <c r="CJ614" s="59" t="s">
        <v>131</v>
      </c>
      <c r="CK614" s="59" t="s">
        <v>131</v>
      </c>
      <c r="CL614" s="59" t="s">
        <v>121</v>
      </c>
      <c r="CM614" s="59" t="s">
        <v>121</v>
      </c>
      <c r="CN614" s="59" t="s">
        <v>121</v>
      </c>
      <c r="CO614" s="59" t="s">
        <v>121</v>
      </c>
      <c r="CP614" s="59" t="s">
        <v>121</v>
      </c>
      <c r="CQ614" s="59" t="s">
        <v>121</v>
      </c>
      <c r="CR614" s="59" t="s">
        <v>121</v>
      </c>
      <c r="CS614" s="59" t="s">
        <v>121</v>
      </c>
      <c r="CT614" s="59" t="s">
        <v>121</v>
      </c>
      <c r="CU614" s="59" t="s">
        <v>121</v>
      </c>
      <c r="CV614" s="59" t="s">
        <v>121</v>
      </c>
      <c r="CW614" s="59" t="s">
        <v>121</v>
      </c>
      <c r="CX614" s="59" t="s">
        <v>121</v>
      </c>
      <c r="CY614" s="59" t="s">
        <v>121</v>
      </c>
      <c r="CZ614" s="59" t="s">
        <v>121</v>
      </c>
      <c r="DA614" s="90">
        <v>5588399.5901999995</v>
      </c>
      <c r="DB614" s="91">
        <v>1</v>
      </c>
      <c r="DC614" s="13">
        <v>1</v>
      </c>
      <c r="DD614" s="13"/>
      <c r="DE614" s="75" t="str" cm="1">
        <f t="array" ref="DE614">+IF(AND(C614&lt;&gt;"Vehículos Eléctricos",C614&lt;&gt;"Vehículos Híbridos",AA614="PERCENTIL 50"),
     IF(VLOOKUP(_xlfn.TEXTJOIN("_",FALSE,C614:E614),[1]BD_Perc!$A:$P,_xlfn.IFS([1]BD!AB614="Intervalo de precio 1",12,[1]BD!AB614="Intervalo de precio 2",13),FALSE)&lt;=1,
     VLOOKUP(_xlfn.TEXTJOIN("_",FALSE,C614:E614),[1]BD_Perc!$A:$P,16,FALSE),"Ok P50"),
     "Ok P30/70 ó Híbrido/Eléctrico")</f>
        <v>Ok P30/70 ó Híbrido/Eléctrico</v>
      </c>
      <c r="DF614" s="75" t="str">
        <f t="shared" si="70"/>
        <v>Vehículos Convencionales_Vehículos Destinados al Transporte de Carga Liviana_Van</v>
      </c>
      <c r="DG614" s="19">
        <f t="shared" si="71"/>
        <v>190000000</v>
      </c>
      <c r="DH614" s="13">
        <v>1</v>
      </c>
      <c r="DI614" s="13">
        <v>1</v>
      </c>
      <c r="DJ614" s="13" t="b">
        <f>+DC614=[2]BD!DC614</f>
        <v>1</v>
      </c>
    </row>
    <row r="615" spans="1:114" ht="51" x14ac:dyDescent="0.25">
      <c r="A615" s="76">
        <v>977</v>
      </c>
      <c r="B615" s="59" t="s">
        <v>257</v>
      </c>
      <c r="C615" s="59" t="s">
        <v>0</v>
      </c>
      <c r="D615" s="59" t="s">
        <v>626</v>
      </c>
      <c r="E615" s="59" t="s">
        <v>627</v>
      </c>
      <c r="F615" s="59" t="s">
        <v>121</v>
      </c>
      <c r="G615" s="169" t="s">
        <v>1362</v>
      </c>
      <c r="H615" s="158" t="s">
        <v>259</v>
      </c>
      <c r="I615" s="79">
        <v>8041012</v>
      </c>
      <c r="J615" s="168" t="s">
        <v>1363</v>
      </c>
      <c r="K615" s="78" t="s">
        <v>121</v>
      </c>
      <c r="L615" s="80">
        <v>130</v>
      </c>
      <c r="M615" s="81" t="s">
        <v>121</v>
      </c>
      <c r="N615" s="176">
        <v>209000000</v>
      </c>
      <c r="O615" s="83">
        <f>+IFERROR(VLOOKUP(I615,[1]Precio_Fasecolda!A:C,3,FALSE),IFERROR(VLOOKUP(I615,[1]Precio_Fasecolda!B:C,2,FALSE),N615))</f>
        <v>209000000</v>
      </c>
      <c r="P615" s="83">
        <f t="shared" si="68"/>
        <v>0</v>
      </c>
      <c r="Q615" s="81" t="s">
        <v>121</v>
      </c>
      <c r="R615" s="76" t="s">
        <v>127</v>
      </c>
      <c r="S615" s="76" t="s">
        <v>349</v>
      </c>
      <c r="T615" s="81" t="s">
        <v>643</v>
      </c>
      <c r="U615" s="76" t="s">
        <v>121</v>
      </c>
      <c r="V615" s="76">
        <v>2035</v>
      </c>
      <c r="W615" s="76">
        <v>1715</v>
      </c>
      <c r="X615" s="76" t="s">
        <v>121</v>
      </c>
      <c r="Y615" s="84" t="str">
        <f t="shared" si="74"/>
        <v>N.A.</v>
      </c>
      <c r="Z615" s="85">
        <f t="shared" si="69"/>
        <v>209000000</v>
      </c>
      <c r="AA615" s="76" t="str">
        <f>+IFERROR(VLOOKUP(_xlfn.TEXTJOIN("_", FALSE, C615:E615), [1]BD_Perc!$A:$O, 15, FALSE),"Segmentación no encontrada o vehículo inactivo")</f>
        <v>PERCENTIL 30-70</v>
      </c>
      <c r="AB615" s="76" t="str" cm="1">
        <f t="array" ref="AB615">_xlfn.IFS(
    AA615 = "PERCENTIL 50",
    _xlfn.IFS(
        [1]BD!DG615 &lt; VLOOKUP(_xlfn.TEXTJOIN("_", FALSE, C615:E615), [1]BD_Perc!$A:$O, 11, FALSE), "Intervalo de precio 1",
        [1]BD!DG615 &gt;= VLOOKUP(_xlfn.TEXTJOIN("_", FALSE, C615:E615), [1]BD_Perc!$A:$O, 11, FALSE), "Intervalo de precio 2"
    ),
    AA615 = "PERCENTIL 30-70",
    _xlfn.IFS(
        [1]BD!DG615 &lt; VLOOKUP(_xlfn.TEXTJOIN("_", FALSE, C615:E615), [1]BD_Perc!$A:$O, 6, FALSE), "Intervalo de precio 1",
        [1]BD!DG615 &lt; VLOOKUP(_xlfn.TEXTJOIN("_", FALSE, C615:E615), [1]BD_Perc!$A:$O, 7, FALSE), "Intervalo de precio 2",
        [1]BD!DG615 &gt;= VLOOKUP(_xlfn.TEXTJOIN("_", FALSE, C615:E615), [1]BD_Perc!$A:$O, 7, FALSE), "Intervalo de precio 3"
    ),
    AA615="Segmentación no encontrada o vehículo inactivo","Segmentación no encontrada o vehículo inactivo"
)</f>
        <v>Intervalo de precio 3</v>
      </c>
      <c r="AC615" s="99" t="s">
        <v>156</v>
      </c>
      <c r="AD615" s="86" t="b">
        <f t="shared" si="72"/>
        <v>1</v>
      </c>
      <c r="AE615" s="87">
        <v>0</v>
      </c>
      <c r="AF615" s="87">
        <v>0.01</v>
      </c>
      <c r="AG615" s="87">
        <v>1.4999999999999999E-2</v>
      </c>
      <c r="AH615" s="87">
        <v>0.02</v>
      </c>
      <c r="AI615" s="87">
        <v>2.5000000000000001E-2</v>
      </c>
      <c r="AJ615" s="87">
        <v>0.03</v>
      </c>
      <c r="AK615" s="76" t="s">
        <v>130</v>
      </c>
      <c r="AL615" s="76" t="s">
        <v>130</v>
      </c>
      <c r="AM615" s="76" t="s">
        <v>130</v>
      </c>
      <c r="AN615" s="88">
        <v>1</v>
      </c>
      <c r="AO615" s="72">
        <v>9311595.7410000004</v>
      </c>
      <c r="AP615" s="72">
        <v>631865.34180000005</v>
      </c>
      <c r="AQ615" s="72">
        <v>489750.74819999997</v>
      </c>
      <c r="AR615" s="72" t="s">
        <v>121</v>
      </c>
      <c r="AS615" s="72" t="s">
        <v>121</v>
      </c>
      <c r="AT615" s="72">
        <v>10144824.879000001</v>
      </c>
      <c r="AU615" s="72" t="s">
        <v>121</v>
      </c>
      <c r="AV615" s="72">
        <v>593391.25859999994</v>
      </c>
      <c r="AW615" s="72">
        <v>332330.22480000003</v>
      </c>
      <c r="AX615" s="72" t="s">
        <v>121</v>
      </c>
      <c r="AY615" s="72" t="s">
        <v>121</v>
      </c>
      <c r="AZ615" s="72" t="s">
        <v>121</v>
      </c>
      <c r="BA615" s="72" t="s">
        <v>121</v>
      </c>
      <c r="BB615" s="72" t="s">
        <v>121</v>
      </c>
      <c r="BC615" s="72" t="s">
        <v>121</v>
      </c>
      <c r="BD615" s="72">
        <v>6942207.4469999997</v>
      </c>
      <c r="BE615" s="72">
        <v>3469181.3898</v>
      </c>
      <c r="BF615" s="72">
        <v>682152.79020000005</v>
      </c>
      <c r="BG615" s="72">
        <v>909536.35080000001</v>
      </c>
      <c r="BH615" s="72" t="s">
        <v>121</v>
      </c>
      <c r="BI615" s="72" t="s">
        <v>121</v>
      </c>
      <c r="BJ615" s="72">
        <v>192402.04199999999</v>
      </c>
      <c r="BK615" s="72" t="s">
        <v>121</v>
      </c>
      <c r="BL615" s="72">
        <v>1486741.4225999999</v>
      </c>
      <c r="BM615" s="72">
        <v>4162875.5616000001</v>
      </c>
      <c r="BN615" s="72">
        <v>122437.9506</v>
      </c>
      <c r="BO615" s="72">
        <v>2527461.3672000002</v>
      </c>
      <c r="BP615" s="72">
        <v>4984957.5888</v>
      </c>
      <c r="BQ615" s="72" t="s">
        <v>121</v>
      </c>
      <c r="BR615" s="72" t="s">
        <v>121</v>
      </c>
      <c r="BS615" s="72" t="s">
        <v>121</v>
      </c>
      <c r="BT615" s="72">
        <v>10276007.4186</v>
      </c>
      <c r="BU615" s="72">
        <v>227383.5606</v>
      </c>
      <c r="BV615" s="72" t="s">
        <v>121</v>
      </c>
      <c r="BW615" s="72">
        <v>7114578.6348000001</v>
      </c>
      <c r="BX615" s="72">
        <v>12243753.9462</v>
      </c>
      <c r="BY615" s="72">
        <v>839571.20519999997</v>
      </c>
      <c r="BZ615" s="72" t="s">
        <v>121</v>
      </c>
      <c r="CA615" s="72" t="s">
        <v>121</v>
      </c>
      <c r="CB615" s="72">
        <v>3977242.5378</v>
      </c>
      <c r="CC615" s="72" t="s">
        <v>121</v>
      </c>
      <c r="CD615" s="72" t="s">
        <v>121</v>
      </c>
      <c r="CE615" s="59" t="s">
        <v>131</v>
      </c>
      <c r="CF615" s="59" t="s">
        <v>131</v>
      </c>
      <c r="CG615" s="59" t="s">
        <v>131</v>
      </c>
      <c r="CH615" s="59" t="s">
        <v>131</v>
      </c>
      <c r="CI615" s="59" t="s">
        <v>131</v>
      </c>
      <c r="CJ615" s="59" t="s">
        <v>131</v>
      </c>
      <c r="CK615" s="59" t="s">
        <v>131</v>
      </c>
      <c r="CL615" s="59" t="s">
        <v>121</v>
      </c>
      <c r="CM615" s="59" t="s">
        <v>121</v>
      </c>
      <c r="CN615" s="59" t="s">
        <v>121</v>
      </c>
      <c r="CO615" s="59" t="s">
        <v>121</v>
      </c>
      <c r="CP615" s="59" t="s">
        <v>121</v>
      </c>
      <c r="CQ615" s="59" t="s">
        <v>121</v>
      </c>
      <c r="CR615" s="59" t="s">
        <v>121</v>
      </c>
      <c r="CS615" s="59" t="s">
        <v>121</v>
      </c>
      <c r="CT615" s="59" t="s">
        <v>121</v>
      </c>
      <c r="CU615" s="59" t="s">
        <v>121</v>
      </c>
      <c r="CV615" s="59" t="s">
        <v>121</v>
      </c>
      <c r="CW615" s="59" t="s">
        <v>121</v>
      </c>
      <c r="CX615" s="59" t="s">
        <v>121</v>
      </c>
      <c r="CY615" s="59" t="s">
        <v>121</v>
      </c>
      <c r="CZ615" s="59" t="s">
        <v>121</v>
      </c>
      <c r="DA615" s="90">
        <v>5588399.5901999995</v>
      </c>
      <c r="DB615" s="91">
        <v>1</v>
      </c>
      <c r="DC615" s="13">
        <v>1</v>
      </c>
      <c r="DD615" s="13"/>
      <c r="DE615" s="75" t="str" cm="1">
        <f t="array" ref="DE615">+IF(AND(C615&lt;&gt;"Vehículos Eléctricos",C615&lt;&gt;"Vehículos Híbridos",AA615="PERCENTIL 50"),
     IF(VLOOKUP(_xlfn.TEXTJOIN("_",FALSE,C615:E615),[1]BD_Perc!$A:$P,_xlfn.IFS([1]BD!AB615="Intervalo de precio 1",12,[1]BD!AB615="Intervalo de precio 2",13),FALSE)&lt;=1,
     VLOOKUP(_xlfn.TEXTJOIN("_",FALSE,C615:E615),[1]BD_Perc!$A:$P,16,FALSE),"Ok P50"),
     "Ok P30/70 ó Híbrido/Eléctrico")</f>
        <v>Ok P30/70 ó Híbrido/Eléctrico</v>
      </c>
      <c r="DF615" s="75" t="str">
        <f t="shared" si="70"/>
        <v>Vehículos Convencionales_Vehículos Destinados al Transporte de Carga Liviana_Van</v>
      </c>
      <c r="DG615" s="19">
        <f t="shared" si="71"/>
        <v>209000000</v>
      </c>
      <c r="DH615" s="13">
        <v>1</v>
      </c>
      <c r="DI615" s="13">
        <v>1</v>
      </c>
      <c r="DJ615" s="13" t="b">
        <f>+DC615=[2]BD!DC615</f>
        <v>1</v>
      </c>
    </row>
    <row r="616" spans="1:114" ht="51" customHeight="1" x14ac:dyDescent="0.25">
      <c r="A616" s="76">
        <v>978</v>
      </c>
      <c r="B616" s="59" t="s">
        <v>257</v>
      </c>
      <c r="C616" s="59" t="s">
        <v>0</v>
      </c>
      <c r="D616" s="59" t="s">
        <v>1364</v>
      </c>
      <c r="E616" s="59" t="s">
        <v>627</v>
      </c>
      <c r="F616" s="59" t="s">
        <v>664</v>
      </c>
      <c r="G616" s="77" t="s">
        <v>1365</v>
      </c>
      <c r="H616" s="158" t="s">
        <v>259</v>
      </c>
      <c r="I616" s="79">
        <v>8037020</v>
      </c>
      <c r="J616" s="168" t="s">
        <v>1366</v>
      </c>
      <c r="K616" s="78" t="s">
        <v>121</v>
      </c>
      <c r="L616" s="80">
        <v>170</v>
      </c>
      <c r="M616" s="81" t="s">
        <v>121</v>
      </c>
      <c r="N616" s="82">
        <v>192900000</v>
      </c>
      <c r="O616" s="83">
        <f>+IFERROR(VLOOKUP(I616,[1]Precio_Fasecolda!A:C,3,FALSE),IFERROR(VLOOKUP(I616,[1]Precio_Fasecolda!B:C,2,FALSE),N616))</f>
        <v>192900000</v>
      </c>
      <c r="P616" s="83">
        <f t="shared" si="68"/>
        <v>0</v>
      </c>
      <c r="Q616" s="76" t="s">
        <v>121</v>
      </c>
      <c r="R616" s="76" t="s">
        <v>127</v>
      </c>
      <c r="S616" s="76" t="s">
        <v>349</v>
      </c>
      <c r="T616" s="76" t="s">
        <v>121</v>
      </c>
      <c r="U616" s="76" t="s">
        <v>121</v>
      </c>
      <c r="V616" s="59" t="s">
        <v>121</v>
      </c>
      <c r="W616" s="76" t="s">
        <v>121</v>
      </c>
      <c r="X616" s="76" t="s">
        <v>121</v>
      </c>
      <c r="Y616" s="84" t="str">
        <f t="shared" si="74"/>
        <v>N.A.</v>
      </c>
      <c r="Z616" s="85">
        <f t="shared" si="69"/>
        <v>192900000</v>
      </c>
      <c r="AA616" s="76" t="str">
        <f>+IFERROR(VLOOKUP(_xlfn.TEXTJOIN("_", FALSE, C616:E616), [1]BD_Perc!$A:$O, 15, FALSE),"Segmentación no encontrada o vehículo inactivo")</f>
        <v>PERCENTIL 50</v>
      </c>
      <c r="AB616" s="76" t="str" cm="1">
        <f t="array" ref="AB616">_xlfn.IFS(
    AA616 = "PERCENTIL 50",
    _xlfn.IFS(
        [1]BD!DG616 &lt; VLOOKUP(_xlfn.TEXTJOIN("_", FALSE, C616:E616), [1]BD_Perc!$A:$O, 11, FALSE), "Intervalo de precio 1",
        [1]BD!DG616 &gt;= VLOOKUP(_xlfn.TEXTJOIN("_", FALSE, C616:E616), [1]BD_Perc!$A:$O, 11, FALSE), "Intervalo de precio 2"
    ),
    AA616 = "PERCENTIL 30-70",
    _xlfn.IFS(
        [1]BD!DG616 &lt; VLOOKUP(_xlfn.TEXTJOIN("_", FALSE, C616:E616), [1]BD_Perc!$A:$O, 6, FALSE), "Intervalo de precio 1",
        [1]BD!DG616 &lt; VLOOKUP(_xlfn.TEXTJOIN("_", FALSE, C616:E616), [1]BD_Perc!$A:$O, 7, FALSE), "Intervalo de precio 2",
        [1]BD!DG616 &gt;= VLOOKUP(_xlfn.TEXTJOIN("_", FALSE, C616:E616), [1]BD_Perc!$A:$O, 7, FALSE), "Intervalo de precio 3"
    ),
    AA616="Segmentación no encontrada o vehículo inactivo","Segmentación no encontrada o vehículo inactivo"
)</f>
        <v>Intervalo de precio 2</v>
      </c>
      <c r="AC616" s="99" t="s">
        <v>149</v>
      </c>
      <c r="AD616" s="86" t="b">
        <f t="shared" si="72"/>
        <v>1</v>
      </c>
      <c r="AE616" s="87">
        <v>0</v>
      </c>
      <c r="AF616" s="87">
        <v>0.01</v>
      </c>
      <c r="AG616" s="87">
        <v>1.4999999999999999E-2</v>
      </c>
      <c r="AH616" s="87">
        <v>0.02</v>
      </c>
      <c r="AI616" s="87">
        <v>2.5000000000000001E-2</v>
      </c>
      <c r="AJ616" s="87">
        <v>0.03</v>
      </c>
      <c r="AK616" s="168" t="s">
        <v>130</v>
      </c>
      <c r="AL616" s="168" t="s">
        <v>130</v>
      </c>
      <c r="AM616" s="168" t="s">
        <v>130</v>
      </c>
      <c r="AN616" s="149">
        <v>1</v>
      </c>
      <c r="AO616" s="72">
        <v>6130122.3984000003</v>
      </c>
      <c r="AP616" s="72">
        <v>631865.34180000005</v>
      </c>
      <c r="AQ616" s="72">
        <v>373892.05979999999</v>
      </c>
      <c r="AR616" s="72" t="s">
        <v>121</v>
      </c>
      <c r="AS616" s="72" t="s">
        <v>121</v>
      </c>
      <c r="AT616" s="72">
        <v>10180294.4922</v>
      </c>
      <c r="AU616" s="72" t="s">
        <v>121</v>
      </c>
      <c r="AV616" s="72">
        <v>1009395.4458</v>
      </c>
      <c r="AW616" s="72">
        <v>28831.3158</v>
      </c>
      <c r="AX616" s="72">
        <v>154186.2378</v>
      </c>
      <c r="AY616" s="72" t="s">
        <v>121</v>
      </c>
      <c r="AZ616" s="72" t="s">
        <v>121</v>
      </c>
      <c r="BA616" s="72">
        <v>30854351.954999998</v>
      </c>
      <c r="BB616" s="72">
        <v>30854351.954999998</v>
      </c>
      <c r="BC616" s="72" t="s">
        <v>121</v>
      </c>
      <c r="BD616" s="72">
        <v>9483965.8746000007</v>
      </c>
      <c r="BE616" s="72">
        <v>3469181.3898</v>
      </c>
      <c r="BF616" s="72">
        <v>1139960.2242000001</v>
      </c>
      <c r="BG616" s="72">
        <v>595070.59920000006</v>
      </c>
      <c r="BH616" s="72" t="s">
        <v>121</v>
      </c>
      <c r="BI616" s="72">
        <v>998662.63560000004</v>
      </c>
      <c r="BJ616" s="72">
        <v>228758.23740000001</v>
      </c>
      <c r="BK616" s="72">
        <v>909696.58920000005</v>
      </c>
      <c r="BL616" s="72">
        <v>1486741.4225999999</v>
      </c>
      <c r="BM616" s="72">
        <v>4162875.5616000001</v>
      </c>
      <c r="BN616" s="72">
        <v>118729.27499999999</v>
      </c>
      <c r="BO616" s="72">
        <v>1029411.5412</v>
      </c>
      <c r="BP616" s="72">
        <v>759985.43039999995</v>
      </c>
      <c r="BQ616" s="72" t="s">
        <v>121</v>
      </c>
      <c r="BR616" s="72" t="s">
        <v>121</v>
      </c>
      <c r="BS616" s="72" t="s">
        <v>121</v>
      </c>
      <c r="BT616" s="72">
        <v>11038535.579399999</v>
      </c>
      <c r="BU616" s="72">
        <v>152504.78880000001</v>
      </c>
      <c r="BV616" s="72" t="s">
        <v>121</v>
      </c>
      <c r="BW616" s="72">
        <v>7114578.6348000001</v>
      </c>
      <c r="BX616" s="72">
        <v>12243753.9462</v>
      </c>
      <c r="BY616" s="72">
        <v>788736.62699999998</v>
      </c>
      <c r="BZ616" s="72" t="s">
        <v>121</v>
      </c>
      <c r="CA616" s="72" t="s">
        <v>121</v>
      </c>
      <c r="CB616" s="72">
        <v>3977242.5378</v>
      </c>
      <c r="CC616" s="72" t="s">
        <v>121</v>
      </c>
      <c r="CD616" s="72" t="s">
        <v>121</v>
      </c>
      <c r="CE616" s="78" t="s">
        <v>121</v>
      </c>
      <c r="CF616" s="78" t="s">
        <v>121</v>
      </c>
      <c r="CG616" s="78" t="s">
        <v>121</v>
      </c>
      <c r="CH616" s="78" t="s">
        <v>121</v>
      </c>
      <c r="CI616" s="78" t="s">
        <v>121</v>
      </c>
      <c r="CJ616" s="78" t="s">
        <v>121</v>
      </c>
      <c r="CK616" s="78" t="s">
        <v>121</v>
      </c>
      <c r="CL616" s="59" t="s">
        <v>121</v>
      </c>
      <c r="CM616" s="59" t="s">
        <v>121</v>
      </c>
      <c r="CN616" s="59" t="s">
        <v>121</v>
      </c>
      <c r="CO616" s="59" t="s">
        <v>121</v>
      </c>
      <c r="CP616" s="59" t="s">
        <v>121</v>
      </c>
      <c r="CQ616" s="59" t="s">
        <v>121</v>
      </c>
      <c r="CR616" s="59" t="s">
        <v>121</v>
      </c>
      <c r="CS616" s="59" t="s">
        <v>121</v>
      </c>
      <c r="CT616" s="59" t="s">
        <v>121</v>
      </c>
      <c r="CU616" s="59" t="s">
        <v>121</v>
      </c>
      <c r="CV616" s="59" t="s">
        <v>121</v>
      </c>
      <c r="CW616" s="59" t="s">
        <v>121</v>
      </c>
      <c r="CX616" s="59" t="s">
        <v>121</v>
      </c>
      <c r="CY616" s="59" t="s">
        <v>121</v>
      </c>
      <c r="CZ616" s="59" t="s">
        <v>121</v>
      </c>
      <c r="DA616" s="90">
        <v>5588399.5901999995</v>
      </c>
      <c r="DB616" s="91">
        <v>1</v>
      </c>
      <c r="DC616" s="13">
        <v>1</v>
      </c>
      <c r="DD616" s="13"/>
      <c r="DE616" s="75" t="str" cm="1">
        <f t="array" ref="DE616">+IF(AND(C616&lt;&gt;"Vehículos Eléctricos",C616&lt;&gt;"Vehículos Híbridos",AA616="PERCENTIL 50"),
     IF(VLOOKUP(_xlfn.TEXTJOIN("_",FALSE,C616:E616),[1]BD_Perc!$A:$P,_xlfn.IFS([1]BD!AB616="Intervalo de precio 1",12,[1]BD!AB616="Intervalo de precio 2",13),FALSE)&lt;=1,
     VLOOKUP(_xlfn.TEXTJOIN("_",FALSE,C616:E616),[1]BD_Perc!$A:$P,16,FALSE),"Ok P50"),
     "Ok P30/70 ó Híbrido/Eléctrico")</f>
        <v>Ok P50</v>
      </c>
      <c r="DF616" s="75" t="str">
        <f t="shared" si="70"/>
        <v>Vehículos Convencionales_Vehículos destinados al transporte de pasajeros_Van</v>
      </c>
      <c r="DG616" s="19">
        <f t="shared" si="71"/>
        <v>192900000</v>
      </c>
      <c r="DH616" s="13">
        <v>1</v>
      </c>
      <c r="DI616" s="13">
        <v>1</v>
      </c>
      <c r="DJ616" s="13" t="b">
        <f>+DC616=[2]BD!DC616</f>
        <v>1</v>
      </c>
    </row>
    <row r="617" spans="1:114" ht="51" x14ac:dyDescent="0.25">
      <c r="A617" s="76">
        <v>980</v>
      </c>
      <c r="B617" s="59" t="s">
        <v>257</v>
      </c>
      <c r="C617" s="59" t="s">
        <v>0</v>
      </c>
      <c r="D617" s="59" t="s">
        <v>663</v>
      </c>
      <c r="E617" s="59" t="s">
        <v>667</v>
      </c>
      <c r="F617" s="59" t="s">
        <v>668</v>
      </c>
      <c r="G617" s="169" t="s">
        <v>1367</v>
      </c>
      <c r="H617" s="158" t="s">
        <v>651</v>
      </c>
      <c r="I617" s="127">
        <v>5803127</v>
      </c>
      <c r="J617" s="168" t="s">
        <v>1368</v>
      </c>
      <c r="K617" s="78" t="s">
        <v>121</v>
      </c>
      <c r="L617" s="59">
        <v>150</v>
      </c>
      <c r="M617" s="78" t="s">
        <v>121</v>
      </c>
      <c r="N617" s="82">
        <v>404300000</v>
      </c>
      <c r="O617" s="83">
        <f>+IFERROR(VLOOKUP(I617,[1]Precio_Fasecolda!A:C,3,FALSE),IFERROR(VLOOKUP(I617,[1]Precio_Fasecolda!B:C,2,FALSE),N617))</f>
        <v>404300000</v>
      </c>
      <c r="P617" s="83">
        <f t="shared" si="68"/>
        <v>0</v>
      </c>
      <c r="Q617" s="76" t="s">
        <v>121</v>
      </c>
      <c r="R617" s="76" t="s">
        <v>127</v>
      </c>
      <c r="S617" s="76" t="s">
        <v>349</v>
      </c>
      <c r="T617" s="76" t="s">
        <v>121</v>
      </c>
      <c r="U617" s="76" t="s">
        <v>121</v>
      </c>
      <c r="V617" s="59" t="s">
        <v>121</v>
      </c>
      <c r="W617" s="76" t="s">
        <v>121</v>
      </c>
      <c r="X617" s="76" t="s">
        <v>121</v>
      </c>
      <c r="Y617" s="84" t="str">
        <f t="shared" si="74"/>
        <v>N.A.</v>
      </c>
      <c r="Z617" s="85">
        <f t="shared" si="69"/>
        <v>404198925</v>
      </c>
      <c r="AA617" s="76" t="str">
        <f>+IFERROR(VLOOKUP(_xlfn.TEXTJOIN("_", FALSE, C617:E617), [1]BD_Perc!$A:$O, 15, FALSE),"Segmentación no encontrada o vehículo inactivo")</f>
        <v>PERCENTIL 50</v>
      </c>
      <c r="AB617" s="76" t="str" cm="1">
        <f t="array" ref="AB617">_xlfn.IFS(
    AA617 = "PERCENTIL 50",
    _xlfn.IFS(
        [1]BD!DG617 &lt; VLOOKUP(_xlfn.TEXTJOIN("_", FALSE, C617:E617), [1]BD_Perc!$A:$O, 11, FALSE), "Intervalo de precio 1",
        [1]BD!DG617 &gt;= VLOOKUP(_xlfn.TEXTJOIN("_", FALSE, C617:E617), [1]BD_Perc!$A:$O, 11, FALSE), "Intervalo de precio 2"
    ),
    AA617 = "PERCENTIL 30-70",
    _xlfn.IFS(
        [1]BD!DG617 &lt; VLOOKUP(_xlfn.TEXTJOIN("_", FALSE, C617:E617), [1]BD_Perc!$A:$O, 6, FALSE), "Intervalo de precio 1",
        [1]BD!DG617 &lt; VLOOKUP(_xlfn.TEXTJOIN("_", FALSE, C617:E617), [1]BD_Perc!$A:$O, 7, FALSE), "Intervalo de precio 2",
        [1]BD!DG617 &gt;= VLOOKUP(_xlfn.TEXTJOIN("_", FALSE, C617:E617), [1]BD_Perc!$A:$O, 7, FALSE), "Intervalo de precio 3"
    ),
    AA617="Segmentación no encontrada o vehículo inactivo","Segmentación no encontrada o vehículo inactivo"
)</f>
        <v>Intervalo de precio 2</v>
      </c>
      <c r="AC617" s="99" t="s">
        <v>149</v>
      </c>
      <c r="AD617" s="86" t="b">
        <f t="shared" si="72"/>
        <v>1</v>
      </c>
      <c r="AE617" s="87">
        <v>2.5000000000000001E-4</v>
      </c>
      <c r="AF617" s="87">
        <v>5.0000000000000001E-4</v>
      </c>
      <c r="AG617" s="87">
        <v>7.5000000000000002E-4</v>
      </c>
      <c r="AH617" s="87">
        <v>1E-3</v>
      </c>
      <c r="AI617" s="87">
        <v>1.25E-3</v>
      </c>
      <c r="AJ617" s="87">
        <v>1.5E-3</v>
      </c>
      <c r="AK617" s="76" t="s">
        <v>130</v>
      </c>
      <c r="AL617" s="76" t="s">
        <v>130</v>
      </c>
      <c r="AM617" s="76" t="s">
        <v>130</v>
      </c>
      <c r="AN617" s="93">
        <v>0.05</v>
      </c>
      <c r="AO617" s="72">
        <v>9311595.7410000004</v>
      </c>
      <c r="AP617" s="72" t="s">
        <v>121</v>
      </c>
      <c r="AQ617" s="72" t="s">
        <v>121</v>
      </c>
      <c r="AR617" s="72" t="s">
        <v>121</v>
      </c>
      <c r="AS617" s="72" t="s">
        <v>121</v>
      </c>
      <c r="AT617" s="72" t="s">
        <v>121</v>
      </c>
      <c r="AU617" s="72" t="s">
        <v>121</v>
      </c>
      <c r="AV617" s="72">
        <v>787097.34600000002</v>
      </c>
      <c r="AW617" s="72">
        <v>542223.55319999997</v>
      </c>
      <c r="AX617" s="72">
        <v>787097.34600000002</v>
      </c>
      <c r="AY617" s="72" t="s">
        <v>121</v>
      </c>
      <c r="AZ617" s="72" t="s">
        <v>121</v>
      </c>
      <c r="BA617" s="72" t="s">
        <v>121</v>
      </c>
      <c r="BB617" s="72" t="s">
        <v>121</v>
      </c>
      <c r="BC617" s="72" t="s">
        <v>121</v>
      </c>
      <c r="BD617" s="72">
        <v>27548446.115400001</v>
      </c>
      <c r="BE617" s="72" t="s">
        <v>121</v>
      </c>
      <c r="BF617" s="72" t="s">
        <v>121</v>
      </c>
      <c r="BG617" s="72" t="s">
        <v>121</v>
      </c>
      <c r="BH617" s="72" t="s">
        <v>121</v>
      </c>
      <c r="BI617" s="72" t="s">
        <v>121</v>
      </c>
      <c r="BJ617" s="72" t="s">
        <v>121</v>
      </c>
      <c r="BK617" s="72" t="s">
        <v>121</v>
      </c>
      <c r="BL617" s="72" t="s">
        <v>121</v>
      </c>
      <c r="BM617" s="72" t="s">
        <v>121</v>
      </c>
      <c r="BN617" s="72">
        <v>174910.7556</v>
      </c>
      <c r="BO617" s="72" t="s">
        <v>121</v>
      </c>
      <c r="BP617" s="72" t="s">
        <v>121</v>
      </c>
      <c r="BQ617" s="72" t="s">
        <v>121</v>
      </c>
      <c r="BR617" s="72" t="s">
        <v>121</v>
      </c>
      <c r="BS617" s="72" t="s">
        <v>121</v>
      </c>
      <c r="BT617" s="72">
        <v>1661652.1782</v>
      </c>
      <c r="BU617" s="72">
        <v>174910.7556</v>
      </c>
      <c r="BV617" s="72" t="s">
        <v>121</v>
      </c>
      <c r="BW617" s="72" t="s">
        <v>121</v>
      </c>
      <c r="BX617" s="72" t="s">
        <v>121</v>
      </c>
      <c r="BY617" s="72">
        <v>1136919.9114000001</v>
      </c>
      <c r="BZ617" s="72" t="s">
        <v>121</v>
      </c>
      <c r="CA617" s="72" t="s">
        <v>121</v>
      </c>
      <c r="CB617" s="72" t="s">
        <v>121</v>
      </c>
      <c r="CC617" s="72" t="s">
        <v>121</v>
      </c>
      <c r="CD617" s="72" t="s">
        <v>121</v>
      </c>
      <c r="CE617" s="78" t="s">
        <v>121</v>
      </c>
      <c r="CF617" s="78" t="s">
        <v>121</v>
      </c>
      <c r="CG617" s="78" t="s">
        <v>121</v>
      </c>
      <c r="CH617" s="78" t="s">
        <v>121</v>
      </c>
      <c r="CI617" s="78" t="s">
        <v>121</v>
      </c>
      <c r="CJ617" s="78" t="s">
        <v>121</v>
      </c>
      <c r="CK617" s="78" t="s">
        <v>121</v>
      </c>
      <c r="CL617" s="59" t="s">
        <v>121</v>
      </c>
      <c r="CM617" s="59" t="s">
        <v>121</v>
      </c>
      <c r="CN617" s="59" t="s">
        <v>121</v>
      </c>
      <c r="CO617" s="59" t="s">
        <v>121</v>
      </c>
      <c r="CP617" s="59" t="s">
        <v>121</v>
      </c>
      <c r="CQ617" s="59" t="s">
        <v>121</v>
      </c>
      <c r="CR617" s="59" t="s">
        <v>121</v>
      </c>
      <c r="CS617" s="59" t="s">
        <v>121</v>
      </c>
      <c r="CT617" s="59" t="s">
        <v>121</v>
      </c>
      <c r="CU617" s="59" t="s">
        <v>121</v>
      </c>
      <c r="CV617" s="59" t="s">
        <v>121</v>
      </c>
      <c r="CW617" s="59" t="s">
        <v>121</v>
      </c>
      <c r="CX617" s="59" t="s">
        <v>121</v>
      </c>
      <c r="CY617" s="59" t="s">
        <v>121</v>
      </c>
      <c r="CZ617" s="59" t="s">
        <v>121</v>
      </c>
      <c r="DA617" s="90">
        <v>10004896.6962</v>
      </c>
      <c r="DB617" s="91">
        <v>1</v>
      </c>
      <c r="DC617" s="13">
        <v>1</v>
      </c>
      <c r="DD617" s="13"/>
      <c r="DE617" s="75" t="str" cm="1">
        <f t="array" ref="DE617">+IF(AND(C617&lt;&gt;"Vehículos Eléctricos",C617&lt;&gt;"Vehículos Híbridos",AA617="PERCENTIL 50"),
     IF(VLOOKUP(_xlfn.TEXTJOIN("_",FALSE,C617:E617),[1]BD_Perc!$A:$P,_xlfn.IFS([1]BD!AB617="Intervalo de precio 1",12,[1]BD!AB617="Intervalo de precio 2",13),FALSE)&lt;=1,
     VLOOKUP(_xlfn.TEXTJOIN("_",FALSE,C617:E617),[1]BD_Perc!$A:$P,16,FALSE),"Ok P50"),
     "Ok P30/70 ó Híbrido/Eléctrico")</f>
        <v>Ok P50</v>
      </c>
      <c r="DF617" s="75" t="str">
        <f t="shared" si="70"/>
        <v>Vehículos Convencionales_Vehículos Destinados al Transporte de Pasajeros_Microbus</v>
      </c>
      <c r="DG617" s="19">
        <f t="shared" si="71"/>
        <v>404198925</v>
      </c>
      <c r="DH617" s="13">
        <v>1</v>
      </c>
      <c r="DI617" s="13">
        <v>1</v>
      </c>
      <c r="DJ617" s="13" t="b">
        <f>+DC617=[2]BD!DC617</f>
        <v>1</v>
      </c>
    </row>
    <row r="618" spans="1:114" ht="38.25" x14ac:dyDescent="0.25">
      <c r="A618" s="76">
        <v>981</v>
      </c>
      <c r="B618" s="59" t="s">
        <v>257</v>
      </c>
      <c r="C618" s="105" t="s">
        <v>4</v>
      </c>
      <c r="D618" s="59" t="s">
        <v>795</v>
      </c>
      <c r="E618" s="97" t="s">
        <v>796</v>
      </c>
      <c r="F618" s="97" t="s">
        <v>121</v>
      </c>
      <c r="G618" s="169" t="s">
        <v>1369</v>
      </c>
      <c r="H618" s="158" t="s">
        <v>1370</v>
      </c>
      <c r="I618" s="127">
        <v>39811023</v>
      </c>
      <c r="J618" s="168" t="s">
        <v>1371</v>
      </c>
      <c r="K618" s="78" t="s">
        <v>121</v>
      </c>
      <c r="L618" s="59">
        <v>170</v>
      </c>
      <c r="M618" s="59" t="s">
        <v>121</v>
      </c>
      <c r="N618" s="82">
        <v>160100000</v>
      </c>
      <c r="O618" s="83">
        <f>+IFERROR(VLOOKUP(I618,[1]Precio_Fasecolda!A:C,3,FALSE),IFERROR(VLOOKUP(I618,[1]Precio_Fasecolda!B:C,2,FALSE),N618))</f>
        <v>160100000</v>
      </c>
      <c r="P618" s="83">
        <f t="shared" si="68"/>
        <v>0</v>
      </c>
      <c r="Q618" s="78" t="s">
        <v>121</v>
      </c>
      <c r="R618" s="76" t="s">
        <v>127</v>
      </c>
      <c r="S618" s="76" t="s">
        <v>349</v>
      </c>
      <c r="T618" s="81" t="s">
        <v>643</v>
      </c>
      <c r="U618" s="76" t="s">
        <v>121</v>
      </c>
      <c r="V618" s="59" t="s">
        <v>121</v>
      </c>
      <c r="W618" s="76">
        <v>6230</v>
      </c>
      <c r="X618" s="80" t="s">
        <v>806</v>
      </c>
      <c r="Y618" s="84" t="str">
        <f t="shared" si="74"/>
        <v>N.A.</v>
      </c>
      <c r="Z618" s="85">
        <f t="shared" si="69"/>
        <v>160100000</v>
      </c>
      <c r="AA618" s="76" t="str">
        <f>+IFERROR(VLOOKUP(_xlfn.TEXTJOIN("_", FALSE, C618:E618), [1]BD_Perc!$A:$O, 15, FALSE),"Segmentación no encontrada o vehículo inactivo")</f>
        <v>PERCENTIL 30-70</v>
      </c>
      <c r="AB618" s="76" t="str" cm="1">
        <f t="array" ref="AB618">_xlfn.IFS(
    AA618 = "PERCENTIL 50",
    _xlfn.IFS(
        [1]BD!DG618 &lt; VLOOKUP(_xlfn.TEXTJOIN("_", FALSE, C618:E618), [1]BD_Perc!$A:$O, 11, FALSE), "Intervalo de precio 1",
        [1]BD!DG618 &gt;= VLOOKUP(_xlfn.TEXTJOIN("_", FALSE, C618:E618), [1]BD_Perc!$A:$O, 11, FALSE), "Intervalo de precio 2"
    ),
    AA618 = "PERCENTIL 30-70",
    _xlfn.IFS(
        [1]BD!DG618 &lt; VLOOKUP(_xlfn.TEXTJOIN("_", FALSE, C618:E618), [1]BD_Perc!$A:$O, 6, FALSE), "Intervalo de precio 1",
        [1]BD!DG618 &lt; VLOOKUP(_xlfn.TEXTJOIN("_", FALSE, C618:E618), [1]BD_Perc!$A:$O, 7, FALSE), "Intervalo de precio 2",
        [1]BD!DG618 &gt;= VLOOKUP(_xlfn.TEXTJOIN("_", FALSE, C618:E618), [1]BD_Perc!$A:$O, 7, FALSE), "Intervalo de precio 3"
    ),
    AA618="Segmentación no encontrada o vehículo inactivo","Segmentación no encontrada o vehículo inactivo"
)</f>
        <v>Intervalo de precio 1</v>
      </c>
      <c r="AC618" s="99" t="s">
        <v>129</v>
      </c>
      <c r="AD618" s="86" t="b">
        <f t="shared" si="72"/>
        <v>1</v>
      </c>
      <c r="AE618" s="87">
        <v>0</v>
      </c>
      <c r="AF618" s="87">
        <v>5.0000000000000001E-3</v>
      </c>
      <c r="AG618" s="87">
        <v>0.01</v>
      </c>
      <c r="AH618" s="87">
        <v>1.4999999999999999E-2</v>
      </c>
      <c r="AI618" s="87">
        <v>1.4999999999999999E-2</v>
      </c>
      <c r="AJ618" s="87">
        <v>1.4999999999999999E-2</v>
      </c>
      <c r="AK618" s="76" t="s">
        <v>130</v>
      </c>
      <c r="AL618" s="76" t="s">
        <v>130</v>
      </c>
      <c r="AM618" s="76" t="s">
        <v>130</v>
      </c>
      <c r="AN618" s="96">
        <v>0.05</v>
      </c>
      <c r="AO618" s="72">
        <v>9311595.7410000004</v>
      </c>
      <c r="AP618" s="72">
        <v>612187.6446</v>
      </c>
      <c r="AQ618" s="72">
        <v>664661.50379999995</v>
      </c>
      <c r="AR618" s="72">
        <v>2623661.3339999998</v>
      </c>
      <c r="AS618" s="72" t="s">
        <v>121</v>
      </c>
      <c r="AT618" s="72">
        <v>10144824.879000001</v>
      </c>
      <c r="AU618" s="72" t="s">
        <v>121</v>
      </c>
      <c r="AV618" s="72">
        <v>489750.74819999997</v>
      </c>
      <c r="AW618" s="72">
        <v>542223.55319999997</v>
      </c>
      <c r="AX618" s="72" t="s">
        <v>121</v>
      </c>
      <c r="AY618" s="72">
        <v>41278942.538400002</v>
      </c>
      <c r="AZ618" s="72">
        <v>41278942.538400002</v>
      </c>
      <c r="BA618" s="72" t="s">
        <v>121</v>
      </c>
      <c r="BB618" s="72" t="s">
        <v>121</v>
      </c>
      <c r="BC618" s="72" t="s">
        <v>121</v>
      </c>
      <c r="BD618" s="72" t="s">
        <v>121</v>
      </c>
      <c r="BE618" s="72" t="s">
        <v>121</v>
      </c>
      <c r="BF618" s="72" t="s">
        <v>121</v>
      </c>
      <c r="BG618" s="72" t="s">
        <v>121</v>
      </c>
      <c r="BH618" s="72" t="s">
        <v>121</v>
      </c>
      <c r="BI618" s="72" t="s">
        <v>121</v>
      </c>
      <c r="BJ618" s="72" t="s">
        <v>121</v>
      </c>
      <c r="BK618" s="72" t="s">
        <v>121</v>
      </c>
      <c r="BL618" s="72" t="s">
        <v>121</v>
      </c>
      <c r="BM618" s="72" t="s">
        <v>121</v>
      </c>
      <c r="BN618" s="72" t="s">
        <v>121</v>
      </c>
      <c r="BO618" s="72" t="s">
        <v>121</v>
      </c>
      <c r="BP618" s="72" t="s">
        <v>121</v>
      </c>
      <c r="BQ618" s="72" t="s">
        <v>121</v>
      </c>
      <c r="BR618" s="72" t="s">
        <v>121</v>
      </c>
      <c r="BS618" s="72" t="s">
        <v>121</v>
      </c>
      <c r="BT618" s="72" t="s">
        <v>121</v>
      </c>
      <c r="BU618" s="72" t="s">
        <v>121</v>
      </c>
      <c r="BV618" s="72" t="s">
        <v>121</v>
      </c>
      <c r="BW618" s="72" t="s">
        <v>121</v>
      </c>
      <c r="BX618" s="72" t="s">
        <v>121</v>
      </c>
      <c r="BY618" s="72" t="s">
        <v>121</v>
      </c>
      <c r="BZ618" s="72" t="s">
        <v>121</v>
      </c>
      <c r="CA618" s="72" t="s">
        <v>121</v>
      </c>
      <c r="CB618" s="72" t="s">
        <v>121</v>
      </c>
      <c r="CC618" s="72" t="s">
        <v>121</v>
      </c>
      <c r="CD618" s="72" t="s">
        <v>121</v>
      </c>
      <c r="CE618" s="78" t="s">
        <v>121</v>
      </c>
      <c r="CF618" s="78" t="s">
        <v>121</v>
      </c>
      <c r="CG618" s="78" t="s">
        <v>121</v>
      </c>
      <c r="CH618" s="78" t="s">
        <v>121</v>
      </c>
      <c r="CI618" s="78" t="s">
        <v>121</v>
      </c>
      <c r="CJ618" s="78" t="s">
        <v>121</v>
      </c>
      <c r="CK618" s="78" t="s">
        <v>121</v>
      </c>
      <c r="CL618" s="59" t="s">
        <v>121</v>
      </c>
      <c r="CM618" s="59" t="s">
        <v>121</v>
      </c>
      <c r="CN618" s="59" t="s">
        <v>121</v>
      </c>
      <c r="CO618" s="59" t="s">
        <v>121</v>
      </c>
      <c r="CP618" s="59" t="s">
        <v>121</v>
      </c>
      <c r="CQ618" s="59" t="s">
        <v>121</v>
      </c>
      <c r="CR618" s="59" t="s">
        <v>121</v>
      </c>
      <c r="CS618" s="59" t="s">
        <v>121</v>
      </c>
      <c r="CT618" s="59" t="s">
        <v>121</v>
      </c>
      <c r="CU618" s="59" t="s">
        <v>121</v>
      </c>
      <c r="CV618" s="59" t="s">
        <v>121</v>
      </c>
      <c r="CW618" s="59" t="s">
        <v>121</v>
      </c>
      <c r="CX618" s="59" t="s">
        <v>121</v>
      </c>
      <c r="CY618" s="59" t="s">
        <v>121</v>
      </c>
      <c r="CZ618" s="59" t="s">
        <v>121</v>
      </c>
      <c r="DA618" s="90">
        <v>15610786.5186</v>
      </c>
      <c r="DB618" s="91">
        <v>1</v>
      </c>
      <c r="DC618" s="13">
        <v>1</v>
      </c>
      <c r="DD618" s="13"/>
      <c r="DE618" s="75" t="str" cm="1">
        <f t="array" ref="DE618">+IF(AND(C618&lt;&gt;"Vehículos Eléctricos",C618&lt;&gt;"Vehículos Híbridos",AA618="PERCENTIL 50"),
     IF(VLOOKUP(_xlfn.TEXTJOIN("_",FALSE,C618:E618),[1]BD_Perc!$A:$P,_xlfn.IFS([1]BD!AB618="Intervalo de precio 1",12,[1]BD!AB618="Intervalo de precio 2",13),FALSE)&lt;=1,
     VLOOKUP(_xlfn.TEXTJOIN("_",FALSE,C618:E618),[1]BD_Perc!$A:$P,16,FALSE),"Ok P50"),
     "Ok P30/70 ó Híbrido/Eléctrico")</f>
        <v>Ok P30/70 ó Híbrido/Eléctrico</v>
      </c>
      <c r="DF618" s="75" t="str">
        <f t="shared" si="70"/>
        <v>Otros Tipos de Vehículos_Camión_Cabina Sencilla</v>
      </c>
      <c r="DG618" s="19">
        <f t="shared" si="71"/>
        <v>160100000</v>
      </c>
      <c r="DH618" s="13">
        <v>1</v>
      </c>
      <c r="DI618" s="13">
        <v>1</v>
      </c>
      <c r="DJ618" s="13" t="b">
        <f>+DC618=[2]BD!DC618</f>
        <v>1</v>
      </c>
    </row>
    <row r="619" spans="1:114" ht="25.5" x14ac:dyDescent="0.25">
      <c r="A619" s="76">
        <v>982</v>
      </c>
      <c r="B619" s="59" t="s">
        <v>159</v>
      </c>
      <c r="C619" s="59" t="s">
        <v>0</v>
      </c>
      <c r="D619" s="59" t="s">
        <v>320</v>
      </c>
      <c r="E619" s="59" t="s">
        <v>327</v>
      </c>
      <c r="F619" s="59" t="s">
        <v>121</v>
      </c>
      <c r="G619" s="77" t="s">
        <v>1372</v>
      </c>
      <c r="H619" s="59" t="s">
        <v>161</v>
      </c>
      <c r="I619" s="177">
        <v>9008241</v>
      </c>
      <c r="J619" s="168" t="s">
        <v>1373</v>
      </c>
      <c r="K619" s="78" t="s">
        <v>341</v>
      </c>
      <c r="L619" s="80">
        <v>410</v>
      </c>
      <c r="M619" s="81" t="s">
        <v>121</v>
      </c>
      <c r="N619" s="82">
        <v>619900000</v>
      </c>
      <c r="O619" s="83">
        <f>+IFERROR(VLOOKUP(I619,[1]Precio_Fasecolda!A:C,3,FALSE),IFERROR(VLOOKUP(I619,[1]Precio_Fasecolda!B:C,2,FALSE),N619))</f>
        <v>619900000</v>
      </c>
      <c r="P619" s="83">
        <f t="shared" si="68"/>
        <v>0</v>
      </c>
      <c r="Q619" s="76" t="s">
        <v>728</v>
      </c>
      <c r="R619" s="76" t="s">
        <v>148</v>
      </c>
      <c r="S619" s="76" t="s">
        <v>128</v>
      </c>
      <c r="T619" s="76" t="s">
        <v>121</v>
      </c>
      <c r="U619" s="76" t="s">
        <v>121</v>
      </c>
      <c r="V619" s="59" t="s">
        <v>121</v>
      </c>
      <c r="W619" s="76" t="s">
        <v>121</v>
      </c>
      <c r="X619" s="76" t="s">
        <v>121</v>
      </c>
      <c r="Y619" s="84" t="str">
        <f t="shared" si="74"/>
        <v>N.A.</v>
      </c>
      <c r="Z619" s="85">
        <f t="shared" si="69"/>
        <v>619900000</v>
      </c>
      <c r="AA619" s="76" t="str">
        <f>+IFERROR(VLOOKUP(_xlfn.TEXTJOIN("_", FALSE, C619:E619), [1]BD_Perc!$A:$O, 15, FALSE),"Segmentación no encontrada o vehículo inactivo")</f>
        <v>PERCENTIL 30-70</v>
      </c>
      <c r="AB619" s="76" t="str" cm="1">
        <f t="array" ref="AB619">_xlfn.IFS(
    AA619 = "PERCENTIL 50",
    _xlfn.IFS(
        [1]BD!DG619 &lt; VLOOKUP(_xlfn.TEXTJOIN("_", FALSE, C619:E619), [1]BD_Perc!$A:$O, 11, FALSE), "Intervalo de precio 1",
        [1]BD!DG619 &gt;= VLOOKUP(_xlfn.TEXTJOIN("_", FALSE, C619:E619), [1]BD_Perc!$A:$O, 11, FALSE), "Intervalo de precio 2"
    ),
    AA619 = "PERCENTIL 30-70",
    _xlfn.IFS(
        [1]BD!DG619 &lt; VLOOKUP(_xlfn.TEXTJOIN("_", FALSE, C619:E619), [1]BD_Perc!$A:$O, 6, FALSE), "Intervalo de precio 1",
        [1]BD!DG619 &lt; VLOOKUP(_xlfn.TEXTJOIN("_", FALSE, C619:E619), [1]BD_Perc!$A:$O, 7, FALSE), "Intervalo de precio 2",
        [1]BD!DG619 &gt;= VLOOKUP(_xlfn.TEXTJOIN("_", FALSE, C619:E619), [1]BD_Perc!$A:$O, 7, FALSE), "Intervalo de precio 3"
    ),
    AA619="Segmentación no encontrada o vehículo inactivo","Segmentación no encontrada o vehículo inactivo"
)</f>
        <v>Intervalo de precio 3</v>
      </c>
      <c r="AC619" s="99" t="s">
        <v>156</v>
      </c>
      <c r="AD619" s="86" t="b">
        <f t="shared" si="72"/>
        <v>1</v>
      </c>
      <c r="AE619" s="87">
        <v>0</v>
      </c>
      <c r="AF619" s="87">
        <v>0</v>
      </c>
      <c r="AG619" s="87">
        <v>0</v>
      </c>
      <c r="AH619" s="87">
        <v>0.01</v>
      </c>
      <c r="AI619" s="87">
        <v>0.01</v>
      </c>
      <c r="AJ619" s="87">
        <v>0.01</v>
      </c>
      <c r="AK619" s="76" t="s">
        <v>131</v>
      </c>
      <c r="AL619" s="76" t="s">
        <v>131</v>
      </c>
      <c r="AM619" s="76" t="s">
        <v>131</v>
      </c>
      <c r="AN619" s="76" t="s">
        <v>121</v>
      </c>
      <c r="AO619" s="72">
        <v>15726960.412799999</v>
      </c>
      <c r="AP619" s="72">
        <v>104846.51519999999</v>
      </c>
      <c r="AQ619" s="72">
        <v>982935.02579999994</v>
      </c>
      <c r="AR619" s="72" t="s">
        <v>121</v>
      </c>
      <c r="AS619" s="72" t="s">
        <v>121</v>
      </c>
      <c r="AT619" s="72">
        <v>13761091.4154</v>
      </c>
      <c r="AU619" s="72" t="s">
        <v>121</v>
      </c>
      <c r="AV619" s="72" t="s">
        <v>121</v>
      </c>
      <c r="AW619" s="72">
        <v>104846.51519999999</v>
      </c>
      <c r="AX619" s="72" t="s">
        <v>121</v>
      </c>
      <c r="AY619" s="72" t="s">
        <v>121</v>
      </c>
      <c r="AZ619" s="72" t="s">
        <v>121</v>
      </c>
      <c r="BA619" s="72" t="s">
        <v>121</v>
      </c>
      <c r="BB619" s="72" t="s">
        <v>121</v>
      </c>
      <c r="BC619" s="72" t="s">
        <v>121</v>
      </c>
      <c r="BD619" s="72" t="s">
        <v>121</v>
      </c>
      <c r="BE619" s="72" t="s">
        <v>121</v>
      </c>
      <c r="BF619" s="72">
        <v>2096928.1956</v>
      </c>
      <c r="BG619" s="72">
        <v>2096928.1956</v>
      </c>
      <c r="BH619" s="72" t="s">
        <v>121</v>
      </c>
      <c r="BI619" s="72" t="s">
        <v>121</v>
      </c>
      <c r="BJ619" s="72">
        <v>720819.79200000002</v>
      </c>
      <c r="BK619" s="72">
        <v>1113993.1698</v>
      </c>
      <c r="BL619" s="72">
        <v>1965871.1058</v>
      </c>
      <c r="BM619" s="72">
        <v>1245051.3137999999</v>
      </c>
      <c r="BN619" s="72">
        <v>157269.77280000001</v>
      </c>
      <c r="BO619" s="72">
        <v>1834812.9617999999</v>
      </c>
      <c r="BP619" s="72">
        <v>1965871.1058</v>
      </c>
      <c r="BQ619" s="72" t="s">
        <v>121</v>
      </c>
      <c r="BR619" s="72" t="s">
        <v>121</v>
      </c>
      <c r="BS619" s="72" t="s">
        <v>121</v>
      </c>
      <c r="BT619" s="72">
        <v>8518770.9264000002</v>
      </c>
      <c r="BU619" s="72">
        <v>104846.51519999999</v>
      </c>
      <c r="BV619" s="72" t="s">
        <v>121</v>
      </c>
      <c r="BW619" s="72" t="s">
        <v>121</v>
      </c>
      <c r="BX619" s="72" t="s">
        <v>121</v>
      </c>
      <c r="BY619" s="72">
        <v>1572695.6196000001</v>
      </c>
      <c r="BZ619" s="72" t="s">
        <v>121</v>
      </c>
      <c r="CA619" s="72" t="s">
        <v>121</v>
      </c>
      <c r="CB619" s="72" t="s">
        <v>121</v>
      </c>
      <c r="CC619" s="72" t="s">
        <v>121</v>
      </c>
      <c r="CD619" s="72" t="s">
        <v>121</v>
      </c>
      <c r="CE619" s="109" t="s">
        <v>130</v>
      </c>
      <c r="CF619" s="109" t="s">
        <v>130</v>
      </c>
      <c r="CG619" s="109" t="s">
        <v>130</v>
      </c>
      <c r="CH619" s="76" t="s">
        <v>130</v>
      </c>
      <c r="CI619" s="76" t="s">
        <v>130</v>
      </c>
      <c r="CJ619" s="76" t="s">
        <v>130</v>
      </c>
      <c r="CK619" s="89" t="s">
        <v>131</v>
      </c>
      <c r="CL619" s="76" t="s">
        <v>121</v>
      </c>
      <c r="CM619" s="76" t="s">
        <v>121</v>
      </c>
      <c r="CN619" s="76" t="s">
        <v>121</v>
      </c>
      <c r="CO619" s="76" t="s">
        <v>121</v>
      </c>
      <c r="CP619" s="76" t="s">
        <v>121</v>
      </c>
      <c r="CQ619" s="76" t="s">
        <v>121</v>
      </c>
      <c r="CR619" s="76" t="s">
        <v>121</v>
      </c>
      <c r="CS619" s="76" t="s">
        <v>121</v>
      </c>
      <c r="CT619" s="76" t="s">
        <v>121</v>
      </c>
      <c r="CU619" s="76" t="s">
        <v>121</v>
      </c>
      <c r="CV619" s="76" t="s">
        <v>121</v>
      </c>
      <c r="CW619" s="76" t="s">
        <v>121</v>
      </c>
      <c r="CX619" s="76" t="s">
        <v>121</v>
      </c>
      <c r="CY619" s="76" t="s">
        <v>121</v>
      </c>
      <c r="CZ619" s="76" t="s">
        <v>121</v>
      </c>
      <c r="DA619" s="90">
        <v>19003410.850200001</v>
      </c>
      <c r="DB619" s="91">
        <v>1</v>
      </c>
      <c r="DC619" s="13">
        <v>1</v>
      </c>
      <c r="DD619" s="13"/>
      <c r="DE619" s="75" t="str" cm="1">
        <f t="array" ref="DE619">+IF(AND(C619&lt;&gt;"Vehículos Eléctricos",C619&lt;&gt;"Vehículos Híbridos",AA619="PERCENTIL 50"),
     IF(VLOOKUP(_xlfn.TEXTJOIN("_",FALSE,C619:E619),[1]BD_Perc!$A:$P,_xlfn.IFS([1]BD!AB619="Intervalo de precio 1",12,[1]BD!AB619="Intervalo de precio 2",13),FALSE)&lt;=1,
     VLOOKUP(_xlfn.TEXTJOIN("_",FALSE,C619:E619),[1]BD_Perc!$A:$P,16,FALSE),"Ok P50"),
     "Ok P30/70 ó Híbrido/Eléctrico")</f>
        <v>Ok P30/70 ó Híbrido/Eléctrico</v>
      </c>
      <c r="DF619" s="75" t="str">
        <f t="shared" si="70"/>
        <v>Vehículos Convencionales_Camperos/Camionetas_4x4</v>
      </c>
      <c r="DG619" s="19">
        <f t="shared" si="71"/>
        <v>619900000</v>
      </c>
      <c r="DH619" s="13">
        <v>1</v>
      </c>
      <c r="DI619" s="13">
        <v>1</v>
      </c>
      <c r="DJ619" s="13" t="b">
        <f>+DC619=[2]BD!DC619</f>
        <v>1</v>
      </c>
    </row>
    <row r="620" spans="1:114" ht="25.5" x14ac:dyDescent="0.25">
      <c r="A620" s="76">
        <v>983</v>
      </c>
      <c r="B620" s="59" t="s">
        <v>159</v>
      </c>
      <c r="C620" s="59" t="s">
        <v>0</v>
      </c>
      <c r="D620" s="59" t="s">
        <v>320</v>
      </c>
      <c r="E620" s="59" t="s">
        <v>327</v>
      </c>
      <c r="F620" s="59" t="s">
        <v>121</v>
      </c>
      <c r="G620" s="77" t="s">
        <v>1374</v>
      </c>
      <c r="H620" s="59" t="s">
        <v>161</v>
      </c>
      <c r="I620" s="177">
        <v>9008246</v>
      </c>
      <c r="J620" s="168" t="s">
        <v>1375</v>
      </c>
      <c r="K620" s="78" t="s">
        <v>341</v>
      </c>
      <c r="L620" s="80">
        <v>410</v>
      </c>
      <c r="M620" s="81" t="s">
        <v>121</v>
      </c>
      <c r="N620" s="82">
        <v>631000000</v>
      </c>
      <c r="O620" s="83">
        <f>+IFERROR(VLOOKUP(I620,[1]Precio_Fasecolda!A:C,3,FALSE),IFERROR(VLOOKUP(I620,[1]Precio_Fasecolda!B:C,2,FALSE),N620))</f>
        <v>631000000</v>
      </c>
      <c r="P620" s="83">
        <f t="shared" si="68"/>
        <v>0</v>
      </c>
      <c r="Q620" s="76" t="s">
        <v>728</v>
      </c>
      <c r="R620" s="76" t="s">
        <v>148</v>
      </c>
      <c r="S620" s="76" t="s">
        <v>128</v>
      </c>
      <c r="T620" s="76" t="s">
        <v>121</v>
      </c>
      <c r="U620" s="76" t="s">
        <v>121</v>
      </c>
      <c r="V620" s="59" t="s">
        <v>121</v>
      </c>
      <c r="W620" s="76" t="s">
        <v>121</v>
      </c>
      <c r="X620" s="76" t="s">
        <v>121</v>
      </c>
      <c r="Y620" s="84" t="str">
        <f t="shared" si="74"/>
        <v>N.A.</v>
      </c>
      <c r="Z620" s="85">
        <f t="shared" si="69"/>
        <v>631000000</v>
      </c>
      <c r="AA620" s="76" t="str">
        <f>+IFERROR(VLOOKUP(_xlfn.TEXTJOIN("_", FALSE, C620:E620), [1]BD_Perc!$A:$O, 15, FALSE),"Segmentación no encontrada o vehículo inactivo")</f>
        <v>PERCENTIL 30-70</v>
      </c>
      <c r="AB620" s="76" t="str" cm="1">
        <f t="array" ref="AB620">_xlfn.IFS(
    AA620 = "PERCENTIL 50",
    _xlfn.IFS(
        [1]BD!DG620 &lt; VLOOKUP(_xlfn.TEXTJOIN("_", FALSE, C620:E620), [1]BD_Perc!$A:$O, 11, FALSE), "Intervalo de precio 1",
        [1]BD!DG620 &gt;= VLOOKUP(_xlfn.TEXTJOIN("_", FALSE, C620:E620), [1]BD_Perc!$A:$O, 11, FALSE), "Intervalo de precio 2"
    ),
    AA620 = "PERCENTIL 30-70",
    _xlfn.IFS(
        [1]BD!DG620 &lt; VLOOKUP(_xlfn.TEXTJOIN("_", FALSE, C620:E620), [1]BD_Perc!$A:$O, 6, FALSE), "Intervalo de precio 1",
        [1]BD!DG620 &lt; VLOOKUP(_xlfn.TEXTJOIN("_", FALSE, C620:E620), [1]BD_Perc!$A:$O, 7, FALSE), "Intervalo de precio 2",
        [1]BD!DG620 &gt;= VLOOKUP(_xlfn.TEXTJOIN("_", FALSE, C620:E620), [1]BD_Perc!$A:$O, 7, FALSE), "Intervalo de precio 3"
    ),
    AA620="Segmentación no encontrada o vehículo inactivo","Segmentación no encontrada o vehículo inactivo"
)</f>
        <v>Intervalo de precio 3</v>
      </c>
      <c r="AC620" s="99" t="s">
        <v>156</v>
      </c>
      <c r="AD620" s="86" t="b">
        <f t="shared" si="72"/>
        <v>1</v>
      </c>
      <c r="AE620" s="87">
        <v>0</v>
      </c>
      <c r="AF620" s="87">
        <v>0</v>
      </c>
      <c r="AG620" s="87">
        <v>0</v>
      </c>
      <c r="AH620" s="87">
        <v>0.01</v>
      </c>
      <c r="AI620" s="87">
        <v>0.01</v>
      </c>
      <c r="AJ620" s="87">
        <v>0.01</v>
      </c>
      <c r="AK620" s="76" t="s">
        <v>131</v>
      </c>
      <c r="AL620" s="76" t="s">
        <v>131</v>
      </c>
      <c r="AM620" s="76" t="s">
        <v>131</v>
      </c>
      <c r="AN620" s="76" t="s">
        <v>121</v>
      </c>
      <c r="AO620" s="72">
        <v>15726960.412799999</v>
      </c>
      <c r="AP620" s="72">
        <v>104846.51519999999</v>
      </c>
      <c r="AQ620" s="72">
        <v>982935.02579999994</v>
      </c>
      <c r="AR620" s="72" t="s">
        <v>121</v>
      </c>
      <c r="AS620" s="72" t="s">
        <v>121</v>
      </c>
      <c r="AT620" s="72">
        <v>13761091.4154</v>
      </c>
      <c r="AU620" s="72" t="s">
        <v>121</v>
      </c>
      <c r="AV620" s="72" t="s">
        <v>121</v>
      </c>
      <c r="AW620" s="72">
        <v>104846.51519999999</v>
      </c>
      <c r="AX620" s="72" t="s">
        <v>121</v>
      </c>
      <c r="AY620" s="72" t="s">
        <v>121</v>
      </c>
      <c r="AZ620" s="72" t="s">
        <v>121</v>
      </c>
      <c r="BA620" s="72" t="s">
        <v>121</v>
      </c>
      <c r="BB620" s="72" t="s">
        <v>121</v>
      </c>
      <c r="BC620" s="72" t="s">
        <v>121</v>
      </c>
      <c r="BD620" s="72" t="s">
        <v>121</v>
      </c>
      <c r="BE620" s="72" t="s">
        <v>121</v>
      </c>
      <c r="BF620" s="72">
        <v>2096928.1956</v>
      </c>
      <c r="BG620" s="72">
        <v>2096928.1956</v>
      </c>
      <c r="BH620" s="72" t="s">
        <v>121</v>
      </c>
      <c r="BI620" s="72" t="s">
        <v>121</v>
      </c>
      <c r="BJ620" s="72">
        <v>720819.79200000002</v>
      </c>
      <c r="BK620" s="72">
        <v>1113993.1698</v>
      </c>
      <c r="BL620" s="72">
        <v>1965871.1058</v>
      </c>
      <c r="BM620" s="72">
        <v>1245051.3137999999</v>
      </c>
      <c r="BN620" s="72">
        <v>157269.77280000001</v>
      </c>
      <c r="BO620" s="72">
        <v>1834812.9617999999</v>
      </c>
      <c r="BP620" s="72">
        <v>1965871.1058</v>
      </c>
      <c r="BQ620" s="72" t="s">
        <v>121</v>
      </c>
      <c r="BR620" s="72" t="s">
        <v>121</v>
      </c>
      <c r="BS620" s="72" t="s">
        <v>121</v>
      </c>
      <c r="BT620" s="72">
        <v>8518770.9264000002</v>
      </c>
      <c r="BU620" s="72">
        <v>104846.51519999999</v>
      </c>
      <c r="BV620" s="72" t="s">
        <v>121</v>
      </c>
      <c r="BW620" s="72" t="s">
        <v>121</v>
      </c>
      <c r="BX620" s="72" t="s">
        <v>121</v>
      </c>
      <c r="BY620" s="72">
        <v>1572695.6196000001</v>
      </c>
      <c r="BZ620" s="72" t="s">
        <v>121</v>
      </c>
      <c r="CA620" s="72" t="s">
        <v>121</v>
      </c>
      <c r="CB620" s="72" t="s">
        <v>121</v>
      </c>
      <c r="CC620" s="72" t="s">
        <v>121</v>
      </c>
      <c r="CD620" s="72" t="s">
        <v>121</v>
      </c>
      <c r="CE620" s="109" t="s">
        <v>130</v>
      </c>
      <c r="CF620" s="109" t="s">
        <v>130</v>
      </c>
      <c r="CG620" s="109" t="s">
        <v>130</v>
      </c>
      <c r="CH620" s="76" t="s">
        <v>130</v>
      </c>
      <c r="CI620" s="76" t="s">
        <v>130</v>
      </c>
      <c r="CJ620" s="76" t="s">
        <v>130</v>
      </c>
      <c r="CK620" s="89" t="s">
        <v>131</v>
      </c>
      <c r="CL620" s="76" t="s">
        <v>121</v>
      </c>
      <c r="CM620" s="76" t="s">
        <v>121</v>
      </c>
      <c r="CN620" s="76" t="s">
        <v>121</v>
      </c>
      <c r="CO620" s="76" t="s">
        <v>121</v>
      </c>
      <c r="CP620" s="76" t="s">
        <v>121</v>
      </c>
      <c r="CQ620" s="76" t="s">
        <v>121</v>
      </c>
      <c r="CR620" s="76" t="s">
        <v>121</v>
      </c>
      <c r="CS620" s="76" t="s">
        <v>121</v>
      </c>
      <c r="CT620" s="76" t="s">
        <v>121</v>
      </c>
      <c r="CU620" s="76" t="s">
        <v>121</v>
      </c>
      <c r="CV620" s="76" t="s">
        <v>121</v>
      </c>
      <c r="CW620" s="76" t="s">
        <v>121</v>
      </c>
      <c r="CX620" s="76" t="s">
        <v>121</v>
      </c>
      <c r="CY620" s="76" t="s">
        <v>121</v>
      </c>
      <c r="CZ620" s="76" t="s">
        <v>121</v>
      </c>
      <c r="DA620" s="90">
        <v>19003410.850200001</v>
      </c>
      <c r="DB620" s="91">
        <v>1</v>
      </c>
      <c r="DC620" s="13">
        <v>1</v>
      </c>
      <c r="DD620" s="13"/>
      <c r="DE620" s="75" t="str" cm="1">
        <f t="array" ref="DE620">+IF(AND(C620&lt;&gt;"Vehículos Eléctricos",C620&lt;&gt;"Vehículos Híbridos",AA620="PERCENTIL 50"),
     IF(VLOOKUP(_xlfn.TEXTJOIN("_",FALSE,C620:E620),[1]BD_Perc!$A:$P,_xlfn.IFS([1]BD!AB620="Intervalo de precio 1",12,[1]BD!AB620="Intervalo de precio 2",13),FALSE)&lt;=1,
     VLOOKUP(_xlfn.TEXTJOIN("_",FALSE,C620:E620),[1]BD_Perc!$A:$P,16,FALSE),"Ok P50"),
     "Ok P30/70 ó Híbrido/Eléctrico")</f>
        <v>Ok P30/70 ó Híbrido/Eléctrico</v>
      </c>
      <c r="DF620" s="75" t="str">
        <f t="shared" si="70"/>
        <v>Vehículos Convencionales_Camperos/Camionetas_4x4</v>
      </c>
      <c r="DG620" s="19">
        <f t="shared" si="71"/>
        <v>631000000</v>
      </c>
      <c r="DH620" s="13">
        <v>1</v>
      </c>
      <c r="DI620" s="13">
        <v>1</v>
      </c>
      <c r="DJ620" s="13" t="b">
        <f>+DC620=[2]BD!DC620</f>
        <v>1</v>
      </c>
    </row>
    <row r="621" spans="1:114" ht="25.5" hidden="1" x14ac:dyDescent="0.25">
      <c r="A621" s="76">
        <v>984</v>
      </c>
      <c r="B621" s="59" t="s">
        <v>159</v>
      </c>
      <c r="C621" s="59" t="s">
        <v>0</v>
      </c>
      <c r="D621" s="59" t="s">
        <v>320</v>
      </c>
      <c r="E621" s="59" t="s">
        <v>126</v>
      </c>
      <c r="F621" s="59" t="s">
        <v>121</v>
      </c>
      <c r="G621" s="77" t="s">
        <v>1376</v>
      </c>
      <c r="H621" s="59" t="s">
        <v>161</v>
      </c>
      <c r="I621" s="177">
        <v>9006183</v>
      </c>
      <c r="J621" s="168" t="s">
        <v>1377</v>
      </c>
      <c r="K621" s="78" t="s">
        <v>145</v>
      </c>
      <c r="L621" s="80">
        <v>148</v>
      </c>
      <c r="M621" s="81" t="s">
        <v>121</v>
      </c>
      <c r="N621" s="82">
        <v>267900000</v>
      </c>
      <c r="O621" s="83">
        <f>+IFERROR(VLOOKUP(I621,[1]Precio_Fasecolda!A:C,3,FALSE),IFERROR(VLOOKUP(I621,[1]Precio_Fasecolda!B:C,2,FALSE),N621))</f>
        <v>267900000</v>
      </c>
      <c r="P621" s="83">
        <f t="shared" si="68"/>
        <v>0</v>
      </c>
      <c r="Q621" s="76" t="s">
        <v>731</v>
      </c>
      <c r="R621" s="76" t="s">
        <v>148</v>
      </c>
      <c r="S621" s="76" t="s">
        <v>349</v>
      </c>
      <c r="T621" s="76" t="s">
        <v>121</v>
      </c>
      <c r="U621" s="76" t="s">
        <v>121</v>
      </c>
      <c r="V621" s="59" t="s">
        <v>121</v>
      </c>
      <c r="W621" s="76" t="s">
        <v>121</v>
      </c>
      <c r="X621" s="76" t="s">
        <v>121</v>
      </c>
      <c r="Y621" s="84" t="str">
        <f t="shared" si="74"/>
        <v>N.A.</v>
      </c>
      <c r="Z621" s="85">
        <f t="shared" si="69"/>
        <v>267900000</v>
      </c>
      <c r="AA621" s="76" t="str">
        <f>+IFERROR(VLOOKUP(_xlfn.TEXTJOIN("_", FALSE, C621:E621), [1]BD_Perc!$A:$O, 15, FALSE),"Segmentación no encontrada o vehículo inactivo")</f>
        <v>PERCENTIL 30-70</v>
      </c>
      <c r="AB621" s="76" t="str" cm="1">
        <f t="array" ref="AB621">_xlfn.IFS(
    AA621 = "PERCENTIL 50",
    _xlfn.IFS(
        [1]BD!DG621 &lt; VLOOKUP(_xlfn.TEXTJOIN("_", FALSE, C621:E621), [1]BD_Perc!$A:$O, 11, FALSE), "Intervalo de precio 1",
        [1]BD!DG621 &gt;= VLOOKUP(_xlfn.TEXTJOIN("_", FALSE, C621:E621), [1]BD_Perc!$A:$O, 11, FALSE), "Intervalo de precio 2"
    ),
    AA621 = "PERCENTIL 30-70",
    _xlfn.IFS(
        [1]BD!DG621 &lt; VLOOKUP(_xlfn.TEXTJOIN("_", FALSE, C621:E621), [1]BD_Perc!$A:$O, 6, FALSE), "Intervalo de precio 1",
        [1]BD!DG621 &lt; VLOOKUP(_xlfn.TEXTJOIN("_", FALSE, C621:E621), [1]BD_Perc!$A:$O, 7, FALSE), "Intervalo de precio 2",
        [1]BD!DG621 &gt;= VLOOKUP(_xlfn.TEXTJOIN("_", FALSE, C621:E621), [1]BD_Perc!$A:$O, 7, FALSE), "Intervalo de precio 3"
    ),
    AA621="Segmentación no encontrada o vehículo inactivo","Segmentación no encontrada o vehículo inactivo"
)</f>
        <v>Intervalo de precio 3</v>
      </c>
      <c r="AC621" s="99" t="s">
        <v>156</v>
      </c>
      <c r="AD621" s="86" t="b">
        <f t="shared" si="72"/>
        <v>1</v>
      </c>
      <c r="AE621" s="87">
        <v>0</v>
      </c>
      <c r="AF621" s="87">
        <v>0</v>
      </c>
      <c r="AG621" s="87">
        <v>0</v>
      </c>
      <c r="AH621" s="87">
        <v>0.01</v>
      </c>
      <c r="AI621" s="87">
        <v>0.01</v>
      </c>
      <c r="AJ621" s="87">
        <v>0.01</v>
      </c>
      <c r="AK621" s="76" t="s">
        <v>131</v>
      </c>
      <c r="AL621" s="76" t="s">
        <v>131</v>
      </c>
      <c r="AM621" s="76" t="s">
        <v>131</v>
      </c>
      <c r="AN621" s="76" t="s">
        <v>121</v>
      </c>
      <c r="AO621" s="72" t="s">
        <v>121</v>
      </c>
      <c r="AP621" s="72">
        <v>104846.51519999999</v>
      </c>
      <c r="AQ621" s="72">
        <v>982935.02579999994</v>
      </c>
      <c r="AR621" s="72" t="s">
        <v>121</v>
      </c>
      <c r="AS621" s="72" t="s">
        <v>121</v>
      </c>
      <c r="AT621" s="72">
        <v>12450511.0296</v>
      </c>
      <c r="AU621" s="72" t="s">
        <v>121</v>
      </c>
      <c r="AV621" s="72" t="s">
        <v>121</v>
      </c>
      <c r="AW621" s="72">
        <v>104846.51519999999</v>
      </c>
      <c r="AX621" s="72" t="s">
        <v>121</v>
      </c>
      <c r="AY621" s="72" t="s">
        <v>121</v>
      </c>
      <c r="AZ621" s="72" t="s">
        <v>121</v>
      </c>
      <c r="BA621" s="72" t="s">
        <v>121</v>
      </c>
      <c r="BB621" s="72" t="s">
        <v>121</v>
      </c>
      <c r="BC621" s="72" t="s">
        <v>121</v>
      </c>
      <c r="BD621" s="72" t="s">
        <v>121</v>
      </c>
      <c r="BE621" s="72" t="s">
        <v>121</v>
      </c>
      <c r="BF621" s="72">
        <v>2096928.1956</v>
      </c>
      <c r="BG621" s="72">
        <v>2096928.1956</v>
      </c>
      <c r="BH621" s="72" t="s">
        <v>121</v>
      </c>
      <c r="BI621" s="72" t="s">
        <v>121</v>
      </c>
      <c r="BJ621" s="72">
        <v>720819.79200000002</v>
      </c>
      <c r="BK621" s="72">
        <v>1113993.1698</v>
      </c>
      <c r="BL621" s="72">
        <v>1965871.1058</v>
      </c>
      <c r="BM621" s="72">
        <v>1245051.3137999999</v>
      </c>
      <c r="BN621" s="72">
        <v>157269.77280000001</v>
      </c>
      <c r="BO621" s="72">
        <v>1834812.9617999999</v>
      </c>
      <c r="BP621" s="72">
        <v>1965871.1058</v>
      </c>
      <c r="BQ621" s="72" t="s">
        <v>121</v>
      </c>
      <c r="BR621" s="72" t="s">
        <v>121</v>
      </c>
      <c r="BS621" s="72" t="s">
        <v>121</v>
      </c>
      <c r="BT621" s="72">
        <v>8518770.9264000002</v>
      </c>
      <c r="BU621" s="72">
        <v>104846.51519999999</v>
      </c>
      <c r="BV621" s="72" t="s">
        <v>121</v>
      </c>
      <c r="BW621" s="72" t="s">
        <v>121</v>
      </c>
      <c r="BX621" s="72" t="s">
        <v>121</v>
      </c>
      <c r="BY621" s="72">
        <v>1572695.6196000001</v>
      </c>
      <c r="BZ621" s="72" t="s">
        <v>121</v>
      </c>
      <c r="CA621" s="72" t="s">
        <v>121</v>
      </c>
      <c r="CB621" s="72" t="s">
        <v>121</v>
      </c>
      <c r="CC621" s="72" t="s">
        <v>121</v>
      </c>
      <c r="CD621" s="72" t="s">
        <v>121</v>
      </c>
      <c r="CE621" s="109" t="s">
        <v>130</v>
      </c>
      <c r="CF621" s="109" t="s">
        <v>130</v>
      </c>
      <c r="CG621" s="109" t="s">
        <v>130</v>
      </c>
      <c r="CH621" s="76" t="s">
        <v>130</v>
      </c>
      <c r="CI621" s="76" t="s">
        <v>130</v>
      </c>
      <c r="CJ621" s="76" t="s">
        <v>130</v>
      </c>
      <c r="CK621" s="89" t="s">
        <v>131</v>
      </c>
      <c r="CL621" s="59" t="s">
        <v>121</v>
      </c>
      <c r="CM621" s="76" t="s">
        <v>121</v>
      </c>
      <c r="CN621" s="76" t="s">
        <v>121</v>
      </c>
      <c r="CO621" s="76" t="s">
        <v>121</v>
      </c>
      <c r="CP621" s="76" t="s">
        <v>121</v>
      </c>
      <c r="CQ621" s="76" t="s">
        <v>121</v>
      </c>
      <c r="CR621" s="76" t="s">
        <v>121</v>
      </c>
      <c r="CS621" s="76" t="s">
        <v>121</v>
      </c>
      <c r="CT621" s="76" t="s">
        <v>121</v>
      </c>
      <c r="CU621" s="76" t="s">
        <v>121</v>
      </c>
      <c r="CV621" s="76" t="s">
        <v>121</v>
      </c>
      <c r="CW621" s="76" t="s">
        <v>121</v>
      </c>
      <c r="CX621" s="76" t="s">
        <v>121</v>
      </c>
      <c r="CY621" s="76" t="s">
        <v>121</v>
      </c>
      <c r="CZ621" s="76" t="s">
        <v>121</v>
      </c>
      <c r="DA621" s="90">
        <v>16382251.1328</v>
      </c>
      <c r="DB621" s="91">
        <v>0</v>
      </c>
      <c r="DC621" s="13">
        <v>0</v>
      </c>
      <c r="DD621" s="13" t="s">
        <v>350</v>
      </c>
      <c r="DE621" s="75" t="str" cm="1">
        <f t="array" ref="DE621">+IF(AND(C621&lt;&gt;"Vehículos Eléctricos",C621&lt;&gt;"Vehículos Híbridos",AA621="PERCENTIL 50"),
     IF(VLOOKUP(_xlfn.TEXTJOIN("_",FALSE,C621:E621),[1]BD_Perc!$A:$P,_xlfn.IFS([1]BD!AB621="Intervalo de precio 1",12,[1]BD!AB621="Intervalo de precio 2",13),FALSE)&lt;=1,
     VLOOKUP(_xlfn.TEXTJOIN("_",FALSE,C621:E621),[1]BD_Perc!$A:$P,16,FALSE),"Ok P50"),
     "Ok P30/70 ó Híbrido/Eléctrico")</f>
        <v>Ok P30/70 ó Híbrido/Eléctrico</v>
      </c>
      <c r="DF621" s="75" t="str">
        <f t="shared" si="70"/>
        <v>Vehículos Convencionales_Camperos/Camionetas_4x2</v>
      </c>
      <c r="DG621" s="19">
        <f t="shared" si="71"/>
        <v>267900000</v>
      </c>
      <c r="DH621" s="13">
        <v>0</v>
      </c>
      <c r="DI621" s="13">
        <v>0</v>
      </c>
      <c r="DJ621" s="13" t="b">
        <f>+DC621=[2]BD!DC621</f>
        <v>1</v>
      </c>
    </row>
    <row r="622" spans="1:114" ht="25.5" x14ac:dyDescent="0.25">
      <c r="A622" s="76">
        <v>986</v>
      </c>
      <c r="B622" s="59" t="s">
        <v>159</v>
      </c>
      <c r="C622" s="59" t="s">
        <v>0</v>
      </c>
      <c r="D622" s="59" t="s">
        <v>119</v>
      </c>
      <c r="E622" s="59" t="s">
        <v>136</v>
      </c>
      <c r="F622" s="59" t="s">
        <v>121</v>
      </c>
      <c r="G622" s="77" t="s">
        <v>1378</v>
      </c>
      <c r="H622" s="59" t="s">
        <v>161</v>
      </c>
      <c r="I622" s="177">
        <v>9001156</v>
      </c>
      <c r="J622" s="168" t="s">
        <v>1379</v>
      </c>
      <c r="K622" s="78" t="s">
        <v>145</v>
      </c>
      <c r="L622" s="80">
        <v>106</v>
      </c>
      <c r="M622" s="81" t="s">
        <v>121</v>
      </c>
      <c r="N622" s="82">
        <v>87900000</v>
      </c>
      <c r="O622" s="83">
        <f>+IFERROR(VLOOKUP(I622,[1]Precio_Fasecolda!A:C,3,FALSE),IFERROR(VLOOKUP(I622,[1]Precio_Fasecolda!B:C,2,FALSE),N622))</f>
        <v>87900000</v>
      </c>
      <c r="P622" s="83">
        <f t="shared" si="68"/>
        <v>0</v>
      </c>
      <c r="Q622" s="81" t="s">
        <v>126</v>
      </c>
      <c r="R622" s="76" t="s">
        <v>148</v>
      </c>
      <c r="S622" s="76" t="s">
        <v>128</v>
      </c>
      <c r="T622" s="76" t="s">
        <v>121</v>
      </c>
      <c r="U622" s="76" t="s">
        <v>121</v>
      </c>
      <c r="V622" s="59" t="s">
        <v>121</v>
      </c>
      <c r="W622" s="76" t="s">
        <v>121</v>
      </c>
      <c r="X622" s="76" t="s">
        <v>121</v>
      </c>
      <c r="Y622" s="84" t="str">
        <f t="shared" si="74"/>
        <v>N.A.</v>
      </c>
      <c r="Z622" s="85">
        <f t="shared" si="69"/>
        <v>87900000</v>
      </c>
      <c r="AA622" s="76" t="str">
        <f>+IFERROR(VLOOKUP(_xlfn.TEXTJOIN("_", FALSE, C622:E622), [1]BD_Perc!$A:$O, 15, FALSE),"Segmentación no encontrada o vehículo inactivo")</f>
        <v>PERCENTIL 30-70</v>
      </c>
      <c r="AB622" s="76" t="str" cm="1">
        <f t="array" ref="AB622">_xlfn.IFS(
    AA622 = "PERCENTIL 50",
    _xlfn.IFS(
        [1]BD!DG622 &lt; VLOOKUP(_xlfn.TEXTJOIN("_", FALSE, C622:E622), [1]BD_Perc!$A:$O, 11, FALSE), "Intervalo de precio 1",
        [1]BD!DG622 &gt;= VLOOKUP(_xlfn.TEXTJOIN("_", FALSE, C622:E622), [1]BD_Perc!$A:$O, 11, FALSE), "Intervalo de precio 2"
    ),
    AA622 = "PERCENTIL 30-70",
    _xlfn.IFS(
        [1]BD!DG622 &lt; VLOOKUP(_xlfn.TEXTJOIN("_", FALSE, C622:E622), [1]BD_Perc!$A:$O, 6, FALSE), "Intervalo de precio 1",
        [1]BD!DG622 &lt; VLOOKUP(_xlfn.TEXTJOIN("_", FALSE, C622:E622), [1]BD_Perc!$A:$O, 7, FALSE), "Intervalo de precio 2",
        [1]BD!DG622 &gt;= VLOOKUP(_xlfn.TEXTJOIN("_", FALSE, C622:E622), [1]BD_Perc!$A:$O, 7, FALSE), "Intervalo de precio 3"
    ),
    AA622="Segmentación no encontrada o vehículo inactivo","Segmentación no encontrada o vehículo inactivo"
)</f>
        <v>Intervalo de precio 2</v>
      </c>
      <c r="AC622" s="99" t="s">
        <v>149</v>
      </c>
      <c r="AD622" s="86" t="b">
        <f t="shared" si="72"/>
        <v>1</v>
      </c>
      <c r="AE622" s="87">
        <v>0</v>
      </c>
      <c r="AF622" s="87">
        <v>0</v>
      </c>
      <c r="AG622" s="87">
        <v>0</v>
      </c>
      <c r="AH622" s="87">
        <v>0.01</v>
      </c>
      <c r="AI622" s="87">
        <v>0.01</v>
      </c>
      <c r="AJ622" s="87">
        <v>0.01</v>
      </c>
      <c r="AK622" s="76" t="s">
        <v>131</v>
      </c>
      <c r="AL622" s="76" t="s">
        <v>131</v>
      </c>
      <c r="AM622" s="76" t="s">
        <v>131</v>
      </c>
      <c r="AN622" s="76" t="s">
        <v>121</v>
      </c>
      <c r="AO622" s="72">
        <v>8518770.9264000002</v>
      </c>
      <c r="AP622" s="72">
        <v>104846.51519999999</v>
      </c>
      <c r="AQ622" s="72">
        <v>982935.02579999994</v>
      </c>
      <c r="AR622" s="72" t="s">
        <v>121</v>
      </c>
      <c r="AS622" s="72" t="s">
        <v>121</v>
      </c>
      <c r="AT622" s="72">
        <v>12450511.0296</v>
      </c>
      <c r="AU622" s="72">
        <v>1113993.1698</v>
      </c>
      <c r="AV622" s="72">
        <v>1113993.1698</v>
      </c>
      <c r="AW622" s="72">
        <v>104846.51519999999</v>
      </c>
      <c r="AX622" s="72">
        <v>1113993.1698</v>
      </c>
      <c r="AY622" s="72" t="s">
        <v>121</v>
      </c>
      <c r="AZ622" s="72" t="s">
        <v>121</v>
      </c>
      <c r="BA622" s="72" t="s">
        <v>121</v>
      </c>
      <c r="BB622" s="72" t="s">
        <v>121</v>
      </c>
      <c r="BC622" s="72" t="s">
        <v>121</v>
      </c>
      <c r="BD622" s="72" t="s">
        <v>121</v>
      </c>
      <c r="BE622" s="72" t="s">
        <v>121</v>
      </c>
      <c r="BF622" s="72">
        <v>2096928.1956</v>
      </c>
      <c r="BG622" s="72">
        <v>2096928.1956</v>
      </c>
      <c r="BH622" s="72" t="s">
        <v>121</v>
      </c>
      <c r="BI622" s="72">
        <v>1179522.2418</v>
      </c>
      <c r="BJ622" s="72">
        <v>589760.59380000003</v>
      </c>
      <c r="BK622" s="72" t="s">
        <v>121</v>
      </c>
      <c r="BL622" s="72" t="s">
        <v>121</v>
      </c>
      <c r="BM622" s="72">
        <v>1245051.3137999999</v>
      </c>
      <c r="BN622" s="72">
        <v>157269.77280000001</v>
      </c>
      <c r="BO622" s="72">
        <v>1834812.9617999999</v>
      </c>
      <c r="BP622" s="72">
        <v>1965871.1058</v>
      </c>
      <c r="BQ622" s="72" t="s">
        <v>121</v>
      </c>
      <c r="BR622" s="72" t="s">
        <v>121</v>
      </c>
      <c r="BS622" s="72" t="s">
        <v>121</v>
      </c>
      <c r="BT622" s="72">
        <v>8518770.9264000002</v>
      </c>
      <c r="BU622" s="72">
        <v>104846.51519999999</v>
      </c>
      <c r="BV622" s="72" t="s">
        <v>121</v>
      </c>
      <c r="BW622" s="72" t="s">
        <v>121</v>
      </c>
      <c r="BX622" s="72" t="s">
        <v>121</v>
      </c>
      <c r="BY622" s="72">
        <v>851877.93599999999</v>
      </c>
      <c r="BZ622" s="72" t="s">
        <v>121</v>
      </c>
      <c r="CA622" s="72" t="s">
        <v>121</v>
      </c>
      <c r="CB622" s="72" t="s">
        <v>121</v>
      </c>
      <c r="CC622" s="72" t="s">
        <v>121</v>
      </c>
      <c r="CD622" s="72" t="s">
        <v>121</v>
      </c>
      <c r="CE622" s="109" t="s">
        <v>130</v>
      </c>
      <c r="CF622" s="109" t="s">
        <v>131</v>
      </c>
      <c r="CG622" s="109" t="s">
        <v>131</v>
      </c>
      <c r="CH622" s="89" t="s">
        <v>131</v>
      </c>
      <c r="CI622" s="89" t="s">
        <v>130</v>
      </c>
      <c r="CJ622" s="89" t="s">
        <v>131</v>
      </c>
      <c r="CK622" s="89" t="s">
        <v>130</v>
      </c>
      <c r="CL622" s="59" t="s">
        <v>121</v>
      </c>
      <c r="CM622" s="76" t="s">
        <v>121</v>
      </c>
      <c r="CN622" s="76" t="s">
        <v>121</v>
      </c>
      <c r="CO622" s="76" t="s">
        <v>121</v>
      </c>
      <c r="CP622" s="76" t="s">
        <v>121</v>
      </c>
      <c r="CQ622" s="76" t="s">
        <v>121</v>
      </c>
      <c r="CR622" s="76" t="s">
        <v>121</v>
      </c>
      <c r="CS622" s="76" t="s">
        <v>121</v>
      </c>
      <c r="CT622" s="76" t="s">
        <v>121</v>
      </c>
      <c r="CU622" s="76" t="s">
        <v>121</v>
      </c>
      <c r="CV622" s="76" t="s">
        <v>121</v>
      </c>
      <c r="CW622" s="76" t="s">
        <v>121</v>
      </c>
      <c r="CX622" s="76" t="s">
        <v>121</v>
      </c>
      <c r="CY622" s="76" t="s">
        <v>121</v>
      </c>
      <c r="CZ622" s="76" t="s">
        <v>121</v>
      </c>
      <c r="DA622" s="90">
        <v>9829351.3122000005</v>
      </c>
      <c r="DB622" s="91">
        <v>1</v>
      </c>
      <c r="DC622" s="13">
        <v>1</v>
      </c>
      <c r="DD622" s="13"/>
      <c r="DE622" s="75" t="str" cm="1">
        <f t="array" ref="DE622">+IF(AND(C622&lt;&gt;"Vehículos Eléctricos",C622&lt;&gt;"Vehículos Híbridos",AA622="PERCENTIL 50"),
     IF(VLOOKUP(_xlfn.TEXTJOIN("_",FALSE,C622:E622),[1]BD_Perc!$A:$P,_xlfn.IFS([1]BD!AB622="Intervalo de precio 1",12,[1]BD!AB622="Intervalo de precio 2",13),FALSE)&lt;=1,
     VLOOKUP(_xlfn.TEXTJOIN("_",FALSE,C622:E622),[1]BD_Perc!$A:$P,16,FALSE),"Ok P50"),
     "Ok P30/70 ó Híbrido/Eléctrico")</f>
        <v>Ok P30/70 ó Híbrido/Eléctrico</v>
      </c>
      <c r="DF622" s="75" t="str">
        <f t="shared" si="70"/>
        <v>Vehículos Convencionales_Automóviles_Sedán</v>
      </c>
      <c r="DG622" s="19">
        <f t="shared" si="71"/>
        <v>87900000</v>
      </c>
      <c r="DH622" s="13">
        <v>1</v>
      </c>
      <c r="DI622" s="13">
        <v>1</v>
      </c>
      <c r="DJ622" s="13" t="b">
        <f>+DC622=[2]BD!DC622</f>
        <v>1</v>
      </c>
    </row>
    <row r="623" spans="1:114" ht="25.5" x14ac:dyDescent="0.25">
      <c r="A623" s="76">
        <v>989</v>
      </c>
      <c r="B623" s="59" t="s">
        <v>159</v>
      </c>
      <c r="C623" s="58" t="s">
        <v>2</v>
      </c>
      <c r="D623" s="59" t="s">
        <v>119</v>
      </c>
      <c r="E623" s="59" t="s">
        <v>136</v>
      </c>
      <c r="F623" s="59" t="s">
        <v>121</v>
      </c>
      <c r="G623" s="77" t="s">
        <v>1380</v>
      </c>
      <c r="H623" s="59" t="s">
        <v>161</v>
      </c>
      <c r="I623" s="178">
        <v>9001154</v>
      </c>
      <c r="J623" s="168" t="s">
        <v>1381</v>
      </c>
      <c r="K623" s="78" t="s">
        <v>121</v>
      </c>
      <c r="L623" s="80">
        <v>168</v>
      </c>
      <c r="M623" s="81" t="s">
        <v>121</v>
      </c>
      <c r="N623" s="82">
        <v>109500000</v>
      </c>
      <c r="O623" s="83">
        <f>+IFERROR(VLOOKUP(I623,[1]Precio_Fasecolda!A:C,3,FALSE),IFERROR(VLOOKUP(I623,[1]Precio_Fasecolda!B:C,2,FALSE),N623))</f>
        <v>109900000</v>
      </c>
      <c r="P623" s="83">
        <f t="shared" si="68"/>
        <v>-400000</v>
      </c>
      <c r="Q623" s="81" t="s">
        <v>126</v>
      </c>
      <c r="R623" s="76" t="s">
        <v>148</v>
      </c>
      <c r="S623" s="76" t="s">
        <v>764</v>
      </c>
      <c r="T623" s="76" t="s">
        <v>121</v>
      </c>
      <c r="U623" s="76" t="s">
        <v>121</v>
      </c>
      <c r="V623" s="59" t="s">
        <v>121</v>
      </c>
      <c r="W623" s="76" t="s">
        <v>121</v>
      </c>
      <c r="X623" s="76" t="s">
        <v>121</v>
      </c>
      <c r="Y623" s="84" t="str">
        <f t="shared" si="74"/>
        <v>N.A.</v>
      </c>
      <c r="Z623" s="85">
        <f t="shared" si="69"/>
        <v>109500000</v>
      </c>
      <c r="AA623" s="76" t="str">
        <f>+IFERROR(VLOOKUP(_xlfn.TEXTJOIN("_", FALSE, C623:E623), [1]BD_Perc!$A:$O, 15, FALSE),"Segmentación no encontrada o vehículo inactivo")</f>
        <v>PERCENTIL 30-70</v>
      </c>
      <c r="AB623" s="76" t="str" cm="1">
        <f t="array" ref="AB623">_xlfn.IFS(
    AA623 = "PERCENTIL 50",
    _xlfn.IFS(
        [1]BD!DG623 &lt; VLOOKUP(_xlfn.TEXTJOIN("_", FALSE, C623:E623), [1]BD_Perc!$A:$O, 11, FALSE), "Intervalo de precio 1",
        [1]BD!DG623 &gt;= VLOOKUP(_xlfn.TEXTJOIN("_", FALSE, C623:E623), [1]BD_Perc!$A:$O, 11, FALSE), "Intervalo de precio 2"
    ),
    AA623 = "PERCENTIL 30-70",
    _xlfn.IFS(
        [1]BD!DG623 &lt; VLOOKUP(_xlfn.TEXTJOIN("_", FALSE, C623:E623), [1]BD_Perc!$A:$O, 6, FALSE), "Intervalo de precio 1",
        [1]BD!DG623 &lt; VLOOKUP(_xlfn.TEXTJOIN("_", FALSE, C623:E623), [1]BD_Perc!$A:$O, 7, FALSE), "Intervalo de precio 2",
        [1]BD!DG623 &gt;= VLOOKUP(_xlfn.TEXTJOIN("_", FALSE, C623:E623), [1]BD_Perc!$A:$O, 7, FALSE), "Intervalo de precio 3"
    ),
    AA623="Segmentación no encontrada o vehículo inactivo","Segmentación no encontrada o vehículo inactivo"
)</f>
        <v>Intervalo de precio 1</v>
      </c>
      <c r="AC623" s="99" t="s">
        <v>129</v>
      </c>
      <c r="AD623" s="86" t="b">
        <f t="shared" si="72"/>
        <v>1</v>
      </c>
      <c r="AE623" s="87">
        <v>0</v>
      </c>
      <c r="AF623" s="87">
        <v>0</v>
      </c>
      <c r="AG623" s="87">
        <v>0</v>
      </c>
      <c r="AH623" s="87">
        <v>0.01</v>
      </c>
      <c r="AI623" s="87">
        <v>0.01</v>
      </c>
      <c r="AJ623" s="87">
        <v>0.01</v>
      </c>
      <c r="AK623" s="76" t="s">
        <v>131</v>
      </c>
      <c r="AL623" s="76" t="s">
        <v>131</v>
      </c>
      <c r="AM623" s="76" t="s">
        <v>131</v>
      </c>
      <c r="AN623" s="76">
        <v>0</v>
      </c>
      <c r="AO623" s="72" t="s">
        <v>121</v>
      </c>
      <c r="AP623" s="72">
        <v>104846.51519999999</v>
      </c>
      <c r="AQ623" s="72">
        <v>982935.02579999994</v>
      </c>
      <c r="AR623" s="72" t="s">
        <v>121</v>
      </c>
      <c r="AS623" s="72" t="s">
        <v>121</v>
      </c>
      <c r="AT623" s="72">
        <v>12450511.0296</v>
      </c>
      <c r="AU623" s="72" t="s">
        <v>121</v>
      </c>
      <c r="AV623" s="72">
        <v>1113993.1698</v>
      </c>
      <c r="AW623" s="72">
        <v>104846.51519999999</v>
      </c>
      <c r="AX623" s="72">
        <v>1113993.1698</v>
      </c>
      <c r="AY623" s="72" t="s">
        <v>121</v>
      </c>
      <c r="AZ623" s="72" t="s">
        <v>121</v>
      </c>
      <c r="BA623" s="72" t="s">
        <v>121</v>
      </c>
      <c r="BB623" s="72" t="s">
        <v>121</v>
      </c>
      <c r="BC623" s="72" t="s">
        <v>121</v>
      </c>
      <c r="BD623" s="72">
        <v>3669623.8152000001</v>
      </c>
      <c r="BE623" s="72" t="s">
        <v>121</v>
      </c>
      <c r="BF623" s="72">
        <v>2096928.1956</v>
      </c>
      <c r="BG623" s="72">
        <v>2096928.1956</v>
      </c>
      <c r="BH623" s="72" t="s">
        <v>121</v>
      </c>
      <c r="BI623" s="72">
        <v>1179522.2418</v>
      </c>
      <c r="BJ623" s="72">
        <v>589760.59380000003</v>
      </c>
      <c r="BK623" s="72" t="s">
        <v>121</v>
      </c>
      <c r="BL623" s="72" t="s">
        <v>121</v>
      </c>
      <c r="BM623" s="72">
        <v>1245051.3137999999</v>
      </c>
      <c r="BN623" s="72">
        <v>157269.77280000001</v>
      </c>
      <c r="BO623" s="72">
        <v>1834812.9617999999</v>
      </c>
      <c r="BP623" s="72">
        <v>1965871.1058</v>
      </c>
      <c r="BQ623" s="72" t="s">
        <v>121</v>
      </c>
      <c r="BR623" s="72" t="s">
        <v>121</v>
      </c>
      <c r="BS623" s="72" t="s">
        <v>121</v>
      </c>
      <c r="BT623" s="72">
        <v>8518770.9264000002</v>
      </c>
      <c r="BU623" s="72">
        <v>104846.51519999999</v>
      </c>
      <c r="BV623" s="72" t="s">
        <v>121</v>
      </c>
      <c r="BW623" s="72" t="s">
        <v>121</v>
      </c>
      <c r="BX623" s="72" t="s">
        <v>121</v>
      </c>
      <c r="BY623" s="72">
        <v>851877.93599999999</v>
      </c>
      <c r="BZ623" s="72" t="s">
        <v>121</v>
      </c>
      <c r="CA623" s="72" t="s">
        <v>121</v>
      </c>
      <c r="CB623" s="72" t="s">
        <v>121</v>
      </c>
      <c r="CC623" s="72" t="s">
        <v>121</v>
      </c>
      <c r="CD623" s="72" t="s">
        <v>121</v>
      </c>
      <c r="CE623" s="109" t="s">
        <v>130</v>
      </c>
      <c r="CF623" s="109" t="s">
        <v>130</v>
      </c>
      <c r="CG623" s="109" t="s">
        <v>130</v>
      </c>
      <c r="CH623" s="89" t="s">
        <v>130</v>
      </c>
      <c r="CI623" s="89" t="s">
        <v>130</v>
      </c>
      <c r="CJ623" s="89" t="s">
        <v>130</v>
      </c>
      <c r="CK623" s="89" t="s">
        <v>131</v>
      </c>
      <c r="CL623" s="59" t="s">
        <v>121</v>
      </c>
      <c r="CM623" s="76" t="s">
        <v>121</v>
      </c>
      <c r="CN623" s="76" t="s">
        <v>121</v>
      </c>
      <c r="CO623" s="76" t="s">
        <v>121</v>
      </c>
      <c r="CP623" s="76" t="s">
        <v>121</v>
      </c>
      <c r="CQ623" s="76" t="s">
        <v>121</v>
      </c>
      <c r="CR623" s="76" t="s">
        <v>121</v>
      </c>
      <c r="CS623" s="76" t="s">
        <v>121</v>
      </c>
      <c r="CT623" s="76" t="s">
        <v>121</v>
      </c>
      <c r="CU623" s="76" t="s">
        <v>121</v>
      </c>
      <c r="CV623" s="76" t="s">
        <v>121</v>
      </c>
      <c r="CW623" s="76" t="s">
        <v>121</v>
      </c>
      <c r="CX623" s="76" t="s">
        <v>121</v>
      </c>
      <c r="CY623" s="76" t="s">
        <v>121</v>
      </c>
      <c r="CZ623" s="76" t="s">
        <v>121</v>
      </c>
      <c r="DA623" s="90">
        <v>9829351.3122000005</v>
      </c>
      <c r="DB623" s="91">
        <v>1</v>
      </c>
      <c r="DC623" s="13">
        <v>1</v>
      </c>
      <c r="DD623" s="13"/>
      <c r="DE623" s="75" t="str" cm="1">
        <f t="array" ref="DE623">+IF(AND(C623&lt;&gt;"Vehículos Eléctricos",C623&lt;&gt;"Vehículos Híbridos",AA623="PERCENTIL 50"),
     IF(VLOOKUP(_xlfn.TEXTJOIN("_",FALSE,C623:E623),[1]BD_Perc!$A:$P,_xlfn.IFS([1]BD!AB623="Intervalo de precio 1",12,[1]BD!AB623="Intervalo de precio 2",13),FALSE)&lt;=1,
     VLOOKUP(_xlfn.TEXTJOIN("_",FALSE,C623:E623),[1]BD_Perc!$A:$P,16,FALSE),"Ok P50"),
     "Ok P30/70 ó Híbrido/Eléctrico")</f>
        <v>Ok P30/70 ó Híbrido/Eléctrico</v>
      </c>
      <c r="DF623" s="75" t="str">
        <f t="shared" si="70"/>
        <v>Vehículos Híbridos_Automóviles_Sedán</v>
      </c>
      <c r="DG623" s="19">
        <f t="shared" si="71"/>
        <v>109500000</v>
      </c>
      <c r="DH623" s="13">
        <v>1</v>
      </c>
      <c r="DI623" s="13">
        <v>1</v>
      </c>
      <c r="DJ623" s="13" t="b">
        <f>+DC623=[2]BD!DC623</f>
        <v>1</v>
      </c>
    </row>
    <row r="624" spans="1:114" ht="51" x14ac:dyDescent="0.25">
      <c r="A624" s="76">
        <v>990</v>
      </c>
      <c r="B624" s="59" t="s">
        <v>118</v>
      </c>
      <c r="C624" s="105" t="s">
        <v>4</v>
      </c>
      <c r="D624" s="59" t="s">
        <v>835</v>
      </c>
      <c r="E624" s="59" t="s">
        <v>643</v>
      </c>
      <c r="F624" s="59" t="s">
        <v>836</v>
      </c>
      <c r="G624" s="77" t="s">
        <v>1382</v>
      </c>
      <c r="H624" s="78" t="s">
        <v>123</v>
      </c>
      <c r="I624" s="178" t="s">
        <v>121</v>
      </c>
      <c r="J624" s="168" t="s">
        <v>1383</v>
      </c>
      <c r="K624" s="78" t="s">
        <v>121</v>
      </c>
      <c r="L624" s="80">
        <v>275</v>
      </c>
      <c r="M624" s="76" t="s">
        <v>121</v>
      </c>
      <c r="N624" s="82">
        <v>464200000</v>
      </c>
      <c r="O624" s="83">
        <f>+IFERROR(VLOOKUP(I624,[1]Precio_Fasecolda!A:C,3,FALSE),IFERROR(VLOOKUP(I624,[1]Precio_Fasecolda!B:C,2,FALSE),N624))</f>
        <v>464200000</v>
      </c>
      <c r="P624" s="83">
        <f t="shared" si="68"/>
        <v>0</v>
      </c>
      <c r="Q624" s="76" t="s">
        <v>121</v>
      </c>
      <c r="R624" s="76" t="s">
        <v>127</v>
      </c>
      <c r="S624" s="76" t="s">
        <v>349</v>
      </c>
      <c r="T624" s="81" t="s">
        <v>643</v>
      </c>
      <c r="U624" s="76">
        <v>17000</v>
      </c>
      <c r="V624" s="76">
        <v>5753</v>
      </c>
      <c r="W624" s="80">
        <v>11247</v>
      </c>
      <c r="X624" s="80" t="s">
        <v>839</v>
      </c>
      <c r="Y624" s="84" t="str">
        <f t="shared" si="74"/>
        <v>N.A.</v>
      </c>
      <c r="Z624" s="85">
        <f t="shared" si="69"/>
        <v>459558000</v>
      </c>
      <c r="AA624" s="76" t="str">
        <f>+IFERROR(VLOOKUP(_xlfn.TEXTJOIN("_", FALSE, C624:E624), [1]BD_Perc!$A:$O, 15, FALSE),"Segmentación no encontrada o vehículo inactivo")</f>
        <v>PERCENTIL 50</v>
      </c>
      <c r="AB624" s="76" t="str" cm="1">
        <f t="array" ref="AB624">_xlfn.IFS(
    AA624 = "PERCENTIL 50",
    _xlfn.IFS(
        [1]BD!DG624 &lt; VLOOKUP(_xlfn.TEXTJOIN("_", FALSE, C624:E624), [1]BD_Perc!$A:$O, 11, FALSE), "Intervalo de precio 1",
        [1]BD!DG624 &gt;= VLOOKUP(_xlfn.TEXTJOIN("_", FALSE, C624:E624), [1]BD_Perc!$A:$O, 11, FALSE), "Intervalo de precio 2"
    ),
    AA624 = "PERCENTIL 30-70",
    _xlfn.IFS(
        [1]BD!DG624 &lt; VLOOKUP(_xlfn.TEXTJOIN("_", FALSE, C624:E624), [1]BD_Perc!$A:$O, 6, FALSE), "Intervalo de precio 1",
        [1]BD!DG624 &lt; VLOOKUP(_xlfn.TEXTJOIN("_", FALSE, C624:E624), [1]BD_Perc!$A:$O, 7, FALSE), "Intervalo de precio 2",
        [1]BD!DG624 &gt;= VLOOKUP(_xlfn.TEXTJOIN("_", FALSE, C624:E624), [1]BD_Perc!$A:$O, 7, FALSE), "Intervalo de precio 3"
    ),
    AA624="Segmentación no encontrada o vehículo inactivo","Segmentación no encontrada o vehículo inactivo"
)</f>
        <v>Intervalo de precio 2</v>
      </c>
      <c r="AC624" s="99" t="s">
        <v>149</v>
      </c>
      <c r="AD624" s="86" t="b">
        <f t="shared" si="72"/>
        <v>1</v>
      </c>
      <c r="AE624" s="87">
        <v>0.01</v>
      </c>
      <c r="AF624" s="87">
        <v>0.01</v>
      </c>
      <c r="AG624" s="87">
        <v>0.01</v>
      </c>
      <c r="AH624" s="87">
        <v>0.01</v>
      </c>
      <c r="AI624" s="87">
        <v>0.01</v>
      </c>
      <c r="AJ624" s="87">
        <v>0.02</v>
      </c>
      <c r="AK624" s="76" t="s">
        <v>130</v>
      </c>
      <c r="AL624" s="76" t="s">
        <v>130</v>
      </c>
      <c r="AM624" s="76" t="s">
        <v>130</v>
      </c>
      <c r="AN624" s="88">
        <v>1</v>
      </c>
      <c r="AO624" s="72" t="s">
        <v>121</v>
      </c>
      <c r="AP624" s="72">
        <v>573594.43680000002</v>
      </c>
      <c r="AQ624" s="72">
        <v>819420.17220000003</v>
      </c>
      <c r="AR624" s="72" t="s">
        <v>121</v>
      </c>
      <c r="AS624" s="72" t="s">
        <v>121</v>
      </c>
      <c r="AT624" s="72">
        <v>12992415.1602</v>
      </c>
      <c r="AU624" s="72">
        <v>565268.3652</v>
      </c>
      <c r="AV624" s="72" t="s">
        <v>121</v>
      </c>
      <c r="AW624" s="72">
        <v>137673.24900000001</v>
      </c>
      <c r="AX624" s="72">
        <v>1616492.3585999999</v>
      </c>
      <c r="AY624" s="72" t="s">
        <v>121</v>
      </c>
      <c r="AZ624" s="72" t="s">
        <v>121</v>
      </c>
      <c r="BA624" s="72" t="s">
        <v>121</v>
      </c>
      <c r="BB624" s="72" t="s">
        <v>121</v>
      </c>
      <c r="BC624" s="72" t="s">
        <v>121</v>
      </c>
      <c r="BD624" s="72" t="s">
        <v>121</v>
      </c>
      <c r="BE624" s="72" t="s">
        <v>121</v>
      </c>
      <c r="BF624" s="72">
        <v>3098649.0654000002</v>
      </c>
      <c r="BG624" s="72">
        <v>4381926.7253999999</v>
      </c>
      <c r="BH624" s="72">
        <v>1466576.6850000001</v>
      </c>
      <c r="BI624" s="72">
        <v>1643223.7080000001</v>
      </c>
      <c r="BJ624" s="72">
        <v>185872.3272</v>
      </c>
      <c r="BK624" s="72">
        <v>2268369.5789999999</v>
      </c>
      <c r="BL624" s="72" t="s">
        <v>121</v>
      </c>
      <c r="BM624" s="72">
        <v>6053633.8631999996</v>
      </c>
      <c r="BN624" s="72">
        <v>139405.2996</v>
      </c>
      <c r="BO624" s="72">
        <v>2484553.3188</v>
      </c>
      <c r="BP624" s="72" t="s">
        <v>121</v>
      </c>
      <c r="BQ624" s="72" t="s">
        <v>121</v>
      </c>
      <c r="BR624" s="72" t="s">
        <v>121</v>
      </c>
      <c r="BS624" s="72">
        <v>5039217.2627999997</v>
      </c>
      <c r="BT624" s="72">
        <v>8457120.2562000006</v>
      </c>
      <c r="BU624" s="72">
        <v>139405.2996</v>
      </c>
      <c r="BV624" s="72">
        <v>7628803.6902000001</v>
      </c>
      <c r="BW624" s="72">
        <v>14691836.161800001</v>
      </c>
      <c r="BX624" s="72">
        <v>8767252.1916000005</v>
      </c>
      <c r="BY624" s="72">
        <v>2169053.3969999999</v>
      </c>
      <c r="BZ624" s="72" t="s">
        <v>121</v>
      </c>
      <c r="CA624" s="72" t="s">
        <v>121</v>
      </c>
      <c r="CB624" s="72" t="s">
        <v>121</v>
      </c>
      <c r="CC624" s="72" t="s">
        <v>121</v>
      </c>
      <c r="CD624" s="72" t="s">
        <v>121</v>
      </c>
      <c r="CE624" s="76" t="s">
        <v>121</v>
      </c>
      <c r="CF624" s="76" t="s">
        <v>121</v>
      </c>
      <c r="CG624" s="76" t="s">
        <v>121</v>
      </c>
      <c r="CH624" s="76" t="s">
        <v>121</v>
      </c>
      <c r="CI624" s="76" t="s">
        <v>121</v>
      </c>
      <c r="CJ624" s="76" t="s">
        <v>121</v>
      </c>
      <c r="CK624" s="76" t="s">
        <v>121</v>
      </c>
      <c r="CL624" s="59" t="s">
        <v>121</v>
      </c>
      <c r="CM624" s="76" t="s">
        <v>121</v>
      </c>
      <c r="CN624" s="76" t="s">
        <v>121</v>
      </c>
      <c r="CO624" s="76" t="s">
        <v>121</v>
      </c>
      <c r="CP624" s="76" t="s">
        <v>121</v>
      </c>
      <c r="CQ624" s="76" t="s">
        <v>121</v>
      </c>
      <c r="CR624" s="76" t="s">
        <v>121</v>
      </c>
      <c r="CS624" s="159" t="s">
        <v>131</v>
      </c>
      <c r="CT624" s="159" t="s">
        <v>131</v>
      </c>
      <c r="CU624" s="159" t="s">
        <v>131</v>
      </c>
      <c r="CV624" s="159" t="s">
        <v>131</v>
      </c>
      <c r="CW624" s="159" t="s">
        <v>131</v>
      </c>
      <c r="CX624" s="159" t="s">
        <v>131</v>
      </c>
      <c r="CY624" s="76" t="s">
        <v>121</v>
      </c>
      <c r="CZ624" s="76" t="s">
        <v>121</v>
      </c>
      <c r="DA624" s="90">
        <v>49937946.311399996</v>
      </c>
      <c r="DB624" s="91">
        <v>1</v>
      </c>
      <c r="DC624" s="13">
        <v>1</v>
      </c>
      <c r="DD624" s="13"/>
      <c r="DE624" s="75" t="str" cm="1">
        <f t="array" ref="DE624">+IF(AND(C624&lt;&gt;"Vehículos Eléctricos",C624&lt;&gt;"Vehículos Híbridos",AA624="PERCENTIL 50"),
     IF(VLOOKUP(_xlfn.TEXTJOIN("_",FALSE,C624:E624),[1]BD_Perc!$A:$P,_xlfn.IFS([1]BD!AB624="Intervalo de precio 1",12,[1]BD!AB624="Intervalo de precio 2",13),FALSE)&lt;=1,
     VLOOKUP(_xlfn.TEXTJOIN("_",FALSE,C624:E624),[1]BD_Perc!$A:$P,16,FALSE),"Ok P50"),
     "Ok P30/70 ó Híbrido/Eléctrico")</f>
        <v>Ok P50</v>
      </c>
      <c r="DF624" s="75" t="str">
        <f t="shared" si="70"/>
        <v>Otros Tipos de Vehículos_Volqueta_2 Ejes</v>
      </c>
      <c r="DG624" s="19">
        <f t="shared" si="71"/>
        <v>459558000</v>
      </c>
      <c r="DH624" s="13">
        <v>1</v>
      </c>
      <c r="DI624" s="13">
        <v>1</v>
      </c>
      <c r="DJ624" s="13" t="b">
        <f>+DC624=[2]BD!DC624</f>
        <v>1</v>
      </c>
    </row>
    <row r="625" spans="1:114" ht="51" x14ac:dyDescent="0.25">
      <c r="A625" s="76">
        <v>991</v>
      </c>
      <c r="B625" s="59" t="s">
        <v>118</v>
      </c>
      <c r="C625" s="105" t="s">
        <v>4</v>
      </c>
      <c r="D625" s="59" t="s">
        <v>835</v>
      </c>
      <c r="E625" s="59" t="s">
        <v>811</v>
      </c>
      <c r="F625" s="59" t="s">
        <v>840</v>
      </c>
      <c r="G625" s="77" t="s">
        <v>1384</v>
      </c>
      <c r="H625" s="78" t="s">
        <v>123</v>
      </c>
      <c r="I625" s="178" t="s">
        <v>121</v>
      </c>
      <c r="J625" s="168" t="s">
        <v>1385</v>
      </c>
      <c r="K625" s="78" t="s">
        <v>121</v>
      </c>
      <c r="L625" s="80">
        <v>275</v>
      </c>
      <c r="M625" s="76" t="s">
        <v>121</v>
      </c>
      <c r="N625" s="82">
        <v>525770000</v>
      </c>
      <c r="O625" s="83">
        <f>+IFERROR(VLOOKUP(I625,[1]Precio_Fasecolda!A:C,3,FALSE),IFERROR(VLOOKUP(I625,[1]Precio_Fasecolda!B:C,2,FALSE),N625))</f>
        <v>525770000</v>
      </c>
      <c r="P625" s="83">
        <f t="shared" si="68"/>
        <v>0</v>
      </c>
      <c r="Q625" s="76" t="s">
        <v>121</v>
      </c>
      <c r="R625" s="76" t="s">
        <v>127</v>
      </c>
      <c r="S625" s="76" t="s">
        <v>349</v>
      </c>
      <c r="T625" s="76" t="s">
        <v>811</v>
      </c>
      <c r="U625" s="76">
        <v>26500</v>
      </c>
      <c r="V625" s="76">
        <v>7608</v>
      </c>
      <c r="W625" s="80">
        <v>18892</v>
      </c>
      <c r="X625" s="108" t="s">
        <v>840</v>
      </c>
      <c r="Y625" s="84" t="str">
        <f t="shared" si="74"/>
        <v>N.A.</v>
      </c>
      <c r="Z625" s="85">
        <f t="shared" si="69"/>
        <v>520512300</v>
      </c>
      <c r="AA625" s="76" t="str">
        <f>+IFERROR(VLOOKUP(_xlfn.TEXTJOIN("_", FALSE, C625:E625), [1]BD_Perc!$A:$O, 15, FALSE),"Segmentación no encontrada o vehículo inactivo")</f>
        <v>PERCENTIL 50</v>
      </c>
      <c r="AB625" s="76" t="str" cm="1">
        <f t="array" ref="AB625">_xlfn.IFS(
    AA625 = "PERCENTIL 50",
    _xlfn.IFS(
        [1]BD!DG625 &lt; VLOOKUP(_xlfn.TEXTJOIN("_", FALSE, C625:E625), [1]BD_Perc!$A:$O, 11, FALSE), "Intervalo de precio 1",
        [1]BD!DG625 &gt;= VLOOKUP(_xlfn.TEXTJOIN("_", FALSE, C625:E625), [1]BD_Perc!$A:$O, 11, FALSE), "Intervalo de precio 2"
    ),
    AA625 = "PERCENTIL 30-70",
    _xlfn.IFS(
        [1]BD!DG625 &lt; VLOOKUP(_xlfn.TEXTJOIN("_", FALSE, C625:E625), [1]BD_Perc!$A:$O, 6, FALSE), "Intervalo de precio 1",
        [1]BD!DG625 &lt; VLOOKUP(_xlfn.TEXTJOIN("_", FALSE, C625:E625), [1]BD_Perc!$A:$O, 7, FALSE), "Intervalo de precio 2",
        [1]BD!DG625 &gt;= VLOOKUP(_xlfn.TEXTJOIN("_", FALSE, C625:E625), [1]BD_Perc!$A:$O, 7, FALSE), "Intervalo de precio 3"
    ),
    AA625="Segmentación no encontrada o vehículo inactivo","Segmentación no encontrada o vehículo inactivo"
)</f>
        <v>Intervalo de precio 1</v>
      </c>
      <c r="AC625" s="99" t="s">
        <v>129</v>
      </c>
      <c r="AD625" s="86" t="b">
        <f t="shared" si="72"/>
        <v>1</v>
      </c>
      <c r="AE625" s="87">
        <v>0.01</v>
      </c>
      <c r="AF625" s="87">
        <v>0.01</v>
      </c>
      <c r="AG625" s="87">
        <v>0.01</v>
      </c>
      <c r="AH625" s="87">
        <v>0.01</v>
      </c>
      <c r="AI625" s="87">
        <v>0.01</v>
      </c>
      <c r="AJ625" s="87">
        <v>0.02</v>
      </c>
      <c r="AK625" s="76" t="s">
        <v>130</v>
      </c>
      <c r="AL625" s="76" t="s">
        <v>130</v>
      </c>
      <c r="AM625" s="76" t="s">
        <v>130</v>
      </c>
      <c r="AN625" s="88">
        <v>1</v>
      </c>
      <c r="AO625" s="72" t="s">
        <v>121</v>
      </c>
      <c r="AP625" s="72">
        <v>573594.43680000002</v>
      </c>
      <c r="AQ625" s="72">
        <v>819420.17220000003</v>
      </c>
      <c r="AR625" s="72" t="s">
        <v>121</v>
      </c>
      <c r="AS625" s="72" t="s">
        <v>121</v>
      </c>
      <c r="AT625" s="72">
        <v>12992415.1602</v>
      </c>
      <c r="AU625" s="72">
        <v>565268.3652</v>
      </c>
      <c r="AV625" s="72" t="s">
        <v>121</v>
      </c>
      <c r="AW625" s="72">
        <v>137673.24900000001</v>
      </c>
      <c r="AX625" s="72">
        <v>1616492.3585999999</v>
      </c>
      <c r="AY625" s="72" t="s">
        <v>121</v>
      </c>
      <c r="AZ625" s="72" t="s">
        <v>121</v>
      </c>
      <c r="BA625" s="72" t="s">
        <v>121</v>
      </c>
      <c r="BB625" s="72" t="s">
        <v>121</v>
      </c>
      <c r="BC625" s="72" t="s">
        <v>121</v>
      </c>
      <c r="BD625" s="72" t="s">
        <v>121</v>
      </c>
      <c r="BE625" s="72" t="s">
        <v>121</v>
      </c>
      <c r="BF625" s="72">
        <v>3098649.0654000002</v>
      </c>
      <c r="BG625" s="72">
        <v>4381926.7253999999</v>
      </c>
      <c r="BH625" s="72">
        <v>1466576.6850000001</v>
      </c>
      <c r="BI625" s="72">
        <v>1643223.7080000001</v>
      </c>
      <c r="BJ625" s="72">
        <v>185872.3272</v>
      </c>
      <c r="BK625" s="72">
        <v>2268369.5789999999</v>
      </c>
      <c r="BL625" s="72" t="s">
        <v>121</v>
      </c>
      <c r="BM625" s="72">
        <v>6053633.8631999996</v>
      </c>
      <c r="BN625" s="72">
        <v>139405.2996</v>
      </c>
      <c r="BO625" s="72">
        <v>2484553.3188</v>
      </c>
      <c r="BP625" s="72" t="s">
        <v>121</v>
      </c>
      <c r="BQ625" s="72" t="s">
        <v>121</v>
      </c>
      <c r="BR625" s="72" t="s">
        <v>121</v>
      </c>
      <c r="BS625" s="72">
        <v>5039217.2627999997</v>
      </c>
      <c r="BT625" s="72">
        <v>8457120.2562000006</v>
      </c>
      <c r="BU625" s="72">
        <v>139405.2996</v>
      </c>
      <c r="BV625" s="72">
        <v>7628803.6902000001</v>
      </c>
      <c r="BW625" s="72">
        <v>14691836.161800001</v>
      </c>
      <c r="BX625" s="72">
        <v>8767252.1916000005</v>
      </c>
      <c r="BY625" s="72">
        <v>2169053.3969999999</v>
      </c>
      <c r="BZ625" s="72" t="s">
        <v>121</v>
      </c>
      <c r="CA625" s="72" t="s">
        <v>121</v>
      </c>
      <c r="CB625" s="72" t="s">
        <v>121</v>
      </c>
      <c r="CC625" s="72" t="s">
        <v>121</v>
      </c>
      <c r="CD625" s="72" t="s">
        <v>121</v>
      </c>
      <c r="CE625" s="76" t="s">
        <v>121</v>
      </c>
      <c r="CF625" s="76" t="s">
        <v>121</v>
      </c>
      <c r="CG625" s="76" t="s">
        <v>121</v>
      </c>
      <c r="CH625" s="76" t="s">
        <v>121</v>
      </c>
      <c r="CI625" s="76" t="s">
        <v>121</v>
      </c>
      <c r="CJ625" s="76" t="s">
        <v>121</v>
      </c>
      <c r="CK625" s="76" t="s">
        <v>121</v>
      </c>
      <c r="CL625" s="59" t="s">
        <v>121</v>
      </c>
      <c r="CM625" s="76" t="s">
        <v>121</v>
      </c>
      <c r="CN625" s="76" t="s">
        <v>121</v>
      </c>
      <c r="CO625" s="76" t="s">
        <v>121</v>
      </c>
      <c r="CP625" s="76" t="s">
        <v>121</v>
      </c>
      <c r="CQ625" s="76" t="s">
        <v>121</v>
      </c>
      <c r="CR625" s="76" t="s">
        <v>121</v>
      </c>
      <c r="CS625" s="159" t="s">
        <v>131</v>
      </c>
      <c r="CT625" s="159" t="s">
        <v>131</v>
      </c>
      <c r="CU625" s="159" t="s">
        <v>131</v>
      </c>
      <c r="CV625" s="159" t="s">
        <v>131</v>
      </c>
      <c r="CW625" s="159" t="s">
        <v>131</v>
      </c>
      <c r="CX625" s="159" t="s">
        <v>131</v>
      </c>
      <c r="CY625" s="76" t="s">
        <v>121</v>
      </c>
      <c r="CZ625" s="76" t="s">
        <v>121</v>
      </c>
      <c r="DA625" s="90">
        <v>55761976.468800001</v>
      </c>
      <c r="DB625" s="91">
        <v>1</v>
      </c>
      <c r="DC625" s="13">
        <v>0</v>
      </c>
      <c r="DD625" s="13"/>
      <c r="DE625" s="75" t="str" cm="1">
        <f t="array" ref="DE625">+IF(AND(C625&lt;&gt;"Vehículos Eléctricos",C625&lt;&gt;"Vehículos Híbridos",AA625="PERCENTIL 50"),
     IF(VLOOKUP(_xlfn.TEXTJOIN("_",FALSE,C625:E625),[1]BD_Perc!$A:$P,_xlfn.IFS([1]BD!AB625="Intervalo de precio 1",12,[1]BD!AB625="Intervalo de precio 2",13),FALSE)&lt;=1,
     VLOOKUP(_xlfn.TEXTJOIN("_",FALSE,C625:E625),[1]BD_Perc!$A:$P,16,FALSE),"Ok P50"),
     "Ok P30/70 ó Híbrido/Eléctrico")</f>
        <v>Inactivar TODO el grupo: Otros Tipos de Vehículos-Volqueta-3 Ejes</v>
      </c>
      <c r="DF625" s="75" t="str">
        <f t="shared" si="70"/>
        <v>Otros Tipos de Vehículos_Volqueta_3 Ejes</v>
      </c>
      <c r="DG625" s="19">
        <f t="shared" si="71"/>
        <v>520512300</v>
      </c>
      <c r="DH625" s="13">
        <v>1</v>
      </c>
      <c r="DI625" s="13">
        <v>0</v>
      </c>
      <c r="DJ625" s="13" t="b">
        <f>+DC625=[2]BD!DC625</f>
        <v>1</v>
      </c>
    </row>
    <row r="626" spans="1:114" ht="51" x14ac:dyDescent="0.25">
      <c r="A626" s="76">
        <v>992</v>
      </c>
      <c r="B626" s="59" t="s">
        <v>118</v>
      </c>
      <c r="C626" s="165" t="s">
        <v>3</v>
      </c>
      <c r="D626" s="59" t="s">
        <v>751</v>
      </c>
      <c r="E626" s="59" t="s">
        <v>751</v>
      </c>
      <c r="F626" s="59" t="s">
        <v>121</v>
      </c>
      <c r="G626" s="103" t="s">
        <v>1280</v>
      </c>
      <c r="H626" s="78" t="s">
        <v>123</v>
      </c>
      <c r="I626" s="178">
        <v>1611204</v>
      </c>
      <c r="J626" s="168" t="s">
        <v>1386</v>
      </c>
      <c r="K626" s="78" t="s">
        <v>121</v>
      </c>
      <c r="L626" s="76">
        <v>185</v>
      </c>
      <c r="M626" s="76" t="s">
        <v>121</v>
      </c>
      <c r="N626" s="82">
        <v>228900000</v>
      </c>
      <c r="O626" s="83">
        <f>+IFERROR(VLOOKUP(I626,[1]Precio_Fasecolda!A:C,3,FALSE),IFERROR(VLOOKUP(I626,[1]Precio_Fasecolda!B:C,2,FALSE),N626))</f>
        <v>227800000</v>
      </c>
      <c r="P626" s="83">
        <f t="shared" si="68"/>
        <v>1100000</v>
      </c>
      <c r="Q626" s="76" t="s">
        <v>121</v>
      </c>
      <c r="R626" s="76" t="s">
        <v>127</v>
      </c>
      <c r="S626" s="76" t="s">
        <v>349</v>
      </c>
      <c r="T626" s="76" t="s">
        <v>121</v>
      </c>
      <c r="U626" s="76" t="s">
        <v>121</v>
      </c>
      <c r="V626" s="59" t="s">
        <v>121</v>
      </c>
      <c r="W626" s="76" t="s">
        <v>121</v>
      </c>
      <c r="X626" s="76" t="s">
        <v>121</v>
      </c>
      <c r="Y626" s="84">
        <f>+IF(C626=$F$1,N626+BZ626,"N.A.")</f>
        <v>625478562.92460001</v>
      </c>
      <c r="Z626" s="85">
        <f t="shared" si="69"/>
        <v>210588000</v>
      </c>
      <c r="AA626" s="76" t="str">
        <f>+IFERROR(VLOOKUP(_xlfn.TEXTJOIN("_", FALSE, C626:E626), [1]BD_Perc!$A:$O, 15, FALSE),"Segmentación no encontrada o vehículo inactivo")</f>
        <v>PERCENTIL 50</v>
      </c>
      <c r="AB626" s="76" t="str" cm="1">
        <f t="array" ref="AB626">_xlfn.IFS(
    AA626 = "PERCENTIL 50",
    _xlfn.IFS(
        [1]BD!DG626 &lt; VLOOKUP(_xlfn.TEXTJOIN("_", FALSE, C626:E626), [1]BD_Perc!$A:$O, 11, FALSE), "Intervalo de precio 1",
        [1]BD!DG626 &gt;= VLOOKUP(_xlfn.TEXTJOIN("_", FALSE, C626:E626), [1]BD_Perc!$A:$O, 11, FALSE), "Intervalo de precio 2"
    ),
    AA626 = "PERCENTIL 30-70",
    _xlfn.IFS(
        [1]BD!DG626 &lt; VLOOKUP(_xlfn.TEXTJOIN("_", FALSE, C626:E626), [1]BD_Perc!$A:$O, 6, FALSE), "Intervalo de precio 1",
        [1]BD!DG626 &lt; VLOOKUP(_xlfn.TEXTJOIN("_", FALSE, C626:E626), [1]BD_Perc!$A:$O, 7, FALSE), "Intervalo de precio 2",
        [1]BD!DG626 &gt;= VLOOKUP(_xlfn.TEXTJOIN("_", FALSE, C626:E626), [1]BD_Perc!$A:$O, 7, FALSE), "Intervalo de precio 3"
    ),
    AA626="Segmentación no encontrada o vehículo inactivo","Segmentación no encontrada o vehículo inactivo"
)</f>
        <v>Intervalo de precio 1</v>
      </c>
      <c r="AC626" s="99" t="s">
        <v>129</v>
      </c>
      <c r="AD626" s="86" t="b">
        <f t="shared" si="72"/>
        <v>1</v>
      </c>
      <c r="AE626" s="87">
        <v>0.08</v>
      </c>
      <c r="AF626" s="87">
        <v>0.08</v>
      </c>
      <c r="AG626" s="87">
        <v>0.08</v>
      </c>
      <c r="AH626" s="87">
        <v>0.08</v>
      </c>
      <c r="AI626" s="87">
        <v>0.09</v>
      </c>
      <c r="AJ626" s="87">
        <v>0.1</v>
      </c>
      <c r="AK626" s="76" t="s">
        <v>130</v>
      </c>
      <c r="AL626" s="76" t="s">
        <v>130</v>
      </c>
      <c r="AM626" s="76" t="s">
        <v>130</v>
      </c>
      <c r="AN626" s="88">
        <v>1</v>
      </c>
      <c r="AO626" s="72" t="s">
        <v>121</v>
      </c>
      <c r="AP626" s="72">
        <v>573594.43680000002</v>
      </c>
      <c r="AQ626" s="72">
        <v>819420.17220000003</v>
      </c>
      <c r="AR626" s="72">
        <v>8264973.3306</v>
      </c>
      <c r="AS626" s="72" t="s">
        <v>121</v>
      </c>
      <c r="AT626" s="72">
        <v>12992415.1602</v>
      </c>
      <c r="AU626" s="72">
        <v>565268.3652</v>
      </c>
      <c r="AV626" s="72">
        <v>1433985.0378</v>
      </c>
      <c r="AW626" s="72">
        <v>137673.24900000001</v>
      </c>
      <c r="AX626" s="72">
        <v>1616492.3585999999</v>
      </c>
      <c r="AY626" s="72" t="s">
        <v>121</v>
      </c>
      <c r="AZ626" s="72" t="s">
        <v>121</v>
      </c>
      <c r="BA626" s="72" t="s">
        <v>121</v>
      </c>
      <c r="BB626" s="72" t="s">
        <v>121</v>
      </c>
      <c r="BC626" s="72" t="s">
        <v>121</v>
      </c>
      <c r="BD626" s="72" t="s">
        <v>121</v>
      </c>
      <c r="BE626" s="72" t="s">
        <v>121</v>
      </c>
      <c r="BF626" s="72">
        <v>3098649.0654000002</v>
      </c>
      <c r="BG626" s="72">
        <v>4381926.7253999999</v>
      </c>
      <c r="BH626" s="72">
        <v>1466576.6850000001</v>
      </c>
      <c r="BI626" s="72">
        <v>1643223.7080000001</v>
      </c>
      <c r="BJ626" s="72">
        <v>185872.3272</v>
      </c>
      <c r="BK626" s="72">
        <v>2268369.5789999999</v>
      </c>
      <c r="BL626" s="72">
        <v>1998690.4602000001</v>
      </c>
      <c r="BM626" s="72">
        <v>6053633.8631999996</v>
      </c>
      <c r="BN626" s="72">
        <v>139405.2996</v>
      </c>
      <c r="BO626" s="72">
        <v>2484553.3188</v>
      </c>
      <c r="BP626" s="72" t="s">
        <v>121</v>
      </c>
      <c r="BQ626" s="72" t="s">
        <v>121</v>
      </c>
      <c r="BR626" s="72" t="s">
        <v>121</v>
      </c>
      <c r="BS626" s="72">
        <v>3067349.8673999999</v>
      </c>
      <c r="BT626" s="72">
        <v>8457120.2562000006</v>
      </c>
      <c r="BU626" s="72">
        <v>139405.2996</v>
      </c>
      <c r="BV626" s="72">
        <v>7628803.6902000001</v>
      </c>
      <c r="BW626" s="72">
        <v>18185547.731399998</v>
      </c>
      <c r="BX626" s="72" t="s">
        <v>121</v>
      </c>
      <c r="BY626" s="72">
        <v>2169053.3969999999</v>
      </c>
      <c r="BZ626" s="72">
        <v>396578562.92460001</v>
      </c>
      <c r="CA626" s="72" t="s">
        <v>121</v>
      </c>
      <c r="CB626" s="72" t="s">
        <v>121</v>
      </c>
      <c r="CC626" s="72" t="s">
        <v>121</v>
      </c>
      <c r="CD626" s="72" t="s">
        <v>121</v>
      </c>
      <c r="CE626" s="76" t="s">
        <v>121</v>
      </c>
      <c r="CF626" s="76" t="s">
        <v>121</v>
      </c>
      <c r="CG626" s="76" t="s">
        <v>121</v>
      </c>
      <c r="CH626" s="76" t="s">
        <v>121</v>
      </c>
      <c r="CI626" s="76" t="s">
        <v>121</v>
      </c>
      <c r="CJ626" s="76" t="s">
        <v>121</v>
      </c>
      <c r="CK626" s="76" t="s">
        <v>121</v>
      </c>
      <c r="CL626" s="59" t="s">
        <v>121</v>
      </c>
      <c r="CM626" s="76" t="s">
        <v>121</v>
      </c>
      <c r="CN626" s="76" t="s">
        <v>121</v>
      </c>
      <c r="CO626" s="76" t="s">
        <v>121</v>
      </c>
      <c r="CP626" s="76" t="s">
        <v>121</v>
      </c>
      <c r="CQ626" s="76" t="s">
        <v>121</v>
      </c>
      <c r="CR626" s="76" t="s">
        <v>121</v>
      </c>
      <c r="CS626" s="159" t="s">
        <v>131</v>
      </c>
      <c r="CT626" s="159" t="s">
        <v>131</v>
      </c>
      <c r="CU626" s="159" t="s">
        <v>131</v>
      </c>
      <c r="CV626" s="159" t="s">
        <v>131</v>
      </c>
      <c r="CW626" s="159" t="s">
        <v>131</v>
      </c>
      <c r="CX626" s="159" t="s">
        <v>131</v>
      </c>
      <c r="CY626" s="159" t="s">
        <v>121</v>
      </c>
      <c r="CZ626" s="159" t="s">
        <v>121</v>
      </c>
      <c r="DA626" s="90">
        <v>22161283.817400001</v>
      </c>
      <c r="DB626" s="91">
        <v>1</v>
      </c>
      <c r="DC626" s="13">
        <v>1</v>
      </c>
      <c r="DD626" s="13"/>
      <c r="DE626" s="75" t="str" cm="1">
        <f t="array" ref="DE626">+IF(AND(C626&lt;&gt;"Vehículos Eléctricos",C626&lt;&gt;"Vehículos Híbridos",AA626="PERCENTIL 50"),
     IF(VLOOKUP(_xlfn.TEXTJOIN("_",FALSE,C626:E626),[1]BD_Perc!$A:$P,_xlfn.IFS([1]BD!AB626="Intervalo de precio 1",12,[1]BD!AB626="Intervalo de precio 2",13),FALSE)&lt;=1,
     VLOOKUP(_xlfn.TEXTJOIN("_",FALSE,C626:E626),[1]BD_Perc!$A:$P,16,FALSE),"Ok P50"),
     "Ok P30/70 ó Híbrido/Eléctrico")</f>
        <v>Ok P50</v>
      </c>
      <c r="DF626" s="75" t="str">
        <f t="shared" si="70"/>
        <v>Vehículos Especiales_Carrotanques_Carrotanques</v>
      </c>
      <c r="DG626" s="19">
        <f t="shared" si="71"/>
        <v>607166562.92460001</v>
      </c>
      <c r="DH626" s="13">
        <v>1</v>
      </c>
      <c r="DI626" s="13">
        <v>1</v>
      </c>
      <c r="DJ626" s="13" t="b">
        <f>+DC626=[2]BD!DC626</f>
        <v>1</v>
      </c>
    </row>
    <row r="627" spans="1:114" ht="38.25" x14ac:dyDescent="0.25">
      <c r="A627" s="76">
        <v>994</v>
      </c>
      <c r="B627" s="59" t="s">
        <v>118</v>
      </c>
      <c r="C627" s="59" t="s">
        <v>0</v>
      </c>
      <c r="D627" s="59" t="s">
        <v>544</v>
      </c>
      <c r="E627" s="59" t="s">
        <v>545</v>
      </c>
      <c r="F627" s="59" t="s">
        <v>327</v>
      </c>
      <c r="G627" s="77" t="s">
        <v>1387</v>
      </c>
      <c r="H627" s="78" t="s">
        <v>123</v>
      </c>
      <c r="I627" s="179">
        <v>1621112</v>
      </c>
      <c r="J627" s="168" t="s">
        <v>1388</v>
      </c>
      <c r="K627" s="78" t="s">
        <v>565</v>
      </c>
      <c r="L627" s="80">
        <v>207</v>
      </c>
      <c r="M627" s="81" t="s">
        <v>121</v>
      </c>
      <c r="N627" s="82">
        <v>195500000</v>
      </c>
      <c r="O627" s="83">
        <f>+IFERROR(VLOOKUP(I627,[1]Precio_Fasecolda!A:C,3,FALSE),IFERROR(VLOOKUP(I627,[1]Precio_Fasecolda!B:C,2,FALSE),N627))</f>
        <v>195500000</v>
      </c>
      <c r="P627" s="83">
        <f t="shared" si="68"/>
        <v>0</v>
      </c>
      <c r="Q627" s="76" t="s">
        <v>728</v>
      </c>
      <c r="R627" s="76" t="s">
        <v>127</v>
      </c>
      <c r="S627" s="76" t="s">
        <v>349</v>
      </c>
      <c r="T627" s="76" t="s">
        <v>121</v>
      </c>
      <c r="U627" s="76" t="s">
        <v>121</v>
      </c>
      <c r="V627" s="59" t="s">
        <v>121</v>
      </c>
      <c r="W627" s="76" t="s">
        <v>121</v>
      </c>
      <c r="X627" s="76" t="s">
        <v>121</v>
      </c>
      <c r="Y627" s="84" t="str">
        <f t="shared" ref="Y627:Y690" si="75">+IF(E627=$F$1,N627+BZ627,"N.A.")</f>
        <v>N.A.</v>
      </c>
      <c r="Z627" s="85">
        <f t="shared" si="69"/>
        <v>183770000</v>
      </c>
      <c r="AA627" s="76" t="str">
        <f>+IFERROR(VLOOKUP(_xlfn.TEXTJOIN("_", FALSE, C627:E627), [1]BD_Perc!$A:$O, 15, FALSE),"Segmentación no encontrada o vehículo inactivo")</f>
        <v>PERCENTIL 30-70</v>
      </c>
      <c r="AB627" s="76" t="str" cm="1">
        <f t="array" ref="AB627">_xlfn.IFS(
    AA627 = "PERCENTIL 50",
    _xlfn.IFS(
        [1]BD!DG627 &lt; VLOOKUP(_xlfn.TEXTJOIN("_", FALSE, C627:E627), [1]BD_Perc!$A:$O, 11, FALSE), "Intervalo de precio 1",
        [1]BD!DG627 &gt;= VLOOKUP(_xlfn.TEXTJOIN("_", FALSE, C627:E627), [1]BD_Perc!$A:$O, 11, FALSE), "Intervalo de precio 2"
    ),
    AA627 = "PERCENTIL 30-70",
    _xlfn.IFS(
        [1]BD!DG627 &lt; VLOOKUP(_xlfn.TEXTJOIN("_", FALSE, C627:E627), [1]BD_Perc!$A:$O, 6, FALSE), "Intervalo de precio 1",
        [1]BD!DG627 &lt; VLOOKUP(_xlfn.TEXTJOIN("_", FALSE, C627:E627), [1]BD_Perc!$A:$O, 7, FALSE), "Intervalo de precio 2",
        [1]BD!DG627 &gt;= VLOOKUP(_xlfn.TEXTJOIN("_", FALSE, C627:E627), [1]BD_Perc!$A:$O, 7, FALSE), "Intervalo de precio 3"
    ),
    AA627="Segmentación no encontrada o vehículo inactivo","Segmentación no encontrada o vehículo inactivo"
)</f>
        <v>Intervalo de precio 2</v>
      </c>
      <c r="AC627" s="99" t="s">
        <v>149</v>
      </c>
      <c r="AD627" s="86" t="b">
        <f t="shared" si="72"/>
        <v>1</v>
      </c>
      <c r="AE627" s="87">
        <v>0.06</v>
      </c>
      <c r="AF627" s="87">
        <v>0.06</v>
      </c>
      <c r="AG627" s="87">
        <v>0.06</v>
      </c>
      <c r="AH627" s="87">
        <v>0.06</v>
      </c>
      <c r="AI627" s="87">
        <v>7.0000000000000007E-2</v>
      </c>
      <c r="AJ627" s="87">
        <v>0.08</v>
      </c>
      <c r="AK627" s="76" t="s">
        <v>130</v>
      </c>
      <c r="AL627" s="76" t="s">
        <v>130</v>
      </c>
      <c r="AM627" s="76" t="s">
        <v>130</v>
      </c>
      <c r="AN627" s="88">
        <v>1</v>
      </c>
      <c r="AO627" s="72" t="s">
        <v>121</v>
      </c>
      <c r="AP627" s="72">
        <v>630135.3996</v>
      </c>
      <c r="AQ627" s="72" t="s">
        <v>121</v>
      </c>
      <c r="AR627" s="72">
        <v>1785292.9709999999</v>
      </c>
      <c r="AS627" s="72">
        <v>1785292.9709999999</v>
      </c>
      <c r="AT627" s="72">
        <v>13594167.278999999</v>
      </c>
      <c r="AU627" s="72" t="s">
        <v>121</v>
      </c>
      <c r="AV627" s="72" t="s">
        <v>121</v>
      </c>
      <c r="AW627" s="72">
        <v>151243.9656</v>
      </c>
      <c r="AX627" s="72">
        <v>722079.56099999999</v>
      </c>
      <c r="AY627" s="72" t="s">
        <v>121</v>
      </c>
      <c r="AZ627" s="72" t="s">
        <v>121</v>
      </c>
      <c r="BA627" s="72" t="s">
        <v>121</v>
      </c>
      <c r="BB627" s="72" t="s">
        <v>121</v>
      </c>
      <c r="BC627" s="72">
        <v>2320040.1378000001</v>
      </c>
      <c r="BD627" s="72">
        <v>5415595.1261999998</v>
      </c>
      <c r="BE627" s="72">
        <v>6805068.6774000004</v>
      </c>
      <c r="BF627" s="72">
        <v>3404088.7566</v>
      </c>
      <c r="BG627" s="72">
        <v>4813863.0372000001</v>
      </c>
      <c r="BH627" s="72" t="s">
        <v>121</v>
      </c>
      <c r="BI627" s="72">
        <v>1805199.4295999999</v>
      </c>
      <c r="BJ627" s="72">
        <v>204194.32319999998</v>
      </c>
      <c r="BK627" s="72">
        <v>2377325.3657999998</v>
      </c>
      <c r="BL627" s="72">
        <v>1086369.9672000001</v>
      </c>
      <c r="BM627" s="72">
        <v>5764599.6324000005</v>
      </c>
      <c r="BN627" s="72">
        <v>153145.74239999999</v>
      </c>
      <c r="BO627" s="72">
        <v>2729459.7917999998</v>
      </c>
      <c r="BP627" s="72" t="s">
        <v>121</v>
      </c>
      <c r="BQ627" s="72">
        <v>2320040.1378000001</v>
      </c>
      <c r="BR627" s="72">
        <v>4067713.9818000002</v>
      </c>
      <c r="BS627" s="72">
        <v>2406930.4643999999</v>
      </c>
      <c r="BT627" s="72">
        <v>9290754.2070000004</v>
      </c>
      <c r="BU627" s="72">
        <v>153145.74239999999</v>
      </c>
      <c r="BV627" s="72">
        <v>8380789.8509999998</v>
      </c>
      <c r="BW627" s="72">
        <v>13994715.84</v>
      </c>
      <c r="BX627" s="72" t="s">
        <v>121</v>
      </c>
      <c r="BY627" s="72">
        <v>1191138.4716</v>
      </c>
      <c r="BZ627" s="72" t="s">
        <v>121</v>
      </c>
      <c r="CA627" s="72">
        <v>17109268.566599999</v>
      </c>
      <c r="CB627" s="72" t="s">
        <v>121</v>
      </c>
      <c r="CC627" s="72" t="s">
        <v>121</v>
      </c>
      <c r="CD627" s="72" t="s">
        <v>121</v>
      </c>
      <c r="CE627" s="89" t="s">
        <v>130</v>
      </c>
      <c r="CF627" s="89" t="s">
        <v>130</v>
      </c>
      <c r="CG627" s="89" t="s">
        <v>130</v>
      </c>
      <c r="CH627" s="89" t="s">
        <v>131</v>
      </c>
      <c r="CI627" s="89" t="s">
        <v>130</v>
      </c>
      <c r="CJ627" s="89" t="s">
        <v>131</v>
      </c>
      <c r="CK627" s="89" t="s">
        <v>131</v>
      </c>
      <c r="CL627" s="59" t="s">
        <v>121</v>
      </c>
      <c r="CM627" s="76" t="s">
        <v>121</v>
      </c>
      <c r="CN627" s="76" t="s">
        <v>121</v>
      </c>
      <c r="CO627" s="76" t="s">
        <v>121</v>
      </c>
      <c r="CP627" s="76" t="s">
        <v>121</v>
      </c>
      <c r="CQ627" s="76" t="s">
        <v>121</v>
      </c>
      <c r="CR627" s="76" t="s">
        <v>121</v>
      </c>
      <c r="CS627" s="76" t="s">
        <v>121</v>
      </c>
      <c r="CT627" s="76" t="s">
        <v>121</v>
      </c>
      <c r="CU627" s="76" t="s">
        <v>121</v>
      </c>
      <c r="CV627" s="76" t="s">
        <v>121</v>
      </c>
      <c r="CW627" s="76" t="s">
        <v>121</v>
      </c>
      <c r="CX627" s="76" t="s">
        <v>121</v>
      </c>
      <c r="CY627" s="76" t="s">
        <v>121</v>
      </c>
      <c r="CZ627" s="76" t="s">
        <v>121</v>
      </c>
      <c r="DA627" s="90">
        <v>13309134.7914</v>
      </c>
      <c r="DB627" s="180">
        <v>1</v>
      </c>
      <c r="DC627" s="13">
        <v>1</v>
      </c>
      <c r="DD627" s="13"/>
      <c r="DE627" s="75" t="str" cm="1">
        <f t="array" ref="DE627">+IF(AND(C627&lt;&gt;"Vehículos Eléctricos",C627&lt;&gt;"Vehículos Híbridos",AA627="PERCENTIL 50"),
     IF(VLOOKUP(_xlfn.TEXTJOIN("_",FALSE,C627:E627),[1]BD_Perc!$A:$P,_xlfn.IFS([1]BD!AB627="Intervalo de precio 1",12,[1]BD!AB627="Intervalo de precio 2",13),FALSE)&lt;=1,
     VLOOKUP(_xlfn.TEXTJOIN("_",FALSE,C627:E627),[1]BD_Perc!$A:$P,16,FALSE),"Ok P50"),
     "Ok P30/70 ó Híbrido/Eléctrico")</f>
        <v>Ok P30/70 ó Híbrido/Eléctrico</v>
      </c>
      <c r="DF627" s="75" t="str">
        <f t="shared" si="70"/>
        <v>Vehículos Convencionales_Pick Up_PICKUP DOBLE CAB - PLATON</v>
      </c>
      <c r="DG627" s="19">
        <f t="shared" si="71"/>
        <v>183770000</v>
      </c>
      <c r="DH627" s="13">
        <v>1</v>
      </c>
      <c r="DI627" s="13">
        <v>1</v>
      </c>
      <c r="DJ627" s="13" t="b">
        <f>+DC627=[2]BD!DC627</f>
        <v>1</v>
      </c>
    </row>
    <row r="628" spans="1:114" ht="38.25" x14ac:dyDescent="0.25">
      <c r="A628" s="76">
        <v>995</v>
      </c>
      <c r="B628" s="59" t="s">
        <v>118</v>
      </c>
      <c r="C628" s="59" t="s">
        <v>0</v>
      </c>
      <c r="D628" s="59" t="s">
        <v>544</v>
      </c>
      <c r="E628" s="59" t="s">
        <v>545</v>
      </c>
      <c r="F628" s="59" t="s">
        <v>327</v>
      </c>
      <c r="G628" s="77" t="s">
        <v>1389</v>
      </c>
      <c r="H628" s="78" t="s">
        <v>123</v>
      </c>
      <c r="I628" s="179">
        <v>1621113</v>
      </c>
      <c r="J628" s="168" t="s">
        <v>1390</v>
      </c>
      <c r="K628" s="78" t="s">
        <v>565</v>
      </c>
      <c r="L628" s="80">
        <v>207</v>
      </c>
      <c r="M628" s="81" t="s">
        <v>121</v>
      </c>
      <c r="N628" s="82">
        <v>197600000</v>
      </c>
      <c r="O628" s="83">
        <f>+IFERROR(VLOOKUP(I628,[1]Precio_Fasecolda!A:C,3,FALSE),IFERROR(VLOOKUP(I628,[1]Precio_Fasecolda!B:C,2,FALSE),N628))</f>
        <v>197600000</v>
      </c>
      <c r="P628" s="83">
        <f t="shared" si="68"/>
        <v>0</v>
      </c>
      <c r="Q628" s="76" t="s">
        <v>728</v>
      </c>
      <c r="R628" s="76" t="s">
        <v>148</v>
      </c>
      <c r="S628" s="76" t="s">
        <v>349</v>
      </c>
      <c r="T628" s="76" t="s">
        <v>121</v>
      </c>
      <c r="U628" s="76" t="s">
        <v>121</v>
      </c>
      <c r="V628" s="59" t="s">
        <v>121</v>
      </c>
      <c r="W628" s="76" t="s">
        <v>121</v>
      </c>
      <c r="X628" s="76" t="s">
        <v>121</v>
      </c>
      <c r="Y628" s="84" t="str">
        <f t="shared" si="75"/>
        <v>N.A.</v>
      </c>
      <c r="Z628" s="85">
        <f t="shared" si="69"/>
        <v>185744000</v>
      </c>
      <c r="AA628" s="76" t="str">
        <f>+IFERROR(VLOOKUP(_xlfn.TEXTJOIN("_", FALSE, C628:E628), [1]BD_Perc!$A:$O, 15, FALSE),"Segmentación no encontrada o vehículo inactivo")</f>
        <v>PERCENTIL 30-70</v>
      </c>
      <c r="AB628" s="76" t="str" cm="1">
        <f t="array" ref="AB628">_xlfn.IFS(
    AA628 = "PERCENTIL 50",
    _xlfn.IFS(
        [1]BD!DG628 &lt; VLOOKUP(_xlfn.TEXTJOIN("_", FALSE, C628:E628), [1]BD_Perc!$A:$O, 11, FALSE), "Intervalo de precio 1",
        [1]BD!DG628 &gt;= VLOOKUP(_xlfn.TEXTJOIN("_", FALSE, C628:E628), [1]BD_Perc!$A:$O, 11, FALSE), "Intervalo de precio 2"
    ),
    AA628 = "PERCENTIL 30-70",
    _xlfn.IFS(
        [1]BD!DG628 &lt; VLOOKUP(_xlfn.TEXTJOIN("_", FALSE, C628:E628), [1]BD_Perc!$A:$O, 6, FALSE), "Intervalo de precio 1",
        [1]BD!DG628 &lt; VLOOKUP(_xlfn.TEXTJOIN("_", FALSE, C628:E628), [1]BD_Perc!$A:$O, 7, FALSE), "Intervalo de precio 2",
        [1]BD!DG628 &gt;= VLOOKUP(_xlfn.TEXTJOIN("_", FALSE, C628:E628), [1]BD_Perc!$A:$O, 7, FALSE), "Intervalo de precio 3"
    ),
    AA628="Segmentación no encontrada o vehículo inactivo","Segmentación no encontrada o vehículo inactivo"
)</f>
        <v>Intervalo de precio 2</v>
      </c>
      <c r="AC628" s="99" t="s">
        <v>149</v>
      </c>
      <c r="AD628" s="86" t="b">
        <f t="shared" si="72"/>
        <v>1</v>
      </c>
      <c r="AE628" s="87">
        <v>0.06</v>
      </c>
      <c r="AF628" s="87">
        <v>0.06</v>
      </c>
      <c r="AG628" s="87">
        <v>0.06</v>
      </c>
      <c r="AH628" s="87">
        <v>0.06</v>
      </c>
      <c r="AI628" s="87">
        <v>7.0000000000000007E-2</v>
      </c>
      <c r="AJ628" s="87">
        <v>0.08</v>
      </c>
      <c r="AK628" s="76" t="s">
        <v>130</v>
      </c>
      <c r="AL628" s="76" t="s">
        <v>130</v>
      </c>
      <c r="AM628" s="76" t="s">
        <v>130</v>
      </c>
      <c r="AN628" s="88">
        <v>1</v>
      </c>
      <c r="AO628" s="72" t="s">
        <v>121</v>
      </c>
      <c r="AP628" s="72">
        <v>630135.3996</v>
      </c>
      <c r="AQ628" s="72" t="s">
        <v>121</v>
      </c>
      <c r="AR628" s="72">
        <v>1785292.9709999999</v>
      </c>
      <c r="AS628" s="72">
        <v>1785292.9709999999</v>
      </c>
      <c r="AT628" s="72">
        <v>13594167.278999999</v>
      </c>
      <c r="AU628" s="72" t="s">
        <v>121</v>
      </c>
      <c r="AV628" s="72" t="s">
        <v>121</v>
      </c>
      <c r="AW628" s="72">
        <v>151243.9656</v>
      </c>
      <c r="AX628" s="72">
        <v>722079.56099999999</v>
      </c>
      <c r="AY628" s="72" t="s">
        <v>121</v>
      </c>
      <c r="AZ628" s="72" t="s">
        <v>121</v>
      </c>
      <c r="BA628" s="72" t="s">
        <v>121</v>
      </c>
      <c r="BB628" s="72" t="s">
        <v>121</v>
      </c>
      <c r="BC628" s="72">
        <v>2320040.1378000001</v>
      </c>
      <c r="BD628" s="72">
        <v>5415595.1261999998</v>
      </c>
      <c r="BE628" s="72">
        <v>6805068.6774000004</v>
      </c>
      <c r="BF628" s="72">
        <v>3404088.7566</v>
      </c>
      <c r="BG628" s="72">
        <v>4813863.0372000001</v>
      </c>
      <c r="BH628" s="72" t="s">
        <v>121</v>
      </c>
      <c r="BI628" s="72">
        <v>1805199.4295999999</v>
      </c>
      <c r="BJ628" s="72">
        <v>204194.32319999998</v>
      </c>
      <c r="BK628" s="72">
        <v>2377325.3657999998</v>
      </c>
      <c r="BL628" s="72">
        <v>1086369.9672000001</v>
      </c>
      <c r="BM628" s="72">
        <v>5764599.6324000005</v>
      </c>
      <c r="BN628" s="72">
        <v>153145.74239999999</v>
      </c>
      <c r="BO628" s="72">
        <v>2729459.7917999998</v>
      </c>
      <c r="BP628" s="72" t="s">
        <v>121</v>
      </c>
      <c r="BQ628" s="72">
        <v>2320040.1378000001</v>
      </c>
      <c r="BR628" s="72">
        <v>4067713.9818000002</v>
      </c>
      <c r="BS628" s="72">
        <v>2406930.4643999999</v>
      </c>
      <c r="BT628" s="72">
        <v>9290754.2070000004</v>
      </c>
      <c r="BU628" s="72">
        <v>153145.74239999999</v>
      </c>
      <c r="BV628" s="72">
        <v>8380789.8509999998</v>
      </c>
      <c r="BW628" s="72">
        <v>13994715.84</v>
      </c>
      <c r="BX628" s="72" t="s">
        <v>121</v>
      </c>
      <c r="BY628" s="72">
        <v>1191138.4716</v>
      </c>
      <c r="BZ628" s="72" t="s">
        <v>121</v>
      </c>
      <c r="CA628" s="72">
        <v>17109268.566599999</v>
      </c>
      <c r="CB628" s="72" t="s">
        <v>121</v>
      </c>
      <c r="CC628" s="72" t="s">
        <v>121</v>
      </c>
      <c r="CD628" s="72" t="s">
        <v>121</v>
      </c>
      <c r="CE628" s="89" t="s">
        <v>130</v>
      </c>
      <c r="CF628" s="89" t="s">
        <v>130</v>
      </c>
      <c r="CG628" s="89" t="s">
        <v>130</v>
      </c>
      <c r="CH628" s="89" t="s">
        <v>131</v>
      </c>
      <c r="CI628" s="89" t="s">
        <v>130</v>
      </c>
      <c r="CJ628" s="89" t="s">
        <v>131</v>
      </c>
      <c r="CK628" s="89" t="s">
        <v>131</v>
      </c>
      <c r="CL628" s="59" t="s">
        <v>121</v>
      </c>
      <c r="CM628" s="76" t="s">
        <v>121</v>
      </c>
      <c r="CN628" s="76" t="s">
        <v>121</v>
      </c>
      <c r="CO628" s="76" t="s">
        <v>121</v>
      </c>
      <c r="CP628" s="76" t="s">
        <v>121</v>
      </c>
      <c r="CQ628" s="76" t="s">
        <v>121</v>
      </c>
      <c r="CR628" s="76" t="s">
        <v>121</v>
      </c>
      <c r="CS628" s="76" t="s">
        <v>121</v>
      </c>
      <c r="CT628" s="76" t="s">
        <v>121</v>
      </c>
      <c r="CU628" s="76" t="s">
        <v>121</v>
      </c>
      <c r="CV628" s="76" t="s">
        <v>121</v>
      </c>
      <c r="CW628" s="76" t="s">
        <v>121</v>
      </c>
      <c r="CX628" s="76" t="s">
        <v>121</v>
      </c>
      <c r="CY628" s="76" t="s">
        <v>121</v>
      </c>
      <c r="CZ628" s="76" t="s">
        <v>121</v>
      </c>
      <c r="DA628" s="90">
        <v>13309134.7914</v>
      </c>
      <c r="DB628" s="180">
        <v>1</v>
      </c>
      <c r="DC628" s="13">
        <v>1</v>
      </c>
      <c r="DD628" s="13"/>
      <c r="DE628" s="75" t="str" cm="1">
        <f t="array" ref="DE628">+IF(AND(C628&lt;&gt;"Vehículos Eléctricos",C628&lt;&gt;"Vehículos Híbridos",AA628="PERCENTIL 50"),
     IF(VLOOKUP(_xlfn.TEXTJOIN("_",FALSE,C628:E628),[1]BD_Perc!$A:$P,_xlfn.IFS([1]BD!AB628="Intervalo de precio 1",12,[1]BD!AB628="Intervalo de precio 2",13),FALSE)&lt;=1,
     VLOOKUP(_xlfn.TEXTJOIN("_",FALSE,C628:E628),[1]BD_Perc!$A:$P,16,FALSE),"Ok P50"),
     "Ok P30/70 ó Híbrido/Eléctrico")</f>
        <v>Ok P30/70 ó Híbrido/Eléctrico</v>
      </c>
      <c r="DF628" s="75" t="str">
        <f t="shared" si="70"/>
        <v>Vehículos Convencionales_Pick Up_PICKUP DOBLE CAB - PLATON</v>
      </c>
      <c r="DG628" s="19">
        <f t="shared" si="71"/>
        <v>185744000</v>
      </c>
      <c r="DH628" s="13">
        <v>1</v>
      </c>
      <c r="DI628" s="13">
        <v>1</v>
      </c>
      <c r="DJ628" s="13" t="b">
        <f>+DC628=[2]BD!DC628</f>
        <v>1</v>
      </c>
    </row>
    <row r="629" spans="1:114" ht="38.25" x14ac:dyDescent="0.25">
      <c r="A629" s="76">
        <v>996</v>
      </c>
      <c r="B629" s="59" t="s">
        <v>118</v>
      </c>
      <c r="C629" s="59" t="s">
        <v>0</v>
      </c>
      <c r="D629" s="59" t="s">
        <v>544</v>
      </c>
      <c r="E629" s="59" t="s">
        <v>545</v>
      </c>
      <c r="F629" s="59" t="s">
        <v>327</v>
      </c>
      <c r="G629" s="77" t="s">
        <v>1391</v>
      </c>
      <c r="H629" s="78" t="s">
        <v>123</v>
      </c>
      <c r="I629" s="179">
        <v>1621114</v>
      </c>
      <c r="J629" s="168" t="s">
        <v>1392</v>
      </c>
      <c r="K629" s="78" t="s">
        <v>565</v>
      </c>
      <c r="L629" s="80">
        <v>207</v>
      </c>
      <c r="M629" s="81" t="s">
        <v>121</v>
      </c>
      <c r="N629" s="82">
        <v>214000000</v>
      </c>
      <c r="O629" s="83">
        <f>+IFERROR(VLOOKUP(I629,[1]Precio_Fasecolda!A:C,3,FALSE),IFERROR(VLOOKUP(I629,[1]Precio_Fasecolda!B:C,2,FALSE),N629))</f>
        <v>214000000</v>
      </c>
      <c r="P629" s="83">
        <f t="shared" si="68"/>
        <v>0</v>
      </c>
      <c r="Q629" s="76" t="s">
        <v>728</v>
      </c>
      <c r="R629" s="76" t="s">
        <v>148</v>
      </c>
      <c r="S629" s="76" t="s">
        <v>349</v>
      </c>
      <c r="T629" s="76" t="s">
        <v>121</v>
      </c>
      <c r="U629" s="76" t="s">
        <v>121</v>
      </c>
      <c r="V629" s="59" t="s">
        <v>121</v>
      </c>
      <c r="W629" s="76" t="s">
        <v>121</v>
      </c>
      <c r="X629" s="76" t="s">
        <v>121</v>
      </c>
      <c r="Y629" s="84" t="str">
        <f t="shared" si="75"/>
        <v>N.A.</v>
      </c>
      <c r="Z629" s="85">
        <f t="shared" si="69"/>
        <v>201160000</v>
      </c>
      <c r="AA629" s="76" t="str">
        <f>+IFERROR(VLOOKUP(_xlfn.TEXTJOIN("_", FALSE, C629:E629), [1]BD_Perc!$A:$O, 15, FALSE),"Segmentación no encontrada o vehículo inactivo")</f>
        <v>PERCENTIL 30-70</v>
      </c>
      <c r="AB629" s="76" t="str" cm="1">
        <f t="array" ref="AB629">_xlfn.IFS(
    AA629 = "PERCENTIL 50",
    _xlfn.IFS(
        [1]BD!DG629 &lt; VLOOKUP(_xlfn.TEXTJOIN("_", FALSE, C629:E629), [1]BD_Perc!$A:$O, 11, FALSE), "Intervalo de precio 1",
        [1]BD!DG629 &gt;= VLOOKUP(_xlfn.TEXTJOIN("_", FALSE, C629:E629), [1]BD_Perc!$A:$O, 11, FALSE), "Intervalo de precio 2"
    ),
    AA629 = "PERCENTIL 30-70",
    _xlfn.IFS(
        [1]BD!DG629 &lt; VLOOKUP(_xlfn.TEXTJOIN("_", FALSE, C629:E629), [1]BD_Perc!$A:$O, 6, FALSE), "Intervalo de precio 1",
        [1]BD!DG629 &lt; VLOOKUP(_xlfn.TEXTJOIN("_", FALSE, C629:E629), [1]BD_Perc!$A:$O, 7, FALSE), "Intervalo de precio 2",
        [1]BD!DG629 &gt;= VLOOKUP(_xlfn.TEXTJOIN("_", FALSE, C629:E629), [1]BD_Perc!$A:$O, 7, FALSE), "Intervalo de precio 3"
    ),
    AA629="Segmentación no encontrada o vehículo inactivo","Segmentación no encontrada o vehículo inactivo"
)</f>
        <v>Intervalo de precio 2</v>
      </c>
      <c r="AC629" s="99" t="s">
        <v>149</v>
      </c>
      <c r="AD629" s="86" t="b">
        <f t="shared" si="72"/>
        <v>1</v>
      </c>
      <c r="AE629" s="87">
        <v>0.06</v>
      </c>
      <c r="AF629" s="87">
        <v>0.06</v>
      </c>
      <c r="AG629" s="87">
        <v>0.06</v>
      </c>
      <c r="AH629" s="87">
        <v>0.06</v>
      </c>
      <c r="AI629" s="87">
        <v>7.0000000000000007E-2</v>
      </c>
      <c r="AJ629" s="87">
        <v>0.08</v>
      </c>
      <c r="AK629" s="76" t="s">
        <v>130</v>
      </c>
      <c r="AL629" s="76" t="s">
        <v>130</v>
      </c>
      <c r="AM629" s="76" t="s">
        <v>130</v>
      </c>
      <c r="AN629" s="88">
        <v>1</v>
      </c>
      <c r="AO629" s="72" t="s">
        <v>121</v>
      </c>
      <c r="AP629" s="72">
        <v>630135.3996</v>
      </c>
      <c r="AQ629" s="72" t="s">
        <v>121</v>
      </c>
      <c r="AR629" s="72">
        <v>1785292.9709999999</v>
      </c>
      <c r="AS629" s="72">
        <v>1785292.9709999999</v>
      </c>
      <c r="AT629" s="72">
        <v>13594167.278999999</v>
      </c>
      <c r="AU629" s="72" t="s">
        <v>121</v>
      </c>
      <c r="AV629" s="72" t="s">
        <v>121</v>
      </c>
      <c r="AW629" s="72">
        <v>151243.9656</v>
      </c>
      <c r="AX629" s="72">
        <v>722079.56099999999</v>
      </c>
      <c r="AY629" s="72" t="s">
        <v>121</v>
      </c>
      <c r="AZ629" s="72" t="s">
        <v>121</v>
      </c>
      <c r="BA629" s="72" t="s">
        <v>121</v>
      </c>
      <c r="BB629" s="72" t="s">
        <v>121</v>
      </c>
      <c r="BC629" s="72">
        <v>2320040.1378000001</v>
      </c>
      <c r="BD629" s="72" t="s">
        <v>121</v>
      </c>
      <c r="BE629" s="72">
        <v>6805068.6774000004</v>
      </c>
      <c r="BF629" s="72">
        <v>3404088.7566</v>
      </c>
      <c r="BG629" s="72">
        <v>4813863.0372000001</v>
      </c>
      <c r="BH629" s="72" t="s">
        <v>121</v>
      </c>
      <c r="BI629" s="72" t="s">
        <v>121</v>
      </c>
      <c r="BJ629" s="72">
        <v>204194.32319999998</v>
      </c>
      <c r="BK629" s="72">
        <v>2377325.3657999998</v>
      </c>
      <c r="BL629" s="72">
        <v>1086369.9672000001</v>
      </c>
      <c r="BM629" s="72">
        <v>5764599.6324000005</v>
      </c>
      <c r="BN629" s="72">
        <v>153145.74239999999</v>
      </c>
      <c r="BO629" s="72">
        <v>2729459.7917999998</v>
      </c>
      <c r="BP629" s="72" t="s">
        <v>121</v>
      </c>
      <c r="BQ629" s="72">
        <v>2320040.1378000001</v>
      </c>
      <c r="BR629" s="72">
        <v>4067713.9818000002</v>
      </c>
      <c r="BS629" s="72">
        <v>2406930.4643999999</v>
      </c>
      <c r="BT629" s="72">
        <v>9290754.2070000004</v>
      </c>
      <c r="BU629" s="72">
        <v>153145.74239999999</v>
      </c>
      <c r="BV629" s="72">
        <v>8380789.8509999998</v>
      </c>
      <c r="BW629" s="72">
        <v>13994715.84</v>
      </c>
      <c r="BX629" s="72" t="s">
        <v>121</v>
      </c>
      <c r="BY629" s="72">
        <v>1191138.4716</v>
      </c>
      <c r="BZ629" s="72" t="s">
        <v>121</v>
      </c>
      <c r="CA629" s="72">
        <v>17109268.566599999</v>
      </c>
      <c r="CB629" s="72" t="s">
        <v>121</v>
      </c>
      <c r="CC629" s="72" t="s">
        <v>121</v>
      </c>
      <c r="CD629" s="72" t="s">
        <v>121</v>
      </c>
      <c r="CE629" s="89" t="s">
        <v>130</v>
      </c>
      <c r="CF629" s="89" t="s">
        <v>130</v>
      </c>
      <c r="CG629" s="89" t="s">
        <v>130</v>
      </c>
      <c r="CH629" s="89" t="s">
        <v>131</v>
      </c>
      <c r="CI629" s="89" t="s">
        <v>130</v>
      </c>
      <c r="CJ629" s="89" t="s">
        <v>131</v>
      </c>
      <c r="CK629" s="89" t="s">
        <v>131</v>
      </c>
      <c r="CL629" s="59" t="s">
        <v>121</v>
      </c>
      <c r="CM629" s="76" t="s">
        <v>121</v>
      </c>
      <c r="CN629" s="76" t="s">
        <v>121</v>
      </c>
      <c r="CO629" s="76" t="s">
        <v>121</v>
      </c>
      <c r="CP629" s="76" t="s">
        <v>121</v>
      </c>
      <c r="CQ629" s="76" t="s">
        <v>121</v>
      </c>
      <c r="CR629" s="76" t="s">
        <v>121</v>
      </c>
      <c r="CS629" s="76" t="s">
        <v>121</v>
      </c>
      <c r="CT629" s="76" t="s">
        <v>121</v>
      </c>
      <c r="CU629" s="76" t="s">
        <v>121</v>
      </c>
      <c r="CV629" s="76" t="s">
        <v>121</v>
      </c>
      <c r="CW629" s="76" t="s">
        <v>121</v>
      </c>
      <c r="CX629" s="76" t="s">
        <v>121</v>
      </c>
      <c r="CY629" s="76" t="s">
        <v>121</v>
      </c>
      <c r="CZ629" s="76" t="s">
        <v>121</v>
      </c>
      <c r="DA629" s="90">
        <v>13309134.7914</v>
      </c>
      <c r="DB629" s="180">
        <v>1</v>
      </c>
      <c r="DC629" s="13">
        <v>1</v>
      </c>
      <c r="DD629" s="13"/>
      <c r="DE629" s="75" t="str" cm="1">
        <f t="array" ref="DE629">+IF(AND(C629&lt;&gt;"Vehículos Eléctricos",C629&lt;&gt;"Vehículos Híbridos",AA629="PERCENTIL 50"),
     IF(VLOOKUP(_xlfn.TEXTJOIN("_",FALSE,C629:E629),[1]BD_Perc!$A:$P,_xlfn.IFS([1]BD!AB629="Intervalo de precio 1",12,[1]BD!AB629="Intervalo de precio 2",13),FALSE)&lt;=1,
     VLOOKUP(_xlfn.TEXTJOIN("_",FALSE,C629:E629),[1]BD_Perc!$A:$P,16,FALSE),"Ok P50"),
     "Ok P30/70 ó Híbrido/Eléctrico")</f>
        <v>Ok P30/70 ó Híbrido/Eléctrico</v>
      </c>
      <c r="DF629" s="75" t="str">
        <f t="shared" si="70"/>
        <v>Vehículos Convencionales_Pick Up_PICKUP DOBLE CAB - PLATON</v>
      </c>
      <c r="DG629" s="19">
        <f t="shared" si="71"/>
        <v>201160000</v>
      </c>
      <c r="DH629" s="13">
        <v>1</v>
      </c>
      <c r="DI629" s="13">
        <v>1</v>
      </c>
      <c r="DJ629" s="13" t="b">
        <f>+DC629=[2]BD!DC629</f>
        <v>1</v>
      </c>
    </row>
    <row r="630" spans="1:114" ht="38.25" x14ac:dyDescent="0.25">
      <c r="A630" s="76">
        <v>997</v>
      </c>
      <c r="B630" s="59" t="s">
        <v>118</v>
      </c>
      <c r="C630" s="59" t="s">
        <v>0</v>
      </c>
      <c r="D630" s="59" t="s">
        <v>544</v>
      </c>
      <c r="E630" s="59" t="s">
        <v>545</v>
      </c>
      <c r="F630" s="59" t="s">
        <v>327</v>
      </c>
      <c r="G630" s="77" t="s">
        <v>1393</v>
      </c>
      <c r="H630" s="78" t="s">
        <v>123</v>
      </c>
      <c r="I630" s="179">
        <v>1621115</v>
      </c>
      <c r="J630" s="168" t="s">
        <v>1394</v>
      </c>
      <c r="K630" s="78" t="s">
        <v>565</v>
      </c>
      <c r="L630" s="80">
        <v>207</v>
      </c>
      <c r="M630" s="81" t="s">
        <v>121</v>
      </c>
      <c r="N630" s="82">
        <v>238600000</v>
      </c>
      <c r="O630" s="83">
        <f>+IFERROR(VLOOKUP(I630,[1]Precio_Fasecolda!A:C,3,FALSE),IFERROR(VLOOKUP(I630,[1]Precio_Fasecolda!B:C,2,FALSE),N630))</f>
        <v>238600000</v>
      </c>
      <c r="P630" s="83">
        <f t="shared" si="68"/>
        <v>0</v>
      </c>
      <c r="Q630" s="76" t="s">
        <v>728</v>
      </c>
      <c r="R630" s="76" t="s">
        <v>148</v>
      </c>
      <c r="S630" s="76" t="s">
        <v>349</v>
      </c>
      <c r="T630" s="76" t="s">
        <v>121</v>
      </c>
      <c r="U630" s="76" t="s">
        <v>121</v>
      </c>
      <c r="V630" s="59" t="s">
        <v>121</v>
      </c>
      <c r="W630" s="76" t="s">
        <v>121</v>
      </c>
      <c r="X630" s="76" t="s">
        <v>121</v>
      </c>
      <c r="Y630" s="84" t="str">
        <f t="shared" si="75"/>
        <v>N.A.</v>
      </c>
      <c r="Z630" s="85">
        <f t="shared" si="69"/>
        <v>224284000</v>
      </c>
      <c r="AA630" s="76" t="str">
        <f>+IFERROR(VLOOKUP(_xlfn.TEXTJOIN("_", FALSE, C630:E630), [1]BD_Perc!$A:$O, 15, FALSE),"Segmentación no encontrada o vehículo inactivo")</f>
        <v>PERCENTIL 30-70</v>
      </c>
      <c r="AB630" s="76" t="str" cm="1">
        <f t="array" ref="AB630">_xlfn.IFS(
    AA630 = "PERCENTIL 50",
    _xlfn.IFS(
        [1]BD!DG630 &lt; VLOOKUP(_xlfn.TEXTJOIN("_", FALSE, C630:E630), [1]BD_Perc!$A:$O, 11, FALSE), "Intervalo de precio 1",
        [1]BD!DG630 &gt;= VLOOKUP(_xlfn.TEXTJOIN("_", FALSE, C630:E630), [1]BD_Perc!$A:$O, 11, FALSE), "Intervalo de precio 2"
    ),
    AA630 = "PERCENTIL 30-70",
    _xlfn.IFS(
        [1]BD!DG630 &lt; VLOOKUP(_xlfn.TEXTJOIN("_", FALSE, C630:E630), [1]BD_Perc!$A:$O, 6, FALSE), "Intervalo de precio 1",
        [1]BD!DG630 &lt; VLOOKUP(_xlfn.TEXTJOIN("_", FALSE, C630:E630), [1]BD_Perc!$A:$O, 7, FALSE), "Intervalo de precio 2",
        [1]BD!DG630 &gt;= VLOOKUP(_xlfn.TEXTJOIN("_", FALSE, C630:E630), [1]BD_Perc!$A:$O, 7, FALSE), "Intervalo de precio 3"
    ),
    AA630="Segmentación no encontrada o vehículo inactivo","Segmentación no encontrada o vehículo inactivo"
)</f>
        <v>Intervalo de precio 2</v>
      </c>
      <c r="AC630" s="99" t="s">
        <v>149</v>
      </c>
      <c r="AD630" s="86" t="b">
        <f t="shared" si="72"/>
        <v>1</v>
      </c>
      <c r="AE630" s="87">
        <v>0.06</v>
      </c>
      <c r="AF630" s="87">
        <v>0.06</v>
      </c>
      <c r="AG630" s="87">
        <v>0.06</v>
      </c>
      <c r="AH630" s="87">
        <v>0.06</v>
      </c>
      <c r="AI630" s="87">
        <v>7.0000000000000007E-2</v>
      </c>
      <c r="AJ630" s="87">
        <v>0.08</v>
      </c>
      <c r="AK630" s="76" t="s">
        <v>130</v>
      </c>
      <c r="AL630" s="76" t="s">
        <v>130</v>
      </c>
      <c r="AM630" s="76" t="s">
        <v>130</v>
      </c>
      <c r="AN630" s="88">
        <v>1</v>
      </c>
      <c r="AO630" s="72" t="s">
        <v>121</v>
      </c>
      <c r="AP630" s="72">
        <v>630135.3996</v>
      </c>
      <c r="AQ630" s="72" t="s">
        <v>121</v>
      </c>
      <c r="AR630" s="72">
        <v>1785292.9709999999</v>
      </c>
      <c r="AS630" s="72">
        <v>1785292.9709999999</v>
      </c>
      <c r="AT630" s="72">
        <v>13594167.278999999</v>
      </c>
      <c r="AU630" s="72" t="s">
        <v>121</v>
      </c>
      <c r="AV630" s="72" t="s">
        <v>121</v>
      </c>
      <c r="AW630" s="72">
        <v>151243.9656</v>
      </c>
      <c r="AX630" s="72" t="s">
        <v>121</v>
      </c>
      <c r="AY630" s="72" t="s">
        <v>121</v>
      </c>
      <c r="AZ630" s="72" t="s">
        <v>121</v>
      </c>
      <c r="BA630" s="72" t="s">
        <v>121</v>
      </c>
      <c r="BB630" s="72" t="s">
        <v>121</v>
      </c>
      <c r="BC630" s="72">
        <v>2320040.1378000001</v>
      </c>
      <c r="BD630" s="72" t="s">
        <v>121</v>
      </c>
      <c r="BE630" s="72">
        <v>6805068.6774000004</v>
      </c>
      <c r="BF630" s="72">
        <v>3404088.7566</v>
      </c>
      <c r="BG630" s="72">
        <v>4813863.0372000001</v>
      </c>
      <c r="BH630" s="72" t="s">
        <v>121</v>
      </c>
      <c r="BI630" s="72" t="s">
        <v>121</v>
      </c>
      <c r="BJ630" s="72">
        <v>204194.32319999998</v>
      </c>
      <c r="BK630" s="72">
        <v>2377325.3657999998</v>
      </c>
      <c r="BL630" s="72">
        <v>1086369.9672000001</v>
      </c>
      <c r="BM630" s="72">
        <v>5764599.6324000005</v>
      </c>
      <c r="BN630" s="72">
        <v>153145.74239999999</v>
      </c>
      <c r="BO630" s="72">
        <v>2729459.7917999998</v>
      </c>
      <c r="BP630" s="72" t="s">
        <v>121</v>
      </c>
      <c r="BQ630" s="72">
        <v>2320040.1378000001</v>
      </c>
      <c r="BR630" s="72">
        <v>4067713.9818000002</v>
      </c>
      <c r="BS630" s="72">
        <v>2406930.4643999999</v>
      </c>
      <c r="BT630" s="72">
        <v>9290754.2070000004</v>
      </c>
      <c r="BU630" s="72">
        <v>153145.74239999999</v>
      </c>
      <c r="BV630" s="72">
        <v>8380789.8509999998</v>
      </c>
      <c r="BW630" s="72">
        <v>13994715.84</v>
      </c>
      <c r="BX630" s="72" t="s">
        <v>121</v>
      </c>
      <c r="BY630" s="72">
        <v>1191138.4716</v>
      </c>
      <c r="BZ630" s="72" t="s">
        <v>121</v>
      </c>
      <c r="CA630" s="72">
        <v>17109268.566599999</v>
      </c>
      <c r="CB630" s="72" t="s">
        <v>121</v>
      </c>
      <c r="CC630" s="72" t="s">
        <v>121</v>
      </c>
      <c r="CD630" s="72" t="s">
        <v>121</v>
      </c>
      <c r="CE630" s="89" t="s">
        <v>130</v>
      </c>
      <c r="CF630" s="89" t="s">
        <v>130</v>
      </c>
      <c r="CG630" s="89" t="s">
        <v>130</v>
      </c>
      <c r="CH630" s="89" t="s">
        <v>131</v>
      </c>
      <c r="CI630" s="89" t="s">
        <v>130</v>
      </c>
      <c r="CJ630" s="89" t="s">
        <v>131</v>
      </c>
      <c r="CK630" s="89" t="s">
        <v>131</v>
      </c>
      <c r="CL630" s="59" t="s">
        <v>121</v>
      </c>
      <c r="CM630" s="76" t="s">
        <v>121</v>
      </c>
      <c r="CN630" s="76" t="s">
        <v>121</v>
      </c>
      <c r="CO630" s="76" t="s">
        <v>121</v>
      </c>
      <c r="CP630" s="76" t="s">
        <v>121</v>
      </c>
      <c r="CQ630" s="76" t="s">
        <v>121</v>
      </c>
      <c r="CR630" s="76" t="s">
        <v>121</v>
      </c>
      <c r="CS630" s="76" t="s">
        <v>121</v>
      </c>
      <c r="CT630" s="76" t="s">
        <v>121</v>
      </c>
      <c r="CU630" s="76" t="s">
        <v>121</v>
      </c>
      <c r="CV630" s="76" t="s">
        <v>121</v>
      </c>
      <c r="CW630" s="76" t="s">
        <v>121</v>
      </c>
      <c r="CX630" s="76" t="s">
        <v>121</v>
      </c>
      <c r="CY630" s="76" t="s">
        <v>121</v>
      </c>
      <c r="CZ630" s="76" t="s">
        <v>121</v>
      </c>
      <c r="DA630" s="90">
        <v>13309134.7914</v>
      </c>
      <c r="DB630" s="180">
        <v>1</v>
      </c>
      <c r="DC630" s="13">
        <v>1</v>
      </c>
      <c r="DD630" s="13"/>
      <c r="DE630" s="75" t="str" cm="1">
        <f t="array" ref="DE630">+IF(AND(C630&lt;&gt;"Vehículos Eléctricos",C630&lt;&gt;"Vehículos Híbridos",AA630="PERCENTIL 50"),
     IF(VLOOKUP(_xlfn.TEXTJOIN("_",FALSE,C630:E630),[1]BD_Perc!$A:$P,_xlfn.IFS([1]BD!AB630="Intervalo de precio 1",12,[1]BD!AB630="Intervalo de precio 2",13),FALSE)&lt;=1,
     VLOOKUP(_xlfn.TEXTJOIN("_",FALSE,C630:E630),[1]BD_Perc!$A:$P,16,FALSE),"Ok P50"),
     "Ok P30/70 ó Híbrido/Eléctrico")</f>
        <v>Ok P30/70 ó Híbrido/Eléctrico</v>
      </c>
      <c r="DF630" s="75" t="str">
        <f t="shared" si="70"/>
        <v>Vehículos Convencionales_Pick Up_PICKUP DOBLE CAB - PLATON</v>
      </c>
      <c r="DG630" s="19">
        <f t="shared" si="71"/>
        <v>224284000</v>
      </c>
      <c r="DH630" s="13">
        <v>1</v>
      </c>
      <c r="DI630" s="13">
        <v>1</v>
      </c>
      <c r="DJ630" s="13" t="b">
        <f>+DC630=[2]BD!DC630</f>
        <v>1</v>
      </c>
    </row>
    <row r="631" spans="1:114" ht="38.25" x14ac:dyDescent="0.25">
      <c r="A631" s="76">
        <v>998</v>
      </c>
      <c r="B631" s="59" t="s">
        <v>118</v>
      </c>
      <c r="C631" s="59" t="s">
        <v>0</v>
      </c>
      <c r="D631" s="59" t="s">
        <v>544</v>
      </c>
      <c r="E631" s="59" t="s">
        <v>545</v>
      </c>
      <c r="F631" s="59" t="s">
        <v>327</v>
      </c>
      <c r="G631" s="77" t="s">
        <v>1395</v>
      </c>
      <c r="H631" s="78" t="s">
        <v>123</v>
      </c>
      <c r="I631" s="179">
        <v>1621116</v>
      </c>
      <c r="J631" s="168" t="s">
        <v>1396</v>
      </c>
      <c r="K631" s="78" t="s">
        <v>565</v>
      </c>
      <c r="L631" s="80">
        <v>207</v>
      </c>
      <c r="M631" s="81" t="s">
        <v>121</v>
      </c>
      <c r="N631" s="82">
        <v>249600000</v>
      </c>
      <c r="O631" s="83">
        <f>+IFERROR(VLOOKUP(I631,[1]Precio_Fasecolda!A:C,3,FALSE),IFERROR(VLOOKUP(I631,[1]Precio_Fasecolda!B:C,2,FALSE),N631))</f>
        <v>249600000</v>
      </c>
      <c r="P631" s="83">
        <f t="shared" si="68"/>
        <v>0</v>
      </c>
      <c r="Q631" s="76" t="s">
        <v>728</v>
      </c>
      <c r="R631" s="76" t="s">
        <v>148</v>
      </c>
      <c r="S631" s="76" t="s">
        <v>349</v>
      </c>
      <c r="T631" s="76" t="s">
        <v>121</v>
      </c>
      <c r="U631" s="76" t="s">
        <v>121</v>
      </c>
      <c r="V631" s="59" t="s">
        <v>121</v>
      </c>
      <c r="W631" s="76" t="s">
        <v>121</v>
      </c>
      <c r="X631" s="76" t="s">
        <v>121</v>
      </c>
      <c r="Y631" s="84" t="str">
        <f t="shared" si="75"/>
        <v>N.A.</v>
      </c>
      <c r="Z631" s="85">
        <f t="shared" si="69"/>
        <v>234624000</v>
      </c>
      <c r="AA631" s="76" t="str">
        <f>+IFERROR(VLOOKUP(_xlfn.TEXTJOIN("_", FALSE, C631:E631), [1]BD_Perc!$A:$O, 15, FALSE),"Segmentación no encontrada o vehículo inactivo")</f>
        <v>PERCENTIL 30-70</v>
      </c>
      <c r="AB631" s="76" t="str" cm="1">
        <f t="array" ref="AB631">_xlfn.IFS(
    AA631 = "PERCENTIL 50",
    _xlfn.IFS(
        [1]BD!DG631 &lt; VLOOKUP(_xlfn.TEXTJOIN("_", FALSE, C631:E631), [1]BD_Perc!$A:$O, 11, FALSE), "Intervalo de precio 1",
        [1]BD!DG631 &gt;= VLOOKUP(_xlfn.TEXTJOIN("_", FALSE, C631:E631), [1]BD_Perc!$A:$O, 11, FALSE), "Intervalo de precio 2"
    ),
    AA631 = "PERCENTIL 30-70",
    _xlfn.IFS(
        [1]BD!DG631 &lt; VLOOKUP(_xlfn.TEXTJOIN("_", FALSE, C631:E631), [1]BD_Perc!$A:$O, 6, FALSE), "Intervalo de precio 1",
        [1]BD!DG631 &lt; VLOOKUP(_xlfn.TEXTJOIN("_", FALSE, C631:E631), [1]BD_Perc!$A:$O, 7, FALSE), "Intervalo de precio 2",
        [1]BD!DG631 &gt;= VLOOKUP(_xlfn.TEXTJOIN("_", FALSE, C631:E631), [1]BD_Perc!$A:$O, 7, FALSE), "Intervalo de precio 3"
    ),
    AA631="Segmentación no encontrada o vehículo inactivo","Segmentación no encontrada o vehículo inactivo"
)</f>
        <v>Intervalo de precio 3</v>
      </c>
      <c r="AC631" s="99" t="s">
        <v>156</v>
      </c>
      <c r="AD631" s="86" t="b">
        <f t="shared" si="72"/>
        <v>1</v>
      </c>
      <c r="AE631" s="87">
        <v>0.06</v>
      </c>
      <c r="AF631" s="87">
        <v>0.06</v>
      </c>
      <c r="AG631" s="87">
        <v>0.06</v>
      </c>
      <c r="AH631" s="87">
        <v>0.06</v>
      </c>
      <c r="AI631" s="87">
        <v>7.0000000000000007E-2</v>
      </c>
      <c r="AJ631" s="87">
        <v>0.08</v>
      </c>
      <c r="AK631" s="76" t="s">
        <v>130</v>
      </c>
      <c r="AL631" s="76" t="s">
        <v>130</v>
      </c>
      <c r="AM631" s="76" t="s">
        <v>130</v>
      </c>
      <c r="AN631" s="88">
        <v>1</v>
      </c>
      <c r="AO631" s="72" t="s">
        <v>121</v>
      </c>
      <c r="AP631" s="72">
        <v>630135.3996</v>
      </c>
      <c r="AQ631" s="72" t="s">
        <v>121</v>
      </c>
      <c r="AR631" s="72">
        <v>1785292.9709999999</v>
      </c>
      <c r="AS631" s="72">
        <v>1785292.9709999999</v>
      </c>
      <c r="AT631" s="72">
        <v>13594167.278999999</v>
      </c>
      <c r="AU631" s="72" t="s">
        <v>121</v>
      </c>
      <c r="AV631" s="72" t="s">
        <v>121</v>
      </c>
      <c r="AW631" s="72">
        <v>151243.9656</v>
      </c>
      <c r="AX631" s="72" t="s">
        <v>121</v>
      </c>
      <c r="AY631" s="72" t="s">
        <v>121</v>
      </c>
      <c r="AZ631" s="72" t="s">
        <v>121</v>
      </c>
      <c r="BA631" s="72" t="s">
        <v>121</v>
      </c>
      <c r="BB631" s="72" t="s">
        <v>121</v>
      </c>
      <c r="BC631" s="72">
        <v>2320040.1378000001</v>
      </c>
      <c r="BD631" s="72" t="s">
        <v>121</v>
      </c>
      <c r="BE631" s="72">
        <v>6805068.6774000004</v>
      </c>
      <c r="BF631" s="72">
        <v>3404088.7566</v>
      </c>
      <c r="BG631" s="72">
        <v>4813863.0372000001</v>
      </c>
      <c r="BH631" s="72" t="s">
        <v>121</v>
      </c>
      <c r="BI631" s="72" t="s">
        <v>121</v>
      </c>
      <c r="BJ631" s="72">
        <v>204194.32319999998</v>
      </c>
      <c r="BK631" s="72">
        <v>2377325.3657999998</v>
      </c>
      <c r="BL631" s="72">
        <v>1086369.9672000001</v>
      </c>
      <c r="BM631" s="72">
        <v>5764599.6324000005</v>
      </c>
      <c r="BN631" s="72">
        <v>153145.74239999999</v>
      </c>
      <c r="BO631" s="72">
        <v>2729459.7917999998</v>
      </c>
      <c r="BP631" s="72" t="s">
        <v>121</v>
      </c>
      <c r="BQ631" s="72">
        <v>2320040.1378000001</v>
      </c>
      <c r="BR631" s="72">
        <v>4067713.9818000002</v>
      </c>
      <c r="BS631" s="72">
        <v>2406930.4643999999</v>
      </c>
      <c r="BT631" s="72">
        <v>9290754.2070000004</v>
      </c>
      <c r="BU631" s="72">
        <v>153145.74239999999</v>
      </c>
      <c r="BV631" s="72">
        <v>8380789.8509999998</v>
      </c>
      <c r="BW631" s="72">
        <v>13994715.84</v>
      </c>
      <c r="BX631" s="72" t="s">
        <v>121</v>
      </c>
      <c r="BY631" s="72">
        <v>1191138.4716</v>
      </c>
      <c r="BZ631" s="72" t="s">
        <v>121</v>
      </c>
      <c r="CA631" s="72">
        <v>17109268.566599999</v>
      </c>
      <c r="CB631" s="72" t="s">
        <v>121</v>
      </c>
      <c r="CC631" s="72" t="s">
        <v>121</v>
      </c>
      <c r="CD631" s="72" t="s">
        <v>121</v>
      </c>
      <c r="CE631" s="89" t="s">
        <v>130</v>
      </c>
      <c r="CF631" s="89" t="s">
        <v>130</v>
      </c>
      <c r="CG631" s="89" t="s">
        <v>130</v>
      </c>
      <c r="CH631" s="89" t="s">
        <v>131</v>
      </c>
      <c r="CI631" s="89" t="s">
        <v>130</v>
      </c>
      <c r="CJ631" s="89" t="s">
        <v>131</v>
      </c>
      <c r="CK631" s="89" t="s">
        <v>131</v>
      </c>
      <c r="CL631" s="59" t="s">
        <v>121</v>
      </c>
      <c r="CM631" s="76" t="s">
        <v>121</v>
      </c>
      <c r="CN631" s="76" t="s">
        <v>121</v>
      </c>
      <c r="CO631" s="76" t="s">
        <v>121</v>
      </c>
      <c r="CP631" s="76" t="s">
        <v>121</v>
      </c>
      <c r="CQ631" s="76" t="s">
        <v>121</v>
      </c>
      <c r="CR631" s="76" t="s">
        <v>121</v>
      </c>
      <c r="CS631" s="76" t="s">
        <v>121</v>
      </c>
      <c r="CT631" s="76" t="s">
        <v>121</v>
      </c>
      <c r="CU631" s="76" t="s">
        <v>121</v>
      </c>
      <c r="CV631" s="76" t="s">
        <v>121</v>
      </c>
      <c r="CW631" s="76" t="s">
        <v>121</v>
      </c>
      <c r="CX631" s="76" t="s">
        <v>121</v>
      </c>
      <c r="CY631" s="76" t="s">
        <v>121</v>
      </c>
      <c r="CZ631" s="76" t="s">
        <v>121</v>
      </c>
      <c r="DA631" s="90">
        <v>13309134.7914</v>
      </c>
      <c r="DB631" s="180">
        <v>1</v>
      </c>
      <c r="DC631" s="13">
        <v>1</v>
      </c>
      <c r="DD631" s="13"/>
      <c r="DE631" s="75" t="str" cm="1">
        <f t="array" ref="DE631">+IF(AND(C631&lt;&gt;"Vehículos Eléctricos",C631&lt;&gt;"Vehículos Híbridos",AA631="PERCENTIL 50"),
     IF(VLOOKUP(_xlfn.TEXTJOIN("_",FALSE,C631:E631),[1]BD_Perc!$A:$P,_xlfn.IFS([1]BD!AB631="Intervalo de precio 1",12,[1]BD!AB631="Intervalo de precio 2",13),FALSE)&lt;=1,
     VLOOKUP(_xlfn.TEXTJOIN("_",FALSE,C631:E631),[1]BD_Perc!$A:$P,16,FALSE),"Ok P50"),
     "Ok P30/70 ó Híbrido/Eléctrico")</f>
        <v>Ok P30/70 ó Híbrido/Eléctrico</v>
      </c>
      <c r="DF631" s="75" t="str">
        <f t="shared" si="70"/>
        <v>Vehículos Convencionales_Pick Up_PICKUP DOBLE CAB - PLATON</v>
      </c>
      <c r="DG631" s="19">
        <f t="shared" si="71"/>
        <v>234624000</v>
      </c>
      <c r="DH631" s="13">
        <v>1</v>
      </c>
      <c r="DI631" s="13">
        <v>1</v>
      </c>
      <c r="DJ631" s="13" t="b">
        <f>+DC631=[2]BD!DC631</f>
        <v>1</v>
      </c>
    </row>
    <row r="632" spans="1:114" ht="63.75" x14ac:dyDescent="0.25">
      <c r="A632" s="76">
        <v>999</v>
      </c>
      <c r="B632" s="59" t="s">
        <v>118</v>
      </c>
      <c r="C632" s="59" t="s">
        <v>0</v>
      </c>
      <c r="D632" s="59" t="s">
        <v>663</v>
      </c>
      <c r="E632" s="59" t="s">
        <v>671</v>
      </c>
      <c r="F632" s="158" t="s">
        <v>672</v>
      </c>
      <c r="G632" s="77" t="s">
        <v>1397</v>
      </c>
      <c r="H632" s="78" t="s">
        <v>123</v>
      </c>
      <c r="I632" s="178" t="s">
        <v>121</v>
      </c>
      <c r="J632" s="168" t="s">
        <v>1398</v>
      </c>
      <c r="K632" s="78" t="s">
        <v>121</v>
      </c>
      <c r="L632" s="80">
        <v>172</v>
      </c>
      <c r="M632" s="81" t="s">
        <v>121</v>
      </c>
      <c r="N632" s="82">
        <v>206140000</v>
      </c>
      <c r="O632" s="83">
        <f>+IFERROR(VLOOKUP(I632,[1]Precio_Fasecolda!A:C,3,FALSE),IFERROR(VLOOKUP(I632,[1]Precio_Fasecolda!B:C,2,FALSE),N632))</f>
        <v>206140000</v>
      </c>
      <c r="P632" s="83">
        <f t="shared" si="68"/>
        <v>0</v>
      </c>
      <c r="Q632" s="76" t="s">
        <v>121</v>
      </c>
      <c r="R632" s="76" t="s">
        <v>127</v>
      </c>
      <c r="S632" s="76" t="s">
        <v>349</v>
      </c>
      <c r="T632" s="76" t="s">
        <v>121</v>
      </c>
      <c r="U632" s="76" t="s">
        <v>121</v>
      </c>
      <c r="V632" s="59" t="s">
        <v>121</v>
      </c>
      <c r="W632" s="76" t="s">
        <v>121</v>
      </c>
      <c r="X632" s="76" t="s">
        <v>121</v>
      </c>
      <c r="Y632" s="84" t="str">
        <f t="shared" si="75"/>
        <v>N.A.</v>
      </c>
      <c r="Z632" s="85">
        <f t="shared" si="69"/>
        <v>185526000</v>
      </c>
      <c r="AA632" s="76" t="str">
        <f>+IFERROR(VLOOKUP(_xlfn.TEXTJOIN("_", FALSE, C632:E632), [1]BD_Perc!$A:$O, 15, FALSE),"Segmentación no encontrada o vehículo inactivo")</f>
        <v>PERCENTIL 30-70</v>
      </c>
      <c r="AB632" s="76" t="str" cm="1">
        <f t="array" ref="AB632">_xlfn.IFS(
    AA632 = "PERCENTIL 50",
    _xlfn.IFS(
        [1]BD!DG632 &lt; VLOOKUP(_xlfn.TEXTJOIN("_", FALSE, C632:E632), [1]BD_Perc!$A:$O, 11, FALSE), "Intervalo de precio 1",
        [1]BD!DG632 &gt;= VLOOKUP(_xlfn.TEXTJOIN("_", FALSE, C632:E632), [1]BD_Perc!$A:$O, 11, FALSE), "Intervalo de precio 2"
    ),
    AA632 = "PERCENTIL 30-70",
    _xlfn.IFS(
        [1]BD!DG632 &lt; VLOOKUP(_xlfn.TEXTJOIN("_", FALSE, C632:E632), [1]BD_Perc!$A:$O, 6, FALSE), "Intervalo de precio 1",
        [1]BD!DG632 &lt; VLOOKUP(_xlfn.TEXTJOIN("_", FALSE, C632:E632), [1]BD_Perc!$A:$O, 7, FALSE), "Intervalo de precio 2",
        [1]BD!DG632 &gt;= VLOOKUP(_xlfn.TEXTJOIN("_", FALSE, C632:E632), [1]BD_Perc!$A:$O, 7, FALSE), "Intervalo de precio 3"
    ),
    AA632="Segmentación no encontrada o vehículo inactivo","Segmentación no encontrada o vehículo inactivo"
)</f>
        <v>Intervalo de precio 2</v>
      </c>
      <c r="AC632" s="99" t="s">
        <v>149</v>
      </c>
      <c r="AD632" s="86" t="b">
        <f t="shared" si="72"/>
        <v>1</v>
      </c>
      <c r="AE632" s="87">
        <v>0.1</v>
      </c>
      <c r="AF632" s="87">
        <v>0.1</v>
      </c>
      <c r="AG632" s="87">
        <v>0.1</v>
      </c>
      <c r="AH632" s="87">
        <v>0.1</v>
      </c>
      <c r="AI632" s="87">
        <v>0.11</v>
      </c>
      <c r="AJ632" s="87">
        <v>0.12</v>
      </c>
      <c r="AK632" s="76" t="s">
        <v>130</v>
      </c>
      <c r="AL632" s="76" t="s">
        <v>130</v>
      </c>
      <c r="AM632" s="76" t="s">
        <v>130</v>
      </c>
      <c r="AN632" s="88">
        <v>1</v>
      </c>
      <c r="AO632" s="72" t="s">
        <v>121</v>
      </c>
      <c r="AP632" s="72">
        <v>637254.41220000002</v>
      </c>
      <c r="AQ632" s="72" t="s">
        <v>121</v>
      </c>
      <c r="AR632" s="72" t="s">
        <v>121</v>
      </c>
      <c r="AS632" s="72" t="s">
        <v>121</v>
      </c>
      <c r="AT632" s="72">
        <v>14434387.871400001</v>
      </c>
      <c r="AU632" s="72" t="s">
        <v>121</v>
      </c>
      <c r="AV632" s="72">
        <v>2172460.5713999998</v>
      </c>
      <c r="AW632" s="72">
        <v>152952.82380000001</v>
      </c>
      <c r="AX632" s="72">
        <v>1795901.3855999999</v>
      </c>
      <c r="AY632" s="72" t="s">
        <v>121</v>
      </c>
      <c r="AZ632" s="72" t="s">
        <v>121</v>
      </c>
      <c r="BA632" s="72">
        <v>278791123.90920001</v>
      </c>
      <c r="BB632" s="72">
        <v>247378040.6832</v>
      </c>
      <c r="BC632" s="72" t="s">
        <v>121</v>
      </c>
      <c r="BD632" s="72" t="s">
        <v>121</v>
      </c>
      <c r="BE632" s="72" t="s">
        <v>121</v>
      </c>
      <c r="BF632" s="72">
        <v>3442555.4604000002</v>
      </c>
      <c r="BG632" s="72">
        <v>4868259.7571999999</v>
      </c>
      <c r="BH632" s="72" t="s">
        <v>121</v>
      </c>
      <c r="BI632" s="72" t="s">
        <v>121</v>
      </c>
      <c r="BJ632" s="72">
        <v>206501.967</v>
      </c>
      <c r="BK632" s="72" t="s">
        <v>121</v>
      </c>
      <c r="BL632" s="72">
        <v>431929.9866</v>
      </c>
      <c r="BM632" s="72">
        <v>6725500.824</v>
      </c>
      <c r="BN632" s="72">
        <v>154876.73879999999</v>
      </c>
      <c r="BO632" s="72" t="s">
        <v>121</v>
      </c>
      <c r="BP632" s="72" t="s">
        <v>121</v>
      </c>
      <c r="BQ632" s="72" t="s">
        <v>121</v>
      </c>
      <c r="BR632" s="72" t="s">
        <v>121</v>
      </c>
      <c r="BS632" s="72">
        <v>3407781.6192000001</v>
      </c>
      <c r="BT632" s="72">
        <v>9395739.8765999991</v>
      </c>
      <c r="BU632" s="72">
        <v>154876.73879999999</v>
      </c>
      <c r="BV632" s="72" t="s">
        <v>121</v>
      </c>
      <c r="BW632" s="72" t="s">
        <v>121</v>
      </c>
      <c r="BX632" s="72">
        <v>44752688.614199996</v>
      </c>
      <c r="BY632" s="72">
        <v>2409788.4005999998</v>
      </c>
      <c r="BZ632" s="72" t="s">
        <v>121</v>
      </c>
      <c r="CA632" s="72" t="s">
        <v>121</v>
      </c>
      <c r="CB632" s="72">
        <v>32562538.6296</v>
      </c>
      <c r="CC632" s="72" t="s">
        <v>121</v>
      </c>
      <c r="CD632" s="72">
        <v>260980926.19620001</v>
      </c>
      <c r="CE632" s="89" t="s">
        <v>131</v>
      </c>
      <c r="CF632" s="89" t="s">
        <v>131</v>
      </c>
      <c r="CG632" s="89" t="s">
        <v>131</v>
      </c>
      <c r="CH632" s="89" t="s">
        <v>131</v>
      </c>
      <c r="CI632" s="89" t="s">
        <v>131</v>
      </c>
      <c r="CJ632" s="89" t="s">
        <v>131</v>
      </c>
      <c r="CK632" s="89" t="s">
        <v>131</v>
      </c>
      <c r="CL632" s="59" t="s">
        <v>121</v>
      </c>
      <c r="CM632" s="76" t="s">
        <v>121</v>
      </c>
      <c r="CN632" s="76" t="s">
        <v>121</v>
      </c>
      <c r="CO632" s="76" t="s">
        <v>121</v>
      </c>
      <c r="CP632" s="76" t="s">
        <v>121</v>
      </c>
      <c r="CQ632" s="76" t="s">
        <v>121</v>
      </c>
      <c r="CR632" s="76" t="s">
        <v>121</v>
      </c>
      <c r="CS632" s="76" t="s">
        <v>121</v>
      </c>
      <c r="CT632" s="76" t="s">
        <v>121</v>
      </c>
      <c r="CU632" s="76" t="s">
        <v>121</v>
      </c>
      <c r="CV632" s="76" t="s">
        <v>121</v>
      </c>
      <c r="CW632" s="76" t="s">
        <v>121</v>
      </c>
      <c r="CX632" s="76" t="s">
        <v>121</v>
      </c>
      <c r="CY632" s="76" t="s">
        <v>121</v>
      </c>
      <c r="CZ632" s="76" t="s">
        <v>121</v>
      </c>
      <c r="DA632" s="90">
        <v>22589744.4318</v>
      </c>
      <c r="DB632" s="180">
        <v>1</v>
      </c>
      <c r="DC632" s="13">
        <v>1</v>
      </c>
      <c r="DD632" s="13"/>
      <c r="DE632" s="75" t="str" cm="1">
        <f t="array" ref="DE632">+IF(AND(C632&lt;&gt;"Vehículos Eléctricos",C632&lt;&gt;"Vehículos Híbridos",AA632="PERCENTIL 50"),
     IF(VLOOKUP(_xlfn.TEXTJOIN("_",FALSE,C632:E632),[1]BD_Perc!$A:$P,_xlfn.IFS([1]BD!AB632="Intervalo de precio 1",12,[1]BD!AB632="Intervalo de precio 2",13),FALSE)&lt;=1,
     VLOOKUP(_xlfn.TEXTJOIN("_",FALSE,C632:E632),[1]BD_Perc!$A:$P,16,FALSE),"Ok P50"),
     "Ok P30/70 ó Híbrido/Eléctrico")</f>
        <v>Ok P30/70 ó Híbrido/Eléctrico</v>
      </c>
      <c r="DF632" s="75" t="str">
        <f t="shared" si="70"/>
        <v>Vehículos Convencionales_Vehículos Destinados al Transporte de Pasajeros_Buseta</v>
      </c>
      <c r="DG632" s="19">
        <f t="shared" si="71"/>
        <v>185526000</v>
      </c>
      <c r="DH632" s="13">
        <v>1</v>
      </c>
      <c r="DI632" s="13">
        <v>1</v>
      </c>
      <c r="DJ632" s="13" t="b">
        <f>+DC632=[2]BD!DC632</f>
        <v>1</v>
      </c>
    </row>
    <row r="633" spans="1:114" ht="76.5" customHeight="1" x14ac:dyDescent="0.25">
      <c r="A633" s="76">
        <v>1000</v>
      </c>
      <c r="B633" s="59" t="s">
        <v>307</v>
      </c>
      <c r="C633" s="59" t="s">
        <v>0</v>
      </c>
      <c r="D633" s="59" t="s">
        <v>626</v>
      </c>
      <c r="E633" s="59" t="s">
        <v>627</v>
      </c>
      <c r="F633" s="59" t="s">
        <v>121</v>
      </c>
      <c r="G633" s="77" t="s">
        <v>1399</v>
      </c>
      <c r="H633" s="78" t="s">
        <v>309</v>
      </c>
      <c r="I633" s="181">
        <v>3207016</v>
      </c>
      <c r="J633" s="168" t="s">
        <v>1400</v>
      </c>
      <c r="K633" s="78" t="s">
        <v>121</v>
      </c>
      <c r="L633" s="80">
        <v>268</v>
      </c>
      <c r="M633" s="81" t="s">
        <v>121</v>
      </c>
      <c r="N633" s="82">
        <v>234000000</v>
      </c>
      <c r="O633" s="83">
        <f>+IFERROR(VLOOKUP(I633,[1]Precio_Fasecolda!A:C,3,FALSE),IFERROR(VLOOKUP(I633,[1]Precio_Fasecolda!B:C,2,FALSE),N633))</f>
        <v>234000000</v>
      </c>
      <c r="P633" s="83">
        <f t="shared" si="68"/>
        <v>0</v>
      </c>
      <c r="Q633" s="81" t="s">
        <v>126</v>
      </c>
      <c r="R633" s="76" t="s">
        <v>127</v>
      </c>
      <c r="S633" s="76" t="s">
        <v>128</v>
      </c>
      <c r="T633" s="76" t="s">
        <v>121</v>
      </c>
      <c r="U633" s="76" t="s">
        <v>121</v>
      </c>
      <c r="V633" s="59" t="s">
        <v>121</v>
      </c>
      <c r="W633" s="76" t="s">
        <v>121</v>
      </c>
      <c r="X633" s="76" t="s">
        <v>121</v>
      </c>
      <c r="Y633" s="84" t="str">
        <f t="shared" si="75"/>
        <v>N.A.</v>
      </c>
      <c r="Z633" s="85">
        <f t="shared" si="69"/>
        <v>231660000</v>
      </c>
      <c r="AA633" s="76" t="str">
        <f>+IFERROR(VLOOKUP(_xlfn.TEXTJOIN("_", FALSE, C633:E633), [1]BD_Perc!$A:$O, 15, FALSE),"Segmentación no encontrada o vehículo inactivo")</f>
        <v>PERCENTIL 30-70</v>
      </c>
      <c r="AB633" s="76" t="str" cm="1">
        <f t="array" ref="AB633">_xlfn.IFS(
    AA633 = "PERCENTIL 50",
    _xlfn.IFS(
        [1]BD!DG633 &lt; VLOOKUP(_xlfn.TEXTJOIN("_", FALSE, C633:E633), [1]BD_Perc!$A:$O, 11, FALSE), "Intervalo de precio 1",
        [1]BD!DG633 &gt;= VLOOKUP(_xlfn.TEXTJOIN("_", FALSE, C633:E633), [1]BD_Perc!$A:$O, 11, FALSE), "Intervalo de precio 2"
    ),
    AA633 = "PERCENTIL 30-70",
    _xlfn.IFS(
        [1]BD!DG633 &lt; VLOOKUP(_xlfn.TEXTJOIN("_", FALSE, C633:E633), [1]BD_Perc!$A:$O, 6, FALSE), "Intervalo de precio 1",
        [1]BD!DG633 &lt; VLOOKUP(_xlfn.TEXTJOIN("_", FALSE, C633:E633), [1]BD_Perc!$A:$O, 7, FALSE), "Intervalo de precio 2",
        [1]BD!DG633 &gt;= VLOOKUP(_xlfn.TEXTJOIN("_", FALSE, C633:E633), [1]BD_Perc!$A:$O, 7, FALSE), "Intervalo de precio 3"
    ),
    AA633="Segmentación no encontrada o vehículo inactivo","Segmentación no encontrada o vehículo inactivo"
)</f>
        <v>Intervalo de precio 3</v>
      </c>
      <c r="AC633" s="99" t="s">
        <v>156</v>
      </c>
      <c r="AD633" s="86" t="b">
        <f t="shared" si="72"/>
        <v>1</v>
      </c>
      <c r="AE633" s="87">
        <v>0.01</v>
      </c>
      <c r="AF633" s="87">
        <v>0.01</v>
      </c>
      <c r="AG633" s="87">
        <v>0.01</v>
      </c>
      <c r="AH633" s="87">
        <v>0.01</v>
      </c>
      <c r="AI633" s="87">
        <v>0.01</v>
      </c>
      <c r="AJ633" s="87">
        <v>0.02</v>
      </c>
      <c r="AK633" s="76" t="s">
        <v>131</v>
      </c>
      <c r="AL633" s="76" t="s">
        <v>131</v>
      </c>
      <c r="AM633" s="76" t="s">
        <v>130</v>
      </c>
      <c r="AN633" s="88">
        <v>0.5</v>
      </c>
      <c r="AO633" s="72">
        <v>9299506.1754000001</v>
      </c>
      <c r="AP633" s="72">
        <v>810084.17700000003</v>
      </c>
      <c r="AQ633" s="72" t="s">
        <v>121</v>
      </c>
      <c r="AR633" s="72" t="s">
        <v>121</v>
      </c>
      <c r="AS633" s="72" t="s">
        <v>121</v>
      </c>
      <c r="AT633" s="72">
        <v>8645811.5142000001</v>
      </c>
      <c r="AU633" s="72" t="s">
        <v>121</v>
      </c>
      <c r="AV633" s="72">
        <v>957371.73</v>
      </c>
      <c r="AW633" s="72">
        <v>51551.434200000003</v>
      </c>
      <c r="AX633" s="72">
        <v>412407.25679999997</v>
      </c>
      <c r="AY633" s="72" t="s">
        <v>121</v>
      </c>
      <c r="AZ633" s="72" t="s">
        <v>121</v>
      </c>
      <c r="BA633" s="72" t="s">
        <v>121</v>
      </c>
      <c r="BB633" s="72" t="s">
        <v>121</v>
      </c>
      <c r="BC633" s="72" t="s">
        <v>121</v>
      </c>
      <c r="BD633" s="72">
        <v>5155084.3848000001</v>
      </c>
      <c r="BE633" s="72">
        <v>3240337.7621999998</v>
      </c>
      <c r="BF633" s="72">
        <v>1399236.4974</v>
      </c>
      <c r="BG633" s="72">
        <v>3534913.9224</v>
      </c>
      <c r="BH633" s="72" t="s">
        <v>121</v>
      </c>
      <c r="BI633" s="72">
        <v>559694.80980000005</v>
      </c>
      <c r="BJ633" s="72">
        <v>324033.67080000002</v>
      </c>
      <c r="BK633" s="72">
        <v>957371.73</v>
      </c>
      <c r="BL633" s="72">
        <v>1104660.3372</v>
      </c>
      <c r="BM633" s="72">
        <v>2282966.0321999998</v>
      </c>
      <c r="BN633" s="72">
        <v>220931.8566</v>
      </c>
      <c r="BO633" s="72">
        <v>1399236.4974</v>
      </c>
      <c r="BP633" s="72">
        <v>250389.36720000001</v>
      </c>
      <c r="BQ633" s="72" t="s">
        <v>121</v>
      </c>
      <c r="BR633" s="72" t="s">
        <v>121</v>
      </c>
      <c r="BS633" s="72" t="s">
        <v>121</v>
      </c>
      <c r="BT633" s="72">
        <v>7361458.5702</v>
      </c>
      <c r="BU633" s="72">
        <v>191473.29180000001</v>
      </c>
      <c r="BV633" s="72">
        <v>3240337.7621999998</v>
      </c>
      <c r="BW633" s="72">
        <v>6627964.1316</v>
      </c>
      <c r="BX633" s="72" t="s">
        <v>121</v>
      </c>
      <c r="BY633" s="72">
        <v>515509.071</v>
      </c>
      <c r="BZ633" s="72" t="s">
        <v>121</v>
      </c>
      <c r="CA633" s="72" t="s">
        <v>121</v>
      </c>
      <c r="CB633" s="72" t="s">
        <v>121</v>
      </c>
      <c r="CC633" s="72" t="s">
        <v>121</v>
      </c>
      <c r="CD633" s="72" t="s">
        <v>121</v>
      </c>
      <c r="CE633" s="109" t="s">
        <v>131</v>
      </c>
      <c r="CF633" s="109" t="s">
        <v>131</v>
      </c>
      <c r="CG633" s="109" t="s">
        <v>130</v>
      </c>
      <c r="CH633" s="109" t="s">
        <v>131</v>
      </c>
      <c r="CI633" s="109" t="s">
        <v>130</v>
      </c>
      <c r="CJ633" s="109" t="s">
        <v>131</v>
      </c>
      <c r="CK633" s="109" t="s">
        <v>131</v>
      </c>
      <c r="CL633" s="109" t="s">
        <v>121</v>
      </c>
      <c r="CM633" s="109" t="s">
        <v>121</v>
      </c>
      <c r="CN633" s="109" t="s">
        <v>121</v>
      </c>
      <c r="CO633" s="109" t="s">
        <v>121</v>
      </c>
      <c r="CP633" s="109" t="s">
        <v>121</v>
      </c>
      <c r="CQ633" s="109" t="s">
        <v>121</v>
      </c>
      <c r="CR633" s="109" t="s">
        <v>121</v>
      </c>
      <c r="CS633" s="89" t="s">
        <v>130</v>
      </c>
      <c r="CT633" s="89" t="s">
        <v>130</v>
      </c>
      <c r="CU633" s="89" t="s">
        <v>131</v>
      </c>
      <c r="CV633" s="89" t="s">
        <v>131</v>
      </c>
      <c r="CW633" s="89" t="s">
        <v>130</v>
      </c>
      <c r="CX633" s="89" t="s">
        <v>131</v>
      </c>
      <c r="CY633" s="89" t="s">
        <v>121</v>
      </c>
      <c r="CZ633" s="89" t="s">
        <v>121</v>
      </c>
      <c r="DA633" s="90">
        <v>14714080.835999999</v>
      </c>
      <c r="DB633" s="180">
        <v>1</v>
      </c>
      <c r="DC633" s="13">
        <v>1</v>
      </c>
      <c r="DD633" s="13"/>
      <c r="DE633" s="75" t="str" cm="1">
        <f t="array" ref="DE633">+IF(AND(C633&lt;&gt;"Vehículos Eléctricos",C633&lt;&gt;"Vehículos Híbridos",AA633="PERCENTIL 50"),
     IF(VLOOKUP(_xlfn.TEXTJOIN("_",FALSE,C633:E633),[1]BD_Perc!$A:$P,_xlfn.IFS([1]BD!AB633="Intervalo de precio 1",12,[1]BD!AB633="Intervalo de precio 2",13),FALSE)&lt;=1,
     VLOOKUP(_xlfn.TEXTJOIN("_",FALSE,C633:E633),[1]BD_Perc!$A:$P,16,FALSE),"Ok P50"),
     "Ok P30/70 ó Híbrido/Eléctrico")</f>
        <v>Ok P30/70 ó Híbrido/Eléctrico</v>
      </c>
      <c r="DF633" s="75" t="str">
        <f t="shared" si="70"/>
        <v>Vehículos Convencionales_Vehículos Destinados al Transporte de Carga Liviana_Van</v>
      </c>
      <c r="DG633" s="19">
        <f t="shared" si="71"/>
        <v>231660000</v>
      </c>
      <c r="DH633" s="13">
        <v>1</v>
      </c>
      <c r="DI633" s="13">
        <v>1</v>
      </c>
      <c r="DJ633" s="13" t="b">
        <f>+DC633=[2]BD!DC633</f>
        <v>1</v>
      </c>
    </row>
    <row r="634" spans="1:114" ht="51" x14ac:dyDescent="0.25">
      <c r="A634" s="76">
        <v>1001</v>
      </c>
      <c r="B634" s="59" t="s">
        <v>307</v>
      </c>
      <c r="C634" s="59" t="s">
        <v>0</v>
      </c>
      <c r="D634" s="59" t="s">
        <v>663</v>
      </c>
      <c r="E634" s="59" t="s">
        <v>627</v>
      </c>
      <c r="F634" s="59" t="s">
        <v>664</v>
      </c>
      <c r="G634" s="77" t="s">
        <v>1401</v>
      </c>
      <c r="H634" s="78" t="s">
        <v>309</v>
      </c>
      <c r="I634" s="181">
        <v>3206132</v>
      </c>
      <c r="J634" s="168" t="s">
        <v>1402</v>
      </c>
      <c r="K634" s="78" t="s">
        <v>121</v>
      </c>
      <c r="L634" s="80">
        <v>177</v>
      </c>
      <c r="M634" s="81" t="s">
        <v>121</v>
      </c>
      <c r="N634" s="82">
        <v>191000000</v>
      </c>
      <c r="O634" s="83">
        <f>+IFERROR(VLOOKUP(I634,[1]Precio_Fasecolda!A:C,3,FALSE),IFERROR(VLOOKUP(I634,[1]Precio_Fasecolda!B:C,2,FALSE),N634))</f>
        <v>191000000</v>
      </c>
      <c r="P634" s="83">
        <f t="shared" si="68"/>
        <v>0</v>
      </c>
      <c r="Q634" s="81" t="s">
        <v>121</v>
      </c>
      <c r="R634" s="76" t="s">
        <v>127</v>
      </c>
      <c r="S634" s="76" t="s">
        <v>349</v>
      </c>
      <c r="T634" s="76" t="s">
        <v>121</v>
      </c>
      <c r="U634" s="76" t="s">
        <v>121</v>
      </c>
      <c r="V634" s="59" t="s">
        <v>121</v>
      </c>
      <c r="W634" s="76" t="s">
        <v>121</v>
      </c>
      <c r="X634" s="76" t="s">
        <v>121</v>
      </c>
      <c r="Y634" s="84" t="str">
        <f t="shared" si="75"/>
        <v>N.A.</v>
      </c>
      <c r="Z634" s="85">
        <f t="shared" si="69"/>
        <v>189090000</v>
      </c>
      <c r="AA634" s="76" t="str">
        <f>+IFERROR(VLOOKUP(_xlfn.TEXTJOIN("_", FALSE, C634:E634), [1]BD_Perc!$A:$O, 15, FALSE),"Segmentación no encontrada o vehículo inactivo")</f>
        <v>PERCENTIL 50</v>
      </c>
      <c r="AB634" s="76" t="str" cm="1">
        <f t="array" ref="AB634">_xlfn.IFS(
    AA634 = "PERCENTIL 50",
    _xlfn.IFS(
        [1]BD!DG634 &lt; VLOOKUP(_xlfn.TEXTJOIN("_", FALSE, C634:E634), [1]BD_Perc!$A:$O, 11, FALSE), "Intervalo de precio 1",
        [1]BD!DG634 &gt;= VLOOKUP(_xlfn.TEXTJOIN("_", FALSE, C634:E634), [1]BD_Perc!$A:$O, 11, FALSE), "Intervalo de precio 2"
    ),
    AA634 = "PERCENTIL 30-70",
    _xlfn.IFS(
        [1]BD!DG634 &lt; VLOOKUP(_xlfn.TEXTJOIN("_", FALSE, C634:E634), [1]BD_Perc!$A:$O, 6, FALSE), "Intervalo de precio 1",
        [1]BD!DG634 &lt; VLOOKUP(_xlfn.TEXTJOIN("_", FALSE, C634:E634), [1]BD_Perc!$A:$O, 7, FALSE), "Intervalo de precio 2",
        [1]BD!DG634 &gt;= VLOOKUP(_xlfn.TEXTJOIN("_", FALSE, C634:E634), [1]BD_Perc!$A:$O, 7, FALSE), "Intervalo de precio 3"
    ),
    AA634="Segmentación no encontrada o vehículo inactivo","Segmentación no encontrada o vehículo inactivo"
)</f>
        <v>Intervalo de precio 2</v>
      </c>
      <c r="AC634" s="99" t="s">
        <v>149</v>
      </c>
      <c r="AD634" s="86" t="b">
        <f t="shared" si="72"/>
        <v>1</v>
      </c>
      <c r="AE634" s="87">
        <v>0.01</v>
      </c>
      <c r="AF634" s="87">
        <v>0.01</v>
      </c>
      <c r="AG634" s="87">
        <v>0.01</v>
      </c>
      <c r="AH634" s="87">
        <v>0.01</v>
      </c>
      <c r="AI634" s="87">
        <v>0.01</v>
      </c>
      <c r="AJ634" s="87">
        <v>0.02</v>
      </c>
      <c r="AK634" s="76" t="s">
        <v>131</v>
      </c>
      <c r="AL634" s="76" t="s">
        <v>131</v>
      </c>
      <c r="AM634" s="76" t="s">
        <v>130</v>
      </c>
      <c r="AN634" s="88">
        <v>0.5</v>
      </c>
      <c r="AO634" s="72">
        <v>9299506.1754000001</v>
      </c>
      <c r="AP634" s="72">
        <v>810084.17700000003</v>
      </c>
      <c r="AQ634" s="72" t="s">
        <v>121</v>
      </c>
      <c r="AR634" s="72" t="s">
        <v>121</v>
      </c>
      <c r="AS634" s="72" t="s">
        <v>121</v>
      </c>
      <c r="AT634" s="72">
        <v>8645811.5142000001</v>
      </c>
      <c r="AU634" s="72" t="s">
        <v>121</v>
      </c>
      <c r="AV634" s="72">
        <v>957371.73</v>
      </c>
      <c r="AW634" s="72">
        <v>51551.434200000003</v>
      </c>
      <c r="AX634" s="72">
        <v>412407.25679999997</v>
      </c>
      <c r="AY634" s="72" t="s">
        <v>121</v>
      </c>
      <c r="AZ634" s="72" t="s">
        <v>121</v>
      </c>
      <c r="BA634" s="72" t="s">
        <v>121</v>
      </c>
      <c r="BB634" s="72" t="s">
        <v>121</v>
      </c>
      <c r="BC634" s="72" t="s">
        <v>121</v>
      </c>
      <c r="BD634" s="72">
        <v>5155084.3848000001</v>
      </c>
      <c r="BE634" s="72">
        <v>3240337.7621999998</v>
      </c>
      <c r="BF634" s="72">
        <v>1399236.4974</v>
      </c>
      <c r="BG634" s="72">
        <v>3534913.9224</v>
      </c>
      <c r="BH634" s="72" t="s">
        <v>121</v>
      </c>
      <c r="BI634" s="72">
        <v>559694.80980000005</v>
      </c>
      <c r="BJ634" s="72">
        <v>324033.67080000002</v>
      </c>
      <c r="BK634" s="72">
        <v>957371.73</v>
      </c>
      <c r="BL634" s="72">
        <v>1104660.3372</v>
      </c>
      <c r="BM634" s="72">
        <v>2282966.0321999998</v>
      </c>
      <c r="BN634" s="72">
        <v>220931.8566</v>
      </c>
      <c r="BO634" s="72">
        <v>1399236.4974</v>
      </c>
      <c r="BP634" s="72">
        <v>250389.36720000001</v>
      </c>
      <c r="BQ634" s="72" t="s">
        <v>121</v>
      </c>
      <c r="BR634" s="72" t="s">
        <v>121</v>
      </c>
      <c r="BS634" s="72" t="s">
        <v>121</v>
      </c>
      <c r="BT634" s="72">
        <v>7361458.5702</v>
      </c>
      <c r="BU634" s="72">
        <v>191473.29180000001</v>
      </c>
      <c r="BV634" s="72">
        <v>3240337.7621999998</v>
      </c>
      <c r="BW634" s="72">
        <v>6627964.1316</v>
      </c>
      <c r="BX634" s="72" t="s">
        <v>121</v>
      </c>
      <c r="BY634" s="72">
        <v>515509.071</v>
      </c>
      <c r="BZ634" s="72" t="s">
        <v>121</v>
      </c>
      <c r="CA634" s="72" t="s">
        <v>121</v>
      </c>
      <c r="CB634" s="72" t="s">
        <v>121</v>
      </c>
      <c r="CC634" s="72" t="s">
        <v>121</v>
      </c>
      <c r="CD634" s="72" t="s">
        <v>121</v>
      </c>
      <c r="CE634" s="109" t="s">
        <v>131</v>
      </c>
      <c r="CF634" s="109" t="s">
        <v>131</v>
      </c>
      <c r="CG634" s="109" t="s">
        <v>130</v>
      </c>
      <c r="CH634" s="109" t="s">
        <v>131</v>
      </c>
      <c r="CI634" s="109" t="s">
        <v>130</v>
      </c>
      <c r="CJ634" s="109" t="s">
        <v>131</v>
      </c>
      <c r="CK634" s="109" t="s">
        <v>131</v>
      </c>
      <c r="CL634" s="109" t="s">
        <v>121</v>
      </c>
      <c r="CM634" s="109" t="s">
        <v>121</v>
      </c>
      <c r="CN634" s="109" t="s">
        <v>121</v>
      </c>
      <c r="CO634" s="109" t="s">
        <v>121</v>
      </c>
      <c r="CP634" s="109" t="s">
        <v>121</v>
      </c>
      <c r="CQ634" s="109" t="s">
        <v>121</v>
      </c>
      <c r="CR634" s="109" t="s">
        <v>121</v>
      </c>
      <c r="CS634" s="89" t="s">
        <v>130</v>
      </c>
      <c r="CT634" s="89" t="s">
        <v>130</v>
      </c>
      <c r="CU634" s="89" t="s">
        <v>131</v>
      </c>
      <c r="CV634" s="89" t="s">
        <v>131</v>
      </c>
      <c r="CW634" s="89" t="s">
        <v>130</v>
      </c>
      <c r="CX634" s="89" t="s">
        <v>131</v>
      </c>
      <c r="CY634" s="89" t="s">
        <v>121</v>
      </c>
      <c r="CZ634" s="89" t="s">
        <v>121</v>
      </c>
      <c r="DA634" s="90">
        <v>14714080.835999999</v>
      </c>
      <c r="DB634" s="180">
        <v>1</v>
      </c>
      <c r="DC634" s="13">
        <v>1</v>
      </c>
      <c r="DD634" s="13"/>
      <c r="DE634" s="75" t="str" cm="1">
        <f t="array" ref="DE634">+IF(AND(C634&lt;&gt;"Vehículos Eléctricos",C634&lt;&gt;"Vehículos Híbridos",AA634="PERCENTIL 50"),
     IF(VLOOKUP(_xlfn.TEXTJOIN("_",FALSE,C634:E634),[1]BD_Perc!$A:$P,_xlfn.IFS([1]BD!AB634="Intervalo de precio 1",12,[1]BD!AB634="Intervalo de precio 2",13),FALSE)&lt;=1,
     VLOOKUP(_xlfn.TEXTJOIN("_",FALSE,C634:E634),[1]BD_Perc!$A:$P,16,FALSE),"Ok P50"),
     "Ok P30/70 ó Híbrido/Eléctrico")</f>
        <v>Ok P50</v>
      </c>
      <c r="DF634" s="75" t="str">
        <f t="shared" si="70"/>
        <v>Vehículos Convencionales_Vehículos Destinados al Transporte de Pasajeros_Van</v>
      </c>
      <c r="DG634" s="19">
        <f t="shared" si="71"/>
        <v>189090000</v>
      </c>
      <c r="DH634" s="13">
        <v>1</v>
      </c>
      <c r="DI634" s="13">
        <v>1</v>
      </c>
      <c r="DJ634" s="13" t="b">
        <f>+DC634=[2]BD!DC634</f>
        <v>1</v>
      </c>
    </row>
    <row r="635" spans="1:114" ht="51" x14ac:dyDescent="0.25">
      <c r="A635" s="76">
        <v>1002</v>
      </c>
      <c r="B635" s="59" t="s">
        <v>307</v>
      </c>
      <c r="C635" s="59" t="s">
        <v>0</v>
      </c>
      <c r="D635" s="59" t="s">
        <v>626</v>
      </c>
      <c r="E635" s="59" t="s">
        <v>627</v>
      </c>
      <c r="F635" s="59" t="s">
        <v>121</v>
      </c>
      <c r="G635" s="77" t="s">
        <v>1403</v>
      </c>
      <c r="H635" s="78" t="s">
        <v>309</v>
      </c>
      <c r="I635" s="181">
        <v>3207017</v>
      </c>
      <c r="J635" s="168" t="s">
        <v>1404</v>
      </c>
      <c r="K635" s="78" t="s">
        <v>121</v>
      </c>
      <c r="L635" s="80">
        <v>177</v>
      </c>
      <c r="M635" s="81" t="s">
        <v>121</v>
      </c>
      <c r="N635" s="82">
        <v>180000000</v>
      </c>
      <c r="O635" s="83">
        <f>+IFERROR(VLOOKUP(I635,[1]Precio_Fasecolda!A:C,3,FALSE),IFERROR(VLOOKUP(I635,[1]Precio_Fasecolda!B:C,2,FALSE),N635))</f>
        <v>186000000</v>
      </c>
      <c r="P635" s="83">
        <f t="shared" si="68"/>
        <v>-6000000</v>
      </c>
      <c r="Q635" s="81" t="s">
        <v>126</v>
      </c>
      <c r="R635" s="76" t="s">
        <v>127</v>
      </c>
      <c r="S635" s="76" t="s">
        <v>349</v>
      </c>
      <c r="T635" s="76" t="s">
        <v>121</v>
      </c>
      <c r="U635" s="76" t="s">
        <v>121</v>
      </c>
      <c r="V635" s="59" t="s">
        <v>121</v>
      </c>
      <c r="W635" s="76" t="s">
        <v>121</v>
      </c>
      <c r="X635" s="76" t="s">
        <v>121</v>
      </c>
      <c r="Y635" s="84" t="str">
        <f t="shared" si="75"/>
        <v>N.A.</v>
      </c>
      <c r="Z635" s="85">
        <f t="shared" si="69"/>
        <v>178200000</v>
      </c>
      <c r="AA635" s="76" t="str">
        <f>+IFERROR(VLOOKUP(_xlfn.TEXTJOIN("_", FALSE, C635:E635), [1]BD_Perc!$A:$O, 15, FALSE),"Segmentación no encontrada o vehículo inactivo")</f>
        <v>PERCENTIL 30-70</v>
      </c>
      <c r="AB635" s="76" t="str" cm="1">
        <f t="array" ref="AB635">_xlfn.IFS(
    AA635 = "PERCENTIL 50",
    _xlfn.IFS(
        [1]BD!DG635 &lt; VLOOKUP(_xlfn.TEXTJOIN("_", FALSE, C635:E635), [1]BD_Perc!$A:$O, 11, FALSE), "Intervalo de precio 1",
        [1]BD!DG635 &gt;= VLOOKUP(_xlfn.TEXTJOIN("_", FALSE, C635:E635), [1]BD_Perc!$A:$O, 11, FALSE), "Intervalo de precio 2"
    ),
    AA635 = "PERCENTIL 30-70",
    _xlfn.IFS(
        [1]BD!DG635 &lt; VLOOKUP(_xlfn.TEXTJOIN("_", FALSE, C635:E635), [1]BD_Perc!$A:$O, 6, FALSE), "Intervalo de precio 1",
        [1]BD!DG635 &lt; VLOOKUP(_xlfn.TEXTJOIN("_", FALSE, C635:E635), [1]BD_Perc!$A:$O, 7, FALSE), "Intervalo de precio 2",
        [1]BD!DG635 &gt;= VLOOKUP(_xlfn.TEXTJOIN("_", FALSE, C635:E635), [1]BD_Perc!$A:$O, 7, FALSE), "Intervalo de precio 3"
    ),
    AA635="Segmentación no encontrada o vehículo inactivo","Segmentación no encontrada o vehículo inactivo"
)</f>
        <v>Intervalo de precio 2</v>
      </c>
      <c r="AC635" s="99" t="s">
        <v>149</v>
      </c>
      <c r="AD635" s="86" t="b">
        <f t="shared" si="72"/>
        <v>1</v>
      </c>
      <c r="AE635" s="87">
        <v>0.01</v>
      </c>
      <c r="AF635" s="87">
        <v>0.01</v>
      </c>
      <c r="AG635" s="87">
        <v>0.01</v>
      </c>
      <c r="AH635" s="87">
        <v>0.01</v>
      </c>
      <c r="AI635" s="87">
        <v>0.01</v>
      </c>
      <c r="AJ635" s="87">
        <v>0.02</v>
      </c>
      <c r="AK635" s="76" t="s">
        <v>131</v>
      </c>
      <c r="AL635" s="76" t="s">
        <v>131</v>
      </c>
      <c r="AM635" s="76" t="s">
        <v>130</v>
      </c>
      <c r="AN635" s="88">
        <v>0.5</v>
      </c>
      <c r="AO635" s="72">
        <v>9299506.1754000001</v>
      </c>
      <c r="AP635" s="72">
        <v>810084.17700000003</v>
      </c>
      <c r="AQ635" s="72" t="s">
        <v>121</v>
      </c>
      <c r="AR635" s="72" t="s">
        <v>121</v>
      </c>
      <c r="AS635" s="72" t="s">
        <v>121</v>
      </c>
      <c r="AT635" s="72">
        <v>8645811.5142000001</v>
      </c>
      <c r="AU635" s="72" t="s">
        <v>121</v>
      </c>
      <c r="AV635" s="72">
        <v>957371.73</v>
      </c>
      <c r="AW635" s="72">
        <v>51551.434200000003</v>
      </c>
      <c r="AX635" s="72">
        <v>412407.25679999997</v>
      </c>
      <c r="AY635" s="72" t="s">
        <v>121</v>
      </c>
      <c r="AZ635" s="72" t="s">
        <v>121</v>
      </c>
      <c r="BA635" s="72" t="s">
        <v>121</v>
      </c>
      <c r="BB635" s="72" t="s">
        <v>121</v>
      </c>
      <c r="BC635" s="72" t="s">
        <v>121</v>
      </c>
      <c r="BD635" s="72">
        <v>5155084.3848000001</v>
      </c>
      <c r="BE635" s="72">
        <v>3240337.7621999998</v>
      </c>
      <c r="BF635" s="72">
        <v>1399236.4974</v>
      </c>
      <c r="BG635" s="72">
        <v>3534913.9224</v>
      </c>
      <c r="BH635" s="72" t="s">
        <v>121</v>
      </c>
      <c r="BI635" s="72">
        <v>559694.80980000005</v>
      </c>
      <c r="BJ635" s="72">
        <v>324033.67080000002</v>
      </c>
      <c r="BK635" s="72">
        <v>957371.73</v>
      </c>
      <c r="BL635" s="72">
        <v>1104660.3372</v>
      </c>
      <c r="BM635" s="72">
        <v>2282966.0321999998</v>
      </c>
      <c r="BN635" s="72">
        <v>220931.8566</v>
      </c>
      <c r="BO635" s="72">
        <v>1399236.4974</v>
      </c>
      <c r="BP635" s="72">
        <v>250389.36720000001</v>
      </c>
      <c r="BQ635" s="72" t="s">
        <v>121</v>
      </c>
      <c r="BR635" s="72" t="s">
        <v>121</v>
      </c>
      <c r="BS635" s="72" t="s">
        <v>121</v>
      </c>
      <c r="BT635" s="72">
        <v>7361458.5702</v>
      </c>
      <c r="BU635" s="72">
        <v>191473.29180000001</v>
      </c>
      <c r="BV635" s="72">
        <v>3240337.7621999998</v>
      </c>
      <c r="BW635" s="72">
        <v>6627964.1316</v>
      </c>
      <c r="BX635" s="72" t="s">
        <v>121</v>
      </c>
      <c r="BY635" s="72">
        <v>515509.071</v>
      </c>
      <c r="BZ635" s="72" t="s">
        <v>121</v>
      </c>
      <c r="CA635" s="72" t="s">
        <v>121</v>
      </c>
      <c r="CB635" s="72" t="s">
        <v>121</v>
      </c>
      <c r="CC635" s="72" t="s">
        <v>121</v>
      </c>
      <c r="CD635" s="72" t="s">
        <v>121</v>
      </c>
      <c r="CE635" s="109" t="s">
        <v>131</v>
      </c>
      <c r="CF635" s="109" t="s">
        <v>131</v>
      </c>
      <c r="CG635" s="109" t="s">
        <v>130</v>
      </c>
      <c r="CH635" s="109" t="s">
        <v>131</v>
      </c>
      <c r="CI635" s="109" t="s">
        <v>130</v>
      </c>
      <c r="CJ635" s="109" t="s">
        <v>131</v>
      </c>
      <c r="CK635" s="109" t="s">
        <v>131</v>
      </c>
      <c r="CL635" s="109" t="s">
        <v>121</v>
      </c>
      <c r="CM635" s="109" t="s">
        <v>121</v>
      </c>
      <c r="CN635" s="109" t="s">
        <v>121</v>
      </c>
      <c r="CO635" s="109" t="s">
        <v>121</v>
      </c>
      <c r="CP635" s="109" t="s">
        <v>121</v>
      </c>
      <c r="CQ635" s="109" t="s">
        <v>121</v>
      </c>
      <c r="CR635" s="109" t="s">
        <v>121</v>
      </c>
      <c r="CS635" s="89" t="s">
        <v>130</v>
      </c>
      <c r="CT635" s="89" t="s">
        <v>130</v>
      </c>
      <c r="CU635" s="89" t="s">
        <v>131</v>
      </c>
      <c r="CV635" s="89" t="s">
        <v>131</v>
      </c>
      <c r="CW635" s="89" t="s">
        <v>130</v>
      </c>
      <c r="CX635" s="89" t="s">
        <v>131</v>
      </c>
      <c r="CY635" s="89" t="s">
        <v>121</v>
      </c>
      <c r="CZ635" s="89" t="s">
        <v>121</v>
      </c>
      <c r="DA635" s="90">
        <v>14714080.835999999</v>
      </c>
      <c r="DB635" s="180">
        <v>1</v>
      </c>
      <c r="DC635" s="13">
        <v>1</v>
      </c>
      <c r="DD635" s="13"/>
      <c r="DE635" s="75" t="str" cm="1">
        <f t="array" ref="DE635">+IF(AND(C635&lt;&gt;"Vehículos Eléctricos",C635&lt;&gt;"Vehículos Híbridos",AA635="PERCENTIL 50"),
     IF(VLOOKUP(_xlfn.TEXTJOIN("_",FALSE,C635:E635),[1]BD_Perc!$A:$P,_xlfn.IFS([1]BD!AB635="Intervalo de precio 1",12,[1]BD!AB635="Intervalo de precio 2",13),FALSE)&lt;=1,
     VLOOKUP(_xlfn.TEXTJOIN("_",FALSE,C635:E635),[1]BD_Perc!$A:$P,16,FALSE),"Ok P50"),
     "Ok P30/70 ó Híbrido/Eléctrico")</f>
        <v>Ok P30/70 ó Híbrido/Eléctrico</v>
      </c>
      <c r="DF635" s="75" t="str">
        <f t="shared" si="70"/>
        <v>Vehículos Convencionales_Vehículos Destinados al Transporte de Carga Liviana_Van</v>
      </c>
      <c r="DG635" s="19">
        <f t="shared" si="71"/>
        <v>178200000</v>
      </c>
      <c r="DH635" s="13">
        <v>1</v>
      </c>
      <c r="DI635" s="13">
        <v>1</v>
      </c>
      <c r="DJ635" s="13" t="b">
        <f>+DC635=[2]BD!DC635</f>
        <v>1</v>
      </c>
    </row>
    <row r="636" spans="1:114" ht="51" x14ac:dyDescent="0.25">
      <c r="A636" s="76">
        <v>1003</v>
      </c>
      <c r="B636" s="59" t="s">
        <v>307</v>
      </c>
      <c r="C636" s="59" t="s">
        <v>0</v>
      </c>
      <c r="D636" s="59" t="s">
        <v>663</v>
      </c>
      <c r="E636" s="59" t="s">
        <v>627</v>
      </c>
      <c r="F636" s="59" t="s">
        <v>664</v>
      </c>
      <c r="G636" s="77" t="s">
        <v>1405</v>
      </c>
      <c r="H636" s="78" t="s">
        <v>309</v>
      </c>
      <c r="I636" s="181">
        <v>3206133</v>
      </c>
      <c r="J636" s="168" t="s">
        <v>1406</v>
      </c>
      <c r="K636" s="78" t="s">
        <v>121</v>
      </c>
      <c r="L636" s="80">
        <v>177</v>
      </c>
      <c r="M636" s="81" t="s">
        <v>121</v>
      </c>
      <c r="N636" s="82">
        <v>191000000</v>
      </c>
      <c r="O636" s="83">
        <f>+IFERROR(VLOOKUP(I636,[1]Precio_Fasecolda!A:C,3,FALSE),IFERROR(VLOOKUP(I636,[1]Precio_Fasecolda!B:C,2,FALSE),N636))</f>
        <v>191000000</v>
      </c>
      <c r="P636" s="83">
        <f t="shared" si="68"/>
        <v>0</v>
      </c>
      <c r="Q636" s="81" t="s">
        <v>121</v>
      </c>
      <c r="R636" s="76" t="s">
        <v>127</v>
      </c>
      <c r="S636" s="76" t="s">
        <v>349</v>
      </c>
      <c r="T636" s="76" t="s">
        <v>121</v>
      </c>
      <c r="U636" s="76" t="s">
        <v>121</v>
      </c>
      <c r="V636" s="59" t="s">
        <v>121</v>
      </c>
      <c r="W636" s="76" t="s">
        <v>121</v>
      </c>
      <c r="X636" s="76" t="s">
        <v>121</v>
      </c>
      <c r="Y636" s="84" t="str">
        <f t="shared" si="75"/>
        <v>N.A.</v>
      </c>
      <c r="Z636" s="85">
        <f t="shared" si="69"/>
        <v>189090000</v>
      </c>
      <c r="AA636" s="76" t="str">
        <f>+IFERROR(VLOOKUP(_xlfn.TEXTJOIN("_", FALSE, C636:E636), [1]BD_Perc!$A:$O, 15, FALSE),"Segmentación no encontrada o vehículo inactivo")</f>
        <v>PERCENTIL 50</v>
      </c>
      <c r="AB636" s="76" t="str" cm="1">
        <f t="array" ref="AB636">_xlfn.IFS(
    AA636 = "PERCENTIL 50",
    _xlfn.IFS(
        [1]BD!DG636 &lt; VLOOKUP(_xlfn.TEXTJOIN("_", FALSE, C636:E636), [1]BD_Perc!$A:$O, 11, FALSE), "Intervalo de precio 1",
        [1]BD!DG636 &gt;= VLOOKUP(_xlfn.TEXTJOIN("_", FALSE, C636:E636), [1]BD_Perc!$A:$O, 11, FALSE), "Intervalo de precio 2"
    ),
    AA636 = "PERCENTIL 30-70",
    _xlfn.IFS(
        [1]BD!DG636 &lt; VLOOKUP(_xlfn.TEXTJOIN("_", FALSE, C636:E636), [1]BD_Perc!$A:$O, 6, FALSE), "Intervalo de precio 1",
        [1]BD!DG636 &lt; VLOOKUP(_xlfn.TEXTJOIN("_", FALSE, C636:E636), [1]BD_Perc!$A:$O, 7, FALSE), "Intervalo de precio 2",
        [1]BD!DG636 &gt;= VLOOKUP(_xlfn.TEXTJOIN("_", FALSE, C636:E636), [1]BD_Perc!$A:$O, 7, FALSE), "Intervalo de precio 3"
    ),
    AA636="Segmentación no encontrada o vehículo inactivo","Segmentación no encontrada o vehículo inactivo"
)</f>
        <v>Intervalo de precio 2</v>
      </c>
      <c r="AC636" s="99" t="s">
        <v>149</v>
      </c>
      <c r="AD636" s="86" t="b">
        <f t="shared" si="72"/>
        <v>1</v>
      </c>
      <c r="AE636" s="87">
        <v>0.01</v>
      </c>
      <c r="AF636" s="87">
        <v>0.01</v>
      </c>
      <c r="AG636" s="87">
        <v>0.01</v>
      </c>
      <c r="AH636" s="87">
        <v>0.01</v>
      </c>
      <c r="AI636" s="87">
        <v>0.01</v>
      </c>
      <c r="AJ636" s="87">
        <v>0.02</v>
      </c>
      <c r="AK636" s="76" t="s">
        <v>131</v>
      </c>
      <c r="AL636" s="76" t="s">
        <v>131</v>
      </c>
      <c r="AM636" s="76" t="s">
        <v>130</v>
      </c>
      <c r="AN636" s="88">
        <v>0.5</v>
      </c>
      <c r="AO636" s="72">
        <v>9299506.1754000001</v>
      </c>
      <c r="AP636" s="72">
        <v>810084.17700000003</v>
      </c>
      <c r="AQ636" s="72" t="s">
        <v>121</v>
      </c>
      <c r="AR636" s="72" t="s">
        <v>121</v>
      </c>
      <c r="AS636" s="72" t="s">
        <v>121</v>
      </c>
      <c r="AT636" s="72">
        <v>8645811.5142000001</v>
      </c>
      <c r="AU636" s="72" t="s">
        <v>121</v>
      </c>
      <c r="AV636" s="72">
        <v>957371.73</v>
      </c>
      <c r="AW636" s="72">
        <v>51551.434200000003</v>
      </c>
      <c r="AX636" s="72">
        <v>412407.25679999997</v>
      </c>
      <c r="AY636" s="72" t="s">
        <v>121</v>
      </c>
      <c r="AZ636" s="72" t="s">
        <v>121</v>
      </c>
      <c r="BA636" s="72" t="s">
        <v>121</v>
      </c>
      <c r="BB636" s="72" t="s">
        <v>121</v>
      </c>
      <c r="BC636" s="72" t="s">
        <v>121</v>
      </c>
      <c r="BD636" s="72">
        <v>5155084.3848000001</v>
      </c>
      <c r="BE636" s="72">
        <v>3240337.7621999998</v>
      </c>
      <c r="BF636" s="72">
        <v>1399236.4974</v>
      </c>
      <c r="BG636" s="72">
        <v>3534913.9224</v>
      </c>
      <c r="BH636" s="72" t="s">
        <v>121</v>
      </c>
      <c r="BI636" s="72">
        <v>559694.80980000005</v>
      </c>
      <c r="BJ636" s="72">
        <v>324033.67080000002</v>
      </c>
      <c r="BK636" s="72">
        <v>957371.73</v>
      </c>
      <c r="BL636" s="72">
        <v>1104660.3372</v>
      </c>
      <c r="BM636" s="72">
        <v>2282966.0321999998</v>
      </c>
      <c r="BN636" s="72">
        <v>220931.8566</v>
      </c>
      <c r="BO636" s="72">
        <v>1399236.4974</v>
      </c>
      <c r="BP636" s="72">
        <v>250389.36720000001</v>
      </c>
      <c r="BQ636" s="72" t="s">
        <v>121</v>
      </c>
      <c r="BR636" s="72" t="s">
        <v>121</v>
      </c>
      <c r="BS636" s="72" t="s">
        <v>121</v>
      </c>
      <c r="BT636" s="72">
        <v>7361458.5702</v>
      </c>
      <c r="BU636" s="72">
        <v>191473.29180000001</v>
      </c>
      <c r="BV636" s="72">
        <v>3240337.7621999998</v>
      </c>
      <c r="BW636" s="72">
        <v>6627964.1316</v>
      </c>
      <c r="BX636" s="72" t="s">
        <v>121</v>
      </c>
      <c r="BY636" s="72">
        <v>515509.071</v>
      </c>
      <c r="BZ636" s="72" t="s">
        <v>121</v>
      </c>
      <c r="CA636" s="72" t="s">
        <v>121</v>
      </c>
      <c r="CB636" s="72" t="s">
        <v>121</v>
      </c>
      <c r="CC636" s="72" t="s">
        <v>121</v>
      </c>
      <c r="CD636" s="72" t="s">
        <v>121</v>
      </c>
      <c r="CE636" s="109" t="s">
        <v>131</v>
      </c>
      <c r="CF636" s="109" t="s">
        <v>131</v>
      </c>
      <c r="CG636" s="109" t="s">
        <v>130</v>
      </c>
      <c r="CH636" s="109" t="s">
        <v>131</v>
      </c>
      <c r="CI636" s="109" t="s">
        <v>130</v>
      </c>
      <c r="CJ636" s="109" t="s">
        <v>131</v>
      </c>
      <c r="CK636" s="109" t="s">
        <v>131</v>
      </c>
      <c r="CL636" s="109" t="s">
        <v>121</v>
      </c>
      <c r="CM636" s="109" t="s">
        <v>121</v>
      </c>
      <c r="CN636" s="109" t="s">
        <v>121</v>
      </c>
      <c r="CO636" s="109" t="s">
        <v>121</v>
      </c>
      <c r="CP636" s="109" t="s">
        <v>121</v>
      </c>
      <c r="CQ636" s="109" t="s">
        <v>121</v>
      </c>
      <c r="CR636" s="109" t="s">
        <v>121</v>
      </c>
      <c r="CS636" s="89" t="s">
        <v>130</v>
      </c>
      <c r="CT636" s="89" t="s">
        <v>130</v>
      </c>
      <c r="CU636" s="89" t="s">
        <v>131</v>
      </c>
      <c r="CV636" s="89" t="s">
        <v>131</v>
      </c>
      <c r="CW636" s="89" t="s">
        <v>130</v>
      </c>
      <c r="CX636" s="89" t="s">
        <v>131</v>
      </c>
      <c r="CY636" s="89" t="s">
        <v>121</v>
      </c>
      <c r="CZ636" s="89" t="s">
        <v>121</v>
      </c>
      <c r="DA636" s="90">
        <v>14714080.835999999</v>
      </c>
      <c r="DB636" s="180">
        <v>1</v>
      </c>
      <c r="DC636" s="13">
        <v>1</v>
      </c>
      <c r="DD636" s="13"/>
      <c r="DE636" s="75" t="str" cm="1">
        <f t="array" ref="DE636">+IF(AND(C636&lt;&gt;"Vehículos Eléctricos",C636&lt;&gt;"Vehículos Híbridos",AA636="PERCENTIL 50"),
     IF(VLOOKUP(_xlfn.TEXTJOIN("_",FALSE,C636:E636),[1]BD_Perc!$A:$P,_xlfn.IFS([1]BD!AB636="Intervalo de precio 1",12,[1]BD!AB636="Intervalo de precio 2",13),FALSE)&lt;=1,
     VLOOKUP(_xlfn.TEXTJOIN("_",FALSE,C636:E636),[1]BD_Perc!$A:$P,16,FALSE),"Ok P50"),
     "Ok P30/70 ó Híbrido/Eléctrico")</f>
        <v>Ok P50</v>
      </c>
      <c r="DF636" s="75" t="str">
        <f t="shared" si="70"/>
        <v>Vehículos Convencionales_Vehículos Destinados al Transporte de Pasajeros_Van</v>
      </c>
      <c r="DG636" s="19">
        <f t="shared" si="71"/>
        <v>189090000</v>
      </c>
      <c r="DH636" s="13">
        <v>1</v>
      </c>
      <c r="DI636" s="13">
        <v>1</v>
      </c>
      <c r="DJ636" s="13" t="b">
        <f>+DC636=[2]BD!DC636</f>
        <v>1</v>
      </c>
    </row>
    <row r="637" spans="1:114" ht="51" x14ac:dyDescent="0.25">
      <c r="A637" s="76">
        <v>1004</v>
      </c>
      <c r="B637" s="59" t="s">
        <v>307</v>
      </c>
      <c r="C637" s="59" t="s">
        <v>0</v>
      </c>
      <c r="D637" s="59" t="s">
        <v>626</v>
      </c>
      <c r="E637" s="59" t="s">
        <v>627</v>
      </c>
      <c r="F637" s="59" t="s">
        <v>121</v>
      </c>
      <c r="G637" s="77" t="s">
        <v>1407</v>
      </c>
      <c r="H637" s="78" t="s">
        <v>309</v>
      </c>
      <c r="I637" s="181">
        <v>3207015</v>
      </c>
      <c r="J637" s="168" t="s">
        <v>1408</v>
      </c>
      <c r="K637" s="78" t="s">
        <v>121</v>
      </c>
      <c r="L637" s="80">
        <v>268</v>
      </c>
      <c r="M637" s="81" t="s">
        <v>121</v>
      </c>
      <c r="N637" s="82">
        <v>170000000</v>
      </c>
      <c r="O637" s="83">
        <f>+IFERROR(VLOOKUP(I637,[1]Precio_Fasecolda!A:C,3,FALSE),IFERROR(VLOOKUP(I637,[1]Precio_Fasecolda!B:C,2,FALSE),N637))</f>
        <v>170000000</v>
      </c>
      <c r="P637" s="83">
        <f t="shared" si="68"/>
        <v>0</v>
      </c>
      <c r="Q637" s="81" t="s">
        <v>126</v>
      </c>
      <c r="R637" s="76" t="s">
        <v>127</v>
      </c>
      <c r="S637" s="76" t="s">
        <v>128</v>
      </c>
      <c r="T637" s="76" t="s">
        <v>121</v>
      </c>
      <c r="U637" s="76" t="s">
        <v>121</v>
      </c>
      <c r="V637" s="59" t="s">
        <v>121</v>
      </c>
      <c r="W637" s="76" t="s">
        <v>121</v>
      </c>
      <c r="X637" s="76" t="s">
        <v>121</v>
      </c>
      <c r="Y637" s="84" t="str">
        <f t="shared" si="75"/>
        <v>N.A.</v>
      </c>
      <c r="Z637" s="85">
        <f t="shared" si="69"/>
        <v>168300000</v>
      </c>
      <c r="AA637" s="76" t="str">
        <f>+IFERROR(VLOOKUP(_xlfn.TEXTJOIN("_", FALSE, C637:E637), [1]BD_Perc!$A:$O, 15, FALSE),"Segmentación no encontrada o vehículo inactivo")</f>
        <v>PERCENTIL 30-70</v>
      </c>
      <c r="AB637" s="76" t="str" cm="1">
        <f t="array" ref="AB637">_xlfn.IFS(
    AA637 = "PERCENTIL 50",
    _xlfn.IFS(
        [1]BD!DG637 &lt; VLOOKUP(_xlfn.TEXTJOIN("_", FALSE, C637:E637), [1]BD_Perc!$A:$O, 11, FALSE), "Intervalo de precio 1",
        [1]BD!DG637 &gt;= VLOOKUP(_xlfn.TEXTJOIN("_", FALSE, C637:E637), [1]BD_Perc!$A:$O, 11, FALSE), "Intervalo de precio 2"
    ),
    AA637 = "PERCENTIL 30-70",
    _xlfn.IFS(
        [1]BD!DG637 &lt; VLOOKUP(_xlfn.TEXTJOIN("_", FALSE, C637:E637), [1]BD_Perc!$A:$O, 6, FALSE), "Intervalo de precio 1",
        [1]BD!DG637 &lt; VLOOKUP(_xlfn.TEXTJOIN("_", FALSE, C637:E637), [1]BD_Perc!$A:$O, 7, FALSE), "Intervalo de precio 2",
        [1]BD!DG637 &gt;= VLOOKUP(_xlfn.TEXTJOIN("_", FALSE, C637:E637), [1]BD_Perc!$A:$O, 7, FALSE), "Intervalo de precio 3"
    ),
    AA637="Segmentación no encontrada o vehículo inactivo","Segmentación no encontrada o vehículo inactivo"
)</f>
        <v>Intervalo de precio 2</v>
      </c>
      <c r="AC637" s="99" t="s">
        <v>149</v>
      </c>
      <c r="AD637" s="86" t="b">
        <f t="shared" si="72"/>
        <v>1</v>
      </c>
      <c r="AE637" s="87">
        <v>0.01</v>
      </c>
      <c r="AF637" s="87">
        <v>0.01</v>
      </c>
      <c r="AG637" s="87">
        <v>0.01</v>
      </c>
      <c r="AH637" s="87">
        <v>0.01</v>
      </c>
      <c r="AI637" s="87">
        <v>0.01</v>
      </c>
      <c r="AJ637" s="87">
        <v>0.02</v>
      </c>
      <c r="AK637" s="76" t="s">
        <v>131</v>
      </c>
      <c r="AL637" s="76" t="s">
        <v>131</v>
      </c>
      <c r="AM637" s="76" t="s">
        <v>130</v>
      </c>
      <c r="AN637" s="88">
        <v>0.5</v>
      </c>
      <c r="AO637" s="72">
        <v>9299506.1754000001</v>
      </c>
      <c r="AP637" s="72">
        <v>810084.17700000003</v>
      </c>
      <c r="AQ637" s="72" t="s">
        <v>121</v>
      </c>
      <c r="AR637" s="72" t="s">
        <v>121</v>
      </c>
      <c r="AS637" s="72" t="s">
        <v>121</v>
      </c>
      <c r="AT637" s="72">
        <v>8645811.5142000001</v>
      </c>
      <c r="AU637" s="72" t="s">
        <v>121</v>
      </c>
      <c r="AV637" s="72">
        <v>957371.73</v>
      </c>
      <c r="AW637" s="72">
        <v>51551.434200000003</v>
      </c>
      <c r="AX637" s="72">
        <v>412407.25679999997</v>
      </c>
      <c r="AY637" s="72" t="s">
        <v>121</v>
      </c>
      <c r="AZ637" s="72" t="s">
        <v>121</v>
      </c>
      <c r="BA637" s="72" t="s">
        <v>121</v>
      </c>
      <c r="BB637" s="72" t="s">
        <v>121</v>
      </c>
      <c r="BC637" s="72" t="s">
        <v>121</v>
      </c>
      <c r="BD637" s="72">
        <v>5155084.3848000001</v>
      </c>
      <c r="BE637" s="72">
        <v>3240337.7621999998</v>
      </c>
      <c r="BF637" s="72">
        <v>1399236.4974</v>
      </c>
      <c r="BG637" s="72">
        <v>3534913.9224</v>
      </c>
      <c r="BH637" s="72" t="s">
        <v>121</v>
      </c>
      <c r="BI637" s="72">
        <v>559694.80980000005</v>
      </c>
      <c r="BJ637" s="72">
        <v>324033.67080000002</v>
      </c>
      <c r="BK637" s="72">
        <v>957371.73</v>
      </c>
      <c r="BL637" s="72">
        <v>1104660.3372</v>
      </c>
      <c r="BM637" s="72">
        <v>2282966.0321999998</v>
      </c>
      <c r="BN637" s="72">
        <v>220931.8566</v>
      </c>
      <c r="BO637" s="72">
        <v>1399236.4974</v>
      </c>
      <c r="BP637" s="72">
        <v>250389.36720000001</v>
      </c>
      <c r="BQ637" s="72" t="s">
        <v>121</v>
      </c>
      <c r="BR637" s="72" t="s">
        <v>121</v>
      </c>
      <c r="BS637" s="72" t="s">
        <v>121</v>
      </c>
      <c r="BT637" s="72">
        <v>7361458.5702</v>
      </c>
      <c r="BU637" s="72">
        <v>191473.29180000001</v>
      </c>
      <c r="BV637" s="72">
        <v>3240337.7621999998</v>
      </c>
      <c r="BW637" s="72">
        <v>6627964.1316</v>
      </c>
      <c r="BX637" s="72" t="s">
        <v>121</v>
      </c>
      <c r="BY637" s="72">
        <v>515509.071</v>
      </c>
      <c r="BZ637" s="72" t="s">
        <v>121</v>
      </c>
      <c r="CA637" s="72" t="s">
        <v>121</v>
      </c>
      <c r="CB637" s="72" t="s">
        <v>121</v>
      </c>
      <c r="CC637" s="72" t="s">
        <v>121</v>
      </c>
      <c r="CD637" s="72" t="s">
        <v>121</v>
      </c>
      <c r="CE637" s="109" t="s">
        <v>131</v>
      </c>
      <c r="CF637" s="109" t="s">
        <v>131</v>
      </c>
      <c r="CG637" s="109" t="s">
        <v>130</v>
      </c>
      <c r="CH637" s="109" t="s">
        <v>131</v>
      </c>
      <c r="CI637" s="109" t="s">
        <v>130</v>
      </c>
      <c r="CJ637" s="109" t="s">
        <v>131</v>
      </c>
      <c r="CK637" s="109" t="s">
        <v>131</v>
      </c>
      <c r="CL637" s="109" t="s">
        <v>121</v>
      </c>
      <c r="CM637" s="109" t="s">
        <v>121</v>
      </c>
      <c r="CN637" s="109" t="s">
        <v>121</v>
      </c>
      <c r="CO637" s="109" t="s">
        <v>121</v>
      </c>
      <c r="CP637" s="109" t="s">
        <v>121</v>
      </c>
      <c r="CQ637" s="109" t="s">
        <v>121</v>
      </c>
      <c r="CR637" s="109" t="s">
        <v>121</v>
      </c>
      <c r="CS637" s="89" t="s">
        <v>130</v>
      </c>
      <c r="CT637" s="89" t="s">
        <v>130</v>
      </c>
      <c r="CU637" s="89" t="s">
        <v>131</v>
      </c>
      <c r="CV637" s="89" t="s">
        <v>131</v>
      </c>
      <c r="CW637" s="89" t="s">
        <v>130</v>
      </c>
      <c r="CX637" s="89" t="s">
        <v>131</v>
      </c>
      <c r="CY637" s="89" t="s">
        <v>121</v>
      </c>
      <c r="CZ637" s="89" t="s">
        <v>121</v>
      </c>
      <c r="DA637" s="90">
        <v>14714080.835999999</v>
      </c>
      <c r="DB637" s="180">
        <v>1</v>
      </c>
      <c r="DC637" s="13">
        <v>1</v>
      </c>
      <c r="DD637" s="13"/>
      <c r="DE637" s="75" t="str" cm="1">
        <f t="array" ref="DE637">+IF(AND(C637&lt;&gt;"Vehículos Eléctricos",C637&lt;&gt;"Vehículos Híbridos",AA637="PERCENTIL 50"),
     IF(VLOOKUP(_xlfn.TEXTJOIN("_",FALSE,C637:E637),[1]BD_Perc!$A:$P,_xlfn.IFS([1]BD!AB637="Intervalo de precio 1",12,[1]BD!AB637="Intervalo de precio 2",13),FALSE)&lt;=1,
     VLOOKUP(_xlfn.TEXTJOIN("_",FALSE,C637:E637),[1]BD_Perc!$A:$P,16,FALSE),"Ok P50"),
     "Ok P30/70 ó Híbrido/Eléctrico")</f>
        <v>Ok P30/70 ó Híbrido/Eléctrico</v>
      </c>
      <c r="DF637" s="75" t="str">
        <f t="shared" si="70"/>
        <v>Vehículos Convencionales_Vehículos Destinados al Transporte de Carga Liviana_Van</v>
      </c>
      <c r="DG637" s="19">
        <f t="shared" si="71"/>
        <v>168300000</v>
      </c>
      <c r="DH637" s="13">
        <v>1</v>
      </c>
      <c r="DI637" s="13">
        <v>1</v>
      </c>
      <c r="DJ637" s="13" t="b">
        <f>+DC637=[2]BD!DC637</f>
        <v>1</v>
      </c>
    </row>
    <row r="638" spans="1:114" ht="25.5" x14ac:dyDescent="0.25">
      <c r="A638" s="76">
        <v>1005</v>
      </c>
      <c r="B638" s="59" t="s">
        <v>307</v>
      </c>
      <c r="C638" s="59" t="s">
        <v>0</v>
      </c>
      <c r="D638" s="59" t="s">
        <v>320</v>
      </c>
      <c r="E638" s="59" t="s">
        <v>327</v>
      </c>
      <c r="F638" s="59" t="s">
        <v>121</v>
      </c>
      <c r="G638" s="111" t="s">
        <v>1192</v>
      </c>
      <c r="H638" s="78" t="s">
        <v>309</v>
      </c>
      <c r="I638" s="79">
        <v>3206131</v>
      </c>
      <c r="J638" s="168" t="s">
        <v>1409</v>
      </c>
      <c r="K638" s="78" t="s">
        <v>360</v>
      </c>
      <c r="L638" s="78">
        <v>273</v>
      </c>
      <c r="M638" s="81" t="s">
        <v>121</v>
      </c>
      <c r="N638" s="82">
        <v>294400000</v>
      </c>
      <c r="O638" s="83">
        <f>+IFERROR(VLOOKUP(I638,[1]Precio_Fasecolda!A:C,3,FALSE),IFERROR(VLOOKUP(I638,[1]Precio_Fasecolda!B:C,2,FALSE),N638))</f>
        <v>294400000</v>
      </c>
      <c r="P638" s="83">
        <f t="shared" si="68"/>
        <v>0</v>
      </c>
      <c r="Q638" s="81" t="s">
        <v>327</v>
      </c>
      <c r="R638" s="76" t="s">
        <v>148</v>
      </c>
      <c r="S638" s="76" t="s">
        <v>128</v>
      </c>
      <c r="T638" s="76" t="s">
        <v>121</v>
      </c>
      <c r="U638" s="76" t="s">
        <v>121</v>
      </c>
      <c r="V638" s="59" t="s">
        <v>121</v>
      </c>
      <c r="W638" s="76" t="s">
        <v>121</v>
      </c>
      <c r="X638" s="76" t="s">
        <v>121</v>
      </c>
      <c r="Y638" s="84" t="str">
        <f t="shared" si="75"/>
        <v>N.A.</v>
      </c>
      <c r="Z638" s="85">
        <f t="shared" si="69"/>
        <v>291456000</v>
      </c>
      <c r="AA638" s="76" t="str">
        <f>+IFERROR(VLOOKUP(_xlfn.TEXTJOIN("_", FALSE, C638:E638), [1]BD_Perc!$A:$O, 15, FALSE),"Segmentación no encontrada o vehículo inactivo")</f>
        <v>PERCENTIL 30-70</v>
      </c>
      <c r="AB638" s="76" t="str" cm="1">
        <f t="array" ref="AB638">_xlfn.IFS(
    AA638 = "PERCENTIL 50",
    _xlfn.IFS(
        [1]BD!DG638 &lt; VLOOKUP(_xlfn.TEXTJOIN("_", FALSE, C638:E638), [1]BD_Perc!$A:$O, 11, FALSE), "Intervalo de precio 1",
        [1]BD!DG638 &gt;= VLOOKUP(_xlfn.TEXTJOIN("_", FALSE, C638:E638), [1]BD_Perc!$A:$O, 11, FALSE), "Intervalo de precio 2"
    ),
    AA638 = "PERCENTIL 30-70",
    _xlfn.IFS(
        [1]BD!DG638 &lt; VLOOKUP(_xlfn.TEXTJOIN("_", FALSE, C638:E638), [1]BD_Perc!$A:$O, 6, FALSE), "Intervalo de precio 1",
        [1]BD!DG638 &lt; VLOOKUP(_xlfn.TEXTJOIN("_", FALSE, C638:E638), [1]BD_Perc!$A:$O, 7, FALSE), "Intervalo de precio 2",
        [1]BD!DG638 &gt;= VLOOKUP(_xlfn.TEXTJOIN("_", FALSE, C638:E638), [1]BD_Perc!$A:$O, 7, FALSE), "Intervalo de precio 3"
    ),
    AA638="Segmentación no encontrada o vehículo inactivo","Segmentación no encontrada o vehículo inactivo"
)</f>
        <v>Intervalo de precio 2</v>
      </c>
      <c r="AC638" s="99" t="s">
        <v>149</v>
      </c>
      <c r="AD638" s="86" t="b">
        <f t="shared" si="72"/>
        <v>1</v>
      </c>
      <c r="AE638" s="87">
        <v>0.01</v>
      </c>
      <c r="AF638" s="87">
        <v>0.01</v>
      </c>
      <c r="AG638" s="87">
        <v>0.01</v>
      </c>
      <c r="AH638" s="87">
        <v>0.01</v>
      </c>
      <c r="AI638" s="87">
        <v>0.01</v>
      </c>
      <c r="AJ638" s="87">
        <v>0.02</v>
      </c>
      <c r="AK638" s="76" t="s">
        <v>130</v>
      </c>
      <c r="AL638" s="76" t="s">
        <v>130</v>
      </c>
      <c r="AM638" s="76" t="s">
        <v>130</v>
      </c>
      <c r="AN638" s="88">
        <v>0.5</v>
      </c>
      <c r="AO638" s="72">
        <v>13145462.862</v>
      </c>
      <c r="AP638" s="72">
        <v>810084.17700000003</v>
      </c>
      <c r="AQ638" s="72" t="s">
        <v>121</v>
      </c>
      <c r="AR638" s="72" t="s">
        <v>121</v>
      </c>
      <c r="AS638" s="72" t="s">
        <v>121</v>
      </c>
      <c r="AT638" s="72">
        <v>8645811.5142000001</v>
      </c>
      <c r="AU638" s="72" t="s">
        <v>121</v>
      </c>
      <c r="AV638" s="72">
        <v>957371.73</v>
      </c>
      <c r="AW638" s="72">
        <v>51551.434200000003</v>
      </c>
      <c r="AX638" s="72">
        <v>412407.25679999997</v>
      </c>
      <c r="AY638" s="72" t="s">
        <v>121</v>
      </c>
      <c r="AZ638" s="72" t="s">
        <v>121</v>
      </c>
      <c r="BA638" s="72" t="s">
        <v>121</v>
      </c>
      <c r="BB638" s="72" t="s">
        <v>121</v>
      </c>
      <c r="BC638" s="72" t="s">
        <v>121</v>
      </c>
      <c r="BD638" s="72">
        <v>5155084.3848000001</v>
      </c>
      <c r="BE638" s="72">
        <v>3240337.7621999998</v>
      </c>
      <c r="BF638" s="72">
        <v>1399236.4974</v>
      </c>
      <c r="BG638" s="72">
        <v>3534913.9224</v>
      </c>
      <c r="BH638" s="72" t="s">
        <v>121</v>
      </c>
      <c r="BI638" s="72">
        <v>559694.80980000005</v>
      </c>
      <c r="BJ638" s="72">
        <v>324033.67080000002</v>
      </c>
      <c r="BK638" s="72">
        <v>957371.73</v>
      </c>
      <c r="BL638" s="72">
        <v>1104660.3372</v>
      </c>
      <c r="BM638" s="72">
        <v>2282966.0321999998</v>
      </c>
      <c r="BN638" s="72">
        <v>220931.8566</v>
      </c>
      <c r="BO638" s="72">
        <v>1399236.4974</v>
      </c>
      <c r="BP638" s="72">
        <v>250389.36720000001</v>
      </c>
      <c r="BQ638" s="72" t="s">
        <v>121</v>
      </c>
      <c r="BR638" s="72" t="s">
        <v>121</v>
      </c>
      <c r="BS638" s="72" t="s">
        <v>121</v>
      </c>
      <c r="BT638" s="72">
        <v>7361458.5702</v>
      </c>
      <c r="BU638" s="72">
        <v>191473.29180000001</v>
      </c>
      <c r="BV638" s="72">
        <v>3240337.7621999998</v>
      </c>
      <c r="BW638" s="72">
        <v>6627964.1316</v>
      </c>
      <c r="BX638" s="72" t="s">
        <v>121</v>
      </c>
      <c r="BY638" s="72">
        <v>515509.071</v>
      </c>
      <c r="BZ638" s="72" t="s">
        <v>121</v>
      </c>
      <c r="CA638" s="72" t="s">
        <v>121</v>
      </c>
      <c r="CB638" s="72" t="s">
        <v>121</v>
      </c>
      <c r="CC638" s="72" t="s">
        <v>121</v>
      </c>
      <c r="CD638" s="72" t="s">
        <v>121</v>
      </c>
      <c r="CE638" s="109" t="s">
        <v>130</v>
      </c>
      <c r="CF638" s="109" t="s">
        <v>130</v>
      </c>
      <c r="CG638" s="109" t="s">
        <v>130</v>
      </c>
      <c r="CH638" s="109" t="s">
        <v>131</v>
      </c>
      <c r="CI638" s="109" t="s">
        <v>130</v>
      </c>
      <c r="CJ638" s="109" t="s">
        <v>131</v>
      </c>
      <c r="CK638" s="109" t="s">
        <v>131</v>
      </c>
      <c r="CL638" s="109" t="s">
        <v>121</v>
      </c>
      <c r="CM638" s="109" t="s">
        <v>121</v>
      </c>
      <c r="CN638" s="109" t="s">
        <v>121</v>
      </c>
      <c r="CO638" s="109" t="s">
        <v>121</v>
      </c>
      <c r="CP638" s="109" t="s">
        <v>121</v>
      </c>
      <c r="CQ638" s="109" t="s">
        <v>121</v>
      </c>
      <c r="CR638" s="109" t="s">
        <v>121</v>
      </c>
      <c r="CS638" s="89" t="s">
        <v>130</v>
      </c>
      <c r="CT638" s="89" t="s">
        <v>130</v>
      </c>
      <c r="CU638" s="89" t="s">
        <v>130</v>
      </c>
      <c r="CV638" s="89" t="s">
        <v>131</v>
      </c>
      <c r="CW638" s="89" t="s">
        <v>130</v>
      </c>
      <c r="CX638" s="89" t="s">
        <v>131</v>
      </c>
      <c r="CY638" s="89" t="s">
        <v>121</v>
      </c>
      <c r="CZ638" s="89" t="s">
        <v>121</v>
      </c>
      <c r="DA638" s="90">
        <v>18190080.7914</v>
      </c>
      <c r="DB638" s="180">
        <v>1</v>
      </c>
      <c r="DC638" s="13">
        <v>1</v>
      </c>
      <c r="DD638" s="13"/>
      <c r="DE638" s="75" t="str" cm="1">
        <f t="array" ref="DE638">+IF(AND(C638&lt;&gt;"Vehículos Eléctricos",C638&lt;&gt;"Vehículos Híbridos",AA638="PERCENTIL 50"),
     IF(VLOOKUP(_xlfn.TEXTJOIN("_",FALSE,C638:E638),[1]BD_Perc!$A:$P,_xlfn.IFS([1]BD!AB638="Intervalo de precio 1",12,[1]BD!AB638="Intervalo de precio 2",13),FALSE)&lt;=1,
     VLOOKUP(_xlfn.TEXTJOIN("_",FALSE,C638:E638),[1]BD_Perc!$A:$P,16,FALSE),"Ok P50"),
     "Ok P30/70 ó Híbrido/Eléctrico")</f>
        <v>Ok P30/70 ó Híbrido/Eléctrico</v>
      </c>
      <c r="DF638" s="75" t="str">
        <f t="shared" si="70"/>
        <v>Vehículos Convencionales_Camperos/Camionetas_4x4</v>
      </c>
      <c r="DG638" s="19">
        <f t="shared" si="71"/>
        <v>291456000</v>
      </c>
      <c r="DH638" s="13">
        <v>1</v>
      </c>
      <c r="DI638" s="13">
        <v>1</v>
      </c>
      <c r="DJ638" s="13" t="b">
        <f>+DC638=[2]BD!DC638</f>
        <v>1</v>
      </c>
    </row>
    <row r="639" spans="1:114" ht="51" x14ac:dyDescent="0.25">
      <c r="A639" s="76">
        <v>1006</v>
      </c>
      <c r="B639" s="59" t="s">
        <v>307</v>
      </c>
      <c r="C639" s="59" t="s">
        <v>0</v>
      </c>
      <c r="D639" s="59" t="s">
        <v>320</v>
      </c>
      <c r="E639" s="59" t="s">
        <v>126</v>
      </c>
      <c r="F639" s="59" t="s">
        <v>121</v>
      </c>
      <c r="G639" s="111" t="s">
        <v>1410</v>
      </c>
      <c r="H639" s="78" t="s">
        <v>309</v>
      </c>
      <c r="I639" s="79">
        <v>3206136</v>
      </c>
      <c r="J639" s="168" t="s">
        <v>1411</v>
      </c>
      <c r="K639" s="78" t="s">
        <v>145</v>
      </c>
      <c r="L639" s="78">
        <v>113</v>
      </c>
      <c r="M639" s="81" t="s">
        <v>121</v>
      </c>
      <c r="N639" s="82">
        <v>103000000</v>
      </c>
      <c r="O639" s="83">
        <f>+IFERROR(VLOOKUP(I639,[1]Precio_Fasecolda!A:C,3,FALSE),IFERROR(VLOOKUP(I639,[1]Precio_Fasecolda!B:C,2,FALSE),N639))</f>
        <v>103000000</v>
      </c>
      <c r="P639" s="83">
        <f t="shared" si="68"/>
        <v>0</v>
      </c>
      <c r="Q639" s="81" t="s">
        <v>126</v>
      </c>
      <c r="R639" s="76" t="s">
        <v>148</v>
      </c>
      <c r="S639" s="76" t="s">
        <v>128</v>
      </c>
      <c r="T639" s="76" t="s">
        <v>121</v>
      </c>
      <c r="U639" s="76" t="s">
        <v>121</v>
      </c>
      <c r="V639" s="59" t="s">
        <v>121</v>
      </c>
      <c r="W639" s="76" t="s">
        <v>121</v>
      </c>
      <c r="X639" s="76" t="s">
        <v>121</v>
      </c>
      <c r="Y639" s="84" t="str">
        <f t="shared" si="75"/>
        <v>N.A.</v>
      </c>
      <c r="Z639" s="85">
        <f t="shared" si="69"/>
        <v>101970000</v>
      </c>
      <c r="AA639" s="76" t="str">
        <f>+IFERROR(VLOOKUP(_xlfn.TEXTJOIN("_", FALSE, C639:E639), [1]BD_Perc!$A:$O, 15, FALSE),"Segmentación no encontrada o vehículo inactivo")</f>
        <v>PERCENTIL 30-70</v>
      </c>
      <c r="AB639" s="76" t="str" cm="1">
        <f t="array" ref="AB639">_xlfn.IFS(
    AA639 = "PERCENTIL 50",
    _xlfn.IFS(
        [1]BD!DG639 &lt; VLOOKUP(_xlfn.TEXTJOIN("_", FALSE, C639:E639), [1]BD_Perc!$A:$O, 11, FALSE), "Intervalo de precio 1",
        [1]BD!DG639 &gt;= VLOOKUP(_xlfn.TEXTJOIN("_", FALSE, C639:E639), [1]BD_Perc!$A:$O, 11, FALSE), "Intervalo de precio 2"
    ),
    AA639 = "PERCENTIL 30-70",
    _xlfn.IFS(
        [1]BD!DG639 &lt; VLOOKUP(_xlfn.TEXTJOIN("_", FALSE, C639:E639), [1]BD_Perc!$A:$O, 6, FALSE), "Intervalo de precio 1",
        [1]BD!DG639 &lt; VLOOKUP(_xlfn.TEXTJOIN("_", FALSE, C639:E639), [1]BD_Perc!$A:$O, 7, FALSE), "Intervalo de precio 2",
        [1]BD!DG639 &gt;= VLOOKUP(_xlfn.TEXTJOIN("_", FALSE, C639:E639), [1]BD_Perc!$A:$O, 7, FALSE), "Intervalo de precio 3"
    ),
    AA639="Segmentación no encontrada o vehículo inactivo","Segmentación no encontrada o vehículo inactivo"
)</f>
        <v>Intervalo de precio 2</v>
      </c>
      <c r="AC639" s="99" t="s">
        <v>149</v>
      </c>
      <c r="AD639" s="86" t="b">
        <f t="shared" si="72"/>
        <v>1</v>
      </c>
      <c r="AE639" s="87">
        <v>0.01</v>
      </c>
      <c r="AF639" s="87">
        <v>0.01</v>
      </c>
      <c r="AG639" s="87">
        <v>0.01</v>
      </c>
      <c r="AH639" s="87">
        <v>0.01</v>
      </c>
      <c r="AI639" s="87">
        <v>0.01</v>
      </c>
      <c r="AJ639" s="87">
        <v>0.02</v>
      </c>
      <c r="AK639" s="76" t="s">
        <v>130</v>
      </c>
      <c r="AL639" s="76" t="s">
        <v>130</v>
      </c>
      <c r="AM639" s="76" t="s">
        <v>130</v>
      </c>
      <c r="AN639" s="88">
        <v>0.5</v>
      </c>
      <c r="AO639" s="72">
        <v>9299506.1754000001</v>
      </c>
      <c r="AP639" s="72">
        <v>810084.17700000003</v>
      </c>
      <c r="AQ639" s="72" t="s">
        <v>121</v>
      </c>
      <c r="AR639" s="72" t="s">
        <v>121</v>
      </c>
      <c r="AS639" s="72" t="s">
        <v>121</v>
      </c>
      <c r="AT639" s="72">
        <v>8645811.5142000001</v>
      </c>
      <c r="AU639" s="72" t="s">
        <v>121</v>
      </c>
      <c r="AV639" s="72">
        <v>957371.73</v>
      </c>
      <c r="AW639" s="72">
        <v>51551.434200000003</v>
      </c>
      <c r="AX639" s="72">
        <v>412407.25679999997</v>
      </c>
      <c r="AY639" s="72" t="s">
        <v>121</v>
      </c>
      <c r="AZ639" s="72" t="s">
        <v>121</v>
      </c>
      <c r="BA639" s="72" t="s">
        <v>121</v>
      </c>
      <c r="BB639" s="72" t="s">
        <v>121</v>
      </c>
      <c r="BC639" s="72" t="s">
        <v>121</v>
      </c>
      <c r="BD639" s="72">
        <v>5155084.3848000001</v>
      </c>
      <c r="BE639" s="72">
        <v>3240337.7621999998</v>
      </c>
      <c r="BF639" s="72">
        <v>1399236.4974</v>
      </c>
      <c r="BG639" s="72">
        <v>3534913.9224</v>
      </c>
      <c r="BH639" s="72" t="s">
        <v>121</v>
      </c>
      <c r="BI639" s="72">
        <v>559694.80980000005</v>
      </c>
      <c r="BJ639" s="72">
        <v>324033.67080000002</v>
      </c>
      <c r="BK639" s="72">
        <v>957371.73</v>
      </c>
      <c r="BL639" s="72">
        <v>1104660.3372</v>
      </c>
      <c r="BM639" s="72">
        <v>2282966.0321999998</v>
      </c>
      <c r="BN639" s="72">
        <v>220931.8566</v>
      </c>
      <c r="BO639" s="72">
        <v>1399236.4974</v>
      </c>
      <c r="BP639" s="72">
        <v>250389.36720000001</v>
      </c>
      <c r="BQ639" s="72" t="s">
        <v>121</v>
      </c>
      <c r="BR639" s="72" t="s">
        <v>121</v>
      </c>
      <c r="BS639" s="72" t="s">
        <v>121</v>
      </c>
      <c r="BT639" s="72">
        <v>7361458.5702</v>
      </c>
      <c r="BU639" s="72">
        <v>191473.29180000001</v>
      </c>
      <c r="BV639" s="72">
        <v>3240337.7621999998</v>
      </c>
      <c r="BW639" s="72">
        <v>6627964.1316</v>
      </c>
      <c r="BX639" s="72" t="s">
        <v>121</v>
      </c>
      <c r="BY639" s="72">
        <v>515509.071</v>
      </c>
      <c r="BZ639" s="72" t="s">
        <v>121</v>
      </c>
      <c r="CA639" s="72" t="s">
        <v>121</v>
      </c>
      <c r="CB639" s="72" t="s">
        <v>121</v>
      </c>
      <c r="CC639" s="72" t="s">
        <v>121</v>
      </c>
      <c r="CD639" s="72" t="s">
        <v>121</v>
      </c>
      <c r="CE639" s="109" t="s">
        <v>131</v>
      </c>
      <c r="CF639" s="109" t="s">
        <v>131</v>
      </c>
      <c r="CG639" s="109" t="s">
        <v>130</v>
      </c>
      <c r="CH639" s="109" t="s">
        <v>131</v>
      </c>
      <c r="CI639" s="109" t="s">
        <v>130</v>
      </c>
      <c r="CJ639" s="109" t="s">
        <v>121</v>
      </c>
      <c r="CK639" s="109" t="s">
        <v>121</v>
      </c>
      <c r="CL639" s="59" t="s">
        <v>121</v>
      </c>
      <c r="CM639" s="109" t="s">
        <v>121</v>
      </c>
      <c r="CN639" s="109" t="s">
        <v>121</v>
      </c>
      <c r="CO639" s="109" t="s">
        <v>121</v>
      </c>
      <c r="CP639" s="109" t="s">
        <v>121</v>
      </c>
      <c r="CQ639" s="109" t="s">
        <v>121</v>
      </c>
      <c r="CR639" s="109" t="s">
        <v>121</v>
      </c>
      <c r="CS639" s="89" t="s">
        <v>130</v>
      </c>
      <c r="CT639" s="89" t="s">
        <v>130</v>
      </c>
      <c r="CU639" s="89" t="s">
        <v>130</v>
      </c>
      <c r="CV639" s="89" t="s">
        <v>131</v>
      </c>
      <c r="CW639" s="89" t="s">
        <v>130</v>
      </c>
      <c r="CX639" s="89" t="s">
        <v>131</v>
      </c>
      <c r="CY639" s="89" t="s">
        <v>121</v>
      </c>
      <c r="CZ639" s="89" t="s">
        <v>121</v>
      </c>
      <c r="DA639" s="90">
        <v>18190080.7914</v>
      </c>
      <c r="DB639" s="180">
        <v>1</v>
      </c>
      <c r="DC639" s="13">
        <v>1</v>
      </c>
      <c r="DD639" s="13"/>
      <c r="DE639" s="75" t="str" cm="1">
        <f t="array" ref="DE639">+IF(AND(C639&lt;&gt;"Vehículos Eléctricos",C639&lt;&gt;"Vehículos Híbridos",AA639="PERCENTIL 50"),
     IF(VLOOKUP(_xlfn.TEXTJOIN("_",FALSE,C639:E639),[1]BD_Perc!$A:$P,_xlfn.IFS([1]BD!AB639="Intervalo de precio 1",12,[1]BD!AB639="Intervalo de precio 2",13),FALSE)&lt;=1,
     VLOOKUP(_xlfn.TEXTJOIN("_",FALSE,C639:E639),[1]BD_Perc!$A:$P,16,FALSE),"Ok P50"),
     "Ok P30/70 ó Híbrido/Eléctrico")</f>
        <v>Ok P30/70 ó Híbrido/Eléctrico</v>
      </c>
      <c r="DF639" s="75" t="str">
        <f t="shared" si="70"/>
        <v>Vehículos Convencionales_Camperos/Camionetas_4x2</v>
      </c>
      <c r="DG639" s="19">
        <f t="shared" si="71"/>
        <v>101970000</v>
      </c>
      <c r="DH639" s="13">
        <v>1</v>
      </c>
      <c r="DI639" s="13">
        <v>1</v>
      </c>
      <c r="DJ639" s="13" t="b">
        <f>+DC639=[2]BD!DC639</f>
        <v>1</v>
      </c>
    </row>
    <row r="640" spans="1:114" ht="51" x14ac:dyDescent="0.25">
      <c r="A640" s="76">
        <v>1007</v>
      </c>
      <c r="B640" s="59" t="s">
        <v>307</v>
      </c>
      <c r="C640" s="59" t="s">
        <v>0</v>
      </c>
      <c r="D640" s="59" t="s">
        <v>320</v>
      </c>
      <c r="E640" s="59" t="s">
        <v>126</v>
      </c>
      <c r="F640" s="59" t="s">
        <v>121</v>
      </c>
      <c r="G640" s="111" t="s">
        <v>1412</v>
      </c>
      <c r="H640" s="78" t="s">
        <v>309</v>
      </c>
      <c r="I640" s="79">
        <v>3206125</v>
      </c>
      <c r="J640" s="168" t="s">
        <v>1413</v>
      </c>
      <c r="K640" s="78" t="s">
        <v>145</v>
      </c>
      <c r="L640" s="78">
        <v>121</v>
      </c>
      <c r="M640" s="81" t="s">
        <v>121</v>
      </c>
      <c r="N640" s="82">
        <v>93000000</v>
      </c>
      <c r="O640" s="83">
        <f>+IFERROR(VLOOKUP(I640,[1]Precio_Fasecolda!A:C,3,FALSE),IFERROR(VLOOKUP(I640,[1]Precio_Fasecolda!B:C,2,FALSE),N640))</f>
        <v>93000000</v>
      </c>
      <c r="P640" s="83">
        <f t="shared" si="68"/>
        <v>0</v>
      </c>
      <c r="Q640" s="81" t="s">
        <v>126</v>
      </c>
      <c r="R640" s="76" t="s">
        <v>148</v>
      </c>
      <c r="S640" s="76" t="s">
        <v>128</v>
      </c>
      <c r="T640" s="76" t="s">
        <v>121</v>
      </c>
      <c r="U640" s="76" t="s">
        <v>121</v>
      </c>
      <c r="V640" s="59" t="s">
        <v>121</v>
      </c>
      <c r="W640" s="76" t="s">
        <v>121</v>
      </c>
      <c r="X640" s="76" t="s">
        <v>121</v>
      </c>
      <c r="Y640" s="84" t="str">
        <f t="shared" si="75"/>
        <v>N.A.</v>
      </c>
      <c r="Z640" s="85">
        <f t="shared" si="69"/>
        <v>92070000</v>
      </c>
      <c r="AA640" s="76" t="str">
        <f>+IFERROR(VLOOKUP(_xlfn.TEXTJOIN("_", FALSE, C640:E640), [1]BD_Perc!$A:$O, 15, FALSE),"Segmentación no encontrada o vehículo inactivo")</f>
        <v>PERCENTIL 30-70</v>
      </c>
      <c r="AB640" s="76" t="str" cm="1">
        <f t="array" ref="AB640">_xlfn.IFS(
    AA640 = "PERCENTIL 50",
    _xlfn.IFS(
        [1]BD!DG640 &lt; VLOOKUP(_xlfn.TEXTJOIN("_", FALSE, C640:E640), [1]BD_Perc!$A:$O, 11, FALSE), "Intervalo de precio 1",
        [1]BD!DG640 &gt;= VLOOKUP(_xlfn.TEXTJOIN("_", FALSE, C640:E640), [1]BD_Perc!$A:$O, 11, FALSE), "Intervalo de precio 2"
    ),
    AA640 = "PERCENTIL 30-70",
    _xlfn.IFS(
        [1]BD!DG640 &lt; VLOOKUP(_xlfn.TEXTJOIN("_", FALSE, C640:E640), [1]BD_Perc!$A:$O, 6, FALSE), "Intervalo de precio 1",
        [1]BD!DG640 &lt; VLOOKUP(_xlfn.TEXTJOIN("_", FALSE, C640:E640), [1]BD_Perc!$A:$O, 7, FALSE), "Intervalo de precio 2",
        [1]BD!DG640 &gt;= VLOOKUP(_xlfn.TEXTJOIN("_", FALSE, C640:E640), [1]BD_Perc!$A:$O, 7, FALSE), "Intervalo de precio 3"
    ),
    AA640="Segmentación no encontrada o vehículo inactivo","Segmentación no encontrada o vehículo inactivo"
)</f>
        <v>Intervalo de precio 1</v>
      </c>
      <c r="AC640" s="99" t="s">
        <v>129</v>
      </c>
      <c r="AD640" s="86" t="b">
        <f t="shared" si="72"/>
        <v>1</v>
      </c>
      <c r="AE640" s="87">
        <v>0.01</v>
      </c>
      <c r="AF640" s="87">
        <v>0.01</v>
      </c>
      <c r="AG640" s="87">
        <v>0.01</v>
      </c>
      <c r="AH640" s="87">
        <v>0.01</v>
      </c>
      <c r="AI640" s="87">
        <v>0.01</v>
      </c>
      <c r="AJ640" s="87">
        <v>0.02</v>
      </c>
      <c r="AK640" s="76" t="s">
        <v>130</v>
      </c>
      <c r="AL640" s="76" t="s">
        <v>130</v>
      </c>
      <c r="AM640" s="76" t="s">
        <v>130</v>
      </c>
      <c r="AN640" s="88">
        <v>0.5</v>
      </c>
      <c r="AO640" s="72">
        <v>13145462.862</v>
      </c>
      <c r="AP640" s="72">
        <v>810084.17700000003</v>
      </c>
      <c r="AQ640" s="72" t="s">
        <v>121</v>
      </c>
      <c r="AR640" s="72" t="s">
        <v>121</v>
      </c>
      <c r="AS640" s="72" t="s">
        <v>121</v>
      </c>
      <c r="AT640" s="72">
        <v>8645811.5142000001</v>
      </c>
      <c r="AU640" s="72" t="s">
        <v>121</v>
      </c>
      <c r="AV640" s="72">
        <v>957371.73</v>
      </c>
      <c r="AW640" s="72">
        <v>51551.434200000003</v>
      </c>
      <c r="AX640" s="72">
        <v>412407.25679999997</v>
      </c>
      <c r="AY640" s="72" t="s">
        <v>121</v>
      </c>
      <c r="AZ640" s="72" t="s">
        <v>121</v>
      </c>
      <c r="BA640" s="72" t="s">
        <v>121</v>
      </c>
      <c r="BB640" s="72" t="s">
        <v>121</v>
      </c>
      <c r="BC640" s="72" t="s">
        <v>121</v>
      </c>
      <c r="BD640" s="72">
        <v>5155084.3848000001</v>
      </c>
      <c r="BE640" s="72">
        <v>3240337.7621999998</v>
      </c>
      <c r="BF640" s="72">
        <v>1399236.4974</v>
      </c>
      <c r="BG640" s="72">
        <v>3534913.9224</v>
      </c>
      <c r="BH640" s="72" t="s">
        <v>121</v>
      </c>
      <c r="BI640" s="72">
        <v>559694.80980000005</v>
      </c>
      <c r="BJ640" s="72">
        <v>324033.67080000002</v>
      </c>
      <c r="BK640" s="72">
        <v>957371.73</v>
      </c>
      <c r="BL640" s="72">
        <v>1104660.3372</v>
      </c>
      <c r="BM640" s="72">
        <v>2282966.0321999998</v>
      </c>
      <c r="BN640" s="72">
        <v>220931.8566</v>
      </c>
      <c r="BO640" s="72">
        <v>1399236.4974</v>
      </c>
      <c r="BP640" s="72">
        <v>250389.36720000001</v>
      </c>
      <c r="BQ640" s="72" t="s">
        <v>121</v>
      </c>
      <c r="BR640" s="72" t="s">
        <v>121</v>
      </c>
      <c r="BS640" s="72" t="s">
        <v>121</v>
      </c>
      <c r="BT640" s="72">
        <v>7361458.5702</v>
      </c>
      <c r="BU640" s="72">
        <v>191473.29180000001</v>
      </c>
      <c r="BV640" s="72">
        <v>3240337.7621999998</v>
      </c>
      <c r="BW640" s="72">
        <v>6627964.1316</v>
      </c>
      <c r="BX640" s="72" t="s">
        <v>121</v>
      </c>
      <c r="BY640" s="72">
        <v>515509.071</v>
      </c>
      <c r="BZ640" s="72" t="s">
        <v>121</v>
      </c>
      <c r="CA640" s="72" t="s">
        <v>121</v>
      </c>
      <c r="CB640" s="72" t="s">
        <v>121</v>
      </c>
      <c r="CC640" s="72" t="s">
        <v>121</v>
      </c>
      <c r="CD640" s="72" t="s">
        <v>121</v>
      </c>
      <c r="CE640" s="109" t="s">
        <v>130</v>
      </c>
      <c r="CF640" s="109" t="s">
        <v>130</v>
      </c>
      <c r="CG640" s="109" t="s">
        <v>130</v>
      </c>
      <c r="CH640" s="109" t="s">
        <v>131</v>
      </c>
      <c r="CI640" s="109" t="s">
        <v>130</v>
      </c>
      <c r="CJ640" s="109" t="s">
        <v>131</v>
      </c>
      <c r="CK640" s="109" t="s">
        <v>131</v>
      </c>
      <c r="CL640" s="109" t="s">
        <v>121</v>
      </c>
      <c r="CM640" s="109" t="s">
        <v>121</v>
      </c>
      <c r="CN640" s="109" t="s">
        <v>121</v>
      </c>
      <c r="CO640" s="109" t="s">
        <v>121</v>
      </c>
      <c r="CP640" s="109" t="s">
        <v>121</v>
      </c>
      <c r="CQ640" s="109" t="s">
        <v>121</v>
      </c>
      <c r="CR640" s="109" t="s">
        <v>121</v>
      </c>
      <c r="CS640" s="89" t="s">
        <v>130</v>
      </c>
      <c r="CT640" s="89" t="s">
        <v>130</v>
      </c>
      <c r="CU640" s="89" t="s">
        <v>130</v>
      </c>
      <c r="CV640" s="89" t="s">
        <v>131</v>
      </c>
      <c r="CW640" s="89" t="s">
        <v>130</v>
      </c>
      <c r="CX640" s="89" t="s">
        <v>131</v>
      </c>
      <c r="CY640" s="89" t="s">
        <v>121</v>
      </c>
      <c r="CZ640" s="89" t="s">
        <v>121</v>
      </c>
      <c r="DA640" s="90">
        <v>18190080.7914</v>
      </c>
      <c r="DB640" s="180">
        <v>1</v>
      </c>
      <c r="DC640" s="13">
        <v>1</v>
      </c>
      <c r="DD640" s="13"/>
      <c r="DE640" s="75" t="str" cm="1">
        <f t="array" ref="DE640">+IF(AND(C640&lt;&gt;"Vehículos Eléctricos",C640&lt;&gt;"Vehículos Híbridos",AA640="PERCENTIL 50"),
     IF(VLOOKUP(_xlfn.TEXTJOIN("_",FALSE,C640:E640),[1]BD_Perc!$A:$P,_xlfn.IFS([1]BD!AB640="Intervalo de precio 1",12,[1]BD!AB640="Intervalo de precio 2",13),FALSE)&lt;=1,
     VLOOKUP(_xlfn.TEXTJOIN("_",FALSE,C640:E640),[1]BD_Perc!$A:$P,16,FALSE),"Ok P50"),
     "Ok P30/70 ó Híbrido/Eléctrico")</f>
        <v>Ok P30/70 ó Híbrido/Eléctrico</v>
      </c>
      <c r="DF640" s="75" t="str">
        <f t="shared" si="70"/>
        <v>Vehículos Convencionales_Camperos/Camionetas_4x2</v>
      </c>
      <c r="DG640" s="19">
        <f t="shared" si="71"/>
        <v>92070000</v>
      </c>
      <c r="DH640" s="13">
        <v>1</v>
      </c>
      <c r="DI640" s="13">
        <v>1</v>
      </c>
      <c r="DJ640" s="13" t="b">
        <f>+DC640=[2]BD!DC640</f>
        <v>1</v>
      </c>
    </row>
    <row r="641" spans="1:114" ht="63.75" x14ac:dyDescent="0.25">
      <c r="A641" s="76">
        <v>1013</v>
      </c>
      <c r="B641" s="97" t="s">
        <v>245</v>
      </c>
      <c r="C641" s="59" t="s">
        <v>0</v>
      </c>
      <c r="D641" s="59" t="s">
        <v>320</v>
      </c>
      <c r="E641" s="59" t="s">
        <v>126</v>
      </c>
      <c r="F641" s="59" t="s">
        <v>121</v>
      </c>
      <c r="G641" s="128" t="s">
        <v>1414</v>
      </c>
      <c r="H641" s="59" t="s">
        <v>398</v>
      </c>
      <c r="I641" s="79">
        <v>3006156</v>
      </c>
      <c r="J641" s="168" t="s">
        <v>1415</v>
      </c>
      <c r="K641" s="78" t="s">
        <v>346</v>
      </c>
      <c r="L641" s="148">
        <v>181</v>
      </c>
      <c r="M641" s="135" t="s">
        <v>121</v>
      </c>
      <c r="N641" s="82">
        <v>130000000</v>
      </c>
      <c r="O641" s="83">
        <f>+IFERROR(VLOOKUP(I641,[1]Precio_Fasecolda!A:C,3,FALSE),IFERROR(VLOOKUP(I641,[1]Precio_Fasecolda!B:C,2,FALSE),N641))</f>
        <v>130000000</v>
      </c>
      <c r="P641" s="83">
        <f t="shared" si="68"/>
        <v>0</v>
      </c>
      <c r="Q641" s="78" t="s">
        <v>126</v>
      </c>
      <c r="R641" s="76" t="s">
        <v>148</v>
      </c>
      <c r="S641" s="78" t="s">
        <v>128</v>
      </c>
      <c r="T641" s="76" t="s">
        <v>121</v>
      </c>
      <c r="U641" s="76" t="s">
        <v>121</v>
      </c>
      <c r="V641" s="59" t="s">
        <v>121</v>
      </c>
      <c r="W641" s="76" t="s">
        <v>121</v>
      </c>
      <c r="X641" s="76" t="s">
        <v>121</v>
      </c>
      <c r="Y641" s="84" t="str">
        <f t="shared" si="75"/>
        <v>N.A.</v>
      </c>
      <c r="Z641" s="85">
        <f t="shared" si="69"/>
        <v>123630000</v>
      </c>
      <c r="AA641" s="76" t="str">
        <f>+IFERROR(VLOOKUP(_xlfn.TEXTJOIN("_", FALSE, C641:E641), [1]BD_Perc!$A:$O, 15, FALSE),"Segmentación no encontrada o vehículo inactivo")</f>
        <v>PERCENTIL 30-70</v>
      </c>
      <c r="AB641" s="76" t="str" cm="1">
        <f t="array" ref="AB641">_xlfn.IFS(
    AA641 = "PERCENTIL 50",
    _xlfn.IFS(
        [1]BD!DG641 &lt; VLOOKUP(_xlfn.TEXTJOIN("_", FALSE, C641:E641), [1]BD_Perc!$A:$O, 11, FALSE), "Intervalo de precio 1",
        [1]BD!DG641 &gt;= VLOOKUP(_xlfn.TEXTJOIN("_", FALSE, C641:E641), [1]BD_Perc!$A:$O, 11, FALSE), "Intervalo de precio 2"
    ),
    AA641 = "PERCENTIL 30-70",
    _xlfn.IFS(
        [1]BD!DG641 &lt; VLOOKUP(_xlfn.TEXTJOIN("_", FALSE, C641:E641), [1]BD_Perc!$A:$O, 6, FALSE), "Intervalo de precio 1",
        [1]BD!DG641 &lt; VLOOKUP(_xlfn.TEXTJOIN("_", FALSE, C641:E641), [1]BD_Perc!$A:$O, 7, FALSE), "Intervalo de precio 2",
        [1]BD!DG641 &gt;= VLOOKUP(_xlfn.TEXTJOIN("_", FALSE, C641:E641), [1]BD_Perc!$A:$O, 7, FALSE), "Intervalo de precio 3"
    ),
    AA641="Segmentación no encontrada o vehículo inactivo","Segmentación no encontrada o vehículo inactivo"
)</f>
        <v>Intervalo de precio 2</v>
      </c>
      <c r="AC641" s="99" t="s">
        <v>149</v>
      </c>
      <c r="AD641" s="86" t="b">
        <f t="shared" si="72"/>
        <v>1</v>
      </c>
      <c r="AE641" s="94">
        <v>4.9000000000000002E-2</v>
      </c>
      <c r="AF641" s="94">
        <v>4.9000000000000002E-2</v>
      </c>
      <c r="AG641" s="94">
        <v>5.0999999999999997E-2</v>
      </c>
      <c r="AH641" s="94">
        <v>0.06</v>
      </c>
      <c r="AI641" s="94">
        <v>6.5000000000000002E-2</v>
      </c>
      <c r="AJ641" s="94">
        <v>7.4999999999999997E-2</v>
      </c>
      <c r="AK641" s="76" t="s">
        <v>130</v>
      </c>
      <c r="AL641" s="76" t="s">
        <v>130</v>
      </c>
      <c r="AM641" s="76" t="s">
        <v>130</v>
      </c>
      <c r="AN641" s="137">
        <v>1</v>
      </c>
      <c r="AO641" s="72">
        <v>9299506.1754000001</v>
      </c>
      <c r="AP641" s="72">
        <v>588994.19039999996</v>
      </c>
      <c r="AQ641" s="72">
        <v>1243434.1710000001</v>
      </c>
      <c r="AR641" s="72" t="s">
        <v>121</v>
      </c>
      <c r="AS641" s="72" t="s">
        <v>121</v>
      </c>
      <c r="AT641" s="72">
        <v>11779907.000399999</v>
      </c>
      <c r="AU641" s="72">
        <v>850771.02599999995</v>
      </c>
      <c r="AV641" s="72">
        <v>1374321.5345999999</v>
      </c>
      <c r="AW641" s="72">
        <v>523550.5086</v>
      </c>
      <c r="AX641" s="72" t="s">
        <v>121</v>
      </c>
      <c r="AY641" s="72" t="s">
        <v>121</v>
      </c>
      <c r="AZ641" s="72" t="s">
        <v>121</v>
      </c>
      <c r="BA641" s="72" t="s">
        <v>121</v>
      </c>
      <c r="BB641" s="72" t="s">
        <v>121</v>
      </c>
      <c r="BC641" s="72" t="s">
        <v>121</v>
      </c>
      <c r="BD641" s="72">
        <v>3272195.6861999999</v>
      </c>
      <c r="BE641" s="72">
        <v>3272195.6861999999</v>
      </c>
      <c r="BF641" s="72">
        <v>3272195.6861999999</v>
      </c>
      <c r="BG641" s="72">
        <v>3272195.6861999999</v>
      </c>
      <c r="BH641" s="72" t="s">
        <v>121</v>
      </c>
      <c r="BI641" s="72">
        <v>1701542.0519999999</v>
      </c>
      <c r="BJ641" s="72">
        <v>1177990.4892</v>
      </c>
      <c r="BK641" s="72">
        <v>1963317.8333999999</v>
      </c>
      <c r="BL641" s="72">
        <v>4188412.5024000001</v>
      </c>
      <c r="BM641" s="72">
        <v>8245935.5328000002</v>
      </c>
      <c r="BN641" s="72">
        <v>301041.56880000001</v>
      </c>
      <c r="BO641" s="72">
        <v>4581075.6474000001</v>
      </c>
      <c r="BP641" s="72">
        <v>1112547.8615999999</v>
      </c>
      <c r="BQ641" s="72" t="s">
        <v>121</v>
      </c>
      <c r="BR641" s="72" t="s">
        <v>121</v>
      </c>
      <c r="BS641" s="72" t="s">
        <v>121</v>
      </c>
      <c r="BT641" s="72">
        <v>4581075.6474000001</v>
      </c>
      <c r="BU641" s="72">
        <v>327219.4632</v>
      </c>
      <c r="BV641" s="72">
        <v>3272195.6861999999</v>
      </c>
      <c r="BW641" s="72">
        <v>11125468.074000001</v>
      </c>
      <c r="BX641" s="72" t="s">
        <v>121</v>
      </c>
      <c r="BY641" s="72">
        <v>1439767.3248000001</v>
      </c>
      <c r="BZ641" s="72" t="s">
        <v>121</v>
      </c>
      <c r="CA641" s="72" t="s">
        <v>121</v>
      </c>
      <c r="CB641" s="72">
        <v>6544393.4808</v>
      </c>
      <c r="CC641" s="72" t="s">
        <v>121</v>
      </c>
      <c r="CD641" s="72">
        <v>13088784.8532</v>
      </c>
      <c r="CE641" s="89" t="s">
        <v>130</v>
      </c>
      <c r="CF641" s="89" t="s">
        <v>130</v>
      </c>
      <c r="CG641" s="89" t="s">
        <v>130</v>
      </c>
      <c r="CH641" s="89" t="s">
        <v>130</v>
      </c>
      <c r="CI641" s="89" t="s">
        <v>130</v>
      </c>
      <c r="CJ641" s="89" t="s">
        <v>130</v>
      </c>
      <c r="CK641" s="89" t="s">
        <v>131</v>
      </c>
      <c r="CL641" s="97" t="s">
        <v>121</v>
      </c>
      <c r="CM641" s="78" t="s">
        <v>121</v>
      </c>
      <c r="CN641" s="78" t="s">
        <v>121</v>
      </c>
      <c r="CO641" s="78" t="s">
        <v>121</v>
      </c>
      <c r="CP641" s="78" t="s">
        <v>121</v>
      </c>
      <c r="CQ641" s="78" t="s">
        <v>121</v>
      </c>
      <c r="CR641" s="78" t="s">
        <v>121</v>
      </c>
      <c r="CS641" s="78" t="s">
        <v>121</v>
      </c>
      <c r="CT641" s="78" t="s">
        <v>121</v>
      </c>
      <c r="CU641" s="78" t="s">
        <v>121</v>
      </c>
      <c r="CV641" s="78" t="s">
        <v>121</v>
      </c>
      <c r="CW641" s="78" t="s">
        <v>121</v>
      </c>
      <c r="CX641" s="78" t="s">
        <v>121</v>
      </c>
      <c r="CY641" s="78" t="s">
        <v>121</v>
      </c>
      <c r="CZ641" s="78" t="s">
        <v>121</v>
      </c>
      <c r="DA641" s="90">
        <v>17015420.52</v>
      </c>
      <c r="DB641" s="91">
        <v>1</v>
      </c>
      <c r="DC641" s="13">
        <v>1</v>
      </c>
      <c r="DD641" s="13"/>
      <c r="DE641" s="75" t="str" cm="1">
        <f t="array" ref="DE641">+IF(AND(C641&lt;&gt;"Vehículos Eléctricos",C641&lt;&gt;"Vehículos Híbridos",AA641="PERCENTIL 50"),
     IF(VLOOKUP(_xlfn.TEXTJOIN("_",FALSE,C641:E641),[1]BD_Perc!$A:$P,_xlfn.IFS([1]BD!AB641="Intervalo de precio 1",12,[1]BD!AB641="Intervalo de precio 2",13),FALSE)&lt;=1,
     VLOOKUP(_xlfn.TEXTJOIN("_",FALSE,C641:E641),[1]BD_Perc!$A:$P,16,FALSE),"Ok P50"),
     "Ok P30/70 ó Híbrido/Eléctrico")</f>
        <v>Ok P30/70 ó Híbrido/Eléctrico</v>
      </c>
      <c r="DF641" s="75" t="str">
        <f t="shared" si="70"/>
        <v>Vehículos Convencionales_Camperos/Camionetas_4x2</v>
      </c>
      <c r="DG641" s="19">
        <f t="shared" si="71"/>
        <v>123630000</v>
      </c>
      <c r="DH641" s="13">
        <v>1</v>
      </c>
      <c r="DI641" s="13">
        <v>1</v>
      </c>
      <c r="DJ641" s="13" t="b">
        <f>+DC641=[2]BD!DC641</f>
        <v>1</v>
      </c>
    </row>
    <row r="642" spans="1:114" ht="63.75" x14ac:dyDescent="0.25">
      <c r="A642" s="76">
        <v>1020</v>
      </c>
      <c r="B642" s="97" t="s">
        <v>245</v>
      </c>
      <c r="C642" s="59" t="s">
        <v>0</v>
      </c>
      <c r="D642" s="59" t="s">
        <v>320</v>
      </c>
      <c r="E642" s="59" t="s">
        <v>126</v>
      </c>
      <c r="F642" s="59" t="s">
        <v>121</v>
      </c>
      <c r="G642" s="128" t="s">
        <v>1416</v>
      </c>
      <c r="H642" s="97" t="s">
        <v>443</v>
      </c>
      <c r="I642" s="79">
        <v>4206080</v>
      </c>
      <c r="J642" s="168" t="s">
        <v>1417</v>
      </c>
      <c r="K642" s="78" t="s">
        <v>346</v>
      </c>
      <c r="L642" s="97">
        <v>173</v>
      </c>
      <c r="M642" s="97" t="s">
        <v>121</v>
      </c>
      <c r="N642" s="82">
        <v>152000000</v>
      </c>
      <c r="O642" s="83">
        <f>+IFERROR(VLOOKUP(I642,[1]Precio_Fasecolda!A:C,3,FALSE),IFERROR(VLOOKUP(I642,[1]Precio_Fasecolda!B:C,2,FALSE),N642))</f>
        <v>152000000</v>
      </c>
      <c r="P642" s="83">
        <f t="shared" si="68"/>
        <v>0</v>
      </c>
      <c r="Q642" s="97" t="s">
        <v>126</v>
      </c>
      <c r="R642" s="76" t="s">
        <v>148</v>
      </c>
      <c r="S642" s="97" t="s">
        <v>128</v>
      </c>
      <c r="T642" s="76" t="s">
        <v>121</v>
      </c>
      <c r="U642" s="76" t="s">
        <v>121</v>
      </c>
      <c r="V642" s="59" t="s">
        <v>121</v>
      </c>
      <c r="W642" s="76" t="s">
        <v>121</v>
      </c>
      <c r="X642" s="76" t="s">
        <v>121</v>
      </c>
      <c r="Y642" s="84" t="str">
        <f t="shared" si="75"/>
        <v>N.A.</v>
      </c>
      <c r="Z642" s="85">
        <f t="shared" si="69"/>
        <v>144552000</v>
      </c>
      <c r="AA642" s="76" t="str">
        <f>+IFERROR(VLOOKUP(_xlfn.TEXTJOIN("_", FALSE, C642:E642), [1]BD_Perc!$A:$O, 15, FALSE),"Segmentación no encontrada o vehículo inactivo")</f>
        <v>PERCENTIL 30-70</v>
      </c>
      <c r="AB642" s="76" t="str" cm="1">
        <f t="array" ref="AB642">_xlfn.IFS(
    AA642 = "PERCENTIL 50",
    _xlfn.IFS(
        [1]BD!DG642 &lt; VLOOKUP(_xlfn.TEXTJOIN("_", FALSE, C642:E642), [1]BD_Perc!$A:$O, 11, FALSE), "Intervalo de precio 1",
        [1]BD!DG642 &gt;= VLOOKUP(_xlfn.TEXTJOIN("_", FALSE, C642:E642), [1]BD_Perc!$A:$O, 11, FALSE), "Intervalo de precio 2"
    ),
    AA642 = "PERCENTIL 30-70",
    _xlfn.IFS(
        [1]BD!DG642 &lt; VLOOKUP(_xlfn.TEXTJOIN("_", FALSE, C642:E642), [1]BD_Perc!$A:$O, 6, FALSE), "Intervalo de precio 1",
        [1]BD!DG642 &lt; VLOOKUP(_xlfn.TEXTJOIN("_", FALSE, C642:E642), [1]BD_Perc!$A:$O, 7, FALSE), "Intervalo de precio 2",
        [1]BD!DG642 &gt;= VLOOKUP(_xlfn.TEXTJOIN("_", FALSE, C642:E642), [1]BD_Perc!$A:$O, 7, FALSE), "Intervalo de precio 3"
    ),
    AA642="Segmentación no encontrada o vehículo inactivo","Segmentación no encontrada o vehículo inactivo"
)</f>
        <v>Intervalo de precio 3</v>
      </c>
      <c r="AC642" s="99" t="s">
        <v>156</v>
      </c>
      <c r="AD642" s="86" t="b">
        <f t="shared" si="72"/>
        <v>1</v>
      </c>
      <c r="AE642" s="94">
        <v>4.9000000000000002E-2</v>
      </c>
      <c r="AF642" s="94">
        <v>4.9000000000000002E-2</v>
      </c>
      <c r="AG642" s="94">
        <v>5.0999999999999997E-2</v>
      </c>
      <c r="AH642" s="94">
        <v>0.06</v>
      </c>
      <c r="AI642" s="94">
        <v>6.5000000000000002E-2</v>
      </c>
      <c r="AJ642" s="94">
        <v>7.4999999999999997E-2</v>
      </c>
      <c r="AK642" s="76" t="s">
        <v>130</v>
      </c>
      <c r="AL642" s="76" t="s">
        <v>130</v>
      </c>
      <c r="AM642" s="76" t="s">
        <v>130</v>
      </c>
      <c r="AN642" s="137">
        <v>1</v>
      </c>
      <c r="AO642" s="72">
        <v>9299506.1754000001</v>
      </c>
      <c r="AP642" s="72">
        <v>588994.19039999996</v>
      </c>
      <c r="AQ642" s="72">
        <v>1243434.1710000001</v>
      </c>
      <c r="AR642" s="72" t="s">
        <v>121</v>
      </c>
      <c r="AS642" s="72" t="s">
        <v>121</v>
      </c>
      <c r="AT642" s="72">
        <v>11779907.000399999</v>
      </c>
      <c r="AU642" s="72">
        <v>850771.02599999995</v>
      </c>
      <c r="AV642" s="72">
        <v>1374321.5345999999</v>
      </c>
      <c r="AW642" s="72">
        <v>523550.5086</v>
      </c>
      <c r="AX642" s="72" t="s">
        <v>121</v>
      </c>
      <c r="AY642" s="72" t="s">
        <v>121</v>
      </c>
      <c r="AZ642" s="72" t="s">
        <v>121</v>
      </c>
      <c r="BA642" s="72" t="s">
        <v>121</v>
      </c>
      <c r="BB642" s="72" t="s">
        <v>121</v>
      </c>
      <c r="BC642" s="72" t="s">
        <v>121</v>
      </c>
      <c r="BD642" s="72">
        <v>3272195.6861999999</v>
      </c>
      <c r="BE642" s="72">
        <v>3272195.6861999999</v>
      </c>
      <c r="BF642" s="72">
        <v>3272195.6861999999</v>
      </c>
      <c r="BG642" s="72">
        <v>3272195.6861999999</v>
      </c>
      <c r="BH642" s="72" t="s">
        <v>121</v>
      </c>
      <c r="BI642" s="72">
        <v>1701542.0519999999</v>
      </c>
      <c r="BJ642" s="72">
        <v>1177990.4892</v>
      </c>
      <c r="BK642" s="72">
        <v>1963317.8333999999</v>
      </c>
      <c r="BL642" s="72">
        <v>4188412.5024000001</v>
      </c>
      <c r="BM642" s="72">
        <v>8245935.5328000002</v>
      </c>
      <c r="BN642" s="72">
        <v>301041.56880000001</v>
      </c>
      <c r="BO642" s="72">
        <v>4581075.6474000001</v>
      </c>
      <c r="BP642" s="72">
        <v>1112547.8615999999</v>
      </c>
      <c r="BQ642" s="72" t="s">
        <v>121</v>
      </c>
      <c r="BR642" s="72" t="s">
        <v>121</v>
      </c>
      <c r="BS642" s="72" t="s">
        <v>121</v>
      </c>
      <c r="BT642" s="72">
        <v>4581075.6474000001</v>
      </c>
      <c r="BU642" s="72">
        <v>327219.4632</v>
      </c>
      <c r="BV642" s="72">
        <v>3272195.6861999999</v>
      </c>
      <c r="BW642" s="72">
        <v>11125468.074000001</v>
      </c>
      <c r="BX642" s="72" t="s">
        <v>121</v>
      </c>
      <c r="BY642" s="72">
        <v>1439767.3248000001</v>
      </c>
      <c r="BZ642" s="72" t="s">
        <v>121</v>
      </c>
      <c r="CA642" s="72" t="s">
        <v>121</v>
      </c>
      <c r="CB642" s="72">
        <v>6544393.4808</v>
      </c>
      <c r="CC642" s="72" t="s">
        <v>121</v>
      </c>
      <c r="CD642" s="72">
        <v>13088784.8532</v>
      </c>
      <c r="CE642" s="89" t="s">
        <v>130</v>
      </c>
      <c r="CF642" s="89" t="s">
        <v>130</v>
      </c>
      <c r="CG642" s="89" t="s">
        <v>130</v>
      </c>
      <c r="CH642" s="89" t="s">
        <v>130</v>
      </c>
      <c r="CI642" s="89" t="s">
        <v>130</v>
      </c>
      <c r="CJ642" s="89" t="s">
        <v>130</v>
      </c>
      <c r="CK642" s="89" t="s">
        <v>131</v>
      </c>
      <c r="CL642" s="97" t="s">
        <v>121</v>
      </c>
      <c r="CM642" s="97" t="s">
        <v>121</v>
      </c>
      <c r="CN642" s="97" t="s">
        <v>121</v>
      </c>
      <c r="CO642" s="97" t="s">
        <v>121</v>
      </c>
      <c r="CP642" s="97" t="s">
        <v>121</v>
      </c>
      <c r="CQ642" s="97" t="s">
        <v>121</v>
      </c>
      <c r="CR642" s="97" t="s">
        <v>121</v>
      </c>
      <c r="CS642" s="97" t="s">
        <v>121</v>
      </c>
      <c r="CT642" s="97" t="s">
        <v>121</v>
      </c>
      <c r="CU642" s="97" t="s">
        <v>121</v>
      </c>
      <c r="CV642" s="97" t="s">
        <v>121</v>
      </c>
      <c r="CW642" s="97" t="s">
        <v>121</v>
      </c>
      <c r="CX642" s="97" t="s">
        <v>121</v>
      </c>
      <c r="CY642" s="97" t="s">
        <v>121</v>
      </c>
      <c r="CZ642" s="97" t="s">
        <v>121</v>
      </c>
      <c r="DA642" s="90">
        <v>17015420.52</v>
      </c>
      <c r="DB642" s="180">
        <v>1</v>
      </c>
      <c r="DC642" s="13">
        <v>1</v>
      </c>
      <c r="DD642" s="13"/>
      <c r="DE642" s="75" t="str" cm="1">
        <f t="array" ref="DE642">+IF(AND(C642&lt;&gt;"Vehículos Eléctricos",C642&lt;&gt;"Vehículos Híbridos",AA642="PERCENTIL 50"),
     IF(VLOOKUP(_xlfn.TEXTJOIN("_",FALSE,C642:E642),[1]BD_Perc!$A:$P,_xlfn.IFS([1]BD!AB642="Intervalo de precio 1",12,[1]BD!AB642="Intervalo de precio 2",13),FALSE)&lt;=1,
     VLOOKUP(_xlfn.TEXTJOIN("_",FALSE,C642:E642),[1]BD_Perc!$A:$P,16,FALSE),"Ok P50"),
     "Ok P30/70 ó Híbrido/Eléctrico")</f>
        <v>Ok P30/70 ó Híbrido/Eléctrico</v>
      </c>
      <c r="DF642" s="75" t="str">
        <f t="shared" si="70"/>
        <v>Vehículos Convencionales_Camperos/Camionetas_4x2</v>
      </c>
      <c r="DG642" s="19">
        <f t="shared" si="71"/>
        <v>144552000</v>
      </c>
      <c r="DH642" s="13">
        <v>1</v>
      </c>
      <c r="DI642" s="13">
        <v>1</v>
      </c>
      <c r="DJ642" s="13" t="b">
        <f>+DC642=[2]BD!DC642</f>
        <v>1</v>
      </c>
    </row>
    <row r="643" spans="1:114" ht="63.75" x14ac:dyDescent="0.25">
      <c r="A643" s="76">
        <v>1021</v>
      </c>
      <c r="B643" s="97" t="s">
        <v>245</v>
      </c>
      <c r="C643" s="59" t="s">
        <v>0</v>
      </c>
      <c r="D643" s="59" t="s">
        <v>320</v>
      </c>
      <c r="E643" s="59" t="s">
        <v>126</v>
      </c>
      <c r="F643" s="59" t="s">
        <v>121</v>
      </c>
      <c r="G643" s="128" t="s">
        <v>1418</v>
      </c>
      <c r="H643" s="97" t="s">
        <v>443</v>
      </c>
      <c r="I643" s="79">
        <v>4206074</v>
      </c>
      <c r="J643" s="168" t="s">
        <v>1419</v>
      </c>
      <c r="K643" s="78" t="s">
        <v>346</v>
      </c>
      <c r="L643" s="97">
        <v>173</v>
      </c>
      <c r="M643" s="97" t="s">
        <v>121</v>
      </c>
      <c r="N643" s="82">
        <v>136000000</v>
      </c>
      <c r="O643" s="83">
        <f>+IFERROR(VLOOKUP(I643,[1]Precio_Fasecolda!A:C,3,FALSE),IFERROR(VLOOKUP(I643,[1]Precio_Fasecolda!B:C,2,FALSE),N643))</f>
        <v>136000000</v>
      </c>
      <c r="P643" s="83">
        <f t="shared" si="68"/>
        <v>0</v>
      </c>
      <c r="Q643" s="97" t="s">
        <v>126</v>
      </c>
      <c r="R643" s="76" t="s">
        <v>148</v>
      </c>
      <c r="S643" s="97" t="s">
        <v>128</v>
      </c>
      <c r="T643" s="76" t="s">
        <v>121</v>
      </c>
      <c r="U643" s="76" t="s">
        <v>121</v>
      </c>
      <c r="V643" s="59" t="s">
        <v>121</v>
      </c>
      <c r="W643" s="76" t="s">
        <v>121</v>
      </c>
      <c r="X643" s="76" t="s">
        <v>121</v>
      </c>
      <c r="Y643" s="84" t="str">
        <f t="shared" si="75"/>
        <v>N.A.</v>
      </c>
      <c r="Z643" s="85">
        <f t="shared" si="69"/>
        <v>129336000</v>
      </c>
      <c r="AA643" s="76" t="str">
        <f>+IFERROR(VLOOKUP(_xlfn.TEXTJOIN("_", FALSE, C643:E643), [1]BD_Perc!$A:$O, 15, FALSE),"Segmentación no encontrada o vehículo inactivo")</f>
        <v>PERCENTIL 30-70</v>
      </c>
      <c r="AB643" s="76" t="str" cm="1">
        <f t="array" ref="AB643">_xlfn.IFS(
    AA643 = "PERCENTIL 50",
    _xlfn.IFS(
        [1]BD!DG643 &lt; VLOOKUP(_xlfn.TEXTJOIN("_", FALSE, C643:E643), [1]BD_Perc!$A:$O, 11, FALSE), "Intervalo de precio 1",
        [1]BD!DG643 &gt;= VLOOKUP(_xlfn.TEXTJOIN("_", FALSE, C643:E643), [1]BD_Perc!$A:$O, 11, FALSE), "Intervalo de precio 2"
    ),
    AA643 = "PERCENTIL 30-70",
    _xlfn.IFS(
        [1]BD!DG643 &lt; VLOOKUP(_xlfn.TEXTJOIN("_", FALSE, C643:E643), [1]BD_Perc!$A:$O, 6, FALSE), "Intervalo de precio 1",
        [1]BD!DG643 &lt; VLOOKUP(_xlfn.TEXTJOIN("_", FALSE, C643:E643), [1]BD_Perc!$A:$O, 7, FALSE), "Intervalo de precio 2",
        [1]BD!DG643 &gt;= VLOOKUP(_xlfn.TEXTJOIN("_", FALSE, C643:E643), [1]BD_Perc!$A:$O, 7, FALSE), "Intervalo de precio 3"
    ),
    AA643="Segmentación no encontrada o vehículo inactivo","Segmentación no encontrada o vehículo inactivo"
)</f>
        <v>Intervalo de precio 2</v>
      </c>
      <c r="AC643" s="99" t="s">
        <v>149</v>
      </c>
      <c r="AD643" s="86" t="b">
        <f t="shared" si="72"/>
        <v>1</v>
      </c>
      <c r="AE643" s="94">
        <v>4.9000000000000002E-2</v>
      </c>
      <c r="AF643" s="94">
        <v>4.9000000000000002E-2</v>
      </c>
      <c r="AG643" s="94">
        <v>5.0999999999999997E-2</v>
      </c>
      <c r="AH643" s="94">
        <v>0.06</v>
      </c>
      <c r="AI643" s="94">
        <v>6.5000000000000002E-2</v>
      </c>
      <c r="AJ643" s="94">
        <v>7.4999999999999997E-2</v>
      </c>
      <c r="AK643" s="76" t="s">
        <v>130</v>
      </c>
      <c r="AL643" s="76" t="s">
        <v>130</v>
      </c>
      <c r="AM643" s="76" t="s">
        <v>130</v>
      </c>
      <c r="AN643" s="137">
        <v>1</v>
      </c>
      <c r="AO643" s="72">
        <v>9299506.1754000001</v>
      </c>
      <c r="AP643" s="72">
        <v>588994.19039999996</v>
      </c>
      <c r="AQ643" s="72">
        <v>1243434.1710000001</v>
      </c>
      <c r="AR643" s="72" t="s">
        <v>121</v>
      </c>
      <c r="AS643" s="72" t="s">
        <v>121</v>
      </c>
      <c r="AT643" s="72">
        <v>11779907.000399999</v>
      </c>
      <c r="AU643" s="72">
        <v>850771.02599999995</v>
      </c>
      <c r="AV643" s="72">
        <v>1374321.5345999999</v>
      </c>
      <c r="AW643" s="72">
        <v>523550.5086</v>
      </c>
      <c r="AX643" s="72" t="s">
        <v>121</v>
      </c>
      <c r="AY643" s="72" t="s">
        <v>121</v>
      </c>
      <c r="AZ643" s="72" t="s">
        <v>121</v>
      </c>
      <c r="BA643" s="72" t="s">
        <v>121</v>
      </c>
      <c r="BB643" s="72" t="s">
        <v>121</v>
      </c>
      <c r="BC643" s="72" t="s">
        <v>121</v>
      </c>
      <c r="BD643" s="72">
        <v>3272195.6861999999</v>
      </c>
      <c r="BE643" s="72">
        <v>3272195.6861999999</v>
      </c>
      <c r="BF643" s="72">
        <v>3272195.6861999999</v>
      </c>
      <c r="BG643" s="72">
        <v>3272195.6861999999</v>
      </c>
      <c r="BH643" s="72" t="s">
        <v>121</v>
      </c>
      <c r="BI643" s="72">
        <v>1701542.0519999999</v>
      </c>
      <c r="BJ643" s="72">
        <v>1177990.4892</v>
      </c>
      <c r="BK643" s="72">
        <v>1963317.8333999999</v>
      </c>
      <c r="BL643" s="72">
        <v>4188412.5024000001</v>
      </c>
      <c r="BM643" s="72">
        <v>8245935.5328000002</v>
      </c>
      <c r="BN643" s="72">
        <v>301041.56880000001</v>
      </c>
      <c r="BO643" s="72">
        <v>4581075.6474000001</v>
      </c>
      <c r="BP643" s="72">
        <v>1112547.8615999999</v>
      </c>
      <c r="BQ643" s="72" t="s">
        <v>121</v>
      </c>
      <c r="BR643" s="72" t="s">
        <v>121</v>
      </c>
      <c r="BS643" s="72" t="s">
        <v>121</v>
      </c>
      <c r="BT643" s="72">
        <v>4581075.6474000001</v>
      </c>
      <c r="BU643" s="72">
        <v>327219.4632</v>
      </c>
      <c r="BV643" s="72">
        <v>3272195.6861999999</v>
      </c>
      <c r="BW643" s="72">
        <v>11125468.074000001</v>
      </c>
      <c r="BX643" s="72" t="s">
        <v>121</v>
      </c>
      <c r="BY643" s="72">
        <v>1439767.3248000001</v>
      </c>
      <c r="BZ643" s="72" t="s">
        <v>121</v>
      </c>
      <c r="CA643" s="72" t="s">
        <v>121</v>
      </c>
      <c r="CB643" s="72">
        <v>6544393.4808</v>
      </c>
      <c r="CC643" s="72" t="s">
        <v>121</v>
      </c>
      <c r="CD643" s="72">
        <v>13088784.8532</v>
      </c>
      <c r="CE643" s="89" t="s">
        <v>130</v>
      </c>
      <c r="CF643" s="89" t="s">
        <v>130</v>
      </c>
      <c r="CG643" s="89" t="s">
        <v>130</v>
      </c>
      <c r="CH643" s="89" t="s">
        <v>130</v>
      </c>
      <c r="CI643" s="89" t="s">
        <v>130</v>
      </c>
      <c r="CJ643" s="89" t="s">
        <v>130</v>
      </c>
      <c r="CK643" s="89" t="s">
        <v>131</v>
      </c>
      <c r="CL643" s="97" t="s">
        <v>121</v>
      </c>
      <c r="CM643" s="97" t="s">
        <v>121</v>
      </c>
      <c r="CN643" s="97" t="s">
        <v>121</v>
      </c>
      <c r="CO643" s="97" t="s">
        <v>121</v>
      </c>
      <c r="CP643" s="97" t="s">
        <v>121</v>
      </c>
      <c r="CQ643" s="97" t="s">
        <v>121</v>
      </c>
      <c r="CR643" s="97" t="s">
        <v>121</v>
      </c>
      <c r="CS643" s="97" t="s">
        <v>121</v>
      </c>
      <c r="CT643" s="97" t="s">
        <v>121</v>
      </c>
      <c r="CU643" s="97" t="s">
        <v>121</v>
      </c>
      <c r="CV643" s="97" t="s">
        <v>121</v>
      </c>
      <c r="CW643" s="97" t="s">
        <v>121</v>
      </c>
      <c r="CX643" s="97" t="s">
        <v>121</v>
      </c>
      <c r="CY643" s="97" t="s">
        <v>121</v>
      </c>
      <c r="CZ643" s="97" t="s">
        <v>121</v>
      </c>
      <c r="DA643" s="90">
        <v>17015420.52</v>
      </c>
      <c r="DB643" s="180">
        <v>1</v>
      </c>
      <c r="DC643" s="13">
        <v>1</v>
      </c>
      <c r="DD643" s="13"/>
      <c r="DE643" s="75" t="str" cm="1">
        <f t="array" ref="DE643">+IF(AND(C643&lt;&gt;"Vehículos Eléctricos",C643&lt;&gt;"Vehículos Híbridos",AA643="PERCENTIL 50"),
     IF(VLOOKUP(_xlfn.TEXTJOIN("_",FALSE,C643:E643),[1]BD_Perc!$A:$P,_xlfn.IFS([1]BD!AB643="Intervalo de precio 1",12,[1]BD!AB643="Intervalo de precio 2",13),FALSE)&lt;=1,
     VLOOKUP(_xlfn.TEXTJOIN("_",FALSE,C643:E643),[1]BD_Perc!$A:$P,16,FALSE),"Ok P50"),
     "Ok P30/70 ó Híbrido/Eléctrico")</f>
        <v>Ok P30/70 ó Híbrido/Eléctrico</v>
      </c>
      <c r="DF643" s="75" t="str">
        <f t="shared" si="70"/>
        <v>Vehículos Convencionales_Camperos/Camionetas_4x2</v>
      </c>
      <c r="DG643" s="19">
        <f t="shared" si="71"/>
        <v>129336000</v>
      </c>
      <c r="DH643" s="13">
        <v>1</v>
      </c>
      <c r="DI643" s="13">
        <v>1</v>
      </c>
      <c r="DJ643" s="13" t="b">
        <f>+DC643=[2]BD!DC643</f>
        <v>1</v>
      </c>
    </row>
    <row r="644" spans="1:114" ht="38.25" x14ac:dyDescent="0.25">
      <c r="A644" s="76">
        <v>1022</v>
      </c>
      <c r="B644" s="97" t="s">
        <v>245</v>
      </c>
      <c r="C644" s="59" t="s">
        <v>0</v>
      </c>
      <c r="D644" s="59" t="s">
        <v>320</v>
      </c>
      <c r="E644" s="59" t="s">
        <v>126</v>
      </c>
      <c r="F644" s="59" t="s">
        <v>121</v>
      </c>
      <c r="G644" s="128" t="s">
        <v>1420</v>
      </c>
      <c r="H644" s="97" t="s">
        <v>443</v>
      </c>
      <c r="I644" s="79">
        <v>4206078</v>
      </c>
      <c r="J644" s="168" t="s">
        <v>1421</v>
      </c>
      <c r="K644" s="78" t="s">
        <v>346</v>
      </c>
      <c r="L644" s="97">
        <v>173</v>
      </c>
      <c r="M644" s="97" t="s">
        <v>121</v>
      </c>
      <c r="N644" s="82">
        <v>124000000</v>
      </c>
      <c r="O644" s="83">
        <f>+IFERROR(VLOOKUP(I644,[1]Precio_Fasecolda!A:C,3,FALSE),IFERROR(VLOOKUP(I644,[1]Precio_Fasecolda!B:C,2,FALSE),N644))</f>
        <v>124000000</v>
      </c>
      <c r="P644" s="83">
        <f t="shared" si="68"/>
        <v>0</v>
      </c>
      <c r="Q644" s="97" t="s">
        <v>126</v>
      </c>
      <c r="R644" s="76" t="s">
        <v>148</v>
      </c>
      <c r="S644" s="97" t="s">
        <v>128</v>
      </c>
      <c r="T644" s="76" t="s">
        <v>121</v>
      </c>
      <c r="U644" s="76" t="s">
        <v>121</v>
      </c>
      <c r="V644" s="59" t="s">
        <v>121</v>
      </c>
      <c r="W644" s="76" t="s">
        <v>121</v>
      </c>
      <c r="X644" s="76" t="s">
        <v>121</v>
      </c>
      <c r="Y644" s="84" t="str">
        <f t="shared" si="75"/>
        <v>N.A.</v>
      </c>
      <c r="Z644" s="85">
        <f t="shared" si="69"/>
        <v>117924000</v>
      </c>
      <c r="AA644" s="76" t="str">
        <f>+IFERROR(VLOOKUP(_xlfn.TEXTJOIN("_", FALSE, C644:E644), [1]BD_Perc!$A:$O, 15, FALSE),"Segmentación no encontrada o vehículo inactivo")</f>
        <v>PERCENTIL 30-70</v>
      </c>
      <c r="AB644" s="76" t="str" cm="1">
        <f t="array" ref="AB644">_xlfn.IFS(
    AA644 = "PERCENTIL 50",
    _xlfn.IFS(
        [1]BD!DG644 &lt; VLOOKUP(_xlfn.TEXTJOIN("_", FALSE, C644:E644), [1]BD_Perc!$A:$O, 11, FALSE), "Intervalo de precio 1",
        [1]BD!DG644 &gt;= VLOOKUP(_xlfn.TEXTJOIN("_", FALSE, C644:E644), [1]BD_Perc!$A:$O, 11, FALSE), "Intervalo de precio 2"
    ),
    AA644 = "PERCENTIL 30-70",
    _xlfn.IFS(
        [1]BD!DG644 &lt; VLOOKUP(_xlfn.TEXTJOIN("_", FALSE, C644:E644), [1]BD_Perc!$A:$O, 6, FALSE), "Intervalo de precio 1",
        [1]BD!DG644 &lt; VLOOKUP(_xlfn.TEXTJOIN("_", FALSE, C644:E644), [1]BD_Perc!$A:$O, 7, FALSE), "Intervalo de precio 2",
        [1]BD!DG644 &gt;= VLOOKUP(_xlfn.TEXTJOIN("_", FALSE, C644:E644), [1]BD_Perc!$A:$O, 7, FALSE), "Intervalo de precio 3"
    ),
    AA644="Segmentación no encontrada o vehículo inactivo","Segmentación no encontrada o vehículo inactivo"
)</f>
        <v>Intervalo de precio 2</v>
      </c>
      <c r="AC644" s="99" t="s">
        <v>149</v>
      </c>
      <c r="AD644" s="86" t="b">
        <f t="shared" si="72"/>
        <v>1</v>
      </c>
      <c r="AE644" s="94">
        <v>4.9000000000000002E-2</v>
      </c>
      <c r="AF644" s="94">
        <v>4.9000000000000002E-2</v>
      </c>
      <c r="AG644" s="94">
        <v>5.0999999999999997E-2</v>
      </c>
      <c r="AH644" s="94">
        <v>0.06</v>
      </c>
      <c r="AI644" s="94">
        <v>6.5000000000000002E-2</v>
      </c>
      <c r="AJ644" s="94">
        <v>7.4999999999999997E-2</v>
      </c>
      <c r="AK644" s="76" t="s">
        <v>130</v>
      </c>
      <c r="AL644" s="76" t="s">
        <v>130</v>
      </c>
      <c r="AM644" s="76" t="s">
        <v>130</v>
      </c>
      <c r="AN644" s="137">
        <v>1</v>
      </c>
      <c r="AO644" s="72">
        <v>9299506.1754000001</v>
      </c>
      <c r="AP644" s="72">
        <v>588994.19039999996</v>
      </c>
      <c r="AQ644" s="72">
        <v>1243434.1710000001</v>
      </c>
      <c r="AR644" s="72" t="s">
        <v>121</v>
      </c>
      <c r="AS644" s="72" t="s">
        <v>121</v>
      </c>
      <c r="AT644" s="72">
        <v>11779907.000399999</v>
      </c>
      <c r="AU644" s="72">
        <v>850771.02599999995</v>
      </c>
      <c r="AV644" s="72">
        <v>1374321.5345999999</v>
      </c>
      <c r="AW644" s="72">
        <v>523550.5086</v>
      </c>
      <c r="AX644" s="72" t="s">
        <v>121</v>
      </c>
      <c r="AY644" s="72" t="s">
        <v>121</v>
      </c>
      <c r="AZ644" s="72" t="s">
        <v>121</v>
      </c>
      <c r="BA644" s="72" t="s">
        <v>121</v>
      </c>
      <c r="BB644" s="72" t="s">
        <v>121</v>
      </c>
      <c r="BC644" s="72" t="s">
        <v>121</v>
      </c>
      <c r="BD644" s="72">
        <v>3272195.6861999999</v>
      </c>
      <c r="BE644" s="72">
        <v>3272195.6861999999</v>
      </c>
      <c r="BF644" s="72">
        <v>3272195.6861999999</v>
      </c>
      <c r="BG644" s="72">
        <v>3272195.6861999999</v>
      </c>
      <c r="BH644" s="72" t="s">
        <v>121</v>
      </c>
      <c r="BI644" s="72">
        <v>1701542.0519999999</v>
      </c>
      <c r="BJ644" s="72">
        <v>1177990.4892</v>
      </c>
      <c r="BK644" s="72">
        <v>1963317.8333999999</v>
      </c>
      <c r="BL644" s="72">
        <v>4188412.5024000001</v>
      </c>
      <c r="BM644" s="72">
        <v>8245935.5328000002</v>
      </c>
      <c r="BN644" s="72">
        <v>301041.56880000001</v>
      </c>
      <c r="BO644" s="72">
        <v>4581075.6474000001</v>
      </c>
      <c r="BP644" s="72">
        <v>1112547.8615999999</v>
      </c>
      <c r="BQ644" s="72" t="s">
        <v>121</v>
      </c>
      <c r="BR644" s="72" t="s">
        <v>121</v>
      </c>
      <c r="BS644" s="72" t="s">
        <v>121</v>
      </c>
      <c r="BT644" s="72">
        <v>4581075.6474000001</v>
      </c>
      <c r="BU644" s="72">
        <v>327219.4632</v>
      </c>
      <c r="BV644" s="72">
        <v>3272195.6861999999</v>
      </c>
      <c r="BW644" s="72">
        <v>11125468.074000001</v>
      </c>
      <c r="BX644" s="72" t="s">
        <v>121</v>
      </c>
      <c r="BY644" s="72">
        <v>1439767.3248000001</v>
      </c>
      <c r="BZ644" s="72" t="s">
        <v>121</v>
      </c>
      <c r="CA644" s="72" t="s">
        <v>121</v>
      </c>
      <c r="CB644" s="72">
        <v>6544393.4808</v>
      </c>
      <c r="CC644" s="72" t="s">
        <v>121</v>
      </c>
      <c r="CD644" s="72">
        <v>13088784.8532</v>
      </c>
      <c r="CE644" s="89" t="s">
        <v>130</v>
      </c>
      <c r="CF644" s="89" t="s">
        <v>130</v>
      </c>
      <c r="CG644" s="89" t="s">
        <v>130</v>
      </c>
      <c r="CH644" s="89" t="s">
        <v>130</v>
      </c>
      <c r="CI644" s="89" t="s">
        <v>130</v>
      </c>
      <c r="CJ644" s="89" t="s">
        <v>130</v>
      </c>
      <c r="CK644" s="89" t="s">
        <v>131</v>
      </c>
      <c r="CL644" s="97" t="s">
        <v>121</v>
      </c>
      <c r="CM644" s="97" t="s">
        <v>121</v>
      </c>
      <c r="CN644" s="97" t="s">
        <v>121</v>
      </c>
      <c r="CO644" s="97" t="s">
        <v>121</v>
      </c>
      <c r="CP644" s="97" t="s">
        <v>121</v>
      </c>
      <c r="CQ644" s="97" t="s">
        <v>121</v>
      </c>
      <c r="CR644" s="97" t="s">
        <v>121</v>
      </c>
      <c r="CS644" s="97" t="s">
        <v>121</v>
      </c>
      <c r="CT644" s="97" t="s">
        <v>121</v>
      </c>
      <c r="CU644" s="97" t="s">
        <v>121</v>
      </c>
      <c r="CV644" s="97" t="s">
        <v>121</v>
      </c>
      <c r="CW644" s="97" t="s">
        <v>121</v>
      </c>
      <c r="CX644" s="97" t="s">
        <v>121</v>
      </c>
      <c r="CY644" s="97" t="s">
        <v>121</v>
      </c>
      <c r="CZ644" s="97" t="s">
        <v>121</v>
      </c>
      <c r="DA644" s="90">
        <v>17015420.52</v>
      </c>
      <c r="DB644" s="180">
        <v>1</v>
      </c>
      <c r="DC644" s="13">
        <v>1</v>
      </c>
      <c r="DD644" s="13"/>
      <c r="DE644" s="75" t="str" cm="1">
        <f t="array" ref="DE644">+IF(AND(C644&lt;&gt;"Vehículos Eléctricos",C644&lt;&gt;"Vehículos Híbridos",AA644="PERCENTIL 50"),
     IF(VLOOKUP(_xlfn.TEXTJOIN("_",FALSE,C644:E644),[1]BD_Perc!$A:$P,_xlfn.IFS([1]BD!AB644="Intervalo de precio 1",12,[1]BD!AB644="Intervalo de precio 2",13),FALSE)&lt;=1,
     VLOOKUP(_xlfn.TEXTJOIN("_",FALSE,C644:E644),[1]BD_Perc!$A:$P,16,FALSE),"Ok P50"),
     "Ok P30/70 ó Híbrido/Eléctrico")</f>
        <v>Ok P30/70 ó Híbrido/Eléctrico</v>
      </c>
      <c r="DF644" s="75" t="str">
        <f t="shared" si="70"/>
        <v>Vehículos Convencionales_Camperos/Camionetas_4x2</v>
      </c>
      <c r="DG644" s="19">
        <f t="shared" si="71"/>
        <v>117924000</v>
      </c>
      <c r="DH644" s="13">
        <v>1</v>
      </c>
      <c r="DI644" s="13">
        <v>1</v>
      </c>
      <c r="DJ644" s="13" t="b">
        <f>+DC644=[2]BD!DC644</f>
        <v>1</v>
      </c>
    </row>
    <row r="645" spans="1:114" ht="63.75" x14ac:dyDescent="0.25">
      <c r="A645" s="76">
        <v>1033</v>
      </c>
      <c r="B645" s="59" t="s">
        <v>245</v>
      </c>
      <c r="C645" s="59" t="s">
        <v>0</v>
      </c>
      <c r="D645" s="59" t="s">
        <v>544</v>
      </c>
      <c r="E645" s="59" t="s">
        <v>545</v>
      </c>
      <c r="F645" s="59" t="s">
        <v>327</v>
      </c>
      <c r="G645" s="77" t="s">
        <v>1422</v>
      </c>
      <c r="H645" s="59" t="s">
        <v>398</v>
      </c>
      <c r="I645" s="79">
        <v>3021106</v>
      </c>
      <c r="J645" s="168" t="s">
        <v>1423</v>
      </c>
      <c r="K645" s="78" t="s">
        <v>163</v>
      </c>
      <c r="L645" s="80">
        <v>168</v>
      </c>
      <c r="M645" s="81" t="s">
        <v>121</v>
      </c>
      <c r="N645" s="82">
        <v>235000000</v>
      </c>
      <c r="O645" s="83">
        <f>+IFERROR(VLOOKUP(I645,[1]Precio_Fasecolda!A:C,3,FALSE),IFERROR(VLOOKUP(I645,[1]Precio_Fasecolda!B:C,2,FALSE),N645))</f>
        <v>235000000</v>
      </c>
      <c r="P645" s="83">
        <f t="shared" si="68"/>
        <v>0</v>
      </c>
      <c r="Q645" s="76" t="s">
        <v>327</v>
      </c>
      <c r="R645" s="76" t="s">
        <v>148</v>
      </c>
      <c r="S645" s="76" t="s">
        <v>349</v>
      </c>
      <c r="T645" s="76" t="s">
        <v>121</v>
      </c>
      <c r="U645" s="76" t="s">
        <v>121</v>
      </c>
      <c r="V645" s="59" t="s">
        <v>121</v>
      </c>
      <c r="W645" s="76" t="s">
        <v>121</v>
      </c>
      <c r="X645" s="76" t="s">
        <v>121</v>
      </c>
      <c r="Y645" s="84" t="str">
        <f t="shared" si="75"/>
        <v>N.A.</v>
      </c>
      <c r="Z645" s="85">
        <f t="shared" si="69"/>
        <v>223250000</v>
      </c>
      <c r="AA645" s="76" t="str">
        <f>+IFERROR(VLOOKUP(_xlfn.TEXTJOIN("_", FALSE, C645:E645), [1]BD_Perc!$A:$O, 15, FALSE),"Segmentación no encontrada o vehículo inactivo")</f>
        <v>PERCENTIL 30-70</v>
      </c>
      <c r="AB645" s="76" t="str" cm="1">
        <f t="array" ref="AB645">_xlfn.IFS(
    AA645 = "PERCENTIL 50",
    _xlfn.IFS(
        [1]BD!DG645 &lt; VLOOKUP(_xlfn.TEXTJOIN("_", FALSE, C645:E645), [1]BD_Perc!$A:$O, 11, FALSE), "Intervalo de precio 1",
        [1]BD!DG645 &gt;= VLOOKUP(_xlfn.TEXTJOIN("_", FALSE, C645:E645), [1]BD_Perc!$A:$O, 11, FALSE), "Intervalo de precio 2"
    ),
    AA645 = "PERCENTIL 30-70",
    _xlfn.IFS(
        [1]BD!DG645 &lt; VLOOKUP(_xlfn.TEXTJOIN("_", FALSE, C645:E645), [1]BD_Perc!$A:$O, 6, FALSE), "Intervalo de precio 1",
        [1]BD!DG645 &lt; VLOOKUP(_xlfn.TEXTJOIN("_", FALSE, C645:E645), [1]BD_Perc!$A:$O, 7, FALSE), "Intervalo de precio 2",
        [1]BD!DG645 &gt;= VLOOKUP(_xlfn.TEXTJOIN("_", FALSE, C645:E645), [1]BD_Perc!$A:$O, 7, FALSE), "Intervalo de precio 3"
    ),
    AA645="Segmentación no encontrada o vehículo inactivo","Segmentación no encontrada o vehículo inactivo"
)</f>
        <v>Intervalo de precio 2</v>
      </c>
      <c r="AC645" s="99" t="s">
        <v>149</v>
      </c>
      <c r="AD645" s="86" t="b">
        <f t="shared" si="72"/>
        <v>1</v>
      </c>
      <c r="AE645" s="182">
        <v>0.05</v>
      </c>
      <c r="AF645" s="182">
        <v>5.1999999999999998E-2</v>
      </c>
      <c r="AG645" s="182">
        <v>5.2999999999999999E-2</v>
      </c>
      <c r="AH645" s="182">
        <v>0.06</v>
      </c>
      <c r="AI645" s="182">
        <v>7.0000000000000007E-2</v>
      </c>
      <c r="AJ645" s="182">
        <v>7.0000000000000007E-2</v>
      </c>
      <c r="AK645" s="76" t="s">
        <v>130</v>
      </c>
      <c r="AL645" s="76" t="s">
        <v>130</v>
      </c>
      <c r="AM645" s="76" t="s">
        <v>130</v>
      </c>
      <c r="AN645" s="88">
        <v>1</v>
      </c>
      <c r="AO645" s="72">
        <v>9299506.1754000001</v>
      </c>
      <c r="AP645" s="72">
        <v>364292.51459999999</v>
      </c>
      <c r="AQ645" s="72">
        <v>1238598.5556000001</v>
      </c>
      <c r="AR645" s="72">
        <v>3060066.3996000001</v>
      </c>
      <c r="AS645" s="72">
        <v>2331478.2078</v>
      </c>
      <c r="AT645" s="72">
        <v>10200220.980599999</v>
      </c>
      <c r="AU645" s="72" t="s">
        <v>121</v>
      </c>
      <c r="AV645" s="72" t="s">
        <v>121</v>
      </c>
      <c r="AW645" s="72">
        <v>364292.51459999999</v>
      </c>
      <c r="AX645" s="72" t="s">
        <v>121</v>
      </c>
      <c r="AY645" s="72" t="s">
        <v>121</v>
      </c>
      <c r="AZ645" s="72" t="s">
        <v>121</v>
      </c>
      <c r="BA645" s="72" t="s">
        <v>121</v>
      </c>
      <c r="BB645" s="72" t="s">
        <v>121</v>
      </c>
      <c r="BC645" s="72">
        <v>2331478.2078</v>
      </c>
      <c r="BD645" s="72" t="s">
        <v>121</v>
      </c>
      <c r="BE645" s="72">
        <v>2768630.7012</v>
      </c>
      <c r="BF645" s="72">
        <v>2331478.2078</v>
      </c>
      <c r="BG645" s="72">
        <v>2331478.2078</v>
      </c>
      <c r="BH645" s="72" t="s">
        <v>121</v>
      </c>
      <c r="BI645" s="72" t="s">
        <v>121</v>
      </c>
      <c r="BJ645" s="72">
        <v>437152.49339999998</v>
      </c>
      <c r="BK645" s="72">
        <v>1748608.9194</v>
      </c>
      <c r="BL645" s="72">
        <v>4080088.1814000001</v>
      </c>
      <c r="BM645" s="72">
        <v>4080088.1814000001</v>
      </c>
      <c r="BN645" s="72">
        <v>145717.8492</v>
      </c>
      <c r="BO645" s="72">
        <v>3788653.5372000001</v>
      </c>
      <c r="BP645" s="72">
        <v>874303.93259999994</v>
      </c>
      <c r="BQ645" s="72">
        <v>2768630.7012</v>
      </c>
      <c r="BR645" s="72">
        <v>2768630.7012</v>
      </c>
      <c r="BS645" s="72">
        <v>2768630.7012</v>
      </c>
      <c r="BT645" s="72">
        <v>3205783.1946</v>
      </c>
      <c r="BU645" s="72">
        <v>291434.64419999998</v>
      </c>
      <c r="BV645" s="72">
        <v>2914348.5504000001</v>
      </c>
      <c r="BW645" s="72">
        <v>9471634.8971999995</v>
      </c>
      <c r="BX645" s="72" t="s">
        <v>121</v>
      </c>
      <c r="BY645" s="72">
        <v>1165739.6310000001</v>
      </c>
      <c r="BZ645" s="72" t="s">
        <v>121</v>
      </c>
      <c r="CA645" s="72">
        <v>9471634.8971999995</v>
      </c>
      <c r="CB645" s="72">
        <v>7285872.4302000003</v>
      </c>
      <c r="CC645" s="72" t="s">
        <v>121</v>
      </c>
      <c r="CD645" s="72">
        <v>14571743.8062</v>
      </c>
      <c r="CE645" s="89" t="s">
        <v>130</v>
      </c>
      <c r="CF645" s="89" t="s">
        <v>130</v>
      </c>
      <c r="CG645" s="89" t="s">
        <v>130</v>
      </c>
      <c r="CH645" s="89" t="s">
        <v>130</v>
      </c>
      <c r="CI645" s="89" t="s">
        <v>130</v>
      </c>
      <c r="CJ645" s="89" t="s">
        <v>130</v>
      </c>
      <c r="CK645" s="89" t="s">
        <v>131</v>
      </c>
      <c r="CL645" s="59" t="s">
        <v>121</v>
      </c>
      <c r="CM645" s="76" t="s">
        <v>121</v>
      </c>
      <c r="CN645" s="76" t="s">
        <v>121</v>
      </c>
      <c r="CO645" s="76" t="s">
        <v>121</v>
      </c>
      <c r="CP645" s="76" t="s">
        <v>121</v>
      </c>
      <c r="CQ645" s="76" t="s">
        <v>121</v>
      </c>
      <c r="CR645" s="76" t="s">
        <v>121</v>
      </c>
      <c r="CS645" s="76" t="s">
        <v>121</v>
      </c>
      <c r="CT645" s="76" t="s">
        <v>121</v>
      </c>
      <c r="CU645" s="76" t="s">
        <v>121</v>
      </c>
      <c r="CV645" s="76" t="s">
        <v>121</v>
      </c>
      <c r="CW645" s="76" t="s">
        <v>121</v>
      </c>
      <c r="CX645" s="76" t="s">
        <v>121</v>
      </c>
      <c r="CY645" s="76" t="s">
        <v>121</v>
      </c>
      <c r="CZ645" s="76" t="s">
        <v>121</v>
      </c>
      <c r="DA645" s="90">
        <v>14705804.311799999</v>
      </c>
      <c r="DB645" s="91">
        <v>1</v>
      </c>
      <c r="DC645" s="13">
        <v>1</v>
      </c>
      <c r="DD645" s="13"/>
      <c r="DE645" s="75" t="str" cm="1">
        <f t="array" ref="DE645">+IF(AND(C645&lt;&gt;"Vehículos Eléctricos",C645&lt;&gt;"Vehículos Híbridos",AA645="PERCENTIL 50"),
     IF(VLOOKUP(_xlfn.TEXTJOIN("_",FALSE,C645:E645),[1]BD_Perc!$A:$P,_xlfn.IFS([1]BD!AB645="Intervalo de precio 1",12,[1]BD!AB645="Intervalo de precio 2",13),FALSE)&lt;=1,
     VLOOKUP(_xlfn.TEXTJOIN("_",FALSE,C645:E645),[1]BD_Perc!$A:$P,16,FALSE),"Ok P50"),
     "Ok P30/70 ó Híbrido/Eléctrico")</f>
        <v>Ok P30/70 ó Híbrido/Eléctrico</v>
      </c>
      <c r="DF645" s="75" t="str">
        <f t="shared" si="70"/>
        <v>Vehículos Convencionales_Pick Up_PICKUP DOBLE CAB - PLATON</v>
      </c>
      <c r="DG645" s="19">
        <f t="shared" si="71"/>
        <v>223250000</v>
      </c>
      <c r="DH645" s="13">
        <v>1</v>
      </c>
      <c r="DI645" s="13">
        <v>1</v>
      </c>
      <c r="DJ645" s="13" t="b">
        <f>+DC645=[2]BD!DC645</f>
        <v>1</v>
      </c>
    </row>
    <row r="646" spans="1:114" ht="63.75" x14ac:dyDescent="0.25">
      <c r="A646" s="76">
        <v>1034</v>
      </c>
      <c r="B646" s="59" t="s">
        <v>245</v>
      </c>
      <c r="C646" s="59" t="s">
        <v>0</v>
      </c>
      <c r="D646" s="59" t="s">
        <v>544</v>
      </c>
      <c r="E646" s="59" t="s">
        <v>545</v>
      </c>
      <c r="F646" s="59" t="s">
        <v>327</v>
      </c>
      <c r="G646" s="77" t="s">
        <v>1424</v>
      </c>
      <c r="H646" s="59" t="s">
        <v>398</v>
      </c>
      <c r="I646" s="79">
        <v>3021105</v>
      </c>
      <c r="J646" s="168" t="s">
        <v>1425</v>
      </c>
      <c r="K646" s="78" t="s">
        <v>163</v>
      </c>
      <c r="L646" s="80">
        <v>168</v>
      </c>
      <c r="M646" s="81" t="s">
        <v>121</v>
      </c>
      <c r="N646" s="82">
        <v>234000000</v>
      </c>
      <c r="O646" s="83">
        <f>+IFERROR(VLOOKUP(I646,[1]Precio_Fasecolda!A:C,3,FALSE),IFERROR(VLOOKUP(I646,[1]Precio_Fasecolda!B:C,2,FALSE),N646))</f>
        <v>234000000</v>
      </c>
      <c r="P646" s="83">
        <f t="shared" ref="P646:P709" si="76">N646-O646</f>
        <v>0</v>
      </c>
      <c r="Q646" s="76" t="s">
        <v>327</v>
      </c>
      <c r="R646" s="76" t="s">
        <v>148</v>
      </c>
      <c r="S646" s="76" t="s">
        <v>349</v>
      </c>
      <c r="T646" s="76" t="s">
        <v>121</v>
      </c>
      <c r="U646" s="76" t="s">
        <v>121</v>
      </c>
      <c r="V646" s="59" t="s">
        <v>121</v>
      </c>
      <c r="W646" s="76" t="s">
        <v>121</v>
      </c>
      <c r="X646" s="76" t="s">
        <v>121</v>
      </c>
      <c r="Y646" s="84" t="str">
        <f t="shared" si="75"/>
        <v>N.A.</v>
      </c>
      <c r="Z646" s="85">
        <f t="shared" ref="Z646:Z709" si="77">+(((N646)-(N646*AE646)/100%))</f>
        <v>222300000</v>
      </c>
      <c r="AA646" s="76" t="str">
        <f>+IFERROR(VLOOKUP(_xlfn.TEXTJOIN("_", FALSE, C646:E646), [1]BD_Perc!$A:$O, 15, FALSE),"Segmentación no encontrada o vehículo inactivo")</f>
        <v>PERCENTIL 30-70</v>
      </c>
      <c r="AB646" s="76" t="str" cm="1">
        <f t="array" ref="AB646">_xlfn.IFS(
    AA646 = "PERCENTIL 50",
    _xlfn.IFS(
        [1]BD!DG646 &lt; VLOOKUP(_xlfn.TEXTJOIN("_", FALSE, C646:E646), [1]BD_Perc!$A:$O, 11, FALSE), "Intervalo de precio 1",
        [1]BD!DG646 &gt;= VLOOKUP(_xlfn.TEXTJOIN("_", FALSE, C646:E646), [1]BD_Perc!$A:$O, 11, FALSE), "Intervalo de precio 2"
    ),
    AA646 = "PERCENTIL 30-70",
    _xlfn.IFS(
        [1]BD!DG646 &lt; VLOOKUP(_xlfn.TEXTJOIN("_", FALSE, C646:E646), [1]BD_Perc!$A:$O, 6, FALSE), "Intervalo de precio 1",
        [1]BD!DG646 &lt; VLOOKUP(_xlfn.TEXTJOIN("_", FALSE, C646:E646), [1]BD_Perc!$A:$O, 7, FALSE), "Intervalo de precio 2",
        [1]BD!DG646 &gt;= VLOOKUP(_xlfn.TEXTJOIN("_", FALSE, C646:E646), [1]BD_Perc!$A:$O, 7, FALSE), "Intervalo de precio 3"
    ),
    AA646="Segmentación no encontrada o vehículo inactivo","Segmentación no encontrada o vehículo inactivo"
)</f>
        <v>Intervalo de precio 2</v>
      </c>
      <c r="AC646" s="99" t="s">
        <v>149</v>
      </c>
      <c r="AD646" s="86" t="b">
        <f t="shared" si="72"/>
        <v>1</v>
      </c>
      <c r="AE646" s="182">
        <v>0.05</v>
      </c>
      <c r="AF646" s="182">
        <v>5.1999999999999998E-2</v>
      </c>
      <c r="AG646" s="182">
        <v>5.2999999999999999E-2</v>
      </c>
      <c r="AH646" s="182">
        <v>0.06</v>
      </c>
      <c r="AI646" s="182">
        <v>7.0000000000000007E-2</v>
      </c>
      <c r="AJ646" s="182">
        <v>7.0000000000000007E-2</v>
      </c>
      <c r="AK646" s="76" t="s">
        <v>130</v>
      </c>
      <c r="AL646" s="76" t="s">
        <v>130</v>
      </c>
      <c r="AM646" s="76" t="s">
        <v>130</v>
      </c>
      <c r="AN646" s="88">
        <v>1</v>
      </c>
      <c r="AO646" s="72">
        <v>9299506.1754000001</v>
      </c>
      <c r="AP646" s="72">
        <v>364292.51459999999</v>
      </c>
      <c r="AQ646" s="72">
        <v>1238598.5556000001</v>
      </c>
      <c r="AR646" s="72">
        <v>3060066.3996000001</v>
      </c>
      <c r="AS646" s="72">
        <v>2331478.2078</v>
      </c>
      <c r="AT646" s="72">
        <v>10200220.980599999</v>
      </c>
      <c r="AU646" s="72" t="s">
        <v>121</v>
      </c>
      <c r="AV646" s="72" t="s">
        <v>121</v>
      </c>
      <c r="AW646" s="72">
        <v>364292.51459999999</v>
      </c>
      <c r="AX646" s="72" t="s">
        <v>121</v>
      </c>
      <c r="AY646" s="72" t="s">
        <v>121</v>
      </c>
      <c r="AZ646" s="72" t="s">
        <v>121</v>
      </c>
      <c r="BA646" s="72" t="s">
        <v>121</v>
      </c>
      <c r="BB646" s="72" t="s">
        <v>121</v>
      </c>
      <c r="BC646" s="72">
        <v>2331478.2078</v>
      </c>
      <c r="BD646" s="72" t="s">
        <v>121</v>
      </c>
      <c r="BE646" s="72">
        <v>2768630.7012</v>
      </c>
      <c r="BF646" s="72">
        <v>2331478.2078</v>
      </c>
      <c r="BG646" s="72">
        <v>2331478.2078</v>
      </c>
      <c r="BH646" s="72" t="s">
        <v>121</v>
      </c>
      <c r="BI646" s="72" t="s">
        <v>121</v>
      </c>
      <c r="BJ646" s="72">
        <v>437152.49339999998</v>
      </c>
      <c r="BK646" s="72">
        <v>1748608.9194</v>
      </c>
      <c r="BL646" s="72">
        <v>4080088.1814000001</v>
      </c>
      <c r="BM646" s="72">
        <v>4080088.1814000001</v>
      </c>
      <c r="BN646" s="72">
        <v>145717.8492</v>
      </c>
      <c r="BO646" s="72">
        <v>3788653.5372000001</v>
      </c>
      <c r="BP646" s="72">
        <v>874303.93259999994</v>
      </c>
      <c r="BQ646" s="72">
        <v>2768630.7012</v>
      </c>
      <c r="BR646" s="72">
        <v>2768630.7012</v>
      </c>
      <c r="BS646" s="72">
        <v>2768630.7012</v>
      </c>
      <c r="BT646" s="72">
        <v>3205783.1946</v>
      </c>
      <c r="BU646" s="72">
        <v>291434.64419999998</v>
      </c>
      <c r="BV646" s="72">
        <v>2914348.5504000001</v>
      </c>
      <c r="BW646" s="72">
        <v>9471634.8971999995</v>
      </c>
      <c r="BX646" s="72" t="s">
        <v>121</v>
      </c>
      <c r="BY646" s="72">
        <v>1165739.6310000001</v>
      </c>
      <c r="BZ646" s="72" t="s">
        <v>121</v>
      </c>
      <c r="CA646" s="72">
        <v>9471634.8971999995</v>
      </c>
      <c r="CB646" s="72">
        <v>7285872.4302000003</v>
      </c>
      <c r="CC646" s="72" t="s">
        <v>121</v>
      </c>
      <c r="CD646" s="72">
        <v>14571743.8062</v>
      </c>
      <c r="CE646" s="89" t="s">
        <v>130</v>
      </c>
      <c r="CF646" s="89" t="s">
        <v>130</v>
      </c>
      <c r="CG646" s="89" t="s">
        <v>130</v>
      </c>
      <c r="CH646" s="89" t="s">
        <v>130</v>
      </c>
      <c r="CI646" s="89" t="s">
        <v>130</v>
      </c>
      <c r="CJ646" s="89" t="s">
        <v>130</v>
      </c>
      <c r="CK646" s="89" t="s">
        <v>131</v>
      </c>
      <c r="CL646" s="59" t="s">
        <v>121</v>
      </c>
      <c r="CM646" s="76" t="s">
        <v>121</v>
      </c>
      <c r="CN646" s="76" t="s">
        <v>121</v>
      </c>
      <c r="CO646" s="76" t="s">
        <v>121</v>
      </c>
      <c r="CP646" s="76" t="s">
        <v>121</v>
      </c>
      <c r="CQ646" s="76" t="s">
        <v>121</v>
      </c>
      <c r="CR646" s="76" t="s">
        <v>121</v>
      </c>
      <c r="CS646" s="76" t="s">
        <v>121</v>
      </c>
      <c r="CT646" s="76" t="s">
        <v>121</v>
      </c>
      <c r="CU646" s="76" t="s">
        <v>121</v>
      </c>
      <c r="CV646" s="76" t="s">
        <v>121</v>
      </c>
      <c r="CW646" s="76" t="s">
        <v>121</v>
      </c>
      <c r="CX646" s="76" t="s">
        <v>121</v>
      </c>
      <c r="CY646" s="76" t="s">
        <v>121</v>
      </c>
      <c r="CZ646" s="76" t="s">
        <v>121</v>
      </c>
      <c r="DA646" s="90">
        <v>14705804.311799999</v>
      </c>
      <c r="DB646" s="91">
        <v>1</v>
      </c>
      <c r="DC646" s="13">
        <v>1</v>
      </c>
      <c r="DD646" s="13"/>
      <c r="DE646" s="75" t="str" cm="1">
        <f t="array" ref="DE646">+IF(AND(C646&lt;&gt;"Vehículos Eléctricos",C646&lt;&gt;"Vehículos Híbridos",AA646="PERCENTIL 50"),
     IF(VLOOKUP(_xlfn.TEXTJOIN("_",FALSE,C646:E646),[1]BD_Perc!$A:$P,_xlfn.IFS([1]BD!AB646="Intervalo de precio 1",12,[1]BD!AB646="Intervalo de precio 2",13),FALSE)&lt;=1,
     VLOOKUP(_xlfn.TEXTJOIN("_",FALSE,C646:E646),[1]BD_Perc!$A:$P,16,FALSE),"Ok P50"),
     "Ok P30/70 ó Híbrido/Eléctrico")</f>
        <v>Ok P30/70 ó Híbrido/Eléctrico</v>
      </c>
      <c r="DF646" s="75" t="str">
        <f t="shared" ref="DF646:DF709" si="78">+_xlfn.TEXTJOIN("_",FALSE,C646:E646)</f>
        <v>Vehículos Convencionales_Pick Up_PICKUP DOBLE CAB - PLATON</v>
      </c>
      <c r="DG646" s="19">
        <f t="shared" ref="DG646:DG709" si="79">+IF(C646=$F$1,Z646+BZ646,Z646)</f>
        <v>222300000</v>
      </c>
      <c r="DH646" s="13">
        <v>1</v>
      </c>
      <c r="DI646" s="13">
        <v>1</v>
      </c>
      <c r="DJ646" s="13" t="b">
        <f>+DC646=[2]BD!DC646</f>
        <v>1</v>
      </c>
    </row>
    <row r="647" spans="1:114" ht="38.25" x14ac:dyDescent="0.25">
      <c r="A647" s="76">
        <v>1035</v>
      </c>
      <c r="B647" s="59" t="s">
        <v>245</v>
      </c>
      <c r="C647" s="59" t="s">
        <v>0</v>
      </c>
      <c r="D647" s="59" t="s">
        <v>544</v>
      </c>
      <c r="E647" s="59" t="s">
        <v>545</v>
      </c>
      <c r="F647" s="59" t="s">
        <v>126</v>
      </c>
      <c r="G647" s="77" t="s">
        <v>1180</v>
      </c>
      <c r="H647" s="59" t="s">
        <v>582</v>
      </c>
      <c r="I647" s="79">
        <v>40821011</v>
      </c>
      <c r="J647" s="168" t="s">
        <v>1426</v>
      </c>
      <c r="K647" s="78" t="s">
        <v>145</v>
      </c>
      <c r="L647" s="80">
        <v>98</v>
      </c>
      <c r="M647" s="81" t="s">
        <v>121</v>
      </c>
      <c r="N647" s="82">
        <v>96000000</v>
      </c>
      <c r="O647" s="83">
        <f>+IFERROR(VLOOKUP(I647,[1]Precio_Fasecolda!A:C,3,FALSE),IFERROR(VLOOKUP(I647,[1]Precio_Fasecolda!B:C,2,FALSE),N647))</f>
        <v>96000000</v>
      </c>
      <c r="P647" s="83">
        <f t="shared" si="76"/>
        <v>0</v>
      </c>
      <c r="Q647" s="76" t="s">
        <v>126</v>
      </c>
      <c r="R647" s="76" t="s">
        <v>148</v>
      </c>
      <c r="S647" s="76" t="s">
        <v>128</v>
      </c>
      <c r="T647" s="76" t="s">
        <v>121</v>
      </c>
      <c r="U647" s="76" t="s">
        <v>121</v>
      </c>
      <c r="V647" s="59" t="s">
        <v>121</v>
      </c>
      <c r="W647" s="76" t="s">
        <v>121</v>
      </c>
      <c r="X647" s="76" t="s">
        <v>121</v>
      </c>
      <c r="Y647" s="84" t="str">
        <f t="shared" si="75"/>
        <v>N.A.</v>
      </c>
      <c r="Z647" s="85">
        <f t="shared" si="77"/>
        <v>91200000</v>
      </c>
      <c r="AA647" s="76" t="str">
        <f>+IFERROR(VLOOKUP(_xlfn.TEXTJOIN("_", FALSE, C647:E647), [1]BD_Perc!$A:$O, 15, FALSE),"Segmentación no encontrada o vehículo inactivo")</f>
        <v>PERCENTIL 30-70</v>
      </c>
      <c r="AB647" s="76" t="str" cm="1">
        <f t="array" ref="AB647">_xlfn.IFS(
    AA647 = "PERCENTIL 50",
    _xlfn.IFS(
        [1]BD!DG647 &lt; VLOOKUP(_xlfn.TEXTJOIN("_", FALSE, C647:E647), [1]BD_Perc!$A:$O, 11, FALSE), "Intervalo de precio 1",
        [1]BD!DG647 &gt;= VLOOKUP(_xlfn.TEXTJOIN("_", FALSE, C647:E647), [1]BD_Perc!$A:$O, 11, FALSE), "Intervalo de precio 2"
    ),
    AA647 = "PERCENTIL 30-70",
    _xlfn.IFS(
        [1]BD!DG647 &lt; VLOOKUP(_xlfn.TEXTJOIN("_", FALSE, C647:E647), [1]BD_Perc!$A:$O, 6, FALSE), "Intervalo de precio 1",
        [1]BD!DG647 &lt; VLOOKUP(_xlfn.TEXTJOIN("_", FALSE, C647:E647), [1]BD_Perc!$A:$O, 7, FALSE), "Intervalo de precio 2",
        [1]BD!DG647 &gt;= VLOOKUP(_xlfn.TEXTJOIN("_", FALSE, C647:E647), [1]BD_Perc!$A:$O, 7, FALSE), "Intervalo de precio 3"
    ),
    AA647="Segmentación no encontrada o vehículo inactivo","Segmentación no encontrada o vehículo inactivo"
)</f>
        <v>Intervalo de precio 1</v>
      </c>
      <c r="AC647" s="99" t="s">
        <v>129</v>
      </c>
      <c r="AD647" s="86" t="b">
        <f t="shared" ref="AD647:AD710" si="80">+AC647=AB647</f>
        <v>1</v>
      </c>
      <c r="AE647" s="182">
        <v>0.05</v>
      </c>
      <c r="AF647" s="182">
        <v>5.1999999999999998E-2</v>
      </c>
      <c r="AG647" s="182">
        <v>5.2999999999999999E-2</v>
      </c>
      <c r="AH647" s="182">
        <v>0.06</v>
      </c>
      <c r="AI647" s="182">
        <v>7.0000000000000007E-2</v>
      </c>
      <c r="AJ647" s="182">
        <v>7.0000000000000007E-2</v>
      </c>
      <c r="AK647" s="76" t="s">
        <v>130</v>
      </c>
      <c r="AL647" s="76" t="s">
        <v>130</v>
      </c>
      <c r="AM647" s="76" t="s">
        <v>130</v>
      </c>
      <c r="AN647" s="88">
        <v>1</v>
      </c>
      <c r="AO647" s="72">
        <v>14426027.0112</v>
      </c>
      <c r="AP647" s="72">
        <v>364292.51459999999</v>
      </c>
      <c r="AQ647" s="72">
        <v>1238598.5556000001</v>
      </c>
      <c r="AR647" s="72">
        <v>3060066.3996000001</v>
      </c>
      <c r="AS647" s="72">
        <v>2331478.2078</v>
      </c>
      <c r="AT647" s="72">
        <v>10200220.980599999</v>
      </c>
      <c r="AU647" s="72" t="s">
        <v>121</v>
      </c>
      <c r="AV647" s="72" t="s">
        <v>121</v>
      </c>
      <c r="AW647" s="72">
        <v>364292.51459999999</v>
      </c>
      <c r="AX647" s="72" t="s">
        <v>121</v>
      </c>
      <c r="AY647" s="72" t="s">
        <v>121</v>
      </c>
      <c r="AZ647" s="72" t="s">
        <v>121</v>
      </c>
      <c r="BA647" s="72" t="s">
        <v>121</v>
      </c>
      <c r="BB647" s="72" t="s">
        <v>121</v>
      </c>
      <c r="BC647" s="72" t="s">
        <v>121</v>
      </c>
      <c r="BD647" s="72">
        <v>2768630.7012</v>
      </c>
      <c r="BE647" s="72">
        <v>2768630.7012</v>
      </c>
      <c r="BF647" s="72">
        <v>2331478.2078</v>
      </c>
      <c r="BG647" s="72">
        <v>2331478.2078</v>
      </c>
      <c r="BH647" s="72" t="s">
        <v>121</v>
      </c>
      <c r="BI647" s="72" t="s">
        <v>121</v>
      </c>
      <c r="BJ647" s="72">
        <v>437152.49339999998</v>
      </c>
      <c r="BK647" s="72">
        <v>1748608.9194</v>
      </c>
      <c r="BL647" s="72">
        <v>4080088.1814000001</v>
      </c>
      <c r="BM647" s="72">
        <v>4080088.1814000001</v>
      </c>
      <c r="BN647" s="72">
        <v>145717.8492</v>
      </c>
      <c r="BO647" s="72">
        <v>3788653.5372000001</v>
      </c>
      <c r="BP647" s="72">
        <v>874303.93259999994</v>
      </c>
      <c r="BQ647" s="72">
        <v>3642936.7422000002</v>
      </c>
      <c r="BR647" s="72">
        <v>3642936.7422000002</v>
      </c>
      <c r="BS647" s="72">
        <v>3642936.7422000002</v>
      </c>
      <c r="BT647" s="72">
        <v>3205783.1946</v>
      </c>
      <c r="BU647" s="72">
        <v>291434.64419999998</v>
      </c>
      <c r="BV647" s="72">
        <v>2914348.5504000001</v>
      </c>
      <c r="BW647" s="72">
        <v>9471634.8971999995</v>
      </c>
      <c r="BX647" s="72" t="s">
        <v>121</v>
      </c>
      <c r="BY647" s="72">
        <v>1165739.6310000001</v>
      </c>
      <c r="BZ647" s="72" t="s">
        <v>121</v>
      </c>
      <c r="CA647" s="72">
        <v>9471634.8971999995</v>
      </c>
      <c r="CB647" s="72">
        <v>7285872.4302000003</v>
      </c>
      <c r="CC647" s="72" t="s">
        <v>121</v>
      </c>
      <c r="CD647" s="72">
        <v>14571743.8062</v>
      </c>
      <c r="CE647" s="89" t="s">
        <v>130</v>
      </c>
      <c r="CF647" s="89" t="s">
        <v>130</v>
      </c>
      <c r="CG647" s="89" t="s">
        <v>130</v>
      </c>
      <c r="CH647" s="89" t="s">
        <v>130</v>
      </c>
      <c r="CI647" s="89" t="s">
        <v>130</v>
      </c>
      <c r="CJ647" s="89" t="s">
        <v>130</v>
      </c>
      <c r="CK647" s="89" t="s">
        <v>131</v>
      </c>
      <c r="CL647" s="59" t="s">
        <v>121</v>
      </c>
      <c r="CM647" s="76" t="s">
        <v>121</v>
      </c>
      <c r="CN647" s="76" t="s">
        <v>121</v>
      </c>
      <c r="CO647" s="76" t="s">
        <v>121</v>
      </c>
      <c r="CP647" s="76" t="s">
        <v>121</v>
      </c>
      <c r="CQ647" s="76" t="s">
        <v>121</v>
      </c>
      <c r="CR647" s="76" t="s">
        <v>121</v>
      </c>
      <c r="CS647" s="76" t="s">
        <v>121</v>
      </c>
      <c r="CT647" s="76" t="s">
        <v>121</v>
      </c>
      <c r="CU647" s="76" t="s">
        <v>121</v>
      </c>
      <c r="CV647" s="76" t="s">
        <v>121</v>
      </c>
      <c r="CW647" s="76" t="s">
        <v>121</v>
      </c>
      <c r="CX647" s="76" t="s">
        <v>121</v>
      </c>
      <c r="CY647" s="76" t="s">
        <v>121</v>
      </c>
      <c r="CZ647" s="76" t="s">
        <v>121</v>
      </c>
      <c r="DA647" s="90">
        <v>5372676.5357999997</v>
      </c>
      <c r="DB647" s="180">
        <v>1</v>
      </c>
      <c r="DC647" s="13">
        <v>1</v>
      </c>
      <c r="DD647" s="13"/>
      <c r="DE647" s="75" t="str" cm="1">
        <f t="array" ref="DE647">+IF(AND(C647&lt;&gt;"Vehículos Eléctricos",C647&lt;&gt;"Vehículos Híbridos",AA647="PERCENTIL 50"),
     IF(VLOOKUP(_xlfn.TEXTJOIN("_",FALSE,C647:E647),[1]BD_Perc!$A:$P,_xlfn.IFS([1]BD!AB647="Intervalo de precio 1",12,[1]BD!AB647="Intervalo de precio 2",13),FALSE)&lt;=1,
     VLOOKUP(_xlfn.TEXTJOIN("_",FALSE,C647:E647),[1]BD_Perc!$A:$P,16,FALSE),"Ok P50"),
     "Ok P30/70 ó Híbrido/Eléctrico")</f>
        <v>Ok P30/70 ó Híbrido/Eléctrico</v>
      </c>
      <c r="DF647" s="75" t="str">
        <f t="shared" si="78"/>
        <v>Vehículos Convencionales_Pick Up_PICKUP DOBLE CAB - PLATON</v>
      </c>
      <c r="DG647" s="19">
        <f t="shared" si="79"/>
        <v>91200000</v>
      </c>
      <c r="DH647" s="13">
        <v>1</v>
      </c>
      <c r="DI647" s="13">
        <v>1</v>
      </c>
      <c r="DJ647" s="13" t="b">
        <f>+DC647=[2]BD!DC647</f>
        <v>1</v>
      </c>
    </row>
    <row r="648" spans="1:114" ht="38.25" x14ac:dyDescent="0.25">
      <c r="A648" s="76">
        <v>1036</v>
      </c>
      <c r="B648" s="59" t="s">
        <v>257</v>
      </c>
      <c r="C648" s="58" t="s">
        <v>2</v>
      </c>
      <c r="D648" s="59" t="s">
        <v>119</v>
      </c>
      <c r="E648" s="59" t="s">
        <v>136</v>
      </c>
      <c r="F648" s="59" t="s">
        <v>121</v>
      </c>
      <c r="G648" s="183" t="s">
        <v>1427</v>
      </c>
      <c r="H648" s="78" t="s">
        <v>243</v>
      </c>
      <c r="I648" s="184">
        <v>5601201</v>
      </c>
      <c r="J648" s="168" t="s">
        <v>1428</v>
      </c>
      <c r="K648" s="78" t="s">
        <v>121</v>
      </c>
      <c r="L648" s="59">
        <v>153</v>
      </c>
      <c r="M648" s="59" t="s">
        <v>121</v>
      </c>
      <c r="N648" s="185">
        <v>114400000</v>
      </c>
      <c r="O648" s="83">
        <f>+IFERROR(VLOOKUP(I648,[1]Precio_Fasecolda!A:C,3,FALSE),IFERROR(VLOOKUP(I648,[1]Precio_Fasecolda!B:C,2,FALSE),N648))</f>
        <v>114400000</v>
      </c>
      <c r="P648" s="83">
        <f t="shared" si="76"/>
        <v>0</v>
      </c>
      <c r="Q648" s="81" t="s">
        <v>126</v>
      </c>
      <c r="R648" s="76" t="s">
        <v>148</v>
      </c>
      <c r="S648" s="76" t="s">
        <v>764</v>
      </c>
      <c r="T648" s="81" t="s">
        <v>643</v>
      </c>
      <c r="U648" s="76" t="s">
        <v>121</v>
      </c>
      <c r="V648" s="59" t="s">
        <v>121</v>
      </c>
      <c r="W648" s="76" t="s">
        <v>121</v>
      </c>
      <c r="X648" s="76" t="s">
        <v>121</v>
      </c>
      <c r="Y648" s="84" t="str">
        <f t="shared" si="75"/>
        <v>N.A.</v>
      </c>
      <c r="Z648" s="85">
        <f t="shared" si="77"/>
        <v>114400000</v>
      </c>
      <c r="AA648" s="76" t="str">
        <f>+IFERROR(VLOOKUP(_xlfn.TEXTJOIN("_", FALSE, C648:E648), [1]BD_Perc!$A:$O, 15, FALSE),"Segmentación no encontrada o vehículo inactivo")</f>
        <v>PERCENTIL 30-70</v>
      </c>
      <c r="AB648" s="76" t="str" cm="1">
        <f t="array" ref="AB648">_xlfn.IFS(
    AA648 = "PERCENTIL 50",
    _xlfn.IFS(
        [1]BD!DG648 &lt; VLOOKUP(_xlfn.TEXTJOIN("_", FALSE, C648:E648), [1]BD_Perc!$A:$O, 11, FALSE), "Intervalo de precio 1",
        [1]BD!DG648 &gt;= VLOOKUP(_xlfn.TEXTJOIN("_", FALSE, C648:E648), [1]BD_Perc!$A:$O, 11, FALSE), "Intervalo de precio 2"
    ),
    AA648 = "PERCENTIL 30-70",
    _xlfn.IFS(
        [1]BD!DG648 &lt; VLOOKUP(_xlfn.TEXTJOIN("_", FALSE, C648:E648), [1]BD_Perc!$A:$O, 6, FALSE), "Intervalo de precio 1",
        [1]BD!DG648 &lt; VLOOKUP(_xlfn.TEXTJOIN("_", FALSE, C648:E648), [1]BD_Perc!$A:$O, 7, FALSE), "Intervalo de precio 2",
        [1]BD!DG648 &gt;= VLOOKUP(_xlfn.TEXTJOIN("_", FALSE, C648:E648), [1]BD_Perc!$A:$O, 7, FALSE), "Intervalo de precio 3"
    ),
    AA648="Segmentación no encontrada o vehículo inactivo","Segmentación no encontrada o vehículo inactivo"
)</f>
        <v>Intervalo de precio 2</v>
      </c>
      <c r="AC648" s="99" t="s">
        <v>149</v>
      </c>
      <c r="AD648" s="86" t="b">
        <f t="shared" si="80"/>
        <v>1</v>
      </c>
      <c r="AE648" s="182">
        <v>0</v>
      </c>
      <c r="AF648" s="182">
        <v>0</v>
      </c>
      <c r="AG648" s="182">
        <v>0</v>
      </c>
      <c r="AH648" s="182">
        <v>0</v>
      </c>
      <c r="AI648" s="182">
        <v>0</v>
      </c>
      <c r="AJ648" s="182">
        <v>0</v>
      </c>
      <c r="AK648" s="59" t="s">
        <v>130</v>
      </c>
      <c r="AL648" s="76" t="s">
        <v>131</v>
      </c>
      <c r="AM648" s="76" t="s">
        <v>131</v>
      </c>
      <c r="AN648" s="186">
        <v>0</v>
      </c>
      <c r="AO648" s="72" t="s">
        <v>121</v>
      </c>
      <c r="AP648" s="72">
        <v>631865.34180000005</v>
      </c>
      <c r="AQ648" s="72">
        <v>759502.60679999995</v>
      </c>
      <c r="AR648" s="72" t="s">
        <v>121</v>
      </c>
      <c r="AS648" s="72" t="s">
        <v>121</v>
      </c>
      <c r="AT648" s="72">
        <v>10144824.879000001</v>
      </c>
      <c r="AU648" s="72" t="s">
        <v>121</v>
      </c>
      <c r="AV648" s="72" t="s">
        <v>121</v>
      </c>
      <c r="AW648" s="72">
        <v>391755.47879999998</v>
      </c>
      <c r="AX648" s="72" t="s">
        <v>121</v>
      </c>
      <c r="AY648" s="72" t="s">
        <v>121</v>
      </c>
      <c r="AZ648" s="72" t="s">
        <v>121</v>
      </c>
      <c r="BA648" s="72" t="s">
        <v>121</v>
      </c>
      <c r="BB648" s="72" t="s">
        <v>121</v>
      </c>
      <c r="BC648" s="72" t="s">
        <v>121</v>
      </c>
      <c r="BD648" s="72">
        <v>3211360.9668000001</v>
      </c>
      <c r="BE648" s="72" t="s">
        <v>121</v>
      </c>
      <c r="BF648" s="72">
        <v>4635136.0776000004</v>
      </c>
      <c r="BG648" s="72">
        <v>3032952.3755999999</v>
      </c>
      <c r="BH648" s="72" t="s">
        <v>121</v>
      </c>
      <c r="BI648" s="72">
        <v>1364775.7535999999</v>
      </c>
      <c r="BJ648" s="72">
        <v>192400.9878</v>
      </c>
      <c r="BK648" s="72" t="s">
        <v>121</v>
      </c>
      <c r="BL648" s="72">
        <v>1757218.5708000001</v>
      </c>
      <c r="BM648" s="72">
        <v>4162875.5616000001</v>
      </c>
      <c r="BN648" s="72">
        <v>122437.9506</v>
      </c>
      <c r="BO648" s="72">
        <v>2527459.2588</v>
      </c>
      <c r="BP648" s="72">
        <v>839572.25939999998</v>
      </c>
      <c r="BQ648" s="72" t="s">
        <v>121</v>
      </c>
      <c r="BR648" s="72" t="s">
        <v>121</v>
      </c>
      <c r="BS648" s="72" t="s">
        <v>121</v>
      </c>
      <c r="BT648" s="72">
        <v>10276007.4186</v>
      </c>
      <c r="BU648" s="72">
        <v>227383.5606</v>
      </c>
      <c r="BV648" s="72" t="s">
        <v>121</v>
      </c>
      <c r="BW648" s="72" t="s">
        <v>121</v>
      </c>
      <c r="BX648" s="72" t="s">
        <v>121</v>
      </c>
      <c r="BY648" s="72">
        <v>797640.40020000003</v>
      </c>
      <c r="BZ648" s="72" t="s">
        <v>121</v>
      </c>
      <c r="CA648" s="72" t="s">
        <v>121</v>
      </c>
      <c r="CB648" s="72" t="s">
        <v>121</v>
      </c>
      <c r="CC648" s="72" t="s">
        <v>121</v>
      </c>
      <c r="CD648" s="72" t="s">
        <v>121</v>
      </c>
      <c r="CE648" s="59" t="s">
        <v>130</v>
      </c>
      <c r="CF648" s="59" t="s">
        <v>130</v>
      </c>
      <c r="CG648" s="59" t="s">
        <v>130</v>
      </c>
      <c r="CH648" s="59" t="s">
        <v>121</v>
      </c>
      <c r="CI648" s="59" t="s">
        <v>121</v>
      </c>
      <c r="CJ648" s="59" t="s">
        <v>121</v>
      </c>
      <c r="CK648" s="59" t="s">
        <v>121</v>
      </c>
      <c r="CL648" s="104">
        <v>8500000</v>
      </c>
      <c r="CM648" s="59" t="s">
        <v>121</v>
      </c>
      <c r="CN648" s="59" t="s">
        <v>121</v>
      </c>
      <c r="CO648" s="59" t="s">
        <v>121</v>
      </c>
      <c r="CP648" s="59" t="s">
        <v>121</v>
      </c>
      <c r="CQ648" s="59" t="s">
        <v>121</v>
      </c>
      <c r="CR648" s="59" t="s">
        <v>121</v>
      </c>
      <c r="CS648" s="59" t="s">
        <v>121</v>
      </c>
      <c r="CT648" s="59" t="s">
        <v>121</v>
      </c>
      <c r="CU648" s="59" t="s">
        <v>121</v>
      </c>
      <c r="CV648" s="59" t="s">
        <v>121</v>
      </c>
      <c r="CW648" s="59" t="s">
        <v>121</v>
      </c>
      <c r="CX648" s="59" t="s">
        <v>121</v>
      </c>
      <c r="CY648" s="59" t="s">
        <v>121</v>
      </c>
      <c r="CZ648" s="59" t="s">
        <v>121</v>
      </c>
      <c r="DA648" s="90">
        <v>5684600.6112000002</v>
      </c>
      <c r="DB648" s="180">
        <v>1</v>
      </c>
      <c r="DC648" s="13">
        <v>1</v>
      </c>
      <c r="DD648" s="13"/>
      <c r="DE648" s="75" t="str" cm="1">
        <f t="array" ref="DE648">+IF(AND(C648&lt;&gt;"Vehículos Eléctricos",C648&lt;&gt;"Vehículos Híbridos",AA648="PERCENTIL 50"),
     IF(VLOOKUP(_xlfn.TEXTJOIN("_",FALSE,C648:E648),[1]BD_Perc!$A:$P,_xlfn.IFS([1]BD!AB648="Intervalo de precio 1",12,[1]BD!AB648="Intervalo de precio 2",13),FALSE)&lt;=1,
     VLOOKUP(_xlfn.TEXTJOIN("_",FALSE,C648:E648),[1]BD_Perc!$A:$P,16,FALSE),"Ok P50"),
     "Ok P30/70 ó Híbrido/Eléctrico")</f>
        <v>Ok P30/70 ó Híbrido/Eléctrico</v>
      </c>
      <c r="DF648" s="75" t="str">
        <f t="shared" si="78"/>
        <v>Vehículos Híbridos_Automóviles_Sedán</v>
      </c>
      <c r="DG648" s="19">
        <f t="shared" si="79"/>
        <v>114400000</v>
      </c>
      <c r="DH648" s="13">
        <v>1</v>
      </c>
      <c r="DI648" s="13">
        <v>1</v>
      </c>
      <c r="DJ648" s="13" t="b">
        <f>+DC648=[2]BD!DC648</f>
        <v>1</v>
      </c>
    </row>
    <row r="649" spans="1:114" ht="51" x14ac:dyDescent="0.25">
      <c r="A649" s="76">
        <v>1037</v>
      </c>
      <c r="B649" s="59" t="s">
        <v>257</v>
      </c>
      <c r="C649" s="59" t="s">
        <v>2</v>
      </c>
      <c r="D649" s="59" t="s">
        <v>119</v>
      </c>
      <c r="E649" s="59" t="s">
        <v>136</v>
      </c>
      <c r="F649" s="59" t="s">
        <v>121</v>
      </c>
      <c r="G649" s="187" t="s">
        <v>1429</v>
      </c>
      <c r="H649" s="78" t="s">
        <v>243</v>
      </c>
      <c r="I649" s="178">
        <v>5601202</v>
      </c>
      <c r="J649" s="168" t="s">
        <v>1430</v>
      </c>
      <c r="K649" s="78" t="s">
        <v>121</v>
      </c>
      <c r="L649" s="59">
        <v>153</v>
      </c>
      <c r="M649" s="59" t="s">
        <v>121</v>
      </c>
      <c r="N649" s="185">
        <v>130800000</v>
      </c>
      <c r="O649" s="83">
        <f>+IFERROR(VLOOKUP(I649,[1]Precio_Fasecolda!A:C,3,FALSE),IFERROR(VLOOKUP(I649,[1]Precio_Fasecolda!B:C,2,FALSE),N649))</f>
        <v>130800000</v>
      </c>
      <c r="P649" s="83">
        <f t="shared" si="76"/>
        <v>0</v>
      </c>
      <c r="Q649" s="81" t="s">
        <v>126</v>
      </c>
      <c r="R649" s="76" t="s">
        <v>148</v>
      </c>
      <c r="S649" s="76" t="s">
        <v>764</v>
      </c>
      <c r="T649" s="81" t="s">
        <v>643</v>
      </c>
      <c r="U649" s="76" t="s">
        <v>121</v>
      </c>
      <c r="V649" s="59" t="s">
        <v>121</v>
      </c>
      <c r="W649" s="76" t="s">
        <v>121</v>
      </c>
      <c r="X649" s="76" t="s">
        <v>121</v>
      </c>
      <c r="Y649" s="84" t="str">
        <f t="shared" si="75"/>
        <v>N.A.</v>
      </c>
      <c r="Z649" s="85">
        <f t="shared" si="77"/>
        <v>130800000</v>
      </c>
      <c r="AA649" s="76" t="str">
        <f>+IFERROR(VLOOKUP(_xlfn.TEXTJOIN("_", FALSE, C649:E649), [1]BD_Perc!$A:$O, 15, FALSE),"Segmentación no encontrada o vehículo inactivo")</f>
        <v>PERCENTIL 30-70</v>
      </c>
      <c r="AB649" s="76" t="str" cm="1">
        <f t="array" ref="AB649">_xlfn.IFS(
    AA649 = "PERCENTIL 50",
    _xlfn.IFS(
        [1]BD!DG649 &lt; VLOOKUP(_xlfn.TEXTJOIN("_", FALSE, C649:E649), [1]BD_Perc!$A:$O, 11, FALSE), "Intervalo de precio 1",
        [1]BD!DG649 &gt;= VLOOKUP(_xlfn.TEXTJOIN("_", FALSE, C649:E649), [1]BD_Perc!$A:$O, 11, FALSE), "Intervalo de precio 2"
    ),
    AA649 = "PERCENTIL 30-70",
    _xlfn.IFS(
        [1]BD!DG649 &lt; VLOOKUP(_xlfn.TEXTJOIN("_", FALSE, C649:E649), [1]BD_Perc!$A:$O, 6, FALSE), "Intervalo de precio 1",
        [1]BD!DG649 &lt; VLOOKUP(_xlfn.TEXTJOIN("_", FALSE, C649:E649), [1]BD_Perc!$A:$O, 7, FALSE), "Intervalo de precio 2",
        [1]BD!DG649 &gt;= VLOOKUP(_xlfn.TEXTJOIN("_", FALSE, C649:E649), [1]BD_Perc!$A:$O, 7, FALSE), "Intervalo de precio 3"
    ),
    AA649="Segmentación no encontrada o vehículo inactivo","Segmentación no encontrada o vehículo inactivo"
)</f>
        <v>Intervalo de precio 3</v>
      </c>
      <c r="AC649" s="99" t="s">
        <v>156</v>
      </c>
      <c r="AD649" s="86" t="b">
        <f t="shared" si="80"/>
        <v>1</v>
      </c>
      <c r="AE649" s="182">
        <v>0</v>
      </c>
      <c r="AF649" s="182">
        <v>0</v>
      </c>
      <c r="AG649" s="182">
        <v>0</v>
      </c>
      <c r="AH649" s="182">
        <v>0</v>
      </c>
      <c r="AI649" s="182">
        <v>0</v>
      </c>
      <c r="AJ649" s="182">
        <v>0</v>
      </c>
      <c r="AK649" s="59" t="s">
        <v>130</v>
      </c>
      <c r="AL649" s="76" t="s">
        <v>131</v>
      </c>
      <c r="AM649" s="76" t="s">
        <v>131</v>
      </c>
      <c r="AN649" s="186">
        <v>0</v>
      </c>
      <c r="AO649" s="72" t="s">
        <v>121</v>
      </c>
      <c r="AP649" s="72">
        <v>631865.34180000005</v>
      </c>
      <c r="AQ649" s="72">
        <v>759502.60679999995</v>
      </c>
      <c r="AR649" s="72" t="s">
        <v>121</v>
      </c>
      <c r="AS649" s="72" t="s">
        <v>121</v>
      </c>
      <c r="AT649" s="72">
        <v>10144824.879000001</v>
      </c>
      <c r="AU649" s="72" t="s">
        <v>121</v>
      </c>
      <c r="AV649" s="72" t="s">
        <v>121</v>
      </c>
      <c r="AW649" s="72">
        <v>391755.47879999998</v>
      </c>
      <c r="AX649" s="72" t="s">
        <v>121</v>
      </c>
      <c r="AY649" s="72" t="s">
        <v>121</v>
      </c>
      <c r="AZ649" s="72" t="s">
        <v>121</v>
      </c>
      <c r="BA649" s="72" t="s">
        <v>121</v>
      </c>
      <c r="BB649" s="72" t="s">
        <v>121</v>
      </c>
      <c r="BC649" s="72" t="s">
        <v>121</v>
      </c>
      <c r="BD649" s="72">
        <v>3211360.9668000001</v>
      </c>
      <c r="BE649" s="72" t="s">
        <v>121</v>
      </c>
      <c r="BF649" s="72">
        <v>4635136.0776000004</v>
      </c>
      <c r="BG649" s="72">
        <v>3032952.3755999999</v>
      </c>
      <c r="BH649" s="72" t="s">
        <v>121</v>
      </c>
      <c r="BI649" s="72">
        <v>1364775.7535999999</v>
      </c>
      <c r="BJ649" s="72">
        <v>192400.9878</v>
      </c>
      <c r="BK649" s="72" t="s">
        <v>121</v>
      </c>
      <c r="BL649" s="72">
        <v>1757218.5708000001</v>
      </c>
      <c r="BM649" s="72">
        <v>4162875.5616000001</v>
      </c>
      <c r="BN649" s="72">
        <v>122437.9506</v>
      </c>
      <c r="BO649" s="72">
        <v>2527459.2588</v>
      </c>
      <c r="BP649" s="72">
        <v>839572.25939999998</v>
      </c>
      <c r="BQ649" s="72" t="s">
        <v>121</v>
      </c>
      <c r="BR649" s="72" t="s">
        <v>121</v>
      </c>
      <c r="BS649" s="72" t="s">
        <v>121</v>
      </c>
      <c r="BT649" s="72">
        <v>10276007.4186</v>
      </c>
      <c r="BU649" s="72">
        <v>227383.5606</v>
      </c>
      <c r="BV649" s="72" t="s">
        <v>121</v>
      </c>
      <c r="BW649" s="72" t="s">
        <v>121</v>
      </c>
      <c r="BX649" s="72" t="s">
        <v>121</v>
      </c>
      <c r="BY649" s="72">
        <v>797640.40020000003</v>
      </c>
      <c r="BZ649" s="72" t="s">
        <v>121</v>
      </c>
      <c r="CA649" s="72" t="s">
        <v>121</v>
      </c>
      <c r="CB649" s="72" t="s">
        <v>121</v>
      </c>
      <c r="CC649" s="72" t="s">
        <v>121</v>
      </c>
      <c r="CD649" s="72" t="s">
        <v>121</v>
      </c>
      <c r="CE649" s="59" t="s">
        <v>130</v>
      </c>
      <c r="CF649" s="59" t="s">
        <v>130</v>
      </c>
      <c r="CG649" s="59" t="s">
        <v>130</v>
      </c>
      <c r="CH649" s="59" t="s">
        <v>121</v>
      </c>
      <c r="CI649" s="59" t="s">
        <v>121</v>
      </c>
      <c r="CJ649" s="59" t="s">
        <v>121</v>
      </c>
      <c r="CK649" s="59" t="s">
        <v>121</v>
      </c>
      <c r="CL649" s="104">
        <v>8500000</v>
      </c>
      <c r="CM649" s="59" t="s">
        <v>121</v>
      </c>
      <c r="CN649" s="59" t="s">
        <v>121</v>
      </c>
      <c r="CO649" s="59" t="s">
        <v>121</v>
      </c>
      <c r="CP649" s="59" t="s">
        <v>121</v>
      </c>
      <c r="CQ649" s="59" t="s">
        <v>121</v>
      </c>
      <c r="CR649" s="59" t="s">
        <v>121</v>
      </c>
      <c r="CS649" s="59" t="s">
        <v>121</v>
      </c>
      <c r="CT649" s="59" t="s">
        <v>121</v>
      </c>
      <c r="CU649" s="59" t="s">
        <v>121</v>
      </c>
      <c r="CV649" s="59" t="s">
        <v>121</v>
      </c>
      <c r="CW649" s="59" t="s">
        <v>121</v>
      </c>
      <c r="CX649" s="59" t="s">
        <v>121</v>
      </c>
      <c r="CY649" s="59" t="s">
        <v>121</v>
      </c>
      <c r="CZ649" s="59" t="s">
        <v>121</v>
      </c>
      <c r="DA649" s="90">
        <v>5684600.6112000002</v>
      </c>
      <c r="DB649" s="180">
        <v>1</v>
      </c>
      <c r="DC649" s="13">
        <v>1</v>
      </c>
      <c r="DD649" s="13"/>
      <c r="DE649" s="75" t="str" cm="1">
        <f t="array" ref="DE649">+IF(AND(C649&lt;&gt;"Vehículos Eléctricos",C649&lt;&gt;"Vehículos Híbridos",AA649="PERCENTIL 50"),
     IF(VLOOKUP(_xlfn.TEXTJOIN("_",FALSE,C649:E649),[1]BD_Perc!$A:$P,_xlfn.IFS([1]BD!AB649="Intervalo de precio 1",12,[1]BD!AB649="Intervalo de precio 2",13),FALSE)&lt;=1,
     VLOOKUP(_xlfn.TEXTJOIN("_",FALSE,C649:E649),[1]BD_Perc!$A:$P,16,FALSE),"Ok P50"),
     "Ok P30/70 ó Híbrido/Eléctrico")</f>
        <v>Ok P30/70 ó Híbrido/Eléctrico</v>
      </c>
      <c r="DF649" s="75" t="str">
        <f t="shared" si="78"/>
        <v>Vehículos Híbridos_Automóviles_Sedán</v>
      </c>
      <c r="DG649" s="19">
        <f t="shared" si="79"/>
        <v>130800000</v>
      </c>
      <c r="DH649" s="13">
        <v>1</v>
      </c>
      <c r="DI649" s="13">
        <v>1</v>
      </c>
      <c r="DJ649" s="13" t="b">
        <f>+DC649=[2]BD!DC649</f>
        <v>1</v>
      </c>
    </row>
    <row r="650" spans="1:114" ht="51" x14ac:dyDescent="0.25">
      <c r="A650" s="76">
        <v>1038</v>
      </c>
      <c r="B650" s="59" t="s">
        <v>257</v>
      </c>
      <c r="C650" s="59" t="s">
        <v>2</v>
      </c>
      <c r="D650" s="59" t="s">
        <v>320</v>
      </c>
      <c r="E650" s="59" t="s">
        <v>126</v>
      </c>
      <c r="F650" s="59" t="s">
        <v>121</v>
      </c>
      <c r="G650" s="183" t="s">
        <v>1431</v>
      </c>
      <c r="H650" s="78" t="s">
        <v>243</v>
      </c>
      <c r="I650" s="178">
        <v>5606127</v>
      </c>
      <c r="J650" s="168" t="s">
        <v>1432</v>
      </c>
      <c r="K650" s="78" t="s">
        <v>121</v>
      </c>
      <c r="L650" s="59">
        <v>160</v>
      </c>
      <c r="M650" s="59" t="s">
        <v>121</v>
      </c>
      <c r="N650" s="185">
        <v>119400000</v>
      </c>
      <c r="O650" s="83">
        <f>+IFERROR(VLOOKUP(I650,[1]Precio_Fasecolda!A:C,3,FALSE),IFERROR(VLOOKUP(I650,[1]Precio_Fasecolda!B:C,2,FALSE),N650))</f>
        <v>119400000</v>
      </c>
      <c r="P650" s="83">
        <f t="shared" si="76"/>
        <v>0</v>
      </c>
      <c r="Q650" s="59" t="s">
        <v>126</v>
      </c>
      <c r="R650" s="76" t="s">
        <v>148</v>
      </c>
      <c r="S650" s="76" t="s">
        <v>764</v>
      </c>
      <c r="T650" s="81" t="s">
        <v>121</v>
      </c>
      <c r="U650" s="76" t="s">
        <v>121</v>
      </c>
      <c r="V650" s="59" t="s">
        <v>121</v>
      </c>
      <c r="W650" s="76" t="s">
        <v>121</v>
      </c>
      <c r="X650" s="76" t="s">
        <v>121</v>
      </c>
      <c r="Y650" s="84" t="str">
        <f t="shared" si="75"/>
        <v>N.A.</v>
      </c>
      <c r="Z650" s="85">
        <f t="shared" si="77"/>
        <v>119400000</v>
      </c>
      <c r="AA650" s="76" t="str">
        <f>+IFERROR(VLOOKUP(_xlfn.TEXTJOIN("_", FALSE, C650:E650), [1]BD_Perc!$A:$O, 15, FALSE),"Segmentación no encontrada o vehículo inactivo")</f>
        <v>PERCENTIL 50</v>
      </c>
      <c r="AB650" s="76" t="str" cm="1">
        <f t="array" ref="AB650">_xlfn.IFS(
    AA650 = "PERCENTIL 50",
    _xlfn.IFS(
        [1]BD!DG650 &lt; VLOOKUP(_xlfn.TEXTJOIN("_", FALSE, C650:E650), [1]BD_Perc!$A:$O, 11, FALSE), "Intervalo de precio 1",
        [1]BD!DG650 &gt;= VLOOKUP(_xlfn.TEXTJOIN("_", FALSE, C650:E650), [1]BD_Perc!$A:$O, 11, FALSE), "Intervalo de precio 2"
    ),
    AA650 = "PERCENTIL 30-70",
    _xlfn.IFS(
        [1]BD!DG650 &lt; VLOOKUP(_xlfn.TEXTJOIN("_", FALSE, C650:E650), [1]BD_Perc!$A:$O, 6, FALSE), "Intervalo de precio 1",
        [1]BD!DG650 &lt; VLOOKUP(_xlfn.TEXTJOIN("_", FALSE, C650:E650), [1]BD_Perc!$A:$O, 7, FALSE), "Intervalo de precio 2",
        [1]BD!DG650 &gt;= VLOOKUP(_xlfn.TEXTJOIN("_", FALSE, C650:E650), [1]BD_Perc!$A:$O, 7, FALSE), "Intervalo de precio 3"
    ),
    AA650="Segmentación no encontrada o vehículo inactivo","Segmentación no encontrada o vehículo inactivo"
)</f>
        <v>Intervalo de precio 1</v>
      </c>
      <c r="AC650" s="99" t="s">
        <v>129</v>
      </c>
      <c r="AD650" s="86" t="b">
        <f t="shared" si="80"/>
        <v>1</v>
      </c>
      <c r="AE650" s="182">
        <v>0</v>
      </c>
      <c r="AF650" s="182">
        <v>0</v>
      </c>
      <c r="AG650" s="182">
        <v>0</v>
      </c>
      <c r="AH650" s="182">
        <v>0</v>
      </c>
      <c r="AI650" s="182">
        <v>0</v>
      </c>
      <c r="AJ650" s="182">
        <v>0</v>
      </c>
      <c r="AK650" s="59" t="s">
        <v>130</v>
      </c>
      <c r="AL650" s="76" t="s">
        <v>131</v>
      </c>
      <c r="AM650" s="76" t="s">
        <v>131</v>
      </c>
      <c r="AN650" s="186">
        <v>0</v>
      </c>
      <c r="AO650" s="72" t="s">
        <v>121</v>
      </c>
      <c r="AP650" s="72">
        <v>631865.34180000005</v>
      </c>
      <c r="AQ650" s="72">
        <v>759502.60679999995</v>
      </c>
      <c r="AR650" s="72" t="s">
        <v>121</v>
      </c>
      <c r="AS650" s="72" t="s">
        <v>121</v>
      </c>
      <c r="AT650" s="72">
        <v>10144824.879000001</v>
      </c>
      <c r="AU650" s="72" t="s">
        <v>121</v>
      </c>
      <c r="AV650" s="72" t="s">
        <v>121</v>
      </c>
      <c r="AW650" s="72">
        <v>391755.47879999998</v>
      </c>
      <c r="AX650" s="72" t="s">
        <v>121</v>
      </c>
      <c r="AY650" s="72" t="s">
        <v>121</v>
      </c>
      <c r="AZ650" s="72" t="s">
        <v>121</v>
      </c>
      <c r="BA650" s="72" t="s">
        <v>121</v>
      </c>
      <c r="BB650" s="72" t="s">
        <v>121</v>
      </c>
      <c r="BC650" s="72" t="s">
        <v>121</v>
      </c>
      <c r="BD650" s="72">
        <v>3211360.9668000001</v>
      </c>
      <c r="BE650" s="72" t="s">
        <v>121</v>
      </c>
      <c r="BF650" s="72">
        <v>4635136.0776000004</v>
      </c>
      <c r="BG650" s="72">
        <v>3032952.3755999999</v>
      </c>
      <c r="BH650" s="72" t="s">
        <v>121</v>
      </c>
      <c r="BI650" s="72">
        <v>1364775.7535999999</v>
      </c>
      <c r="BJ650" s="72">
        <v>192400.9878</v>
      </c>
      <c r="BK650" s="72" t="s">
        <v>121</v>
      </c>
      <c r="BL650" s="72">
        <v>1757218.5708000001</v>
      </c>
      <c r="BM650" s="72">
        <v>4162875.5616000001</v>
      </c>
      <c r="BN650" s="72">
        <v>122437.9506</v>
      </c>
      <c r="BO650" s="72">
        <v>2527459.2588</v>
      </c>
      <c r="BP650" s="72">
        <v>839572.25939999998</v>
      </c>
      <c r="BQ650" s="72" t="s">
        <v>121</v>
      </c>
      <c r="BR650" s="72" t="s">
        <v>121</v>
      </c>
      <c r="BS650" s="72" t="s">
        <v>121</v>
      </c>
      <c r="BT650" s="72">
        <v>10276007.4186</v>
      </c>
      <c r="BU650" s="72">
        <v>227383.5606</v>
      </c>
      <c r="BV650" s="72" t="s">
        <v>121</v>
      </c>
      <c r="BW650" s="72" t="s">
        <v>121</v>
      </c>
      <c r="BX650" s="72" t="s">
        <v>121</v>
      </c>
      <c r="BY650" s="72">
        <v>797640.40020000003</v>
      </c>
      <c r="BZ650" s="72" t="s">
        <v>121</v>
      </c>
      <c r="CA650" s="72" t="s">
        <v>121</v>
      </c>
      <c r="CB650" s="72" t="s">
        <v>121</v>
      </c>
      <c r="CC650" s="72" t="s">
        <v>121</v>
      </c>
      <c r="CD650" s="72" t="s">
        <v>121</v>
      </c>
      <c r="CE650" s="59" t="s">
        <v>130</v>
      </c>
      <c r="CF650" s="59" t="s">
        <v>130</v>
      </c>
      <c r="CG650" s="59" t="s">
        <v>130</v>
      </c>
      <c r="CH650" s="59" t="s">
        <v>121</v>
      </c>
      <c r="CI650" s="59" t="s">
        <v>121</v>
      </c>
      <c r="CJ650" s="59" t="s">
        <v>121</v>
      </c>
      <c r="CK650" s="59" t="s">
        <v>121</v>
      </c>
      <c r="CL650" s="104">
        <v>8500000</v>
      </c>
      <c r="CM650" s="59" t="s">
        <v>121</v>
      </c>
      <c r="CN650" s="59" t="s">
        <v>121</v>
      </c>
      <c r="CO650" s="59" t="s">
        <v>121</v>
      </c>
      <c r="CP650" s="59" t="s">
        <v>121</v>
      </c>
      <c r="CQ650" s="59" t="s">
        <v>121</v>
      </c>
      <c r="CR650" s="59" t="s">
        <v>121</v>
      </c>
      <c r="CS650" s="59" t="s">
        <v>121</v>
      </c>
      <c r="CT650" s="59" t="s">
        <v>121</v>
      </c>
      <c r="CU650" s="59" t="s">
        <v>121</v>
      </c>
      <c r="CV650" s="59" t="s">
        <v>121</v>
      </c>
      <c r="CW650" s="59" t="s">
        <v>121</v>
      </c>
      <c r="CX650" s="59" t="s">
        <v>121</v>
      </c>
      <c r="CY650" s="59" t="s">
        <v>121</v>
      </c>
      <c r="CZ650" s="59" t="s">
        <v>121</v>
      </c>
      <c r="DA650" s="90">
        <v>11018516.3214</v>
      </c>
      <c r="DB650" s="180">
        <v>1</v>
      </c>
      <c r="DC650" s="13">
        <v>1</v>
      </c>
      <c r="DD650" s="13"/>
      <c r="DE650" s="75" t="str" cm="1">
        <f t="array" ref="DE650">+IF(AND(C650&lt;&gt;"Vehículos Eléctricos",C650&lt;&gt;"Vehículos Híbridos",AA650="PERCENTIL 50"),
     IF(VLOOKUP(_xlfn.TEXTJOIN("_",FALSE,C650:E650),[1]BD_Perc!$A:$P,_xlfn.IFS([1]BD!AB650="Intervalo de precio 1",12,[1]BD!AB650="Intervalo de precio 2",13),FALSE)&lt;=1,
     VLOOKUP(_xlfn.TEXTJOIN("_",FALSE,C650:E650),[1]BD_Perc!$A:$P,16,FALSE),"Ok P50"),
     "Ok P30/70 ó Híbrido/Eléctrico")</f>
        <v>Ok P30/70 ó Híbrido/Eléctrico</v>
      </c>
      <c r="DF650" s="75" t="str">
        <f t="shared" si="78"/>
        <v>Vehículos Híbridos_Camperos/Camionetas_4x2</v>
      </c>
      <c r="DG650" s="19">
        <f t="shared" si="79"/>
        <v>119400000</v>
      </c>
      <c r="DH650" s="13">
        <v>1</v>
      </c>
      <c r="DI650" s="13">
        <v>1</v>
      </c>
      <c r="DJ650" s="13" t="b">
        <f>+DC650=[2]BD!DC650</f>
        <v>1</v>
      </c>
    </row>
    <row r="651" spans="1:114" ht="63.75" x14ac:dyDescent="0.25">
      <c r="A651" s="76">
        <v>1039</v>
      </c>
      <c r="B651" s="59" t="s">
        <v>257</v>
      </c>
      <c r="C651" s="59" t="s">
        <v>2</v>
      </c>
      <c r="D651" s="59" t="s">
        <v>320</v>
      </c>
      <c r="E651" s="59" t="s">
        <v>126</v>
      </c>
      <c r="F651" s="59" t="s">
        <v>121</v>
      </c>
      <c r="G651" s="187" t="s">
        <v>1433</v>
      </c>
      <c r="H651" s="78" t="s">
        <v>243</v>
      </c>
      <c r="I651" s="178">
        <v>5606111</v>
      </c>
      <c r="J651" s="168" t="s">
        <v>1434</v>
      </c>
      <c r="K651" s="78" t="s">
        <v>121</v>
      </c>
      <c r="L651" s="59">
        <v>160</v>
      </c>
      <c r="M651" s="59" t="s">
        <v>121</v>
      </c>
      <c r="N651" s="185">
        <v>131300000</v>
      </c>
      <c r="O651" s="83">
        <f>+IFERROR(VLOOKUP(I651,[1]Precio_Fasecolda!A:C,3,FALSE),IFERROR(VLOOKUP(I651,[1]Precio_Fasecolda!B:C,2,FALSE),N651))</f>
        <v>131300000</v>
      </c>
      <c r="P651" s="83">
        <f t="shared" si="76"/>
        <v>0</v>
      </c>
      <c r="Q651" s="59" t="s">
        <v>126</v>
      </c>
      <c r="R651" s="76" t="s">
        <v>148</v>
      </c>
      <c r="S651" s="76" t="s">
        <v>764</v>
      </c>
      <c r="T651" s="81" t="s">
        <v>121</v>
      </c>
      <c r="U651" s="76" t="s">
        <v>121</v>
      </c>
      <c r="V651" s="59" t="s">
        <v>121</v>
      </c>
      <c r="W651" s="76" t="s">
        <v>121</v>
      </c>
      <c r="X651" s="76" t="s">
        <v>121</v>
      </c>
      <c r="Y651" s="84" t="str">
        <f t="shared" si="75"/>
        <v>N.A.</v>
      </c>
      <c r="Z651" s="85">
        <f t="shared" si="77"/>
        <v>131300000</v>
      </c>
      <c r="AA651" s="76" t="str">
        <f>+IFERROR(VLOOKUP(_xlfn.TEXTJOIN("_", FALSE, C651:E651), [1]BD_Perc!$A:$O, 15, FALSE),"Segmentación no encontrada o vehículo inactivo")</f>
        <v>PERCENTIL 50</v>
      </c>
      <c r="AB651" s="76" t="str" cm="1">
        <f t="array" ref="AB651">_xlfn.IFS(
    AA651 = "PERCENTIL 50",
    _xlfn.IFS(
        [1]BD!DG651 &lt; VLOOKUP(_xlfn.TEXTJOIN("_", FALSE, C651:E651), [1]BD_Perc!$A:$O, 11, FALSE), "Intervalo de precio 1",
        [1]BD!DG651 &gt;= VLOOKUP(_xlfn.TEXTJOIN("_", FALSE, C651:E651), [1]BD_Perc!$A:$O, 11, FALSE), "Intervalo de precio 2"
    ),
    AA651 = "PERCENTIL 30-70",
    _xlfn.IFS(
        [1]BD!DG651 &lt; VLOOKUP(_xlfn.TEXTJOIN("_", FALSE, C651:E651), [1]BD_Perc!$A:$O, 6, FALSE), "Intervalo de precio 1",
        [1]BD!DG651 &lt; VLOOKUP(_xlfn.TEXTJOIN("_", FALSE, C651:E651), [1]BD_Perc!$A:$O, 7, FALSE), "Intervalo de precio 2",
        [1]BD!DG651 &gt;= VLOOKUP(_xlfn.TEXTJOIN("_", FALSE, C651:E651), [1]BD_Perc!$A:$O, 7, FALSE), "Intervalo de precio 3"
    ),
    AA651="Segmentación no encontrada o vehículo inactivo","Segmentación no encontrada o vehículo inactivo"
)</f>
        <v>Intervalo de precio 1</v>
      </c>
      <c r="AC651" s="99" t="s">
        <v>129</v>
      </c>
      <c r="AD651" s="86" t="b">
        <f t="shared" si="80"/>
        <v>1</v>
      </c>
      <c r="AE651" s="182">
        <v>0</v>
      </c>
      <c r="AF651" s="182">
        <v>0</v>
      </c>
      <c r="AG651" s="182">
        <v>0</v>
      </c>
      <c r="AH651" s="182">
        <v>0</v>
      </c>
      <c r="AI651" s="182">
        <v>0</v>
      </c>
      <c r="AJ651" s="182">
        <v>0</v>
      </c>
      <c r="AK651" s="59" t="s">
        <v>130</v>
      </c>
      <c r="AL651" s="76" t="s">
        <v>131</v>
      </c>
      <c r="AM651" s="76" t="s">
        <v>131</v>
      </c>
      <c r="AN651" s="186">
        <v>0</v>
      </c>
      <c r="AO651" s="72" t="s">
        <v>121</v>
      </c>
      <c r="AP651" s="72">
        <v>631865.34180000005</v>
      </c>
      <c r="AQ651" s="72">
        <v>759502.60679999995</v>
      </c>
      <c r="AR651" s="72" t="s">
        <v>121</v>
      </c>
      <c r="AS651" s="72" t="s">
        <v>121</v>
      </c>
      <c r="AT651" s="72">
        <v>10144824.879000001</v>
      </c>
      <c r="AU651" s="72" t="s">
        <v>121</v>
      </c>
      <c r="AV651" s="72" t="s">
        <v>121</v>
      </c>
      <c r="AW651" s="72">
        <v>391755.47879999998</v>
      </c>
      <c r="AX651" s="72" t="s">
        <v>121</v>
      </c>
      <c r="AY651" s="72" t="s">
        <v>121</v>
      </c>
      <c r="AZ651" s="72" t="s">
        <v>121</v>
      </c>
      <c r="BA651" s="72" t="s">
        <v>121</v>
      </c>
      <c r="BB651" s="72" t="s">
        <v>121</v>
      </c>
      <c r="BC651" s="72" t="s">
        <v>121</v>
      </c>
      <c r="BD651" s="72">
        <v>3211360.9668000001</v>
      </c>
      <c r="BE651" s="72" t="s">
        <v>121</v>
      </c>
      <c r="BF651" s="72">
        <v>4635136.0776000004</v>
      </c>
      <c r="BG651" s="72">
        <v>3032952.3755999999</v>
      </c>
      <c r="BH651" s="72" t="s">
        <v>121</v>
      </c>
      <c r="BI651" s="72">
        <v>1364775.7535999999</v>
      </c>
      <c r="BJ651" s="72">
        <v>192400.9878</v>
      </c>
      <c r="BK651" s="72" t="s">
        <v>121</v>
      </c>
      <c r="BL651" s="72">
        <v>1757218.5708000001</v>
      </c>
      <c r="BM651" s="72">
        <v>4162875.5616000001</v>
      </c>
      <c r="BN651" s="72">
        <v>122437.9506</v>
      </c>
      <c r="BO651" s="72">
        <v>2527459.2588</v>
      </c>
      <c r="BP651" s="72">
        <v>839572.25939999998</v>
      </c>
      <c r="BQ651" s="72" t="s">
        <v>121</v>
      </c>
      <c r="BR651" s="72" t="s">
        <v>121</v>
      </c>
      <c r="BS651" s="72" t="s">
        <v>121</v>
      </c>
      <c r="BT651" s="72">
        <v>10276007.4186</v>
      </c>
      <c r="BU651" s="72">
        <v>227383.5606</v>
      </c>
      <c r="BV651" s="72" t="s">
        <v>121</v>
      </c>
      <c r="BW651" s="72" t="s">
        <v>121</v>
      </c>
      <c r="BX651" s="72" t="s">
        <v>121</v>
      </c>
      <c r="BY651" s="72">
        <v>797640.40020000003</v>
      </c>
      <c r="BZ651" s="72" t="s">
        <v>121</v>
      </c>
      <c r="CA651" s="72" t="s">
        <v>121</v>
      </c>
      <c r="CB651" s="72" t="s">
        <v>121</v>
      </c>
      <c r="CC651" s="72" t="s">
        <v>121</v>
      </c>
      <c r="CD651" s="72" t="s">
        <v>121</v>
      </c>
      <c r="CE651" s="59" t="s">
        <v>130</v>
      </c>
      <c r="CF651" s="59" t="s">
        <v>130</v>
      </c>
      <c r="CG651" s="59" t="s">
        <v>130</v>
      </c>
      <c r="CH651" s="59" t="s">
        <v>121</v>
      </c>
      <c r="CI651" s="59" t="s">
        <v>121</v>
      </c>
      <c r="CJ651" s="59" t="s">
        <v>121</v>
      </c>
      <c r="CK651" s="59" t="s">
        <v>121</v>
      </c>
      <c r="CL651" s="104">
        <v>8500000</v>
      </c>
      <c r="CM651" s="59" t="s">
        <v>121</v>
      </c>
      <c r="CN651" s="59" t="s">
        <v>121</v>
      </c>
      <c r="CO651" s="59" t="s">
        <v>121</v>
      </c>
      <c r="CP651" s="59" t="s">
        <v>121</v>
      </c>
      <c r="CQ651" s="59" t="s">
        <v>121</v>
      </c>
      <c r="CR651" s="59" t="s">
        <v>121</v>
      </c>
      <c r="CS651" s="59" t="s">
        <v>121</v>
      </c>
      <c r="CT651" s="59" t="s">
        <v>121</v>
      </c>
      <c r="CU651" s="59" t="s">
        <v>121</v>
      </c>
      <c r="CV651" s="59" t="s">
        <v>121</v>
      </c>
      <c r="CW651" s="59" t="s">
        <v>121</v>
      </c>
      <c r="CX651" s="59" t="s">
        <v>121</v>
      </c>
      <c r="CY651" s="59" t="s">
        <v>121</v>
      </c>
      <c r="CZ651" s="59" t="s">
        <v>121</v>
      </c>
      <c r="DA651" s="90">
        <v>11018516.3214</v>
      </c>
      <c r="DB651" s="180">
        <v>1</v>
      </c>
      <c r="DC651" s="13">
        <v>1</v>
      </c>
      <c r="DD651" s="13"/>
      <c r="DE651" s="75" t="str" cm="1">
        <f t="array" ref="DE651">+IF(AND(C651&lt;&gt;"Vehículos Eléctricos",C651&lt;&gt;"Vehículos Híbridos",AA651="PERCENTIL 50"),
     IF(VLOOKUP(_xlfn.TEXTJOIN("_",FALSE,C651:E651),[1]BD_Perc!$A:$P,_xlfn.IFS([1]BD!AB651="Intervalo de precio 1",12,[1]BD!AB651="Intervalo de precio 2",13),FALSE)&lt;=1,
     VLOOKUP(_xlfn.TEXTJOIN("_",FALSE,C651:E651),[1]BD_Perc!$A:$P,16,FALSE),"Ok P50"),
     "Ok P30/70 ó Híbrido/Eléctrico")</f>
        <v>Ok P30/70 ó Híbrido/Eléctrico</v>
      </c>
      <c r="DF651" s="75" t="str">
        <f t="shared" si="78"/>
        <v>Vehículos Híbridos_Camperos/Camionetas_4x2</v>
      </c>
      <c r="DG651" s="19">
        <f t="shared" si="79"/>
        <v>131300000</v>
      </c>
      <c r="DH651" s="13">
        <v>1</v>
      </c>
      <c r="DI651" s="13">
        <v>1</v>
      </c>
      <c r="DJ651" s="13" t="b">
        <f>+DC651=[2]BD!DC651</f>
        <v>1</v>
      </c>
    </row>
    <row r="652" spans="1:114" ht="51" x14ac:dyDescent="0.25">
      <c r="A652" s="76">
        <v>1040</v>
      </c>
      <c r="B652" s="59" t="s">
        <v>257</v>
      </c>
      <c r="C652" s="59" t="s">
        <v>2</v>
      </c>
      <c r="D652" s="59" t="s">
        <v>320</v>
      </c>
      <c r="E652" s="59" t="s">
        <v>126</v>
      </c>
      <c r="F652" s="59" t="s">
        <v>121</v>
      </c>
      <c r="G652" s="187" t="s">
        <v>1435</v>
      </c>
      <c r="H652" s="78" t="s">
        <v>243</v>
      </c>
      <c r="I652" s="127">
        <v>5606112</v>
      </c>
      <c r="J652" s="168" t="s">
        <v>1436</v>
      </c>
      <c r="K652" s="78" t="s">
        <v>121</v>
      </c>
      <c r="L652" s="59">
        <v>160</v>
      </c>
      <c r="M652" s="59" t="s">
        <v>121</v>
      </c>
      <c r="N652" s="185">
        <v>141900000</v>
      </c>
      <c r="O652" s="83">
        <f>+IFERROR(VLOOKUP(I652,[1]Precio_Fasecolda!A:C,3,FALSE),IFERROR(VLOOKUP(I652,[1]Precio_Fasecolda!B:C,2,FALSE),N652))</f>
        <v>141900000</v>
      </c>
      <c r="P652" s="83">
        <f t="shared" si="76"/>
        <v>0</v>
      </c>
      <c r="Q652" s="59" t="s">
        <v>126</v>
      </c>
      <c r="R652" s="76" t="s">
        <v>148</v>
      </c>
      <c r="S652" s="76" t="s">
        <v>764</v>
      </c>
      <c r="T652" s="81" t="s">
        <v>121</v>
      </c>
      <c r="U652" s="76" t="s">
        <v>121</v>
      </c>
      <c r="V652" s="59" t="s">
        <v>121</v>
      </c>
      <c r="W652" s="76" t="s">
        <v>121</v>
      </c>
      <c r="X652" s="76" t="s">
        <v>121</v>
      </c>
      <c r="Y652" s="84" t="str">
        <f t="shared" si="75"/>
        <v>N.A.</v>
      </c>
      <c r="Z652" s="85">
        <f t="shared" si="77"/>
        <v>141900000</v>
      </c>
      <c r="AA652" s="76" t="str">
        <f>+IFERROR(VLOOKUP(_xlfn.TEXTJOIN("_", FALSE, C652:E652), [1]BD_Perc!$A:$O, 15, FALSE),"Segmentación no encontrada o vehículo inactivo")</f>
        <v>PERCENTIL 50</v>
      </c>
      <c r="AB652" s="76" t="str" cm="1">
        <f t="array" ref="AB652">_xlfn.IFS(
    AA652 = "PERCENTIL 50",
    _xlfn.IFS(
        [1]BD!DG652 &lt; VLOOKUP(_xlfn.TEXTJOIN("_", FALSE, C652:E652), [1]BD_Perc!$A:$O, 11, FALSE), "Intervalo de precio 1",
        [1]BD!DG652 &gt;= VLOOKUP(_xlfn.TEXTJOIN("_", FALSE, C652:E652), [1]BD_Perc!$A:$O, 11, FALSE), "Intervalo de precio 2"
    ),
    AA652 = "PERCENTIL 30-70",
    _xlfn.IFS(
        [1]BD!DG652 &lt; VLOOKUP(_xlfn.TEXTJOIN("_", FALSE, C652:E652), [1]BD_Perc!$A:$O, 6, FALSE), "Intervalo de precio 1",
        [1]BD!DG652 &lt; VLOOKUP(_xlfn.TEXTJOIN("_", FALSE, C652:E652), [1]BD_Perc!$A:$O, 7, FALSE), "Intervalo de precio 2",
        [1]BD!DG652 &gt;= VLOOKUP(_xlfn.TEXTJOIN("_", FALSE, C652:E652), [1]BD_Perc!$A:$O, 7, FALSE), "Intervalo de precio 3"
    ),
    AA652="Segmentación no encontrada o vehículo inactivo","Segmentación no encontrada o vehículo inactivo"
)</f>
        <v>Intervalo de precio 1</v>
      </c>
      <c r="AC652" s="99" t="s">
        <v>129</v>
      </c>
      <c r="AD652" s="86" t="b">
        <f t="shared" si="80"/>
        <v>1</v>
      </c>
      <c r="AE652" s="182">
        <v>0</v>
      </c>
      <c r="AF652" s="182">
        <v>0</v>
      </c>
      <c r="AG652" s="182">
        <v>0</v>
      </c>
      <c r="AH652" s="182">
        <v>0</v>
      </c>
      <c r="AI652" s="182">
        <v>0</v>
      </c>
      <c r="AJ652" s="182">
        <v>0</v>
      </c>
      <c r="AK652" s="59" t="s">
        <v>130</v>
      </c>
      <c r="AL652" s="76" t="s">
        <v>131</v>
      </c>
      <c r="AM652" s="76" t="s">
        <v>131</v>
      </c>
      <c r="AN652" s="186">
        <v>0</v>
      </c>
      <c r="AO652" s="72" t="s">
        <v>121</v>
      </c>
      <c r="AP652" s="72">
        <v>631865.34180000005</v>
      </c>
      <c r="AQ652" s="72">
        <v>759502.60679999995</v>
      </c>
      <c r="AR652" s="72" t="s">
        <v>121</v>
      </c>
      <c r="AS652" s="72" t="s">
        <v>121</v>
      </c>
      <c r="AT652" s="72">
        <v>10144824.879000001</v>
      </c>
      <c r="AU652" s="72" t="s">
        <v>121</v>
      </c>
      <c r="AV652" s="72" t="s">
        <v>121</v>
      </c>
      <c r="AW652" s="72">
        <v>391755.47879999998</v>
      </c>
      <c r="AX652" s="72" t="s">
        <v>121</v>
      </c>
      <c r="AY652" s="72" t="s">
        <v>121</v>
      </c>
      <c r="AZ652" s="72" t="s">
        <v>121</v>
      </c>
      <c r="BA652" s="72" t="s">
        <v>121</v>
      </c>
      <c r="BB652" s="72" t="s">
        <v>121</v>
      </c>
      <c r="BC652" s="72" t="s">
        <v>121</v>
      </c>
      <c r="BD652" s="72">
        <v>3211360.9668000001</v>
      </c>
      <c r="BE652" s="72" t="s">
        <v>121</v>
      </c>
      <c r="BF652" s="72">
        <v>4635136.0776000004</v>
      </c>
      <c r="BG652" s="72">
        <v>3032952.3755999999</v>
      </c>
      <c r="BH652" s="72" t="s">
        <v>121</v>
      </c>
      <c r="BI652" s="72">
        <v>1364775.7535999999</v>
      </c>
      <c r="BJ652" s="72">
        <v>192400.9878</v>
      </c>
      <c r="BK652" s="72" t="s">
        <v>121</v>
      </c>
      <c r="BL652" s="72">
        <v>1757218.5708000001</v>
      </c>
      <c r="BM652" s="72">
        <v>4162875.5616000001</v>
      </c>
      <c r="BN652" s="72">
        <v>122437.9506</v>
      </c>
      <c r="BO652" s="72">
        <v>2527459.2588</v>
      </c>
      <c r="BP652" s="72">
        <v>839572.25939999998</v>
      </c>
      <c r="BQ652" s="72" t="s">
        <v>121</v>
      </c>
      <c r="BR652" s="72" t="s">
        <v>121</v>
      </c>
      <c r="BS652" s="72" t="s">
        <v>121</v>
      </c>
      <c r="BT652" s="72">
        <v>10276007.4186</v>
      </c>
      <c r="BU652" s="72">
        <v>227383.5606</v>
      </c>
      <c r="BV652" s="72" t="s">
        <v>121</v>
      </c>
      <c r="BW652" s="72" t="s">
        <v>121</v>
      </c>
      <c r="BX652" s="72" t="s">
        <v>121</v>
      </c>
      <c r="BY652" s="72">
        <v>797640.40020000003</v>
      </c>
      <c r="BZ652" s="72" t="s">
        <v>121</v>
      </c>
      <c r="CA652" s="72" t="s">
        <v>121</v>
      </c>
      <c r="CB652" s="72" t="s">
        <v>121</v>
      </c>
      <c r="CC652" s="72" t="s">
        <v>121</v>
      </c>
      <c r="CD652" s="72" t="s">
        <v>121</v>
      </c>
      <c r="CE652" s="59" t="s">
        <v>130</v>
      </c>
      <c r="CF652" s="59" t="s">
        <v>130</v>
      </c>
      <c r="CG652" s="59" t="s">
        <v>130</v>
      </c>
      <c r="CH652" s="59" t="s">
        <v>121</v>
      </c>
      <c r="CI652" s="59" t="s">
        <v>121</v>
      </c>
      <c r="CJ652" s="59" t="s">
        <v>121</v>
      </c>
      <c r="CK652" s="59" t="s">
        <v>121</v>
      </c>
      <c r="CL652" s="104">
        <v>8500000</v>
      </c>
      <c r="CM652" s="59" t="s">
        <v>121</v>
      </c>
      <c r="CN652" s="59" t="s">
        <v>121</v>
      </c>
      <c r="CO652" s="59" t="s">
        <v>121</v>
      </c>
      <c r="CP652" s="59" t="s">
        <v>121</v>
      </c>
      <c r="CQ652" s="59" t="s">
        <v>121</v>
      </c>
      <c r="CR652" s="59" t="s">
        <v>121</v>
      </c>
      <c r="CS652" s="59" t="s">
        <v>121</v>
      </c>
      <c r="CT652" s="59" t="s">
        <v>121</v>
      </c>
      <c r="CU652" s="59" t="s">
        <v>121</v>
      </c>
      <c r="CV652" s="59" t="s">
        <v>121</v>
      </c>
      <c r="CW652" s="59" t="s">
        <v>121</v>
      </c>
      <c r="CX652" s="59" t="s">
        <v>121</v>
      </c>
      <c r="CY652" s="59" t="s">
        <v>121</v>
      </c>
      <c r="CZ652" s="59" t="s">
        <v>121</v>
      </c>
      <c r="DA652" s="90">
        <v>11018516.3214</v>
      </c>
      <c r="DB652" s="180">
        <v>1</v>
      </c>
      <c r="DC652" s="13">
        <v>1</v>
      </c>
      <c r="DD652" s="13"/>
      <c r="DE652" s="75" t="str" cm="1">
        <f t="array" ref="DE652">+IF(AND(C652&lt;&gt;"Vehículos Eléctricos",C652&lt;&gt;"Vehículos Híbridos",AA652="PERCENTIL 50"),
     IF(VLOOKUP(_xlfn.TEXTJOIN("_",FALSE,C652:E652),[1]BD_Perc!$A:$P,_xlfn.IFS([1]BD!AB652="Intervalo de precio 1",12,[1]BD!AB652="Intervalo de precio 2",13),FALSE)&lt;=1,
     VLOOKUP(_xlfn.TEXTJOIN("_",FALSE,C652:E652),[1]BD_Perc!$A:$P,16,FALSE),"Ok P50"),
     "Ok P30/70 ó Híbrido/Eléctrico")</f>
        <v>Ok P30/70 ó Híbrido/Eléctrico</v>
      </c>
      <c r="DF652" s="75" t="str">
        <f t="shared" si="78"/>
        <v>Vehículos Híbridos_Camperos/Camionetas_4x2</v>
      </c>
      <c r="DG652" s="19">
        <f t="shared" si="79"/>
        <v>141900000</v>
      </c>
      <c r="DH652" s="13">
        <v>1</v>
      </c>
      <c r="DI652" s="13">
        <v>1</v>
      </c>
      <c r="DJ652" s="13" t="b">
        <f>+DC652=[2]BD!DC652</f>
        <v>1</v>
      </c>
    </row>
    <row r="653" spans="1:114" ht="51" x14ac:dyDescent="0.25">
      <c r="A653" s="76">
        <v>1041</v>
      </c>
      <c r="B653" s="59" t="s">
        <v>257</v>
      </c>
      <c r="C653" s="59" t="s">
        <v>0</v>
      </c>
      <c r="D653" s="59" t="s">
        <v>663</v>
      </c>
      <c r="E653" s="59" t="s">
        <v>667</v>
      </c>
      <c r="F653" s="59" t="s">
        <v>668</v>
      </c>
      <c r="G653" s="77" t="s">
        <v>1437</v>
      </c>
      <c r="H653" s="59" t="s">
        <v>701</v>
      </c>
      <c r="I653" s="79">
        <v>5803132</v>
      </c>
      <c r="J653" s="168" t="s">
        <v>1438</v>
      </c>
      <c r="K653" s="78" t="s">
        <v>121</v>
      </c>
      <c r="L653" s="80">
        <v>150</v>
      </c>
      <c r="M653" s="81" t="s">
        <v>121</v>
      </c>
      <c r="N653" s="82">
        <v>270000000</v>
      </c>
      <c r="O653" s="83">
        <f>+IFERROR(VLOOKUP(I653,[1]Precio_Fasecolda!A:C,3,FALSE),IFERROR(VLOOKUP(I653,[1]Precio_Fasecolda!B:C,2,FALSE),N653))</f>
        <v>270000000</v>
      </c>
      <c r="P653" s="83">
        <f t="shared" si="76"/>
        <v>0</v>
      </c>
      <c r="Q653" s="81" t="s">
        <v>121</v>
      </c>
      <c r="R653" s="76" t="s">
        <v>127</v>
      </c>
      <c r="S653" s="76" t="s">
        <v>349</v>
      </c>
      <c r="T653" s="76" t="s">
        <v>121</v>
      </c>
      <c r="U653" s="76" t="s">
        <v>121</v>
      </c>
      <c r="V653" s="59" t="s">
        <v>121</v>
      </c>
      <c r="W653" s="76" t="s">
        <v>121</v>
      </c>
      <c r="X653" s="76" t="s">
        <v>121</v>
      </c>
      <c r="Y653" s="84" t="str">
        <f t="shared" si="75"/>
        <v>N.A.</v>
      </c>
      <c r="Z653" s="85">
        <f t="shared" si="77"/>
        <v>269932500</v>
      </c>
      <c r="AA653" s="76" t="str">
        <f>+IFERROR(VLOOKUP(_xlfn.TEXTJOIN("_", FALSE, C653:E653), [1]BD_Perc!$A:$O, 15, FALSE),"Segmentación no encontrada o vehículo inactivo")</f>
        <v>PERCENTIL 50</v>
      </c>
      <c r="AB653" s="76" t="str" cm="1">
        <f t="array" ref="AB653">_xlfn.IFS(
    AA653 = "PERCENTIL 50",
    _xlfn.IFS(
        [1]BD!DG653 &lt; VLOOKUP(_xlfn.TEXTJOIN("_", FALSE, C653:E653), [1]BD_Perc!$A:$O, 11, FALSE), "Intervalo de precio 1",
        [1]BD!DG653 &gt;= VLOOKUP(_xlfn.TEXTJOIN("_", FALSE, C653:E653), [1]BD_Perc!$A:$O, 11, FALSE), "Intervalo de precio 2"
    ),
    AA653 = "PERCENTIL 30-70",
    _xlfn.IFS(
        [1]BD!DG653 &lt; VLOOKUP(_xlfn.TEXTJOIN("_", FALSE, C653:E653), [1]BD_Perc!$A:$O, 6, FALSE), "Intervalo de precio 1",
        [1]BD!DG653 &lt; VLOOKUP(_xlfn.TEXTJOIN("_", FALSE, C653:E653), [1]BD_Perc!$A:$O, 7, FALSE), "Intervalo de precio 2",
        [1]BD!DG653 &gt;= VLOOKUP(_xlfn.TEXTJOIN("_", FALSE, C653:E653), [1]BD_Perc!$A:$O, 7, FALSE), "Intervalo de precio 3"
    ),
    AA653="Segmentación no encontrada o vehículo inactivo","Segmentación no encontrada o vehículo inactivo"
)</f>
        <v>Intervalo de precio 2</v>
      </c>
      <c r="AC653" s="99" t="s">
        <v>149</v>
      </c>
      <c r="AD653" s="86" t="b">
        <f t="shared" si="80"/>
        <v>1</v>
      </c>
      <c r="AE653" s="182">
        <v>2.5000000000000001E-4</v>
      </c>
      <c r="AF653" s="182">
        <v>5.0000000000000001E-4</v>
      </c>
      <c r="AG653" s="182">
        <v>7.5000000000000002E-4</v>
      </c>
      <c r="AH653" s="182">
        <v>1E-3</v>
      </c>
      <c r="AI653" s="182">
        <v>1.25E-3</v>
      </c>
      <c r="AJ653" s="182">
        <v>1.5E-3</v>
      </c>
      <c r="AK653" s="76" t="s">
        <v>130</v>
      </c>
      <c r="AL653" s="76" t="s">
        <v>130</v>
      </c>
      <c r="AM653" s="76" t="s">
        <v>130</v>
      </c>
      <c r="AN653" s="93">
        <v>0.05</v>
      </c>
      <c r="AO653" s="72" t="s">
        <v>121</v>
      </c>
      <c r="AP653" s="72">
        <v>631045.17420000001</v>
      </c>
      <c r="AQ653" s="72">
        <v>758514.82140000002</v>
      </c>
      <c r="AR653" s="72" t="s">
        <v>121</v>
      </c>
      <c r="AS653" s="72" t="s">
        <v>121</v>
      </c>
      <c r="AT653" s="72">
        <v>10131653.7042</v>
      </c>
      <c r="AU653" s="72" t="s">
        <v>121</v>
      </c>
      <c r="AV653" s="72">
        <v>663798.11400000006</v>
      </c>
      <c r="AW653" s="72">
        <v>296309.26500000001</v>
      </c>
      <c r="AX653" s="72" t="s">
        <v>121</v>
      </c>
      <c r="AY653" s="72" t="s">
        <v>121</v>
      </c>
      <c r="AZ653" s="72" t="s">
        <v>121</v>
      </c>
      <c r="BA653" s="72" t="s">
        <v>121</v>
      </c>
      <c r="BB653" s="72" t="s">
        <v>121</v>
      </c>
      <c r="BC653" s="72" t="s">
        <v>121</v>
      </c>
      <c r="BD653" s="72">
        <v>3432884.2296000002</v>
      </c>
      <c r="BE653" s="72">
        <v>2209321.7286</v>
      </c>
      <c r="BF653" s="72">
        <v>4629116.5955999997</v>
      </c>
      <c r="BG653" s="72">
        <v>3029014.9386</v>
      </c>
      <c r="BH653" s="72" t="s">
        <v>121</v>
      </c>
      <c r="BI653" s="72">
        <v>2096203.9602000001</v>
      </c>
      <c r="BJ653" s="72">
        <v>192152.1966</v>
      </c>
      <c r="BK653" s="72">
        <v>1635667.2024000001</v>
      </c>
      <c r="BL653" s="72">
        <v>1403949.8256000001</v>
      </c>
      <c r="BM653" s="72">
        <v>4157470.6782</v>
      </c>
      <c r="BN653" s="72">
        <v>122278.76639999999</v>
      </c>
      <c r="BO653" s="72">
        <v>2524178.5883999998</v>
      </c>
      <c r="BP653" s="72">
        <v>4978485.8550000004</v>
      </c>
      <c r="BQ653" s="72" t="s">
        <v>121</v>
      </c>
      <c r="BR653" s="72" t="s">
        <v>121</v>
      </c>
      <c r="BS653" s="72" t="s">
        <v>121</v>
      </c>
      <c r="BT653" s="72">
        <v>10262666.5176</v>
      </c>
      <c r="BU653" s="72">
        <v>227088.38459999999</v>
      </c>
      <c r="BV653" s="72" t="s">
        <v>121</v>
      </c>
      <c r="BW653" s="72" t="s">
        <v>121</v>
      </c>
      <c r="BX653" s="72" t="s">
        <v>121</v>
      </c>
      <c r="BY653" s="72">
        <v>838482.21660000004</v>
      </c>
      <c r="BZ653" s="72" t="s">
        <v>121</v>
      </c>
      <c r="CA653" s="72" t="s">
        <v>121</v>
      </c>
      <c r="CB653" s="72" t="s">
        <v>121</v>
      </c>
      <c r="CC653" s="72" t="s">
        <v>121</v>
      </c>
      <c r="CD653" s="72" t="s">
        <v>121</v>
      </c>
      <c r="CE653" s="89" t="s">
        <v>130</v>
      </c>
      <c r="CF653" s="89" t="s">
        <v>130</v>
      </c>
      <c r="CG653" s="89" t="s">
        <v>131</v>
      </c>
      <c r="CH653" s="89" t="s">
        <v>131</v>
      </c>
      <c r="CI653" s="89" t="s">
        <v>131</v>
      </c>
      <c r="CJ653" s="89" t="s">
        <v>131</v>
      </c>
      <c r="CK653" s="89" t="s">
        <v>131</v>
      </c>
      <c r="CL653" s="59" t="s">
        <v>121</v>
      </c>
      <c r="CM653" s="89" t="s">
        <v>121</v>
      </c>
      <c r="CN653" s="89" t="s">
        <v>121</v>
      </c>
      <c r="CO653" s="89" t="s">
        <v>121</v>
      </c>
      <c r="CP653" s="89" t="s">
        <v>121</v>
      </c>
      <c r="CQ653" s="89" t="s">
        <v>121</v>
      </c>
      <c r="CR653" s="89" t="s">
        <v>121</v>
      </c>
      <c r="CS653" s="89" t="s">
        <v>121</v>
      </c>
      <c r="CT653" s="89" t="s">
        <v>121</v>
      </c>
      <c r="CU653" s="89" t="s">
        <v>121</v>
      </c>
      <c r="CV653" s="89" t="s">
        <v>121</v>
      </c>
      <c r="CW653" s="89" t="s">
        <v>121</v>
      </c>
      <c r="CX653" s="89" t="s">
        <v>121</v>
      </c>
      <c r="CY653" s="89" t="s">
        <v>121</v>
      </c>
      <c r="CZ653" s="89" t="s">
        <v>121</v>
      </c>
      <c r="DA653" s="90">
        <v>9991906.8438000008</v>
      </c>
      <c r="DB653" s="180">
        <v>1</v>
      </c>
      <c r="DC653" s="13">
        <v>1</v>
      </c>
      <c r="DD653" s="13"/>
      <c r="DE653" s="75" t="str" cm="1">
        <f t="array" ref="DE653">+IF(AND(C653&lt;&gt;"Vehículos Eléctricos",C653&lt;&gt;"Vehículos Híbridos",AA653="PERCENTIL 50"),
     IF(VLOOKUP(_xlfn.TEXTJOIN("_",FALSE,C653:E653),[1]BD_Perc!$A:$P,_xlfn.IFS([1]BD!AB653="Intervalo de precio 1",12,[1]BD!AB653="Intervalo de precio 2",13),FALSE)&lt;=1,
     VLOOKUP(_xlfn.TEXTJOIN("_",FALSE,C653:E653),[1]BD_Perc!$A:$P,16,FALSE),"Ok P50"),
     "Ok P30/70 ó Híbrido/Eléctrico")</f>
        <v>Ok P50</v>
      </c>
      <c r="DF653" s="75" t="str">
        <f t="shared" si="78"/>
        <v>Vehículos Convencionales_Vehículos Destinados al Transporte de Pasajeros_Microbus</v>
      </c>
      <c r="DG653" s="19">
        <f t="shared" si="79"/>
        <v>269932500</v>
      </c>
      <c r="DH653" s="13">
        <v>1</v>
      </c>
      <c r="DI653" s="13">
        <v>1</v>
      </c>
      <c r="DJ653" s="13" t="b">
        <f>+DC653=[2]BD!DC653</f>
        <v>1</v>
      </c>
    </row>
    <row r="654" spans="1:114" ht="63.75" x14ac:dyDescent="0.25">
      <c r="A654" s="76">
        <v>1042</v>
      </c>
      <c r="B654" s="59" t="s">
        <v>257</v>
      </c>
      <c r="C654" s="59" t="s">
        <v>0</v>
      </c>
      <c r="D654" s="59" t="s">
        <v>663</v>
      </c>
      <c r="E654" s="59" t="s">
        <v>667</v>
      </c>
      <c r="F654" s="59" t="s">
        <v>668</v>
      </c>
      <c r="G654" s="187" t="s">
        <v>1439</v>
      </c>
      <c r="H654" s="158" t="s">
        <v>651</v>
      </c>
      <c r="I654" s="79">
        <v>5803133</v>
      </c>
      <c r="J654" s="168" t="s">
        <v>1440</v>
      </c>
      <c r="K654" s="78" t="s">
        <v>121</v>
      </c>
      <c r="L654" s="59">
        <v>150</v>
      </c>
      <c r="M654" s="81" t="s">
        <v>121</v>
      </c>
      <c r="N654" s="176">
        <v>300900000</v>
      </c>
      <c r="O654" s="83">
        <f>+IFERROR(VLOOKUP(I654,[1]Precio_Fasecolda!A:C,3,FALSE),IFERROR(VLOOKUP(I654,[1]Precio_Fasecolda!B:C,2,FALSE),N654))</f>
        <v>300900000</v>
      </c>
      <c r="P654" s="83">
        <f t="shared" si="76"/>
        <v>0</v>
      </c>
      <c r="Q654" s="76" t="s">
        <v>121</v>
      </c>
      <c r="R654" s="76" t="s">
        <v>127</v>
      </c>
      <c r="S654" s="76" t="s">
        <v>349</v>
      </c>
      <c r="T654" s="76" t="s">
        <v>121</v>
      </c>
      <c r="U654" s="76" t="s">
        <v>121</v>
      </c>
      <c r="V654" s="59" t="s">
        <v>121</v>
      </c>
      <c r="W654" s="76" t="s">
        <v>121</v>
      </c>
      <c r="X654" s="76" t="s">
        <v>121</v>
      </c>
      <c r="Y654" s="84" t="str">
        <f t="shared" si="75"/>
        <v>N.A.</v>
      </c>
      <c r="Z654" s="85">
        <f t="shared" si="77"/>
        <v>300824775</v>
      </c>
      <c r="AA654" s="76" t="str">
        <f>+IFERROR(VLOOKUP(_xlfn.TEXTJOIN("_", FALSE, C654:E654), [1]BD_Perc!$A:$O, 15, FALSE),"Segmentación no encontrada o vehículo inactivo")</f>
        <v>PERCENTIL 50</v>
      </c>
      <c r="AB654" s="76" t="str" cm="1">
        <f t="array" ref="AB654">_xlfn.IFS(
    AA654 = "PERCENTIL 50",
    _xlfn.IFS(
        [1]BD!DG654 &lt; VLOOKUP(_xlfn.TEXTJOIN("_", FALSE, C654:E654), [1]BD_Perc!$A:$O, 11, FALSE), "Intervalo de precio 1",
        [1]BD!DG654 &gt;= VLOOKUP(_xlfn.TEXTJOIN("_", FALSE, C654:E654), [1]BD_Perc!$A:$O, 11, FALSE), "Intervalo de precio 2"
    ),
    AA654 = "PERCENTIL 30-70",
    _xlfn.IFS(
        [1]BD!DG654 &lt; VLOOKUP(_xlfn.TEXTJOIN("_", FALSE, C654:E654), [1]BD_Perc!$A:$O, 6, FALSE), "Intervalo de precio 1",
        [1]BD!DG654 &lt; VLOOKUP(_xlfn.TEXTJOIN("_", FALSE, C654:E654), [1]BD_Perc!$A:$O, 7, FALSE), "Intervalo de precio 2",
        [1]BD!DG654 &gt;= VLOOKUP(_xlfn.TEXTJOIN("_", FALSE, C654:E654), [1]BD_Perc!$A:$O, 7, FALSE), "Intervalo de precio 3"
    ),
    AA654="Segmentación no encontrada o vehículo inactivo","Segmentación no encontrada o vehículo inactivo"
)</f>
        <v>Intervalo de precio 2</v>
      </c>
      <c r="AC654" s="99" t="s">
        <v>149</v>
      </c>
      <c r="AD654" s="86" t="b">
        <f t="shared" si="80"/>
        <v>1</v>
      </c>
      <c r="AE654" s="182">
        <v>2.5000000000000001E-4</v>
      </c>
      <c r="AF654" s="182">
        <v>5.0000000000000001E-4</v>
      </c>
      <c r="AG654" s="182">
        <v>7.5000000000000002E-4</v>
      </c>
      <c r="AH654" s="182">
        <v>1E-3</v>
      </c>
      <c r="AI654" s="182">
        <v>1.25E-3</v>
      </c>
      <c r="AJ654" s="182">
        <v>1.5E-3</v>
      </c>
      <c r="AK654" s="76" t="s">
        <v>130</v>
      </c>
      <c r="AL654" s="76" t="s">
        <v>130</v>
      </c>
      <c r="AM654" s="76" t="s">
        <v>130</v>
      </c>
      <c r="AN654" s="93">
        <v>0.05</v>
      </c>
      <c r="AO654" s="72" t="s">
        <v>121</v>
      </c>
      <c r="AP654" s="72">
        <v>631045.17420000001</v>
      </c>
      <c r="AQ654" s="72">
        <v>758514.82140000002</v>
      </c>
      <c r="AR654" s="72" t="s">
        <v>121</v>
      </c>
      <c r="AS654" s="72" t="s">
        <v>121</v>
      </c>
      <c r="AT654" s="72">
        <v>10131653.7042</v>
      </c>
      <c r="AU654" s="72" t="s">
        <v>121</v>
      </c>
      <c r="AV654" s="72">
        <v>663798.11400000006</v>
      </c>
      <c r="AW654" s="72">
        <v>296309.26500000001</v>
      </c>
      <c r="AX654" s="72" t="s">
        <v>121</v>
      </c>
      <c r="AY654" s="72" t="s">
        <v>121</v>
      </c>
      <c r="AZ654" s="72" t="s">
        <v>121</v>
      </c>
      <c r="BA654" s="72" t="s">
        <v>121</v>
      </c>
      <c r="BB654" s="72" t="s">
        <v>121</v>
      </c>
      <c r="BC654" s="72" t="s">
        <v>121</v>
      </c>
      <c r="BD654" s="72">
        <v>3432884.2296000002</v>
      </c>
      <c r="BE654" s="72">
        <v>2209321.7286</v>
      </c>
      <c r="BF654" s="72">
        <v>4629116.5955999997</v>
      </c>
      <c r="BG654" s="72">
        <v>3029014.9386</v>
      </c>
      <c r="BH654" s="72" t="s">
        <v>121</v>
      </c>
      <c r="BI654" s="72">
        <v>2096203.9602000001</v>
      </c>
      <c r="BJ654" s="72">
        <v>192152.1966</v>
      </c>
      <c r="BK654" s="72">
        <v>1635667.2024000001</v>
      </c>
      <c r="BL654" s="72">
        <v>1403949.8256000001</v>
      </c>
      <c r="BM654" s="72">
        <v>4157470.6782</v>
      </c>
      <c r="BN654" s="72">
        <v>122278.76639999999</v>
      </c>
      <c r="BO654" s="72">
        <v>2524178.5883999998</v>
      </c>
      <c r="BP654" s="72">
        <v>4978485.8550000004</v>
      </c>
      <c r="BQ654" s="72" t="s">
        <v>121</v>
      </c>
      <c r="BR654" s="72" t="s">
        <v>121</v>
      </c>
      <c r="BS654" s="72" t="s">
        <v>121</v>
      </c>
      <c r="BT654" s="72">
        <v>10262666.5176</v>
      </c>
      <c r="BU654" s="72">
        <v>227088.38459999999</v>
      </c>
      <c r="BV654" s="72" t="s">
        <v>121</v>
      </c>
      <c r="BW654" s="72" t="s">
        <v>121</v>
      </c>
      <c r="BX654" s="72" t="s">
        <v>121</v>
      </c>
      <c r="BY654" s="72">
        <v>838482.21660000004</v>
      </c>
      <c r="BZ654" s="72" t="s">
        <v>121</v>
      </c>
      <c r="CA654" s="72" t="s">
        <v>121</v>
      </c>
      <c r="CB654" s="72" t="s">
        <v>121</v>
      </c>
      <c r="CC654" s="72" t="s">
        <v>121</v>
      </c>
      <c r="CD654" s="72" t="s">
        <v>121</v>
      </c>
      <c r="CE654" s="89" t="s">
        <v>130</v>
      </c>
      <c r="CF654" s="89" t="s">
        <v>130</v>
      </c>
      <c r="CG654" s="89" t="s">
        <v>131</v>
      </c>
      <c r="CH654" s="89" t="s">
        <v>131</v>
      </c>
      <c r="CI654" s="89" t="s">
        <v>131</v>
      </c>
      <c r="CJ654" s="89" t="s">
        <v>131</v>
      </c>
      <c r="CK654" s="89" t="s">
        <v>131</v>
      </c>
      <c r="CL654" s="59" t="s">
        <v>121</v>
      </c>
      <c r="CM654" s="89" t="s">
        <v>121</v>
      </c>
      <c r="CN654" s="89" t="s">
        <v>121</v>
      </c>
      <c r="CO654" s="89" t="s">
        <v>121</v>
      </c>
      <c r="CP654" s="89" t="s">
        <v>121</v>
      </c>
      <c r="CQ654" s="89" t="s">
        <v>121</v>
      </c>
      <c r="CR654" s="89" t="s">
        <v>121</v>
      </c>
      <c r="CS654" s="89" t="s">
        <v>121</v>
      </c>
      <c r="CT654" s="89" t="s">
        <v>121</v>
      </c>
      <c r="CU654" s="89" t="s">
        <v>121</v>
      </c>
      <c r="CV654" s="89" t="s">
        <v>121</v>
      </c>
      <c r="CW654" s="89" t="s">
        <v>121</v>
      </c>
      <c r="CX654" s="89" t="s">
        <v>121</v>
      </c>
      <c r="CY654" s="89" t="s">
        <v>121</v>
      </c>
      <c r="CZ654" s="89" t="s">
        <v>121</v>
      </c>
      <c r="DA654" s="90">
        <v>9991906.8438000008</v>
      </c>
      <c r="DB654" s="180">
        <v>1</v>
      </c>
      <c r="DC654" s="13">
        <v>1</v>
      </c>
      <c r="DD654" s="13"/>
      <c r="DE654" s="75" t="str" cm="1">
        <f t="array" ref="DE654">+IF(AND(C654&lt;&gt;"Vehículos Eléctricos",C654&lt;&gt;"Vehículos Híbridos",AA654="PERCENTIL 50"),
     IF(VLOOKUP(_xlfn.TEXTJOIN("_",FALSE,C654:E654),[1]BD_Perc!$A:$P,_xlfn.IFS([1]BD!AB654="Intervalo de precio 1",12,[1]BD!AB654="Intervalo de precio 2",13),FALSE)&lt;=1,
     VLOOKUP(_xlfn.TEXTJOIN("_",FALSE,C654:E654),[1]BD_Perc!$A:$P,16,FALSE),"Ok P50"),
     "Ok P30/70 ó Híbrido/Eléctrico")</f>
        <v>Ok P50</v>
      </c>
      <c r="DF654" s="75" t="str">
        <f t="shared" si="78"/>
        <v>Vehículos Convencionales_Vehículos Destinados al Transporte de Pasajeros_Microbus</v>
      </c>
      <c r="DG654" s="19">
        <f t="shared" si="79"/>
        <v>300824775</v>
      </c>
      <c r="DH654" s="13">
        <v>1</v>
      </c>
      <c r="DI654" s="13">
        <v>1</v>
      </c>
      <c r="DJ654" s="13" t="b">
        <f>+DC654=[2]BD!DC654</f>
        <v>1</v>
      </c>
    </row>
    <row r="655" spans="1:114" ht="51" x14ac:dyDescent="0.25">
      <c r="A655" s="76">
        <v>1043</v>
      </c>
      <c r="B655" s="59" t="s">
        <v>257</v>
      </c>
      <c r="C655" s="59" t="s">
        <v>0</v>
      </c>
      <c r="D655" s="59" t="s">
        <v>663</v>
      </c>
      <c r="E655" s="59" t="s">
        <v>675</v>
      </c>
      <c r="F655" s="59" t="s">
        <v>676</v>
      </c>
      <c r="G655" s="187" t="s">
        <v>1441</v>
      </c>
      <c r="H655" s="158" t="s">
        <v>651</v>
      </c>
      <c r="I655" s="178">
        <v>5803128</v>
      </c>
      <c r="J655" s="168" t="s">
        <v>1442</v>
      </c>
      <c r="K655" s="78" t="s">
        <v>121</v>
      </c>
      <c r="L655" s="59">
        <v>161</v>
      </c>
      <c r="M655" s="81" t="s">
        <v>121</v>
      </c>
      <c r="N655" s="176">
        <v>652000000</v>
      </c>
      <c r="O655" s="83">
        <f>+IFERROR(VLOOKUP(I655,[1]Precio_Fasecolda!A:C,3,FALSE),IFERROR(VLOOKUP(I655,[1]Precio_Fasecolda!B:C,2,FALSE),N655))</f>
        <v>652000000</v>
      </c>
      <c r="P655" s="83">
        <f t="shared" si="76"/>
        <v>0</v>
      </c>
      <c r="Q655" s="76" t="s">
        <v>121</v>
      </c>
      <c r="R655" s="76" t="s">
        <v>127</v>
      </c>
      <c r="S655" s="76" t="s">
        <v>349</v>
      </c>
      <c r="T655" s="81" t="s">
        <v>121</v>
      </c>
      <c r="U655" s="76" t="s">
        <v>121</v>
      </c>
      <c r="V655" s="59" t="s">
        <v>121</v>
      </c>
      <c r="W655" s="76" t="s">
        <v>121</v>
      </c>
      <c r="X655" s="76" t="s">
        <v>121</v>
      </c>
      <c r="Y655" s="84" t="str">
        <f t="shared" si="75"/>
        <v>N.A.</v>
      </c>
      <c r="Z655" s="85">
        <f t="shared" si="77"/>
        <v>651837000</v>
      </c>
      <c r="AA655" s="76" t="str">
        <f>+IFERROR(VLOOKUP(_xlfn.TEXTJOIN("_", FALSE, C655:E655), [1]BD_Perc!$A:$O, 15, FALSE),"Segmentación no encontrada o vehículo inactivo")</f>
        <v>PERCENTIL 30-70</v>
      </c>
      <c r="AB655" s="76" t="str" cm="1">
        <f t="array" ref="AB655">_xlfn.IFS(
    AA655 = "PERCENTIL 50",
    _xlfn.IFS(
        [1]BD!DG655 &lt; VLOOKUP(_xlfn.TEXTJOIN("_", FALSE, C655:E655), [1]BD_Perc!$A:$O, 11, FALSE), "Intervalo de precio 1",
        [1]BD!DG655 &gt;= VLOOKUP(_xlfn.TEXTJOIN("_", FALSE, C655:E655), [1]BD_Perc!$A:$O, 11, FALSE), "Intervalo de precio 2"
    ),
    AA655 = "PERCENTIL 30-70",
    _xlfn.IFS(
        [1]BD!DG655 &lt; VLOOKUP(_xlfn.TEXTJOIN("_", FALSE, C655:E655), [1]BD_Perc!$A:$O, 6, FALSE), "Intervalo de precio 1",
        [1]BD!DG655 &lt; VLOOKUP(_xlfn.TEXTJOIN("_", FALSE, C655:E655), [1]BD_Perc!$A:$O, 7, FALSE), "Intervalo de precio 2",
        [1]BD!DG655 &gt;= VLOOKUP(_xlfn.TEXTJOIN("_", FALSE, C655:E655), [1]BD_Perc!$A:$O, 7, FALSE), "Intervalo de precio 3"
    ),
    AA655="Segmentación no encontrada o vehículo inactivo","Segmentación no encontrada o vehículo inactivo"
)</f>
        <v>Intervalo de precio 2</v>
      </c>
      <c r="AC655" s="99" t="s">
        <v>149</v>
      </c>
      <c r="AD655" s="86" t="b">
        <f t="shared" si="80"/>
        <v>1</v>
      </c>
      <c r="AE655" s="182">
        <v>2.5000000000000001E-4</v>
      </c>
      <c r="AF655" s="182">
        <v>5.0000000000000001E-4</v>
      </c>
      <c r="AG655" s="182">
        <v>7.5000000000000002E-4</v>
      </c>
      <c r="AH655" s="182">
        <v>1E-3</v>
      </c>
      <c r="AI655" s="182">
        <v>1.25E-3</v>
      </c>
      <c r="AJ655" s="182">
        <v>1.5E-3</v>
      </c>
      <c r="AK655" s="76" t="s">
        <v>130</v>
      </c>
      <c r="AL655" s="76" t="s">
        <v>130</v>
      </c>
      <c r="AM655" s="76" t="s">
        <v>130</v>
      </c>
      <c r="AN655" s="93">
        <v>0.05</v>
      </c>
      <c r="AO655" s="72" t="s">
        <v>121</v>
      </c>
      <c r="AP655" s="72">
        <v>631045.17420000001</v>
      </c>
      <c r="AQ655" s="72">
        <v>758514.82140000002</v>
      </c>
      <c r="AR655" s="72" t="s">
        <v>121</v>
      </c>
      <c r="AS655" s="72" t="s">
        <v>121</v>
      </c>
      <c r="AT655" s="72">
        <v>10131653.7042</v>
      </c>
      <c r="AU655" s="72" t="s">
        <v>121</v>
      </c>
      <c r="AV655" s="72">
        <v>663798.11400000006</v>
      </c>
      <c r="AW655" s="72">
        <v>296309.26500000001</v>
      </c>
      <c r="AX655" s="72" t="s">
        <v>121</v>
      </c>
      <c r="AY655" s="72" t="s">
        <v>121</v>
      </c>
      <c r="AZ655" s="72" t="s">
        <v>121</v>
      </c>
      <c r="BA655" s="72" t="s">
        <v>121</v>
      </c>
      <c r="BB655" s="72" t="s">
        <v>121</v>
      </c>
      <c r="BC655" s="72" t="s">
        <v>121</v>
      </c>
      <c r="BD655" s="72">
        <v>3432884.2296000002</v>
      </c>
      <c r="BE655" s="72">
        <v>2209321.7286</v>
      </c>
      <c r="BF655" s="72">
        <v>4629116.5955999997</v>
      </c>
      <c r="BG655" s="72">
        <v>3029014.9386</v>
      </c>
      <c r="BH655" s="72" t="s">
        <v>121</v>
      </c>
      <c r="BI655" s="72">
        <v>2096203.9602000001</v>
      </c>
      <c r="BJ655" s="72">
        <v>192152.1966</v>
      </c>
      <c r="BK655" s="72">
        <v>1635667.2024000001</v>
      </c>
      <c r="BL655" s="72">
        <v>1403949.8256000001</v>
      </c>
      <c r="BM655" s="72">
        <v>4157470.6782</v>
      </c>
      <c r="BN655" s="72">
        <v>122278.76639999999</v>
      </c>
      <c r="BO655" s="72">
        <v>2524178.5883999998</v>
      </c>
      <c r="BP655" s="72">
        <v>4978485.8550000004</v>
      </c>
      <c r="BQ655" s="72" t="s">
        <v>121</v>
      </c>
      <c r="BR655" s="72" t="s">
        <v>121</v>
      </c>
      <c r="BS655" s="72" t="s">
        <v>121</v>
      </c>
      <c r="BT655" s="72">
        <v>10262666.5176</v>
      </c>
      <c r="BU655" s="72">
        <v>227088.38459999999</v>
      </c>
      <c r="BV655" s="72" t="s">
        <v>121</v>
      </c>
      <c r="BW655" s="72" t="s">
        <v>121</v>
      </c>
      <c r="BX655" s="72" t="s">
        <v>121</v>
      </c>
      <c r="BY655" s="72">
        <v>838482.21660000004</v>
      </c>
      <c r="BZ655" s="72" t="s">
        <v>121</v>
      </c>
      <c r="CA655" s="72" t="s">
        <v>121</v>
      </c>
      <c r="CB655" s="72" t="s">
        <v>121</v>
      </c>
      <c r="CC655" s="72" t="s">
        <v>121</v>
      </c>
      <c r="CD655" s="72" t="s">
        <v>121</v>
      </c>
      <c r="CE655" s="89" t="s">
        <v>130</v>
      </c>
      <c r="CF655" s="89" t="s">
        <v>130</v>
      </c>
      <c r="CG655" s="89" t="s">
        <v>131</v>
      </c>
      <c r="CH655" s="89" t="s">
        <v>131</v>
      </c>
      <c r="CI655" s="89" t="s">
        <v>131</v>
      </c>
      <c r="CJ655" s="89" t="s">
        <v>131</v>
      </c>
      <c r="CK655" s="89" t="s">
        <v>131</v>
      </c>
      <c r="CL655" s="59" t="s">
        <v>121</v>
      </c>
      <c r="CM655" s="89" t="s">
        <v>121</v>
      </c>
      <c r="CN655" s="89" t="s">
        <v>121</v>
      </c>
      <c r="CO655" s="89" t="s">
        <v>121</v>
      </c>
      <c r="CP655" s="89" t="s">
        <v>121</v>
      </c>
      <c r="CQ655" s="89" t="s">
        <v>121</v>
      </c>
      <c r="CR655" s="89" t="s">
        <v>121</v>
      </c>
      <c r="CS655" s="89" t="s">
        <v>121</v>
      </c>
      <c r="CT655" s="89" t="s">
        <v>121</v>
      </c>
      <c r="CU655" s="89" t="s">
        <v>121</v>
      </c>
      <c r="CV655" s="89" t="s">
        <v>121</v>
      </c>
      <c r="CW655" s="89" t="s">
        <v>121</v>
      </c>
      <c r="CX655" s="89" t="s">
        <v>121</v>
      </c>
      <c r="CY655" s="89" t="s">
        <v>121</v>
      </c>
      <c r="CZ655" s="89" t="s">
        <v>121</v>
      </c>
      <c r="DA655" s="90">
        <v>19633177.279800002</v>
      </c>
      <c r="DB655" s="180">
        <v>1</v>
      </c>
      <c r="DC655" s="13">
        <v>1</v>
      </c>
      <c r="DD655" s="13"/>
      <c r="DE655" s="75" t="str" cm="1">
        <f t="array" ref="DE655">+IF(AND(C655&lt;&gt;"Vehículos Eléctricos",C655&lt;&gt;"Vehículos Híbridos",AA655="PERCENTIL 50"),
     IF(VLOOKUP(_xlfn.TEXTJOIN("_",FALSE,C655:E655),[1]BD_Perc!$A:$P,_xlfn.IFS([1]BD!AB655="Intervalo de precio 1",12,[1]BD!AB655="Intervalo de precio 2",13),FALSE)&lt;=1,
     VLOOKUP(_xlfn.TEXTJOIN("_",FALSE,C655:E655),[1]BD_Perc!$A:$P,16,FALSE),"Ok P50"),
     "Ok P30/70 ó Híbrido/Eléctrico")</f>
        <v>Ok P30/70 ó Híbrido/Eléctrico</v>
      </c>
      <c r="DF655" s="75" t="str">
        <f t="shared" si="78"/>
        <v>Vehículos Convencionales_Vehículos Destinados al Transporte de Pasajeros_Bus</v>
      </c>
      <c r="DG655" s="19">
        <f t="shared" si="79"/>
        <v>651837000</v>
      </c>
      <c r="DH655" s="13">
        <v>1</v>
      </c>
      <c r="DI655" s="13">
        <v>1</v>
      </c>
      <c r="DJ655" s="13" t="b">
        <f>+DC655=[2]BD!DC655</f>
        <v>1</v>
      </c>
    </row>
    <row r="656" spans="1:114" ht="51" x14ac:dyDescent="0.25">
      <c r="A656" s="76">
        <v>1044</v>
      </c>
      <c r="B656" s="59" t="s">
        <v>257</v>
      </c>
      <c r="C656" s="59" t="s">
        <v>0</v>
      </c>
      <c r="D656" s="59" t="s">
        <v>663</v>
      </c>
      <c r="E656" s="59" t="s">
        <v>675</v>
      </c>
      <c r="F656" s="59" t="s">
        <v>683</v>
      </c>
      <c r="G656" s="187" t="s">
        <v>1443</v>
      </c>
      <c r="H656" s="158" t="s">
        <v>651</v>
      </c>
      <c r="I656" s="178">
        <v>5803129</v>
      </c>
      <c r="J656" s="168" t="s">
        <v>1444</v>
      </c>
      <c r="K656" s="78" t="s">
        <v>121</v>
      </c>
      <c r="L656" s="59">
        <v>161</v>
      </c>
      <c r="M656" s="81" t="s">
        <v>121</v>
      </c>
      <c r="N656" s="176">
        <v>734000000</v>
      </c>
      <c r="O656" s="83">
        <f>+IFERROR(VLOOKUP(I656,[1]Precio_Fasecolda!A:C,3,FALSE),IFERROR(VLOOKUP(I656,[1]Precio_Fasecolda!B:C,2,FALSE),N656))</f>
        <v>734000000</v>
      </c>
      <c r="P656" s="83">
        <f t="shared" si="76"/>
        <v>0</v>
      </c>
      <c r="Q656" s="76" t="s">
        <v>121</v>
      </c>
      <c r="R656" s="76" t="s">
        <v>127</v>
      </c>
      <c r="S656" s="76" t="s">
        <v>349</v>
      </c>
      <c r="T656" s="81" t="s">
        <v>643</v>
      </c>
      <c r="U656" s="76" t="s">
        <v>121</v>
      </c>
      <c r="V656" s="59" t="s">
        <v>121</v>
      </c>
      <c r="W656" s="76" t="s">
        <v>121</v>
      </c>
      <c r="X656" s="76" t="s">
        <v>121</v>
      </c>
      <c r="Y656" s="84" t="str">
        <f t="shared" si="75"/>
        <v>N.A.</v>
      </c>
      <c r="Z656" s="85">
        <f t="shared" si="77"/>
        <v>733816500</v>
      </c>
      <c r="AA656" s="76" t="str">
        <f>+IFERROR(VLOOKUP(_xlfn.TEXTJOIN("_", FALSE, C656:E656), [1]BD_Perc!$A:$O, 15, FALSE),"Segmentación no encontrada o vehículo inactivo")</f>
        <v>PERCENTIL 30-70</v>
      </c>
      <c r="AB656" s="76" t="str" cm="1">
        <f t="array" ref="AB656">_xlfn.IFS(
    AA656 = "PERCENTIL 50",
    _xlfn.IFS(
        [1]BD!DG656 &lt; VLOOKUP(_xlfn.TEXTJOIN("_", FALSE, C656:E656), [1]BD_Perc!$A:$O, 11, FALSE), "Intervalo de precio 1",
        [1]BD!DG656 &gt;= VLOOKUP(_xlfn.TEXTJOIN("_", FALSE, C656:E656), [1]BD_Perc!$A:$O, 11, FALSE), "Intervalo de precio 2"
    ),
    AA656 = "PERCENTIL 30-70",
    _xlfn.IFS(
        [1]BD!DG656 &lt; VLOOKUP(_xlfn.TEXTJOIN("_", FALSE, C656:E656), [1]BD_Perc!$A:$O, 6, FALSE), "Intervalo de precio 1",
        [1]BD!DG656 &lt; VLOOKUP(_xlfn.TEXTJOIN("_", FALSE, C656:E656), [1]BD_Perc!$A:$O, 7, FALSE), "Intervalo de precio 2",
        [1]BD!DG656 &gt;= VLOOKUP(_xlfn.TEXTJOIN("_", FALSE, C656:E656), [1]BD_Perc!$A:$O, 7, FALSE), "Intervalo de precio 3"
    ),
    AA656="Segmentación no encontrada o vehículo inactivo","Segmentación no encontrada o vehículo inactivo"
)</f>
        <v>Intervalo de precio 3</v>
      </c>
      <c r="AC656" s="99" t="s">
        <v>156</v>
      </c>
      <c r="AD656" s="86" t="b">
        <f t="shared" si="80"/>
        <v>1</v>
      </c>
      <c r="AE656" s="182">
        <v>2.5000000000000001E-4</v>
      </c>
      <c r="AF656" s="182">
        <v>5.0000000000000001E-4</v>
      </c>
      <c r="AG656" s="182">
        <v>7.5000000000000002E-4</v>
      </c>
      <c r="AH656" s="182">
        <v>1E-3</v>
      </c>
      <c r="AI656" s="182">
        <v>1.25E-3</v>
      </c>
      <c r="AJ656" s="182">
        <v>1.5E-3</v>
      </c>
      <c r="AK656" s="76" t="s">
        <v>130</v>
      </c>
      <c r="AL656" s="76" t="s">
        <v>130</v>
      </c>
      <c r="AM656" s="76" t="s">
        <v>130</v>
      </c>
      <c r="AN656" s="93">
        <v>0.05</v>
      </c>
      <c r="AO656" s="72" t="s">
        <v>121</v>
      </c>
      <c r="AP656" s="72">
        <v>631045.17420000001</v>
      </c>
      <c r="AQ656" s="72">
        <v>758514.82140000002</v>
      </c>
      <c r="AR656" s="72" t="s">
        <v>121</v>
      </c>
      <c r="AS656" s="72" t="s">
        <v>121</v>
      </c>
      <c r="AT656" s="72">
        <v>10131653.7042</v>
      </c>
      <c r="AU656" s="72" t="s">
        <v>121</v>
      </c>
      <c r="AV656" s="72">
        <v>663798.11400000006</v>
      </c>
      <c r="AW656" s="72">
        <v>296309.26500000001</v>
      </c>
      <c r="AX656" s="72" t="s">
        <v>121</v>
      </c>
      <c r="AY656" s="72" t="s">
        <v>121</v>
      </c>
      <c r="AZ656" s="72" t="s">
        <v>121</v>
      </c>
      <c r="BA656" s="72" t="s">
        <v>121</v>
      </c>
      <c r="BB656" s="72" t="s">
        <v>121</v>
      </c>
      <c r="BC656" s="72" t="s">
        <v>121</v>
      </c>
      <c r="BD656" s="72">
        <v>3432884.2296000002</v>
      </c>
      <c r="BE656" s="72">
        <v>2209321.7286</v>
      </c>
      <c r="BF656" s="72">
        <v>4629116.5955999997</v>
      </c>
      <c r="BG656" s="72">
        <v>3029014.9386</v>
      </c>
      <c r="BH656" s="72" t="s">
        <v>121</v>
      </c>
      <c r="BI656" s="72">
        <v>2096203.9602000001</v>
      </c>
      <c r="BJ656" s="72">
        <v>192152.1966</v>
      </c>
      <c r="BK656" s="72">
        <v>1635667.2024000001</v>
      </c>
      <c r="BL656" s="72">
        <v>1403949.8256000001</v>
      </c>
      <c r="BM656" s="72">
        <v>4157470.6782</v>
      </c>
      <c r="BN656" s="72">
        <v>122278.76639999999</v>
      </c>
      <c r="BO656" s="72">
        <v>2524178.5883999998</v>
      </c>
      <c r="BP656" s="72">
        <v>4978485.8550000004</v>
      </c>
      <c r="BQ656" s="72" t="s">
        <v>121</v>
      </c>
      <c r="BR656" s="72" t="s">
        <v>121</v>
      </c>
      <c r="BS656" s="72" t="s">
        <v>121</v>
      </c>
      <c r="BT656" s="72">
        <v>10262666.5176</v>
      </c>
      <c r="BU656" s="72">
        <v>227088.38459999999</v>
      </c>
      <c r="BV656" s="72" t="s">
        <v>121</v>
      </c>
      <c r="BW656" s="72" t="s">
        <v>121</v>
      </c>
      <c r="BX656" s="72" t="s">
        <v>121</v>
      </c>
      <c r="BY656" s="72">
        <v>838482.21660000004</v>
      </c>
      <c r="BZ656" s="72" t="s">
        <v>121</v>
      </c>
      <c r="CA656" s="72" t="s">
        <v>121</v>
      </c>
      <c r="CB656" s="72" t="s">
        <v>121</v>
      </c>
      <c r="CC656" s="72" t="s">
        <v>121</v>
      </c>
      <c r="CD656" s="72" t="s">
        <v>121</v>
      </c>
      <c r="CE656" s="89" t="s">
        <v>130</v>
      </c>
      <c r="CF656" s="89" t="s">
        <v>130</v>
      </c>
      <c r="CG656" s="89" t="s">
        <v>131</v>
      </c>
      <c r="CH656" s="89" t="s">
        <v>131</v>
      </c>
      <c r="CI656" s="89" t="s">
        <v>131</v>
      </c>
      <c r="CJ656" s="89" t="s">
        <v>131</v>
      </c>
      <c r="CK656" s="89" t="s">
        <v>131</v>
      </c>
      <c r="CL656" s="59" t="s">
        <v>121</v>
      </c>
      <c r="CM656" s="89" t="s">
        <v>121</v>
      </c>
      <c r="CN656" s="89" t="s">
        <v>121</v>
      </c>
      <c r="CO656" s="89" t="s">
        <v>121</v>
      </c>
      <c r="CP656" s="89" t="s">
        <v>121</v>
      </c>
      <c r="CQ656" s="89" t="s">
        <v>121</v>
      </c>
      <c r="CR656" s="89" t="s">
        <v>121</v>
      </c>
      <c r="CS656" s="89" t="s">
        <v>121</v>
      </c>
      <c r="CT656" s="89" t="s">
        <v>121</v>
      </c>
      <c r="CU656" s="89" t="s">
        <v>121</v>
      </c>
      <c r="CV656" s="89" t="s">
        <v>121</v>
      </c>
      <c r="CW656" s="89" t="s">
        <v>121</v>
      </c>
      <c r="CX656" s="89" t="s">
        <v>121</v>
      </c>
      <c r="CY656" s="89" t="s">
        <v>121</v>
      </c>
      <c r="CZ656" s="89" t="s">
        <v>121</v>
      </c>
      <c r="DA656" s="90">
        <v>19633177.279800002</v>
      </c>
      <c r="DB656" s="180">
        <v>1</v>
      </c>
      <c r="DC656" s="13">
        <v>1</v>
      </c>
      <c r="DD656" s="13"/>
      <c r="DE656" s="75" t="str" cm="1">
        <f t="array" ref="DE656">+IF(AND(C656&lt;&gt;"Vehículos Eléctricos",C656&lt;&gt;"Vehículos Híbridos",AA656="PERCENTIL 50"),
     IF(VLOOKUP(_xlfn.TEXTJOIN("_",FALSE,C656:E656),[1]BD_Perc!$A:$P,_xlfn.IFS([1]BD!AB656="Intervalo de precio 1",12,[1]BD!AB656="Intervalo de precio 2",13),FALSE)&lt;=1,
     VLOOKUP(_xlfn.TEXTJOIN("_",FALSE,C656:E656),[1]BD_Perc!$A:$P,16,FALSE),"Ok P50"),
     "Ok P30/70 ó Híbrido/Eléctrico")</f>
        <v>Ok P30/70 ó Híbrido/Eléctrico</v>
      </c>
      <c r="DF656" s="75" t="str">
        <f t="shared" si="78"/>
        <v>Vehículos Convencionales_Vehículos Destinados al Transporte de Pasajeros_Bus</v>
      </c>
      <c r="DG656" s="19">
        <f t="shared" si="79"/>
        <v>733816500</v>
      </c>
      <c r="DH656" s="13">
        <v>1</v>
      </c>
      <c r="DI656" s="13">
        <v>1</v>
      </c>
      <c r="DJ656" s="13" t="b">
        <f>+DC656=[2]BD!DC656</f>
        <v>1</v>
      </c>
    </row>
    <row r="657" spans="1:114" ht="51" x14ac:dyDescent="0.25">
      <c r="A657" s="76">
        <v>1045</v>
      </c>
      <c r="B657" s="59" t="s">
        <v>257</v>
      </c>
      <c r="C657" s="59" t="s">
        <v>0</v>
      </c>
      <c r="D657" s="59" t="s">
        <v>663</v>
      </c>
      <c r="E657" s="59" t="s">
        <v>675</v>
      </c>
      <c r="F657" s="59" t="s">
        <v>683</v>
      </c>
      <c r="G657" s="187" t="s">
        <v>1445</v>
      </c>
      <c r="H657" s="158" t="s">
        <v>651</v>
      </c>
      <c r="I657" s="178">
        <v>5803130</v>
      </c>
      <c r="J657" s="168" t="s">
        <v>1446</v>
      </c>
      <c r="K657" s="78" t="s">
        <v>121</v>
      </c>
      <c r="L657" s="59">
        <v>178</v>
      </c>
      <c r="M657" s="81" t="s">
        <v>121</v>
      </c>
      <c r="N657" s="176">
        <v>781100000</v>
      </c>
      <c r="O657" s="83">
        <f>+IFERROR(VLOOKUP(I657,[1]Precio_Fasecolda!A:C,3,FALSE),IFERROR(VLOOKUP(I657,[1]Precio_Fasecolda!B:C,2,FALSE),N657))</f>
        <v>781100000</v>
      </c>
      <c r="P657" s="83">
        <f t="shared" si="76"/>
        <v>0</v>
      </c>
      <c r="Q657" s="76" t="s">
        <v>121</v>
      </c>
      <c r="R657" s="76" t="s">
        <v>127</v>
      </c>
      <c r="S657" s="76" t="s">
        <v>349</v>
      </c>
      <c r="T657" s="81" t="s">
        <v>643</v>
      </c>
      <c r="U657" s="76" t="s">
        <v>121</v>
      </c>
      <c r="V657" s="59" t="s">
        <v>121</v>
      </c>
      <c r="W657" s="76" t="s">
        <v>121</v>
      </c>
      <c r="X657" s="76" t="s">
        <v>121</v>
      </c>
      <c r="Y657" s="84" t="str">
        <f t="shared" si="75"/>
        <v>N.A.</v>
      </c>
      <c r="Z657" s="85">
        <f t="shared" si="77"/>
        <v>780904725</v>
      </c>
      <c r="AA657" s="76" t="str">
        <f>+IFERROR(VLOOKUP(_xlfn.TEXTJOIN("_", FALSE, C657:E657), [1]BD_Perc!$A:$O, 15, FALSE),"Segmentación no encontrada o vehículo inactivo")</f>
        <v>PERCENTIL 30-70</v>
      </c>
      <c r="AB657" s="76" t="str" cm="1">
        <f t="array" ref="AB657">_xlfn.IFS(
    AA657 = "PERCENTIL 50",
    _xlfn.IFS(
        [1]BD!DG657 &lt; VLOOKUP(_xlfn.TEXTJOIN("_", FALSE, C657:E657), [1]BD_Perc!$A:$O, 11, FALSE), "Intervalo de precio 1",
        [1]BD!DG657 &gt;= VLOOKUP(_xlfn.TEXTJOIN("_", FALSE, C657:E657), [1]BD_Perc!$A:$O, 11, FALSE), "Intervalo de precio 2"
    ),
    AA657 = "PERCENTIL 30-70",
    _xlfn.IFS(
        [1]BD!DG657 &lt; VLOOKUP(_xlfn.TEXTJOIN("_", FALSE, C657:E657), [1]BD_Perc!$A:$O, 6, FALSE), "Intervalo de precio 1",
        [1]BD!DG657 &lt; VLOOKUP(_xlfn.TEXTJOIN("_", FALSE, C657:E657), [1]BD_Perc!$A:$O, 7, FALSE), "Intervalo de precio 2",
        [1]BD!DG657 &gt;= VLOOKUP(_xlfn.TEXTJOIN("_", FALSE, C657:E657), [1]BD_Perc!$A:$O, 7, FALSE), "Intervalo de precio 3"
    ),
    AA657="Segmentación no encontrada o vehículo inactivo","Segmentación no encontrada o vehículo inactivo"
)</f>
        <v>Intervalo de precio 3</v>
      </c>
      <c r="AC657" s="99" t="s">
        <v>156</v>
      </c>
      <c r="AD657" s="86" t="b">
        <f t="shared" si="80"/>
        <v>1</v>
      </c>
      <c r="AE657" s="182">
        <v>2.5000000000000001E-4</v>
      </c>
      <c r="AF657" s="182">
        <v>5.0000000000000001E-4</v>
      </c>
      <c r="AG657" s="182">
        <v>7.5000000000000002E-4</v>
      </c>
      <c r="AH657" s="182">
        <v>1E-3</v>
      </c>
      <c r="AI657" s="182">
        <v>1.25E-3</v>
      </c>
      <c r="AJ657" s="182">
        <v>1.5E-3</v>
      </c>
      <c r="AK657" s="76" t="s">
        <v>130</v>
      </c>
      <c r="AL657" s="76" t="s">
        <v>130</v>
      </c>
      <c r="AM657" s="76" t="s">
        <v>130</v>
      </c>
      <c r="AN657" s="93">
        <v>0.05</v>
      </c>
      <c r="AO657" s="72" t="s">
        <v>121</v>
      </c>
      <c r="AP657" s="72">
        <v>631045.17420000001</v>
      </c>
      <c r="AQ657" s="72">
        <v>758514.82140000002</v>
      </c>
      <c r="AR657" s="72" t="s">
        <v>121</v>
      </c>
      <c r="AS657" s="72" t="s">
        <v>121</v>
      </c>
      <c r="AT657" s="72">
        <v>10131653.7042</v>
      </c>
      <c r="AU657" s="72" t="s">
        <v>121</v>
      </c>
      <c r="AV657" s="72">
        <v>663798.11400000006</v>
      </c>
      <c r="AW657" s="72">
        <v>296309.26500000001</v>
      </c>
      <c r="AX657" s="72" t="s">
        <v>121</v>
      </c>
      <c r="AY657" s="72" t="s">
        <v>121</v>
      </c>
      <c r="AZ657" s="72" t="s">
        <v>121</v>
      </c>
      <c r="BA657" s="72" t="s">
        <v>121</v>
      </c>
      <c r="BB657" s="72" t="s">
        <v>121</v>
      </c>
      <c r="BC657" s="72" t="s">
        <v>121</v>
      </c>
      <c r="BD657" s="72">
        <v>3432884.2296000002</v>
      </c>
      <c r="BE657" s="72">
        <v>2209321.7286</v>
      </c>
      <c r="BF657" s="72">
        <v>4629116.5955999997</v>
      </c>
      <c r="BG657" s="72">
        <v>3029014.9386</v>
      </c>
      <c r="BH657" s="72" t="s">
        <v>121</v>
      </c>
      <c r="BI657" s="72">
        <v>2096203.9602000001</v>
      </c>
      <c r="BJ657" s="72">
        <v>192152.1966</v>
      </c>
      <c r="BK657" s="72">
        <v>1635667.2024000001</v>
      </c>
      <c r="BL657" s="72">
        <v>1403949.8256000001</v>
      </c>
      <c r="BM657" s="72">
        <v>4157470.6782</v>
      </c>
      <c r="BN657" s="72">
        <v>122278.76639999999</v>
      </c>
      <c r="BO657" s="72">
        <v>2524178.5883999998</v>
      </c>
      <c r="BP657" s="72">
        <v>4978485.8550000004</v>
      </c>
      <c r="BQ657" s="72" t="s">
        <v>121</v>
      </c>
      <c r="BR657" s="72" t="s">
        <v>121</v>
      </c>
      <c r="BS657" s="72" t="s">
        <v>121</v>
      </c>
      <c r="BT657" s="72">
        <v>10262666.5176</v>
      </c>
      <c r="BU657" s="72">
        <v>227088.38459999999</v>
      </c>
      <c r="BV657" s="72" t="s">
        <v>121</v>
      </c>
      <c r="BW657" s="72" t="s">
        <v>121</v>
      </c>
      <c r="BX657" s="72" t="s">
        <v>121</v>
      </c>
      <c r="BY657" s="72">
        <v>838482.21660000004</v>
      </c>
      <c r="BZ657" s="72" t="s">
        <v>121</v>
      </c>
      <c r="CA657" s="72" t="s">
        <v>121</v>
      </c>
      <c r="CB657" s="72" t="s">
        <v>121</v>
      </c>
      <c r="CC657" s="72" t="s">
        <v>121</v>
      </c>
      <c r="CD657" s="72" t="s">
        <v>121</v>
      </c>
      <c r="CE657" s="89" t="s">
        <v>130</v>
      </c>
      <c r="CF657" s="89" t="s">
        <v>130</v>
      </c>
      <c r="CG657" s="89" t="s">
        <v>131</v>
      </c>
      <c r="CH657" s="89" t="s">
        <v>131</v>
      </c>
      <c r="CI657" s="89" t="s">
        <v>131</v>
      </c>
      <c r="CJ657" s="89" t="s">
        <v>131</v>
      </c>
      <c r="CK657" s="89" t="s">
        <v>131</v>
      </c>
      <c r="CL657" s="59" t="s">
        <v>121</v>
      </c>
      <c r="CM657" s="89" t="s">
        <v>121</v>
      </c>
      <c r="CN657" s="89" t="s">
        <v>121</v>
      </c>
      <c r="CO657" s="89" t="s">
        <v>121</v>
      </c>
      <c r="CP657" s="89" t="s">
        <v>121</v>
      </c>
      <c r="CQ657" s="89" t="s">
        <v>121</v>
      </c>
      <c r="CR657" s="89" t="s">
        <v>121</v>
      </c>
      <c r="CS657" s="89" t="s">
        <v>121</v>
      </c>
      <c r="CT657" s="89" t="s">
        <v>121</v>
      </c>
      <c r="CU657" s="89" t="s">
        <v>121</v>
      </c>
      <c r="CV657" s="89" t="s">
        <v>121</v>
      </c>
      <c r="CW657" s="89" t="s">
        <v>121</v>
      </c>
      <c r="CX657" s="89" t="s">
        <v>121</v>
      </c>
      <c r="CY657" s="89" t="s">
        <v>121</v>
      </c>
      <c r="CZ657" s="89" t="s">
        <v>121</v>
      </c>
      <c r="DA657" s="90">
        <v>19633177.279800002</v>
      </c>
      <c r="DB657" s="180">
        <v>1</v>
      </c>
      <c r="DC657" s="13">
        <v>1</v>
      </c>
      <c r="DD657" s="13"/>
      <c r="DE657" s="75" t="str" cm="1">
        <f t="array" ref="DE657">+IF(AND(C657&lt;&gt;"Vehículos Eléctricos",C657&lt;&gt;"Vehículos Híbridos",AA657="PERCENTIL 50"),
     IF(VLOOKUP(_xlfn.TEXTJOIN("_",FALSE,C657:E657),[1]BD_Perc!$A:$P,_xlfn.IFS([1]BD!AB657="Intervalo de precio 1",12,[1]BD!AB657="Intervalo de precio 2",13),FALSE)&lt;=1,
     VLOOKUP(_xlfn.TEXTJOIN("_",FALSE,C657:E657),[1]BD_Perc!$A:$P,16,FALSE),"Ok P50"),
     "Ok P30/70 ó Híbrido/Eléctrico")</f>
        <v>Ok P30/70 ó Híbrido/Eléctrico</v>
      </c>
      <c r="DF657" s="75" t="str">
        <f t="shared" si="78"/>
        <v>Vehículos Convencionales_Vehículos Destinados al Transporte de Pasajeros_Bus</v>
      </c>
      <c r="DG657" s="19">
        <f t="shared" si="79"/>
        <v>780904725</v>
      </c>
      <c r="DH657" s="13">
        <v>1</v>
      </c>
      <c r="DI657" s="13">
        <v>1</v>
      </c>
      <c r="DJ657" s="13" t="b">
        <f>+DC657=[2]BD!DC657</f>
        <v>1</v>
      </c>
    </row>
    <row r="658" spans="1:114" ht="51" x14ac:dyDescent="0.25">
      <c r="A658" s="76">
        <v>1046</v>
      </c>
      <c r="B658" s="59" t="s">
        <v>257</v>
      </c>
      <c r="C658" s="59" t="s">
        <v>0</v>
      </c>
      <c r="D658" s="59" t="s">
        <v>663</v>
      </c>
      <c r="E658" s="59" t="s">
        <v>675</v>
      </c>
      <c r="F658" s="59" t="s">
        <v>683</v>
      </c>
      <c r="G658" s="187" t="s">
        <v>1447</v>
      </c>
      <c r="H658" s="158" t="s">
        <v>651</v>
      </c>
      <c r="I658" s="178">
        <v>5803131</v>
      </c>
      <c r="J658" s="168" t="s">
        <v>1448</v>
      </c>
      <c r="K658" s="78" t="s">
        <v>121</v>
      </c>
      <c r="L658" s="59">
        <v>375</v>
      </c>
      <c r="M658" s="81" t="s">
        <v>121</v>
      </c>
      <c r="N658" s="176">
        <v>1168200000</v>
      </c>
      <c r="O658" s="83">
        <f>+IFERROR(VLOOKUP(I658,[1]Precio_Fasecolda!A:C,3,FALSE),IFERROR(VLOOKUP(I658,[1]Precio_Fasecolda!B:C,2,FALSE),N658))</f>
        <v>1168200000</v>
      </c>
      <c r="P658" s="83">
        <f t="shared" si="76"/>
        <v>0</v>
      </c>
      <c r="Q658" s="76" t="s">
        <v>121</v>
      </c>
      <c r="R658" s="76" t="s">
        <v>148</v>
      </c>
      <c r="S658" s="76" t="s">
        <v>349</v>
      </c>
      <c r="T658" s="81" t="s">
        <v>643</v>
      </c>
      <c r="U658" s="76" t="s">
        <v>121</v>
      </c>
      <c r="V658" s="59" t="s">
        <v>121</v>
      </c>
      <c r="W658" s="76" t="s">
        <v>121</v>
      </c>
      <c r="X658" s="76" t="s">
        <v>121</v>
      </c>
      <c r="Y658" s="84" t="str">
        <f t="shared" si="75"/>
        <v>N.A.</v>
      </c>
      <c r="Z658" s="85">
        <f t="shared" si="77"/>
        <v>1167907950</v>
      </c>
      <c r="AA658" s="76" t="str">
        <f>+IFERROR(VLOOKUP(_xlfn.TEXTJOIN("_", FALSE, C658:E658), [1]BD_Perc!$A:$O, 15, FALSE),"Segmentación no encontrada o vehículo inactivo")</f>
        <v>PERCENTIL 30-70</v>
      </c>
      <c r="AB658" s="76" t="str" cm="1">
        <f t="array" ref="AB658">_xlfn.IFS(
    AA658 = "PERCENTIL 50",
    _xlfn.IFS(
        [1]BD!DG658 &lt; VLOOKUP(_xlfn.TEXTJOIN("_", FALSE, C658:E658), [1]BD_Perc!$A:$O, 11, FALSE), "Intervalo de precio 1",
        [1]BD!DG658 &gt;= VLOOKUP(_xlfn.TEXTJOIN("_", FALSE, C658:E658), [1]BD_Perc!$A:$O, 11, FALSE), "Intervalo de precio 2"
    ),
    AA658 = "PERCENTIL 30-70",
    _xlfn.IFS(
        [1]BD!DG658 &lt; VLOOKUP(_xlfn.TEXTJOIN("_", FALSE, C658:E658), [1]BD_Perc!$A:$O, 6, FALSE), "Intervalo de precio 1",
        [1]BD!DG658 &lt; VLOOKUP(_xlfn.TEXTJOIN("_", FALSE, C658:E658), [1]BD_Perc!$A:$O, 7, FALSE), "Intervalo de precio 2",
        [1]BD!DG658 &gt;= VLOOKUP(_xlfn.TEXTJOIN("_", FALSE, C658:E658), [1]BD_Perc!$A:$O, 7, FALSE), "Intervalo de precio 3"
    ),
    AA658="Segmentación no encontrada o vehículo inactivo","Segmentación no encontrada o vehículo inactivo"
)</f>
        <v>Intervalo de precio 3</v>
      </c>
      <c r="AC658" s="99" t="s">
        <v>156</v>
      </c>
      <c r="AD658" s="86" t="b">
        <f t="shared" si="80"/>
        <v>1</v>
      </c>
      <c r="AE658" s="182">
        <v>2.5000000000000001E-4</v>
      </c>
      <c r="AF658" s="182">
        <v>5.0000000000000001E-4</v>
      </c>
      <c r="AG658" s="182">
        <v>7.5000000000000002E-4</v>
      </c>
      <c r="AH658" s="182">
        <v>1E-3</v>
      </c>
      <c r="AI658" s="182">
        <v>1.25E-3</v>
      </c>
      <c r="AJ658" s="182">
        <v>1.5E-3</v>
      </c>
      <c r="AK658" s="76" t="s">
        <v>130</v>
      </c>
      <c r="AL658" s="76" t="s">
        <v>130</v>
      </c>
      <c r="AM658" s="76" t="s">
        <v>130</v>
      </c>
      <c r="AN658" s="93">
        <v>0.05</v>
      </c>
      <c r="AO658" s="72" t="s">
        <v>121</v>
      </c>
      <c r="AP658" s="72">
        <v>631045.17420000001</v>
      </c>
      <c r="AQ658" s="72">
        <v>758514.82140000002</v>
      </c>
      <c r="AR658" s="72" t="s">
        <v>121</v>
      </c>
      <c r="AS658" s="72" t="s">
        <v>121</v>
      </c>
      <c r="AT658" s="72">
        <v>10131653.7042</v>
      </c>
      <c r="AU658" s="72" t="s">
        <v>121</v>
      </c>
      <c r="AV658" s="72">
        <v>663798.11400000006</v>
      </c>
      <c r="AW658" s="72">
        <v>296309.26500000001</v>
      </c>
      <c r="AX658" s="72" t="s">
        <v>121</v>
      </c>
      <c r="AY658" s="72" t="s">
        <v>121</v>
      </c>
      <c r="AZ658" s="72" t="s">
        <v>121</v>
      </c>
      <c r="BA658" s="72" t="s">
        <v>121</v>
      </c>
      <c r="BB658" s="72" t="s">
        <v>121</v>
      </c>
      <c r="BC658" s="72" t="s">
        <v>121</v>
      </c>
      <c r="BD658" s="72">
        <v>3432884.2296000002</v>
      </c>
      <c r="BE658" s="72">
        <v>2209321.7286</v>
      </c>
      <c r="BF658" s="72">
        <v>4629116.5955999997</v>
      </c>
      <c r="BG658" s="72">
        <v>3029014.9386</v>
      </c>
      <c r="BH658" s="72" t="s">
        <v>121</v>
      </c>
      <c r="BI658" s="72">
        <v>2096203.9602000001</v>
      </c>
      <c r="BJ658" s="72">
        <v>192152.1966</v>
      </c>
      <c r="BK658" s="72">
        <v>1635667.2024000001</v>
      </c>
      <c r="BL658" s="72">
        <v>1403949.8256000001</v>
      </c>
      <c r="BM658" s="72">
        <v>4157470.6782</v>
      </c>
      <c r="BN658" s="72">
        <v>122278.76639999999</v>
      </c>
      <c r="BO658" s="72">
        <v>2524178.5883999998</v>
      </c>
      <c r="BP658" s="72">
        <v>4978485.8550000004</v>
      </c>
      <c r="BQ658" s="72" t="s">
        <v>121</v>
      </c>
      <c r="BR658" s="72" t="s">
        <v>121</v>
      </c>
      <c r="BS658" s="72" t="s">
        <v>121</v>
      </c>
      <c r="BT658" s="72">
        <v>10262666.5176</v>
      </c>
      <c r="BU658" s="72">
        <v>227088.38459999999</v>
      </c>
      <c r="BV658" s="72" t="s">
        <v>121</v>
      </c>
      <c r="BW658" s="72" t="s">
        <v>121</v>
      </c>
      <c r="BX658" s="72" t="s">
        <v>121</v>
      </c>
      <c r="BY658" s="72">
        <v>838482.21660000004</v>
      </c>
      <c r="BZ658" s="72" t="s">
        <v>121</v>
      </c>
      <c r="CA658" s="72" t="s">
        <v>121</v>
      </c>
      <c r="CB658" s="72" t="s">
        <v>121</v>
      </c>
      <c r="CC658" s="72" t="s">
        <v>121</v>
      </c>
      <c r="CD658" s="72" t="s">
        <v>121</v>
      </c>
      <c r="CE658" s="89" t="s">
        <v>130</v>
      </c>
      <c r="CF658" s="89" t="s">
        <v>130</v>
      </c>
      <c r="CG658" s="89" t="s">
        <v>131</v>
      </c>
      <c r="CH658" s="89" t="s">
        <v>131</v>
      </c>
      <c r="CI658" s="89" t="s">
        <v>131</v>
      </c>
      <c r="CJ658" s="89" t="s">
        <v>131</v>
      </c>
      <c r="CK658" s="89" t="s">
        <v>131</v>
      </c>
      <c r="CL658" s="59" t="s">
        <v>121</v>
      </c>
      <c r="CM658" s="89" t="s">
        <v>121</v>
      </c>
      <c r="CN658" s="89" t="s">
        <v>121</v>
      </c>
      <c r="CO658" s="89" t="s">
        <v>121</v>
      </c>
      <c r="CP658" s="89" t="s">
        <v>121</v>
      </c>
      <c r="CQ658" s="89" t="s">
        <v>121</v>
      </c>
      <c r="CR658" s="89" t="s">
        <v>121</v>
      </c>
      <c r="CS658" s="89" t="s">
        <v>121</v>
      </c>
      <c r="CT658" s="89" t="s">
        <v>121</v>
      </c>
      <c r="CU658" s="89" t="s">
        <v>121</v>
      </c>
      <c r="CV658" s="89" t="s">
        <v>121</v>
      </c>
      <c r="CW658" s="89" t="s">
        <v>121</v>
      </c>
      <c r="CX658" s="89" t="s">
        <v>121</v>
      </c>
      <c r="CY658" s="89" t="s">
        <v>121</v>
      </c>
      <c r="CZ658" s="89" t="s">
        <v>121</v>
      </c>
      <c r="DA658" s="90">
        <v>19633177.279800002</v>
      </c>
      <c r="DB658" s="180">
        <v>1</v>
      </c>
      <c r="DC658" s="13">
        <v>1</v>
      </c>
      <c r="DD658" s="13"/>
      <c r="DE658" s="75" t="str" cm="1">
        <f t="array" ref="DE658">+IF(AND(C658&lt;&gt;"Vehículos Eléctricos",C658&lt;&gt;"Vehículos Híbridos",AA658="PERCENTIL 50"),
     IF(VLOOKUP(_xlfn.TEXTJOIN("_",FALSE,C658:E658),[1]BD_Perc!$A:$P,_xlfn.IFS([1]BD!AB658="Intervalo de precio 1",12,[1]BD!AB658="Intervalo de precio 2",13),FALSE)&lt;=1,
     VLOOKUP(_xlfn.TEXTJOIN("_",FALSE,C658:E658),[1]BD_Perc!$A:$P,16,FALSE),"Ok P50"),
     "Ok P30/70 ó Híbrido/Eléctrico")</f>
        <v>Ok P30/70 ó Híbrido/Eléctrico</v>
      </c>
      <c r="DF658" s="75" t="str">
        <f t="shared" si="78"/>
        <v>Vehículos Convencionales_Vehículos Destinados al Transporte de Pasajeros_Bus</v>
      </c>
      <c r="DG658" s="19">
        <f t="shared" si="79"/>
        <v>1167907950</v>
      </c>
      <c r="DH658" s="13">
        <v>1</v>
      </c>
      <c r="DI658" s="13">
        <v>1</v>
      </c>
      <c r="DJ658" s="13" t="b">
        <f>+DC658=[2]BD!DC658</f>
        <v>1</v>
      </c>
    </row>
    <row r="659" spans="1:114" ht="51" x14ac:dyDescent="0.25">
      <c r="A659" s="76">
        <v>1047</v>
      </c>
      <c r="B659" s="59" t="s">
        <v>257</v>
      </c>
      <c r="C659" s="105" t="s">
        <v>4</v>
      </c>
      <c r="D659" s="59" t="s">
        <v>795</v>
      </c>
      <c r="E659" s="59" t="s">
        <v>796</v>
      </c>
      <c r="F659" s="59" t="s">
        <v>121</v>
      </c>
      <c r="G659" s="187" t="s">
        <v>1449</v>
      </c>
      <c r="H659" s="76" t="s">
        <v>701</v>
      </c>
      <c r="I659" s="79">
        <v>5811019</v>
      </c>
      <c r="J659" s="168" t="s">
        <v>1450</v>
      </c>
      <c r="K659" s="78" t="s">
        <v>121</v>
      </c>
      <c r="L659" s="76">
        <v>252</v>
      </c>
      <c r="M659" s="76" t="s">
        <v>121</v>
      </c>
      <c r="N659" s="82">
        <v>378100000</v>
      </c>
      <c r="O659" s="83">
        <f>+IFERROR(VLOOKUP(I659,[1]Precio_Fasecolda!A:C,3,FALSE),IFERROR(VLOOKUP(I659,[1]Precio_Fasecolda!B:C,2,FALSE),N659))</f>
        <v>385600000</v>
      </c>
      <c r="P659" s="83">
        <f t="shared" si="76"/>
        <v>-7500000</v>
      </c>
      <c r="Q659" s="76" t="s">
        <v>121</v>
      </c>
      <c r="R659" s="76" t="s">
        <v>127</v>
      </c>
      <c r="S659" s="76" t="s">
        <v>349</v>
      </c>
      <c r="T659" s="81" t="s">
        <v>643</v>
      </c>
      <c r="U659" s="76" t="s">
        <v>121</v>
      </c>
      <c r="V659" s="59" t="s">
        <v>121</v>
      </c>
      <c r="W659" s="76" t="s">
        <v>121</v>
      </c>
      <c r="X659" s="76" t="s">
        <v>121</v>
      </c>
      <c r="Y659" s="84" t="str">
        <f t="shared" si="75"/>
        <v>N.A.</v>
      </c>
      <c r="Z659" s="85">
        <f t="shared" si="77"/>
        <v>378100000</v>
      </c>
      <c r="AA659" s="76" t="str">
        <f>+IFERROR(VLOOKUP(_xlfn.TEXTJOIN("_", FALSE, C659:E659), [1]BD_Perc!$A:$O, 15, FALSE),"Segmentación no encontrada o vehículo inactivo")</f>
        <v>PERCENTIL 30-70</v>
      </c>
      <c r="AB659" s="76" t="str" cm="1">
        <f t="array" ref="AB659">_xlfn.IFS(
    AA659 = "PERCENTIL 50",
    _xlfn.IFS(
        [1]BD!DG659 &lt; VLOOKUP(_xlfn.TEXTJOIN("_", FALSE, C659:E659), [1]BD_Perc!$A:$O, 11, FALSE), "Intervalo de precio 1",
        [1]BD!DG659 &gt;= VLOOKUP(_xlfn.TEXTJOIN("_", FALSE, C659:E659), [1]BD_Perc!$A:$O, 11, FALSE), "Intervalo de precio 2"
    ),
    AA659 = "PERCENTIL 30-70",
    _xlfn.IFS(
        [1]BD!DG659 &lt; VLOOKUP(_xlfn.TEXTJOIN("_", FALSE, C659:E659), [1]BD_Perc!$A:$O, 6, FALSE), "Intervalo de precio 1",
        [1]BD!DG659 &lt; VLOOKUP(_xlfn.TEXTJOIN("_", FALSE, C659:E659), [1]BD_Perc!$A:$O, 7, FALSE), "Intervalo de precio 2",
        [1]BD!DG659 &gt;= VLOOKUP(_xlfn.TEXTJOIN("_", FALSE, C659:E659), [1]BD_Perc!$A:$O, 7, FALSE), "Intervalo de precio 3"
    ),
    AA659="Segmentación no encontrada o vehículo inactivo","Segmentación no encontrada o vehículo inactivo"
)</f>
        <v>Intervalo de precio 3</v>
      </c>
      <c r="AC659" s="99" t="s">
        <v>156</v>
      </c>
      <c r="AD659" s="86" t="b">
        <f t="shared" si="80"/>
        <v>1</v>
      </c>
      <c r="AE659" s="182">
        <v>0</v>
      </c>
      <c r="AF659" s="182">
        <v>5.0000000000000001E-3</v>
      </c>
      <c r="AG659" s="182">
        <v>0.01</v>
      </c>
      <c r="AH659" s="182">
        <v>1.4999999999999999E-2</v>
      </c>
      <c r="AI659" s="182">
        <v>1.4999999999999999E-2</v>
      </c>
      <c r="AJ659" s="182">
        <v>1.4999999999999999E-2</v>
      </c>
      <c r="AK659" s="76" t="s">
        <v>130</v>
      </c>
      <c r="AL659" s="76" t="s">
        <v>130</v>
      </c>
      <c r="AM659" s="76" t="s">
        <v>130</v>
      </c>
      <c r="AN659" s="96">
        <v>0.05</v>
      </c>
      <c r="AO659" s="72">
        <v>9299506.1754000001</v>
      </c>
      <c r="AP659" s="72">
        <v>611392.77780000004</v>
      </c>
      <c r="AQ659" s="72">
        <v>663798.11400000006</v>
      </c>
      <c r="AR659" s="72">
        <v>2620255.2138</v>
      </c>
      <c r="AS659" s="72" t="s">
        <v>121</v>
      </c>
      <c r="AT659" s="72">
        <v>10131653.7042</v>
      </c>
      <c r="AU659" s="72" t="s">
        <v>121</v>
      </c>
      <c r="AV659" s="72">
        <v>489114.01140000002</v>
      </c>
      <c r="AW659" s="72">
        <v>541519.34759999998</v>
      </c>
      <c r="AX659" s="72" t="s">
        <v>121</v>
      </c>
      <c r="AY659" s="72">
        <v>43321554.133199997</v>
      </c>
      <c r="AZ659" s="72">
        <v>43321554.133199997</v>
      </c>
      <c r="BA659" s="72" t="s">
        <v>121</v>
      </c>
      <c r="BB659" s="72" t="s">
        <v>121</v>
      </c>
      <c r="BC659" s="72" t="s">
        <v>121</v>
      </c>
      <c r="BD659" s="72" t="s">
        <v>121</v>
      </c>
      <c r="BE659" s="72" t="s">
        <v>121</v>
      </c>
      <c r="BF659" s="72" t="s">
        <v>121</v>
      </c>
      <c r="BG659" s="72" t="s">
        <v>121</v>
      </c>
      <c r="BH659" s="72" t="s">
        <v>121</v>
      </c>
      <c r="BI659" s="72" t="s">
        <v>121</v>
      </c>
      <c r="BJ659" s="72" t="s">
        <v>121</v>
      </c>
      <c r="BK659" s="72" t="s">
        <v>121</v>
      </c>
      <c r="BL659" s="72" t="s">
        <v>121</v>
      </c>
      <c r="BM659" s="72" t="s">
        <v>121</v>
      </c>
      <c r="BN659" s="72" t="s">
        <v>121</v>
      </c>
      <c r="BO659" s="72" t="s">
        <v>121</v>
      </c>
      <c r="BP659" s="72" t="s">
        <v>121</v>
      </c>
      <c r="BQ659" s="72" t="s">
        <v>121</v>
      </c>
      <c r="BR659" s="72" t="s">
        <v>121</v>
      </c>
      <c r="BS659" s="72" t="s">
        <v>121</v>
      </c>
      <c r="BT659" s="72" t="s">
        <v>121</v>
      </c>
      <c r="BU659" s="72" t="s">
        <v>121</v>
      </c>
      <c r="BV659" s="72" t="s">
        <v>121</v>
      </c>
      <c r="BW659" s="72" t="s">
        <v>121</v>
      </c>
      <c r="BX659" s="72" t="s">
        <v>121</v>
      </c>
      <c r="BY659" s="72" t="s">
        <v>121</v>
      </c>
      <c r="BZ659" s="72" t="s">
        <v>121</v>
      </c>
      <c r="CA659" s="72" t="s">
        <v>121</v>
      </c>
      <c r="CB659" s="72" t="s">
        <v>121</v>
      </c>
      <c r="CC659" s="72" t="s">
        <v>121</v>
      </c>
      <c r="CD659" s="72" t="s">
        <v>121</v>
      </c>
      <c r="CE659" s="76" t="s">
        <v>121</v>
      </c>
      <c r="CF659" s="76" t="s">
        <v>121</v>
      </c>
      <c r="CG659" s="76" t="s">
        <v>121</v>
      </c>
      <c r="CH659" s="76" t="s">
        <v>121</v>
      </c>
      <c r="CI659" s="76" t="s">
        <v>121</v>
      </c>
      <c r="CJ659" s="76" t="s">
        <v>121</v>
      </c>
      <c r="CK659" s="76" t="s">
        <v>121</v>
      </c>
      <c r="CL659" s="59" t="s">
        <v>121</v>
      </c>
      <c r="CM659" s="76" t="s">
        <v>121</v>
      </c>
      <c r="CN659" s="76" t="s">
        <v>121</v>
      </c>
      <c r="CO659" s="76" t="s">
        <v>121</v>
      </c>
      <c r="CP659" s="76" t="s">
        <v>121</v>
      </c>
      <c r="CQ659" s="76" t="s">
        <v>121</v>
      </c>
      <c r="CR659" s="76" t="s">
        <v>121</v>
      </c>
      <c r="CS659" s="59" t="s">
        <v>131</v>
      </c>
      <c r="CT659" s="59" t="s">
        <v>131</v>
      </c>
      <c r="CU659" s="59" t="s">
        <v>130</v>
      </c>
      <c r="CV659" s="59" t="s">
        <v>130</v>
      </c>
      <c r="CW659" s="59" t="s">
        <v>130</v>
      </c>
      <c r="CX659" s="59" t="s">
        <v>131</v>
      </c>
      <c r="CY659" s="59" t="s">
        <v>121</v>
      </c>
      <c r="CZ659" s="59" t="s">
        <v>121</v>
      </c>
      <c r="DA659" s="90">
        <v>16629886.9296</v>
      </c>
      <c r="DB659" s="180">
        <v>1</v>
      </c>
      <c r="DC659" s="13">
        <v>1</v>
      </c>
      <c r="DD659" s="13"/>
      <c r="DE659" s="75" t="str" cm="1">
        <f t="array" ref="DE659">+IF(AND(C659&lt;&gt;"Vehículos Eléctricos",C659&lt;&gt;"Vehículos Híbridos",AA659="PERCENTIL 50"),
     IF(VLOOKUP(_xlfn.TEXTJOIN("_",FALSE,C659:E659),[1]BD_Perc!$A:$P,_xlfn.IFS([1]BD!AB659="Intervalo de precio 1",12,[1]BD!AB659="Intervalo de precio 2",13),FALSE)&lt;=1,
     VLOOKUP(_xlfn.TEXTJOIN("_",FALSE,C659:E659),[1]BD_Perc!$A:$P,16,FALSE),"Ok P50"),
     "Ok P30/70 ó Híbrido/Eléctrico")</f>
        <v>Ok P30/70 ó Híbrido/Eléctrico</v>
      </c>
      <c r="DF659" s="75" t="str">
        <f t="shared" si="78"/>
        <v>Otros Tipos de Vehículos_Camión_Cabina Sencilla</v>
      </c>
      <c r="DG659" s="19">
        <f t="shared" si="79"/>
        <v>378100000</v>
      </c>
      <c r="DH659" s="13">
        <v>1</v>
      </c>
      <c r="DI659" s="13">
        <v>1</v>
      </c>
      <c r="DJ659" s="13" t="b">
        <f>+DC659=[2]BD!DC659</f>
        <v>1</v>
      </c>
    </row>
    <row r="660" spans="1:114" ht="25.5" x14ac:dyDescent="0.25">
      <c r="A660" s="76">
        <v>1048</v>
      </c>
      <c r="B660" s="78" t="s">
        <v>426</v>
      </c>
      <c r="C660" s="59" t="s">
        <v>2</v>
      </c>
      <c r="D660" s="59" t="s">
        <v>119</v>
      </c>
      <c r="E660" s="59" t="s">
        <v>136</v>
      </c>
      <c r="F660" s="59" t="s">
        <v>121</v>
      </c>
      <c r="G660" s="77" t="s">
        <v>1451</v>
      </c>
      <c r="H660" s="76" t="s">
        <v>161</v>
      </c>
      <c r="I660" s="178">
        <v>9001154</v>
      </c>
      <c r="J660" s="168" t="s">
        <v>1452</v>
      </c>
      <c r="K660" s="78" t="s">
        <v>121</v>
      </c>
      <c r="L660" s="80">
        <v>97</v>
      </c>
      <c r="M660" s="81" t="s">
        <v>121</v>
      </c>
      <c r="N660" s="82">
        <v>109500000</v>
      </c>
      <c r="O660" s="83">
        <f>+IFERROR(VLOOKUP(I660,[1]Precio_Fasecolda!A:C,3,FALSE),IFERROR(VLOOKUP(I660,[1]Precio_Fasecolda!B:C,2,FALSE),N660))</f>
        <v>109900000</v>
      </c>
      <c r="P660" s="83">
        <f t="shared" si="76"/>
        <v>-400000</v>
      </c>
      <c r="Q660" s="81" t="s">
        <v>126</v>
      </c>
      <c r="R660" s="76" t="s">
        <v>148</v>
      </c>
      <c r="S660" s="76" t="s">
        <v>764</v>
      </c>
      <c r="T660" s="76" t="s">
        <v>121</v>
      </c>
      <c r="U660" s="76" t="s">
        <v>121</v>
      </c>
      <c r="V660" s="59" t="s">
        <v>121</v>
      </c>
      <c r="W660" s="76" t="s">
        <v>121</v>
      </c>
      <c r="X660" s="76" t="s">
        <v>121</v>
      </c>
      <c r="Y660" s="84" t="str">
        <f t="shared" si="75"/>
        <v>N.A.</v>
      </c>
      <c r="Z660" s="85">
        <f t="shared" si="77"/>
        <v>108952500</v>
      </c>
      <c r="AA660" s="76" t="str">
        <f>+IFERROR(VLOOKUP(_xlfn.TEXTJOIN("_", FALSE, C660:E660), [1]BD_Perc!$A:$O, 15, FALSE),"Segmentación no encontrada o vehículo inactivo")</f>
        <v>PERCENTIL 30-70</v>
      </c>
      <c r="AB660" s="76" t="str" cm="1">
        <f t="array" ref="AB660">_xlfn.IFS(
    AA660 = "PERCENTIL 50",
    _xlfn.IFS(
        [1]BD!DG660 &lt; VLOOKUP(_xlfn.TEXTJOIN("_", FALSE, C660:E660), [1]BD_Perc!$A:$O, 11, FALSE), "Intervalo de precio 1",
        [1]BD!DG660 &gt;= VLOOKUP(_xlfn.TEXTJOIN("_", FALSE, C660:E660), [1]BD_Perc!$A:$O, 11, FALSE), "Intervalo de precio 2"
    ),
    AA660 = "PERCENTIL 30-70",
    _xlfn.IFS(
        [1]BD!DG660 &lt; VLOOKUP(_xlfn.TEXTJOIN("_", FALSE, C660:E660), [1]BD_Perc!$A:$O, 6, FALSE), "Intervalo de precio 1",
        [1]BD!DG660 &lt; VLOOKUP(_xlfn.TEXTJOIN("_", FALSE, C660:E660), [1]BD_Perc!$A:$O, 7, FALSE), "Intervalo de precio 2",
        [1]BD!DG660 &gt;= VLOOKUP(_xlfn.TEXTJOIN("_", FALSE, C660:E660), [1]BD_Perc!$A:$O, 7, FALSE), "Intervalo de precio 3"
    ),
    AA660="Segmentación no encontrada o vehículo inactivo","Segmentación no encontrada o vehículo inactivo"
)</f>
        <v>Intervalo de precio 1</v>
      </c>
      <c r="AC660" s="99" t="s">
        <v>129</v>
      </c>
      <c r="AD660" s="86" t="b">
        <f t="shared" si="80"/>
        <v>1</v>
      </c>
      <c r="AE660" s="182">
        <v>5.0000000000000001E-3</v>
      </c>
      <c r="AF660" s="182">
        <v>5.0000000000000001E-3</v>
      </c>
      <c r="AG660" s="182">
        <v>5.0000000000000001E-3</v>
      </c>
      <c r="AH660" s="182">
        <v>5.0000000000000001E-3</v>
      </c>
      <c r="AI660" s="182">
        <v>5.0000000000000001E-3</v>
      </c>
      <c r="AJ660" s="182">
        <v>5.0000000000000001E-3</v>
      </c>
      <c r="AK660" s="76" t="s">
        <v>131</v>
      </c>
      <c r="AL660" s="76" t="s">
        <v>131</v>
      </c>
      <c r="AM660" s="76" t="s">
        <v>131</v>
      </c>
      <c r="AN660" s="188">
        <v>0</v>
      </c>
      <c r="AO660" s="72" t="s">
        <v>121</v>
      </c>
      <c r="AP660" s="72">
        <v>895600.88100000005</v>
      </c>
      <c r="AQ660" s="72" t="s">
        <v>121</v>
      </c>
      <c r="AR660" s="72" t="s">
        <v>121</v>
      </c>
      <c r="AS660" s="72" t="s">
        <v>121</v>
      </c>
      <c r="AT660" s="72">
        <v>13464094.812000001</v>
      </c>
      <c r="AU660" s="72" t="s">
        <v>121</v>
      </c>
      <c r="AV660" s="72" t="s">
        <v>121</v>
      </c>
      <c r="AW660" s="72" t="s">
        <v>121</v>
      </c>
      <c r="AX660" s="72">
        <v>1832430.4698000001</v>
      </c>
      <c r="AY660" s="72" t="s">
        <v>121</v>
      </c>
      <c r="AZ660" s="72" t="s">
        <v>121</v>
      </c>
      <c r="BA660" s="72" t="s">
        <v>121</v>
      </c>
      <c r="BB660" s="72" t="s">
        <v>121</v>
      </c>
      <c r="BC660" s="72" t="s">
        <v>121</v>
      </c>
      <c r="BD660" s="72" t="s">
        <v>121</v>
      </c>
      <c r="BE660" s="72" t="s">
        <v>121</v>
      </c>
      <c r="BF660" s="72">
        <v>3224158.9547999999</v>
      </c>
      <c r="BG660" s="72">
        <v>3761519.4833999998</v>
      </c>
      <c r="BH660" s="72" t="s">
        <v>121</v>
      </c>
      <c r="BI660" s="72" t="s">
        <v>121</v>
      </c>
      <c r="BJ660" s="72" t="s">
        <v>121</v>
      </c>
      <c r="BK660" s="72" t="s">
        <v>121</v>
      </c>
      <c r="BL660" s="72" t="s">
        <v>121</v>
      </c>
      <c r="BM660" s="72">
        <v>2089256.7822</v>
      </c>
      <c r="BN660" s="72">
        <v>196331.0454</v>
      </c>
      <c r="BO660" s="72">
        <v>895600.88100000005</v>
      </c>
      <c r="BP660" s="72" t="s">
        <v>121</v>
      </c>
      <c r="BQ660" s="72" t="s">
        <v>121</v>
      </c>
      <c r="BR660" s="72" t="s">
        <v>121</v>
      </c>
      <c r="BS660" s="72" t="s">
        <v>121</v>
      </c>
      <c r="BT660" s="72" t="s">
        <v>121</v>
      </c>
      <c r="BU660" s="72">
        <v>196331.0454</v>
      </c>
      <c r="BV660" s="72" t="s">
        <v>121</v>
      </c>
      <c r="BW660" s="72" t="s">
        <v>121</v>
      </c>
      <c r="BX660" s="72" t="s">
        <v>121</v>
      </c>
      <c r="BY660" s="72">
        <v>628262.08620000002</v>
      </c>
      <c r="BZ660" s="72" t="s">
        <v>121</v>
      </c>
      <c r="CA660" s="72" t="s">
        <v>121</v>
      </c>
      <c r="CB660" s="72" t="s">
        <v>121</v>
      </c>
      <c r="CC660" s="72" t="s">
        <v>121</v>
      </c>
      <c r="CD660" s="72" t="s">
        <v>121</v>
      </c>
      <c r="CE660" s="109" t="s">
        <v>130</v>
      </c>
      <c r="CF660" s="109" t="s">
        <v>130</v>
      </c>
      <c r="CG660" s="109" t="s">
        <v>131</v>
      </c>
      <c r="CH660" s="89" t="s">
        <v>131</v>
      </c>
      <c r="CI660" s="89" t="s">
        <v>130</v>
      </c>
      <c r="CJ660" s="59" t="s">
        <v>131</v>
      </c>
      <c r="CK660" s="59" t="s">
        <v>131</v>
      </c>
      <c r="CL660" s="59" t="s">
        <v>121</v>
      </c>
      <c r="CM660" s="76" t="s">
        <v>121</v>
      </c>
      <c r="CN660" s="76" t="s">
        <v>121</v>
      </c>
      <c r="CO660" s="76" t="s">
        <v>121</v>
      </c>
      <c r="CP660" s="76" t="s">
        <v>121</v>
      </c>
      <c r="CQ660" s="76" t="s">
        <v>121</v>
      </c>
      <c r="CR660" s="76" t="s">
        <v>121</v>
      </c>
      <c r="CS660" s="76" t="s">
        <v>121</v>
      </c>
      <c r="CT660" s="76" t="s">
        <v>121</v>
      </c>
      <c r="CU660" s="76" t="s">
        <v>121</v>
      </c>
      <c r="CV660" s="76" t="s">
        <v>121</v>
      </c>
      <c r="CW660" s="76" t="s">
        <v>121</v>
      </c>
      <c r="CX660" s="76" t="s">
        <v>121</v>
      </c>
      <c r="CY660" s="76" t="s">
        <v>121</v>
      </c>
      <c r="CZ660" s="76" t="s">
        <v>121</v>
      </c>
      <c r="DA660" s="90">
        <v>7722382.9157999996</v>
      </c>
      <c r="DB660" s="180">
        <v>1</v>
      </c>
      <c r="DC660" s="13">
        <v>1</v>
      </c>
      <c r="DD660" s="13"/>
      <c r="DE660" s="75" t="str" cm="1">
        <f t="array" ref="DE660">+IF(AND(C660&lt;&gt;"Vehículos Eléctricos",C660&lt;&gt;"Vehículos Híbridos",AA660="PERCENTIL 50"),
     IF(VLOOKUP(_xlfn.TEXTJOIN("_",FALSE,C660:E660),[1]BD_Perc!$A:$P,_xlfn.IFS([1]BD!AB660="Intervalo de precio 1",12,[1]BD!AB660="Intervalo de precio 2",13),FALSE)&lt;=1,
     VLOOKUP(_xlfn.TEXTJOIN("_",FALSE,C660:E660),[1]BD_Perc!$A:$P,16,FALSE),"Ok P50"),
     "Ok P30/70 ó Híbrido/Eléctrico")</f>
        <v>Ok P30/70 ó Híbrido/Eléctrico</v>
      </c>
      <c r="DF660" s="75" t="str">
        <f t="shared" si="78"/>
        <v>Vehículos Híbridos_Automóviles_Sedán</v>
      </c>
      <c r="DG660" s="19">
        <f t="shared" si="79"/>
        <v>108952500</v>
      </c>
      <c r="DH660" s="13">
        <v>1</v>
      </c>
      <c r="DI660" s="13">
        <v>1</v>
      </c>
      <c r="DJ660" s="13" t="b">
        <f>+DC660=[2]BD!DC660</f>
        <v>1</v>
      </c>
    </row>
    <row r="661" spans="1:114" ht="25.5" x14ac:dyDescent="0.25">
      <c r="A661" s="76">
        <v>1049</v>
      </c>
      <c r="B661" s="78" t="s">
        <v>426</v>
      </c>
      <c r="C661" s="59" t="s">
        <v>0</v>
      </c>
      <c r="D661" s="59" t="s">
        <v>119</v>
      </c>
      <c r="E661" s="59" t="s">
        <v>136</v>
      </c>
      <c r="F661" s="59" t="s">
        <v>121</v>
      </c>
      <c r="G661" s="77" t="s">
        <v>1378</v>
      </c>
      <c r="H661" s="76" t="s">
        <v>161</v>
      </c>
      <c r="I661" s="177">
        <v>9001156</v>
      </c>
      <c r="J661" s="168" t="s">
        <v>1453</v>
      </c>
      <c r="K661" s="78" t="s">
        <v>145</v>
      </c>
      <c r="L661" s="80">
        <v>106</v>
      </c>
      <c r="M661" s="81" t="s">
        <v>121</v>
      </c>
      <c r="N661" s="82">
        <v>87900000</v>
      </c>
      <c r="O661" s="83">
        <f>+IFERROR(VLOOKUP(I661,[1]Precio_Fasecolda!A:C,3,FALSE),IFERROR(VLOOKUP(I661,[1]Precio_Fasecolda!B:C,2,FALSE),N661))</f>
        <v>87900000</v>
      </c>
      <c r="P661" s="83">
        <f t="shared" si="76"/>
        <v>0</v>
      </c>
      <c r="Q661" s="81" t="s">
        <v>126</v>
      </c>
      <c r="R661" s="76" t="s">
        <v>148</v>
      </c>
      <c r="S661" s="76" t="s">
        <v>128</v>
      </c>
      <c r="T661" s="76" t="s">
        <v>121</v>
      </c>
      <c r="U661" s="76" t="s">
        <v>121</v>
      </c>
      <c r="V661" s="59" t="s">
        <v>121</v>
      </c>
      <c r="W661" s="76" t="s">
        <v>121</v>
      </c>
      <c r="X661" s="76" t="s">
        <v>121</v>
      </c>
      <c r="Y661" s="84" t="str">
        <f t="shared" si="75"/>
        <v>N.A.</v>
      </c>
      <c r="Z661" s="85">
        <f t="shared" si="77"/>
        <v>87460500</v>
      </c>
      <c r="AA661" s="76" t="str">
        <f>+IFERROR(VLOOKUP(_xlfn.TEXTJOIN("_", FALSE, C661:E661), [1]BD_Perc!$A:$O, 15, FALSE),"Segmentación no encontrada o vehículo inactivo")</f>
        <v>PERCENTIL 30-70</v>
      </c>
      <c r="AB661" s="76" t="str" cm="1">
        <f t="array" ref="AB661">_xlfn.IFS(
    AA661 = "PERCENTIL 50",
    _xlfn.IFS(
        [1]BD!DG661 &lt; VLOOKUP(_xlfn.TEXTJOIN("_", FALSE, C661:E661), [1]BD_Perc!$A:$O, 11, FALSE), "Intervalo de precio 1",
        [1]BD!DG661 &gt;= VLOOKUP(_xlfn.TEXTJOIN("_", FALSE, C661:E661), [1]BD_Perc!$A:$O, 11, FALSE), "Intervalo de precio 2"
    ),
    AA661 = "PERCENTIL 30-70",
    _xlfn.IFS(
        [1]BD!DG661 &lt; VLOOKUP(_xlfn.TEXTJOIN("_", FALSE, C661:E661), [1]BD_Perc!$A:$O, 6, FALSE), "Intervalo de precio 1",
        [1]BD!DG661 &lt; VLOOKUP(_xlfn.TEXTJOIN("_", FALSE, C661:E661), [1]BD_Perc!$A:$O, 7, FALSE), "Intervalo de precio 2",
        [1]BD!DG661 &gt;= VLOOKUP(_xlfn.TEXTJOIN("_", FALSE, C661:E661), [1]BD_Perc!$A:$O, 7, FALSE), "Intervalo de precio 3"
    ),
    AA661="Segmentación no encontrada o vehículo inactivo","Segmentación no encontrada o vehículo inactivo"
)</f>
        <v>Intervalo de precio 2</v>
      </c>
      <c r="AC661" s="99" t="s">
        <v>149</v>
      </c>
      <c r="AD661" s="86" t="b">
        <f t="shared" si="80"/>
        <v>1</v>
      </c>
      <c r="AE661" s="182">
        <v>5.0000000000000001E-3</v>
      </c>
      <c r="AF661" s="182">
        <v>5.0000000000000001E-3</v>
      </c>
      <c r="AG661" s="182">
        <v>5.0000000000000001E-3</v>
      </c>
      <c r="AH661" s="182">
        <v>5.0000000000000001E-3</v>
      </c>
      <c r="AI661" s="182">
        <v>5.0000000000000001E-3</v>
      </c>
      <c r="AJ661" s="182">
        <v>5.0000000000000001E-3</v>
      </c>
      <c r="AK661" s="76" t="s">
        <v>131</v>
      </c>
      <c r="AL661" s="76" t="s">
        <v>131</v>
      </c>
      <c r="AM661" s="76" t="s">
        <v>131</v>
      </c>
      <c r="AN661" s="188">
        <v>0</v>
      </c>
      <c r="AO661" s="72" t="s">
        <v>121</v>
      </c>
      <c r="AP661" s="72">
        <v>895600.88100000005</v>
      </c>
      <c r="AQ661" s="72" t="s">
        <v>121</v>
      </c>
      <c r="AR661" s="72" t="s">
        <v>121</v>
      </c>
      <c r="AS661" s="72" t="s">
        <v>121</v>
      </c>
      <c r="AT661" s="72">
        <v>13464094.812000001</v>
      </c>
      <c r="AU661" s="72" t="s">
        <v>121</v>
      </c>
      <c r="AV661" s="72">
        <v>916214.70779999997</v>
      </c>
      <c r="AW661" s="72" t="s">
        <v>121</v>
      </c>
      <c r="AX661" s="72">
        <v>1570653.6342</v>
      </c>
      <c r="AY661" s="72" t="s">
        <v>121</v>
      </c>
      <c r="AZ661" s="72" t="s">
        <v>121</v>
      </c>
      <c r="BA661" s="72" t="s">
        <v>121</v>
      </c>
      <c r="BB661" s="72" t="s">
        <v>121</v>
      </c>
      <c r="BC661" s="72" t="s">
        <v>121</v>
      </c>
      <c r="BD661" s="72" t="s">
        <v>121</v>
      </c>
      <c r="BE661" s="72" t="s">
        <v>121</v>
      </c>
      <c r="BF661" s="72">
        <v>3224158.9547999999</v>
      </c>
      <c r="BG661" s="72">
        <v>3761519.4833999998</v>
      </c>
      <c r="BH661" s="72" t="s">
        <v>121</v>
      </c>
      <c r="BI661" s="72" t="s">
        <v>121</v>
      </c>
      <c r="BJ661" s="72" t="s">
        <v>121</v>
      </c>
      <c r="BK661" s="72" t="s">
        <v>121</v>
      </c>
      <c r="BL661" s="72" t="s">
        <v>121</v>
      </c>
      <c r="BM661" s="72">
        <v>2089256.7822</v>
      </c>
      <c r="BN661" s="72">
        <v>196331.0454</v>
      </c>
      <c r="BO661" s="72">
        <v>895600.88100000005</v>
      </c>
      <c r="BP661" s="72" t="s">
        <v>121</v>
      </c>
      <c r="BQ661" s="72" t="s">
        <v>121</v>
      </c>
      <c r="BR661" s="72" t="s">
        <v>121</v>
      </c>
      <c r="BS661" s="72" t="s">
        <v>121</v>
      </c>
      <c r="BT661" s="72" t="s">
        <v>121</v>
      </c>
      <c r="BU661" s="72">
        <v>196331.0454</v>
      </c>
      <c r="BV661" s="72" t="s">
        <v>121</v>
      </c>
      <c r="BW661" s="72" t="s">
        <v>121</v>
      </c>
      <c r="BX661" s="72" t="s">
        <v>121</v>
      </c>
      <c r="BY661" s="72">
        <v>628262.08620000002</v>
      </c>
      <c r="BZ661" s="72" t="s">
        <v>121</v>
      </c>
      <c r="CA661" s="72" t="s">
        <v>121</v>
      </c>
      <c r="CB661" s="72" t="s">
        <v>121</v>
      </c>
      <c r="CC661" s="72" t="s">
        <v>121</v>
      </c>
      <c r="CD661" s="72" t="s">
        <v>121</v>
      </c>
      <c r="CE661" s="109" t="s">
        <v>130</v>
      </c>
      <c r="CF661" s="109" t="s">
        <v>130</v>
      </c>
      <c r="CG661" s="109" t="s">
        <v>131</v>
      </c>
      <c r="CH661" s="89" t="s">
        <v>131</v>
      </c>
      <c r="CI661" s="89" t="s">
        <v>130</v>
      </c>
      <c r="CJ661" s="59" t="s">
        <v>131</v>
      </c>
      <c r="CK661" s="59" t="s">
        <v>131</v>
      </c>
      <c r="CL661" s="59" t="s">
        <v>121</v>
      </c>
      <c r="CM661" s="76" t="s">
        <v>121</v>
      </c>
      <c r="CN661" s="76" t="s">
        <v>121</v>
      </c>
      <c r="CO661" s="76" t="s">
        <v>121</v>
      </c>
      <c r="CP661" s="76" t="s">
        <v>121</v>
      </c>
      <c r="CQ661" s="76" t="s">
        <v>121</v>
      </c>
      <c r="CR661" s="76" t="s">
        <v>121</v>
      </c>
      <c r="CS661" s="76" t="s">
        <v>121</v>
      </c>
      <c r="CT661" s="76" t="s">
        <v>121</v>
      </c>
      <c r="CU661" s="76" t="s">
        <v>121</v>
      </c>
      <c r="CV661" s="76" t="s">
        <v>121</v>
      </c>
      <c r="CW661" s="76" t="s">
        <v>121</v>
      </c>
      <c r="CX661" s="76" t="s">
        <v>121</v>
      </c>
      <c r="CY661" s="76" t="s">
        <v>121</v>
      </c>
      <c r="CZ661" s="76" t="s">
        <v>121</v>
      </c>
      <c r="DA661" s="90">
        <v>7722382.9157999996</v>
      </c>
      <c r="DB661" s="180">
        <v>1</v>
      </c>
      <c r="DC661" s="13">
        <v>1</v>
      </c>
      <c r="DD661" s="13"/>
      <c r="DE661" s="75" t="str" cm="1">
        <f t="array" ref="DE661">+IF(AND(C661&lt;&gt;"Vehículos Eléctricos",C661&lt;&gt;"Vehículos Híbridos",AA661="PERCENTIL 50"),
     IF(VLOOKUP(_xlfn.TEXTJOIN("_",FALSE,C661:E661),[1]BD_Perc!$A:$P,_xlfn.IFS([1]BD!AB661="Intervalo de precio 1",12,[1]BD!AB661="Intervalo de precio 2",13),FALSE)&lt;=1,
     VLOOKUP(_xlfn.TEXTJOIN("_",FALSE,C661:E661),[1]BD_Perc!$A:$P,16,FALSE),"Ok P50"),
     "Ok P30/70 ó Híbrido/Eléctrico")</f>
        <v>Ok P30/70 ó Híbrido/Eléctrico</v>
      </c>
      <c r="DF661" s="75" t="str">
        <f t="shared" si="78"/>
        <v>Vehículos Convencionales_Automóviles_Sedán</v>
      </c>
      <c r="DG661" s="19">
        <f t="shared" si="79"/>
        <v>87460500</v>
      </c>
      <c r="DH661" s="13">
        <v>1</v>
      </c>
      <c r="DI661" s="13">
        <v>1</v>
      </c>
      <c r="DJ661" s="13" t="b">
        <f>+DC661=[2]BD!DC661</f>
        <v>1</v>
      </c>
    </row>
    <row r="662" spans="1:114" ht="25.5" x14ac:dyDescent="0.25">
      <c r="A662" s="76">
        <v>1050</v>
      </c>
      <c r="B662" s="78" t="s">
        <v>426</v>
      </c>
      <c r="C662" s="59" t="s">
        <v>0</v>
      </c>
      <c r="D662" s="59" t="s">
        <v>119</v>
      </c>
      <c r="E662" s="59" t="s">
        <v>136</v>
      </c>
      <c r="F662" s="59" t="s">
        <v>121</v>
      </c>
      <c r="G662" s="77" t="s">
        <v>1454</v>
      </c>
      <c r="H662" s="76" t="s">
        <v>161</v>
      </c>
      <c r="I662" s="79">
        <v>9001158</v>
      </c>
      <c r="J662" s="168" t="s">
        <v>1455</v>
      </c>
      <c r="K662" s="78" t="s">
        <v>163</v>
      </c>
      <c r="L662" s="80">
        <v>168</v>
      </c>
      <c r="M662" s="81" t="s">
        <v>121</v>
      </c>
      <c r="N662" s="82">
        <v>131200000</v>
      </c>
      <c r="O662" s="83">
        <f>+IFERROR(VLOOKUP(I662,[1]Precio_Fasecolda!A:C,3,FALSE),IFERROR(VLOOKUP(I662,[1]Precio_Fasecolda!B:C,2,FALSE),N662))</f>
        <v>130900000</v>
      </c>
      <c r="P662" s="83">
        <f t="shared" si="76"/>
        <v>300000</v>
      </c>
      <c r="Q662" s="81" t="s">
        <v>126</v>
      </c>
      <c r="R662" s="76" t="s">
        <v>148</v>
      </c>
      <c r="S662" s="76" t="s">
        <v>128</v>
      </c>
      <c r="T662" s="76" t="s">
        <v>121</v>
      </c>
      <c r="U662" s="76" t="s">
        <v>121</v>
      </c>
      <c r="V662" s="59" t="s">
        <v>121</v>
      </c>
      <c r="W662" s="76" t="s">
        <v>121</v>
      </c>
      <c r="X662" s="76" t="s">
        <v>121</v>
      </c>
      <c r="Y662" s="84" t="str">
        <f t="shared" si="75"/>
        <v>N.A.</v>
      </c>
      <c r="Z662" s="85">
        <f t="shared" si="77"/>
        <v>130544000</v>
      </c>
      <c r="AA662" s="76" t="str">
        <f>+IFERROR(VLOOKUP(_xlfn.TEXTJOIN("_", FALSE, C662:E662), [1]BD_Perc!$A:$O, 15, FALSE),"Segmentación no encontrada o vehículo inactivo")</f>
        <v>PERCENTIL 30-70</v>
      </c>
      <c r="AB662" s="76" t="str" cm="1">
        <f t="array" ref="AB662">_xlfn.IFS(
    AA662 = "PERCENTIL 50",
    _xlfn.IFS(
        [1]BD!DG662 &lt; VLOOKUP(_xlfn.TEXTJOIN("_", FALSE, C662:E662), [1]BD_Perc!$A:$O, 11, FALSE), "Intervalo de precio 1",
        [1]BD!DG662 &gt;= VLOOKUP(_xlfn.TEXTJOIN("_", FALSE, C662:E662), [1]BD_Perc!$A:$O, 11, FALSE), "Intervalo de precio 2"
    ),
    AA662 = "PERCENTIL 30-70",
    _xlfn.IFS(
        [1]BD!DG662 &lt; VLOOKUP(_xlfn.TEXTJOIN("_", FALSE, C662:E662), [1]BD_Perc!$A:$O, 6, FALSE), "Intervalo de precio 1",
        [1]BD!DG662 &lt; VLOOKUP(_xlfn.TEXTJOIN("_", FALSE, C662:E662), [1]BD_Perc!$A:$O, 7, FALSE), "Intervalo de precio 2",
        [1]BD!DG662 &gt;= VLOOKUP(_xlfn.TEXTJOIN("_", FALSE, C662:E662), [1]BD_Perc!$A:$O, 7, FALSE), "Intervalo de precio 3"
    ),
    AA662="Segmentación no encontrada o vehículo inactivo","Segmentación no encontrada o vehículo inactivo"
)</f>
        <v>Intervalo de precio 3</v>
      </c>
      <c r="AC662" s="99" t="s">
        <v>156</v>
      </c>
      <c r="AD662" s="86" t="b">
        <f t="shared" si="80"/>
        <v>1</v>
      </c>
      <c r="AE662" s="182">
        <v>5.0000000000000001E-3</v>
      </c>
      <c r="AF662" s="182">
        <v>5.0000000000000001E-3</v>
      </c>
      <c r="AG662" s="182">
        <v>5.0000000000000001E-3</v>
      </c>
      <c r="AH662" s="182">
        <v>5.0000000000000001E-3</v>
      </c>
      <c r="AI662" s="182">
        <v>5.0000000000000001E-3</v>
      </c>
      <c r="AJ662" s="182">
        <v>5.0000000000000001E-3</v>
      </c>
      <c r="AK662" s="76" t="s">
        <v>131</v>
      </c>
      <c r="AL662" s="76" t="s">
        <v>131</v>
      </c>
      <c r="AM662" s="76" t="s">
        <v>131</v>
      </c>
      <c r="AN662" s="87">
        <v>0</v>
      </c>
      <c r="AO662" s="72" t="s">
        <v>121</v>
      </c>
      <c r="AP662" s="72">
        <v>895600.88100000005</v>
      </c>
      <c r="AQ662" s="72" t="s">
        <v>121</v>
      </c>
      <c r="AR662" s="72" t="s">
        <v>121</v>
      </c>
      <c r="AS662" s="72" t="s">
        <v>121</v>
      </c>
      <c r="AT662" s="72">
        <v>13464094.812000001</v>
      </c>
      <c r="AU662" s="72" t="s">
        <v>121</v>
      </c>
      <c r="AV662" s="72" t="s">
        <v>121</v>
      </c>
      <c r="AW662" s="72" t="s">
        <v>121</v>
      </c>
      <c r="AX662" s="72" t="s">
        <v>121</v>
      </c>
      <c r="AY662" s="72" t="s">
        <v>121</v>
      </c>
      <c r="AZ662" s="72" t="s">
        <v>121</v>
      </c>
      <c r="BA662" s="72" t="s">
        <v>121</v>
      </c>
      <c r="BB662" s="72" t="s">
        <v>121</v>
      </c>
      <c r="BC662" s="72" t="s">
        <v>121</v>
      </c>
      <c r="BD662" s="72" t="s">
        <v>121</v>
      </c>
      <c r="BE662" s="72" t="s">
        <v>121</v>
      </c>
      <c r="BF662" s="72">
        <v>3224158.9547999999</v>
      </c>
      <c r="BG662" s="72">
        <v>3761519.4833999998</v>
      </c>
      <c r="BH662" s="72" t="s">
        <v>121</v>
      </c>
      <c r="BI662" s="72" t="s">
        <v>121</v>
      </c>
      <c r="BJ662" s="72" t="s">
        <v>121</v>
      </c>
      <c r="BK662" s="72" t="s">
        <v>121</v>
      </c>
      <c r="BL662" s="72" t="s">
        <v>121</v>
      </c>
      <c r="BM662" s="72">
        <v>2089256.7822</v>
      </c>
      <c r="BN662" s="72">
        <v>196331.0454</v>
      </c>
      <c r="BO662" s="72">
        <v>895600.88100000005</v>
      </c>
      <c r="BP662" s="72" t="s">
        <v>121</v>
      </c>
      <c r="BQ662" s="72" t="s">
        <v>121</v>
      </c>
      <c r="BR662" s="72" t="s">
        <v>121</v>
      </c>
      <c r="BS662" s="72" t="s">
        <v>121</v>
      </c>
      <c r="BT662" s="72" t="s">
        <v>121</v>
      </c>
      <c r="BU662" s="72">
        <v>196331.0454</v>
      </c>
      <c r="BV662" s="72" t="s">
        <v>121</v>
      </c>
      <c r="BW662" s="72" t="s">
        <v>121</v>
      </c>
      <c r="BX662" s="72" t="s">
        <v>121</v>
      </c>
      <c r="BY662" s="72">
        <v>628262.08620000002</v>
      </c>
      <c r="BZ662" s="72" t="s">
        <v>121</v>
      </c>
      <c r="CA662" s="72" t="s">
        <v>121</v>
      </c>
      <c r="CB662" s="72" t="s">
        <v>121</v>
      </c>
      <c r="CC662" s="72" t="s">
        <v>121</v>
      </c>
      <c r="CD662" s="72" t="s">
        <v>121</v>
      </c>
      <c r="CE662" s="89" t="s">
        <v>130</v>
      </c>
      <c r="CF662" s="89" t="s">
        <v>130</v>
      </c>
      <c r="CG662" s="89" t="s">
        <v>131</v>
      </c>
      <c r="CH662" s="89" t="s">
        <v>130</v>
      </c>
      <c r="CI662" s="89" t="s">
        <v>130</v>
      </c>
      <c r="CJ662" s="59" t="s">
        <v>131</v>
      </c>
      <c r="CK662" s="59" t="s">
        <v>131</v>
      </c>
      <c r="CL662" s="59" t="s">
        <v>121</v>
      </c>
      <c r="CM662" s="76" t="s">
        <v>121</v>
      </c>
      <c r="CN662" s="76" t="s">
        <v>121</v>
      </c>
      <c r="CO662" s="76" t="s">
        <v>121</v>
      </c>
      <c r="CP662" s="76" t="s">
        <v>121</v>
      </c>
      <c r="CQ662" s="76" t="s">
        <v>121</v>
      </c>
      <c r="CR662" s="76" t="s">
        <v>121</v>
      </c>
      <c r="CS662" s="76" t="s">
        <v>121</v>
      </c>
      <c r="CT662" s="76" t="s">
        <v>121</v>
      </c>
      <c r="CU662" s="76" t="s">
        <v>121</v>
      </c>
      <c r="CV662" s="76" t="s">
        <v>121</v>
      </c>
      <c r="CW662" s="76" t="s">
        <v>121</v>
      </c>
      <c r="CX662" s="76" t="s">
        <v>121</v>
      </c>
      <c r="CY662" s="76" t="s">
        <v>121</v>
      </c>
      <c r="CZ662" s="76" t="s">
        <v>121</v>
      </c>
      <c r="DA662" s="90">
        <v>7722382.9157999996</v>
      </c>
      <c r="DB662" s="180">
        <v>1</v>
      </c>
      <c r="DC662" s="13">
        <v>1</v>
      </c>
      <c r="DD662" s="13"/>
      <c r="DE662" s="75" t="str" cm="1">
        <f t="array" ref="DE662">+IF(AND(C662&lt;&gt;"Vehículos Eléctricos",C662&lt;&gt;"Vehículos Híbridos",AA662="PERCENTIL 50"),
     IF(VLOOKUP(_xlfn.TEXTJOIN("_",FALSE,C662:E662),[1]BD_Perc!$A:$P,_xlfn.IFS([1]BD!AB662="Intervalo de precio 1",12,[1]BD!AB662="Intervalo de precio 2",13),FALSE)&lt;=1,
     VLOOKUP(_xlfn.TEXTJOIN("_",FALSE,C662:E662),[1]BD_Perc!$A:$P,16,FALSE),"Ok P50"),
     "Ok P30/70 ó Híbrido/Eléctrico")</f>
        <v>Ok P30/70 ó Híbrido/Eléctrico</v>
      </c>
      <c r="DF662" s="75" t="str">
        <f t="shared" si="78"/>
        <v>Vehículos Convencionales_Automóviles_Sedán</v>
      </c>
      <c r="DG662" s="19">
        <f t="shared" si="79"/>
        <v>130544000</v>
      </c>
      <c r="DH662" s="13">
        <v>1</v>
      </c>
      <c r="DI662" s="13">
        <v>1</v>
      </c>
      <c r="DJ662" s="13" t="b">
        <f>+DC662=[2]BD!DC662</f>
        <v>1</v>
      </c>
    </row>
    <row r="663" spans="1:114" ht="38.25" x14ac:dyDescent="0.25">
      <c r="A663" s="76">
        <v>1051</v>
      </c>
      <c r="B663" s="78" t="s">
        <v>426</v>
      </c>
      <c r="C663" s="59" t="s">
        <v>0</v>
      </c>
      <c r="D663" s="59" t="s">
        <v>320</v>
      </c>
      <c r="E663" s="59" t="s">
        <v>126</v>
      </c>
      <c r="F663" s="59" t="s">
        <v>121</v>
      </c>
      <c r="G663" s="77" t="s">
        <v>1456</v>
      </c>
      <c r="H663" s="76" t="s">
        <v>161</v>
      </c>
      <c r="I663" s="79">
        <v>9006177</v>
      </c>
      <c r="J663" s="168" t="s">
        <v>1457</v>
      </c>
      <c r="K663" s="78" t="s">
        <v>346</v>
      </c>
      <c r="L663" s="135">
        <v>168</v>
      </c>
      <c r="M663" s="135" t="s">
        <v>121</v>
      </c>
      <c r="N663" s="176">
        <v>134500000</v>
      </c>
      <c r="O663" s="83">
        <f>+IFERROR(VLOOKUP(I663,[1]Precio_Fasecolda!A:C,3,FALSE),IFERROR(VLOOKUP(I663,[1]Precio_Fasecolda!B:C,2,FALSE),N663))</f>
        <v>134500000</v>
      </c>
      <c r="P663" s="83">
        <f t="shared" si="76"/>
        <v>0</v>
      </c>
      <c r="Q663" s="135" t="s">
        <v>126</v>
      </c>
      <c r="R663" s="76" t="s">
        <v>148</v>
      </c>
      <c r="S663" s="78" t="s">
        <v>128</v>
      </c>
      <c r="T663" s="76" t="s">
        <v>121</v>
      </c>
      <c r="U663" s="76" t="s">
        <v>121</v>
      </c>
      <c r="V663" s="59" t="s">
        <v>121</v>
      </c>
      <c r="W663" s="76" t="s">
        <v>121</v>
      </c>
      <c r="X663" s="76" t="s">
        <v>121</v>
      </c>
      <c r="Y663" s="84" t="str">
        <f t="shared" si="75"/>
        <v>N.A.</v>
      </c>
      <c r="Z663" s="85">
        <f t="shared" si="77"/>
        <v>133827500</v>
      </c>
      <c r="AA663" s="76" t="str">
        <f>+IFERROR(VLOOKUP(_xlfn.TEXTJOIN("_", FALSE, C663:E663), [1]BD_Perc!$A:$O, 15, FALSE),"Segmentación no encontrada o vehículo inactivo")</f>
        <v>PERCENTIL 30-70</v>
      </c>
      <c r="AB663" s="76" t="str" cm="1">
        <f t="array" ref="AB663">_xlfn.IFS(
    AA663 = "PERCENTIL 50",
    _xlfn.IFS(
        [1]BD!DG663 &lt; VLOOKUP(_xlfn.TEXTJOIN("_", FALSE, C663:E663), [1]BD_Perc!$A:$O, 11, FALSE), "Intervalo de precio 1",
        [1]BD!DG663 &gt;= VLOOKUP(_xlfn.TEXTJOIN("_", FALSE, C663:E663), [1]BD_Perc!$A:$O, 11, FALSE), "Intervalo de precio 2"
    ),
    AA663 = "PERCENTIL 30-70",
    _xlfn.IFS(
        [1]BD!DG663 &lt; VLOOKUP(_xlfn.TEXTJOIN("_", FALSE, C663:E663), [1]BD_Perc!$A:$O, 6, FALSE), "Intervalo de precio 1",
        [1]BD!DG663 &lt; VLOOKUP(_xlfn.TEXTJOIN("_", FALSE, C663:E663), [1]BD_Perc!$A:$O, 7, FALSE), "Intervalo de precio 2",
        [1]BD!DG663 &gt;= VLOOKUP(_xlfn.TEXTJOIN("_", FALSE, C663:E663), [1]BD_Perc!$A:$O, 7, FALSE), "Intervalo de precio 3"
    ),
    AA663="Segmentación no encontrada o vehículo inactivo","Segmentación no encontrada o vehículo inactivo"
)</f>
        <v>Intervalo de precio 3</v>
      </c>
      <c r="AC663" s="99" t="s">
        <v>156</v>
      </c>
      <c r="AD663" s="86" t="b">
        <f t="shared" si="80"/>
        <v>1</v>
      </c>
      <c r="AE663" s="182">
        <v>5.0000000000000001E-3</v>
      </c>
      <c r="AF663" s="182">
        <v>5.0000000000000001E-3</v>
      </c>
      <c r="AG663" s="182">
        <v>5.0000000000000001E-3</v>
      </c>
      <c r="AH663" s="182">
        <v>5.0000000000000001E-3</v>
      </c>
      <c r="AI663" s="182">
        <v>5.0000000000000001E-3</v>
      </c>
      <c r="AJ663" s="182">
        <v>5.0000000000000001E-3</v>
      </c>
      <c r="AK663" s="76" t="s">
        <v>131</v>
      </c>
      <c r="AL663" s="76" t="s">
        <v>131</v>
      </c>
      <c r="AM663" s="76" t="s">
        <v>131</v>
      </c>
      <c r="AN663" s="136">
        <v>0</v>
      </c>
      <c r="AO663" s="72" t="s">
        <v>121</v>
      </c>
      <c r="AP663" s="72">
        <v>895600.88100000005</v>
      </c>
      <c r="AQ663" s="72">
        <v>1308878.9069999999</v>
      </c>
      <c r="AR663" s="72" t="s">
        <v>121</v>
      </c>
      <c r="AS663" s="72" t="s">
        <v>121</v>
      </c>
      <c r="AT663" s="72">
        <v>13464094.812000001</v>
      </c>
      <c r="AU663" s="72" t="s">
        <v>121</v>
      </c>
      <c r="AV663" s="72" t="s">
        <v>121</v>
      </c>
      <c r="AW663" s="72" t="s">
        <v>121</v>
      </c>
      <c r="AX663" s="72" t="s">
        <v>121</v>
      </c>
      <c r="AY663" s="72" t="s">
        <v>121</v>
      </c>
      <c r="AZ663" s="72" t="s">
        <v>121</v>
      </c>
      <c r="BA663" s="72" t="s">
        <v>121</v>
      </c>
      <c r="BB663" s="72" t="s">
        <v>121</v>
      </c>
      <c r="BC663" s="72" t="s">
        <v>121</v>
      </c>
      <c r="BD663" s="72" t="s">
        <v>121</v>
      </c>
      <c r="BE663" s="72" t="s">
        <v>121</v>
      </c>
      <c r="BF663" s="72">
        <v>3224158.9547999999</v>
      </c>
      <c r="BG663" s="72">
        <v>3761519.4833999998</v>
      </c>
      <c r="BH663" s="72" t="s">
        <v>121</v>
      </c>
      <c r="BI663" s="72" t="s">
        <v>121</v>
      </c>
      <c r="BJ663" s="72" t="s">
        <v>121</v>
      </c>
      <c r="BK663" s="72">
        <v>2355982.0326</v>
      </c>
      <c r="BL663" s="72" t="s">
        <v>121</v>
      </c>
      <c r="BM663" s="72">
        <v>2089256.7822</v>
      </c>
      <c r="BN663" s="72">
        <v>196331.0454</v>
      </c>
      <c r="BO663" s="72">
        <v>895600.88100000005</v>
      </c>
      <c r="BP663" s="72" t="s">
        <v>121</v>
      </c>
      <c r="BQ663" s="72" t="s">
        <v>121</v>
      </c>
      <c r="BR663" s="72" t="s">
        <v>121</v>
      </c>
      <c r="BS663" s="72" t="s">
        <v>121</v>
      </c>
      <c r="BT663" s="72" t="s">
        <v>121</v>
      </c>
      <c r="BU663" s="72">
        <v>196331.0454</v>
      </c>
      <c r="BV663" s="72" t="s">
        <v>121</v>
      </c>
      <c r="BW663" s="72" t="s">
        <v>121</v>
      </c>
      <c r="BX663" s="72" t="s">
        <v>121</v>
      </c>
      <c r="BY663" s="72">
        <v>628262.08620000002</v>
      </c>
      <c r="BZ663" s="72" t="s">
        <v>121</v>
      </c>
      <c r="CA663" s="72" t="s">
        <v>121</v>
      </c>
      <c r="CB663" s="72" t="s">
        <v>121</v>
      </c>
      <c r="CC663" s="72" t="s">
        <v>121</v>
      </c>
      <c r="CD663" s="72" t="s">
        <v>121</v>
      </c>
      <c r="CE663" s="138" t="s">
        <v>130</v>
      </c>
      <c r="CF663" s="138" t="s">
        <v>130</v>
      </c>
      <c r="CG663" s="138" t="s">
        <v>131</v>
      </c>
      <c r="CH663" s="138" t="s">
        <v>131</v>
      </c>
      <c r="CI663" s="138" t="s">
        <v>130</v>
      </c>
      <c r="CJ663" s="59" t="s">
        <v>131</v>
      </c>
      <c r="CK663" s="59" t="s">
        <v>131</v>
      </c>
      <c r="CL663" s="59" t="s">
        <v>121</v>
      </c>
      <c r="CM663" s="76" t="s">
        <v>121</v>
      </c>
      <c r="CN663" s="76" t="s">
        <v>121</v>
      </c>
      <c r="CO663" s="76" t="s">
        <v>121</v>
      </c>
      <c r="CP663" s="76" t="s">
        <v>121</v>
      </c>
      <c r="CQ663" s="76" t="s">
        <v>121</v>
      </c>
      <c r="CR663" s="76" t="s">
        <v>121</v>
      </c>
      <c r="CS663" s="76" t="s">
        <v>121</v>
      </c>
      <c r="CT663" s="76" t="s">
        <v>121</v>
      </c>
      <c r="CU663" s="76" t="s">
        <v>121</v>
      </c>
      <c r="CV663" s="76" t="s">
        <v>121</v>
      </c>
      <c r="CW663" s="76" t="s">
        <v>121</v>
      </c>
      <c r="CX663" s="76" t="s">
        <v>121</v>
      </c>
      <c r="CY663" s="76" t="s">
        <v>121</v>
      </c>
      <c r="CZ663" s="76" t="s">
        <v>121</v>
      </c>
      <c r="DA663" s="90">
        <v>7722382.9157999996</v>
      </c>
      <c r="DB663" s="180">
        <v>1</v>
      </c>
      <c r="DC663" s="13">
        <v>1</v>
      </c>
      <c r="DD663" s="13"/>
      <c r="DE663" s="75" t="str" cm="1">
        <f t="array" ref="DE663">+IF(AND(C663&lt;&gt;"Vehículos Eléctricos",C663&lt;&gt;"Vehículos Híbridos",AA663="PERCENTIL 50"),
     IF(VLOOKUP(_xlfn.TEXTJOIN("_",FALSE,C663:E663),[1]BD_Perc!$A:$P,_xlfn.IFS([1]BD!AB663="Intervalo de precio 1",12,[1]BD!AB663="Intervalo de precio 2",13),FALSE)&lt;=1,
     VLOOKUP(_xlfn.TEXTJOIN("_",FALSE,C663:E663),[1]BD_Perc!$A:$P,16,FALSE),"Ok P50"),
     "Ok P30/70 ó Híbrido/Eléctrico")</f>
        <v>Ok P30/70 ó Híbrido/Eléctrico</v>
      </c>
      <c r="DF663" s="75" t="str">
        <f t="shared" si="78"/>
        <v>Vehículos Convencionales_Camperos/Camionetas_4x2</v>
      </c>
      <c r="DG663" s="19">
        <f t="shared" si="79"/>
        <v>133827500</v>
      </c>
      <c r="DH663" s="13">
        <v>1</v>
      </c>
      <c r="DI663" s="13">
        <v>1</v>
      </c>
      <c r="DJ663" s="13" t="b">
        <f>+DC663=[2]BD!DC663</f>
        <v>1</v>
      </c>
    </row>
    <row r="664" spans="1:114" ht="25.5" x14ac:dyDescent="0.25">
      <c r="A664" s="76">
        <v>1056</v>
      </c>
      <c r="B664" s="78" t="s">
        <v>426</v>
      </c>
      <c r="C664" s="59" t="s">
        <v>0</v>
      </c>
      <c r="D664" s="59" t="s">
        <v>320</v>
      </c>
      <c r="E664" s="59" t="s">
        <v>126</v>
      </c>
      <c r="F664" s="59" t="s">
        <v>121</v>
      </c>
      <c r="G664" s="77" t="s">
        <v>1458</v>
      </c>
      <c r="H664" s="76" t="s">
        <v>161</v>
      </c>
      <c r="I664" s="177">
        <v>9006183</v>
      </c>
      <c r="J664" s="168" t="s">
        <v>1459</v>
      </c>
      <c r="K664" s="78" t="s">
        <v>145</v>
      </c>
      <c r="L664" s="81">
        <v>148</v>
      </c>
      <c r="M664" s="81" t="s">
        <v>121</v>
      </c>
      <c r="N664" s="176">
        <v>267900000</v>
      </c>
      <c r="O664" s="83">
        <f>+IFERROR(VLOOKUP(I664,[1]Precio_Fasecolda!A:C,3,FALSE),IFERROR(VLOOKUP(I664,[1]Precio_Fasecolda!B:C,2,FALSE),N664))</f>
        <v>267900000</v>
      </c>
      <c r="P664" s="83">
        <f t="shared" si="76"/>
        <v>0</v>
      </c>
      <c r="Q664" s="76" t="s">
        <v>731</v>
      </c>
      <c r="R664" s="76" t="s">
        <v>148</v>
      </c>
      <c r="S664" s="76" t="s">
        <v>349</v>
      </c>
      <c r="T664" s="76" t="s">
        <v>121</v>
      </c>
      <c r="U664" s="76" t="s">
        <v>121</v>
      </c>
      <c r="V664" s="59" t="s">
        <v>121</v>
      </c>
      <c r="W664" s="76" t="s">
        <v>121</v>
      </c>
      <c r="X664" s="76" t="s">
        <v>121</v>
      </c>
      <c r="Y664" s="84" t="str">
        <f t="shared" si="75"/>
        <v>N.A.</v>
      </c>
      <c r="Z664" s="85">
        <f t="shared" si="77"/>
        <v>266560500</v>
      </c>
      <c r="AA664" s="76" t="str">
        <f>+IFERROR(VLOOKUP(_xlfn.TEXTJOIN("_", FALSE, C664:E664), [1]BD_Perc!$A:$O, 15, FALSE),"Segmentación no encontrada o vehículo inactivo")</f>
        <v>PERCENTIL 30-70</v>
      </c>
      <c r="AB664" s="76" t="str" cm="1">
        <f t="array" ref="AB664">_xlfn.IFS(
    AA664 = "PERCENTIL 50",
    _xlfn.IFS(
        [1]BD!DG664 &lt; VLOOKUP(_xlfn.TEXTJOIN("_", FALSE, C664:E664), [1]BD_Perc!$A:$O, 11, FALSE), "Intervalo de precio 1",
        [1]BD!DG664 &gt;= VLOOKUP(_xlfn.TEXTJOIN("_", FALSE, C664:E664), [1]BD_Perc!$A:$O, 11, FALSE), "Intervalo de precio 2"
    ),
    AA664 = "PERCENTIL 30-70",
    _xlfn.IFS(
        [1]BD!DG664 &lt; VLOOKUP(_xlfn.TEXTJOIN("_", FALSE, C664:E664), [1]BD_Perc!$A:$O, 6, FALSE), "Intervalo de precio 1",
        [1]BD!DG664 &lt; VLOOKUP(_xlfn.TEXTJOIN("_", FALSE, C664:E664), [1]BD_Perc!$A:$O, 7, FALSE), "Intervalo de precio 2",
        [1]BD!DG664 &gt;= VLOOKUP(_xlfn.TEXTJOIN("_", FALSE, C664:E664), [1]BD_Perc!$A:$O, 7, FALSE), "Intervalo de precio 3"
    ),
    AA664="Segmentación no encontrada o vehículo inactivo","Segmentación no encontrada o vehículo inactivo"
)</f>
        <v>Intervalo de precio 3</v>
      </c>
      <c r="AC664" s="99" t="s">
        <v>156</v>
      </c>
      <c r="AD664" s="86" t="b">
        <f t="shared" si="80"/>
        <v>1</v>
      </c>
      <c r="AE664" s="182">
        <v>5.0000000000000001E-3</v>
      </c>
      <c r="AF664" s="182">
        <v>5.0000000000000001E-3</v>
      </c>
      <c r="AG664" s="182">
        <v>5.0000000000000001E-3</v>
      </c>
      <c r="AH664" s="182">
        <v>5.0000000000000001E-3</v>
      </c>
      <c r="AI664" s="182">
        <v>5.0000000000000001E-3</v>
      </c>
      <c r="AJ664" s="182">
        <v>5.0000000000000001E-3</v>
      </c>
      <c r="AK664" s="76" t="s">
        <v>131</v>
      </c>
      <c r="AL664" s="76" t="s">
        <v>131</v>
      </c>
      <c r="AM664" s="76" t="s">
        <v>131</v>
      </c>
      <c r="AN664" s="188">
        <v>0</v>
      </c>
      <c r="AO664" s="72" t="s">
        <v>121</v>
      </c>
      <c r="AP664" s="72">
        <v>895600.88100000005</v>
      </c>
      <c r="AQ664" s="72">
        <v>1701542.0519999999</v>
      </c>
      <c r="AR664" s="72" t="s">
        <v>121</v>
      </c>
      <c r="AS664" s="72" t="s">
        <v>121</v>
      </c>
      <c r="AT664" s="72">
        <v>13464094.812000001</v>
      </c>
      <c r="AU664" s="72" t="s">
        <v>121</v>
      </c>
      <c r="AV664" s="72" t="s">
        <v>121</v>
      </c>
      <c r="AW664" s="72" t="s">
        <v>121</v>
      </c>
      <c r="AX664" s="72" t="s">
        <v>121</v>
      </c>
      <c r="AY664" s="72" t="s">
        <v>121</v>
      </c>
      <c r="AZ664" s="72" t="s">
        <v>121</v>
      </c>
      <c r="BA664" s="72" t="s">
        <v>121</v>
      </c>
      <c r="BB664" s="72" t="s">
        <v>121</v>
      </c>
      <c r="BC664" s="72" t="s">
        <v>121</v>
      </c>
      <c r="BD664" s="72" t="s">
        <v>121</v>
      </c>
      <c r="BE664" s="72" t="s">
        <v>121</v>
      </c>
      <c r="BF664" s="72">
        <v>3224158.9547999999</v>
      </c>
      <c r="BG664" s="72">
        <v>3761519.4833999998</v>
      </c>
      <c r="BH664" s="72" t="s">
        <v>121</v>
      </c>
      <c r="BI664" s="72" t="s">
        <v>121</v>
      </c>
      <c r="BJ664" s="72" t="s">
        <v>121</v>
      </c>
      <c r="BK664" s="72">
        <v>1832430.4698000001</v>
      </c>
      <c r="BL664" s="72" t="s">
        <v>121</v>
      </c>
      <c r="BM664" s="72">
        <v>2089256.7822</v>
      </c>
      <c r="BN664" s="72">
        <v>196331.0454</v>
      </c>
      <c r="BO664" s="72">
        <v>895600.88100000005</v>
      </c>
      <c r="BP664" s="72" t="s">
        <v>121</v>
      </c>
      <c r="BQ664" s="72" t="s">
        <v>121</v>
      </c>
      <c r="BR664" s="72" t="s">
        <v>121</v>
      </c>
      <c r="BS664" s="72" t="s">
        <v>121</v>
      </c>
      <c r="BT664" s="72" t="s">
        <v>121</v>
      </c>
      <c r="BU664" s="72">
        <v>196331.0454</v>
      </c>
      <c r="BV664" s="72" t="s">
        <v>121</v>
      </c>
      <c r="BW664" s="72" t="s">
        <v>121</v>
      </c>
      <c r="BX664" s="72" t="s">
        <v>121</v>
      </c>
      <c r="BY664" s="72">
        <v>1675364.1576</v>
      </c>
      <c r="BZ664" s="72" t="s">
        <v>121</v>
      </c>
      <c r="CA664" s="72" t="s">
        <v>121</v>
      </c>
      <c r="CB664" s="72" t="s">
        <v>121</v>
      </c>
      <c r="CC664" s="72" t="s">
        <v>121</v>
      </c>
      <c r="CD664" s="72" t="s">
        <v>121</v>
      </c>
      <c r="CE664" s="109" t="s">
        <v>130</v>
      </c>
      <c r="CF664" s="109" t="s">
        <v>130</v>
      </c>
      <c r="CG664" s="109" t="s">
        <v>131</v>
      </c>
      <c r="CH664" s="76" t="s">
        <v>131</v>
      </c>
      <c r="CI664" s="76" t="s">
        <v>130</v>
      </c>
      <c r="CJ664" s="59" t="s">
        <v>131</v>
      </c>
      <c r="CK664" s="59" t="s">
        <v>131</v>
      </c>
      <c r="CL664" s="59" t="s">
        <v>121</v>
      </c>
      <c r="CM664" s="76" t="s">
        <v>121</v>
      </c>
      <c r="CN664" s="76" t="s">
        <v>121</v>
      </c>
      <c r="CO664" s="76" t="s">
        <v>121</v>
      </c>
      <c r="CP664" s="76" t="s">
        <v>121</v>
      </c>
      <c r="CQ664" s="76" t="s">
        <v>121</v>
      </c>
      <c r="CR664" s="76" t="s">
        <v>121</v>
      </c>
      <c r="CS664" s="76" t="s">
        <v>121</v>
      </c>
      <c r="CT664" s="76" t="s">
        <v>121</v>
      </c>
      <c r="CU664" s="76" t="s">
        <v>121</v>
      </c>
      <c r="CV664" s="76" t="s">
        <v>121</v>
      </c>
      <c r="CW664" s="76" t="s">
        <v>121</v>
      </c>
      <c r="CX664" s="76" t="s">
        <v>121</v>
      </c>
      <c r="CY664" s="76" t="s">
        <v>121</v>
      </c>
      <c r="CZ664" s="76" t="s">
        <v>121</v>
      </c>
      <c r="DA664" s="90">
        <v>10078364.9484</v>
      </c>
      <c r="DB664" s="180">
        <v>1</v>
      </c>
      <c r="DC664" s="13">
        <v>1</v>
      </c>
      <c r="DD664" s="13"/>
      <c r="DE664" s="75" t="str" cm="1">
        <f t="array" ref="DE664">+IF(AND(C664&lt;&gt;"Vehículos Eléctricos",C664&lt;&gt;"Vehículos Híbridos",AA664="PERCENTIL 50"),
     IF(VLOOKUP(_xlfn.TEXTJOIN("_",FALSE,C664:E664),[1]BD_Perc!$A:$P,_xlfn.IFS([1]BD!AB664="Intervalo de precio 1",12,[1]BD!AB664="Intervalo de precio 2",13),FALSE)&lt;=1,
     VLOOKUP(_xlfn.TEXTJOIN("_",FALSE,C664:E664),[1]BD_Perc!$A:$P,16,FALSE),"Ok P50"),
     "Ok P30/70 ó Híbrido/Eléctrico")</f>
        <v>Ok P30/70 ó Híbrido/Eléctrico</v>
      </c>
      <c r="DF664" s="75" t="str">
        <f t="shared" si="78"/>
        <v>Vehículos Convencionales_Camperos/Camionetas_4x2</v>
      </c>
      <c r="DG664" s="19">
        <f t="shared" si="79"/>
        <v>266560500</v>
      </c>
      <c r="DH664" s="13">
        <v>1</v>
      </c>
      <c r="DI664" s="13">
        <v>1</v>
      </c>
      <c r="DJ664" s="13" t="b">
        <f>+DC664=[2]BD!DC664</f>
        <v>1</v>
      </c>
    </row>
    <row r="665" spans="1:114" ht="25.5" x14ac:dyDescent="0.25">
      <c r="A665" s="76">
        <v>1057</v>
      </c>
      <c r="B665" s="78" t="s">
        <v>426</v>
      </c>
      <c r="C665" s="59" t="s">
        <v>0</v>
      </c>
      <c r="D665" s="59" t="s">
        <v>320</v>
      </c>
      <c r="E665" s="59" t="s">
        <v>327</v>
      </c>
      <c r="F665" s="59" t="s">
        <v>121</v>
      </c>
      <c r="G665" s="77" t="s">
        <v>1460</v>
      </c>
      <c r="H665" s="76" t="s">
        <v>161</v>
      </c>
      <c r="I665" s="79">
        <v>9008238</v>
      </c>
      <c r="J665" s="168" t="s">
        <v>1461</v>
      </c>
      <c r="K665" s="78" t="s">
        <v>355</v>
      </c>
      <c r="L665" s="80">
        <v>201</v>
      </c>
      <c r="M665" s="81" t="s">
        <v>121</v>
      </c>
      <c r="N665" s="82">
        <v>313500000</v>
      </c>
      <c r="O665" s="83">
        <f>+IFERROR(VLOOKUP(I665,[1]Precio_Fasecolda!A:C,3,FALSE),IFERROR(VLOOKUP(I665,[1]Precio_Fasecolda!B:C,2,FALSE),N665))</f>
        <v>313500000</v>
      </c>
      <c r="P665" s="83">
        <f t="shared" si="76"/>
        <v>0</v>
      </c>
      <c r="Q665" s="76" t="s">
        <v>327</v>
      </c>
      <c r="R665" s="76" t="s">
        <v>148</v>
      </c>
      <c r="S665" s="76" t="s">
        <v>349</v>
      </c>
      <c r="T665" s="76" t="s">
        <v>121</v>
      </c>
      <c r="U665" s="76" t="s">
        <v>121</v>
      </c>
      <c r="V665" s="59" t="s">
        <v>121</v>
      </c>
      <c r="W665" s="76" t="s">
        <v>121</v>
      </c>
      <c r="X665" s="76" t="s">
        <v>121</v>
      </c>
      <c r="Y665" s="84" t="str">
        <f t="shared" si="75"/>
        <v>N.A.</v>
      </c>
      <c r="Z665" s="85">
        <f t="shared" si="77"/>
        <v>311932500</v>
      </c>
      <c r="AA665" s="76" t="str">
        <f>+IFERROR(VLOOKUP(_xlfn.TEXTJOIN("_", FALSE, C665:E665), [1]BD_Perc!$A:$O, 15, FALSE),"Segmentación no encontrada o vehículo inactivo")</f>
        <v>PERCENTIL 30-70</v>
      </c>
      <c r="AB665" s="76" t="str" cm="1">
        <f t="array" ref="AB665">_xlfn.IFS(
    AA665 = "PERCENTIL 50",
    _xlfn.IFS(
        [1]BD!DG665 &lt; VLOOKUP(_xlfn.TEXTJOIN("_", FALSE, C665:E665), [1]BD_Perc!$A:$O, 11, FALSE), "Intervalo de precio 1",
        [1]BD!DG665 &gt;= VLOOKUP(_xlfn.TEXTJOIN("_", FALSE, C665:E665), [1]BD_Perc!$A:$O, 11, FALSE), "Intervalo de precio 2"
    ),
    AA665 = "PERCENTIL 30-70",
    _xlfn.IFS(
        [1]BD!DG665 &lt; VLOOKUP(_xlfn.TEXTJOIN("_", FALSE, C665:E665), [1]BD_Perc!$A:$O, 6, FALSE), "Intervalo de precio 1",
        [1]BD!DG665 &lt; VLOOKUP(_xlfn.TEXTJOIN("_", FALSE, C665:E665), [1]BD_Perc!$A:$O, 7, FALSE), "Intervalo de precio 2",
        [1]BD!DG665 &gt;= VLOOKUP(_xlfn.TEXTJOIN("_", FALSE, C665:E665), [1]BD_Perc!$A:$O, 7, FALSE), "Intervalo de precio 3"
    ),
    AA665="Segmentación no encontrada o vehículo inactivo","Segmentación no encontrada o vehículo inactivo"
)</f>
        <v>Intervalo de precio 2</v>
      </c>
      <c r="AC665" s="99" t="s">
        <v>149</v>
      </c>
      <c r="AD665" s="86" t="b">
        <f t="shared" si="80"/>
        <v>1</v>
      </c>
      <c r="AE665" s="182">
        <v>5.0000000000000001E-3</v>
      </c>
      <c r="AF665" s="182">
        <v>5.0000000000000001E-3</v>
      </c>
      <c r="AG665" s="182">
        <v>5.0000000000000001E-3</v>
      </c>
      <c r="AH665" s="182">
        <v>5.0000000000000001E-3</v>
      </c>
      <c r="AI665" s="182">
        <v>5.0000000000000001E-3</v>
      </c>
      <c r="AJ665" s="182">
        <v>5.0000000000000001E-3</v>
      </c>
      <c r="AK665" s="76" t="s">
        <v>131</v>
      </c>
      <c r="AL665" s="76" t="s">
        <v>131</v>
      </c>
      <c r="AM665" s="76" t="s">
        <v>131</v>
      </c>
      <c r="AN665" s="87">
        <v>0</v>
      </c>
      <c r="AO665" s="72" t="s">
        <v>121</v>
      </c>
      <c r="AP665" s="72">
        <v>895600.88100000005</v>
      </c>
      <c r="AQ665" s="72">
        <v>1701542.0519999999</v>
      </c>
      <c r="AR665" s="72" t="s">
        <v>121</v>
      </c>
      <c r="AS665" s="72" t="s">
        <v>121</v>
      </c>
      <c r="AT665" s="72">
        <v>13464094.812000001</v>
      </c>
      <c r="AU665" s="72" t="s">
        <v>121</v>
      </c>
      <c r="AV665" s="72" t="s">
        <v>121</v>
      </c>
      <c r="AW665" s="72" t="s">
        <v>121</v>
      </c>
      <c r="AX665" s="72" t="s">
        <v>121</v>
      </c>
      <c r="AY665" s="72" t="s">
        <v>121</v>
      </c>
      <c r="AZ665" s="72" t="s">
        <v>121</v>
      </c>
      <c r="BA665" s="72" t="s">
        <v>121</v>
      </c>
      <c r="BB665" s="72" t="s">
        <v>121</v>
      </c>
      <c r="BC665" s="72" t="s">
        <v>121</v>
      </c>
      <c r="BD665" s="72" t="s">
        <v>121</v>
      </c>
      <c r="BE665" s="72" t="s">
        <v>121</v>
      </c>
      <c r="BF665" s="72">
        <v>3224158.9547999999</v>
      </c>
      <c r="BG665" s="72">
        <v>3761519.4833999998</v>
      </c>
      <c r="BH665" s="72" t="s">
        <v>121</v>
      </c>
      <c r="BI665" s="72" t="s">
        <v>121</v>
      </c>
      <c r="BJ665" s="72" t="s">
        <v>121</v>
      </c>
      <c r="BK665" s="72">
        <v>2225093.6148000001</v>
      </c>
      <c r="BL665" s="72">
        <v>1701542.0519999999</v>
      </c>
      <c r="BM665" s="72">
        <v>2089256.7822</v>
      </c>
      <c r="BN665" s="72">
        <v>196331.0454</v>
      </c>
      <c r="BO665" s="72">
        <v>895600.88100000005</v>
      </c>
      <c r="BP665" s="72" t="s">
        <v>121</v>
      </c>
      <c r="BQ665" s="72" t="s">
        <v>121</v>
      </c>
      <c r="BR665" s="72" t="s">
        <v>121</v>
      </c>
      <c r="BS665" s="72" t="s">
        <v>121</v>
      </c>
      <c r="BT665" s="72" t="s">
        <v>121</v>
      </c>
      <c r="BU665" s="72">
        <v>196331.0454</v>
      </c>
      <c r="BV665" s="72" t="s">
        <v>121</v>
      </c>
      <c r="BW665" s="72" t="s">
        <v>121</v>
      </c>
      <c r="BX665" s="72" t="s">
        <v>121</v>
      </c>
      <c r="BY665" s="72">
        <v>1675364.1576</v>
      </c>
      <c r="BZ665" s="72" t="s">
        <v>121</v>
      </c>
      <c r="CA665" s="72" t="s">
        <v>121</v>
      </c>
      <c r="CB665" s="72" t="s">
        <v>121</v>
      </c>
      <c r="CC665" s="72" t="s">
        <v>121</v>
      </c>
      <c r="CD665" s="72" t="s">
        <v>121</v>
      </c>
      <c r="CE665" s="89" t="s">
        <v>130</v>
      </c>
      <c r="CF665" s="89" t="s">
        <v>130</v>
      </c>
      <c r="CG665" s="89" t="s">
        <v>130</v>
      </c>
      <c r="CH665" s="89" t="s">
        <v>131</v>
      </c>
      <c r="CI665" s="89" t="s">
        <v>130</v>
      </c>
      <c r="CJ665" s="59" t="s">
        <v>131</v>
      </c>
      <c r="CK665" s="59" t="s">
        <v>131</v>
      </c>
      <c r="CL665" s="59" t="s">
        <v>121</v>
      </c>
      <c r="CM665" s="76" t="s">
        <v>121</v>
      </c>
      <c r="CN665" s="76" t="s">
        <v>121</v>
      </c>
      <c r="CO665" s="76" t="s">
        <v>121</v>
      </c>
      <c r="CP665" s="76" t="s">
        <v>121</v>
      </c>
      <c r="CQ665" s="76" t="s">
        <v>121</v>
      </c>
      <c r="CR665" s="76" t="s">
        <v>121</v>
      </c>
      <c r="CS665" s="76" t="s">
        <v>121</v>
      </c>
      <c r="CT665" s="76" t="s">
        <v>121</v>
      </c>
      <c r="CU665" s="76" t="s">
        <v>121</v>
      </c>
      <c r="CV665" s="76" t="s">
        <v>121</v>
      </c>
      <c r="CW665" s="76" t="s">
        <v>121</v>
      </c>
      <c r="CX665" s="76" t="s">
        <v>121</v>
      </c>
      <c r="CY665" s="76" t="s">
        <v>121</v>
      </c>
      <c r="CZ665" s="76" t="s">
        <v>121</v>
      </c>
      <c r="DA665" s="90">
        <v>10078364.9484</v>
      </c>
      <c r="DB665" s="180">
        <v>1</v>
      </c>
      <c r="DC665" s="13">
        <v>1</v>
      </c>
      <c r="DD665" s="13"/>
      <c r="DE665" s="75" t="str" cm="1">
        <f t="array" ref="DE665">+IF(AND(C665&lt;&gt;"Vehículos Eléctricos",C665&lt;&gt;"Vehículos Híbridos",AA665="PERCENTIL 50"),
     IF(VLOOKUP(_xlfn.TEXTJOIN("_",FALSE,C665:E665),[1]BD_Perc!$A:$P,_xlfn.IFS([1]BD!AB665="Intervalo de precio 1",12,[1]BD!AB665="Intervalo de precio 2",13),FALSE)&lt;=1,
     VLOOKUP(_xlfn.TEXTJOIN("_",FALSE,C665:E665),[1]BD_Perc!$A:$P,16,FALSE),"Ok P50"),
     "Ok P30/70 ó Híbrido/Eléctrico")</f>
        <v>Ok P30/70 ó Híbrido/Eléctrico</v>
      </c>
      <c r="DF665" s="75" t="str">
        <f t="shared" si="78"/>
        <v>Vehículos Convencionales_Camperos/Camionetas_4x4</v>
      </c>
      <c r="DG665" s="19">
        <f t="shared" si="79"/>
        <v>311932500</v>
      </c>
      <c r="DH665" s="13">
        <v>1</v>
      </c>
      <c r="DI665" s="13">
        <v>1</v>
      </c>
      <c r="DJ665" s="13" t="b">
        <f>+DC665=[2]BD!DC665</f>
        <v>1</v>
      </c>
    </row>
    <row r="666" spans="1:114" ht="25.5" x14ac:dyDescent="0.25">
      <c r="A666" s="76">
        <v>1058</v>
      </c>
      <c r="B666" s="78" t="s">
        <v>426</v>
      </c>
      <c r="C666" s="59" t="s">
        <v>0</v>
      </c>
      <c r="D666" s="59" t="s">
        <v>320</v>
      </c>
      <c r="E666" s="59" t="s">
        <v>327</v>
      </c>
      <c r="F666" s="59" t="s">
        <v>121</v>
      </c>
      <c r="G666" s="77" t="s">
        <v>1462</v>
      </c>
      <c r="H666" s="76" t="s">
        <v>161</v>
      </c>
      <c r="I666" s="79">
        <v>9008241</v>
      </c>
      <c r="J666" s="168" t="s">
        <v>1463</v>
      </c>
      <c r="K666" s="78" t="s">
        <v>336</v>
      </c>
      <c r="L666" s="80">
        <v>304</v>
      </c>
      <c r="M666" s="81" t="s">
        <v>121</v>
      </c>
      <c r="N666" s="82">
        <v>619900000</v>
      </c>
      <c r="O666" s="83">
        <f>+IFERROR(VLOOKUP(I666,[1]Precio_Fasecolda!A:C,3,FALSE),IFERROR(VLOOKUP(I666,[1]Precio_Fasecolda!B:C,2,FALSE),N666))</f>
        <v>619900000</v>
      </c>
      <c r="P666" s="83">
        <f t="shared" si="76"/>
        <v>0</v>
      </c>
      <c r="Q666" s="76" t="s">
        <v>327</v>
      </c>
      <c r="R666" s="76" t="s">
        <v>148</v>
      </c>
      <c r="S666" s="76" t="s">
        <v>349</v>
      </c>
      <c r="T666" s="76" t="s">
        <v>121</v>
      </c>
      <c r="U666" s="76" t="s">
        <v>121</v>
      </c>
      <c r="V666" s="59" t="s">
        <v>121</v>
      </c>
      <c r="W666" s="76" t="s">
        <v>121</v>
      </c>
      <c r="X666" s="76" t="s">
        <v>121</v>
      </c>
      <c r="Y666" s="84" t="str">
        <f t="shared" si="75"/>
        <v>N.A.</v>
      </c>
      <c r="Z666" s="85">
        <f t="shared" si="77"/>
        <v>616800500</v>
      </c>
      <c r="AA666" s="76" t="str">
        <f>+IFERROR(VLOOKUP(_xlfn.TEXTJOIN("_", FALSE, C666:E666), [1]BD_Perc!$A:$O, 15, FALSE),"Segmentación no encontrada o vehículo inactivo")</f>
        <v>PERCENTIL 30-70</v>
      </c>
      <c r="AB666" s="76" t="str" cm="1">
        <f t="array" ref="AB666">_xlfn.IFS(
    AA666 = "PERCENTIL 50",
    _xlfn.IFS(
        [1]BD!DG666 &lt; VLOOKUP(_xlfn.TEXTJOIN("_", FALSE, C666:E666), [1]BD_Perc!$A:$O, 11, FALSE), "Intervalo de precio 1",
        [1]BD!DG666 &gt;= VLOOKUP(_xlfn.TEXTJOIN("_", FALSE, C666:E666), [1]BD_Perc!$A:$O, 11, FALSE), "Intervalo de precio 2"
    ),
    AA666 = "PERCENTIL 30-70",
    _xlfn.IFS(
        [1]BD!DG666 &lt; VLOOKUP(_xlfn.TEXTJOIN("_", FALSE, C666:E666), [1]BD_Perc!$A:$O, 6, FALSE), "Intervalo de precio 1",
        [1]BD!DG666 &lt; VLOOKUP(_xlfn.TEXTJOIN("_", FALSE, C666:E666), [1]BD_Perc!$A:$O, 7, FALSE), "Intervalo de precio 2",
        [1]BD!DG666 &gt;= VLOOKUP(_xlfn.TEXTJOIN("_", FALSE, C666:E666), [1]BD_Perc!$A:$O, 7, FALSE), "Intervalo de precio 3"
    ),
    AA666="Segmentación no encontrada o vehículo inactivo","Segmentación no encontrada o vehículo inactivo"
)</f>
        <v>Intervalo de precio 3</v>
      </c>
      <c r="AC666" s="99" t="s">
        <v>156</v>
      </c>
      <c r="AD666" s="86" t="b">
        <f t="shared" si="80"/>
        <v>1</v>
      </c>
      <c r="AE666" s="182">
        <v>5.0000000000000001E-3</v>
      </c>
      <c r="AF666" s="182">
        <v>5.0000000000000001E-3</v>
      </c>
      <c r="AG666" s="182">
        <v>5.0000000000000001E-3</v>
      </c>
      <c r="AH666" s="182">
        <v>5.0000000000000001E-3</v>
      </c>
      <c r="AI666" s="182">
        <v>5.0000000000000001E-3</v>
      </c>
      <c r="AJ666" s="182">
        <v>5.0000000000000001E-3</v>
      </c>
      <c r="AK666" s="76" t="s">
        <v>131</v>
      </c>
      <c r="AL666" s="76" t="s">
        <v>131</v>
      </c>
      <c r="AM666" s="76" t="s">
        <v>131</v>
      </c>
      <c r="AN666" s="87">
        <v>0</v>
      </c>
      <c r="AO666" s="72" t="s">
        <v>121</v>
      </c>
      <c r="AP666" s="72">
        <v>895600.88100000005</v>
      </c>
      <c r="AQ666" s="72" t="s">
        <v>121</v>
      </c>
      <c r="AR666" s="72" t="s">
        <v>121</v>
      </c>
      <c r="AS666" s="72" t="s">
        <v>121</v>
      </c>
      <c r="AT666" s="72">
        <v>13464094.812000001</v>
      </c>
      <c r="AU666" s="72" t="s">
        <v>121</v>
      </c>
      <c r="AV666" s="72" t="s">
        <v>121</v>
      </c>
      <c r="AW666" s="72" t="s">
        <v>121</v>
      </c>
      <c r="AX666" s="72" t="s">
        <v>121</v>
      </c>
      <c r="AY666" s="72" t="s">
        <v>121</v>
      </c>
      <c r="AZ666" s="72" t="s">
        <v>121</v>
      </c>
      <c r="BA666" s="72" t="s">
        <v>121</v>
      </c>
      <c r="BB666" s="72" t="s">
        <v>121</v>
      </c>
      <c r="BC666" s="72" t="s">
        <v>121</v>
      </c>
      <c r="BD666" s="72" t="s">
        <v>121</v>
      </c>
      <c r="BE666" s="72" t="s">
        <v>121</v>
      </c>
      <c r="BF666" s="72">
        <v>3224158.9547999999</v>
      </c>
      <c r="BG666" s="72">
        <v>3761519.4833999998</v>
      </c>
      <c r="BH666" s="72" t="s">
        <v>121</v>
      </c>
      <c r="BI666" s="72" t="s">
        <v>121</v>
      </c>
      <c r="BJ666" s="72" t="s">
        <v>121</v>
      </c>
      <c r="BK666" s="72" t="s">
        <v>121</v>
      </c>
      <c r="BL666" s="72" t="s">
        <v>121</v>
      </c>
      <c r="BM666" s="72">
        <v>2089256.7822</v>
      </c>
      <c r="BN666" s="72">
        <v>196331.0454</v>
      </c>
      <c r="BO666" s="72">
        <v>895600.88100000005</v>
      </c>
      <c r="BP666" s="72" t="s">
        <v>121</v>
      </c>
      <c r="BQ666" s="72" t="s">
        <v>121</v>
      </c>
      <c r="BR666" s="72" t="s">
        <v>121</v>
      </c>
      <c r="BS666" s="72" t="s">
        <v>121</v>
      </c>
      <c r="BT666" s="72" t="s">
        <v>121</v>
      </c>
      <c r="BU666" s="72">
        <v>196331.0454</v>
      </c>
      <c r="BV666" s="72" t="s">
        <v>121</v>
      </c>
      <c r="BW666" s="72" t="s">
        <v>121</v>
      </c>
      <c r="BX666" s="72" t="s">
        <v>121</v>
      </c>
      <c r="BY666" s="72" t="s">
        <v>121</v>
      </c>
      <c r="BZ666" s="72" t="s">
        <v>121</v>
      </c>
      <c r="CA666" s="72" t="s">
        <v>121</v>
      </c>
      <c r="CB666" s="72" t="s">
        <v>121</v>
      </c>
      <c r="CC666" s="72" t="s">
        <v>121</v>
      </c>
      <c r="CD666" s="72" t="s">
        <v>121</v>
      </c>
      <c r="CE666" s="59" t="s">
        <v>131</v>
      </c>
      <c r="CF666" s="59" t="s">
        <v>131</v>
      </c>
      <c r="CG666" s="59" t="s">
        <v>131</v>
      </c>
      <c r="CH666" s="59" t="s">
        <v>131</v>
      </c>
      <c r="CI666" s="59" t="s">
        <v>131</v>
      </c>
      <c r="CJ666" s="59" t="s">
        <v>131</v>
      </c>
      <c r="CK666" s="59" t="s">
        <v>131</v>
      </c>
      <c r="CL666" s="59" t="s">
        <v>121</v>
      </c>
      <c r="CM666" s="76" t="s">
        <v>121</v>
      </c>
      <c r="CN666" s="76" t="s">
        <v>121</v>
      </c>
      <c r="CO666" s="76" t="s">
        <v>121</v>
      </c>
      <c r="CP666" s="76" t="s">
        <v>121</v>
      </c>
      <c r="CQ666" s="76" t="s">
        <v>121</v>
      </c>
      <c r="CR666" s="76" t="s">
        <v>121</v>
      </c>
      <c r="CS666" s="76" t="s">
        <v>121</v>
      </c>
      <c r="CT666" s="76" t="s">
        <v>121</v>
      </c>
      <c r="CU666" s="76" t="s">
        <v>121</v>
      </c>
      <c r="CV666" s="76" t="s">
        <v>121</v>
      </c>
      <c r="CW666" s="76" t="s">
        <v>121</v>
      </c>
      <c r="CX666" s="76" t="s">
        <v>121</v>
      </c>
      <c r="CY666" s="76" t="s">
        <v>121</v>
      </c>
      <c r="CZ666" s="76" t="s">
        <v>121</v>
      </c>
      <c r="DA666" s="90">
        <v>11518131.219000001</v>
      </c>
      <c r="DB666" s="180">
        <v>1</v>
      </c>
      <c r="DC666" s="13">
        <v>1</v>
      </c>
      <c r="DD666" s="13"/>
      <c r="DE666" s="75" t="str" cm="1">
        <f t="array" ref="DE666">+IF(AND(C666&lt;&gt;"Vehículos Eléctricos",C666&lt;&gt;"Vehículos Híbridos",AA666="PERCENTIL 50"),
     IF(VLOOKUP(_xlfn.TEXTJOIN("_",FALSE,C666:E666),[1]BD_Perc!$A:$P,_xlfn.IFS([1]BD!AB666="Intervalo de precio 1",12,[1]BD!AB666="Intervalo de precio 2",13),FALSE)&lt;=1,
     VLOOKUP(_xlfn.TEXTJOIN("_",FALSE,C666:E666),[1]BD_Perc!$A:$P,16,FALSE),"Ok P50"),
     "Ok P30/70 ó Híbrido/Eléctrico")</f>
        <v>Ok P30/70 ó Híbrido/Eléctrico</v>
      </c>
      <c r="DF666" s="75" t="str">
        <f t="shared" si="78"/>
        <v>Vehículos Convencionales_Camperos/Camionetas_4x4</v>
      </c>
      <c r="DG666" s="19">
        <f t="shared" si="79"/>
        <v>616800500</v>
      </c>
      <c r="DH666" s="13">
        <v>1</v>
      </c>
      <c r="DI666" s="13">
        <v>1</v>
      </c>
      <c r="DJ666" s="13" t="b">
        <f>+DC666=[2]BD!DC666</f>
        <v>1</v>
      </c>
    </row>
    <row r="667" spans="1:114" ht="38.25" x14ac:dyDescent="0.25">
      <c r="A667" s="76">
        <v>1059</v>
      </c>
      <c r="B667" s="78" t="s">
        <v>426</v>
      </c>
      <c r="C667" s="59" t="s">
        <v>0</v>
      </c>
      <c r="D667" s="59" t="s">
        <v>320</v>
      </c>
      <c r="E667" s="59" t="s">
        <v>327</v>
      </c>
      <c r="F667" s="59" t="s">
        <v>121</v>
      </c>
      <c r="G667" s="77" t="s">
        <v>1464</v>
      </c>
      <c r="H667" s="76" t="s">
        <v>161</v>
      </c>
      <c r="I667" s="79">
        <v>9008242</v>
      </c>
      <c r="J667" s="168" t="s">
        <v>1465</v>
      </c>
      <c r="K667" s="78" t="s">
        <v>341</v>
      </c>
      <c r="L667" s="80">
        <v>409</v>
      </c>
      <c r="M667" s="81" t="s">
        <v>121</v>
      </c>
      <c r="N667" s="82">
        <v>610900000</v>
      </c>
      <c r="O667" s="83">
        <f>+IFERROR(VLOOKUP(I667,[1]Precio_Fasecolda!A:C,3,FALSE),IFERROR(VLOOKUP(I667,[1]Precio_Fasecolda!B:C,2,FALSE),N667))</f>
        <v>610900000</v>
      </c>
      <c r="P667" s="83">
        <f t="shared" si="76"/>
        <v>0</v>
      </c>
      <c r="Q667" s="76" t="s">
        <v>327</v>
      </c>
      <c r="R667" s="76" t="s">
        <v>148</v>
      </c>
      <c r="S667" s="76" t="s">
        <v>128</v>
      </c>
      <c r="T667" s="76" t="s">
        <v>121</v>
      </c>
      <c r="U667" s="76" t="s">
        <v>121</v>
      </c>
      <c r="V667" s="59" t="s">
        <v>121</v>
      </c>
      <c r="W667" s="76" t="s">
        <v>121</v>
      </c>
      <c r="X667" s="76" t="s">
        <v>121</v>
      </c>
      <c r="Y667" s="84" t="str">
        <f t="shared" si="75"/>
        <v>N.A.</v>
      </c>
      <c r="Z667" s="85">
        <f t="shared" si="77"/>
        <v>607845500</v>
      </c>
      <c r="AA667" s="76" t="str">
        <f>+IFERROR(VLOOKUP(_xlfn.TEXTJOIN("_", FALSE, C667:E667), [1]BD_Perc!$A:$O, 15, FALSE),"Segmentación no encontrada o vehículo inactivo")</f>
        <v>PERCENTIL 30-70</v>
      </c>
      <c r="AB667" s="76" t="str" cm="1">
        <f t="array" ref="AB667">_xlfn.IFS(
    AA667 = "PERCENTIL 50",
    _xlfn.IFS(
        [1]BD!DG667 &lt; VLOOKUP(_xlfn.TEXTJOIN("_", FALSE, C667:E667), [1]BD_Perc!$A:$O, 11, FALSE), "Intervalo de precio 1",
        [1]BD!DG667 &gt;= VLOOKUP(_xlfn.TEXTJOIN("_", FALSE, C667:E667), [1]BD_Perc!$A:$O, 11, FALSE), "Intervalo de precio 2"
    ),
    AA667 = "PERCENTIL 30-70",
    _xlfn.IFS(
        [1]BD!DG667 &lt; VLOOKUP(_xlfn.TEXTJOIN("_", FALSE, C667:E667), [1]BD_Perc!$A:$O, 6, FALSE), "Intervalo de precio 1",
        [1]BD!DG667 &lt; VLOOKUP(_xlfn.TEXTJOIN("_", FALSE, C667:E667), [1]BD_Perc!$A:$O, 7, FALSE), "Intervalo de precio 2",
        [1]BD!DG667 &gt;= VLOOKUP(_xlfn.TEXTJOIN("_", FALSE, C667:E667), [1]BD_Perc!$A:$O, 7, FALSE), "Intervalo de precio 3"
    ),
    AA667="Segmentación no encontrada o vehículo inactivo","Segmentación no encontrada o vehículo inactivo"
)</f>
        <v>Intervalo de precio 3</v>
      </c>
      <c r="AC667" s="99" t="s">
        <v>156</v>
      </c>
      <c r="AD667" s="86" t="b">
        <f t="shared" si="80"/>
        <v>1</v>
      </c>
      <c r="AE667" s="182">
        <v>5.0000000000000001E-3</v>
      </c>
      <c r="AF667" s="182">
        <v>5.0000000000000001E-3</v>
      </c>
      <c r="AG667" s="182">
        <v>5.0000000000000001E-3</v>
      </c>
      <c r="AH667" s="182">
        <v>5.0000000000000001E-3</v>
      </c>
      <c r="AI667" s="182">
        <v>5.0000000000000001E-3</v>
      </c>
      <c r="AJ667" s="182">
        <v>5.0000000000000001E-3</v>
      </c>
      <c r="AK667" s="76" t="s">
        <v>131</v>
      </c>
      <c r="AL667" s="76" t="s">
        <v>131</v>
      </c>
      <c r="AM667" s="76" t="s">
        <v>131</v>
      </c>
      <c r="AN667" s="87">
        <v>0</v>
      </c>
      <c r="AO667" s="72" t="s">
        <v>121</v>
      </c>
      <c r="AP667" s="72">
        <v>895600.88100000005</v>
      </c>
      <c r="AQ667" s="72" t="s">
        <v>121</v>
      </c>
      <c r="AR667" s="72" t="s">
        <v>121</v>
      </c>
      <c r="AS667" s="72" t="s">
        <v>121</v>
      </c>
      <c r="AT667" s="72">
        <v>13464094.812000001</v>
      </c>
      <c r="AU667" s="72" t="s">
        <v>121</v>
      </c>
      <c r="AV667" s="72" t="s">
        <v>121</v>
      </c>
      <c r="AW667" s="72" t="s">
        <v>121</v>
      </c>
      <c r="AX667" s="72" t="s">
        <v>121</v>
      </c>
      <c r="AY667" s="72" t="s">
        <v>121</v>
      </c>
      <c r="AZ667" s="72" t="s">
        <v>121</v>
      </c>
      <c r="BA667" s="72" t="s">
        <v>121</v>
      </c>
      <c r="BB667" s="72" t="s">
        <v>121</v>
      </c>
      <c r="BC667" s="72" t="s">
        <v>121</v>
      </c>
      <c r="BD667" s="72" t="s">
        <v>121</v>
      </c>
      <c r="BE667" s="72" t="s">
        <v>121</v>
      </c>
      <c r="BF667" s="72">
        <v>3224158.9547999999</v>
      </c>
      <c r="BG667" s="72">
        <v>3761519.4833999998</v>
      </c>
      <c r="BH667" s="72" t="s">
        <v>121</v>
      </c>
      <c r="BI667" s="72" t="s">
        <v>121</v>
      </c>
      <c r="BJ667" s="72" t="s">
        <v>121</v>
      </c>
      <c r="BK667" s="72" t="s">
        <v>121</v>
      </c>
      <c r="BL667" s="72" t="s">
        <v>121</v>
      </c>
      <c r="BM667" s="72">
        <v>2089256.7822</v>
      </c>
      <c r="BN667" s="72">
        <v>196331.0454</v>
      </c>
      <c r="BO667" s="72">
        <v>895600.88100000005</v>
      </c>
      <c r="BP667" s="72" t="s">
        <v>121</v>
      </c>
      <c r="BQ667" s="72" t="s">
        <v>121</v>
      </c>
      <c r="BR667" s="72" t="s">
        <v>121</v>
      </c>
      <c r="BS667" s="72" t="s">
        <v>121</v>
      </c>
      <c r="BT667" s="72" t="s">
        <v>121</v>
      </c>
      <c r="BU667" s="72">
        <v>196331.0454</v>
      </c>
      <c r="BV667" s="72" t="s">
        <v>121</v>
      </c>
      <c r="BW667" s="72" t="s">
        <v>121</v>
      </c>
      <c r="BX667" s="72" t="s">
        <v>121</v>
      </c>
      <c r="BY667" s="72" t="s">
        <v>121</v>
      </c>
      <c r="BZ667" s="72" t="s">
        <v>121</v>
      </c>
      <c r="CA667" s="72" t="s">
        <v>121</v>
      </c>
      <c r="CB667" s="72" t="s">
        <v>121</v>
      </c>
      <c r="CC667" s="72" t="s">
        <v>121</v>
      </c>
      <c r="CD667" s="72" t="s">
        <v>121</v>
      </c>
      <c r="CE667" s="59" t="s">
        <v>130</v>
      </c>
      <c r="CF667" s="59" t="s">
        <v>130</v>
      </c>
      <c r="CG667" s="59" t="s">
        <v>130</v>
      </c>
      <c r="CH667" s="59" t="s">
        <v>130</v>
      </c>
      <c r="CI667" s="59" t="s">
        <v>130</v>
      </c>
      <c r="CJ667" s="59" t="s">
        <v>131</v>
      </c>
      <c r="CK667" s="59" t="s">
        <v>131</v>
      </c>
      <c r="CL667" s="59" t="s">
        <v>121</v>
      </c>
      <c r="CM667" s="76" t="s">
        <v>121</v>
      </c>
      <c r="CN667" s="76" t="s">
        <v>121</v>
      </c>
      <c r="CO667" s="76" t="s">
        <v>121</v>
      </c>
      <c r="CP667" s="76" t="s">
        <v>121</v>
      </c>
      <c r="CQ667" s="76" t="s">
        <v>121</v>
      </c>
      <c r="CR667" s="76" t="s">
        <v>121</v>
      </c>
      <c r="CS667" s="76" t="s">
        <v>121</v>
      </c>
      <c r="CT667" s="76" t="s">
        <v>121</v>
      </c>
      <c r="CU667" s="76" t="s">
        <v>121</v>
      </c>
      <c r="CV667" s="76" t="s">
        <v>121</v>
      </c>
      <c r="CW667" s="76" t="s">
        <v>121</v>
      </c>
      <c r="CX667" s="76" t="s">
        <v>121</v>
      </c>
      <c r="CY667" s="76" t="s">
        <v>121</v>
      </c>
      <c r="CZ667" s="76" t="s">
        <v>121</v>
      </c>
      <c r="DA667" s="90">
        <v>11518131.219000001</v>
      </c>
      <c r="DB667" s="180">
        <v>1</v>
      </c>
      <c r="DC667" s="13">
        <v>1</v>
      </c>
      <c r="DD667" s="13"/>
      <c r="DE667" s="75" t="str" cm="1">
        <f t="array" ref="DE667">+IF(AND(C667&lt;&gt;"Vehículos Eléctricos",C667&lt;&gt;"Vehículos Híbridos",AA667="PERCENTIL 50"),
     IF(VLOOKUP(_xlfn.TEXTJOIN("_",FALSE,C667:E667),[1]BD_Perc!$A:$P,_xlfn.IFS([1]BD!AB667="Intervalo de precio 1",12,[1]BD!AB667="Intervalo de precio 2",13),FALSE)&lt;=1,
     VLOOKUP(_xlfn.TEXTJOIN("_",FALSE,C667:E667),[1]BD_Perc!$A:$P,16,FALSE),"Ok P50"),
     "Ok P30/70 ó Híbrido/Eléctrico")</f>
        <v>Ok P30/70 ó Híbrido/Eléctrico</v>
      </c>
      <c r="DF667" s="75" t="str">
        <f t="shared" si="78"/>
        <v>Vehículos Convencionales_Camperos/Camionetas_4x4</v>
      </c>
      <c r="DG667" s="19">
        <f t="shared" si="79"/>
        <v>607845500</v>
      </c>
      <c r="DH667" s="13">
        <v>1</v>
      </c>
      <c r="DI667" s="13">
        <v>1</v>
      </c>
      <c r="DJ667" s="13" t="b">
        <f>+DC667=[2]BD!DC667</f>
        <v>1</v>
      </c>
    </row>
    <row r="668" spans="1:114" ht="25.5" x14ac:dyDescent="0.25">
      <c r="A668" s="76">
        <v>1060</v>
      </c>
      <c r="B668" s="78" t="s">
        <v>426</v>
      </c>
      <c r="C668" s="59" t="s">
        <v>0</v>
      </c>
      <c r="D668" s="59" t="s">
        <v>320</v>
      </c>
      <c r="E668" s="59" t="s">
        <v>327</v>
      </c>
      <c r="F668" s="59" t="s">
        <v>121</v>
      </c>
      <c r="G668" s="77" t="s">
        <v>1466</v>
      </c>
      <c r="H668" s="76" t="s">
        <v>161</v>
      </c>
      <c r="I668" s="79">
        <v>9011084</v>
      </c>
      <c r="J668" s="168" t="s">
        <v>1467</v>
      </c>
      <c r="K668" s="78" t="s">
        <v>355</v>
      </c>
      <c r="L668" s="80">
        <v>231</v>
      </c>
      <c r="M668" s="81" t="s">
        <v>121</v>
      </c>
      <c r="N668" s="82">
        <v>259700000</v>
      </c>
      <c r="O668" s="83">
        <f>+IFERROR(VLOOKUP(I668,[1]Precio_Fasecolda!A:C,3,FALSE),IFERROR(VLOOKUP(I668,[1]Precio_Fasecolda!B:C,2,FALSE),N668))</f>
        <v>255900000</v>
      </c>
      <c r="P668" s="83">
        <f t="shared" si="76"/>
        <v>3800000</v>
      </c>
      <c r="Q668" s="76" t="s">
        <v>327</v>
      </c>
      <c r="R668" s="76" t="s">
        <v>127</v>
      </c>
      <c r="S668" s="76" t="s">
        <v>128</v>
      </c>
      <c r="T668" s="76" t="s">
        <v>121</v>
      </c>
      <c r="U668" s="76" t="s">
        <v>121</v>
      </c>
      <c r="V668" s="59" t="s">
        <v>121</v>
      </c>
      <c r="W668" s="76" t="s">
        <v>121</v>
      </c>
      <c r="X668" s="76" t="s">
        <v>121</v>
      </c>
      <c r="Y668" s="84" t="str">
        <f t="shared" si="75"/>
        <v>N.A.</v>
      </c>
      <c r="Z668" s="85">
        <f t="shared" si="77"/>
        <v>258401500</v>
      </c>
      <c r="AA668" s="76" t="str">
        <f>+IFERROR(VLOOKUP(_xlfn.TEXTJOIN("_", FALSE, C668:E668), [1]BD_Perc!$A:$O, 15, FALSE),"Segmentación no encontrada o vehículo inactivo")</f>
        <v>PERCENTIL 30-70</v>
      </c>
      <c r="AB668" s="76" t="str" cm="1">
        <f t="array" ref="AB668">_xlfn.IFS(
    AA668 = "PERCENTIL 50",
    _xlfn.IFS(
        [1]BD!DG668 &lt; VLOOKUP(_xlfn.TEXTJOIN("_", FALSE, C668:E668), [1]BD_Perc!$A:$O, 11, FALSE), "Intervalo de precio 1",
        [1]BD!DG668 &gt;= VLOOKUP(_xlfn.TEXTJOIN("_", FALSE, C668:E668), [1]BD_Perc!$A:$O, 11, FALSE), "Intervalo de precio 2"
    ),
    AA668 = "PERCENTIL 30-70",
    _xlfn.IFS(
        [1]BD!DG668 &lt; VLOOKUP(_xlfn.TEXTJOIN("_", FALSE, C668:E668), [1]BD_Perc!$A:$O, 6, FALSE), "Intervalo de precio 1",
        [1]BD!DG668 &lt; VLOOKUP(_xlfn.TEXTJOIN("_", FALSE, C668:E668), [1]BD_Perc!$A:$O, 7, FALSE), "Intervalo de precio 2",
        [1]BD!DG668 &gt;= VLOOKUP(_xlfn.TEXTJOIN("_", FALSE, C668:E668), [1]BD_Perc!$A:$O, 7, FALSE), "Intervalo de precio 3"
    ),
    AA668="Segmentación no encontrada o vehículo inactivo","Segmentación no encontrada o vehículo inactivo"
)</f>
        <v>Intervalo de precio 2</v>
      </c>
      <c r="AC668" s="99" t="s">
        <v>149</v>
      </c>
      <c r="AD668" s="86" t="b">
        <f t="shared" si="80"/>
        <v>1</v>
      </c>
      <c r="AE668" s="182">
        <v>5.0000000000000001E-3</v>
      </c>
      <c r="AF668" s="182">
        <v>5.0000000000000001E-3</v>
      </c>
      <c r="AG668" s="182">
        <v>5.0000000000000001E-3</v>
      </c>
      <c r="AH668" s="182">
        <v>5.0000000000000001E-3</v>
      </c>
      <c r="AI668" s="182">
        <v>5.0000000000000001E-3</v>
      </c>
      <c r="AJ668" s="182">
        <v>5.0000000000000001E-3</v>
      </c>
      <c r="AK668" s="76" t="s">
        <v>131</v>
      </c>
      <c r="AL668" s="76" t="s">
        <v>131</v>
      </c>
      <c r="AM668" s="76" t="s">
        <v>131</v>
      </c>
      <c r="AN668" s="87">
        <v>0</v>
      </c>
      <c r="AO668" s="72" t="s">
        <v>121</v>
      </c>
      <c r="AP668" s="72">
        <v>895600.88100000005</v>
      </c>
      <c r="AQ668" s="72" t="s">
        <v>121</v>
      </c>
      <c r="AR668" s="72" t="s">
        <v>121</v>
      </c>
      <c r="AS668" s="72" t="s">
        <v>121</v>
      </c>
      <c r="AT668" s="72">
        <v>13464094.812000001</v>
      </c>
      <c r="AU668" s="72" t="s">
        <v>121</v>
      </c>
      <c r="AV668" s="72" t="s">
        <v>121</v>
      </c>
      <c r="AW668" s="72" t="s">
        <v>121</v>
      </c>
      <c r="AX668" s="72" t="s">
        <v>121</v>
      </c>
      <c r="AY668" s="72" t="s">
        <v>121</v>
      </c>
      <c r="AZ668" s="72" t="s">
        <v>121</v>
      </c>
      <c r="BA668" s="72" t="s">
        <v>121</v>
      </c>
      <c r="BB668" s="72" t="s">
        <v>121</v>
      </c>
      <c r="BC668" s="72" t="s">
        <v>121</v>
      </c>
      <c r="BD668" s="72" t="s">
        <v>121</v>
      </c>
      <c r="BE668" s="72" t="s">
        <v>121</v>
      </c>
      <c r="BF668" s="72">
        <v>3224158.9547999999</v>
      </c>
      <c r="BG668" s="72">
        <v>3761519.4833999998</v>
      </c>
      <c r="BH668" s="72" t="s">
        <v>121</v>
      </c>
      <c r="BI668" s="72" t="s">
        <v>121</v>
      </c>
      <c r="BJ668" s="72" t="s">
        <v>121</v>
      </c>
      <c r="BK668" s="72" t="s">
        <v>121</v>
      </c>
      <c r="BL668" s="72" t="s">
        <v>121</v>
      </c>
      <c r="BM668" s="72">
        <v>2089256.7822</v>
      </c>
      <c r="BN668" s="72">
        <v>196331.0454</v>
      </c>
      <c r="BO668" s="72">
        <v>895600.88100000005</v>
      </c>
      <c r="BP668" s="72" t="s">
        <v>121</v>
      </c>
      <c r="BQ668" s="72" t="s">
        <v>121</v>
      </c>
      <c r="BR668" s="72" t="s">
        <v>121</v>
      </c>
      <c r="BS668" s="72" t="s">
        <v>121</v>
      </c>
      <c r="BT668" s="72" t="s">
        <v>121</v>
      </c>
      <c r="BU668" s="72">
        <v>196331.0454</v>
      </c>
      <c r="BV668" s="72" t="s">
        <v>121</v>
      </c>
      <c r="BW668" s="72" t="s">
        <v>121</v>
      </c>
      <c r="BX668" s="72" t="s">
        <v>121</v>
      </c>
      <c r="BY668" s="72" t="s">
        <v>121</v>
      </c>
      <c r="BZ668" s="72" t="s">
        <v>121</v>
      </c>
      <c r="CA668" s="72" t="s">
        <v>121</v>
      </c>
      <c r="CB668" s="72" t="s">
        <v>121</v>
      </c>
      <c r="CC668" s="72" t="s">
        <v>121</v>
      </c>
      <c r="CD668" s="72" t="s">
        <v>121</v>
      </c>
      <c r="CE668" s="59" t="s">
        <v>130</v>
      </c>
      <c r="CF668" s="59" t="s">
        <v>130</v>
      </c>
      <c r="CG668" s="59" t="s">
        <v>130</v>
      </c>
      <c r="CH668" s="59" t="s">
        <v>130</v>
      </c>
      <c r="CI668" s="59" t="s">
        <v>130</v>
      </c>
      <c r="CJ668" s="59" t="s">
        <v>131</v>
      </c>
      <c r="CK668" s="59" t="s">
        <v>131</v>
      </c>
      <c r="CL668" s="59" t="s">
        <v>121</v>
      </c>
      <c r="CM668" s="76" t="s">
        <v>121</v>
      </c>
      <c r="CN668" s="76" t="s">
        <v>121</v>
      </c>
      <c r="CO668" s="76" t="s">
        <v>121</v>
      </c>
      <c r="CP668" s="76" t="s">
        <v>121</v>
      </c>
      <c r="CQ668" s="76" t="s">
        <v>121</v>
      </c>
      <c r="CR668" s="76" t="s">
        <v>121</v>
      </c>
      <c r="CS668" s="76" t="s">
        <v>121</v>
      </c>
      <c r="CT668" s="76" t="s">
        <v>121</v>
      </c>
      <c r="CU668" s="76" t="s">
        <v>121</v>
      </c>
      <c r="CV668" s="76" t="s">
        <v>121</v>
      </c>
      <c r="CW668" s="76" t="s">
        <v>121</v>
      </c>
      <c r="CX668" s="76" t="s">
        <v>121</v>
      </c>
      <c r="CY668" s="76" t="s">
        <v>121</v>
      </c>
      <c r="CZ668" s="76" t="s">
        <v>121</v>
      </c>
      <c r="DA668" s="90">
        <v>10078364.9484</v>
      </c>
      <c r="DB668" s="180">
        <v>1</v>
      </c>
      <c r="DC668" s="13">
        <v>1</v>
      </c>
      <c r="DD668" s="13"/>
      <c r="DE668" s="75" t="str" cm="1">
        <f t="array" ref="DE668">+IF(AND(C668&lt;&gt;"Vehículos Eléctricos",C668&lt;&gt;"Vehículos Híbridos",AA668="PERCENTIL 50"),
     IF(VLOOKUP(_xlfn.TEXTJOIN("_",FALSE,C668:E668),[1]BD_Perc!$A:$P,_xlfn.IFS([1]BD!AB668="Intervalo de precio 1",12,[1]BD!AB668="Intervalo de precio 2",13),FALSE)&lt;=1,
     VLOOKUP(_xlfn.TEXTJOIN("_",FALSE,C668:E668),[1]BD_Perc!$A:$P,16,FALSE),"Ok P50"),
     "Ok P30/70 ó Híbrido/Eléctrico")</f>
        <v>Ok P30/70 ó Híbrido/Eléctrico</v>
      </c>
      <c r="DF668" s="75" t="str">
        <f t="shared" si="78"/>
        <v>Vehículos Convencionales_Camperos/Camionetas_4x4</v>
      </c>
      <c r="DG668" s="19">
        <f t="shared" si="79"/>
        <v>258401500</v>
      </c>
      <c r="DH668" s="13">
        <v>1</v>
      </c>
      <c r="DI668" s="13">
        <v>1</v>
      </c>
      <c r="DJ668" s="13" t="b">
        <f>+DC668=[2]BD!DC668</f>
        <v>1</v>
      </c>
    </row>
    <row r="669" spans="1:114" ht="38.25" x14ac:dyDescent="0.25">
      <c r="A669" s="76">
        <v>1062</v>
      </c>
      <c r="B669" s="78" t="s">
        <v>426</v>
      </c>
      <c r="C669" s="59" t="s">
        <v>0</v>
      </c>
      <c r="D669" s="59" t="s">
        <v>544</v>
      </c>
      <c r="E669" s="59" t="s">
        <v>545</v>
      </c>
      <c r="F669" s="59" t="s">
        <v>327</v>
      </c>
      <c r="G669" s="128" t="s">
        <v>1468</v>
      </c>
      <c r="H669" s="76" t="s">
        <v>161</v>
      </c>
      <c r="I669" s="79">
        <v>9021084</v>
      </c>
      <c r="J669" s="168" t="s">
        <v>1469</v>
      </c>
      <c r="K669" s="78" t="s">
        <v>145</v>
      </c>
      <c r="L669" s="81">
        <v>148</v>
      </c>
      <c r="M669" s="81" t="s">
        <v>121</v>
      </c>
      <c r="N669" s="82">
        <v>251500000</v>
      </c>
      <c r="O669" s="83">
        <f>+IFERROR(VLOOKUP(I669,[1]Precio_Fasecolda!A:C,3,FALSE),IFERROR(VLOOKUP(I669,[1]Precio_Fasecolda!B:C,2,FALSE),N669))</f>
        <v>251500000</v>
      </c>
      <c r="P669" s="83">
        <f t="shared" si="76"/>
        <v>0</v>
      </c>
      <c r="Q669" s="81" t="s">
        <v>327</v>
      </c>
      <c r="R669" s="76" t="s">
        <v>148</v>
      </c>
      <c r="S669" s="76" t="s">
        <v>349</v>
      </c>
      <c r="T669" s="76" t="s">
        <v>121</v>
      </c>
      <c r="U669" s="76" t="s">
        <v>121</v>
      </c>
      <c r="V669" s="59" t="s">
        <v>121</v>
      </c>
      <c r="W669" s="76" t="s">
        <v>121</v>
      </c>
      <c r="X669" s="76" t="s">
        <v>121</v>
      </c>
      <c r="Y669" s="84" t="str">
        <f t="shared" si="75"/>
        <v>N.A.</v>
      </c>
      <c r="Z669" s="85">
        <f t="shared" si="77"/>
        <v>250242500</v>
      </c>
      <c r="AA669" s="76" t="str">
        <f>+IFERROR(VLOOKUP(_xlfn.TEXTJOIN("_", FALSE, C669:E669), [1]BD_Perc!$A:$O, 15, FALSE),"Segmentación no encontrada o vehículo inactivo")</f>
        <v>PERCENTIL 30-70</v>
      </c>
      <c r="AB669" s="76" t="str" cm="1">
        <f t="array" ref="AB669">_xlfn.IFS(
    AA669 = "PERCENTIL 50",
    _xlfn.IFS(
        [1]BD!DG669 &lt; VLOOKUP(_xlfn.TEXTJOIN("_", FALSE, C669:E669), [1]BD_Perc!$A:$O, 11, FALSE), "Intervalo de precio 1",
        [1]BD!DG669 &gt;= VLOOKUP(_xlfn.TEXTJOIN("_", FALSE, C669:E669), [1]BD_Perc!$A:$O, 11, FALSE), "Intervalo de precio 2"
    ),
    AA669 = "PERCENTIL 30-70",
    _xlfn.IFS(
        [1]BD!DG669 &lt; VLOOKUP(_xlfn.TEXTJOIN("_", FALSE, C669:E669), [1]BD_Perc!$A:$O, 6, FALSE), "Intervalo de precio 1",
        [1]BD!DG669 &lt; VLOOKUP(_xlfn.TEXTJOIN("_", FALSE, C669:E669), [1]BD_Perc!$A:$O, 7, FALSE), "Intervalo de precio 2",
        [1]BD!DG669 &gt;= VLOOKUP(_xlfn.TEXTJOIN("_", FALSE, C669:E669), [1]BD_Perc!$A:$O, 7, FALSE), "Intervalo de precio 3"
    ),
    AA669="Segmentación no encontrada o vehículo inactivo","Segmentación no encontrada o vehículo inactivo"
)</f>
        <v>Intervalo de precio 3</v>
      </c>
      <c r="AC669" s="99" t="s">
        <v>156</v>
      </c>
      <c r="AD669" s="86" t="b">
        <f t="shared" si="80"/>
        <v>1</v>
      </c>
      <c r="AE669" s="182">
        <v>5.0000000000000001E-3</v>
      </c>
      <c r="AF669" s="182">
        <v>5.0000000000000001E-3</v>
      </c>
      <c r="AG669" s="182">
        <v>5.0000000000000001E-3</v>
      </c>
      <c r="AH669" s="182">
        <v>5.0000000000000001E-3</v>
      </c>
      <c r="AI669" s="182">
        <v>5.0000000000000001E-3</v>
      </c>
      <c r="AJ669" s="182">
        <v>5.0000000000000001E-3</v>
      </c>
      <c r="AK669" s="76" t="s">
        <v>131</v>
      </c>
      <c r="AL669" s="76" t="s">
        <v>131</v>
      </c>
      <c r="AM669" s="76" t="s">
        <v>131</v>
      </c>
      <c r="AN669" s="87">
        <v>0</v>
      </c>
      <c r="AO669" s="72" t="s">
        <v>121</v>
      </c>
      <c r="AP669" s="72">
        <v>895600.88100000005</v>
      </c>
      <c r="AQ669" s="72">
        <v>1832430.4698000001</v>
      </c>
      <c r="AR669" s="72" t="s">
        <v>121</v>
      </c>
      <c r="AS669" s="72">
        <v>3272195.6861999999</v>
      </c>
      <c r="AT669" s="72">
        <v>13464094.812000001</v>
      </c>
      <c r="AU669" s="72" t="s">
        <v>121</v>
      </c>
      <c r="AV669" s="72" t="s">
        <v>121</v>
      </c>
      <c r="AW669" s="72" t="s">
        <v>121</v>
      </c>
      <c r="AX669" s="72" t="s">
        <v>121</v>
      </c>
      <c r="AY669" s="72" t="s">
        <v>121</v>
      </c>
      <c r="AZ669" s="72" t="s">
        <v>121</v>
      </c>
      <c r="BA669" s="72" t="s">
        <v>121</v>
      </c>
      <c r="BB669" s="72" t="s">
        <v>121</v>
      </c>
      <c r="BC669" s="72" t="s">
        <v>121</v>
      </c>
      <c r="BD669" s="72" t="s">
        <v>121</v>
      </c>
      <c r="BE669" s="72" t="s">
        <v>121</v>
      </c>
      <c r="BF669" s="72">
        <v>3224158.9547999999</v>
      </c>
      <c r="BG669" s="72">
        <v>3761519.4833999998</v>
      </c>
      <c r="BH669" s="72" t="s">
        <v>121</v>
      </c>
      <c r="BI669" s="72" t="s">
        <v>121</v>
      </c>
      <c r="BJ669" s="72" t="s">
        <v>121</v>
      </c>
      <c r="BK669" s="72">
        <v>2355982.0326</v>
      </c>
      <c r="BL669" s="72">
        <v>1701542.0519999999</v>
      </c>
      <c r="BM669" s="72">
        <v>2089256.7822</v>
      </c>
      <c r="BN669" s="72">
        <v>196331.0454</v>
      </c>
      <c r="BO669" s="72">
        <v>895600.88100000005</v>
      </c>
      <c r="BP669" s="72" t="s">
        <v>121</v>
      </c>
      <c r="BQ669" s="72" t="s">
        <v>121</v>
      </c>
      <c r="BR669" s="72" t="s">
        <v>121</v>
      </c>
      <c r="BS669" s="72" t="s">
        <v>121</v>
      </c>
      <c r="BT669" s="72" t="s">
        <v>121</v>
      </c>
      <c r="BU669" s="72">
        <v>196331.0454</v>
      </c>
      <c r="BV669" s="72">
        <v>23559812.946600001</v>
      </c>
      <c r="BW669" s="72">
        <v>15706542.667199999</v>
      </c>
      <c r="BX669" s="72" t="s">
        <v>121</v>
      </c>
      <c r="BY669" s="72">
        <v>1675364.1576</v>
      </c>
      <c r="BZ669" s="72" t="s">
        <v>121</v>
      </c>
      <c r="CA669" s="72" t="s">
        <v>121</v>
      </c>
      <c r="CB669" s="72" t="s">
        <v>121</v>
      </c>
      <c r="CC669" s="72" t="s">
        <v>121</v>
      </c>
      <c r="CD669" s="72" t="s">
        <v>121</v>
      </c>
      <c r="CE669" s="89" t="s">
        <v>130</v>
      </c>
      <c r="CF669" s="89" t="s">
        <v>130</v>
      </c>
      <c r="CG669" s="89" t="s">
        <v>130</v>
      </c>
      <c r="CH669" s="89" t="s">
        <v>130</v>
      </c>
      <c r="CI669" s="89" t="s">
        <v>130</v>
      </c>
      <c r="CJ669" s="59" t="s">
        <v>131</v>
      </c>
      <c r="CK669" s="59" t="s">
        <v>131</v>
      </c>
      <c r="CL669" s="59" t="s">
        <v>121</v>
      </c>
      <c r="CM669" s="76" t="s">
        <v>121</v>
      </c>
      <c r="CN669" s="76" t="s">
        <v>121</v>
      </c>
      <c r="CO669" s="76" t="s">
        <v>121</v>
      </c>
      <c r="CP669" s="76" t="s">
        <v>121</v>
      </c>
      <c r="CQ669" s="76" t="s">
        <v>121</v>
      </c>
      <c r="CR669" s="76" t="s">
        <v>121</v>
      </c>
      <c r="CS669" s="76" t="s">
        <v>121</v>
      </c>
      <c r="CT669" s="76" t="s">
        <v>121</v>
      </c>
      <c r="CU669" s="76" t="s">
        <v>121</v>
      </c>
      <c r="CV669" s="76" t="s">
        <v>121</v>
      </c>
      <c r="CW669" s="76" t="s">
        <v>121</v>
      </c>
      <c r="CX669" s="76" t="s">
        <v>121</v>
      </c>
      <c r="CY669" s="76" t="s">
        <v>121</v>
      </c>
      <c r="CZ669" s="76" t="s">
        <v>121</v>
      </c>
      <c r="DA669" s="90">
        <v>10078364.9484</v>
      </c>
      <c r="DB669" s="180">
        <v>1</v>
      </c>
      <c r="DC669" s="13">
        <v>1</v>
      </c>
      <c r="DD669" s="13"/>
      <c r="DE669" s="75" t="str" cm="1">
        <f t="array" ref="DE669">+IF(AND(C669&lt;&gt;"Vehículos Eléctricos",C669&lt;&gt;"Vehículos Híbridos",AA669="PERCENTIL 50"),
     IF(VLOOKUP(_xlfn.TEXTJOIN("_",FALSE,C669:E669),[1]BD_Perc!$A:$P,_xlfn.IFS([1]BD!AB669="Intervalo de precio 1",12,[1]BD!AB669="Intervalo de precio 2",13),FALSE)&lt;=1,
     VLOOKUP(_xlfn.TEXTJOIN("_",FALSE,C669:E669),[1]BD_Perc!$A:$P,16,FALSE),"Ok P50"),
     "Ok P30/70 ó Híbrido/Eléctrico")</f>
        <v>Ok P30/70 ó Híbrido/Eléctrico</v>
      </c>
      <c r="DF669" s="75" t="str">
        <f t="shared" si="78"/>
        <v>Vehículos Convencionales_Pick Up_PICKUP DOBLE CAB - PLATON</v>
      </c>
      <c r="DG669" s="19">
        <f t="shared" si="79"/>
        <v>250242500</v>
      </c>
      <c r="DH669" s="13">
        <v>1</v>
      </c>
      <c r="DI669" s="13">
        <v>1</v>
      </c>
      <c r="DJ669" s="13" t="b">
        <f>+DC669=[2]BD!DC669</f>
        <v>1</v>
      </c>
    </row>
    <row r="670" spans="1:114" ht="38.25" x14ac:dyDescent="0.25">
      <c r="A670" s="76">
        <v>1063</v>
      </c>
      <c r="B670" s="78" t="s">
        <v>426</v>
      </c>
      <c r="C670" s="59" t="s">
        <v>0</v>
      </c>
      <c r="D670" s="59" t="s">
        <v>544</v>
      </c>
      <c r="E670" s="59" t="s">
        <v>545</v>
      </c>
      <c r="F670" s="59" t="s">
        <v>327</v>
      </c>
      <c r="G670" s="128" t="s">
        <v>1470</v>
      </c>
      <c r="H670" s="76" t="s">
        <v>161</v>
      </c>
      <c r="I670" s="79">
        <v>9021085</v>
      </c>
      <c r="J670" s="168" t="s">
        <v>1471</v>
      </c>
      <c r="K670" s="78" t="s">
        <v>163</v>
      </c>
      <c r="L670" s="81">
        <v>164</v>
      </c>
      <c r="M670" s="81" t="s">
        <v>121</v>
      </c>
      <c r="N670" s="82">
        <v>195500000</v>
      </c>
      <c r="O670" s="83">
        <f>+IFERROR(VLOOKUP(I670,[1]Precio_Fasecolda!A:C,3,FALSE),IFERROR(VLOOKUP(I670,[1]Precio_Fasecolda!B:C,2,FALSE),N670))</f>
        <v>195500000</v>
      </c>
      <c r="P670" s="83">
        <f t="shared" si="76"/>
        <v>0</v>
      </c>
      <c r="Q670" s="81" t="s">
        <v>327</v>
      </c>
      <c r="R670" s="76" t="s">
        <v>127</v>
      </c>
      <c r="S670" s="76" t="s">
        <v>128</v>
      </c>
      <c r="T670" s="76" t="s">
        <v>121</v>
      </c>
      <c r="U670" s="76" t="s">
        <v>121</v>
      </c>
      <c r="V670" s="59" t="s">
        <v>121</v>
      </c>
      <c r="W670" s="76" t="s">
        <v>121</v>
      </c>
      <c r="X670" s="76" t="s">
        <v>121</v>
      </c>
      <c r="Y670" s="84" t="str">
        <f t="shared" si="75"/>
        <v>N.A.</v>
      </c>
      <c r="Z670" s="85">
        <f t="shared" si="77"/>
        <v>194522500</v>
      </c>
      <c r="AA670" s="76" t="str">
        <f>+IFERROR(VLOOKUP(_xlfn.TEXTJOIN("_", FALSE, C670:E670), [1]BD_Perc!$A:$O, 15, FALSE),"Segmentación no encontrada o vehículo inactivo")</f>
        <v>PERCENTIL 30-70</v>
      </c>
      <c r="AB670" s="76" t="str" cm="1">
        <f t="array" ref="AB670">_xlfn.IFS(
    AA670 = "PERCENTIL 50",
    _xlfn.IFS(
        [1]BD!DG670 &lt; VLOOKUP(_xlfn.TEXTJOIN("_", FALSE, C670:E670), [1]BD_Perc!$A:$O, 11, FALSE), "Intervalo de precio 1",
        [1]BD!DG670 &gt;= VLOOKUP(_xlfn.TEXTJOIN("_", FALSE, C670:E670), [1]BD_Perc!$A:$O, 11, FALSE), "Intervalo de precio 2"
    ),
    AA670 = "PERCENTIL 30-70",
    _xlfn.IFS(
        [1]BD!DG670 &lt; VLOOKUP(_xlfn.TEXTJOIN("_", FALSE, C670:E670), [1]BD_Perc!$A:$O, 6, FALSE), "Intervalo de precio 1",
        [1]BD!DG670 &lt; VLOOKUP(_xlfn.TEXTJOIN("_", FALSE, C670:E670), [1]BD_Perc!$A:$O, 7, FALSE), "Intervalo de precio 2",
        [1]BD!DG670 &gt;= VLOOKUP(_xlfn.TEXTJOIN("_", FALSE, C670:E670), [1]BD_Perc!$A:$O, 7, FALSE), "Intervalo de precio 3"
    ),
    AA670="Segmentación no encontrada o vehículo inactivo","Segmentación no encontrada o vehículo inactivo"
)</f>
        <v>Intervalo de precio 2</v>
      </c>
      <c r="AC670" s="99" t="s">
        <v>149</v>
      </c>
      <c r="AD670" s="86" t="b">
        <f t="shared" si="80"/>
        <v>1</v>
      </c>
      <c r="AE670" s="182">
        <v>5.0000000000000001E-3</v>
      </c>
      <c r="AF670" s="182">
        <v>5.0000000000000001E-3</v>
      </c>
      <c r="AG670" s="182">
        <v>5.0000000000000001E-3</v>
      </c>
      <c r="AH670" s="182">
        <v>5.0000000000000001E-3</v>
      </c>
      <c r="AI670" s="182">
        <v>5.0000000000000001E-3</v>
      </c>
      <c r="AJ670" s="182">
        <v>5.0000000000000001E-3</v>
      </c>
      <c r="AK670" s="76" t="s">
        <v>131</v>
      </c>
      <c r="AL670" s="76" t="s">
        <v>131</v>
      </c>
      <c r="AM670" s="76" t="s">
        <v>131</v>
      </c>
      <c r="AN670" s="87">
        <v>0</v>
      </c>
      <c r="AO670" s="72" t="s">
        <v>121</v>
      </c>
      <c r="AP670" s="72">
        <v>895600.88100000005</v>
      </c>
      <c r="AQ670" s="72">
        <v>1308878.9069999999</v>
      </c>
      <c r="AR670" s="72" t="s">
        <v>121</v>
      </c>
      <c r="AS670" s="72">
        <v>3272195.6861999999</v>
      </c>
      <c r="AT670" s="72">
        <v>13464094.812000001</v>
      </c>
      <c r="AU670" s="72" t="s">
        <v>121</v>
      </c>
      <c r="AV670" s="72">
        <v>1047103.1256</v>
      </c>
      <c r="AW670" s="72" t="s">
        <v>121</v>
      </c>
      <c r="AX670" s="72">
        <v>785327.34420000005</v>
      </c>
      <c r="AY670" s="72" t="s">
        <v>121</v>
      </c>
      <c r="AZ670" s="72" t="s">
        <v>121</v>
      </c>
      <c r="BA670" s="72" t="s">
        <v>121</v>
      </c>
      <c r="BB670" s="72" t="s">
        <v>121</v>
      </c>
      <c r="BC670" s="72">
        <v>1963317.8333999999</v>
      </c>
      <c r="BD670" s="72" t="s">
        <v>121</v>
      </c>
      <c r="BE670" s="72" t="s">
        <v>121</v>
      </c>
      <c r="BF670" s="72">
        <v>3224158.9547999999</v>
      </c>
      <c r="BG670" s="72">
        <v>3761519.4833999998</v>
      </c>
      <c r="BH670" s="72" t="s">
        <v>121</v>
      </c>
      <c r="BI670" s="72" t="s">
        <v>121</v>
      </c>
      <c r="BJ670" s="72" t="s">
        <v>121</v>
      </c>
      <c r="BK670" s="72">
        <v>2355982.0326</v>
      </c>
      <c r="BL670" s="72">
        <v>1701542.0519999999</v>
      </c>
      <c r="BM670" s="72">
        <v>2089256.7822</v>
      </c>
      <c r="BN670" s="72">
        <v>196331.0454</v>
      </c>
      <c r="BO670" s="72">
        <v>895600.88100000005</v>
      </c>
      <c r="BP670" s="72" t="s">
        <v>121</v>
      </c>
      <c r="BQ670" s="72">
        <v>2094205.1969999999</v>
      </c>
      <c r="BR670" s="72" t="s">
        <v>121</v>
      </c>
      <c r="BS670" s="72" t="s">
        <v>121</v>
      </c>
      <c r="BT670" s="72" t="s">
        <v>121</v>
      </c>
      <c r="BU670" s="72">
        <v>196331.0454</v>
      </c>
      <c r="BV670" s="72">
        <v>23559812.946600001</v>
      </c>
      <c r="BW670" s="72">
        <v>15706542.667199999</v>
      </c>
      <c r="BX670" s="72" t="s">
        <v>121</v>
      </c>
      <c r="BY670" s="72">
        <v>1675364.1576</v>
      </c>
      <c r="BZ670" s="72" t="s">
        <v>121</v>
      </c>
      <c r="CA670" s="72" t="s">
        <v>121</v>
      </c>
      <c r="CB670" s="72" t="s">
        <v>121</v>
      </c>
      <c r="CC670" s="72" t="s">
        <v>121</v>
      </c>
      <c r="CD670" s="72" t="s">
        <v>121</v>
      </c>
      <c r="CE670" s="89" t="s">
        <v>130</v>
      </c>
      <c r="CF670" s="89" t="s">
        <v>130</v>
      </c>
      <c r="CG670" s="89" t="s">
        <v>130</v>
      </c>
      <c r="CH670" s="89" t="s">
        <v>130</v>
      </c>
      <c r="CI670" s="89" t="s">
        <v>130</v>
      </c>
      <c r="CJ670" s="59" t="s">
        <v>131</v>
      </c>
      <c r="CK670" s="59" t="s">
        <v>131</v>
      </c>
      <c r="CL670" s="59" t="s">
        <v>121</v>
      </c>
      <c r="CM670" s="76" t="s">
        <v>121</v>
      </c>
      <c r="CN670" s="76" t="s">
        <v>121</v>
      </c>
      <c r="CO670" s="76" t="s">
        <v>121</v>
      </c>
      <c r="CP670" s="76" t="s">
        <v>121</v>
      </c>
      <c r="CQ670" s="76" t="s">
        <v>121</v>
      </c>
      <c r="CR670" s="76" t="s">
        <v>121</v>
      </c>
      <c r="CS670" s="76" t="s">
        <v>121</v>
      </c>
      <c r="CT670" s="76" t="s">
        <v>121</v>
      </c>
      <c r="CU670" s="76" t="s">
        <v>121</v>
      </c>
      <c r="CV670" s="76" t="s">
        <v>121</v>
      </c>
      <c r="CW670" s="76" t="s">
        <v>121</v>
      </c>
      <c r="CX670" s="76" t="s">
        <v>121</v>
      </c>
      <c r="CY670" s="76" t="s">
        <v>121</v>
      </c>
      <c r="CZ670" s="76" t="s">
        <v>121</v>
      </c>
      <c r="DA670" s="90">
        <v>10078364.9484</v>
      </c>
      <c r="DB670" s="180">
        <v>1</v>
      </c>
      <c r="DC670" s="13">
        <v>1</v>
      </c>
      <c r="DD670" s="13"/>
      <c r="DE670" s="75" t="str" cm="1">
        <f t="array" ref="DE670">+IF(AND(C670&lt;&gt;"Vehículos Eléctricos",C670&lt;&gt;"Vehículos Híbridos",AA670="PERCENTIL 50"),
     IF(VLOOKUP(_xlfn.TEXTJOIN("_",FALSE,C670:E670),[1]BD_Perc!$A:$P,_xlfn.IFS([1]BD!AB670="Intervalo de precio 1",12,[1]BD!AB670="Intervalo de precio 2",13),FALSE)&lt;=1,
     VLOOKUP(_xlfn.TEXTJOIN("_",FALSE,C670:E670),[1]BD_Perc!$A:$P,16,FALSE),"Ok P50"),
     "Ok P30/70 ó Híbrido/Eléctrico")</f>
        <v>Ok P30/70 ó Híbrido/Eléctrico</v>
      </c>
      <c r="DF670" s="75" t="str">
        <f t="shared" si="78"/>
        <v>Vehículos Convencionales_Pick Up_PICKUP DOBLE CAB - PLATON</v>
      </c>
      <c r="DG670" s="19">
        <f t="shared" si="79"/>
        <v>194522500</v>
      </c>
      <c r="DH670" s="13">
        <v>1</v>
      </c>
      <c r="DI670" s="13">
        <v>1</v>
      </c>
      <c r="DJ670" s="13" t="b">
        <f>+DC670=[2]BD!DC670</f>
        <v>1</v>
      </c>
    </row>
    <row r="671" spans="1:114" ht="38.25" x14ac:dyDescent="0.25">
      <c r="A671" s="76">
        <v>1064</v>
      </c>
      <c r="B671" s="78" t="s">
        <v>426</v>
      </c>
      <c r="C671" s="59" t="s">
        <v>0</v>
      </c>
      <c r="D671" s="59" t="s">
        <v>544</v>
      </c>
      <c r="E671" s="59" t="s">
        <v>545</v>
      </c>
      <c r="F671" s="59" t="s">
        <v>327</v>
      </c>
      <c r="G671" s="128" t="s">
        <v>1472</v>
      </c>
      <c r="H671" s="76" t="s">
        <v>161</v>
      </c>
      <c r="I671" s="79">
        <v>9021087</v>
      </c>
      <c r="J671" s="168" t="s">
        <v>1473</v>
      </c>
      <c r="K671" s="78" t="s">
        <v>565</v>
      </c>
      <c r="L671" s="81">
        <v>235</v>
      </c>
      <c r="M671" s="81" t="s">
        <v>121</v>
      </c>
      <c r="N671" s="82">
        <v>263000000</v>
      </c>
      <c r="O671" s="83">
        <f>+IFERROR(VLOOKUP(I671,[1]Precio_Fasecolda!A:C,3,FALSE),IFERROR(VLOOKUP(I671,[1]Precio_Fasecolda!B:C,2,FALSE),N671))</f>
        <v>263000000</v>
      </c>
      <c r="P671" s="83">
        <f t="shared" si="76"/>
        <v>0</v>
      </c>
      <c r="Q671" s="81" t="s">
        <v>327</v>
      </c>
      <c r="R671" s="76" t="s">
        <v>148</v>
      </c>
      <c r="S671" s="76" t="s">
        <v>128</v>
      </c>
      <c r="T671" s="76" t="s">
        <v>121</v>
      </c>
      <c r="U671" s="76" t="s">
        <v>121</v>
      </c>
      <c r="V671" s="59" t="s">
        <v>121</v>
      </c>
      <c r="W671" s="76" t="s">
        <v>121</v>
      </c>
      <c r="X671" s="76" t="s">
        <v>121</v>
      </c>
      <c r="Y671" s="84" t="str">
        <f t="shared" si="75"/>
        <v>N.A.</v>
      </c>
      <c r="Z671" s="85">
        <f t="shared" si="77"/>
        <v>261685000</v>
      </c>
      <c r="AA671" s="76" t="str">
        <f>+IFERROR(VLOOKUP(_xlfn.TEXTJOIN("_", FALSE, C671:E671), [1]BD_Perc!$A:$O, 15, FALSE),"Segmentación no encontrada o vehículo inactivo")</f>
        <v>PERCENTIL 30-70</v>
      </c>
      <c r="AB671" s="76" t="str" cm="1">
        <f t="array" ref="AB671">_xlfn.IFS(
    AA671 = "PERCENTIL 50",
    _xlfn.IFS(
        [1]BD!DG671 &lt; VLOOKUP(_xlfn.TEXTJOIN("_", FALSE, C671:E671), [1]BD_Perc!$A:$O, 11, FALSE), "Intervalo de precio 1",
        [1]BD!DG671 &gt;= VLOOKUP(_xlfn.TEXTJOIN("_", FALSE, C671:E671), [1]BD_Perc!$A:$O, 11, FALSE), "Intervalo de precio 2"
    ),
    AA671 = "PERCENTIL 30-70",
    _xlfn.IFS(
        [1]BD!DG671 &lt; VLOOKUP(_xlfn.TEXTJOIN("_", FALSE, C671:E671), [1]BD_Perc!$A:$O, 6, FALSE), "Intervalo de precio 1",
        [1]BD!DG671 &lt; VLOOKUP(_xlfn.TEXTJOIN("_", FALSE, C671:E671), [1]BD_Perc!$A:$O, 7, FALSE), "Intervalo de precio 2",
        [1]BD!DG671 &gt;= VLOOKUP(_xlfn.TEXTJOIN("_", FALSE, C671:E671), [1]BD_Perc!$A:$O, 7, FALSE), "Intervalo de precio 3"
    ),
    AA671="Segmentación no encontrada o vehículo inactivo","Segmentación no encontrada o vehículo inactivo"
)</f>
        <v>Intervalo de precio 3</v>
      </c>
      <c r="AC671" s="99" t="s">
        <v>156</v>
      </c>
      <c r="AD671" s="86" t="b">
        <f t="shared" si="80"/>
        <v>1</v>
      </c>
      <c r="AE671" s="182">
        <v>5.0000000000000001E-3</v>
      </c>
      <c r="AF671" s="182">
        <v>5.0000000000000001E-3</v>
      </c>
      <c r="AG671" s="182">
        <v>5.0000000000000001E-3</v>
      </c>
      <c r="AH671" s="182">
        <v>5.0000000000000001E-3</v>
      </c>
      <c r="AI671" s="182">
        <v>5.0000000000000001E-3</v>
      </c>
      <c r="AJ671" s="182">
        <v>5.0000000000000001E-3</v>
      </c>
      <c r="AK671" s="76" t="s">
        <v>131</v>
      </c>
      <c r="AL671" s="76" t="s">
        <v>131</v>
      </c>
      <c r="AM671" s="76" t="s">
        <v>131</v>
      </c>
      <c r="AN671" s="87">
        <v>0</v>
      </c>
      <c r="AO671" s="72" t="s">
        <v>121</v>
      </c>
      <c r="AP671" s="72">
        <v>895600.88100000005</v>
      </c>
      <c r="AQ671" s="72">
        <v>1832430.4698000001</v>
      </c>
      <c r="AR671" s="72" t="s">
        <v>121</v>
      </c>
      <c r="AS671" s="72" t="s">
        <v>121</v>
      </c>
      <c r="AT671" s="72">
        <v>13464094.812000001</v>
      </c>
      <c r="AU671" s="72" t="s">
        <v>121</v>
      </c>
      <c r="AV671" s="72" t="s">
        <v>121</v>
      </c>
      <c r="AW671" s="72" t="s">
        <v>121</v>
      </c>
      <c r="AX671" s="72" t="s">
        <v>121</v>
      </c>
      <c r="AY671" s="72" t="s">
        <v>121</v>
      </c>
      <c r="AZ671" s="72" t="s">
        <v>121</v>
      </c>
      <c r="BA671" s="72" t="s">
        <v>121</v>
      </c>
      <c r="BB671" s="72" t="s">
        <v>121</v>
      </c>
      <c r="BC671" s="72" t="s">
        <v>121</v>
      </c>
      <c r="BD671" s="72" t="s">
        <v>121</v>
      </c>
      <c r="BE671" s="72" t="s">
        <v>121</v>
      </c>
      <c r="BF671" s="72">
        <v>3224158.9547999999</v>
      </c>
      <c r="BG671" s="72">
        <v>3761519.4833999998</v>
      </c>
      <c r="BH671" s="72" t="s">
        <v>121</v>
      </c>
      <c r="BI671" s="72" t="s">
        <v>121</v>
      </c>
      <c r="BJ671" s="72" t="s">
        <v>121</v>
      </c>
      <c r="BK671" s="72">
        <v>2355982.0326</v>
      </c>
      <c r="BL671" s="72">
        <v>1701542.0519999999</v>
      </c>
      <c r="BM671" s="72">
        <v>2089256.7822</v>
      </c>
      <c r="BN671" s="72">
        <v>196331.0454</v>
      </c>
      <c r="BO671" s="72">
        <v>895600.88100000005</v>
      </c>
      <c r="BP671" s="72" t="s">
        <v>121</v>
      </c>
      <c r="BQ671" s="72" t="s">
        <v>121</v>
      </c>
      <c r="BR671" s="72" t="s">
        <v>121</v>
      </c>
      <c r="BS671" s="72" t="s">
        <v>121</v>
      </c>
      <c r="BT671" s="72" t="s">
        <v>121</v>
      </c>
      <c r="BU671" s="72">
        <v>196331.0454</v>
      </c>
      <c r="BV671" s="72">
        <v>23559812.946600001</v>
      </c>
      <c r="BW671" s="72">
        <v>15706542.667199999</v>
      </c>
      <c r="BX671" s="72" t="s">
        <v>121</v>
      </c>
      <c r="BY671" s="72">
        <v>1675364.1576</v>
      </c>
      <c r="BZ671" s="72" t="s">
        <v>121</v>
      </c>
      <c r="CA671" s="72" t="s">
        <v>121</v>
      </c>
      <c r="CB671" s="72" t="s">
        <v>121</v>
      </c>
      <c r="CC671" s="72" t="s">
        <v>121</v>
      </c>
      <c r="CD671" s="72" t="s">
        <v>121</v>
      </c>
      <c r="CE671" s="89" t="s">
        <v>130</v>
      </c>
      <c r="CF671" s="89" t="s">
        <v>130</v>
      </c>
      <c r="CG671" s="89" t="s">
        <v>130</v>
      </c>
      <c r="CH671" s="89" t="s">
        <v>130</v>
      </c>
      <c r="CI671" s="89" t="s">
        <v>130</v>
      </c>
      <c r="CJ671" s="59" t="s">
        <v>131</v>
      </c>
      <c r="CK671" s="59" t="s">
        <v>131</v>
      </c>
      <c r="CL671" s="59" t="s">
        <v>121</v>
      </c>
      <c r="CM671" s="76" t="s">
        <v>121</v>
      </c>
      <c r="CN671" s="76" t="s">
        <v>121</v>
      </c>
      <c r="CO671" s="76" t="s">
        <v>121</v>
      </c>
      <c r="CP671" s="76" t="s">
        <v>121</v>
      </c>
      <c r="CQ671" s="76" t="s">
        <v>121</v>
      </c>
      <c r="CR671" s="76" t="s">
        <v>121</v>
      </c>
      <c r="CS671" s="76" t="s">
        <v>121</v>
      </c>
      <c r="CT671" s="76" t="s">
        <v>121</v>
      </c>
      <c r="CU671" s="76" t="s">
        <v>121</v>
      </c>
      <c r="CV671" s="76" t="s">
        <v>121</v>
      </c>
      <c r="CW671" s="76" t="s">
        <v>121</v>
      </c>
      <c r="CX671" s="76" t="s">
        <v>121</v>
      </c>
      <c r="CY671" s="76" t="s">
        <v>121</v>
      </c>
      <c r="CZ671" s="76" t="s">
        <v>121</v>
      </c>
      <c r="DA671" s="90">
        <v>10078364.9484</v>
      </c>
      <c r="DB671" s="180">
        <v>1</v>
      </c>
      <c r="DC671" s="13">
        <v>1</v>
      </c>
      <c r="DD671" s="13"/>
      <c r="DE671" s="75" t="str" cm="1">
        <f t="array" ref="DE671">+IF(AND(C671&lt;&gt;"Vehículos Eléctricos",C671&lt;&gt;"Vehículos Híbridos",AA671="PERCENTIL 50"),
     IF(VLOOKUP(_xlfn.TEXTJOIN("_",FALSE,C671:E671),[1]BD_Perc!$A:$P,_xlfn.IFS([1]BD!AB671="Intervalo de precio 1",12,[1]BD!AB671="Intervalo de precio 2",13),FALSE)&lt;=1,
     VLOOKUP(_xlfn.TEXTJOIN("_",FALSE,C671:E671),[1]BD_Perc!$A:$P,16,FALSE),"Ok P50"),
     "Ok P30/70 ó Híbrido/Eléctrico")</f>
        <v>Ok P30/70 ó Híbrido/Eléctrico</v>
      </c>
      <c r="DF671" s="75" t="str">
        <f t="shared" si="78"/>
        <v>Vehículos Convencionales_Pick Up_PICKUP DOBLE CAB - PLATON</v>
      </c>
      <c r="DG671" s="19">
        <f t="shared" si="79"/>
        <v>261685000</v>
      </c>
      <c r="DH671" s="13">
        <v>1</v>
      </c>
      <c r="DI671" s="13">
        <v>1</v>
      </c>
      <c r="DJ671" s="13" t="b">
        <f>+DC671=[2]BD!DC671</f>
        <v>1</v>
      </c>
    </row>
    <row r="672" spans="1:114" ht="25.5" x14ac:dyDescent="0.25">
      <c r="A672" s="76">
        <v>1065</v>
      </c>
      <c r="B672" s="78" t="s">
        <v>426</v>
      </c>
      <c r="C672" s="59" t="s">
        <v>0</v>
      </c>
      <c r="D672" s="59" t="s">
        <v>119</v>
      </c>
      <c r="E672" s="59" t="s">
        <v>136</v>
      </c>
      <c r="F672" s="59" t="s">
        <v>121</v>
      </c>
      <c r="G672" s="77" t="s">
        <v>1474</v>
      </c>
      <c r="H672" s="76" t="s">
        <v>161</v>
      </c>
      <c r="I672" s="177">
        <v>9001147</v>
      </c>
      <c r="J672" s="168" t="s">
        <v>1475</v>
      </c>
      <c r="K672" s="78" t="s">
        <v>145</v>
      </c>
      <c r="L672" s="80">
        <v>106</v>
      </c>
      <c r="M672" s="81" t="s">
        <v>121</v>
      </c>
      <c r="N672" s="82">
        <v>86900000</v>
      </c>
      <c r="O672" s="83">
        <f>+IFERROR(VLOOKUP(I672,[1]Precio_Fasecolda!A:C,3,FALSE),IFERROR(VLOOKUP(I672,[1]Precio_Fasecolda!B:C,2,FALSE),N672))</f>
        <v>86900000</v>
      </c>
      <c r="P672" s="83">
        <f t="shared" si="76"/>
        <v>0</v>
      </c>
      <c r="Q672" s="81" t="s">
        <v>126</v>
      </c>
      <c r="R672" s="76" t="s">
        <v>148</v>
      </c>
      <c r="S672" s="76" t="s">
        <v>128</v>
      </c>
      <c r="T672" s="76" t="s">
        <v>121</v>
      </c>
      <c r="U672" s="76" t="s">
        <v>121</v>
      </c>
      <c r="V672" s="59" t="s">
        <v>121</v>
      </c>
      <c r="W672" s="76" t="s">
        <v>121</v>
      </c>
      <c r="X672" s="76" t="s">
        <v>121</v>
      </c>
      <c r="Y672" s="84" t="str">
        <f t="shared" si="75"/>
        <v>N.A.</v>
      </c>
      <c r="Z672" s="85">
        <f t="shared" si="77"/>
        <v>86465500</v>
      </c>
      <c r="AA672" s="76" t="str">
        <f>+IFERROR(VLOOKUP(_xlfn.TEXTJOIN("_", FALSE, C672:E672), [1]BD_Perc!$A:$O, 15, FALSE),"Segmentación no encontrada o vehículo inactivo")</f>
        <v>PERCENTIL 30-70</v>
      </c>
      <c r="AB672" s="76" t="str" cm="1">
        <f t="array" ref="AB672">_xlfn.IFS(
    AA672 = "PERCENTIL 50",
    _xlfn.IFS(
        [1]BD!DG672 &lt; VLOOKUP(_xlfn.TEXTJOIN("_", FALSE, C672:E672), [1]BD_Perc!$A:$O, 11, FALSE), "Intervalo de precio 1",
        [1]BD!DG672 &gt;= VLOOKUP(_xlfn.TEXTJOIN("_", FALSE, C672:E672), [1]BD_Perc!$A:$O, 11, FALSE), "Intervalo de precio 2"
    ),
    AA672 = "PERCENTIL 30-70",
    _xlfn.IFS(
        [1]BD!DG672 &lt; VLOOKUP(_xlfn.TEXTJOIN("_", FALSE, C672:E672), [1]BD_Perc!$A:$O, 6, FALSE), "Intervalo de precio 1",
        [1]BD!DG672 &lt; VLOOKUP(_xlfn.TEXTJOIN("_", FALSE, C672:E672), [1]BD_Perc!$A:$O, 7, FALSE), "Intervalo de precio 2",
        [1]BD!DG672 &gt;= VLOOKUP(_xlfn.TEXTJOIN("_", FALSE, C672:E672), [1]BD_Perc!$A:$O, 7, FALSE), "Intervalo de precio 3"
    ),
    AA672="Segmentación no encontrada o vehículo inactivo","Segmentación no encontrada o vehículo inactivo"
)</f>
        <v>Intervalo de precio 2</v>
      </c>
      <c r="AC672" s="99" t="s">
        <v>149</v>
      </c>
      <c r="AD672" s="86" t="b">
        <f t="shared" si="80"/>
        <v>1</v>
      </c>
      <c r="AE672" s="182">
        <v>5.0000000000000001E-3</v>
      </c>
      <c r="AF672" s="182">
        <v>5.0000000000000001E-3</v>
      </c>
      <c r="AG672" s="182">
        <v>5.0000000000000001E-3</v>
      </c>
      <c r="AH672" s="182">
        <v>5.0000000000000001E-3</v>
      </c>
      <c r="AI672" s="182">
        <v>5.0000000000000001E-3</v>
      </c>
      <c r="AJ672" s="182">
        <v>5.0000000000000001E-3</v>
      </c>
      <c r="AK672" s="76" t="s">
        <v>131</v>
      </c>
      <c r="AL672" s="76" t="s">
        <v>131</v>
      </c>
      <c r="AM672" s="76" t="s">
        <v>131</v>
      </c>
      <c r="AN672" s="189">
        <v>0</v>
      </c>
      <c r="AO672" s="72" t="s">
        <v>121</v>
      </c>
      <c r="AP672" s="72">
        <v>895600.88100000005</v>
      </c>
      <c r="AQ672" s="72" t="s">
        <v>121</v>
      </c>
      <c r="AR672" s="72" t="s">
        <v>121</v>
      </c>
      <c r="AS672" s="72" t="s">
        <v>121</v>
      </c>
      <c r="AT672" s="72">
        <v>13464094.812000001</v>
      </c>
      <c r="AU672" s="72" t="s">
        <v>121</v>
      </c>
      <c r="AV672" s="72">
        <v>916214.70779999997</v>
      </c>
      <c r="AW672" s="72" t="s">
        <v>121</v>
      </c>
      <c r="AX672" s="72">
        <v>1570653.6342</v>
      </c>
      <c r="AY672" s="72" t="s">
        <v>121</v>
      </c>
      <c r="AZ672" s="72" t="s">
        <v>121</v>
      </c>
      <c r="BA672" s="72" t="s">
        <v>121</v>
      </c>
      <c r="BB672" s="72" t="s">
        <v>121</v>
      </c>
      <c r="BC672" s="72" t="s">
        <v>121</v>
      </c>
      <c r="BD672" s="72" t="s">
        <v>121</v>
      </c>
      <c r="BE672" s="72" t="s">
        <v>121</v>
      </c>
      <c r="BF672" s="72">
        <v>3224158.9547999999</v>
      </c>
      <c r="BG672" s="72">
        <v>3761519.4833999998</v>
      </c>
      <c r="BH672" s="72" t="s">
        <v>121</v>
      </c>
      <c r="BI672" s="72" t="s">
        <v>121</v>
      </c>
      <c r="BJ672" s="72" t="s">
        <v>121</v>
      </c>
      <c r="BK672" s="72" t="s">
        <v>121</v>
      </c>
      <c r="BL672" s="72" t="s">
        <v>121</v>
      </c>
      <c r="BM672" s="72">
        <v>2089256.7822</v>
      </c>
      <c r="BN672" s="72">
        <v>196331.0454</v>
      </c>
      <c r="BO672" s="72">
        <v>895600.88100000005</v>
      </c>
      <c r="BP672" s="72" t="s">
        <v>121</v>
      </c>
      <c r="BQ672" s="72" t="s">
        <v>121</v>
      </c>
      <c r="BR672" s="72" t="s">
        <v>121</v>
      </c>
      <c r="BS672" s="72" t="s">
        <v>121</v>
      </c>
      <c r="BT672" s="72" t="s">
        <v>121</v>
      </c>
      <c r="BU672" s="72">
        <v>196331.0454</v>
      </c>
      <c r="BV672" s="72" t="s">
        <v>121</v>
      </c>
      <c r="BW672" s="72" t="s">
        <v>121</v>
      </c>
      <c r="BX672" s="72" t="s">
        <v>121</v>
      </c>
      <c r="BY672" s="72">
        <v>628262.08620000002</v>
      </c>
      <c r="BZ672" s="72" t="s">
        <v>121</v>
      </c>
      <c r="CA672" s="72" t="s">
        <v>121</v>
      </c>
      <c r="CB672" s="72" t="s">
        <v>121</v>
      </c>
      <c r="CC672" s="72" t="s">
        <v>121</v>
      </c>
      <c r="CD672" s="72" t="s">
        <v>121</v>
      </c>
      <c r="CE672" s="109" t="s">
        <v>131</v>
      </c>
      <c r="CF672" s="109" t="s">
        <v>131</v>
      </c>
      <c r="CG672" s="89" t="s">
        <v>131</v>
      </c>
      <c r="CH672" s="89" t="s">
        <v>130</v>
      </c>
      <c r="CI672" s="89" t="s">
        <v>131</v>
      </c>
      <c r="CJ672" s="59" t="s">
        <v>131</v>
      </c>
      <c r="CK672" s="59" t="s">
        <v>131</v>
      </c>
      <c r="CL672" s="59" t="s">
        <v>121</v>
      </c>
      <c r="CM672" s="76" t="s">
        <v>121</v>
      </c>
      <c r="CN672" s="76" t="s">
        <v>121</v>
      </c>
      <c r="CO672" s="76" t="s">
        <v>121</v>
      </c>
      <c r="CP672" s="76" t="s">
        <v>121</v>
      </c>
      <c r="CQ672" s="76" t="s">
        <v>121</v>
      </c>
      <c r="CR672" s="76" t="s">
        <v>121</v>
      </c>
      <c r="CS672" s="76" t="s">
        <v>121</v>
      </c>
      <c r="CT672" s="76" t="s">
        <v>121</v>
      </c>
      <c r="CU672" s="76" t="s">
        <v>121</v>
      </c>
      <c r="CV672" s="76" t="s">
        <v>121</v>
      </c>
      <c r="CW672" s="76" t="s">
        <v>121</v>
      </c>
      <c r="CX672" s="76" t="s">
        <v>121</v>
      </c>
      <c r="CY672" s="76" t="s">
        <v>121</v>
      </c>
      <c r="CZ672" s="76" t="s">
        <v>121</v>
      </c>
      <c r="DA672" s="90">
        <v>7722382.9157999996</v>
      </c>
      <c r="DB672" s="180">
        <v>1</v>
      </c>
      <c r="DC672" s="13">
        <v>1</v>
      </c>
      <c r="DD672" s="13"/>
      <c r="DE672" s="75" t="str" cm="1">
        <f t="array" ref="DE672">+IF(AND(C672&lt;&gt;"Vehículos Eléctricos",C672&lt;&gt;"Vehículos Híbridos",AA672="PERCENTIL 50"),
     IF(VLOOKUP(_xlfn.TEXTJOIN("_",FALSE,C672:E672),[1]BD_Perc!$A:$P,_xlfn.IFS([1]BD!AB672="Intervalo de precio 1",12,[1]BD!AB672="Intervalo de precio 2",13),FALSE)&lt;=1,
     VLOOKUP(_xlfn.TEXTJOIN("_",FALSE,C672:E672),[1]BD_Perc!$A:$P,16,FALSE),"Ok P50"),
     "Ok P30/70 ó Híbrido/Eléctrico")</f>
        <v>Ok P30/70 ó Híbrido/Eléctrico</v>
      </c>
      <c r="DF672" s="75" t="str">
        <f t="shared" si="78"/>
        <v>Vehículos Convencionales_Automóviles_Sedán</v>
      </c>
      <c r="DG672" s="19">
        <f t="shared" si="79"/>
        <v>86465500</v>
      </c>
      <c r="DH672" s="13">
        <v>1</v>
      </c>
      <c r="DI672" s="13">
        <v>1</v>
      </c>
      <c r="DJ672" s="13" t="b">
        <f>+DC672=[2]BD!DC672</f>
        <v>1</v>
      </c>
    </row>
    <row r="673" spans="1:114" ht="25.5" x14ac:dyDescent="0.25">
      <c r="A673" s="76">
        <v>1066</v>
      </c>
      <c r="B673" s="78" t="s">
        <v>426</v>
      </c>
      <c r="C673" s="59" t="s">
        <v>0</v>
      </c>
      <c r="D673" s="59" t="s">
        <v>119</v>
      </c>
      <c r="E673" s="59" t="s">
        <v>136</v>
      </c>
      <c r="F673" s="59" t="s">
        <v>121</v>
      </c>
      <c r="G673" s="77" t="s">
        <v>1476</v>
      </c>
      <c r="H673" s="76" t="s">
        <v>161</v>
      </c>
      <c r="I673" s="177">
        <v>9001142</v>
      </c>
      <c r="J673" s="168" t="s">
        <v>1477</v>
      </c>
      <c r="K673" s="78" t="s">
        <v>145</v>
      </c>
      <c r="L673" s="80">
        <v>106</v>
      </c>
      <c r="M673" s="81" t="s">
        <v>121</v>
      </c>
      <c r="N673" s="82">
        <v>98500000</v>
      </c>
      <c r="O673" s="83">
        <f>+IFERROR(VLOOKUP(I673,[1]Precio_Fasecolda!A:C,3,FALSE),IFERROR(VLOOKUP(I673,[1]Precio_Fasecolda!B:C,2,FALSE),N673))</f>
        <v>98500000</v>
      </c>
      <c r="P673" s="83">
        <f t="shared" si="76"/>
        <v>0</v>
      </c>
      <c r="Q673" s="81" t="s">
        <v>126</v>
      </c>
      <c r="R673" s="76" t="s">
        <v>148</v>
      </c>
      <c r="S673" s="76" t="s">
        <v>128</v>
      </c>
      <c r="T673" s="76" t="s">
        <v>121</v>
      </c>
      <c r="U673" s="76" t="s">
        <v>121</v>
      </c>
      <c r="V673" s="59" t="s">
        <v>121</v>
      </c>
      <c r="W673" s="76" t="s">
        <v>121</v>
      </c>
      <c r="X673" s="76" t="s">
        <v>121</v>
      </c>
      <c r="Y673" s="84" t="str">
        <f t="shared" si="75"/>
        <v>N.A.</v>
      </c>
      <c r="Z673" s="85">
        <f t="shared" si="77"/>
        <v>98007500</v>
      </c>
      <c r="AA673" s="76" t="str">
        <f>+IFERROR(VLOOKUP(_xlfn.TEXTJOIN("_", FALSE, C673:E673), [1]BD_Perc!$A:$O, 15, FALSE),"Segmentación no encontrada o vehículo inactivo")</f>
        <v>PERCENTIL 30-70</v>
      </c>
      <c r="AB673" s="76" t="str" cm="1">
        <f t="array" ref="AB673">_xlfn.IFS(
    AA673 = "PERCENTIL 50",
    _xlfn.IFS(
        [1]BD!DG673 &lt; VLOOKUP(_xlfn.TEXTJOIN("_", FALSE, C673:E673), [1]BD_Perc!$A:$O, 11, FALSE), "Intervalo de precio 1",
        [1]BD!DG673 &gt;= VLOOKUP(_xlfn.TEXTJOIN("_", FALSE, C673:E673), [1]BD_Perc!$A:$O, 11, FALSE), "Intervalo de precio 2"
    ),
    AA673 = "PERCENTIL 30-70",
    _xlfn.IFS(
        [1]BD!DG673 &lt; VLOOKUP(_xlfn.TEXTJOIN("_", FALSE, C673:E673), [1]BD_Perc!$A:$O, 6, FALSE), "Intervalo de precio 1",
        [1]BD!DG673 &lt; VLOOKUP(_xlfn.TEXTJOIN("_", FALSE, C673:E673), [1]BD_Perc!$A:$O, 7, FALSE), "Intervalo de precio 2",
        [1]BD!DG673 &gt;= VLOOKUP(_xlfn.TEXTJOIN("_", FALSE, C673:E673), [1]BD_Perc!$A:$O, 7, FALSE), "Intervalo de precio 3"
    ),
    AA673="Segmentación no encontrada o vehículo inactivo","Segmentación no encontrada o vehículo inactivo"
)</f>
        <v>Intervalo de precio 3</v>
      </c>
      <c r="AC673" s="99" t="s">
        <v>156</v>
      </c>
      <c r="AD673" s="86" t="b">
        <f t="shared" si="80"/>
        <v>1</v>
      </c>
      <c r="AE673" s="182">
        <v>5.0000000000000001E-3</v>
      </c>
      <c r="AF673" s="182">
        <v>5.0000000000000001E-3</v>
      </c>
      <c r="AG673" s="182">
        <v>5.0000000000000001E-3</v>
      </c>
      <c r="AH673" s="182">
        <v>5.0000000000000001E-3</v>
      </c>
      <c r="AI673" s="182">
        <v>5.0000000000000001E-3</v>
      </c>
      <c r="AJ673" s="182">
        <v>5.0000000000000001E-3</v>
      </c>
      <c r="AK673" s="76" t="s">
        <v>131</v>
      </c>
      <c r="AL673" s="76" t="s">
        <v>131</v>
      </c>
      <c r="AM673" s="76" t="s">
        <v>131</v>
      </c>
      <c r="AN673" s="189">
        <v>0</v>
      </c>
      <c r="AO673" s="72" t="s">
        <v>121</v>
      </c>
      <c r="AP673" s="72">
        <v>895600.88100000005</v>
      </c>
      <c r="AQ673" s="72" t="s">
        <v>121</v>
      </c>
      <c r="AR673" s="72" t="s">
        <v>121</v>
      </c>
      <c r="AS673" s="72" t="s">
        <v>121</v>
      </c>
      <c r="AT673" s="72">
        <v>13464094.812000001</v>
      </c>
      <c r="AU673" s="72" t="s">
        <v>121</v>
      </c>
      <c r="AV673" s="72">
        <v>916214.70779999997</v>
      </c>
      <c r="AW673" s="72" t="s">
        <v>121</v>
      </c>
      <c r="AX673" s="72">
        <v>1570653.6342</v>
      </c>
      <c r="AY673" s="72" t="s">
        <v>121</v>
      </c>
      <c r="AZ673" s="72" t="s">
        <v>121</v>
      </c>
      <c r="BA673" s="72" t="s">
        <v>121</v>
      </c>
      <c r="BB673" s="72" t="s">
        <v>121</v>
      </c>
      <c r="BC673" s="72" t="s">
        <v>121</v>
      </c>
      <c r="BD673" s="72" t="s">
        <v>121</v>
      </c>
      <c r="BE673" s="72" t="s">
        <v>121</v>
      </c>
      <c r="BF673" s="72">
        <v>3224158.9547999999</v>
      </c>
      <c r="BG673" s="72">
        <v>3761519.4833999998</v>
      </c>
      <c r="BH673" s="72" t="s">
        <v>121</v>
      </c>
      <c r="BI673" s="72" t="s">
        <v>121</v>
      </c>
      <c r="BJ673" s="72" t="s">
        <v>121</v>
      </c>
      <c r="BK673" s="72" t="s">
        <v>121</v>
      </c>
      <c r="BL673" s="72" t="s">
        <v>121</v>
      </c>
      <c r="BM673" s="72">
        <v>2089256.7822</v>
      </c>
      <c r="BN673" s="72">
        <v>196331.0454</v>
      </c>
      <c r="BO673" s="72">
        <v>895600.88100000005</v>
      </c>
      <c r="BP673" s="72" t="s">
        <v>121</v>
      </c>
      <c r="BQ673" s="72" t="s">
        <v>121</v>
      </c>
      <c r="BR673" s="72" t="s">
        <v>121</v>
      </c>
      <c r="BS673" s="72" t="s">
        <v>121</v>
      </c>
      <c r="BT673" s="72" t="s">
        <v>121</v>
      </c>
      <c r="BU673" s="72">
        <v>196331.0454</v>
      </c>
      <c r="BV673" s="72" t="s">
        <v>121</v>
      </c>
      <c r="BW673" s="72" t="s">
        <v>121</v>
      </c>
      <c r="BX673" s="72" t="s">
        <v>121</v>
      </c>
      <c r="BY673" s="72">
        <v>628262.08620000002</v>
      </c>
      <c r="BZ673" s="72" t="s">
        <v>121</v>
      </c>
      <c r="CA673" s="72" t="s">
        <v>121</v>
      </c>
      <c r="CB673" s="72" t="s">
        <v>121</v>
      </c>
      <c r="CC673" s="72" t="s">
        <v>121</v>
      </c>
      <c r="CD673" s="72" t="s">
        <v>121</v>
      </c>
      <c r="CE673" s="109" t="s">
        <v>131</v>
      </c>
      <c r="CF673" s="89" t="s">
        <v>131</v>
      </c>
      <c r="CG673" s="89" t="s">
        <v>130</v>
      </c>
      <c r="CH673" s="89" t="s">
        <v>131</v>
      </c>
      <c r="CI673" s="89" t="s">
        <v>130</v>
      </c>
      <c r="CJ673" s="59" t="s">
        <v>131</v>
      </c>
      <c r="CK673" s="59" t="s">
        <v>131</v>
      </c>
      <c r="CL673" s="59" t="s">
        <v>121</v>
      </c>
      <c r="CM673" s="76" t="s">
        <v>121</v>
      </c>
      <c r="CN673" s="76" t="s">
        <v>121</v>
      </c>
      <c r="CO673" s="76" t="s">
        <v>121</v>
      </c>
      <c r="CP673" s="76" t="s">
        <v>121</v>
      </c>
      <c r="CQ673" s="76" t="s">
        <v>121</v>
      </c>
      <c r="CR673" s="76" t="s">
        <v>121</v>
      </c>
      <c r="CS673" s="76" t="s">
        <v>121</v>
      </c>
      <c r="CT673" s="76" t="s">
        <v>121</v>
      </c>
      <c r="CU673" s="76" t="s">
        <v>121</v>
      </c>
      <c r="CV673" s="76" t="s">
        <v>121</v>
      </c>
      <c r="CW673" s="76" t="s">
        <v>121</v>
      </c>
      <c r="CX673" s="76" t="s">
        <v>121</v>
      </c>
      <c r="CY673" s="76" t="s">
        <v>121</v>
      </c>
      <c r="CZ673" s="76" t="s">
        <v>121</v>
      </c>
      <c r="DA673" s="90">
        <v>7722382.9157999996</v>
      </c>
      <c r="DB673" s="180">
        <v>1</v>
      </c>
      <c r="DC673" s="13">
        <v>1</v>
      </c>
      <c r="DD673" s="13"/>
      <c r="DE673" s="75" t="str" cm="1">
        <f t="array" ref="DE673">+IF(AND(C673&lt;&gt;"Vehículos Eléctricos",C673&lt;&gt;"Vehículos Híbridos",AA673="PERCENTIL 50"),
     IF(VLOOKUP(_xlfn.TEXTJOIN("_",FALSE,C673:E673),[1]BD_Perc!$A:$P,_xlfn.IFS([1]BD!AB673="Intervalo de precio 1",12,[1]BD!AB673="Intervalo de precio 2",13),FALSE)&lt;=1,
     VLOOKUP(_xlfn.TEXTJOIN("_",FALSE,C673:E673),[1]BD_Perc!$A:$P,16,FALSE),"Ok P50"),
     "Ok P30/70 ó Híbrido/Eléctrico")</f>
        <v>Ok P30/70 ó Híbrido/Eléctrico</v>
      </c>
      <c r="DF673" s="75" t="str">
        <f t="shared" si="78"/>
        <v>Vehículos Convencionales_Automóviles_Sedán</v>
      </c>
      <c r="DG673" s="19">
        <f t="shared" si="79"/>
        <v>98007500</v>
      </c>
      <c r="DH673" s="13">
        <v>1</v>
      </c>
      <c r="DI673" s="13">
        <v>1</v>
      </c>
      <c r="DJ673" s="13" t="b">
        <f>+DC673=[2]BD!DC673</f>
        <v>1</v>
      </c>
    </row>
    <row r="674" spans="1:114" ht="25.5" x14ac:dyDescent="0.25">
      <c r="A674" s="76">
        <v>1069</v>
      </c>
      <c r="B674" s="78" t="s">
        <v>118</v>
      </c>
      <c r="C674" s="59" t="s">
        <v>0</v>
      </c>
      <c r="D674" s="59" t="s">
        <v>320</v>
      </c>
      <c r="E674" s="59" t="s">
        <v>126</v>
      </c>
      <c r="F674" s="59" t="s">
        <v>121</v>
      </c>
      <c r="G674" s="77" t="s">
        <v>1478</v>
      </c>
      <c r="H674" s="78" t="s">
        <v>123</v>
      </c>
      <c r="I674" s="79">
        <v>1606265</v>
      </c>
      <c r="J674" s="168" t="s">
        <v>1479</v>
      </c>
      <c r="K674" s="78" t="s">
        <v>145</v>
      </c>
      <c r="L674" s="80">
        <v>105</v>
      </c>
      <c r="M674" s="81" t="s">
        <v>121</v>
      </c>
      <c r="N674" s="82">
        <v>102000000</v>
      </c>
      <c r="O674" s="83">
        <f>+IFERROR(VLOOKUP(I674,[1]Precio_Fasecolda!A:C,3,FALSE),IFERROR(VLOOKUP(I674,[1]Precio_Fasecolda!B:C,2,FALSE),N674))</f>
        <v>102000000</v>
      </c>
      <c r="P674" s="83">
        <f t="shared" si="76"/>
        <v>0</v>
      </c>
      <c r="Q674" s="76" t="s">
        <v>126</v>
      </c>
      <c r="R674" s="76" t="s">
        <v>148</v>
      </c>
      <c r="S674" s="76" t="s">
        <v>128</v>
      </c>
      <c r="T674" s="76" t="s">
        <v>121</v>
      </c>
      <c r="U674" s="76" t="s">
        <v>121</v>
      </c>
      <c r="V674" s="59" t="s">
        <v>121</v>
      </c>
      <c r="W674" s="76" t="s">
        <v>121</v>
      </c>
      <c r="X674" s="76" t="s">
        <v>121</v>
      </c>
      <c r="Y674" s="84" t="str">
        <f t="shared" si="75"/>
        <v>N.A.</v>
      </c>
      <c r="Z674" s="85">
        <f t="shared" si="77"/>
        <v>95880000</v>
      </c>
      <c r="AA674" s="76" t="str">
        <f>+IFERROR(VLOOKUP(_xlfn.TEXTJOIN("_", FALSE, C674:E674), [1]BD_Perc!$A:$O, 15, FALSE),"Segmentación no encontrada o vehículo inactivo")</f>
        <v>PERCENTIL 30-70</v>
      </c>
      <c r="AB674" s="76" t="str" cm="1">
        <f t="array" ref="AB674">_xlfn.IFS(
    AA674 = "PERCENTIL 50",
    _xlfn.IFS(
        [1]BD!DG674 &lt; VLOOKUP(_xlfn.TEXTJOIN("_", FALSE, C674:E674), [1]BD_Perc!$A:$O, 11, FALSE), "Intervalo de precio 1",
        [1]BD!DG674 &gt;= VLOOKUP(_xlfn.TEXTJOIN("_", FALSE, C674:E674), [1]BD_Perc!$A:$O, 11, FALSE), "Intervalo de precio 2"
    ),
    AA674 = "PERCENTIL 30-70",
    _xlfn.IFS(
        [1]BD!DG674 &lt; VLOOKUP(_xlfn.TEXTJOIN("_", FALSE, C674:E674), [1]BD_Perc!$A:$O, 6, FALSE), "Intervalo de precio 1",
        [1]BD!DG674 &lt; VLOOKUP(_xlfn.TEXTJOIN("_", FALSE, C674:E674), [1]BD_Perc!$A:$O, 7, FALSE), "Intervalo de precio 2",
        [1]BD!DG674 &gt;= VLOOKUP(_xlfn.TEXTJOIN("_", FALSE, C674:E674), [1]BD_Perc!$A:$O, 7, FALSE), "Intervalo de precio 3"
    ),
    AA674="Segmentación no encontrada o vehículo inactivo","Segmentación no encontrada o vehículo inactivo"
)</f>
        <v>Intervalo de precio 1</v>
      </c>
      <c r="AC674" s="99" t="s">
        <v>129</v>
      </c>
      <c r="AD674" s="86" t="b">
        <f t="shared" si="80"/>
        <v>1</v>
      </c>
      <c r="AE674" s="182">
        <v>0.06</v>
      </c>
      <c r="AF674" s="182">
        <v>0.06</v>
      </c>
      <c r="AG674" s="182">
        <v>0.06</v>
      </c>
      <c r="AH674" s="182">
        <v>0.06</v>
      </c>
      <c r="AI674" s="182">
        <v>7.0000000000000007E-2</v>
      </c>
      <c r="AJ674" s="182">
        <v>0.08</v>
      </c>
      <c r="AK674" s="76" t="s">
        <v>130</v>
      </c>
      <c r="AL674" s="76" t="s">
        <v>130</v>
      </c>
      <c r="AM674" s="76" t="s">
        <v>130</v>
      </c>
      <c r="AN674" s="88">
        <v>1</v>
      </c>
      <c r="AO674" s="72">
        <v>9311595.7410000004</v>
      </c>
      <c r="AP674" s="72">
        <v>573594.43680000002</v>
      </c>
      <c r="AQ674" s="72">
        <v>819420.17220000003</v>
      </c>
      <c r="AR674" s="72" t="s">
        <v>121</v>
      </c>
      <c r="AS674" s="72" t="s">
        <v>121</v>
      </c>
      <c r="AT674" s="72">
        <v>12374399.898</v>
      </c>
      <c r="AU674" s="72">
        <v>565268.3652</v>
      </c>
      <c r="AV674" s="72" t="s">
        <v>121</v>
      </c>
      <c r="AW674" s="72">
        <v>137673.24900000001</v>
      </c>
      <c r="AX674" s="72" t="s">
        <v>121</v>
      </c>
      <c r="AY674" s="72" t="s">
        <v>121</v>
      </c>
      <c r="AZ674" s="72" t="s">
        <v>121</v>
      </c>
      <c r="BA674" s="72" t="s">
        <v>121</v>
      </c>
      <c r="BB674" s="72" t="s">
        <v>121</v>
      </c>
      <c r="BC674" s="72" t="s">
        <v>121</v>
      </c>
      <c r="BD674" s="72">
        <v>4929669.0155999996</v>
      </c>
      <c r="BE674" s="72">
        <v>6194467.6037999997</v>
      </c>
      <c r="BF674" s="72">
        <v>3098649.0654000002</v>
      </c>
      <c r="BG674" s="72">
        <v>4381926.7253999999</v>
      </c>
      <c r="BH674" s="72" t="s">
        <v>121</v>
      </c>
      <c r="BI674" s="72">
        <v>1643223.7080000001</v>
      </c>
      <c r="BJ674" s="72">
        <v>185872.3272</v>
      </c>
      <c r="BK674" s="72">
        <v>2111870.4264000002</v>
      </c>
      <c r="BL674" s="72">
        <v>1458428.7731999999</v>
      </c>
      <c r="BM674" s="72">
        <v>5247358.5108000003</v>
      </c>
      <c r="BN674" s="72">
        <v>139405.2996</v>
      </c>
      <c r="BO674" s="72">
        <v>2300511.0828</v>
      </c>
      <c r="BP674" s="72" t="s">
        <v>121</v>
      </c>
      <c r="BQ674" s="72" t="s">
        <v>121</v>
      </c>
      <c r="BR674" s="72" t="s">
        <v>121</v>
      </c>
      <c r="BS674" s="72">
        <v>2190963.8898</v>
      </c>
      <c r="BT674" s="72">
        <v>8457120.2562000006</v>
      </c>
      <c r="BU674" s="72">
        <v>139405.2996</v>
      </c>
      <c r="BV674" s="72" t="s">
        <v>121</v>
      </c>
      <c r="BW674" s="72" t="s">
        <v>121</v>
      </c>
      <c r="BX674" s="72" t="s">
        <v>121</v>
      </c>
      <c r="BY674" s="72">
        <v>1084260.513</v>
      </c>
      <c r="BZ674" s="72" t="s">
        <v>121</v>
      </c>
      <c r="CA674" s="72" t="s">
        <v>121</v>
      </c>
      <c r="CB674" s="72" t="s">
        <v>121</v>
      </c>
      <c r="CC674" s="72" t="s">
        <v>121</v>
      </c>
      <c r="CD674" s="72" t="s">
        <v>121</v>
      </c>
      <c r="CE674" s="89" t="s">
        <v>130</v>
      </c>
      <c r="CF674" s="89" t="s">
        <v>130</v>
      </c>
      <c r="CG674" s="89" t="s">
        <v>131</v>
      </c>
      <c r="CH674" s="89" t="s">
        <v>131</v>
      </c>
      <c r="CI674" s="89" t="s">
        <v>130</v>
      </c>
      <c r="CJ674" s="89" t="s">
        <v>131</v>
      </c>
      <c r="CK674" s="89" t="s">
        <v>131</v>
      </c>
      <c r="CL674" s="59" t="s">
        <v>121</v>
      </c>
      <c r="CM674" s="76" t="s">
        <v>121</v>
      </c>
      <c r="CN674" s="76" t="s">
        <v>121</v>
      </c>
      <c r="CO674" s="76" t="s">
        <v>121</v>
      </c>
      <c r="CP674" s="76" t="s">
        <v>121</v>
      </c>
      <c r="CQ674" s="76" t="s">
        <v>121</v>
      </c>
      <c r="CR674" s="76" t="s">
        <v>121</v>
      </c>
      <c r="CS674" s="76" t="s">
        <v>121</v>
      </c>
      <c r="CT674" s="76" t="s">
        <v>121</v>
      </c>
      <c r="CU674" s="76" t="s">
        <v>121</v>
      </c>
      <c r="CV674" s="76" t="s">
        <v>121</v>
      </c>
      <c r="CW674" s="76" t="s">
        <v>121</v>
      </c>
      <c r="CX674" s="76" t="s">
        <v>121</v>
      </c>
      <c r="CY674" s="76" t="s">
        <v>121</v>
      </c>
      <c r="CZ674" s="76" t="s">
        <v>121</v>
      </c>
      <c r="DA674" s="90">
        <v>10645670.028000001</v>
      </c>
      <c r="DB674" s="180">
        <v>1</v>
      </c>
      <c r="DC674" s="13">
        <v>1</v>
      </c>
      <c r="DD674" s="13"/>
      <c r="DE674" s="75" t="str" cm="1">
        <f t="array" ref="DE674">+IF(AND(C674&lt;&gt;"Vehículos Eléctricos",C674&lt;&gt;"Vehículos Híbridos",AA674="PERCENTIL 50"),
     IF(VLOOKUP(_xlfn.TEXTJOIN("_",FALSE,C674:E674),[1]BD_Perc!$A:$P,_xlfn.IFS([1]BD!AB674="Intervalo de precio 1",12,[1]BD!AB674="Intervalo de precio 2",13),FALSE)&lt;=1,
     VLOOKUP(_xlfn.TEXTJOIN("_",FALSE,C674:E674),[1]BD_Perc!$A:$P,16,FALSE),"Ok P50"),
     "Ok P30/70 ó Híbrido/Eléctrico")</f>
        <v>Ok P30/70 ó Híbrido/Eléctrico</v>
      </c>
      <c r="DF674" s="75" t="str">
        <f t="shared" si="78"/>
        <v>Vehículos Convencionales_Camperos/Camionetas_4x2</v>
      </c>
      <c r="DG674" s="19">
        <f t="shared" si="79"/>
        <v>95880000</v>
      </c>
      <c r="DH674" s="13">
        <v>1</v>
      </c>
      <c r="DI674" s="13">
        <v>1</v>
      </c>
      <c r="DJ674" s="13" t="b">
        <f>+DC674=[2]BD!DC674</f>
        <v>1</v>
      </c>
    </row>
    <row r="675" spans="1:114" ht="25.5" x14ac:dyDescent="0.25">
      <c r="A675" s="76">
        <v>1070</v>
      </c>
      <c r="B675" s="59" t="s">
        <v>307</v>
      </c>
      <c r="C675" s="58" t="s">
        <v>3</v>
      </c>
      <c r="D675" s="59" t="s">
        <v>726</v>
      </c>
      <c r="E675" s="59" t="s">
        <v>727</v>
      </c>
      <c r="F675" s="59" t="s">
        <v>731</v>
      </c>
      <c r="G675" s="77" t="s">
        <v>1480</v>
      </c>
      <c r="H675" s="59" t="s">
        <v>1481</v>
      </c>
      <c r="I675" s="79">
        <v>6407010</v>
      </c>
      <c r="J675" s="168" t="s">
        <v>1482</v>
      </c>
      <c r="K675" s="78" t="s">
        <v>121</v>
      </c>
      <c r="L675" s="80">
        <v>127</v>
      </c>
      <c r="M675" s="81" t="s">
        <v>121</v>
      </c>
      <c r="N675" s="82">
        <v>155000000</v>
      </c>
      <c r="O675" s="83">
        <f>+IFERROR(VLOOKUP(I675,[1]Precio_Fasecolda!A:C,3,FALSE),IFERROR(VLOOKUP(I675,[1]Precio_Fasecolda!B:C,2,FALSE),N675))</f>
        <v>155000000</v>
      </c>
      <c r="P675" s="83">
        <f t="shared" si="76"/>
        <v>0</v>
      </c>
      <c r="Q675" s="81" t="s">
        <v>126</v>
      </c>
      <c r="R675" s="76" t="s">
        <v>127</v>
      </c>
      <c r="S675" s="76" t="s">
        <v>128</v>
      </c>
      <c r="T675" s="76" t="s">
        <v>121</v>
      </c>
      <c r="U675" s="76" t="s">
        <v>121</v>
      </c>
      <c r="V675" s="59" t="s">
        <v>121</v>
      </c>
      <c r="W675" s="76" t="s">
        <v>121</v>
      </c>
      <c r="X675" s="76" t="s">
        <v>121</v>
      </c>
      <c r="Y675" s="84">
        <f t="shared" ref="Y675:Y678" si="81">+IF(C675=$F$1,N675+BZ675,"N.A.")</f>
        <v>287716868.66479999</v>
      </c>
      <c r="Z675" s="85">
        <f t="shared" si="77"/>
        <v>147250000</v>
      </c>
      <c r="AA675" s="76" t="str">
        <f>+IFERROR(VLOOKUP(_xlfn.TEXTJOIN("_", FALSE, C675:E675), [1]BD_Perc!$A:$O, 15, FALSE),"Segmentación no encontrada o vehículo inactivo")</f>
        <v>PERCENTIL 30-70</v>
      </c>
      <c r="AB675" s="76" t="str" cm="1">
        <f t="array" ref="AB675">_xlfn.IFS(
    AA675 = "PERCENTIL 50",
    _xlfn.IFS(
        [1]BD!DG675 &lt; VLOOKUP(_xlfn.TEXTJOIN("_", FALSE, C675:E675), [1]BD_Perc!$A:$O, 11, FALSE), "Intervalo de precio 1",
        [1]BD!DG675 &gt;= VLOOKUP(_xlfn.TEXTJOIN("_", FALSE, C675:E675), [1]BD_Perc!$A:$O, 11, FALSE), "Intervalo de precio 2"
    ),
    AA675 = "PERCENTIL 30-70",
    _xlfn.IFS(
        [1]BD!DG675 &lt; VLOOKUP(_xlfn.TEXTJOIN("_", FALSE, C675:E675), [1]BD_Perc!$A:$O, 6, FALSE), "Intervalo de precio 1",
        [1]BD!DG675 &lt; VLOOKUP(_xlfn.TEXTJOIN("_", FALSE, C675:E675), [1]BD_Perc!$A:$O, 7, FALSE), "Intervalo de precio 2",
        [1]BD!DG675 &gt;= VLOOKUP(_xlfn.TEXTJOIN("_", FALSE, C675:E675), [1]BD_Perc!$A:$O, 7, FALSE), "Intervalo de precio 3"
    ),
    AA675="Segmentación no encontrada o vehículo inactivo","Segmentación no encontrada o vehículo inactivo"
)</f>
        <v>Intervalo de precio 2</v>
      </c>
      <c r="AC675" s="99" t="s">
        <v>149</v>
      </c>
      <c r="AD675" s="86" t="b">
        <f t="shared" si="80"/>
        <v>1</v>
      </c>
      <c r="AE675" s="182">
        <v>0.05</v>
      </c>
      <c r="AF675" s="182">
        <v>0.05</v>
      </c>
      <c r="AG675" s="182">
        <v>0.05</v>
      </c>
      <c r="AH675" s="182">
        <v>0.05</v>
      </c>
      <c r="AI675" s="182">
        <v>0.05</v>
      </c>
      <c r="AJ675" s="182">
        <v>0.06</v>
      </c>
      <c r="AK675" s="76" t="s">
        <v>130</v>
      </c>
      <c r="AL675" s="76" t="s">
        <v>130</v>
      </c>
      <c r="AM675" s="76" t="s">
        <v>130</v>
      </c>
      <c r="AN675" s="88">
        <v>0.5</v>
      </c>
      <c r="AO675" s="72">
        <v>9311595.7410000004</v>
      </c>
      <c r="AP675" s="72">
        <v>811138.37699999998</v>
      </c>
      <c r="AQ675" s="72">
        <v>663658.95959999994</v>
      </c>
      <c r="AR675" s="72" t="s">
        <v>121</v>
      </c>
      <c r="AS675" s="72">
        <v>5161784.88</v>
      </c>
      <c r="AT675" s="72">
        <v>8657050.3403999992</v>
      </c>
      <c r="AU675" s="72">
        <v>516178.48800000001</v>
      </c>
      <c r="AV675" s="72">
        <v>958616.7402</v>
      </c>
      <c r="AW675" s="72">
        <v>51617.8488</v>
      </c>
      <c r="AX675" s="72">
        <v>412942.7904</v>
      </c>
      <c r="AY675" s="72" t="s">
        <v>121</v>
      </c>
      <c r="AZ675" s="72" t="s">
        <v>121</v>
      </c>
      <c r="BA675" s="72" t="s">
        <v>121</v>
      </c>
      <c r="BB675" s="72" t="s">
        <v>121</v>
      </c>
      <c r="BC675" s="72" t="s">
        <v>121</v>
      </c>
      <c r="BD675" s="72">
        <v>5161784.88</v>
      </c>
      <c r="BE675" s="72">
        <v>3244550.3454</v>
      </c>
      <c r="BF675" s="72">
        <v>1401056.0466</v>
      </c>
      <c r="BG675" s="72">
        <v>3539509.1801999998</v>
      </c>
      <c r="BH675" s="72">
        <v>324455.35080000001</v>
      </c>
      <c r="BI675" s="72">
        <v>560422.20779999997</v>
      </c>
      <c r="BJ675" s="72">
        <v>324455.35080000001</v>
      </c>
      <c r="BK675" s="72">
        <v>958616.7402</v>
      </c>
      <c r="BL675" s="72">
        <v>1106097.2117999999</v>
      </c>
      <c r="BM675" s="72">
        <v>2285932.551</v>
      </c>
      <c r="BN675" s="72">
        <v>221219.6532</v>
      </c>
      <c r="BO675" s="72">
        <v>1401056.0466</v>
      </c>
      <c r="BP675" s="72">
        <v>250715.11499999999</v>
      </c>
      <c r="BQ675" s="72" t="s">
        <v>121</v>
      </c>
      <c r="BR675" s="72" t="s">
        <v>121</v>
      </c>
      <c r="BS675" s="72" t="s">
        <v>121</v>
      </c>
      <c r="BT675" s="72">
        <v>7371028.5977999996</v>
      </c>
      <c r="BU675" s="72">
        <v>191723.1372</v>
      </c>
      <c r="BV675" s="72">
        <v>3244550.3454</v>
      </c>
      <c r="BW675" s="72">
        <v>6636582.2165999999</v>
      </c>
      <c r="BX675" s="72" t="s">
        <v>121</v>
      </c>
      <c r="BY675" s="72">
        <v>516178.48800000001</v>
      </c>
      <c r="BZ675" s="72">
        <v>132716868.6648</v>
      </c>
      <c r="CA675" s="72" t="s">
        <v>121</v>
      </c>
      <c r="CB675" s="72">
        <v>7018156.2318000002</v>
      </c>
      <c r="CC675" s="72" t="s">
        <v>121</v>
      </c>
      <c r="CD675" s="72" t="s">
        <v>121</v>
      </c>
      <c r="CE675" s="89" t="s">
        <v>131</v>
      </c>
      <c r="CF675" s="89" t="s">
        <v>131</v>
      </c>
      <c r="CG675" s="89" t="s">
        <v>131</v>
      </c>
      <c r="CH675" s="89" t="s">
        <v>131</v>
      </c>
      <c r="CI675" s="89" t="s">
        <v>131</v>
      </c>
      <c r="CJ675" s="89" t="s">
        <v>131</v>
      </c>
      <c r="CK675" s="89" t="s">
        <v>131</v>
      </c>
      <c r="CL675" s="59" t="s">
        <v>121</v>
      </c>
      <c r="CM675" s="59" t="s">
        <v>121</v>
      </c>
      <c r="CN675" s="59" t="s">
        <v>121</v>
      </c>
      <c r="CO675" s="59" t="s">
        <v>121</v>
      </c>
      <c r="CP675" s="59" t="s">
        <v>121</v>
      </c>
      <c r="CQ675" s="59" t="s">
        <v>121</v>
      </c>
      <c r="CR675" s="59" t="s">
        <v>121</v>
      </c>
      <c r="CS675" s="59" t="s">
        <v>121</v>
      </c>
      <c r="CT675" s="59" t="s">
        <v>121</v>
      </c>
      <c r="CU675" s="59" t="s">
        <v>121</v>
      </c>
      <c r="CV675" s="59" t="s">
        <v>121</v>
      </c>
      <c r="CW675" s="59" t="s">
        <v>121</v>
      </c>
      <c r="CX675" s="59" t="s">
        <v>121</v>
      </c>
      <c r="CY675" s="59" t="s">
        <v>121</v>
      </c>
      <c r="CZ675" s="59" t="s">
        <v>121</v>
      </c>
      <c r="DA675" s="90">
        <v>18204892.301399998</v>
      </c>
      <c r="DB675" s="180">
        <v>1</v>
      </c>
      <c r="DC675" s="13">
        <v>1</v>
      </c>
      <c r="DD675" s="13"/>
      <c r="DE675" s="75" t="str" cm="1">
        <f t="array" ref="DE675">+IF(AND(C675&lt;&gt;"Vehículos Eléctricos",C675&lt;&gt;"Vehículos Híbridos",AA675="PERCENTIL 50"),
     IF(VLOOKUP(_xlfn.TEXTJOIN("_",FALSE,C675:E675),[1]BD_Perc!$A:$P,_xlfn.IFS([1]BD!AB675="Intervalo de precio 1",12,[1]BD!AB675="Intervalo de precio 2",13),FALSE)&lt;=1,
     VLOOKUP(_xlfn.TEXTJOIN("_",FALSE,C675:E675),[1]BD_Perc!$A:$P,16,FALSE),"Ok P50"),
     "Ok P30/70 ó Híbrido/Eléctrico")</f>
        <v>Ok P30/70 ó Híbrido/Eléctrico</v>
      </c>
      <c r="DF675" s="75" t="str">
        <f t="shared" si="78"/>
        <v>Vehículos Especiales_Ambulancias_TAB</v>
      </c>
      <c r="DG675" s="19">
        <f t="shared" si="79"/>
        <v>279966868.66479999</v>
      </c>
      <c r="DH675" s="13">
        <v>1</v>
      </c>
      <c r="DI675" s="13">
        <v>1</v>
      </c>
      <c r="DJ675" s="13" t="b">
        <f>+DC675=[2]BD!DC675</f>
        <v>1</v>
      </c>
    </row>
    <row r="676" spans="1:114" ht="25.5" x14ac:dyDescent="0.25">
      <c r="A676" s="76">
        <v>1071</v>
      </c>
      <c r="B676" s="59" t="s">
        <v>307</v>
      </c>
      <c r="C676" s="59" t="s">
        <v>3</v>
      </c>
      <c r="D676" s="59" t="s">
        <v>726</v>
      </c>
      <c r="E676" s="59" t="s">
        <v>734</v>
      </c>
      <c r="F676" s="59" t="s">
        <v>731</v>
      </c>
      <c r="G676" s="77" t="s">
        <v>1480</v>
      </c>
      <c r="H676" s="59" t="s">
        <v>1481</v>
      </c>
      <c r="I676" s="79">
        <v>6407010</v>
      </c>
      <c r="J676" s="168" t="s">
        <v>1483</v>
      </c>
      <c r="K676" s="78" t="s">
        <v>121</v>
      </c>
      <c r="L676" s="80">
        <v>127</v>
      </c>
      <c r="M676" s="81" t="s">
        <v>121</v>
      </c>
      <c r="N676" s="82">
        <v>155000000</v>
      </c>
      <c r="O676" s="83">
        <f>+IFERROR(VLOOKUP(I676,[1]Precio_Fasecolda!A:C,3,FALSE),IFERROR(VLOOKUP(I676,[1]Precio_Fasecolda!B:C,2,FALSE),N676))</f>
        <v>155000000</v>
      </c>
      <c r="P676" s="83">
        <f t="shared" si="76"/>
        <v>0</v>
      </c>
      <c r="Q676" s="81" t="s">
        <v>126</v>
      </c>
      <c r="R676" s="76" t="s">
        <v>127</v>
      </c>
      <c r="S676" s="76" t="s">
        <v>128</v>
      </c>
      <c r="T676" s="76" t="s">
        <v>121</v>
      </c>
      <c r="U676" s="76" t="s">
        <v>121</v>
      </c>
      <c r="V676" s="59" t="s">
        <v>121</v>
      </c>
      <c r="W676" s="76" t="s">
        <v>121</v>
      </c>
      <c r="X676" s="76" t="s">
        <v>121</v>
      </c>
      <c r="Y676" s="84">
        <f t="shared" si="81"/>
        <v>402765683.72780001</v>
      </c>
      <c r="Z676" s="85">
        <f t="shared" si="77"/>
        <v>147250000</v>
      </c>
      <c r="AA676" s="76" t="str">
        <f>+IFERROR(VLOOKUP(_xlfn.TEXTJOIN("_", FALSE, C676:E676), [1]BD_Perc!$A:$O, 15, FALSE),"Segmentación no encontrada o vehículo inactivo")</f>
        <v>PERCENTIL 30-70</v>
      </c>
      <c r="AB676" s="76" t="str" cm="1">
        <f t="array" ref="AB676">_xlfn.IFS(
    AA676 = "PERCENTIL 50",
    _xlfn.IFS(
        [1]BD!DG676 &lt; VLOOKUP(_xlfn.TEXTJOIN("_", FALSE, C676:E676), [1]BD_Perc!$A:$O, 11, FALSE), "Intervalo de precio 1",
        [1]BD!DG676 &gt;= VLOOKUP(_xlfn.TEXTJOIN("_", FALSE, C676:E676), [1]BD_Perc!$A:$O, 11, FALSE), "Intervalo de precio 2"
    ),
    AA676 = "PERCENTIL 30-70",
    _xlfn.IFS(
        [1]BD!DG676 &lt; VLOOKUP(_xlfn.TEXTJOIN("_", FALSE, C676:E676), [1]BD_Perc!$A:$O, 6, FALSE), "Intervalo de precio 1",
        [1]BD!DG676 &lt; VLOOKUP(_xlfn.TEXTJOIN("_", FALSE, C676:E676), [1]BD_Perc!$A:$O, 7, FALSE), "Intervalo de precio 2",
        [1]BD!DG676 &gt;= VLOOKUP(_xlfn.TEXTJOIN("_", FALSE, C676:E676), [1]BD_Perc!$A:$O, 7, FALSE), "Intervalo de precio 3"
    ),
    AA676="Segmentación no encontrada o vehículo inactivo","Segmentación no encontrada o vehículo inactivo"
)</f>
        <v>Intervalo de precio 2</v>
      </c>
      <c r="AC676" s="99" t="s">
        <v>149</v>
      </c>
      <c r="AD676" s="86" t="b">
        <f t="shared" si="80"/>
        <v>1</v>
      </c>
      <c r="AE676" s="182">
        <v>0.05</v>
      </c>
      <c r="AF676" s="182">
        <v>0.05</v>
      </c>
      <c r="AG676" s="182">
        <v>0.05</v>
      </c>
      <c r="AH676" s="182">
        <v>0.05</v>
      </c>
      <c r="AI676" s="182">
        <v>0.05</v>
      </c>
      <c r="AJ676" s="182">
        <v>0.06</v>
      </c>
      <c r="AK676" s="76" t="s">
        <v>130</v>
      </c>
      <c r="AL676" s="76" t="s">
        <v>130</v>
      </c>
      <c r="AM676" s="76" t="s">
        <v>130</v>
      </c>
      <c r="AN676" s="88">
        <v>0.5</v>
      </c>
      <c r="AO676" s="72">
        <v>9311595.7410000004</v>
      </c>
      <c r="AP676" s="72">
        <v>811138.37699999998</v>
      </c>
      <c r="AQ676" s="72">
        <v>663658.95959999994</v>
      </c>
      <c r="AR676" s="72" t="s">
        <v>121</v>
      </c>
      <c r="AS676" s="72">
        <v>5161784.88</v>
      </c>
      <c r="AT676" s="72">
        <v>8657050.3403999992</v>
      </c>
      <c r="AU676" s="72">
        <v>516178.48800000001</v>
      </c>
      <c r="AV676" s="72">
        <v>958616.7402</v>
      </c>
      <c r="AW676" s="72">
        <v>51617.8488</v>
      </c>
      <c r="AX676" s="72">
        <v>412942.7904</v>
      </c>
      <c r="AY676" s="72" t="s">
        <v>121</v>
      </c>
      <c r="AZ676" s="72" t="s">
        <v>121</v>
      </c>
      <c r="BA676" s="72" t="s">
        <v>121</v>
      </c>
      <c r="BB676" s="72" t="s">
        <v>121</v>
      </c>
      <c r="BC676" s="72" t="s">
        <v>121</v>
      </c>
      <c r="BD676" s="72">
        <v>5161784.88</v>
      </c>
      <c r="BE676" s="72">
        <v>3244550.3454</v>
      </c>
      <c r="BF676" s="72">
        <v>1401056.0466</v>
      </c>
      <c r="BG676" s="72">
        <v>3539509.1801999998</v>
      </c>
      <c r="BH676" s="72">
        <v>324455.35080000001</v>
      </c>
      <c r="BI676" s="72">
        <v>560422.20779999997</v>
      </c>
      <c r="BJ676" s="72">
        <v>324455.35080000001</v>
      </c>
      <c r="BK676" s="72">
        <v>958616.7402</v>
      </c>
      <c r="BL676" s="72">
        <v>1106097.2117999999</v>
      </c>
      <c r="BM676" s="72">
        <v>2285932.551</v>
      </c>
      <c r="BN676" s="72">
        <v>221219.6532</v>
      </c>
      <c r="BO676" s="72">
        <v>1401056.0466</v>
      </c>
      <c r="BP676" s="72">
        <v>250715.11499999999</v>
      </c>
      <c r="BQ676" s="72" t="s">
        <v>121</v>
      </c>
      <c r="BR676" s="72" t="s">
        <v>121</v>
      </c>
      <c r="BS676" s="72" t="s">
        <v>121</v>
      </c>
      <c r="BT676" s="72">
        <v>7371028.5977999996</v>
      </c>
      <c r="BU676" s="72">
        <v>191723.1372</v>
      </c>
      <c r="BV676" s="72">
        <v>3244550.3454</v>
      </c>
      <c r="BW676" s="72">
        <v>6636582.2165999999</v>
      </c>
      <c r="BX676" s="72" t="s">
        <v>121</v>
      </c>
      <c r="BY676" s="72">
        <v>516178.48800000001</v>
      </c>
      <c r="BZ676" s="72">
        <v>247765683.72780001</v>
      </c>
      <c r="CA676" s="72" t="s">
        <v>121</v>
      </c>
      <c r="CB676" s="72">
        <v>7018156.2318000002</v>
      </c>
      <c r="CC676" s="72" t="s">
        <v>121</v>
      </c>
      <c r="CD676" s="72" t="s">
        <v>121</v>
      </c>
      <c r="CE676" s="89" t="s">
        <v>131</v>
      </c>
      <c r="CF676" s="89" t="s">
        <v>131</v>
      </c>
      <c r="CG676" s="89" t="s">
        <v>131</v>
      </c>
      <c r="CH676" s="89" t="s">
        <v>131</v>
      </c>
      <c r="CI676" s="89" t="s">
        <v>131</v>
      </c>
      <c r="CJ676" s="89" t="s">
        <v>131</v>
      </c>
      <c r="CK676" s="89" t="s">
        <v>131</v>
      </c>
      <c r="CL676" s="59" t="s">
        <v>121</v>
      </c>
      <c r="CM676" s="59" t="s">
        <v>121</v>
      </c>
      <c r="CN676" s="59" t="s">
        <v>121</v>
      </c>
      <c r="CO676" s="59" t="s">
        <v>121</v>
      </c>
      <c r="CP676" s="59" t="s">
        <v>121</v>
      </c>
      <c r="CQ676" s="59" t="s">
        <v>121</v>
      </c>
      <c r="CR676" s="59" t="s">
        <v>121</v>
      </c>
      <c r="CS676" s="59" t="s">
        <v>121</v>
      </c>
      <c r="CT676" s="59" t="s">
        <v>121</v>
      </c>
      <c r="CU676" s="59" t="s">
        <v>121</v>
      </c>
      <c r="CV676" s="59" t="s">
        <v>121</v>
      </c>
      <c r="CW676" s="59" t="s">
        <v>121</v>
      </c>
      <c r="CX676" s="59" t="s">
        <v>121</v>
      </c>
      <c r="CY676" s="59" t="s">
        <v>121</v>
      </c>
      <c r="CZ676" s="59" t="s">
        <v>121</v>
      </c>
      <c r="DA676" s="90">
        <v>18204892.301399998</v>
      </c>
      <c r="DB676" s="180">
        <v>1</v>
      </c>
      <c r="DC676" s="13">
        <v>1</v>
      </c>
      <c r="DD676" s="13"/>
      <c r="DE676" s="75" t="str" cm="1">
        <f t="array" ref="DE676">+IF(AND(C676&lt;&gt;"Vehículos Eléctricos",C676&lt;&gt;"Vehículos Híbridos",AA676="PERCENTIL 50"),
     IF(VLOOKUP(_xlfn.TEXTJOIN("_",FALSE,C676:E676),[1]BD_Perc!$A:$P,_xlfn.IFS([1]BD!AB676="Intervalo de precio 1",12,[1]BD!AB676="Intervalo de precio 2",13),FALSE)&lt;=1,
     VLOOKUP(_xlfn.TEXTJOIN("_",FALSE,C676:E676),[1]BD_Perc!$A:$P,16,FALSE),"Ok P50"),
     "Ok P30/70 ó Híbrido/Eléctrico")</f>
        <v>Ok P30/70 ó Híbrido/Eléctrico</v>
      </c>
      <c r="DF676" s="75" t="str">
        <f t="shared" si="78"/>
        <v>Vehículos Especiales_Ambulancias_TAM</v>
      </c>
      <c r="DG676" s="19">
        <f t="shared" si="79"/>
        <v>395015683.72780001</v>
      </c>
      <c r="DH676" s="13">
        <v>1</v>
      </c>
      <c r="DI676" s="13">
        <v>1</v>
      </c>
      <c r="DJ676" s="13" t="b">
        <f>+DC676=[2]BD!DC676</f>
        <v>1</v>
      </c>
    </row>
    <row r="677" spans="1:114" ht="25.5" x14ac:dyDescent="0.25">
      <c r="A677" s="76">
        <v>1072</v>
      </c>
      <c r="B677" s="59" t="s">
        <v>166</v>
      </c>
      <c r="C677" s="59" t="s">
        <v>3</v>
      </c>
      <c r="D677" s="59" t="s">
        <v>726</v>
      </c>
      <c r="E677" s="59" t="s">
        <v>727</v>
      </c>
      <c r="F677" s="59" t="s">
        <v>731</v>
      </c>
      <c r="G677" s="77" t="s">
        <v>1480</v>
      </c>
      <c r="H677" s="59" t="s">
        <v>1481</v>
      </c>
      <c r="I677" s="79">
        <v>6407010</v>
      </c>
      <c r="J677" s="168" t="s">
        <v>1484</v>
      </c>
      <c r="K677" s="78" t="s">
        <v>121</v>
      </c>
      <c r="L677" s="80">
        <v>127</v>
      </c>
      <c r="M677" s="81" t="s">
        <v>121</v>
      </c>
      <c r="N677" s="82">
        <v>155000000</v>
      </c>
      <c r="O677" s="83">
        <f>+IFERROR(VLOOKUP(I677,[1]Precio_Fasecolda!A:C,3,FALSE),IFERROR(VLOOKUP(I677,[1]Precio_Fasecolda!B:C,2,FALSE),N677))</f>
        <v>155000000</v>
      </c>
      <c r="P677" s="83">
        <f t="shared" si="76"/>
        <v>0</v>
      </c>
      <c r="Q677" s="81" t="s">
        <v>126</v>
      </c>
      <c r="R677" s="76" t="s">
        <v>127</v>
      </c>
      <c r="S677" s="76" t="s">
        <v>128</v>
      </c>
      <c r="T677" s="76" t="s">
        <v>121</v>
      </c>
      <c r="U677" s="76" t="s">
        <v>121</v>
      </c>
      <c r="V677" s="59" t="s">
        <v>121</v>
      </c>
      <c r="W677" s="76" t="s">
        <v>121</v>
      </c>
      <c r="X677" s="76" t="s">
        <v>121</v>
      </c>
      <c r="Y677" s="84">
        <f t="shared" si="81"/>
        <v>298938926.75960004</v>
      </c>
      <c r="Z677" s="85">
        <f t="shared" si="77"/>
        <v>150350000</v>
      </c>
      <c r="AA677" s="76" t="str">
        <f>+IFERROR(VLOOKUP(_xlfn.TEXTJOIN("_", FALSE, C677:E677), [1]BD_Perc!$A:$O, 15, FALSE),"Segmentación no encontrada o vehículo inactivo")</f>
        <v>PERCENTIL 30-70</v>
      </c>
      <c r="AB677" s="76" t="str" cm="1">
        <f t="array" ref="AB677">_xlfn.IFS(
    AA677 = "PERCENTIL 50",
    _xlfn.IFS(
        [1]BD!DG677 &lt; VLOOKUP(_xlfn.TEXTJOIN("_", FALSE, C677:E677), [1]BD_Perc!$A:$O, 11, FALSE), "Intervalo de precio 1",
        [1]BD!DG677 &gt;= VLOOKUP(_xlfn.TEXTJOIN("_", FALSE, C677:E677), [1]BD_Perc!$A:$O, 11, FALSE), "Intervalo de precio 2"
    ),
    AA677 = "PERCENTIL 30-70",
    _xlfn.IFS(
        [1]BD!DG677 &lt; VLOOKUP(_xlfn.TEXTJOIN("_", FALSE, C677:E677), [1]BD_Perc!$A:$O, 6, FALSE), "Intervalo de precio 1",
        [1]BD!DG677 &lt; VLOOKUP(_xlfn.TEXTJOIN("_", FALSE, C677:E677), [1]BD_Perc!$A:$O, 7, FALSE), "Intervalo de precio 2",
        [1]BD!DG677 &gt;= VLOOKUP(_xlfn.TEXTJOIN("_", FALSE, C677:E677), [1]BD_Perc!$A:$O, 7, FALSE), "Intervalo de precio 3"
    ),
    AA677="Segmentación no encontrada o vehículo inactivo","Segmentación no encontrada o vehículo inactivo"
)</f>
        <v>Intervalo de precio 2</v>
      </c>
      <c r="AC677" s="99" t="s">
        <v>149</v>
      </c>
      <c r="AD677" s="86" t="b">
        <f t="shared" si="80"/>
        <v>1</v>
      </c>
      <c r="AE677" s="182">
        <v>0.03</v>
      </c>
      <c r="AF677" s="182">
        <v>0.03</v>
      </c>
      <c r="AG677" s="182">
        <v>0.03</v>
      </c>
      <c r="AH677" s="182">
        <v>0.03</v>
      </c>
      <c r="AI677" s="182">
        <v>0.04</v>
      </c>
      <c r="AJ677" s="182">
        <v>0.04</v>
      </c>
      <c r="AK677" s="76" t="s">
        <v>130</v>
      </c>
      <c r="AL677" s="76" t="s">
        <v>130</v>
      </c>
      <c r="AM677" s="76" t="s">
        <v>130</v>
      </c>
      <c r="AN677" s="88">
        <v>1</v>
      </c>
      <c r="AO677" s="72" t="s">
        <v>121</v>
      </c>
      <c r="AP677" s="72">
        <v>838206.01619999995</v>
      </c>
      <c r="AQ677" s="72" t="s">
        <v>121</v>
      </c>
      <c r="AR677" s="72" t="s">
        <v>121</v>
      </c>
      <c r="AS677" s="72" t="s">
        <v>121</v>
      </c>
      <c r="AT677" s="72">
        <v>10005067.476600001</v>
      </c>
      <c r="AU677" s="72" t="s">
        <v>121</v>
      </c>
      <c r="AV677" s="72">
        <v>1604554.5978000001</v>
      </c>
      <c r="AW677" s="72">
        <v>1167781.6163999999</v>
      </c>
      <c r="AX677" s="72" t="s">
        <v>121</v>
      </c>
      <c r="AY677" s="72" t="s">
        <v>121</v>
      </c>
      <c r="AZ677" s="72" t="s">
        <v>121</v>
      </c>
      <c r="BA677" s="72" t="s">
        <v>121</v>
      </c>
      <c r="BB677" s="72" t="s">
        <v>121</v>
      </c>
      <c r="BC677" s="72" t="s">
        <v>121</v>
      </c>
      <c r="BD677" s="72">
        <v>5338916.835</v>
      </c>
      <c r="BE677" s="72" t="s">
        <v>121</v>
      </c>
      <c r="BF677" s="72">
        <v>4136055.6594000002</v>
      </c>
      <c r="BG677" s="72">
        <v>6087592.8077999996</v>
      </c>
      <c r="BH677" s="72" t="s">
        <v>121</v>
      </c>
      <c r="BI677" s="72" t="s">
        <v>121</v>
      </c>
      <c r="BJ677" s="72">
        <v>300910.848</v>
      </c>
      <c r="BK677" s="72" t="s">
        <v>121</v>
      </c>
      <c r="BL677" s="72" t="s">
        <v>121</v>
      </c>
      <c r="BM677" s="72">
        <v>5200174.6272</v>
      </c>
      <c r="BN677" s="72">
        <v>220177.04939999999</v>
      </c>
      <c r="BO677" s="72">
        <v>2574433.3566000001</v>
      </c>
      <c r="BP677" s="72">
        <v>1363851.2202000001</v>
      </c>
      <c r="BQ677" s="72" t="s">
        <v>121</v>
      </c>
      <c r="BR677" s="72" t="s">
        <v>121</v>
      </c>
      <c r="BS677" s="72" t="s">
        <v>121</v>
      </c>
      <c r="BT677" s="72">
        <v>9777976.9835999999</v>
      </c>
      <c r="BU677" s="72">
        <v>188478.30960000001</v>
      </c>
      <c r="BV677" s="72" t="s">
        <v>121</v>
      </c>
      <c r="BW677" s="72" t="s">
        <v>121</v>
      </c>
      <c r="BX677" s="72" t="s">
        <v>121</v>
      </c>
      <c r="BY677" s="72">
        <v>977793.69240000006</v>
      </c>
      <c r="BZ677" s="72">
        <v>143938926.75960001</v>
      </c>
      <c r="CA677" s="72" t="s">
        <v>121</v>
      </c>
      <c r="CB677" s="72" t="s">
        <v>121</v>
      </c>
      <c r="CC677" s="72" t="s">
        <v>121</v>
      </c>
      <c r="CD677" s="72" t="s">
        <v>121</v>
      </c>
      <c r="CE677" s="89" t="s">
        <v>131</v>
      </c>
      <c r="CF677" s="89" t="s">
        <v>131</v>
      </c>
      <c r="CG677" s="89" t="s">
        <v>131</v>
      </c>
      <c r="CH677" s="89" t="s">
        <v>131</v>
      </c>
      <c r="CI677" s="89" t="s">
        <v>131</v>
      </c>
      <c r="CJ677" s="89" t="s">
        <v>131</v>
      </c>
      <c r="CK677" s="89" t="s">
        <v>131</v>
      </c>
      <c r="CL677" s="59" t="s">
        <v>121</v>
      </c>
      <c r="CM677" s="59" t="s">
        <v>121</v>
      </c>
      <c r="CN677" s="59" t="s">
        <v>121</v>
      </c>
      <c r="CO677" s="59" t="s">
        <v>121</v>
      </c>
      <c r="CP677" s="59" t="s">
        <v>121</v>
      </c>
      <c r="CQ677" s="59" t="s">
        <v>121</v>
      </c>
      <c r="CR677" s="59" t="s">
        <v>121</v>
      </c>
      <c r="CS677" s="59" t="s">
        <v>121</v>
      </c>
      <c r="CT677" s="59" t="s">
        <v>121</v>
      </c>
      <c r="CU677" s="59" t="s">
        <v>121</v>
      </c>
      <c r="CV677" s="59" t="s">
        <v>121</v>
      </c>
      <c r="CW677" s="59" t="s">
        <v>121</v>
      </c>
      <c r="CX677" s="59" t="s">
        <v>121</v>
      </c>
      <c r="CY677" s="59" t="s">
        <v>121</v>
      </c>
      <c r="CZ677" s="59" t="s">
        <v>121</v>
      </c>
      <c r="DA677" s="90">
        <v>18204892.301399998</v>
      </c>
      <c r="DB677" s="180">
        <v>1</v>
      </c>
      <c r="DC677" s="13">
        <v>1</v>
      </c>
      <c r="DD677" s="13"/>
      <c r="DE677" s="75" t="str" cm="1">
        <f t="array" ref="DE677">+IF(AND(C677&lt;&gt;"Vehículos Eléctricos",C677&lt;&gt;"Vehículos Híbridos",AA677="PERCENTIL 50"),
     IF(VLOOKUP(_xlfn.TEXTJOIN("_",FALSE,C677:E677),[1]BD_Perc!$A:$P,_xlfn.IFS([1]BD!AB677="Intervalo de precio 1",12,[1]BD!AB677="Intervalo de precio 2",13),FALSE)&lt;=1,
     VLOOKUP(_xlfn.TEXTJOIN("_",FALSE,C677:E677),[1]BD_Perc!$A:$P,16,FALSE),"Ok P50"),
     "Ok P30/70 ó Híbrido/Eléctrico")</f>
        <v>Ok P30/70 ó Híbrido/Eléctrico</v>
      </c>
      <c r="DF677" s="75" t="str">
        <f t="shared" si="78"/>
        <v>Vehículos Especiales_Ambulancias_TAB</v>
      </c>
      <c r="DG677" s="19">
        <f t="shared" si="79"/>
        <v>294288926.75960004</v>
      </c>
      <c r="DH677" s="13">
        <v>1</v>
      </c>
      <c r="DI677" s="13">
        <v>1</v>
      </c>
      <c r="DJ677" s="13" t="b">
        <f>+DC677=[2]BD!DC677</f>
        <v>1</v>
      </c>
    </row>
    <row r="678" spans="1:114" ht="25.5" x14ac:dyDescent="0.25">
      <c r="A678" s="76">
        <v>1073</v>
      </c>
      <c r="B678" s="59" t="s">
        <v>166</v>
      </c>
      <c r="C678" s="59" t="s">
        <v>3</v>
      </c>
      <c r="D678" s="59" t="s">
        <v>726</v>
      </c>
      <c r="E678" s="59" t="s">
        <v>734</v>
      </c>
      <c r="F678" s="59" t="s">
        <v>731</v>
      </c>
      <c r="G678" s="77" t="s">
        <v>1480</v>
      </c>
      <c r="H678" s="59" t="s">
        <v>1481</v>
      </c>
      <c r="I678" s="79">
        <v>6407010</v>
      </c>
      <c r="J678" s="168" t="s">
        <v>1485</v>
      </c>
      <c r="K678" s="78" t="s">
        <v>121</v>
      </c>
      <c r="L678" s="80">
        <v>127</v>
      </c>
      <c r="M678" s="81" t="s">
        <v>121</v>
      </c>
      <c r="N678" s="82">
        <v>155000000</v>
      </c>
      <c r="O678" s="83">
        <f>+IFERROR(VLOOKUP(I678,[1]Precio_Fasecolda!A:C,3,FALSE),IFERROR(VLOOKUP(I678,[1]Precio_Fasecolda!B:C,2,FALSE),N678))</f>
        <v>155000000</v>
      </c>
      <c r="P678" s="83">
        <f t="shared" si="76"/>
        <v>0</v>
      </c>
      <c r="Q678" s="81" t="s">
        <v>126</v>
      </c>
      <c r="R678" s="76" t="s">
        <v>127</v>
      </c>
      <c r="S678" s="76" t="s">
        <v>128</v>
      </c>
      <c r="T678" s="76" t="s">
        <v>121</v>
      </c>
      <c r="U678" s="76" t="s">
        <v>121</v>
      </c>
      <c r="V678" s="59" t="s">
        <v>121</v>
      </c>
      <c r="W678" s="76" t="s">
        <v>121</v>
      </c>
      <c r="X678" s="76" t="s">
        <v>121</v>
      </c>
      <c r="Y678" s="84">
        <f t="shared" si="81"/>
        <v>407936846.77100003</v>
      </c>
      <c r="Z678" s="85">
        <f t="shared" si="77"/>
        <v>150350000</v>
      </c>
      <c r="AA678" s="76" t="str">
        <f>+IFERROR(VLOOKUP(_xlfn.TEXTJOIN("_", FALSE, C678:E678), [1]BD_Perc!$A:$O, 15, FALSE),"Segmentación no encontrada o vehículo inactivo")</f>
        <v>PERCENTIL 30-70</v>
      </c>
      <c r="AB678" s="76" t="str" cm="1">
        <f t="array" ref="AB678">_xlfn.IFS(
    AA678 = "PERCENTIL 50",
    _xlfn.IFS(
        [1]BD!DG678 &lt; VLOOKUP(_xlfn.TEXTJOIN("_", FALSE, C678:E678), [1]BD_Perc!$A:$O, 11, FALSE), "Intervalo de precio 1",
        [1]BD!DG678 &gt;= VLOOKUP(_xlfn.TEXTJOIN("_", FALSE, C678:E678), [1]BD_Perc!$A:$O, 11, FALSE), "Intervalo de precio 2"
    ),
    AA678 = "PERCENTIL 30-70",
    _xlfn.IFS(
        [1]BD!DG678 &lt; VLOOKUP(_xlfn.TEXTJOIN("_", FALSE, C678:E678), [1]BD_Perc!$A:$O, 6, FALSE), "Intervalo de precio 1",
        [1]BD!DG678 &lt; VLOOKUP(_xlfn.TEXTJOIN("_", FALSE, C678:E678), [1]BD_Perc!$A:$O, 7, FALSE), "Intervalo de precio 2",
        [1]BD!DG678 &gt;= VLOOKUP(_xlfn.TEXTJOIN("_", FALSE, C678:E678), [1]BD_Perc!$A:$O, 7, FALSE), "Intervalo de precio 3"
    ),
    AA678="Segmentación no encontrada o vehículo inactivo","Segmentación no encontrada o vehículo inactivo"
)</f>
        <v>Intervalo de precio 3</v>
      </c>
      <c r="AC678" s="99" t="s">
        <v>156</v>
      </c>
      <c r="AD678" s="86" t="b">
        <f t="shared" si="80"/>
        <v>1</v>
      </c>
      <c r="AE678" s="182">
        <v>0.03</v>
      </c>
      <c r="AF678" s="182">
        <v>0.03</v>
      </c>
      <c r="AG678" s="182">
        <v>0.03</v>
      </c>
      <c r="AH678" s="182">
        <v>0.03</v>
      </c>
      <c r="AI678" s="182">
        <v>0.04</v>
      </c>
      <c r="AJ678" s="182">
        <v>0.04</v>
      </c>
      <c r="AK678" s="76" t="s">
        <v>130</v>
      </c>
      <c r="AL678" s="76" t="s">
        <v>130</v>
      </c>
      <c r="AM678" s="76" t="s">
        <v>130</v>
      </c>
      <c r="AN678" s="88">
        <v>1</v>
      </c>
      <c r="AO678" s="72" t="s">
        <v>121</v>
      </c>
      <c r="AP678" s="72">
        <v>838206.01619999995</v>
      </c>
      <c r="AQ678" s="72" t="s">
        <v>121</v>
      </c>
      <c r="AR678" s="72" t="s">
        <v>121</v>
      </c>
      <c r="AS678" s="72" t="s">
        <v>121</v>
      </c>
      <c r="AT678" s="72">
        <v>10005067.476600001</v>
      </c>
      <c r="AU678" s="72" t="s">
        <v>121</v>
      </c>
      <c r="AV678" s="72">
        <v>1604554.5978000001</v>
      </c>
      <c r="AW678" s="72">
        <v>1167781.6163999999</v>
      </c>
      <c r="AX678" s="72" t="s">
        <v>121</v>
      </c>
      <c r="AY678" s="72" t="s">
        <v>121</v>
      </c>
      <c r="AZ678" s="72" t="s">
        <v>121</v>
      </c>
      <c r="BA678" s="72" t="s">
        <v>121</v>
      </c>
      <c r="BB678" s="72" t="s">
        <v>121</v>
      </c>
      <c r="BC678" s="72" t="s">
        <v>121</v>
      </c>
      <c r="BD678" s="72">
        <v>5338916.835</v>
      </c>
      <c r="BE678" s="72" t="s">
        <v>121</v>
      </c>
      <c r="BF678" s="72">
        <v>4136055.6594000002</v>
      </c>
      <c r="BG678" s="72">
        <v>6087592.8077999996</v>
      </c>
      <c r="BH678" s="72" t="s">
        <v>121</v>
      </c>
      <c r="BI678" s="72" t="s">
        <v>121</v>
      </c>
      <c r="BJ678" s="72">
        <v>300910.848</v>
      </c>
      <c r="BK678" s="72" t="s">
        <v>121</v>
      </c>
      <c r="BL678" s="72" t="s">
        <v>121</v>
      </c>
      <c r="BM678" s="72">
        <v>5200174.6272</v>
      </c>
      <c r="BN678" s="72">
        <v>220177.04939999999</v>
      </c>
      <c r="BO678" s="72">
        <v>2574433.3566000001</v>
      </c>
      <c r="BP678" s="72">
        <v>1363851.2202000001</v>
      </c>
      <c r="BQ678" s="72" t="s">
        <v>121</v>
      </c>
      <c r="BR678" s="72" t="s">
        <v>121</v>
      </c>
      <c r="BS678" s="72" t="s">
        <v>121</v>
      </c>
      <c r="BT678" s="72">
        <v>9777976.9835999999</v>
      </c>
      <c r="BU678" s="72">
        <v>188478.30960000001</v>
      </c>
      <c r="BV678" s="72" t="s">
        <v>121</v>
      </c>
      <c r="BW678" s="72" t="s">
        <v>121</v>
      </c>
      <c r="BX678" s="72" t="s">
        <v>121</v>
      </c>
      <c r="BY678" s="72">
        <v>977793.69240000006</v>
      </c>
      <c r="BZ678" s="72">
        <v>252936846.771</v>
      </c>
      <c r="CA678" s="72" t="s">
        <v>121</v>
      </c>
      <c r="CB678" s="72" t="s">
        <v>121</v>
      </c>
      <c r="CC678" s="72" t="s">
        <v>121</v>
      </c>
      <c r="CD678" s="72" t="s">
        <v>121</v>
      </c>
      <c r="CE678" s="89" t="s">
        <v>131</v>
      </c>
      <c r="CF678" s="89" t="s">
        <v>131</v>
      </c>
      <c r="CG678" s="89" t="s">
        <v>131</v>
      </c>
      <c r="CH678" s="89" t="s">
        <v>131</v>
      </c>
      <c r="CI678" s="89" t="s">
        <v>131</v>
      </c>
      <c r="CJ678" s="89" t="s">
        <v>131</v>
      </c>
      <c r="CK678" s="89" t="s">
        <v>131</v>
      </c>
      <c r="CL678" s="59" t="s">
        <v>121</v>
      </c>
      <c r="CM678" s="59" t="s">
        <v>121</v>
      </c>
      <c r="CN678" s="59" t="s">
        <v>121</v>
      </c>
      <c r="CO678" s="59" t="s">
        <v>121</v>
      </c>
      <c r="CP678" s="59" t="s">
        <v>121</v>
      </c>
      <c r="CQ678" s="59" t="s">
        <v>121</v>
      </c>
      <c r="CR678" s="59" t="s">
        <v>121</v>
      </c>
      <c r="CS678" s="59" t="s">
        <v>121</v>
      </c>
      <c r="CT678" s="59" t="s">
        <v>121</v>
      </c>
      <c r="CU678" s="59" t="s">
        <v>121</v>
      </c>
      <c r="CV678" s="59" t="s">
        <v>121</v>
      </c>
      <c r="CW678" s="59" t="s">
        <v>121</v>
      </c>
      <c r="CX678" s="59" t="s">
        <v>121</v>
      </c>
      <c r="CY678" s="59" t="s">
        <v>121</v>
      </c>
      <c r="CZ678" s="59" t="s">
        <v>121</v>
      </c>
      <c r="DA678" s="90">
        <v>18204892.301399998</v>
      </c>
      <c r="DB678" s="180">
        <v>1</v>
      </c>
      <c r="DC678" s="13">
        <v>1</v>
      </c>
      <c r="DD678" s="13"/>
      <c r="DE678" s="75" t="str" cm="1">
        <f t="array" ref="DE678">+IF(AND(C678&lt;&gt;"Vehículos Eléctricos",C678&lt;&gt;"Vehículos Híbridos",AA678="PERCENTIL 50"),
     IF(VLOOKUP(_xlfn.TEXTJOIN("_",FALSE,C678:E678),[1]BD_Perc!$A:$P,_xlfn.IFS([1]BD!AB678="Intervalo de precio 1",12,[1]BD!AB678="Intervalo de precio 2",13),FALSE)&lt;=1,
     VLOOKUP(_xlfn.TEXTJOIN("_",FALSE,C678:E678),[1]BD_Perc!$A:$P,16,FALSE),"Ok P50"),
     "Ok P30/70 ó Híbrido/Eléctrico")</f>
        <v>Ok P30/70 ó Híbrido/Eléctrico</v>
      </c>
      <c r="DF678" s="75" t="str">
        <f t="shared" si="78"/>
        <v>Vehículos Especiales_Ambulancias_TAM</v>
      </c>
      <c r="DG678" s="19">
        <f t="shared" si="79"/>
        <v>403286846.77100003</v>
      </c>
      <c r="DH678" s="13">
        <v>1</v>
      </c>
      <c r="DI678" s="13">
        <v>1</v>
      </c>
      <c r="DJ678" s="13" t="b">
        <f>+DC678=[2]BD!DC678</f>
        <v>1</v>
      </c>
    </row>
    <row r="679" spans="1:114" ht="63.75" x14ac:dyDescent="0.25">
      <c r="A679" s="76">
        <v>1074</v>
      </c>
      <c r="B679" s="59" t="s">
        <v>166</v>
      </c>
      <c r="C679" s="59" t="s">
        <v>0</v>
      </c>
      <c r="D679" s="59" t="s">
        <v>544</v>
      </c>
      <c r="E679" s="59" t="s">
        <v>545</v>
      </c>
      <c r="F679" s="59" t="s">
        <v>327</v>
      </c>
      <c r="G679" s="77" t="s">
        <v>1486</v>
      </c>
      <c r="H679" s="59" t="s">
        <v>1481</v>
      </c>
      <c r="I679" s="79">
        <v>6421118</v>
      </c>
      <c r="J679" s="168" t="s">
        <v>1487</v>
      </c>
      <c r="K679" s="78" t="s">
        <v>163</v>
      </c>
      <c r="L679" s="80">
        <v>188</v>
      </c>
      <c r="M679" s="81" t="s">
        <v>121</v>
      </c>
      <c r="N679" s="82">
        <v>226000000</v>
      </c>
      <c r="O679" s="83">
        <f>+IFERROR(VLOOKUP(I679,[1]Precio_Fasecolda!A:C,3,FALSE),IFERROR(VLOOKUP(I679,[1]Precio_Fasecolda!B:C,2,FALSE),N679))</f>
        <v>226000000</v>
      </c>
      <c r="P679" s="83">
        <f t="shared" si="76"/>
        <v>0</v>
      </c>
      <c r="Q679" s="81" t="s">
        <v>327</v>
      </c>
      <c r="R679" s="76" t="s">
        <v>148</v>
      </c>
      <c r="S679" s="76" t="s">
        <v>349</v>
      </c>
      <c r="T679" s="76" t="s">
        <v>121</v>
      </c>
      <c r="U679" s="76" t="s">
        <v>121</v>
      </c>
      <c r="V679" s="59" t="s">
        <v>121</v>
      </c>
      <c r="W679" s="76" t="s">
        <v>121</v>
      </c>
      <c r="X679" s="76" t="s">
        <v>121</v>
      </c>
      <c r="Y679" s="84" t="str">
        <f t="shared" ref="Y679:Y742" si="82">+IF(E679=$F$1,N679+BZ679,"N.A.")</f>
        <v>N.A.</v>
      </c>
      <c r="Z679" s="85">
        <f t="shared" si="77"/>
        <v>219220000</v>
      </c>
      <c r="AA679" s="76" t="str">
        <f>+IFERROR(VLOOKUP(_xlfn.TEXTJOIN("_", FALSE, C679:E679), [1]BD_Perc!$A:$O, 15, FALSE),"Segmentación no encontrada o vehículo inactivo")</f>
        <v>PERCENTIL 30-70</v>
      </c>
      <c r="AB679" s="76" t="str" cm="1">
        <f t="array" ref="AB679">_xlfn.IFS(
    AA679 = "PERCENTIL 50",
    _xlfn.IFS(
        [1]BD!DG679 &lt; VLOOKUP(_xlfn.TEXTJOIN("_", FALSE, C679:E679), [1]BD_Perc!$A:$O, 11, FALSE), "Intervalo de precio 1",
        [1]BD!DG679 &gt;= VLOOKUP(_xlfn.TEXTJOIN("_", FALSE, C679:E679), [1]BD_Perc!$A:$O, 11, FALSE), "Intervalo de precio 2"
    ),
    AA679 = "PERCENTIL 30-70",
    _xlfn.IFS(
        [1]BD!DG679 &lt; VLOOKUP(_xlfn.TEXTJOIN("_", FALSE, C679:E679), [1]BD_Perc!$A:$O, 6, FALSE), "Intervalo de precio 1",
        [1]BD!DG679 &lt; VLOOKUP(_xlfn.TEXTJOIN("_", FALSE, C679:E679), [1]BD_Perc!$A:$O, 7, FALSE), "Intervalo de precio 2",
        [1]BD!DG679 &gt;= VLOOKUP(_xlfn.TEXTJOIN("_", FALSE, C679:E679), [1]BD_Perc!$A:$O, 7, FALSE), "Intervalo de precio 3"
    ),
    AA679="Segmentación no encontrada o vehículo inactivo","Segmentación no encontrada o vehículo inactivo"
)</f>
        <v>Intervalo de precio 2</v>
      </c>
      <c r="AC679" s="99" t="s">
        <v>149</v>
      </c>
      <c r="AD679" s="86" t="b">
        <f t="shared" si="80"/>
        <v>1</v>
      </c>
      <c r="AE679" s="182">
        <v>0.03</v>
      </c>
      <c r="AF679" s="182">
        <v>0.03</v>
      </c>
      <c r="AG679" s="182">
        <v>0.03</v>
      </c>
      <c r="AH679" s="182">
        <v>0.04</v>
      </c>
      <c r="AI679" s="182">
        <v>0.05</v>
      </c>
      <c r="AJ679" s="182">
        <v>0.05</v>
      </c>
      <c r="AK679" s="76" t="s">
        <v>130</v>
      </c>
      <c r="AL679" s="76" t="s">
        <v>130</v>
      </c>
      <c r="AM679" s="76" t="s">
        <v>130</v>
      </c>
      <c r="AN679" s="88">
        <v>1</v>
      </c>
      <c r="AO679" s="72" t="s">
        <v>121</v>
      </c>
      <c r="AP679" s="72">
        <v>838206.01619999995</v>
      </c>
      <c r="AQ679" s="72">
        <v>1166210.8584</v>
      </c>
      <c r="AR679" s="72">
        <v>1404164.8824</v>
      </c>
      <c r="AS679" s="72">
        <v>1989494.6736000001</v>
      </c>
      <c r="AT679" s="72">
        <v>10005067.476600001</v>
      </c>
      <c r="AU679" s="72" t="s">
        <v>121</v>
      </c>
      <c r="AV679" s="72" t="s">
        <v>121</v>
      </c>
      <c r="AW679" s="72">
        <v>1167781.6163999999</v>
      </c>
      <c r="AX679" s="72" t="s">
        <v>121</v>
      </c>
      <c r="AY679" s="72" t="s">
        <v>121</v>
      </c>
      <c r="AZ679" s="72" t="s">
        <v>121</v>
      </c>
      <c r="BA679" s="72" t="s">
        <v>121</v>
      </c>
      <c r="BB679" s="72" t="s">
        <v>121</v>
      </c>
      <c r="BC679" s="72">
        <v>2350745.8212000001</v>
      </c>
      <c r="BD679" s="72">
        <v>5338916.835</v>
      </c>
      <c r="BE679" s="72">
        <v>6180523.7004000004</v>
      </c>
      <c r="BF679" s="72">
        <v>4136055.6594000002</v>
      </c>
      <c r="BG679" s="72">
        <v>6087592.8077999996</v>
      </c>
      <c r="BH679" s="72" t="s">
        <v>121</v>
      </c>
      <c r="BI679" s="72" t="s">
        <v>121</v>
      </c>
      <c r="BJ679" s="72">
        <v>300910.848</v>
      </c>
      <c r="BK679" s="72">
        <v>2783984.07</v>
      </c>
      <c r="BL679" s="72" t="s">
        <v>121</v>
      </c>
      <c r="BM679" s="72">
        <v>5200174.6272</v>
      </c>
      <c r="BN679" s="72">
        <v>220177.04939999999</v>
      </c>
      <c r="BO679" s="72">
        <v>2574433.3566000001</v>
      </c>
      <c r="BP679" s="72">
        <v>1363851.2202000001</v>
      </c>
      <c r="BQ679" s="72">
        <v>2338966.1904000002</v>
      </c>
      <c r="BR679" s="72">
        <v>3176648.2692</v>
      </c>
      <c r="BS679" s="72">
        <v>1336889.0009999999</v>
      </c>
      <c r="BT679" s="72">
        <v>9777976.9835999999</v>
      </c>
      <c r="BU679" s="72">
        <v>188478.30960000001</v>
      </c>
      <c r="BV679" s="72">
        <v>8167402.9037999995</v>
      </c>
      <c r="BW679" s="72">
        <v>14232743.658</v>
      </c>
      <c r="BX679" s="72" t="s">
        <v>121</v>
      </c>
      <c r="BY679" s="72">
        <v>977793.69240000006</v>
      </c>
      <c r="BZ679" s="72" t="s">
        <v>121</v>
      </c>
      <c r="CA679" s="72">
        <v>11166042.123600001</v>
      </c>
      <c r="CB679" s="72" t="s">
        <v>121</v>
      </c>
      <c r="CC679" s="72" t="s">
        <v>121</v>
      </c>
      <c r="CD679" s="72" t="s">
        <v>121</v>
      </c>
      <c r="CE679" s="89" t="s">
        <v>130</v>
      </c>
      <c r="CF679" s="89" t="s">
        <v>130</v>
      </c>
      <c r="CG679" s="89" t="s">
        <v>130</v>
      </c>
      <c r="CH679" s="89" t="s">
        <v>131</v>
      </c>
      <c r="CI679" s="89" t="s">
        <v>130</v>
      </c>
      <c r="CJ679" s="89" t="s">
        <v>130</v>
      </c>
      <c r="CK679" s="89" t="s">
        <v>131</v>
      </c>
      <c r="CL679" s="59" t="s">
        <v>121</v>
      </c>
      <c r="CM679" s="59" t="s">
        <v>121</v>
      </c>
      <c r="CN679" s="59" t="s">
        <v>121</v>
      </c>
      <c r="CO679" s="59" t="s">
        <v>121</v>
      </c>
      <c r="CP679" s="59" t="s">
        <v>121</v>
      </c>
      <c r="CQ679" s="59" t="s">
        <v>121</v>
      </c>
      <c r="CR679" s="59" t="s">
        <v>121</v>
      </c>
      <c r="CS679" s="59" t="s">
        <v>121</v>
      </c>
      <c r="CT679" s="59" t="s">
        <v>121</v>
      </c>
      <c r="CU679" s="59" t="s">
        <v>121</v>
      </c>
      <c r="CV679" s="59" t="s">
        <v>121</v>
      </c>
      <c r="CW679" s="59" t="s">
        <v>121</v>
      </c>
      <c r="CX679" s="59" t="s">
        <v>121</v>
      </c>
      <c r="CY679" s="59" t="s">
        <v>121</v>
      </c>
      <c r="CZ679" s="59" t="s">
        <v>121</v>
      </c>
      <c r="DA679" s="90">
        <v>19539789.9186</v>
      </c>
      <c r="DB679" s="180">
        <v>1</v>
      </c>
      <c r="DC679" s="13">
        <v>1</v>
      </c>
      <c r="DD679" s="13"/>
      <c r="DE679" s="75" t="str" cm="1">
        <f t="array" ref="DE679">+IF(AND(C679&lt;&gt;"Vehículos Eléctricos",C679&lt;&gt;"Vehículos Híbridos",AA679="PERCENTIL 50"),
     IF(VLOOKUP(_xlfn.TEXTJOIN("_",FALSE,C679:E679),[1]BD_Perc!$A:$P,_xlfn.IFS([1]BD!AB679="Intervalo de precio 1",12,[1]BD!AB679="Intervalo de precio 2",13),FALSE)&lt;=1,
     VLOOKUP(_xlfn.TEXTJOIN("_",FALSE,C679:E679),[1]BD_Perc!$A:$P,16,FALSE),"Ok P50"),
     "Ok P30/70 ó Híbrido/Eléctrico")</f>
        <v>Ok P30/70 ó Híbrido/Eléctrico</v>
      </c>
      <c r="DF679" s="75" t="str">
        <f t="shared" si="78"/>
        <v>Vehículos Convencionales_Pick Up_PICKUP DOBLE CAB - PLATON</v>
      </c>
      <c r="DG679" s="19">
        <f t="shared" si="79"/>
        <v>219220000</v>
      </c>
      <c r="DH679" s="13">
        <v>1</v>
      </c>
      <c r="DI679" s="13">
        <v>1</v>
      </c>
      <c r="DJ679" s="13" t="b">
        <f>+DC679=[2]BD!DC679</f>
        <v>1</v>
      </c>
    </row>
    <row r="680" spans="1:114" ht="51" x14ac:dyDescent="0.25">
      <c r="A680" s="76">
        <v>1075</v>
      </c>
      <c r="B680" s="59" t="s">
        <v>166</v>
      </c>
      <c r="C680" s="59" t="s">
        <v>0</v>
      </c>
      <c r="D680" s="59" t="s">
        <v>544</v>
      </c>
      <c r="E680" s="59" t="s">
        <v>545</v>
      </c>
      <c r="F680" s="59" t="s">
        <v>327</v>
      </c>
      <c r="G680" s="77" t="s">
        <v>1488</v>
      </c>
      <c r="H680" s="59" t="s">
        <v>1481</v>
      </c>
      <c r="I680" s="79">
        <v>6421090</v>
      </c>
      <c r="J680" s="168" t="s">
        <v>1489</v>
      </c>
      <c r="K680" s="78" t="s">
        <v>163</v>
      </c>
      <c r="L680" s="80">
        <v>158</v>
      </c>
      <c r="M680" s="81" t="s">
        <v>121</v>
      </c>
      <c r="N680" s="82">
        <v>171000000</v>
      </c>
      <c r="O680" s="83">
        <f>+IFERROR(VLOOKUP(I680,[1]Precio_Fasecolda!A:C,3,FALSE),IFERROR(VLOOKUP(I680,[1]Precio_Fasecolda!B:C,2,FALSE),N680))</f>
        <v>171000000</v>
      </c>
      <c r="P680" s="83">
        <f t="shared" si="76"/>
        <v>0</v>
      </c>
      <c r="Q680" s="81" t="s">
        <v>327</v>
      </c>
      <c r="R680" s="76" t="s">
        <v>148</v>
      </c>
      <c r="S680" s="76" t="s">
        <v>128</v>
      </c>
      <c r="T680" s="76" t="s">
        <v>121</v>
      </c>
      <c r="U680" s="76" t="s">
        <v>121</v>
      </c>
      <c r="V680" s="59" t="s">
        <v>121</v>
      </c>
      <c r="W680" s="76" t="s">
        <v>121</v>
      </c>
      <c r="X680" s="76" t="s">
        <v>121</v>
      </c>
      <c r="Y680" s="84" t="str">
        <f t="shared" si="82"/>
        <v>N.A.</v>
      </c>
      <c r="Z680" s="85">
        <f t="shared" si="77"/>
        <v>165870000</v>
      </c>
      <c r="AA680" s="76" t="str">
        <f>+IFERROR(VLOOKUP(_xlfn.TEXTJOIN("_", FALSE, C680:E680), [1]BD_Perc!$A:$O, 15, FALSE),"Segmentación no encontrada o vehículo inactivo")</f>
        <v>PERCENTIL 30-70</v>
      </c>
      <c r="AB680" s="76" t="str" cm="1">
        <f t="array" ref="AB680">_xlfn.IFS(
    AA680 = "PERCENTIL 50",
    _xlfn.IFS(
        [1]BD!DG680 &lt; VLOOKUP(_xlfn.TEXTJOIN("_", FALSE, C680:E680), [1]BD_Perc!$A:$O, 11, FALSE), "Intervalo de precio 1",
        [1]BD!DG680 &gt;= VLOOKUP(_xlfn.TEXTJOIN("_", FALSE, C680:E680), [1]BD_Perc!$A:$O, 11, FALSE), "Intervalo de precio 2"
    ),
    AA680 = "PERCENTIL 30-70",
    _xlfn.IFS(
        [1]BD!DG680 &lt; VLOOKUP(_xlfn.TEXTJOIN("_", FALSE, C680:E680), [1]BD_Perc!$A:$O, 6, FALSE), "Intervalo de precio 1",
        [1]BD!DG680 &lt; VLOOKUP(_xlfn.TEXTJOIN("_", FALSE, C680:E680), [1]BD_Perc!$A:$O, 7, FALSE), "Intervalo de precio 2",
        [1]BD!DG680 &gt;= VLOOKUP(_xlfn.TEXTJOIN("_", FALSE, C680:E680), [1]BD_Perc!$A:$O, 7, FALSE), "Intervalo de precio 3"
    ),
    AA680="Segmentación no encontrada o vehículo inactivo","Segmentación no encontrada o vehículo inactivo"
)</f>
        <v>Intervalo de precio 1</v>
      </c>
      <c r="AC680" s="99" t="s">
        <v>129</v>
      </c>
      <c r="AD680" s="86" t="b">
        <f t="shared" si="80"/>
        <v>1</v>
      </c>
      <c r="AE680" s="182">
        <v>0.03</v>
      </c>
      <c r="AF680" s="182">
        <v>0.03</v>
      </c>
      <c r="AG680" s="182">
        <v>0.03</v>
      </c>
      <c r="AH680" s="182">
        <v>0.04</v>
      </c>
      <c r="AI680" s="182">
        <v>0.05</v>
      </c>
      <c r="AJ680" s="182">
        <v>0.05</v>
      </c>
      <c r="AK680" s="76" t="s">
        <v>130</v>
      </c>
      <c r="AL680" s="76" t="s">
        <v>130</v>
      </c>
      <c r="AM680" s="76" t="s">
        <v>130</v>
      </c>
      <c r="AN680" s="88">
        <v>1</v>
      </c>
      <c r="AO680" s="72">
        <v>10242760.059</v>
      </c>
      <c r="AP680" s="72">
        <v>838206.01619999995</v>
      </c>
      <c r="AQ680" s="72">
        <v>1166210.8584</v>
      </c>
      <c r="AR680" s="72">
        <v>1404164.8824</v>
      </c>
      <c r="AS680" s="72">
        <v>1989494.6736000001</v>
      </c>
      <c r="AT680" s="72">
        <v>10005067.476600001</v>
      </c>
      <c r="AU680" s="72" t="s">
        <v>121</v>
      </c>
      <c r="AV680" s="72" t="s">
        <v>121</v>
      </c>
      <c r="AW680" s="72">
        <v>1167781.6163999999</v>
      </c>
      <c r="AX680" s="72" t="s">
        <v>121</v>
      </c>
      <c r="AY680" s="72" t="s">
        <v>121</v>
      </c>
      <c r="AZ680" s="72" t="s">
        <v>121</v>
      </c>
      <c r="BA680" s="72" t="s">
        <v>121</v>
      </c>
      <c r="BB680" s="72" t="s">
        <v>121</v>
      </c>
      <c r="BC680" s="72">
        <v>2350745.8212000001</v>
      </c>
      <c r="BD680" s="72">
        <v>5338916.835</v>
      </c>
      <c r="BE680" s="72">
        <v>6180523.7004000004</v>
      </c>
      <c r="BF680" s="72">
        <v>4136055.6594000002</v>
      </c>
      <c r="BG680" s="72">
        <v>6087592.8077999996</v>
      </c>
      <c r="BH680" s="72" t="s">
        <v>121</v>
      </c>
      <c r="BI680" s="72" t="s">
        <v>121</v>
      </c>
      <c r="BJ680" s="72">
        <v>300910.848</v>
      </c>
      <c r="BK680" s="72">
        <v>2783984.07</v>
      </c>
      <c r="BL680" s="72">
        <v>1562107.2348</v>
      </c>
      <c r="BM680" s="72">
        <v>5200174.6272</v>
      </c>
      <c r="BN680" s="72">
        <v>220177.04939999999</v>
      </c>
      <c r="BO680" s="72">
        <v>2574433.3566000001</v>
      </c>
      <c r="BP680" s="72">
        <v>1363851.2202000001</v>
      </c>
      <c r="BQ680" s="72">
        <v>2338966.1904000002</v>
      </c>
      <c r="BR680" s="72">
        <v>3176648.2692</v>
      </c>
      <c r="BS680" s="72">
        <v>1336889.0009999999</v>
      </c>
      <c r="BT680" s="72">
        <v>9777976.9835999999</v>
      </c>
      <c r="BU680" s="72">
        <v>188478.30960000001</v>
      </c>
      <c r="BV680" s="72">
        <v>8167402.9037999995</v>
      </c>
      <c r="BW680" s="72">
        <v>14232743.658</v>
      </c>
      <c r="BX680" s="72" t="s">
        <v>121</v>
      </c>
      <c r="BY680" s="72">
        <v>977793.69240000006</v>
      </c>
      <c r="BZ680" s="72" t="s">
        <v>121</v>
      </c>
      <c r="CA680" s="72">
        <v>11166042.123600001</v>
      </c>
      <c r="CB680" s="72" t="s">
        <v>121</v>
      </c>
      <c r="CC680" s="72" t="s">
        <v>121</v>
      </c>
      <c r="CD680" s="72" t="s">
        <v>121</v>
      </c>
      <c r="CE680" s="89" t="s">
        <v>130</v>
      </c>
      <c r="CF680" s="89" t="s">
        <v>130</v>
      </c>
      <c r="CG680" s="89" t="s">
        <v>130</v>
      </c>
      <c r="CH680" s="89" t="s">
        <v>131</v>
      </c>
      <c r="CI680" s="89" t="s">
        <v>130</v>
      </c>
      <c r="CJ680" s="89" t="s">
        <v>131</v>
      </c>
      <c r="CK680" s="89" t="s">
        <v>131</v>
      </c>
      <c r="CL680" s="59" t="s">
        <v>121</v>
      </c>
      <c r="CM680" s="59" t="s">
        <v>121</v>
      </c>
      <c r="CN680" s="59" t="s">
        <v>121</v>
      </c>
      <c r="CO680" s="59" t="s">
        <v>121</v>
      </c>
      <c r="CP680" s="59" t="s">
        <v>121</v>
      </c>
      <c r="CQ680" s="59" t="s">
        <v>121</v>
      </c>
      <c r="CR680" s="59" t="s">
        <v>121</v>
      </c>
      <c r="CS680" s="59" t="s">
        <v>121</v>
      </c>
      <c r="CT680" s="59" t="s">
        <v>121</v>
      </c>
      <c r="CU680" s="59" t="s">
        <v>121</v>
      </c>
      <c r="CV680" s="59" t="s">
        <v>121</v>
      </c>
      <c r="CW680" s="59" t="s">
        <v>121</v>
      </c>
      <c r="CX680" s="59" t="s">
        <v>121</v>
      </c>
      <c r="CY680" s="59" t="s">
        <v>121</v>
      </c>
      <c r="CZ680" s="59" t="s">
        <v>121</v>
      </c>
      <c r="DA680" s="90">
        <v>14183620.046399999</v>
      </c>
      <c r="DB680" s="180">
        <v>1</v>
      </c>
      <c r="DC680" s="13">
        <v>1</v>
      </c>
      <c r="DD680" s="13"/>
      <c r="DE680" s="75" t="str" cm="1">
        <f t="array" ref="DE680">+IF(AND(C680&lt;&gt;"Vehículos Eléctricos",C680&lt;&gt;"Vehículos Híbridos",AA680="PERCENTIL 50"),
     IF(VLOOKUP(_xlfn.TEXTJOIN("_",FALSE,C680:E680),[1]BD_Perc!$A:$P,_xlfn.IFS([1]BD!AB680="Intervalo de precio 1",12,[1]BD!AB680="Intervalo de precio 2",13),FALSE)&lt;=1,
     VLOOKUP(_xlfn.TEXTJOIN("_",FALSE,C680:E680),[1]BD_Perc!$A:$P,16,FALSE),"Ok P50"),
     "Ok P30/70 ó Híbrido/Eléctrico")</f>
        <v>Ok P30/70 ó Híbrido/Eléctrico</v>
      </c>
      <c r="DF680" s="75" t="str">
        <f t="shared" si="78"/>
        <v>Vehículos Convencionales_Pick Up_PICKUP DOBLE CAB - PLATON</v>
      </c>
      <c r="DG680" s="19">
        <f t="shared" si="79"/>
        <v>165870000</v>
      </c>
      <c r="DH680" s="13">
        <v>1</v>
      </c>
      <c r="DI680" s="13">
        <v>1</v>
      </c>
      <c r="DJ680" s="13" t="b">
        <f>+DC680=[2]BD!DC680</f>
        <v>1</v>
      </c>
    </row>
    <row r="681" spans="1:114" ht="51" x14ac:dyDescent="0.25">
      <c r="A681" s="76">
        <v>1076</v>
      </c>
      <c r="B681" s="59" t="s">
        <v>166</v>
      </c>
      <c r="C681" s="59" t="s">
        <v>0</v>
      </c>
      <c r="D681" s="59" t="s">
        <v>626</v>
      </c>
      <c r="E681" s="59" t="s">
        <v>627</v>
      </c>
      <c r="F681" s="59" t="s">
        <v>121</v>
      </c>
      <c r="G681" s="77" t="s">
        <v>1480</v>
      </c>
      <c r="H681" s="59" t="s">
        <v>1481</v>
      </c>
      <c r="I681" s="79">
        <v>6407010</v>
      </c>
      <c r="J681" s="168" t="s">
        <v>1490</v>
      </c>
      <c r="K681" s="78" t="s">
        <v>121</v>
      </c>
      <c r="L681" s="80">
        <v>127</v>
      </c>
      <c r="M681" s="81" t="s">
        <v>121</v>
      </c>
      <c r="N681" s="82">
        <v>155000000</v>
      </c>
      <c r="O681" s="83">
        <f>+IFERROR(VLOOKUP(I681,[1]Precio_Fasecolda!A:C,3,FALSE),IFERROR(VLOOKUP(I681,[1]Precio_Fasecolda!B:C,2,FALSE),N681))</f>
        <v>155000000</v>
      </c>
      <c r="P681" s="83">
        <f t="shared" si="76"/>
        <v>0</v>
      </c>
      <c r="Q681" s="81" t="s">
        <v>126</v>
      </c>
      <c r="R681" s="76" t="s">
        <v>127</v>
      </c>
      <c r="S681" s="76" t="s">
        <v>128</v>
      </c>
      <c r="T681" s="81" t="s">
        <v>121</v>
      </c>
      <c r="U681" s="76" t="s">
        <v>121</v>
      </c>
      <c r="V681" s="59" t="s">
        <v>121</v>
      </c>
      <c r="W681" s="76" t="s">
        <v>121</v>
      </c>
      <c r="X681" s="76" t="s">
        <v>121</v>
      </c>
      <c r="Y681" s="84" t="str">
        <f t="shared" si="82"/>
        <v>N.A.</v>
      </c>
      <c r="Z681" s="85">
        <f t="shared" si="77"/>
        <v>150350000</v>
      </c>
      <c r="AA681" s="76" t="str">
        <f>+IFERROR(VLOOKUP(_xlfn.TEXTJOIN("_", FALSE, C681:E681), [1]BD_Perc!$A:$O, 15, FALSE),"Segmentación no encontrada o vehículo inactivo")</f>
        <v>PERCENTIL 30-70</v>
      </c>
      <c r="AB681" s="76" t="str" cm="1">
        <f t="array" ref="AB681">_xlfn.IFS(
    AA681 = "PERCENTIL 50",
    _xlfn.IFS(
        [1]BD!DG681 &lt; VLOOKUP(_xlfn.TEXTJOIN("_", FALSE, C681:E681), [1]BD_Perc!$A:$O, 11, FALSE), "Intervalo de precio 1",
        [1]BD!DG681 &gt;= VLOOKUP(_xlfn.TEXTJOIN("_", FALSE, C681:E681), [1]BD_Perc!$A:$O, 11, FALSE), "Intervalo de precio 2"
    ),
    AA681 = "PERCENTIL 30-70",
    _xlfn.IFS(
        [1]BD!DG681 &lt; VLOOKUP(_xlfn.TEXTJOIN("_", FALSE, C681:E681), [1]BD_Perc!$A:$O, 6, FALSE), "Intervalo de precio 1",
        [1]BD!DG681 &lt; VLOOKUP(_xlfn.TEXTJOIN("_", FALSE, C681:E681), [1]BD_Perc!$A:$O, 7, FALSE), "Intervalo de precio 2",
        [1]BD!DG681 &gt;= VLOOKUP(_xlfn.TEXTJOIN("_", FALSE, C681:E681), [1]BD_Perc!$A:$O, 7, FALSE), "Intervalo de precio 3"
    ),
    AA681="Segmentación no encontrada o vehículo inactivo","Segmentación no encontrada o vehículo inactivo"
)</f>
        <v>Intervalo de precio 1</v>
      </c>
      <c r="AC681" s="86" t="s">
        <v>129</v>
      </c>
      <c r="AD681" s="86" t="b">
        <f t="shared" si="80"/>
        <v>1</v>
      </c>
      <c r="AE681" s="87">
        <v>0.03</v>
      </c>
      <c r="AF681" s="87">
        <v>0.03</v>
      </c>
      <c r="AG681" s="87">
        <v>0.03</v>
      </c>
      <c r="AH681" s="87">
        <v>0.03</v>
      </c>
      <c r="AI681" s="87">
        <v>0.04</v>
      </c>
      <c r="AJ681" s="87">
        <v>0.04</v>
      </c>
      <c r="AK681" s="76" t="s">
        <v>130</v>
      </c>
      <c r="AL681" s="76" t="s">
        <v>130</v>
      </c>
      <c r="AM681" s="76" t="s">
        <v>130</v>
      </c>
      <c r="AN681" s="88">
        <v>1</v>
      </c>
      <c r="AO681" s="72" t="s">
        <v>121</v>
      </c>
      <c r="AP681" s="72">
        <v>838206.01619999995</v>
      </c>
      <c r="AQ681" s="72" t="s">
        <v>121</v>
      </c>
      <c r="AR681" s="72" t="s">
        <v>121</v>
      </c>
      <c r="AS681" s="72" t="s">
        <v>121</v>
      </c>
      <c r="AT681" s="72">
        <v>10005067.476600001</v>
      </c>
      <c r="AU681" s="72" t="s">
        <v>121</v>
      </c>
      <c r="AV681" s="72">
        <v>1604554.5978000001</v>
      </c>
      <c r="AW681" s="72">
        <v>1167781.6163999999</v>
      </c>
      <c r="AX681" s="72" t="s">
        <v>121</v>
      </c>
      <c r="AY681" s="72" t="s">
        <v>121</v>
      </c>
      <c r="AZ681" s="72" t="s">
        <v>121</v>
      </c>
      <c r="BA681" s="72" t="s">
        <v>121</v>
      </c>
      <c r="BB681" s="72" t="s">
        <v>121</v>
      </c>
      <c r="BC681" s="72" t="s">
        <v>121</v>
      </c>
      <c r="BD681" s="72">
        <v>5338916.835</v>
      </c>
      <c r="BE681" s="72" t="s">
        <v>121</v>
      </c>
      <c r="BF681" s="72">
        <v>4136055.6594000002</v>
      </c>
      <c r="BG681" s="72">
        <v>6087592.8077999996</v>
      </c>
      <c r="BH681" s="72" t="s">
        <v>121</v>
      </c>
      <c r="BI681" s="72" t="s">
        <v>121</v>
      </c>
      <c r="BJ681" s="72">
        <v>300910.848</v>
      </c>
      <c r="BK681" s="72" t="s">
        <v>121</v>
      </c>
      <c r="BL681" s="72" t="s">
        <v>121</v>
      </c>
      <c r="BM681" s="72">
        <v>5200174.6272</v>
      </c>
      <c r="BN681" s="72">
        <v>220177.04939999999</v>
      </c>
      <c r="BO681" s="72">
        <v>2574433.3566000001</v>
      </c>
      <c r="BP681" s="72">
        <v>1363851.2202000001</v>
      </c>
      <c r="BQ681" s="72" t="s">
        <v>121</v>
      </c>
      <c r="BR681" s="72" t="s">
        <v>121</v>
      </c>
      <c r="BS681" s="72" t="s">
        <v>121</v>
      </c>
      <c r="BT681" s="72">
        <v>9777976.9835999999</v>
      </c>
      <c r="BU681" s="72">
        <v>188478.30960000001</v>
      </c>
      <c r="BV681" s="72" t="s">
        <v>121</v>
      </c>
      <c r="BW681" s="72" t="s">
        <v>121</v>
      </c>
      <c r="BX681" s="72" t="s">
        <v>121</v>
      </c>
      <c r="BY681" s="72">
        <v>977793.69240000006</v>
      </c>
      <c r="BZ681" s="72" t="s">
        <v>121</v>
      </c>
      <c r="CA681" s="72" t="s">
        <v>121</v>
      </c>
      <c r="CB681" s="72" t="s">
        <v>121</v>
      </c>
      <c r="CC681" s="72" t="s">
        <v>121</v>
      </c>
      <c r="CD681" s="72" t="s">
        <v>121</v>
      </c>
      <c r="CE681" s="89" t="s">
        <v>131</v>
      </c>
      <c r="CF681" s="89" t="s">
        <v>131</v>
      </c>
      <c r="CG681" s="89" t="s">
        <v>131</v>
      </c>
      <c r="CH681" s="89" t="s">
        <v>131</v>
      </c>
      <c r="CI681" s="89" t="s">
        <v>131</v>
      </c>
      <c r="CJ681" s="89" t="s">
        <v>131</v>
      </c>
      <c r="CK681" s="89" t="s">
        <v>131</v>
      </c>
      <c r="CL681" s="59" t="s">
        <v>121</v>
      </c>
      <c r="CM681" s="59" t="s">
        <v>121</v>
      </c>
      <c r="CN681" s="59" t="s">
        <v>121</v>
      </c>
      <c r="CO681" s="59" t="s">
        <v>121</v>
      </c>
      <c r="CP681" s="59" t="s">
        <v>121</v>
      </c>
      <c r="CQ681" s="59" t="s">
        <v>121</v>
      </c>
      <c r="CR681" s="59" t="s">
        <v>121</v>
      </c>
      <c r="CS681" s="59" t="s">
        <v>121</v>
      </c>
      <c r="CT681" s="59" t="s">
        <v>121</v>
      </c>
      <c r="CU681" s="59" t="s">
        <v>121</v>
      </c>
      <c r="CV681" s="59" t="s">
        <v>121</v>
      </c>
      <c r="CW681" s="59" t="s">
        <v>121</v>
      </c>
      <c r="CX681" s="59" t="s">
        <v>121</v>
      </c>
      <c r="CY681" s="59" t="s">
        <v>121</v>
      </c>
      <c r="CZ681" s="59" t="s">
        <v>121</v>
      </c>
      <c r="DA681" s="90">
        <v>18204892.301399998</v>
      </c>
      <c r="DB681" s="180">
        <v>1</v>
      </c>
      <c r="DC681" s="13">
        <v>1</v>
      </c>
      <c r="DD681" s="13"/>
      <c r="DE681" s="75" t="str" cm="1">
        <f t="array" ref="DE681">+IF(AND(C681&lt;&gt;"Vehículos Eléctricos",C681&lt;&gt;"Vehículos Híbridos",AA681="PERCENTIL 50"),
     IF(VLOOKUP(_xlfn.TEXTJOIN("_",FALSE,C681:E681),[1]BD_Perc!$A:$P,_xlfn.IFS([1]BD!AB681="Intervalo de precio 1",12,[1]BD!AB681="Intervalo de precio 2",13),FALSE)&lt;=1,
     VLOOKUP(_xlfn.TEXTJOIN("_",FALSE,C681:E681),[1]BD_Perc!$A:$P,16,FALSE),"Ok P50"),
     "Ok P30/70 ó Híbrido/Eléctrico")</f>
        <v>Ok P30/70 ó Híbrido/Eléctrico</v>
      </c>
      <c r="DF681" s="75" t="str">
        <f t="shared" si="78"/>
        <v>Vehículos Convencionales_Vehículos Destinados al Transporte de Carga Liviana_Van</v>
      </c>
      <c r="DG681" s="19">
        <f t="shared" si="79"/>
        <v>150350000</v>
      </c>
      <c r="DH681" s="13">
        <v>1</v>
      </c>
      <c r="DI681" s="13">
        <v>1</v>
      </c>
      <c r="DJ681" s="13" t="b">
        <f>+DC681=[2]BD!DC681</f>
        <v>1</v>
      </c>
    </row>
    <row r="682" spans="1:114" ht="38.25" x14ac:dyDescent="0.25">
      <c r="A682" s="76">
        <v>1077</v>
      </c>
      <c r="B682" s="59" t="s">
        <v>166</v>
      </c>
      <c r="C682" s="59" t="s">
        <v>0</v>
      </c>
      <c r="D682" s="59" t="s">
        <v>320</v>
      </c>
      <c r="E682" s="59" t="s">
        <v>728</v>
      </c>
      <c r="F682" s="59" t="s">
        <v>121</v>
      </c>
      <c r="G682" s="77" t="s">
        <v>1491</v>
      </c>
      <c r="H682" s="59" t="s">
        <v>1481</v>
      </c>
      <c r="I682" s="127">
        <v>6406157</v>
      </c>
      <c r="J682" s="168" t="s">
        <v>1492</v>
      </c>
      <c r="K682" s="78" t="s">
        <v>346</v>
      </c>
      <c r="L682" s="80">
        <v>270</v>
      </c>
      <c r="M682" s="81" t="s">
        <v>121</v>
      </c>
      <c r="N682" s="82">
        <v>248000000</v>
      </c>
      <c r="O682" s="83">
        <f>+IFERROR(VLOOKUP(I682,[1]Precio_Fasecolda!A:C,3,FALSE),IFERROR(VLOOKUP(I682,[1]Precio_Fasecolda!B:C,2,FALSE),N682))</f>
        <v>253000000</v>
      </c>
      <c r="P682" s="83">
        <f t="shared" si="76"/>
        <v>-5000000</v>
      </c>
      <c r="Q682" s="81" t="s">
        <v>327</v>
      </c>
      <c r="R682" s="76" t="s">
        <v>148</v>
      </c>
      <c r="S682" s="76" t="s">
        <v>128</v>
      </c>
      <c r="T682" s="76" t="s">
        <v>121</v>
      </c>
      <c r="U682" s="76" t="s">
        <v>121</v>
      </c>
      <c r="V682" s="59" t="s">
        <v>121</v>
      </c>
      <c r="W682" s="76" t="s">
        <v>121</v>
      </c>
      <c r="X682" s="76" t="s">
        <v>121</v>
      </c>
      <c r="Y682" s="84" t="str">
        <f t="shared" si="82"/>
        <v>N.A.</v>
      </c>
      <c r="Z682" s="85">
        <f t="shared" si="77"/>
        <v>243040000</v>
      </c>
      <c r="AA682" s="76" t="str">
        <f>+IFERROR(VLOOKUP(_xlfn.TEXTJOIN("_", FALSE, C682:E682), [1]BD_Perc!$A:$O, 15, FALSE),"Segmentación no encontrada o vehículo inactivo")</f>
        <v>PERCENTIL 30-70</v>
      </c>
      <c r="AB682" s="76" t="str" cm="1">
        <f t="array" ref="AB682">_xlfn.IFS(
    AA682 = "PERCENTIL 50",
    _xlfn.IFS(
        [1]BD!DG682 &lt; VLOOKUP(_xlfn.TEXTJOIN("_", FALSE, C682:E682), [1]BD_Perc!$A:$O, 11, FALSE), "Intervalo de precio 1",
        [1]BD!DG682 &gt;= VLOOKUP(_xlfn.TEXTJOIN("_", FALSE, C682:E682), [1]BD_Perc!$A:$O, 11, FALSE), "Intervalo de precio 2"
    ),
    AA682 = "PERCENTIL 30-70",
    _xlfn.IFS(
        [1]BD!DG682 &lt; VLOOKUP(_xlfn.TEXTJOIN("_", FALSE, C682:E682), [1]BD_Perc!$A:$O, 6, FALSE), "Intervalo de precio 1",
        [1]BD!DG682 &lt; VLOOKUP(_xlfn.TEXTJOIN("_", FALSE, C682:E682), [1]BD_Perc!$A:$O, 7, FALSE), "Intervalo de precio 2",
        [1]BD!DG682 &gt;= VLOOKUP(_xlfn.TEXTJOIN("_", FALSE, C682:E682), [1]BD_Perc!$A:$O, 7, FALSE), "Intervalo de precio 3"
    ),
    AA682="Segmentación no encontrada o vehículo inactivo","Segmentación no encontrada o vehículo inactivo"
)</f>
        <v>Intervalo de precio 2</v>
      </c>
      <c r="AC682" s="86" t="s">
        <v>149</v>
      </c>
      <c r="AD682" s="86" t="b">
        <f t="shared" si="80"/>
        <v>1</v>
      </c>
      <c r="AE682" s="87">
        <v>0.02</v>
      </c>
      <c r="AF682" s="87">
        <v>0.02</v>
      </c>
      <c r="AG682" s="87">
        <v>0.02</v>
      </c>
      <c r="AH682" s="87">
        <v>0.02</v>
      </c>
      <c r="AI682" s="87">
        <v>0.02</v>
      </c>
      <c r="AJ682" s="87">
        <v>0.02</v>
      </c>
      <c r="AK682" s="76" t="s">
        <v>130</v>
      </c>
      <c r="AL682" s="76" t="s">
        <v>130</v>
      </c>
      <c r="AM682" s="76" t="s">
        <v>130</v>
      </c>
      <c r="AN682" s="88">
        <v>1</v>
      </c>
      <c r="AO682" s="72" t="s">
        <v>121</v>
      </c>
      <c r="AP682" s="72">
        <v>838206.01619999995</v>
      </c>
      <c r="AQ682" s="72">
        <v>1570653.6342</v>
      </c>
      <c r="AR682" s="72" t="s">
        <v>121</v>
      </c>
      <c r="AS682" s="72" t="s">
        <v>121</v>
      </c>
      <c r="AT682" s="72">
        <v>10985479.8018</v>
      </c>
      <c r="AU682" s="72" t="s">
        <v>121</v>
      </c>
      <c r="AV682" s="72" t="s">
        <v>121</v>
      </c>
      <c r="AW682" s="72">
        <v>1167781.6163999999</v>
      </c>
      <c r="AX682" s="72" t="s">
        <v>121</v>
      </c>
      <c r="AY682" s="72" t="s">
        <v>121</v>
      </c>
      <c r="AZ682" s="72" t="s">
        <v>121</v>
      </c>
      <c r="BA682" s="72" t="s">
        <v>121</v>
      </c>
      <c r="BB682" s="72" t="s">
        <v>121</v>
      </c>
      <c r="BC682" s="72" t="s">
        <v>121</v>
      </c>
      <c r="BD682" s="72" t="s">
        <v>121</v>
      </c>
      <c r="BE682" s="72" t="s">
        <v>121</v>
      </c>
      <c r="BF682" s="72">
        <v>4136055.6594000002</v>
      </c>
      <c r="BG682" s="72">
        <v>6087592.8077999996</v>
      </c>
      <c r="BH682" s="72" t="s">
        <v>121</v>
      </c>
      <c r="BI682" s="72" t="s">
        <v>121</v>
      </c>
      <c r="BJ682" s="72">
        <v>300910.848</v>
      </c>
      <c r="BK682" s="72" t="s">
        <v>121</v>
      </c>
      <c r="BL682" s="72">
        <v>2162655.4572000001</v>
      </c>
      <c r="BM682" s="72">
        <v>5684642.7791999998</v>
      </c>
      <c r="BN682" s="72">
        <v>220177.04939999999</v>
      </c>
      <c r="BO682" s="72">
        <v>2574433.3566000001</v>
      </c>
      <c r="BP682" s="72" t="s">
        <v>121</v>
      </c>
      <c r="BQ682" s="72" t="s">
        <v>121</v>
      </c>
      <c r="BR682" s="72" t="s">
        <v>121</v>
      </c>
      <c r="BS682" s="72" t="s">
        <v>121</v>
      </c>
      <c r="BT682" s="72">
        <v>9777976.9835999999</v>
      </c>
      <c r="BU682" s="72">
        <v>188478.30960000001</v>
      </c>
      <c r="BV682" s="72" t="s">
        <v>121</v>
      </c>
      <c r="BW682" s="72" t="s">
        <v>121</v>
      </c>
      <c r="BX682" s="72" t="s">
        <v>121</v>
      </c>
      <c r="BY682" s="72">
        <v>977793.69240000006</v>
      </c>
      <c r="BZ682" s="72" t="s">
        <v>121</v>
      </c>
      <c r="CA682" s="72" t="s">
        <v>121</v>
      </c>
      <c r="CB682" s="72" t="s">
        <v>121</v>
      </c>
      <c r="CC682" s="72" t="s">
        <v>121</v>
      </c>
      <c r="CD682" s="72" t="s">
        <v>121</v>
      </c>
      <c r="CE682" s="89" t="s">
        <v>130</v>
      </c>
      <c r="CF682" s="89" t="s">
        <v>130</v>
      </c>
      <c r="CG682" s="89" t="s">
        <v>130</v>
      </c>
      <c r="CH682" s="89" t="s">
        <v>130</v>
      </c>
      <c r="CI682" s="89" t="s">
        <v>130</v>
      </c>
      <c r="CJ682" s="89" t="s">
        <v>130</v>
      </c>
      <c r="CK682" s="89" t="s">
        <v>131</v>
      </c>
      <c r="CL682" s="59" t="s">
        <v>121</v>
      </c>
      <c r="CM682" s="59" t="s">
        <v>121</v>
      </c>
      <c r="CN682" s="59" t="s">
        <v>121</v>
      </c>
      <c r="CO682" s="59" t="s">
        <v>121</v>
      </c>
      <c r="CP682" s="59" t="s">
        <v>121</v>
      </c>
      <c r="CQ682" s="59" t="s">
        <v>121</v>
      </c>
      <c r="CR682" s="59" t="s">
        <v>121</v>
      </c>
      <c r="CS682" s="59" t="s">
        <v>121</v>
      </c>
      <c r="CT682" s="59" t="s">
        <v>121</v>
      </c>
      <c r="CU682" s="59" t="s">
        <v>121</v>
      </c>
      <c r="CV682" s="59" t="s">
        <v>121</v>
      </c>
      <c r="CW682" s="59" t="s">
        <v>121</v>
      </c>
      <c r="CX682" s="59" t="s">
        <v>121</v>
      </c>
      <c r="CY682" s="59" t="s">
        <v>121</v>
      </c>
      <c r="CZ682" s="59" t="s">
        <v>121</v>
      </c>
      <c r="DA682" s="90">
        <v>15966216.3738</v>
      </c>
      <c r="DB682" s="180">
        <v>1</v>
      </c>
      <c r="DC682" s="13">
        <v>1</v>
      </c>
      <c r="DD682" s="13"/>
      <c r="DE682" s="75" t="str" cm="1">
        <f t="array" ref="DE682">+IF(AND(C682&lt;&gt;"Vehículos Eléctricos",C682&lt;&gt;"Vehículos Híbridos",AA682="PERCENTIL 50"),
     IF(VLOOKUP(_xlfn.TEXTJOIN("_",FALSE,C682:E682),[1]BD_Perc!$A:$P,_xlfn.IFS([1]BD!AB682="Intervalo de precio 1",12,[1]BD!AB682="Intervalo de precio 2",13),FALSE)&lt;=1,
     VLOOKUP(_xlfn.TEXTJOIN("_",FALSE,C682:E682),[1]BD_Perc!$A:$P,16,FALSE),"Ok P50"),
     "Ok P30/70 ó Híbrido/Eléctrico")</f>
        <v>Ok P30/70 ó Híbrido/Eléctrico</v>
      </c>
      <c r="DF682" s="75" t="str">
        <f t="shared" si="78"/>
        <v>Vehículos Convencionales_Camperos/Camionetas_4X4</v>
      </c>
      <c r="DG682" s="19">
        <f t="shared" si="79"/>
        <v>243040000</v>
      </c>
      <c r="DH682" s="13">
        <v>1</v>
      </c>
      <c r="DI682" s="13">
        <v>1</v>
      </c>
      <c r="DJ682" s="13" t="b">
        <f>+DC682=[2]BD!DC682</f>
        <v>1</v>
      </c>
    </row>
    <row r="683" spans="1:114" ht="89.25" x14ac:dyDescent="0.25">
      <c r="A683" s="76">
        <v>1080</v>
      </c>
      <c r="B683" s="59" t="s">
        <v>843</v>
      </c>
      <c r="C683" s="105" t="s">
        <v>4</v>
      </c>
      <c r="D683" s="59" t="s">
        <v>795</v>
      </c>
      <c r="E683" s="59" t="s">
        <v>796</v>
      </c>
      <c r="F683" s="59" t="s">
        <v>121</v>
      </c>
      <c r="G683" s="77" t="s">
        <v>1493</v>
      </c>
      <c r="H683" s="76" t="s">
        <v>845</v>
      </c>
      <c r="I683" s="79">
        <v>18961089</v>
      </c>
      <c r="J683" s="168" t="s">
        <v>1494</v>
      </c>
      <c r="K683" s="78" t="s">
        <v>121</v>
      </c>
      <c r="L683" s="76">
        <v>433</v>
      </c>
      <c r="M683" s="76" t="s">
        <v>121</v>
      </c>
      <c r="N683" s="82">
        <v>524400000</v>
      </c>
      <c r="O683" s="83">
        <f>+IFERROR(VLOOKUP(I683,[1]Precio_Fasecolda!A:C,3,FALSE),IFERROR(VLOOKUP(I683,[1]Precio_Fasecolda!B:C,2,FALSE),N683))</f>
        <v>562800000</v>
      </c>
      <c r="P683" s="83">
        <f t="shared" si="76"/>
        <v>-38400000</v>
      </c>
      <c r="Q683" s="76" t="s">
        <v>121</v>
      </c>
      <c r="R683" s="76" t="s">
        <v>127</v>
      </c>
      <c r="S683" s="76" t="s">
        <v>349</v>
      </c>
      <c r="T683" s="81" t="s">
        <v>811</v>
      </c>
      <c r="U683" s="76">
        <v>28000</v>
      </c>
      <c r="V683" s="76">
        <v>11000</v>
      </c>
      <c r="W683" s="76">
        <v>17000</v>
      </c>
      <c r="X683" s="80" t="s">
        <v>840</v>
      </c>
      <c r="Y683" s="84" t="str">
        <f t="shared" si="82"/>
        <v>N.A.</v>
      </c>
      <c r="Z683" s="85">
        <f t="shared" si="77"/>
        <v>519156000</v>
      </c>
      <c r="AA683" s="76" t="str">
        <f>+IFERROR(VLOOKUP(_xlfn.TEXTJOIN("_", FALSE, C683:E683), [1]BD_Perc!$A:$O, 15, FALSE),"Segmentación no encontrada o vehículo inactivo")</f>
        <v>PERCENTIL 30-70</v>
      </c>
      <c r="AB683" s="76" t="str" cm="1">
        <f t="array" ref="AB683">_xlfn.IFS(
    AA683 = "PERCENTIL 50",
    _xlfn.IFS(
        [1]BD!DG683 &lt; VLOOKUP(_xlfn.TEXTJOIN("_", FALSE, C683:E683), [1]BD_Perc!$A:$O, 11, FALSE), "Intervalo de precio 1",
        [1]BD!DG683 &gt;= VLOOKUP(_xlfn.TEXTJOIN("_", FALSE, C683:E683), [1]BD_Perc!$A:$O, 11, FALSE), "Intervalo de precio 2"
    ),
    AA683 = "PERCENTIL 30-70",
    _xlfn.IFS(
        [1]BD!DG683 &lt; VLOOKUP(_xlfn.TEXTJOIN("_", FALSE, C683:E683), [1]BD_Perc!$A:$O, 6, FALSE), "Intervalo de precio 1",
        [1]BD!DG683 &lt; VLOOKUP(_xlfn.TEXTJOIN("_", FALSE, C683:E683), [1]BD_Perc!$A:$O, 7, FALSE), "Intervalo de precio 2",
        [1]BD!DG683 &gt;= VLOOKUP(_xlfn.TEXTJOIN("_", FALSE, C683:E683), [1]BD_Perc!$A:$O, 7, FALSE), "Intervalo de precio 3"
    ),
    AA683="Segmentación no encontrada o vehículo inactivo","Segmentación no encontrada o vehículo inactivo"
)</f>
        <v>Intervalo de precio 3</v>
      </c>
      <c r="AC683" s="81" t="s">
        <v>156</v>
      </c>
      <c r="AD683" s="86" t="b">
        <f t="shared" si="80"/>
        <v>1</v>
      </c>
      <c r="AE683" s="98">
        <v>0.01</v>
      </c>
      <c r="AF683" s="98">
        <v>0.01</v>
      </c>
      <c r="AG683" s="98">
        <v>0.01</v>
      </c>
      <c r="AH683" s="98">
        <v>0.01</v>
      </c>
      <c r="AI683" s="98">
        <v>0.01</v>
      </c>
      <c r="AJ683" s="98">
        <v>0.01</v>
      </c>
      <c r="AK683" s="76" t="s">
        <v>130</v>
      </c>
      <c r="AL683" s="76" t="s">
        <v>130</v>
      </c>
      <c r="AM683" s="76" t="s">
        <v>130</v>
      </c>
      <c r="AN683" s="93">
        <v>1</v>
      </c>
      <c r="AO683" s="72" t="s">
        <v>121</v>
      </c>
      <c r="AP683" s="72">
        <v>850771.02599999995</v>
      </c>
      <c r="AQ683" s="72">
        <v>1963317.8333999999</v>
      </c>
      <c r="AR683" s="72">
        <v>11779907.000399999</v>
      </c>
      <c r="AS683" s="72" t="s">
        <v>121</v>
      </c>
      <c r="AT683" s="72">
        <v>19633178.333999999</v>
      </c>
      <c r="AU683" s="72">
        <v>1308878.9069999999</v>
      </c>
      <c r="AV683" s="72">
        <v>850771.02599999995</v>
      </c>
      <c r="AW683" s="72">
        <v>104709.46919999999</v>
      </c>
      <c r="AX683" s="72" t="s">
        <v>121</v>
      </c>
      <c r="AY683" s="72">
        <v>65443926.374399997</v>
      </c>
      <c r="AZ683" s="72" t="s">
        <v>121</v>
      </c>
      <c r="BA683" s="72" t="s">
        <v>121</v>
      </c>
      <c r="BB683" s="72" t="s">
        <v>121</v>
      </c>
      <c r="BC683" s="72" t="s">
        <v>121</v>
      </c>
      <c r="BD683" s="72" t="s">
        <v>121</v>
      </c>
      <c r="BE683" s="72" t="s">
        <v>121</v>
      </c>
      <c r="BF683" s="72" t="s">
        <v>121</v>
      </c>
      <c r="BG683" s="72">
        <v>3272195.6861999999</v>
      </c>
      <c r="BH683" s="72" t="s">
        <v>121</v>
      </c>
      <c r="BI683" s="72">
        <v>1177990.4892</v>
      </c>
      <c r="BJ683" s="72">
        <v>523550.5086</v>
      </c>
      <c r="BK683" s="72">
        <v>5235513.5196000002</v>
      </c>
      <c r="BL683" s="72" t="s">
        <v>121</v>
      </c>
      <c r="BM683" s="72">
        <v>4581075.6474000001</v>
      </c>
      <c r="BN683" s="72">
        <v>1047103.1256</v>
      </c>
      <c r="BO683" s="72">
        <v>4188412.5024000001</v>
      </c>
      <c r="BP683" s="72" t="s">
        <v>121</v>
      </c>
      <c r="BQ683" s="72" t="s">
        <v>121</v>
      </c>
      <c r="BR683" s="72" t="s">
        <v>121</v>
      </c>
      <c r="BS683" s="72" t="s">
        <v>121</v>
      </c>
      <c r="BT683" s="72">
        <v>11779907.000399999</v>
      </c>
      <c r="BU683" s="72">
        <v>916214.70779999997</v>
      </c>
      <c r="BV683" s="72" t="s">
        <v>121</v>
      </c>
      <c r="BW683" s="72">
        <v>32721963.187199999</v>
      </c>
      <c r="BX683" s="72" t="s">
        <v>121</v>
      </c>
      <c r="BY683" s="72">
        <v>2617756.7598000001</v>
      </c>
      <c r="BZ683" s="72" t="s">
        <v>121</v>
      </c>
      <c r="CA683" s="72" t="s">
        <v>121</v>
      </c>
      <c r="CB683" s="72" t="s">
        <v>121</v>
      </c>
      <c r="CC683" s="72" t="s">
        <v>121</v>
      </c>
      <c r="CD683" s="72" t="s">
        <v>121</v>
      </c>
      <c r="CE683" s="76" t="s">
        <v>121</v>
      </c>
      <c r="CF683" s="76" t="s">
        <v>121</v>
      </c>
      <c r="CG683" s="76" t="s">
        <v>121</v>
      </c>
      <c r="CH683" s="76" t="s">
        <v>121</v>
      </c>
      <c r="CI683" s="76" t="s">
        <v>121</v>
      </c>
      <c r="CJ683" s="76" t="s">
        <v>121</v>
      </c>
      <c r="CK683" s="76" t="s">
        <v>121</v>
      </c>
      <c r="CL683" s="76" t="s">
        <v>121</v>
      </c>
      <c r="CM683" s="76" t="s">
        <v>121</v>
      </c>
      <c r="CN683" s="76" t="s">
        <v>121</v>
      </c>
      <c r="CO683" s="76" t="s">
        <v>121</v>
      </c>
      <c r="CP683" s="76" t="s">
        <v>121</v>
      </c>
      <c r="CQ683" s="76" t="s">
        <v>121</v>
      </c>
      <c r="CR683" s="76" t="s">
        <v>121</v>
      </c>
      <c r="CS683" s="59" t="s">
        <v>131</v>
      </c>
      <c r="CT683" s="59" t="s">
        <v>131</v>
      </c>
      <c r="CU683" s="59" t="s">
        <v>131</v>
      </c>
      <c r="CV683" s="59" t="s">
        <v>131</v>
      </c>
      <c r="CW683" s="59" t="s">
        <v>131</v>
      </c>
      <c r="CX683" s="59" t="s">
        <v>131</v>
      </c>
      <c r="CY683" s="59" t="s">
        <v>131</v>
      </c>
      <c r="CZ683" s="59" t="s">
        <v>131</v>
      </c>
      <c r="DA683" s="90">
        <v>31413084.280200001</v>
      </c>
      <c r="DB683" s="180">
        <v>1</v>
      </c>
      <c r="DC683" s="13">
        <v>1</v>
      </c>
      <c r="DD683" s="13"/>
      <c r="DE683" s="75" t="str" cm="1">
        <f t="array" ref="DE683">+IF(AND(C683&lt;&gt;"Vehículos Eléctricos",C683&lt;&gt;"Vehículos Híbridos",AA683="PERCENTIL 50"),
     IF(VLOOKUP(_xlfn.TEXTJOIN("_",FALSE,C683:E683),[1]BD_Perc!$A:$P,_xlfn.IFS([1]BD!AB683="Intervalo de precio 1",12,[1]BD!AB683="Intervalo de precio 2",13),FALSE)&lt;=1,
     VLOOKUP(_xlfn.TEXTJOIN("_",FALSE,C683:E683),[1]BD_Perc!$A:$P,16,FALSE),"Ok P50"),
     "Ok P30/70 ó Híbrido/Eléctrico")</f>
        <v>Ok P30/70 ó Híbrido/Eléctrico</v>
      </c>
      <c r="DF683" s="75" t="str">
        <f t="shared" si="78"/>
        <v>Otros Tipos de Vehículos_Camión_Cabina Sencilla</v>
      </c>
      <c r="DG683" s="19">
        <f t="shared" si="79"/>
        <v>519156000</v>
      </c>
      <c r="DH683" s="13">
        <v>1</v>
      </c>
      <c r="DI683" s="13">
        <v>1</v>
      </c>
      <c r="DJ683" s="13" t="b">
        <f>+DC683=[2]BD!DC683</f>
        <v>1</v>
      </c>
    </row>
    <row r="684" spans="1:114" ht="89.25" x14ac:dyDescent="0.25">
      <c r="A684" s="76">
        <v>1081</v>
      </c>
      <c r="B684" s="59" t="s">
        <v>843</v>
      </c>
      <c r="C684" s="105" t="s">
        <v>4</v>
      </c>
      <c r="D684" s="59" t="s">
        <v>795</v>
      </c>
      <c r="E684" s="59" t="s">
        <v>796</v>
      </c>
      <c r="F684" s="59" t="s">
        <v>121</v>
      </c>
      <c r="G684" s="77" t="s">
        <v>1495</v>
      </c>
      <c r="H684" s="76" t="s">
        <v>845</v>
      </c>
      <c r="I684" s="79">
        <v>18961089</v>
      </c>
      <c r="J684" s="168" t="s">
        <v>1496</v>
      </c>
      <c r="K684" s="78" t="s">
        <v>121</v>
      </c>
      <c r="L684" s="76">
        <v>433</v>
      </c>
      <c r="M684" s="76" t="s">
        <v>121</v>
      </c>
      <c r="N684" s="82">
        <v>524400000</v>
      </c>
      <c r="O684" s="83">
        <f>+IFERROR(VLOOKUP(I684,[1]Precio_Fasecolda!A:C,3,FALSE),IFERROR(VLOOKUP(I684,[1]Precio_Fasecolda!B:C,2,FALSE),N684))</f>
        <v>562800000</v>
      </c>
      <c r="P684" s="83">
        <f t="shared" si="76"/>
        <v>-38400000</v>
      </c>
      <c r="Q684" s="76" t="s">
        <v>121</v>
      </c>
      <c r="R684" s="76" t="s">
        <v>127</v>
      </c>
      <c r="S684" s="76" t="s">
        <v>349</v>
      </c>
      <c r="T684" s="81" t="s">
        <v>811</v>
      </c>
      <c r="U684" s="76">
        <v>28000</v>
      </c>
      <c r="V684" s="76">
        <v>11000</v>
      </c>
      <c r="W684" s="76">
        <v>17000</v>
      </c>
      <c r="X684" s="80" t="s">
        <v>840</v>
      </c>
      <c r="Y684" s="84" t="str">
        <f t="shared" si="82"/>
        <v>N.A.</v>
      </c>
      <c r="Z684" s="85">
        <f t="shared" si="77"/>
        <v>519156000</v>
      </c>
      <c r="AA684" s="76" t="str">
        <f>+IFERROR(VLOOKUP(_xlfn.TEXTJOIN("_", FALSE, C684:E684), [1]BD_Perc!$A:$O, 15, FALSE),"Segmentación no encontrada o vehículo inactivo")</f>
        <v>PERCENTIL 30-70</v>
      </c>
      <c r="AB684" s="76" t="str" cm="1">
        <f t="array" ref="AB684">_xlfn.IFS(
    AA684 = "PERCENTIL 50",
    _xlfn.IFS(
        [1]BD!DG684 &lt; VLOOKUP(_xlfn.TEXTJOIN("_", FALSE, C684:E684), [1]BD_Perc!$A:$O, 11, FALSE), "Intervalo de precio 1",
        [1]BD!DG684 &gt;= VLOOKUP(_xlfn.TEXTJOIN("_", FALSE, C684:E684), [1]BD_Perc!$A:$O, 11, FALSE), "Intervalo de precio 2"
    ),
    AA684 = "PERCENTIL 30-70",
    _xlfn.IFS(
        [1]BD!DG684 &lt; VLOOKUP(_xlfn.TEXTJOIN("_", FALSE, C684:E684), [1]BD_Perc!$A:$O, 6, FALSE), "Intervalo de precio 1",
        [1]BD!DG684 &lt; VLOOKUP(_xlfn.TEXTJOIN("_", FALSE, C684:E684), [1]BD_Perc!$A:$O, 7, FALSE), "Intervalo de precio 2",
        [1]BD!DG684 &gt;= VLOOKUP(_xlfn.TEXTJOIN("_", FALSE, C684:E684), [1]BD_Perc!$A:$O, 7, FALSE), "Intervalo de precio 3"
    ),
    AA684="Segmentación no encontrada o vehículo inactivo","Segmentación no encontrada o vehículo inactivo"
)</f>
        <v>Intervalo de precio 3</v>
      </c>
      <c r="AC684" s="81" t="s">
        <v>156</v>
      </c>
      <c r="AD684" s="86" t="b">
        <f t="shared" si="80"/>
        <v>1</v>
      </c>
      <c r="AE684" s="98">
        <v>0.01</v>
      </c>
      <c r="AF684" s="98">
        <v>0.01</v>
      </c>
      <c r="AG684" s="98">
        <v>0.01</v>
      </c>
      <c r="AH684" s="98">
        <v>0.01</v>
      </c>
      <c r="AI684" s="98">
        <v>0.01</v>
      </c>
      <c r="AJ684" s="98">
        <v>0.01</v>
      </c>
      <c r="AK684" s="76" t="s">
        <v>130</v>
      </c>
      <c r="AL684" s="76" t="s">
        <v>130</v>
      </c>
      <c r="AM684" s="76" t="s">
        <v>130</v>
      </c>
      <c r="AN684" s="93">
        <v>1</v>
      </c>
      <c r="AO684" s="72" t="s">
        <v>121</v>
      </c>
      <c r="AP684" s="72">
        <v>850771.02599999995</v>
      </c>
      <c r="AQ684" s="72">
        <v>1963317.8333999999</v>
      </c>
      <c r="AR684" s="72">
        <v>11779907.000399999</v>
      </c>
      <c r="AS684" s="72" t="s">
        <v>121</v>
      </c>
      <c r="AT684" s="72">
        <v>19633178.333999999</v>
      </c>
      <c r="AU684" s="72">
        <v>1308878.9069999999</v>
      </c>
      <c r="AV684" s="72">
        <v>850771.02599999995</v>
      </c>
      <c r="AW684" s="72">
        <v>104709.46919999999</v>
      </c>
      <c r="AX684" s="72" t="s">
        <v>121</v>
      </c>
      <c r="AY684" s="72" t="s">
        <v>121</v>
      </c>
      <c r="AZ684" s="72">
        <v>65443926.374399997</v>
      </c>
      <c r="BA684" s="72" t="s">
        <v>121</v>
      </c>
      <c r="BB684" s="72" t="s">
        <v>121</v>
      </c>
      <c r="BC684" s="72" t="s">
        <v>121</v>
      </c>
      <c r="BD684" s="72" t="s">
        <v>121</v>
      </c>
      <c r="BE684" s="72" t="s">
        <v>121</v>
      </c>
      <c r="BF684" s="72" t="s">
        <v>121</v>
      </c>
      <c r="BG684" s="72">
        <v>3272195.6861999999</v>
      </c>
      <c r="BH684" s="72" t="s">
        <v>121</v>
      </c>
      <c r="BI684" s="72">
        <v>1177990.4892</v>
      </c>
      <c r="BJ684" s="72">
        <v>523550.5086</v>
      </c>
      <c r="BK684" s="72">
        <v>5235513.5196000002</v>
      </c>
      <c r="BL684" s="72" t="s">
        <v>121</v>
      </c>
      <c r="BM684" s="72">
        <v>4581075.6474000001</v>
      </c>
      <c r="BN684" s="72">
        <v>1047103.1256</v>
      </c>
      <c r="BO684" s="72">
        <v>4188412.5024000001</v>
      </c>
      <c r="BP684" s="72" t="s">
        <v>121</v>
      </c>
      <c r="BQ684" s="72" t="s">
        <v>121</v>
      </c>
      <c r="BR684" s="72" t="s">
        <v>121</v>
      </c>
      <c r="BS684" s="72" t="s">
        <v>121</v>
      </c>
      <c r="BT684" s="72">
        <v>11779907.000399999</v>
      </c>
      <c r="BU684" s="72">
        <v>916214.70779999997</v>
      </c>
      <c r="BV684" s="72" t="s">
        <v>121</v>
      </c>
      <c r="BW684" s="72">
        <v>32721963.187199999</v>
      </c>
      <c r="BX684" s="72" t="s">
        <v>121</v>
      </c>
      <c r="BY684" s="72">
        <v>2617756.7598000001</v>
      </c>
      <c r="BZ684" s="72" t="s">
        <v>121</v>
      </c>
      <c r="CA684" s="72" t="s">
        <v>121</v>
      </c>
      <c r="CB684" s="72" t="s">
        <v>121</v>
      </c>
      <c r="CC684" s="72" t="s">
        <v>121</v>
      </c>
      <c r="CD684" s="72" t="s">
        <v>121</v>
      </c>
      <c r="CE684" s="76" t="s">
        <v>121</v>
      </c>
      <c r="CF684" s="76" t="s">
        <v>121</v>
      </c>
      <c r="CG684" s="76" t="s">
        <v>121</v>
      </c>
      <c r="CH684" s="76" t="s">
        <v>121</v>
      </c>
      <c r="CI684" s="76" t="s">
        <v>121</v>
      </c>
      <c r="CJ684" s="76" t="s">
        <v>121</v>
      </c>
      <c r="CK684" s="76" t="s">
        <v>121</v>
      </c>
      <c r="CL684" s="76" t="s">
        <v>121</v>
      </c>
      <c r="CM684" s="76" t="s">
        <v>121</v>
      </c>
      <c r="CN684" s="76" t="s">
        <v>121</v>
      </c>
      <c r="CO684" s="76" t="s">
        <v>121</v>
      </c>
      <c r="CP684" s="76" t="s">
        <v>121</v>
      </c>
      <c r="CQ684" s="76" t="s">
        <v>121</v>
      </c>
      <c r="CR684" s="76" t="s">
        <v>121</v>
      </c>
      <c r="CS684" s="59" t="s">
        <v>131</v>
      </c>
      <c r="CT684" s="59" t="s">
        <v>131</v>
      </c>
      <c r="CU684" s="59" t="s">
        <v>131</v>
      </c>
      <c r="CV684" s="59" t="s">
        <v>131</v>
      </c>
      <c r="CW684" s="59" t="s">
        <v>131</v>
      </c>
      <c r="CX684" s="59" t="s">
        <v>131</v>
      </c>
      <c r="CY684" s="59" t="s">
        <v>131</v>
      </c>
      <c r="CZ684" s="59" t="s">
        <v>131</v>
      </c>
      <c r="DA684" s="90">
        <v>31413084.280200001</v>
      </c>
      <c r="DB684" s="180">
        <v>1</v>
      </c>
      <c r="DC684" s="13">
        <v>1</v>
      </c>
      <c r="DD684" s="13"/>
      <c r="DE684" s="75" t="str" cm="1">
        <f t="array" ref="DE684">+IF(AND(C684&lt;&gt;"Vehículos Eléctricos",C684&lt;&gt;"Vehículos Híbridos",AA684="PERCENTIL 50"),
     IF(VLOOKUP(_xlfn.TEXTJOIN("_",FALSE,C684:E684),[1]BD_Perc!$A:$P,_xlfn.IFS([1]BD!AB684="Intervalo de precio 1",12,[1]BD!AB684="Intervalo de precio 2",13),FALSE)&lt;=1,
     VLOOKUP(_xlfn.TEXTJOIN("_",FALSE,C684:E684),[1]BD_Perc!$A:$P,16,FALSE),"Ok P50"),
     "Ok P30/70 ó Híbrido/Eléctrico")</f>
        <v>Ok P30/70 ó Híbrido/Eléctrico</v>
      </c>
      <c r="DF684" s="75" t="str">
        <f t="shared" si="78"/>
        <v>Otros Tipos de Vehículos_Camión_Cabina Sencilla</v>
      </c>
      <c r="DG684" s="19">
        <f t="shared" si="79"/>
        <v>519156000</v>
      </c>
      <c r="DH684" s="13">
        <v>1</v>
      </c>
      <c r="DI684" s="13">
        <v>1</v>
      </c>
      <c r="DJ684" s="13" t="b">
        <f>+DC684=[2]BD!DC684</f>
        <v>1</v>
      </c>
    </row>
    <row r="685" spans="1:114" ht="76.5" x14ac:dyDescent="0.25">
      <c r="A685" s="76">
        <v>1083</v>
      </c>
      <c r="B685" s="59" t="s">
        <v>843</v>
      </c>
      <c r="C685" s="59" t="s">
        <v>3</v>
      </c>
      <c r="D685" s="59" t="s">
        <v>751</v>
      </c>
      <c r="E685" s="59" t="s">
        <v>751</v>
      </c>
      <c r="F685" s="59" t="s">
        <v>121</v>
      </c>
      <c r="G685" s="77" t="s">
        <v>1497</v>
      </c>
      <c r="H685" s="76" t="s">
        <v>845</v>
      </c>
      <c r="I685" s="79">
        <v>18961089</v>
      </c>
      <c r="J685" s="168" t="s">
        <v>1498</v>
      </c>
      <c r="K685" s="78" t="s">
        <v>121</v>
      </c>
      <c r="L685" s="76">
        <v>433</v>
      </c>
      <c r="M685" s="76" t="s">
        <v>121</v>
      </c>
      <c r="N685" s="82">
        <v>524400000</v>
      </c>
      <c r="O685" s="83">
        <f>+IFERROR(VLOOKUP(I685,[1]Precio_Fasecolda!A:C,3,FALSE),IFERROR(VLOOKUP(I685,[1]Precio_Fasecolda!B:C,2,FALSE),N685))</f>
        <v>562800000</v>
      </c>
      <c r="P685" s="83">
        <f t="shared" si="76"/>
        <v>-38400000</v>
      </c>
      <c r="Q685" s="76" t="s">
        <v>121</v>
      </c>
      <c r="R685" s="76" t="s">
        <v>127</v>
      </c>
      <c r="S685" s="76" t="s">
        <v>349</v>
      </c>
      <c r="T685" s="81" t="s">
        <v>121</v>
      </c>
      <c r="U685" s="76" t="s">
        <v>121</v>
      </c>
      <c r="V685" s="59" t="s">
        <v>121</v>
      </c>
      <c r="W685" s="76" t="s">
        <v>121</v>
      </c>
      <c r="X685" s="76" t="s">
        <v>121</v>
      </c>
      <c r="Y685" s="84">
        <f>+IF(C685=$F$1,N685+BZ685,"N.A.")</f>
        <v>853811896.64459991</v>
      </c>
      <c r="Z685" s="85">
        <f t="shared" si="77"/>
        <v>519156000</v>
      </c>
      <c r="AA685" s="76" t="str">
        <f>+IFERROR(VLOOKUP(_xlfn.TEXTJOIN("_", FALSE, C685:E685), [1]BD_Perc!$A:$O, 15, FALSE),"Segmentación no encontrada o vehículo inactivo")</f>
        <v>PERCENTIL 50</v>
      </c>
      <c r="AB685" s="76" t="str" cm="1">
        <f t="array" ref="AB685">_xlfn.IFS(
    AA685 = "PERCENTIL 50",
    _xlfn.IFS(
        [1]BD!DG685 &lt; VLOOKUP(_xlfn.TEXTJOIN("_", FALSE, C685:E685), [1]BD_Perc!$A:$O, 11, FALSE), "Intervalo de precio 1",
        [1]BD!DG685 &gt;= VLOOKUP(_xlfn.TEXTJOIN("_", FALSE, C685:E685), [1]BD_Perc!$A:$O, 11, FALSE), "Intervalo de precio 2"
    ),
    AA685 = "PERCENTIL 30-70",
    _xlfn.IFS(
        [1]BD!DG685 &lt; VLOOKUP(_xlfn.TEXTJOIN("_", FALSE, C685:E685), [1]BD_Perc!$A:$O, 6, FALSE), "Intervalo de precio 1",
        [1]BD!DG685 &lt; VLOOKUP(_xlfn.TEXTJOIN("_", FALSE, C685:E685), [1]BD_Perc!$A:$O, 7, FALSE), "Intervalo de precio 2",
        [1]BD!DG685 &gt;= VLOOKUP(_xlfn.TEXTJOIN("_", FALSE, C685:E685), [1]BD_Perc!$A:$O, 7, FALSE), "Intervalo de precio 3"
    ),
    AA685="Segmentación no encontrada o vehículo inactivo","Segmentación no encontrada o vehículo inactivo"
)</f>
        <v>Intervalo de precio 1</v>
      </c>
      <c r="AC685" s="81" t="s">
        <v>129</v>
      </c>
      <c r="AD685" s="86" t="b">
        <f t="shared" si="80"/>
        <v>1</v>
      </c>
      <c r="AE685" s="98">
        <v>0.01</v>
      </c>
      <c r="AF685" s="98">
        <v>0.01</v>
      </c>
      <c r="AG685" s="98">
        <v>0.01</v>
      </c>
      <c r="AH685" s="98">
        <v>0.01</v>
      </c>
      <c r="AI685" s="98">
        <v>0.01</v>
      </c>
      <c r="AJ685" s="98">
        <v>0.01</v>
      </c>
      <c r="AK685" s="76" t="s">
        <v>130</v>
      </c>
      <c r="AL685" s="76" t="s">
        <v>130</v>
      </c>
      <c r="AM685" s="76" t="s">
        <v>130</v>
      </c>
      <c r="AN685" s="93">
        <v>1</v>
      </c>
      <c r="AO685" s="72" t="s">
        <v>121</v>
      </c>
      <c r="AP685" s="72">
        <v>850771.02599999995</v>
      </c>
      <c r="AQ685" s="72">
        <v>1963317.8333999999</v>
      </c>
      <c r="AR685" s="72">
        <v>11779907.000399999</v>
      </c>
      <c r="AS685" s="72" t="s">
        <v>121</v>
      </c>
      <c r="AT685" s="72">
        <v>19633178.333999999</v>
      </c>
      <c r="AU685" s="72">
        <v>1308878.9069999999</v>
      </c>
      <c r="AV685" s="72">
        <v>850771.02599999995</v>
      </c>
      <c r="AW685" s="72">
        <v>104709.46919999999</v>
      </c>
      <c r="AX685" s="72" t="s">
        <v>121</v>
      </c>
      <c r="AY685" s="72" t="s">
        <v>121</v>
      </c>
      <c r="AZ685" s="72" t="s">
        <v>121</v>
      </c>
      <c r="BA685" s="72" t="s">
        <v>121</v>
      </c>
      <c r="BB685" s="72" t="s">
        <v>121</v>
      </c>
      <c r="BC685" s="72" t="s">
        <v>121</v>
      </c>
      <c r="BD685" s="72" t="s">
        <v>121</v>
      </c>
      <c r="BE685" s="72" t="s">
        <v>121</v>
      </c>
      <c r="BF685" s="72" t="s">
        <v>121</v>
      </c>
      <c r="BG685" s="72">
        <v>3272195.6861999999</v>
      </c>
      <c r="BH685" s="72" t="s">
        <v>121</v>
      </c>
      <c r="BI685" s="72">
        <v>1177990.4892</v>
      </c>
      <c r="BJ685" s="72">
        <v>523550.5086</v>
      </c>
      <c r="BK685" s="72">
        <v>5235513.5196000002</v>
      </c>
      <c r="BL685" s="72" t="s">
        <v>121</v>
      </c>
      <c r="BM685" s="72">
        <v>4581075.6474000001</v>
      </c>
      <c r="BN685" s="72">
        <v>1047103.1256</v>
      </c>
      <c r="BO685" s="72">
        <v>4188412.5024000001</v>
      </c>
      <c r="BP685" s="72" t="s">
        <v>121</v>
      </c>
      <c r="BQ685" s="72" t="s">
        <v>121</v>
      </c>
      <c r="BR685" s="72" t="s">
        <v>121</v>
      </c>
      <c r="BS685" s="72" t="s">
        <v>121</v>
      </c>
      <c r="BT685" s="72">
        <v>11779907.000399999</v>
      </c>
      <c r="BU685" s="72">
        <v>916214.70779999997</v>
      </c>
      <c r="BV685" s="72" t="s">
        <v>121</v>
      </c>
      <c r="BW685" s="72">
        <v>32721963.187199999</v>
      </c>
      <c r="BX685" s="72" t="s">
        <v>121</v>
      </c>
      <c r="BY685" s="72">
        <v>2617756.7598000001</v>
      </c>
      <c r="BZ685" s="72">
        <v>329411896.64459997</v>
      </c>
      <c r="CA685" s="72" t="s">
        <v>121</v>
      </c>
      <c r="CB685" s="72" t="s">
        <v>121</v>
      </c>
      <c r="CC685" s="72" t="s">
        <v>121</v>
      </c>
      <c r="CD685" s="72" t="s">
        <v>121</v>
      </c>
      <c r="CE685" s="76" t="s">
        <v>121</v>
      </c>
      <c r="CF685" s="76" t="s">
        <v>121</v>
      </c>
      <c r="CG685" s="76" t="s">
        <v>121</v>
      </c>
      <c r="CH685" s="76" t="s">
        <v>121</v>
      </c>
      <c r="CI685" s="76" t="s">
        <v>121</v>
      </c>
      <c r="CJ685" s="76" t="s">
        <v>121</v>
      </c>
      <c r="CK685" s="76" t="s">
        <v>121</v>
      </c>
      <c r="CL685" s="76" t="s">
        <v>121</v>
      </c>
      <c r="CM685" s="76" t="s">
        <v>121</v>
      </c>
      <c r="CN685" s="76" t="s">
        <v>121</v>
      </c>
      <c r="CO685" s="76" t="s">
        <v>121</v>
      </c>
      <c r="CP685" s="76" t="s">
        <v>121</v>
      </c>
      <c r="CQ685" s="76" t="s">
        <v>121</v>
      </c>
      <c r="CR685" s="76" t="s">
        <v>121</v>
      </c>
      <c r="CS685" s="59" t="s">
        <v>131</v>
      </c>
      <c r="CT685" s="59" t="s">
        <v>131</v>
      </c>
      <c r="CU685" s="59" t="s">
        <v>131</v>
      </c>
      <c r="CV685" s="59" t="s">
        <v>131</v>
      </c>
      <c r="CW685" s="59" t="s">
        <v>131</v>
      </c>
      <c r="CX685" s="59" t="s">
        <v>131</v>
      </c>
      <c r="CY685" s="59" t="s">
        <v>131</v>
      </c>
      <c r="CZ685" s="59" t="s">
        <v>131</v>
      </c>
      <c r="DA685" s="90">
        <v>34030841.039999999</v>
      </c>
      <c r="DB685" s="180">
        <v>1</v>
      </c>
      <c r="DC685" s="13">
        <v>1</v>
      </c>
      <c r="DD685" s="13"/>
      <c r="DE685" s="75" t="str" cm="1">
        <f t="array" ref="DE685">+IF(AND(C685&lt;&gt;"Vehículos Eléctricos",C685&lt;&gt;"Vehículos Híbridos",AA685="PERCENTIL 50"),
     IF(VLOOKUP(_xlfn.TEXTJOIN("_",FALSE,C685:E685),[1]BD_Perc!$A:$P,_xlfn.IFS([1]BD!AB685="Intervalo de precio 1",12,[1]BD!AB685="Intervalo de precio 2",13),FALSE)&lt;=1,
     VLOOKUP(_xlfn.TEXTJOIN("_",FALSE,C685:E685),[1]BD_Perc!$A:$P,16,FALSE),"Ok P50"),
     "Ok P30/70 ó Híbrido/Eléctrico")</f>
        <v>Ok P50</v>
      </c>
      <c r="DF685" s="75" t="str">
        <f t="shared" si="78"/>
        <v>Vehículos Especiales_Carrotanques_Carrotanques</v>
      </c>
      <c r="DG685" s="19">
        <f t="shared" si="79"/>
        <v>848567896.64459991</v>
      </c>
      <c r="DH685" s="13">
        <v>1</v>
      </c>
      <c r="DI685" s="13">
        <v>1</v>
      </c>
      <c r="DJ685" s="13" t="b">
        <f>+DC685=[2]BD!DC685</f>
        <v>1</v>
      </c>
    </row>
    <row r="686" spans="1:114" ht="63.75" x14ac:dyDescent="0.25">
      <c r="A686" s="76">
        <v>1084</v>
      </c>
      <c r="B686" s="59" t="s">
        <v>257</v>
      </c>
      <c r="C686" s="190" t="s">
        <v>1</v>
      </c>
      <c r="D686" s="59" t="s">
        <v>320</v>
      </c>
      <c r="E686" s="59" t="s">
        <v>126</v>
      </c>
      <c r="F686" s="59" t="s">
        <v>121</v>
      </c>
      <c r="G686" s="187" t="s">
        <v>1499</v>
      </c>
      <c r="H686" s="59" t="s">
        <v>790</v>
      </c>
      <c r="I686" s="178">
        <v>11106018</v>
      </c>
      <c r="J686" s="168" t="s">
        <v>1500</v>
      </c>
      <c r="K686" s="78" t="s">
        <v>121</v>
      </c>
      <c r="L686" s="59">
        <v>201</v>
      </c>
      <c r="M686" s="59" t="s">
        <v>121</v>
      </c>
      <c r="N686" s="82">
        <v>135000000</v>
      </c>
      <c r="O686" s="83">
        <f>+IFERROR(VLOOKUP(I686,[1]Precio_Fasecolda!A:C,3,FALSE),IFERROR(VLOOKUP(I686,[1]Precio_Fasecolda!B:C,2,FALSE),N686))</f>
        <v>135000000</v>
      </c>
      <c r="P686" s="83">
        <f t="shared" si="76"/>
        <v>0</v>
      </c>
      <c r="Q686" s="81" t="s">
        <v>126</v>
      </c>
      <c r="R686" s="76" t="s">
        <v>148</v>
      </c>
      <c r="S686" s="76" t="s">
        <v>770</v>
      </c>
      <c r="T686" s="76" t="s">
        <v>121</v>
      </c>
      <c r="U686" s="76" t="s">
        <v>121</v>
      </c>
      <c r="V686" s="59" t="s">
        <v>121</v>
      </c>
      <c r="W686" s="76" t="s">
        <v>121</v>
      </c>
      <c r="X686" s="76" t="s">
        <v>121</v>
      </c>
      <c r="Y686" s="84" t="str">
        <f t="shared" ref="Y686:Y749" si="83">+IF(E686=$F$1,N686+BZ686,"N.A.")</f>
        <v>N.A.</v>
      </c>
      <c r="Z686" s="85">
        <f t="shared" si="77"/>
        <v>135000000</v>
      </c>
      <c r="AA686" s="76" t="str">
        <f>+IFERROR(VLOOKUP(_xlfn.TEXTJOIN("_", FALSE, C686:E686), [1]BD_Perc!$A:$O, 15, FALSE),"Segmentación no encontrada o vehículo inactivo")</f>
        <v>PERCENTIL 50</v>
      </c>
      <c r="AB686" s="76" t="str" cm="1">
        <f t="array" ref="AB686">_xlfn.IFS(
    AA686 = "PERCENTIL 50",
    _xlfn.IFS(
        [1]BD!DG686 &lt; VLOOKUP(_xlfn.TEXTJOIN("_", FALSE, C686:E686), [1]BD_Perc!$A:$O, 11, FALSE), "Intervalo de precio 1",
        [1]BD!DG686 &gt;= VLOOKUP(_xlfn.TEXTJOIN("_", FALSE, C686:E686), [1]BD_Perc!$A:$O, 11, FALSE), "Intervalo de precio 2"
    ),
    AA686 = "PERCENTIL 30-70",
    _xlfn.IFS(
        [1]BD!DG686 &lt; VLOOKUP(_xlfn.TEXTJOIN("_", FALSE, C686:E686), [1]BD_Perc!$A:$O, 6, FALSE), "Intervalo de precio 1",
        [1]BD!DG686 &lt; VLOOKUP(_xlfn.TEXTJOIN("_", FALSE, C686:E686), [1]BD_Perc!$A:$O, 7, FALSE), "Intervalo de precio 2",
        [1]BD!DG686 &gt;= VLOOKUP(_xlfn.TEXTJOIN("_", FALSE, C686:E686), [1]BD_Perc!$A:$O, 7, FALSE), "Intervalo de precio 3"
    ),
    AA686="Segmentación no encontrada o vehículo inactivo","Segmentación no encontrada o vehículo inactivo"
)</f>
        <v>Intervalo de precio 2</v>
      </c>
      <c r="AC686" s="81" t="s">
        <v>149</v>
      </c>
      <c r="AD686" s="86" t="b">
        <f t="shared" si="80"/>
        <v>1</v>
      </c>
      <c r="AE686" s="92">
        <v>0</v>
      </c>
      <c r="AF686" s="92">
        <v>0</v>
      </c>
      <c r="AG686" s="92">
        <v>0</v>
      </c>
      <c r="AH686" s="92">
        <v>0</v>
      </c>
      <c r="AI686" s="92">
        <v>0</v>
      </c>
      <c r="AJ686" s="92">
        <v>0</v>
      </c>
      <c r="AK686" s="59" t="s">
        <v>130</v>
      </c>
      <c r="AL686" s="76" t="s">
        <v>130</v>
      </c>
      <c r="AM686" s="76" t="s">
        <v>130</v>
      </c>
      <c r="AN686" s="93">
        <v>1</v>
      </c>
      <c r="AO686" s="72" t="s">
        <v>121</v>
      </c>
      <c r="AP686" s="72">
        <v>737451.90540000005</v>
      </c>
      <c r="AQ686" s="72">
        <v>1136919.9114000001</v>
      </c>
      <c r="AR686" s="72" t="s">
        <v>121</v>
      </c>
      <c r="AS686" s="72" t="s">
        <v>121</v>
      </c>
      <c r="AT686" s="72" t="s">
        <v>121</v>
      </c>
      <c r="AU686" s="72" t="s">
        <v>121</v>
      </c>
      <c r="AV686" s="72" t="s">
        <v>121</v>
      </c>
      <c r="AW686" s="72">
        <v>542223.55319999997</v>
      </c>
      <c r="AX686" s="72" t="s">
        <v>121</v>
      </c>
      <c r="AY686" s="72" t="s">
        <v>121</v>
      </c>
      <c r="AZ686" s="72" t="s">
        <v>121</v>
      </c>
      <c r="BA686" s="72" t="s">
        <v>121</v>
      </c>
      <c r="BB686" s="72" t="s">
        <v>121</v>
      </c>
      <c r="BC686" s="72" t="s">
        <v>121</v>
      </c>
      <c r="BD686" s="72">
        <v>3211360.9668000001</v>
      </c>
      <c r="BE686" s="72" t="s">
        <v>121</v>
      </c>
      <c r="BF686" s="72" t="s">
        <v>121</v>
      </c>
      <c r="BG686" s="72" t="s">
        <v>121</v>
      </c>
      <c r="BH686" s="72" t="s">
        <v>121</v>
      </c>
      <c r="BI686" s="72" t="s">
        <v>121</v>
      </c>
      <c r="BJ686" s="72">
        <v>192402.04199999999</v>
      </c>
      <c r="BK686" s="72" t="s">
        <v>121</v>
      </c>
      <c r="BL686" s="72">
        <v>1757218.5708000001</v>
      </c>
      <c r="BM686" s="72" t="s">
        <v>121</v>
      </c>
      <c r="BN686" s="72">
        <v>122437.9506</v>
      </c>
      <c r="BO686" s="72">
        <v>2539181.9627999999</v>
      </c>
      <c r="BP686" s="72" t="s">
        <v>121</v>
      </c>
      <c r="BQ686" s="72" t="s">
        <v>121</v>
      </c>
      <c r="BR686" s="72" t="s">
        <v>121</v>
      </c>
      <c r="BS686" s="72" t="s">
        <v>121</v>
      </c>
      <c r="BT686" s="72" t="s">
        <v>121</v>
      </c>
      <c r="BU686" s="72">
        <v>227383.5606</v>
      </c>
      <c r="BV686" s="72" t="s">
        <v>121</v>
      </c>
      <c r="BW686" s="72" t="s">
        <v>121</v>
      </c>
      <c r="BX686" s="72" t="s">
        <v>121</v>
      </c>
      <c r="BY686" s="72">
        <v>798677.73300000001</v>
      </c>
      <c r="BZ686" s="72" t="s">
        <v>121</v>
      </c>
      <c r="CA686" s="72" t="s">
        <v>121</v>
      </c>
      <c r="CB686" s="72" t="s">
        <v>121</v>
      </c>
      <c r="CC686" s="72" t="s">
        <v>121</v>
      </c>
      <c r="CD686" s="72" t="s">
        <v>121</v>
      </c>
      <c r="CE686" s="59" t="s">
        <v>130</v>
      </c>
      <c r="CF686" s="59" t="s">
        <v>130</v>
      </c>
      <c r="CG686" s="59" t="s">
        <v>130</v>
      </c>
      <c r="CH686" s="59" t="s">
        <v>130</v>
      </c>
      <c r="CI686" s="59" t="s">
        <v>130</v>
      </c>
      <c r="CJ686" s="59" t="s">
        <v>130</v>
      </c>
      <c r="CK686" s="59" t="s">
        <v>121</v>
      </c>
      <c r="CL686" s="157">
        <v>7500000</v>
      </c>
      <c r="CM686" s="59" t="s">
        <v>121</v>
      </c>
      <c r="CN686" s="59" t="s">
        <v>121</v>
      </c>
      <c r="CO686" s="59" t="s">
        <v>121</v>
      </c>
      <c r="CP686" s="59" t="s">
        <v>121</v>
      </c>
      <c r="CQ686" s="59" t="s">
        <v>121</v>
      </c>
      <c r="CR686" s="59" t="s">
        <v>121</v>
      </c>
      <c r="CS686" s="59" t="s">
        <v>121</v>
      </c>
      <c r="CT686" s="59" t="s">
        <v>121</v>
      </c>
      <c r="CU686" s="59" t="s">
        <v>121</v>
      </c>
      <c r="CV686" s="59" t="s">
        <v>121</v>
      </c>
      <c r="CW686" s="59" t="s">
        <v>121</v>
      </c>
      <c r="CX686" s="59" t="s">
        <v>121</v>
      </c>
      <c r="CY686" s="59" t="s">
        <v>121</v>
      </c>
      <c r="CZ686" s="59" t="s">
        <v>121</v>
      </c>
      <c r="DA686" s="90">
        <v>11018516.3214</v>
      </c>
      <c r="DB686" s="180">
        <v>1</v>
      </c>
      <c r="DC686" s="13">
        <v>1</v>
      </c>
      <c r="DD686" s="13"/>
      <c r="DE686" s="75" t="str" cm="1">
        <f t="array" ref="DE686">+IF(AND(C686&lt;&gt;"Vehículos Eléctricos",C686&lt;&gt;"Vehículos Híbridos",AA686="PERCENTIL 50"),
     IF(VLOOKUP(_xlfn.TEXTJOIN("_",FALSE,C686:E686),[1]BD_Perc!$A:$P,_xlfn.IFS([1]BD!AB686="Intervalo de precio 1",12,[1]BD!AB686="Intervalo de precio 2",13),FALSE)&lt;=1,
     VLOOKUP(_xlfn.TEXTJOIN("_",FALSE,C686:E686),[1]BD_Perc!$A:$P,16,FALSE),"Ok P50"),
     "Ok P30/70 ó Híbrido/Eléctrico")</f>
        <v>Ok P30/70 ó Híbrido/Eléctrico</v>
      </c>
      <c r="DF686" s="75" t="str">
        <f t="shared" si="78"/>
        <v>Vehículos Eléctricos_Camperos/Camionetas_4x2</v>
      </c>
      <c r="DG686" s="19">
        <f t="shared" si="79"/>
        <v>135000000</v>
      </c>
      <c r="DH686" s="13">
        <v>1</v>
      </c>
      <c r="DI686" s="13">
        <v>1</v>
      </c>
      <c r="DJ686" s="13" t="b">
        <f>+DC686=[2]BD!DC686</f>
        <v>1</v>
      </c>
    </row>
    <row r="687" spans="1:114" ht="38.25" x14ac:dyDescent="0.25">
      <c r="A687" s="76">
        <v>1088</v>
      </c>
      <c r="B687" s="59" t="s">
        <v>159</v>
      </c>
      <c r="C687" s="59" t="s">
        <v>0</v>
      </c>
      <c r="D687" s="59" t="s">
        <v>544</v>
      </c>
      <c r="E687" s="59" t="s">
        <v>545</v>
      </c>
      <c r="F687" s="59" t="s">
        <v>327</v>
      </c>
      <c r="G687" s="128" t="s">
        <v>1501</v>
      </c>
      <c r="H687" s="76" t="s">
        <v>161</v>
      </c>
      <c r="I687" s="79">
        <v>9021092</v>
      </c>
      <c r="J687" s="168" t="s">
        <v>1502</v>
      </c>
      <c r="K687" s="97" t="s">
        <v>565</v>
      </c>
      <c r="L687" s="81">
        <v>389</v>
      </c>
      <c r="M687" s="81" t="s">
        <v>121</v>
      </c>
      <c r="N687" s="82">
        <v>432000000</v>
      </c>
      <c r="O687" s="83">
        <f>+IFERROR(VLOOKUP(I687,[1]Precio_Fasecolda!A:C,3,FALSE),IFERROR(VLOOKUP(I687,[1]Precio_Fasecolda!B:C,2,FALSE),N687))</f>
        <v>432000000</v>
      </c>
      <c r="P687" s="83">
        <f t="shared" si="76"/>
        <v>0</v>
      </c>
      <c r="Q687" s="81" t="s">
        <v>327</v>
      </c>
      <c r="R687" s="76" t="s">
        <v>148</v>
      </c>
      <c r="S687" s="76" t="s">
        <v>128</v>
      </c>
      <c r="T687" s="76" t="s">
        <v>121</v>
      </c>
      <c r="U687" s="76" t="s">
        <v>121</v>
      </c>
      <c r="V687" s="59" t="s">
        <v>121</v>
      </c>
      <c r="W687" s="76" t="s">
        <v>121</v>
      </c>
      <c r="X687" s="76" t="s">
        <v>121</v>
      </c>
      <c r="Y687" s="84" t="str">
        <f t="shared" si="83"/>
        <v>N.A.</v>
      </c>
      <c r="Z687" s="85">
        <f t="shared" si="77"/>
        <v>432000000</v>
      </c>
      <c r="AA687" s="76" t="str">
        <f>+IFERROR(VLOOKUP(_xlfn.TEXTJOIN("_", FALSE, C687:E687), [1]BD_Perc!$A:$O, 15, FALSE),"Segmentación no encontrada o vehículo inactivo")</f>
        <v>PERCENTIL 30-70</v>
      </c>
      <c r="AB687" s="76" t="str" cm="1">
        <f t="array" ref="AB687">_xlfn.IFS(
    AA687 = "PERCENTIL 50",
    _xlfn.IFS(
        [1]BD!DG687 &lt; VLOOKUP(_xlfn.TEXTJOIN("_", FALSE, C687:E687), [1]BD_Perc!$A:$O, 11, FALSE), "Intervalo de precio 1",
        [1]BD!DG687 &gt;= VLOOKUP(_xlfn.TEXTJOIN("_", FALSE, C687:E687), [1]BD_Perc!$A:$O, 11, FALSE), "Intervalo de precio 2"
    ),
    AA687 = "PERCENTIL 30-70",
    _xlfn.IFS(
        [1]BD!DG687 &lt; VLOOKUP(_xlfn.TEXTJOIN("_", FALSE, C687:E687), [1]BD_Perc!$A:$O, 6, FALSE), "Intervalo de precio 1",
        [1]BD!DG687 &lt; VLOOKUP(_xlfn.TEXTJOIN("_", FALSE, C687:E687), [1]BD_Perc!$A:$O, 7, FALSE), "Intervalo de precio 2",
        [1]BD!DG687 &gt;= VLOOKUP(_xlfn.TEXTJOIN("_", FALSE, C687:E687), [1]BD_Perc!$A:$O, 7, FALSE), "Intervalo de precio 3"
    ),
    AA687="Segmentación no encontrada o vehículo inactivo","Segmentación no encontrada o vehículo inactivo"
)</f>
        <v>Intervalo de precio 3</v>
      </c>
      <c r="AC687" s="81" t="s">
        <v>156</v>
      </c>
      <c r="AD687" s="86" t="b">
        <f t="shared" si="80"/>
        <v>1</v>
      </c>
      <c r="AE687" s="87">
        <v>0</v>
      </c>
      <c r="AF687" s="87">
        <v>0</v>
      </c>
      <c r="AG687" s="87">
        <v>0</v>
      </c>
      <c r="AH687" s="87">
        <v>0.01</v>
      </c>
      <c r="AI687" s="87">
        <v>0.01</v>
      </c>
      <c r="AJ687" s="87">
        <v>0.01</v>
      </c>
      <c r="AK687" s="76" t="s">
        <v>131</v>
      </c>
      <c r="AL687" s="76" t="s">
        <v>131</v>
      </c>
      <c r="AM687" s="76" t="s">
        <v>131</v>
      </c>
      <c r="AN687" s="87">
        <v>0</v>
      </c>
      <c r="AO687" s="72" t="s">
        <v>121</v>
      </c>
      <c r="AP687" s="72">
        <v>895600.88100000005</v>
      </c>
      <c r="AQ687" s="72">
        <v>1832430.4698000001</v>
      </c>
      <c r="AR687" s="72" t="s">
        <v>121</v>
      </c>
      <c r="AS687" s="72">
        <v>3272195.6861999999</v>
      </c>
      <c r="AT687" s="72">
        <v>13464094.812000001</v>
      </c>
      <c r="AU687" s="72" t="s">
        <v>121</v>
      </c>
      <c r="AV687" s="72" t="s">
        <v>121</v>
      </c>
      <c r="AW687" s="72">
        <v>916214.70779999997</v>
      </c>
      <c r="AX687" s="72" t="s">
        <v>121</v>
      </c>
      <c r="AY687" s="72" t="s">
        <v>121</v>
      </c>
      <c r="AZ687" s="72" t="s">
        <v>121</v>
      </c>
      <c r="BA687" s="72" t="s">
        <v>121</v>
      </c>
      <c r="BB687" s="72" t="s">
        <v>121</v>
      </c>
      <c r="BC687" s="72">
        <v>3664859.8854</v>
      </c>
      <c r="BD687" s="72" t="s">
        <v>121</v>
      </c>
      <c r="BE687" s="72">
        <v>5889953.5001999997</v>
      </c>
      <c r="BF687" s="72">
        <v>3224158.9547999999</v>
      </c>
      <c r="BG687" s="72">
        <v>3761519.4833999998</v>
      </c>
      <c r="BH687" s="72" t="s">
        <v>121</v>
      </c>
      <c r="BI687" s="72" t="s">
        <v>121</v>
      </c>
      <c r="BJ687" s="72">
        <v>981658.38959999999</v>
      </c>
      <c r="BK687" s="72">
        <v>2355982.0326</v>
      </c>
      <c r="BL687" s="72">
        <v>2094205.1969999999</v>
      </c>
      <c r="BM687" s="72">
        <v>2089256.7822</v>
      </c>
      <c r="BN687" s="72">
        <v>327219.4632</v>
      </c>
      <c r="BO687" s="72">
        <v>2094205.1969999999</v>
      </c>
      <c r="BP687" s="72">
        <v>3272195.6861999999</v>
      </c>
      <c r="BQ687" s="72">
        <v>4581075.6474000001</v>
      </c>
      <c r="BR687" s="72" t="s">
        <v>121</v>
      </c>
      <c r="BS687" s="72" t="s">
        <v>121</v>
      </c>
      <c r="BT687" s="72" t="s">
        <v>121</v>
      </c>
      <c r="BU687" s="72">
        <v>196331.0454</v>
      </c>
      <c r="BV687" s="72">
        <v>5889953.5001999997</v>
      </c>
      <c r="BW687" s="72">
        <v>8507709.2058000006</v>
      </c>
      <c r="BX687" s="72" t="s">
        <v>121</v>
      </c>
      <c r="BY687" s="72">
        <v>1963317.8333999999</v>
      </c>
      <c r="BZ687" s="72" t="s">
        <v>121</v>
      </c>
      <c r="CA687" s="72" t="s">
        <v>121</v>
      </c>
      <c r="CB687" s="72" t="s">
        <v>121</v>
      </c>
      <c r="CC687" s="72" t="s">
        <v>121</v>
      </c>
      <c r="CD687" s="72" t="s">
        <v>121</v>
      </c>
      <c r="CE687" s="89" t="s">
        <v>130</v>
      </c>
      <c r="CF687" s="89" t="s">
        <v>130</v>
      </c>
      <c r="CG687" s="89" t="s">
        <v>130</v>
      </c>
      <c r="CH687" s="89" t="s">
        <v>130</v>
      </c>
      <c r="CI687" s="89" t="s">
        <v>130</v>
      </c>
      <c r="CJ687" s="59" t="s">
        <v>130</v>
      </c>
      <c r="CK687" s="59" t="s">
        <v>131</v>
      </c>
      <c r="CL687" s="59" t="s">
        <v>121</v>
      </c>
      <c r="CM687" s="76" t="s">
        <v>130</v>
      </c>
      <c r="CN687" s="76" t="s">
        <v>130</v>
      </c>
      <c r="CO687" s="76" t="s">
        <v>130</v>
      </c>
      <c r="CP687" s="76" t="s">
        <v>130</v>
      </c>
      <c r="CQ687" s="76" t="s">
        <v>130</v>
      </c>
      <c r="CR687" s="76" t="s">
        <v>130</v>
      </c>
      <c r="CS687" s="76" t="s">
        <v>130</v>
      </c>
      <c r="CT687" s="76" t="s">
        <v>121</v>
      </c>
      <c r="CU687" s="76" t="s">
        <v>121</v>
      </c>
      <c r="CV687" s="76" t="s">
        <v>121</v>
      </c>
      <c r="CW687" s="76" t="s">
        <v>121</v>
      </c>
      <c r="CX687" s="76" t="s">
        <v>121</v>
      </c>
      <c r="CY687" s="76" t="s">
        <v>121</v>
      </c>
      <c r="CZ687" s="76" t="s">
        <v>121</v>
      </c>
      <c r="DA687" s="90">
        <v>16360981.593599999</v>
      </c>
      <c r="DB687" s="180">
        <v>1</v>
      </c>
      <c r="DC687" s="13">
        <v>1</v>
      </c>
      <c r="DD687" s="13"/>
      <c r="DE687" s="75" t="str" cm="1">
        <f t="array" ref="DE687">+IF(AND(C687&lt;&gt;"Vehículos Eléctricos",C687&lt;&gt;"Vehículos Híbridos",AA687="PERCENTIL 50"),
     IF(VLOOKUP(_xlfn.TEXTJOIN("_",FALSE,C687:E687),[1]BD_Perc!$A:$P,_xlfn.IFS([1]BD!AB687="Intervalo de precio 1",12,[1]BD!AB687="Intervalo de precio 2",13),FALSE)&lt;=1,
     VLOOKUP(_xlfn.TEXTJOIN("_",FALSE,C687:E687),[1]BD_Perc!$A:$P,16,FALSE),"Ok P50"),
     "Ok P30/70 ó Híbrido/Eléctrico")</f>
        <v>Ok P30/70 ó Híbrido/Eléctrico</v>
      </c>
      <c r="DF687" s="75" t="str">
        <f t="shared" si="78"/>
        <v>Vehículos Convencionales_Pick Up_PICKUP DOBLE CAB - PLATON</v>
      </c>
      <c r="DG687" s="19">
        <f t="shared" si="79"/>
        <v>432000000</v>
      </c>
      <c r="DH687" s="13">
        <v>1</v>
      </c>
      <c r="DI687" s="13">
        <v>1</v>
      </c>
      <c r="DJ687" s="13" t="b">
        <f>+DC687=[2]BD!DC687</f>
        <v>1</v>
      </c>
    </row>
    <row r="688" spans="1:114" ht="25.5" x14ac:dyDescent="0.25">
      <c r="A688" s="76">
        <v>1089</v>
      </c>
      <c r="B688" s="59" t="s">
        <v>159</v>
      </c>
      <c r="C688" s="58" t="s">
        <v>3</v>
      </c>
      <c r="D688" s="59" t="s">
        <v>726</v>
      </c>
      <c r="E688" s="59" t="s">
        <v>727</v>
      </c>
      <c r="F688" s="59" t="s">
        <v>731</v>
      </c>
      <c r="G688" s="77" t="s">
        <v>1503</v>
      </c>
      <c r="H688" s="76" t="s">
        <v>161</v>
      </c>
      <c r="I688" s="79">
        <v>9011085</v>
      </c>
      <c r="J688" s="168" t="s">
        <v>1504</v>
      </c>
      <c r="K688" s="78" t="s">
        <v>121</v>
      </c>
      <c r="L688" s="80">
        <v>164</v>
      </c>
      <c r="M688" s="81" t="s">
        <v>121</v>
      </c>
      <c r="N688" s="82">
        <v>123000000</v>
      </c>
      <c r="O688" s="83">
        <f>+IFERROR(VLOOKUP(I688,[1]Precio_Fasecolda!A:C,3,FALSE),IFERROR(VLOOKUP(I688,[1]Precio_Fasecolda!B:C,2,FALSE),N688))</f>
        <v>123000000</v>
      </c>
      <c r="P688" s="83">
        <f t="shared" si="76"/>
        <v>0</v>
      </c>
      <c r="Q688" s="81" t="s">
        <v>126</v>
      </c>
      <c r="R688" s="76" t="s">
        <v>127</v>
      </c>
      <c r="S688" s="76" t="s">
        <v>128</v>
      </c>
      <c r="T688" s="76" t="s">
        <v>121</v>
      </c>
      <c r="U688" s="76" t="s">
        <v>121</v>
      </c>
      <c r="V688" s="76" t="s">
        <v>121</v>
      </c>
      <c r="W688" s="76" t="s">
        <v>121</v>
      </c>
      <c r="X688" s="76" t="s">
        <v>121</v>
      </c>
      <c r="Y688" s="84">
        <f t="shared" ref="Y688:Y689" si="84">+IF(C688=$F$1,N688+BZ688,"N.A.")</f>
        <v>251270093.88060001</v>
      </c>
      <c r="Z688" s="85">
        <f t="shared" si="77"/>
        <v>123000000</v>
      </c>
      <c r="AA688" s="76" t="str">
        <f>+IFERROR(VLOOKUP(_xlfn.TEXTJOIN("_", FALSE, C688:E688), [1]BD_Perc!$A:$O, 15, FALSE),"Segmentación no encontrada o vehículo inactivo")</f>
        <v>PERCENTIL 30-70</v>
      </c>
      <c r="AB688" s="76" t="str" cm="1">
        <f t="array" ref="AB688">_xlfn.IFS(
    AA688 = "PERCENTIL 50",
    _xlfn.IFS(
        [1]BD!DG688 &lt; VLOOKUP(_xlfn.TEXTJOIN("_", FALSE, C688:E688), [1]BD_Perc!$A:$O, 11, FALSE), "Intervalo de precio 1",
        [1]BD!DG688 &gt;= VLOOKUP(_xlfn.TEXTJOIN("_", FALSE, C688:E688), [1]BD_Perc!$A:$O, 11, FALSE), "Intervalo de precio 2"
    ),
    AA688 = "PERCENTIL 30-70",
    _xlfn.IFS(
        [1]BD!DG688 &lt; VLOOKUP(_xlfn.TEXTJOIN("_", FALSE, C688:E688), [1]BD_Perc!$A:$O, 6, FALSE), "Intervalo de precio 1",
        [1]BD!DG688 &lt; VLOOKUP(_xlfn.TEXTJOIN("_", FALSE, C688:E688), [1]BD_Perc!$A:$O, 7, FALSE), "Intervalo de precio 2",
        [1]BD!DG688 &gt;= VLOOKUP(_xlfn.TEXTJOIN("_", FALSE, C688:E688), [1]BD_Perc!$A:$O, 7, FALSE), "Intervalo de precio 3"
    ),
    AA688="Segmentación no encontrada o vehículo inactivo","Segmentación no encontrada o vehículo inactivo"
)</f>
        <v>Intervalo de precio 1</v>
      </c>
      <c r="AC688" s="86" t="s">
        <v>129</v>
      </c>
      <c r="AD688" s="86" t="b">
        <f t="shared" si="80"/>
        <v>1</v>
      </c>
      <c r="AE688" s="98">
        <v>0</v>
      </c>
      <c r="AF688" s="98">
        <v>0.01</v>
      </c>
      <c r="AG688" s="98">
        <v>1.4999999999999999E-2</v>
      </c>
      <c r="AH688" s="98">
        <v>0.02</v>
      </c>
      <c r="AI688" s="98">
        <v>2.5000000000000001E-2</v>
      </c>
      <c r="AJ688" s="98">
        <v>0.03</v>
      </c>
      <c r="AK688" s="76" t="s">
        <v>131</v>
      </c>
      <c r="AL688" s="76" t="s">
        <v>131</v>
      </c>
      <c r="AM688" s="76" t="s">
        <v>131</v>
      </c>
      <c r="AN688" s="93">
        <v>0</v>
      </c>
      <c r="AO688" s="72">
        <v>11125468.074000001</v>
      </c>
      <c r="AP688" s="72">
        <v>327219.4632</v>
      </c>
      <c r="AQ688" s="72">
        <v>1570653.6342</v>
      </c>
      <c r="AR688" s="72" t="s">
        <v>121</v>
      </c>
      <c r="AS688" s="72" t="s">
        <v>121</v>
      </c>
      <c r="AT688" s="72">
        <v>12434344.8726</v>
      </c>
      <c r="AU688" s="72" t="s">
        <v>121</v>
      </c>
      <c r="AV688" s="72">
        <v>1112547.8615999999</v>
      </c>
      <c r="AW688" s="72">
        <v>157064.20379999999</v>
      </c>
      <c r="AX688" s="72">
        <v>1112547.8615999999</v>
      </c>
      <c r="AY688" s="72">
        <v>18978738.353399999</v>
      </c>
      <c r="AZ688" s="72">
        <v>23559812.946600001</v>
      </c>
      <c r="BA688" s="72" t="s">
        <v>121</v>
      </c>
      <c r="BB688" s="72" t="s">
        <v>121</v>
      </c>
      <c r="BC688" s="72" t="s">
        <v>121</v>
      </c>
      <c r="BD688" s="72" t="s">
        <v>121</v>
      </c>
      <c r="BE688" s="72">
        <v>1570653.6342</v>
      </c>
      <c r="BF688" s="72">
        <v>2355982.0326</v>
      </c>
      <c r="BG688" s="72">
        <v>157064.20379999999</v>
      </c>
      <c r="BH688" s="72">
        <v>654439.98060000001</v>
      </c>
      <c r="BI688" s="72">
        <v>1570653.6342</v>
      </c>
      <c r="BJ688" s="72">
        <v>981658.38959999999</v>
      </c>
      <c r="BK688" s="72">
        <v>1832430.4698000001</v>
      </c>
      <c r="BL688" s="72">
        <v>1398912.858</v>
      </c>
      <c r="BM688" s="72">
        <v>588994.19039999996</v>
      </c>
      <c r="BN688" s="72">
        <v>117798.4164</v>
      </c>
      <c r="BO688" s="72">
        <v>2331521.4300000002</v>
      </c>
      <c r="BP688" s="72">
        <v>327219.4632</v>
      </c>
      <c r="BQ688" s="72" t="s">
        <v>121</v>
      </c>
      <c r="BR688" s="72" t="s">
        <v>121</v>
      </c>
      <c r="BS688" s="72">
        <v>3272195.6861999999</v>
      </c>
      <c r="BT688" s="72">
        <v>8507709.2058000006</v>
      </c>
      <c r="BU688" s="72">
        <v>117798.4164</v>
      </c>
      <c r="BV688" s="72">
        <v>5889953.5001999997</v>
      </c>
      <c r="BW688" s="72">
        <v>7198831.3530000001</v>
      </c>
      <c r="BX688" s="72">
        <v>18324299.427000001</v>
      </c>
      <c r="BY688" s="72">
        <v>719882.60820000002</v>
      </c>
      <c r="BZ688" s="72">
        <v>128270093.88060001</v>
      </c>
      <c r="CA688" s="72" t="s">
        <v>121</v>
      </c>
      <c r="CB688" s="72" t="s">
        <v>121</v>
      </c>
      <c r="CC688" s="72" t="s">
        <v>121</v>
      </c>
      <c r="CD688" s="72" t="s">
        <v>121</v>
      </c>
      <c r="CE688" s="89" t="s">
        <v>121</v>
      </c>
      <c r="CF688" s="89" t="s">
        <v>121</v>
      </c>
      <c r="CG688" s="89" t="s">
        <v>121</v>
      </c>
      <c r="CH688" s="89" t="s">
        <v>121</v>
      </c>
      <c r="CI688" s="89" t="s">
        <v>121</v>
      </c>
      <c r="CJ688" s="89" t="s">
        <v>121</v>
      </c>
      <c r="CK688" s="89" t="s">
        <v>121</v>
      </c>
      <c r="CL688" s="89" t="s">
        <v>121</v>
      </c>
      <c r="CM688" s="76">
        <v>4</v>
      </c>
      <c r="CN688" s="76" t="s">
        <v>121</v>
      </c>
      <c r="CO688" s="76" t="s">
        <v>131</v>
      </c>
      <c r="CP688" s="76" t="s">
        <v>131</v>
      </c>
      <c r="CQ688" s="76" t="s">
        <v>130</v>
      </c>
      <c r="CR688" s="76" t="s">
        <v>131</v>
      </c>
      <c r="CS688" s="76" t="s">
        <v>130</v>
      </c>
      <c r="CT688" s="76" t="s">
        <v>130</v>
      </c>
      <c r="CU688" s="76" t="s">
        <v>131</v>
      </c>
      <c r="CV688" s="76" t="s">
        <v>131</v>
      </c>
      <c r="CW688" s="76" t="s">
        <v>130</v>
      </c>
      <c r="CX688" s="76" t="s">
        <v>131</v>
      </c>
      <c r="CY688" s="76" t="s">
        <v>130</v>
      </c>
      <c r="CZ688" s="76" t="s">
        <v>130</v>
      </c>
      <c r="DA688" s="90">
        <v>12434345.9268</v>
      </c>
      <c r="DB688" s="180">
        <v>1</v>
      </c>
      <c r="DC688" s="13">
        <v>1</v>
      </c>
      <c r="DD688" s="13"/>
      <c r="DE688" s="75" t="str" cm="1">
        <f t="array" ref="DE688">+IF(AND(C688&lt;&gt;"Vehículos Eléctricos",C688&lt;&gt;"Vehículos Híbridos",AA688="PERCENTIL 50"),
     IF(VLOOKUP(_xlfn.TEXTJOIN("_",FALSE,C688:E688),[1]BD_Perc!$A:$P,_xlfn.IFS([1]BD!AB688="Intervalo de precio 1",12,[1]BD!AB688="Intervalo de precio 2",13),FALSE)&lt;=1,
     VLOOKUP(_xlfn.TEXTJOIN("_",FALSE,C688:E688),[1]BD_Perc!$A:$P,16,FALSE),"Ok P50"),
     "Ok P30/70 ó Híbrido/Eléctrico")</f>
        <v>Ok P30/70 ó Híbrido/Eléctrico</v>
      </c>
      <c r="DF688" s="75" t="str">
        <f t="shared" si="78"/>
        <v>Vehículos Especiales_Ambulancias_TAB</v>
      </c>
      <c r="DG688" s="19">
        <f t="shared" si="79"/>
        <v>251270093.88060001</v>
      </c>
      <c r="DH688" s="13">
        <v>1</v>
      </c>
      <c r="DI688" s="13">
        <v>1</v>
      </c>
      <c r="DJ688" s="13" t="b">
        <f>+DC688=[2]BD!DC688</f>
        <v>1</v>
      </c>
    </row>
    <row r="689" spans="1:114" ht="25.5" x14ac:dyDescent="0.25">
      <c r="A689" s="76">
        <v>1090</v>
      </c>
      <c r="B689" s="59" t="s">
        <v>159</v>
      </c>
      <c r="C689" s="59" t="s">
        <v>3</v>
      </c>
      <c r="D689" s="59" t="s">
        <v>726</v>
      </c>
      <c r="E689" s="59" t="s">
        <v>734</v>
      </c>
      <c r="F689" s="59" t="s">
        <v>731</v>
      </c>
      <c r="G689" s="77" t="s">
        <v>1503</v>
      </c>
      <c r="H689" s="76" t="s">
        <v>161</v>
      </c>
      <c r="I689" s="79">
        <v>9011085</v>
      </c>
      <c r="J689" s="168" t="s">
        <v>1505</v>
      </c>
      <c r="K689" s="78" t="s">
        <v>121</v>
      </c>
      <c r="L689" s="80">
        <v>164</v>
      </c>
      <c r="M689" s="81" t="s">
        <v>121</v>
      </c>
      <c r="N689" s="82">
        <v>123000000</v>
      </c>
      <c r="O689" s="83">
        <f>+IFERROR(VLOOKUP(I689,[1]Precio_Fasecolda!A:C,3,FALSE),IFERROR(VLOOKUP(I689,[1]Precio_Fasecolda!B:C,2,FALSE),N689))</f>
        <v>123000000</v>
      </c>
      <c r="P689" s="83">
        <f t="shared" si="76"/>
        <v>0</v>
      </c>
      <c r="Q689" s="81" t="s">
        <v>121</v>
      </c>
      <c r="R689" s="76" t="s">
        <v>127</v>
      </c>
      <c r="S689" s="76" t="s">
        <v>128</v>
      </c>
      <c r="T689" s="76" t="s">
        <v>121</v>
      </c>
      <c r="U689" s="76" t="s">
        <v>121</v>
      </c>
      <c r="V689" s="59" t="s">
        <v>121</v>
      </c>
      <c r="W689" s="76" t="s">
        <v>121</v>
      </c>
      <c r="X689" s="76" t="s">
        <v>121</v>
      </c>
      <c r="Y689" s="84">
        <f t="shared" si="84"/>
        <v>379540189.8696</v>
      </c>
      <c r="Z689" s="85">
        <f t="shared" si="77"/>
        <v>123000000</v>
      </c>
      <c r="AA689" s="76" t="str">
        <f>+IFERROR(VLOOKUP(_xlfn.TEXTJOIN("_", FALSE, C689:E689), [1]BD_Perc!$A:$O, 15, FALSE),"Segmentación no encontrada o vehículo inactivo")</f>
        <v>PERCENTIL 30-70</v>
      </c>
      <c r="AB689" s="76" t="str" cm="1">
        <f t="array" ref="AB689">_xlfn.IFS(
    AA689 = "PERCENTIL 50",
    _xlfn.IFS(
        [1]BD!DG689 &lt; VLOOKUP(_xlfn.TEXTJOIN("_", FALSE, C689:E689), [1]BD_Perc!$A:$O, 11, FALSE), "Intervalo de precio 1",
        [1]BD!DG689 &gt;= VLOOKUP(_xlfn.TEXTJOIN("_", FALSE, C689:E689), [1]BD_Perc!$A:$O, 11, FALSE), "Intervalo de precio 2"
    ),
    AA689 = "PERCENTIL 30-70",
    _xlfn.IFS(
        [1]BD!DG689 &lt; VLOOKUP(_xlfn.TEXTJOIN("_", FALSE, C689:E689), [1]BD_Perc!$A:$O, 6, FALSE), "Intervalo de precio 1",
        [1]BD!DG689 &lt; VLOOKUP(_xlfn.TEXTJOIN("_", FALSE, C689:E689), [1]BD_Perc!$A:$O, 7, FALSE), "Intervalo de precio 2",
        [1]BD!DG689 &gt;= VLOOKUP(_xlfn.TEXTJOIN("_", FALSE, C689:E689), [1]BD_Perc!$A:$O, 7, FALSE), "Intervalo de precio 3"
    ),
    AA689="Segmentación no encontrada o vehículo inactivo","Segmentación no encontrada o vehículo inactivo"
)</f>
        <v>Intervalo de precio 2</v>
      </c>
      <c r="AC689" s="86" t="s">
        <v>149</v>
      </c>
      <c r="AD689" s="86" t="b">
        <f t="shared" si="80"/>
        <v>1</v>
      </c>
      <c r="AE689" s="98">
        <v>0</v>
      </c>
      <c r="AF689" s="98">
        <v>0.01</v>
      </c>
      <c r="AG689" s="98">
        <v>1.4999999999999999E-2</v>
      </c>
      <c r="AH689" s="98">
        <v>0.02</v>
      </c>
      <c r="AI689" s="98">
        <v>2.5000000000000001E-2</v>
      </c>
      <c r="AJ689" s="98">
        <v>0.03</v>
      </c>
      <c r="AK689" s="76" t="s">
        <v>131</v>
      </c>
      <c r="AL689" s="76" t="s">
        <v>131</v>
      </c>
      <c r="AM689" s="76" t="s">
        <v>131</v>
      </c>
      <c r="AN689" s="93">
        <v>0</v>
      </c>
      <c r="AO689" s="72">
        <v>11125468.074000001</v>
      </c>
      <c r="AP689" s="72">
        <v>327219.4632</v>
      </c>
      <c r="AQ689" s="72">
        <v>1570653.6342</v>
      </c>
      <c r="AR689" s="72" t="s">
        <v>121</v>
      </c>
      <c r="AS689" s="72" t="s">
        <v>121</v>
      </c>
      <c r="AT689" s="72">
        <v>12434344.8726</v>
      </c>
      <c r="AU689" s="72" t="s">
        <v>121</v>
      </c>
      <c r="AV689" s="72">
        <v>1112547.8615999999</v>
      </c>
      <c r="AW689" s="72">
        <v>157064.20379999999</v>
      </c>
      <c r="AX689" s="72">
        <v>1112547.8615999999</v>
      </c>
      <c r="AY689" s="72">
        <v>18978738.353399999</v>
      </c>
      <c r="AZ689" s="72">
        <v>23559812.946600001</v>
      </c>
      <c r="BA689" s="72" t="s">
        <v>121</v>
      </c>
      <c r="BB689" s="72" t="s">
        <v>121</v>
      </c>
      <c r="BC689" s="72" t="s">
        <v>121</v>
      </c>
      <c r="BD689" s="72" t="s">
        <v>121</v>
      </c>
      <c r="BE689" s="72">
        <v>1570653.6342</v>
      </c>
      <c r="BF689" s="72">
        <v>2355982.0326</v>
      </c>
      <c r="BG689" s="72">
        <v>157064.20379999999</v>
      </c>
      <c r="BH689" s="72">
        <v>654439.98060000001</v>
      </c>
      <c r="BI689" s="72">
        <v>1570653.6342</v>
      </c>
      <c r="BJ689" s="72">
        <v>981658.38959999999</v>
      </c>
      <c r="BK689" s="72">
        <v>1832430.4698000001</v>
      </c>
      <c r="BL689" s="72">
        <v>1398912.858</v>
      </c>
      <c r="BM689" s="72">
        <v>588994.19039999996</v>
      </c>
      <c r="BN689" s="72">
        <v>117798.4164</v>
      </c>
      <c r="BO689" s="72">
        <v>2331521.4300000002</v>
      </c>
      <c r="BP689" s="72">
        <v>327219.4632</v>
      </c>
      <c r="BQ689" s="72" t="s">
        <v>121</v>
      </c>
      <c r="BR689" s="72" t="s">
        <v>121</v>
      </c>
      <c r="BS689" s="72">
        <v>3272195.6861999999</v>
      </c>
      <c r="BT689" s="72">
        <v>8507709.2058000006</v>
      </c>
      <c r="BU689" s="72">
        <v>117798.4164</v>
      </c>
      <c r="BV689" s="72">
        <v>5889953.5001999997</v>
      </c>
      <c r="BW689" s="72">
        <v>7198831.3530000001</v>
      </c>
      <c r="BX689" s="72">
        <v>18324299.427000001</v>
      </c>
      <c r="BY689" s="72">
        <v>719882.60820000002</v>
      </c>
      <c r="BZ689" s="72">
        <v>256540189.8696</v>
      </c>
      <c r="CA689" s="72" t="s">
        <v>121</v>
      </c>
      <c r="CB689" s="72" t="s">
        <v>121</v>
      </c>
      <c r="CC689" s="72" t="s">
        <v>121</v>
      </c>
      <c r="CD689" s="72" t="s">
        <v>121</v>
      </c>
      <c r="CE689" s="89" t="s">
        <v>121</v>
      </c>
      <c r="CF689" s="89" t="s">
        <v>121</v>
      </c>
      <c r="CG689" s="89" t="s">
        <v>121</v>
      </c>
      <c r="CH689" s="89" t="s">
        <v>121</v>
      </c>
      <c r="CI689" s="89" t="s">
        <v>121</v>
      </c>
      <c r="CJ689" s="89" t="s">
        <v>121</v>
      </c>
      <c r="CK689" s="89" t="s">
        <v>121</v>
      </c>
      <c r="CL689" s="89" t="s">
        <v>121</v>
      </c>
      <c r="CM689" s="76">
        <v>4</v>
      </c>
      <c r="CN689" s="76" t="s">
        <v>121</v>
      </c>
      <c r="CO689" s="76" t="s">
        <v>131</v>
      </c>
      <c r="CP689" s="76" t="s">
        <v>131</v>
      </c>
      <c r="CQ689" s="76" t="s">
        <v>130</v>
      </c>
      <c r="CR689" s="76" t="s">
        <v>131</v>
      </c>
      <c r="CS689" s="76" t="s">
        <v>130</v>
      </c>
      <c r="CT689" s="76" t="s">
        <v>130</v>
      </c>
      <c r="CU689" s="76" t="s">
        <v>131</v>
      </c>
      <c r="CV689" s="76" t="s">
        <v>131</v>
      </c>
      <c r="CW689" s="76" t="s">
        <v>130</v>
      </c>
      <c r="CX689" s="76" t="s">
        <v>131</v>
      </c>
      <c r="CY689" s="76" t="s">
        <v>130</v>
      </c>
      <c r="CZ689" s="76" t="s">
        <v>130</v>
      </c>
      <c r="DA689" s="90">
        <v>12434345.9268</v>
      </c>
      <c r="DB689" s="180">
        <v>1</v>
      </c>
      <c r="DC689" s="13">
        <v>1</v>
      </c>
      <c r="DD689" s="13"/>
      <c r="DE689" s="75" t="str" cm="1">
        <f t="array" ref="DE689">+IF(AND(C689&lt;&gt;"Vehículos Eléctricos",C689&lt;&gt;"Vehículos Híbridos",AA689="PERCENTIL 50"),
     IF(VLOOKUP(_xlfn.TEXTJOIN("_",FALSE,C689:E689),[1]BD_Perc!$A:$P,_xlfn.IFS([1]BD!AB689="Intervalo de precio 1",12,[1]BD!AB689="Intervalo de precio 2",13),FALSE)&lt;=1,
     VLOOKUP(_xlfn.TEXTJOIN("_",FALSE,C689:E689),[1]BD_Perc!$A:$P,16,FALSE),"Ok P50"),
     "Ok P30/70 ó Híbrido/Eléctrico")</f>
        <v>Ok P30/70 ó Híbrido/Eléctrico</v>
      </c>
      <c r="DF689" s="75" t="str">
        <f t="shared" si="78"/>
        <v>Vehículos Especiales_Ambulancias_TAM</v>
      </c>
      <c r="DG689" s="19">
        <f t="shared" si="79"/>
        <v>379540189.8696</v>
      </c>
      <c r="DH689" s="13">
        <v>1</v>
      </c>
      <c r="DI689" s="13">
        <v>1</v>
      </c>
      <c r="DJ689" s="13" t="b">
        <f>+DC689=[2]BD!DC689</f>
        <v>1</v>
      </c>
    </row>
    <row r="690" spans="1:114" ht="25.5" x14ac:dyDescent="0.25">
      <c r="A690" s="76">
        <v>1091</v>
      </c>
      <c r="B690" s="59" t="s">
        <v>159</v>
      </c>
      <c r="C690" s="59" t="s">
        <v>0</v>
      </c>
      <c r="D690" s="59" t="s">
        <v>320</v>
      </c>
      <c r="E690" s="59" t="s">
        <v>327</v>
      </c>
      <c r="F690" s="59" t="s">
        <v>121</v>
      </c>
      <c r="G690" s="77" t="s">
        <v>1506</v>
      </c>
      <c r="H690" s="59" t="s">
        <v>161</v>
      </c>
      <c r="I690" s="79">
        <v>9008255</v>
      </c>
      <c r="J690" s="168" t="s">
        <v>1507</v>
      </c>
      <c r="K690" s="78" t="s">
        <v>360</v>
      </c>
      <c r="L690" s="80">
        <v>278</v>
      </c>
      <c r="M690" s="81" t="s">
        <v>121</v>
      </c>
      <c r="N690" s="82">
        <v>304800000</v>
      </c>
      <c r="O690" s="83">
        <f>+IFERROR(VLOOKUP(I690,[1]Precio_Fasecolda!A:C,3,FALSE),IFERROR(VLOOKUP(I690,[1]Precio_Fasecolda!B:C,2,FALSE),N690))</f>
        <v>303500000</v>
      </c>
      <c r="P690" s="83">
        <f t="shared" si="76"/>
        <v>1300000</v>
      </c>
      <c r="Q690" s="76" t="s">
        <v>327</v>
      </c>
      <c r="R690" s="76" t="s">
        <v>148</v>
      </c>
      <c r="S690" s="76" t="s">
        <v>128</v>
      </c>
      <c r="T690" s="76" t="s">
        <v>121</v>
      </c>
      <c r="U690" s="76" t="s">
        <v>121</v>
      </c>
      <c r="V690" s="59" t="s">
        <v>121</v>
      </c>
      <c r="W690" s="76" t="s">
        <v>121</v>
      </c>
      <c r="X690" s="76" t="s">
        <v>121</v>
      </c>
      <c r="Y690" s="84" t="str">
        <f t="shared" ref="Y690:Y753" si="85">+IF(E690=$F$1,N690+BZ690,"N.A.")</f>
        <v>N.A.</v>
      </c>
      <c r="Z690" s="85">
        <f t="shared" si="77"/>
        <v>304800000</v>
      </c>
      <c r="AA690" s="76" t="str">
        <f>+IFERROR(VLOOKUP(_xlfn.TEXTJOIN("_", FALSE, C690:E690), [1]BD_Perc!$A:$O, 15, FALSE),"Segmentación no encontrada o vehículo inactivo")</f>
        <v>PERCENTIL 30-70</v>
      </c>
      <c r="AB690" s="76" t="str" cm="1">
        <f t="array" ref="AB690">_xlfn.IFS(
    AA690 = "PERCENTIL 50",
    _xlfn.IFS(
        [1]BD!DG690 &lt; VLOOKUP(_xlfn.TEXTJOIN("_", FALSE, C690:E690), [1]BD_Perc!$A:$O, 11, FALSE), "Intervalo de precio 1",
        [1]BD!DG690 &gt;= VLOOKUP(_xlfn.TEXTJOIN("_", FALSE, C690:E690), [1]BD_Perc!$A:$O, 11, FALSE), "Intervalo de precio 2"
    ),
    AA690 = "PERCENTIL 30-70",
    _xlfn.IFS(
        [1]BD!DG690 &lt; VLOOKUP(_xlfn.TEXTJOIN("_", FALSE, C690:E690), [1]BD_Perc!$A:$O, 6, FALSE), "Intervalo de precio 1",
        [1]BD!DG690 &lt; VLOOKUP(_xlfn.TEXTJOIN("_", FALSE, C690:E690), [1]BD_Perc!$A:$O, 7, FALSE), "Intervalo de precio 2",
        [1]BD!DG690 &gt;= VLOOKUP(_xlfn.TEXTJOIN("_", FALSE, C690:E690), [1]BD_Perc!$A:$O, 7, FALSE), "Intervalo de precio 3"
    ),
    AA690="Segmentación no encontrada o vehículo inactivo","Segmentación no encontrada o vehículo inactivo"
)</f>
        <v>Intervalo de precio 2</v>
      </c>
      <c r="AC690" s="81" t="s">
        <v>149</v>
      </c>
      <c r="AD690" s="86" t="b">
        <f t="shared" si="80"/>
        <v>1</v>
      </c>
      <c r="AE690" s="98">
        <v>0</v>
      </c>
      <c r="AF690" s="87">
        <v>0</v>
      </c>
      <c r="AG690" s="98">
        <v>0.01</v>
      </c>
      <c r="AH690" s="87">
        <v>1.4999999999999999E-2</v>
      </c>
      <c r="AI690" s="98">
        <v>0.02</v>
      </c>
      <c r="AJ690" s="98">
        <v>0.02</v>
      </c>
      <c r="AK690" s="76" t="s">
        <v>131</v>
      </c>
      <c r="AL690" s="76" t="s">
        <v>131</v>
      </c>
      <c r="AM690" s="76" t="s">
        <v>131</v>
      </c>
      <c r="AN690" s="88">
        <v>0</v>
      </c>
      <c r="AO690" s="72">
        <v>12073353.0582</v>
      </c>
      <c r="AP690" s="72">
        <v>355846.26419999998</v>
      </c>
      <c r="AQ690" s="72">
        <v>1525055.2674</v>
      </c>
      <c r="AR690" s="72" t="s">
        <v>121</v>
      </c>
      <c r="AS690" s="72" t="s">
        <v>121</v>
      </c>
      <c r="AT690" s="72">
        <v>13344231.217800001</v>
      </c>
      <c r="AU690" s="72" t="s">
        <v>121</v>
      </c>
      <c r="AV690" s="72">
        <v>1397967.2405999999</v>
      </c>
      <c r="AW690" s="72">
        <v>190632.04019999999</v>
      </c>
      <c r="AX690" s="72">
        <v>826072.17420000001</v>
      </c>
      <c r="AY690" s="72" t="s">
        <v>121</v>
      </c>
      <c r="AZ690" s="72" t="s">
        <v>121</v>
      </c>
      <c r="BA690" s="72" t="s">
        <v>121</v>
      </c>
      <c r="BB690" s="72" t="s">
        <v>121</v>
      </c>
      <c r="BC690" s="72" t="s">
        <v>121</v>
      </c>
      <c r="BD690" s="72" t="s">
        <v>121</v>
      </c>
      <c r="BE690" s="72" t="s">
        <v>121</v>
      </c>
      <c r="BF690" s="72">
        <v>2287582.3739999998</v>
      </c>
      <c r="BG690" s="72">
        <v>139797.462</v>
      </c>
      <c r="BH690" s="72" t="s">
        <v>121</v>
      </c>
      <c r="BI690" s="72" t="s">
        <v>121</v>
      </c>
      <c r="BJ690" s="72">
        <v>444808.09379999997</v>
      </c>
      <c r="BK690" s="72">
        <v>1525055.2674</v>
      </c>
      <c r="BL690" s="72">
        <v>1397967.2405999999</v>
      </c>
      <c r="BM690" s="72">
        <v>571896.12060000002</v>
      </c>
      <c r="BN690" s="72">
        <v>114378.5916</v>
      </c>
      <c r="BO690" s="72">
        <v>2795934.4811999998</v>
      </c>
      <c r="BP690" s="72">
        <v>444808.09379999997</v>
      </c>
      <c r="BQ690" s="72" t="s">
        <v>121</v>
      </c>
      <c r="BR690" s="72" t="s">
        <v>121</v>
      </c>
      <c r="BS690" s="72">
        <v>3177197.5074</v>
      </c>
      <c r="BT690" s="72">
        <v>9531594.6305999998</v>
      </c>
      <c r="BU690" s="72">
        <v>108023.874</v>
      </c>
      <c r="BV690" s="72">
        <v>5718955.9349999996</v>
      </c>
      <c r="BW690" s="72">
        <v>6100220.0153999999</v>
      </c>
      <c r="BX690" s="72" t="s">
        <v>121</v>
      </c>
      <c r="BY690" s="72">
        <v>610022.31779999996</v>
      </c>
      <c r="BZ690" s="72" t="s">
        <v>121</v>
      </c>
      <c r="CA690" s="72" t="s">
        <v>121</v>
      </c>
      <c r="CB690" s="72" t="s">
        <v>121</v>
      </c>
      <c r="CC690" s="72" t="s">
        <v>121</v>
      </c>
      <c r="CD690" s="72" t="s">
        <v>121</v>
      </c>
      <c r="CE690" s="89" t="s">
        <v>130</v>
      </c>
      <c r="CF690" s="89" t="s">
        <v>130</v>
      </c>
      <c r="CG690" s="89" t="s">
        <v>130</v>
      </c>
      <c r="CH690" s="89" t="s">
        <v>130</v>
      </c>
      <c r="CI690" s="89" t="s">
        <v>130</v>
      </c>
      <c r="CJ690" s="89" t="s">
        <v>130</v>
      </c>
      <c r="CK690" s="89" t="s">
        <v>131</v>
      </c>
      <c r="CL690" s="59" t="s">
        <v>121</v>
      </c>
      <c r="CM690" s="89" t="s">
        <v>130</v>
      </c>
      <c r="CN690" s="89" t="s">
        <v>130</v>
      </c>
      <c r="CO690" s="76" t="s">
        <v>121</v>
      </c>
      <c r="CP690" s="76" t="s">
        <v>121</v>
      </c>
      <c r="CQ690" s="76" t="s">
        <v>121</v>
      </c>
      <c r="CR690" s="76" t="s">
        <v>121</v>
      </c>
      <c r="CS690" s="76" t="s">
        <v>121</v>
      </c>
      <c r="CT690" s="76" t="s">
        <v>121</v>
      </c>
      <c r="CU690" s="76" t="s">
        <v>121</v>
      </c>
      <c r="CV690" s="76" t="s">
        <v>121</v>
      </c>
      <c r="CW690" s="76" t="s">
        <v>121</v>
      </c>
      <c r="CX690" s="76" t="s">
        <v>121</v>
      </c>
      <c r="CY690" s="76" t="s">
        <v>121</v>
      </c>
      <c r="CZ690" s="76" t="s">
        <v>121</v>
      </c>
      <c r="DA690" s="90">
        <v>13344231.217800001</v>
      </c>
      <c r="DB690" s="91">
        <v>1</v>
      </c>
      <c r="DC690" s="13">
        <v>1</v>
      </c>
      <c r="DD690" s="13"/>
      <c r="DE690" s="75" t="str" cm="1">
        <f t="array" ref="DE690">+IF(AND(C690&lt;&gt;"Vehículos Eléctricos",C690&lt;&gt;"Vehículos Híbridos",AA690="PERCENTIL 50"),
     IF(VLOOKUP(_xlfn.TEXTJOIN("_",FALSE,C690:E690),[1]BD_Perc!$A:$P,_xlfn.IFS([1]BD!AB690="Intervalo de precio 1",12,[1]BD!AB690="Intervalo de precio 2",13),FALSE)&lt;=1,
     VLOOKUP(_xlfn.TEXTJOIN("_",FALSE,C690:E690),[1]BD_Perc!$A:$P,16,FALSE),"Ok P50"),
     "Ok P30/70 ó Híbrido/Eléctrico")</f>
        <v>Ok P30/70 ó Híbrido/Eléctrico</v>
      </c>
      <c r="DF690" s="75" t="str">
        <f t="shared" si="78"/>
        <v>Vehículos Convencionales_Camperos/Camionetas_4x4</v>
      </c>
      <c r="DG690" s="19">
        <f t="shared" si="79"/>
        <v>304800000</v>
      </c>
      <c r="DH690" s="13">
        <v>1</v>
      </c>
      <c r="DI690" s="13">
        <v>1</v>
      </c>
      <c r="DJ690" s="13" t="b">
        <f>+DC690=[2]BD!DC690</f>
        <v>1</v>
      </c>
    </row>
    <row r="691" spans="1:114" ht="25.5" x14ac:dyDescent="0.25">
      <c r="A691" s="76">
        <v>1092</v>
      </c>
      <c r="B691" s="59" t="s">
        <v>159</v>
      </c>
      <c r="C691" s="59" t="s">
        <v>0</v>
      </c>
      <c r="D691" s="59" t="s">
        <v>320</v>
      </c>
      <c r="E691" s="59" t="s">
        <v>327</v>
      </c>
      <c r="F691" s="59" t="s">
        <v>121</v>
      </c>
      <c r="G691" s="77" t="s">
        <v>1508</v>
      </c>
      <c r="H691" s="59" t="s">
        <v>161</v>
      </c>
      <c r="I691" s="79">
        <v>9008256</v>
      </c>
      <c r="J691" s="168" t="s">
        <v>1509</v>
      </c>
      <c r="K691" s="78" t="s">
        <v>360</v>
      </c>
      <c r="L691" s="80">
        <v>278</v>
      </c>
      <c r="M691" s="81" t="s">
        <v>121</v>
      </c>
      <c r="N691" s="82">
        <v>393800000</v>
      </c>
      <c r="O691" s="83">
        <f>+IFERROR(VLOOKUP(I691,[1]Precio_Fasecolda!A:C,3,FALSE),IFERROR(VLOOKUP(I691,[1]Precio_Fasecolda!B:C,2,FALSE),N691))</f>
        <v>392500000</v>
      </c>
      <c r="P691" s="83">
        <f t="shared" si="76"/>
        <v>1300000</v>
      </c>
      <c r="Q691" s="76" t="s">
        <v>327</v>
      </c>
      <c r="R691" s="76" t="s">
        <v>148</v>
      </c>
      <c r="S691" s="76" t="s">
        <v>128</v>
      </c>
      <c r="T691" s="76" t="s">
        <v>121</v>
      </c>
      <c r="U691" s="76" t="s">
        <v>121</v>
      </c>
      <c r="V691" s="59" t="s">
        <v>121</v>
      </c>
      <c r="W691" s="76" t="s">
        <v>121</v>
      </c>
      <c r="X691" s="76" t="s">
        <v>121</v>
      </c>
      <c r="Y691" s="84" t="str">
        <f t="shared" si="85"/>
        <v>N.A.</v>
      </c>
      <c r="Z691" s="85">
        <f t="shared" si="77"/>
        <v>393800000</v>
      </c>
      <c r="AA691" s="76" t="str">
        <f>+IFERROR(VLOOKUP(_xlfn.TEXTJOIN("_", FALSE, C691:E691), [1]BD_Perc!$A:$O, 15, FALSE),"Segmentación no encontrada o vehículo inactivo")</f>
        <v>PERCENTIL 30-70</v>
      </c>
      <c r="AB691" s="76" t="str" cm="1">
        <f t="array" ref="AB691">_xlfn.IFS(
    AA691 = "PERCENTIL 50",
    _xlfn.IFS(
        [1]BD!DG691 &lt; VLOOKUP(_xlfn.TEXTJOIN("_", FALSE, C691:E691), [1]BD_Perc!$A:$O, 11, FALSE), "Intervalo de precio 1",
        [1]BD!DG691 &gt;= VLOOKUP(_xlfn.TEXTJOIN("_", FALSE, C691:E691), [1]BD_Perc!$A:$O, 11, FALSE), "Intervalo de precio 2"
    ),
    AA691 = "PERCENTIL 30-70",
    _xlfn.IFS(
        [1]BD!DG691 &lt; VLOOKUP(_xlfn.TEXTJOIN("_", FALSE, C691:E691), [1]BD_Perc!$A:$O, 6, FALSE), "Intervalo de precio 1",
        [1]BD!DG691 &lt; VLOOKUP(_xlfn.TEXTJOIN("_", FALSE, C691:E691), [1]BD_Perc!$A:$O, 7, FALSE), "Intervalo de precio 2",
        [1]BD!DG691 &gt;= VLOOKUP(_xlfn.TEXTJOIN("_", FALSE, C691:E691), [1]BD_Perc!$A:$O, 7, FALSE), "Intervalo de precio 3"
    ),
    AA691="Segmentación no encontrada o vehículo inactivo","Segmentación no encontrada o vehículo inactivo"
)</f>
        <v>Intervalo de precio 3</v>
      </c>
      <c r="AC691" s="81" t="s">
        <v>156</v>
      </c>
      <c r="AD691" s="86" t="b">
        <f t="shared" si="80"/>
        <v>1</v>
      </c>
      <c r="AE691" s="98">
        <v>0</v>
      </c>
      <c r="AF691" s="87">
        <v>0</v>
      </c>
      <c r="AG691" s="98">
        <v>0.01</v>
      </c>
      <c r="AH691" s="87">
        <v>1.4999999999999999E-2</v>
      </c>
      <c r="AI691" s="98">
        <v>0.02</v>
      </c>
      <c r="AJ691" s="98">
        <v>0.02</v>
      </c>
      <c r="AK691" s="76" t="s">
        <v>130</v>
      </c>
      <c r="AL691" s="76" t="s">
        <v>131</v>
      </c>
      <c r="AM691" s="76" t="s">
        <v>131</v>
      </c>
      <c r="AN691" s="88">
        <v>0</v>
      </c>
      <c r="AO691" s="72">
        <v>12073353.0582</v>
      </c>
      <c r="AP691" s="72">
        <v>355846.26419999998</v>
      </c>
      <c r="AQ691" s="72">
        <v>1525055.2674</v>
      </c>
      <c r="AR691" s="72" t="s">
        <v>121</v>
      </c>
      <c r="AS691" s="72" t="s">
        <v>121</v>
      </c>
      <c r="AT691" s="72">
        <v>13344231.217800001</v>
      </c>
      <c r="AU691" s="72" t="s">
        <v>121</v>
      </c>
      <c r="AV691" s="72">
        <v>1397967.2405999999</v>
      </c>
      <c r="AW691" s="72">
        <v>190632.04019999999</v>
      </c>
      <c r="AX691" s="72" t="s">
        <v>121</v>
      </c>
      <c r="AY691" s="72" t="s">
        <v>121</v>
      </c>
      <c r="AZ691" s="72" t="s">
        <v>121</v>
      </c>
      <c r="BA691" s="72" t="s">
        <v>121</v>
      </c>
      <c r="BB691" s="72" t="s">
        <v>121</v>
      </c>
      <c r="BC691" s="72" t="s">
        <v>121</v>
      </c>
      <c r="BD691" s="72" t="s">
        <v>121</v>
      </c>
      <c r="BE691" s="72" t="s">
        <v>121</v>
      </c>
      <c r="BF691" s="72">
        <v>2287582.3739999998</v>
      </c>
      <c r="BG691" s="72">
        <v>139797.462</v>
      </c>
      <c r="BH691" s="72" t="s">
        <v>121</v>
      </c>
      <c r="BI691" s="72" t="s">
        <v>121</v>
      </c>
      <c r="BJ691" s="72">
        <v>444808.09379999997</v>
      </c>
      <c r="BK691" s="72">
        <v>1525055.2674</v>
      </c>
      <c r="BL691" s="72">
        <v>1397967.2405999999</v>
      </c>
      <c r="BM691" s="72">
        <v>571896.12060000002</v>
      </c>
      <c r="BN691" s="72">
        <v>114378.5916</v>
      </c>
      <c r="BO691" s="72">
        <v>2795934.4811999998</v>
      </c>
      <c r="BP691" s="72">
        <v>444808.09379999997</v>
      </c>
      <c r="BQ691" s="72" t="s">
        <v>121</v>
      </c>
      <c r="BR691" s="72" t="s">
        <v>121</v>
      </c>
      <c r="BS691" s="72">
        <v>3177197.5074</v>
      </c>
      <c r="BT691" s="72">
        <v>9531594.6305999998</v>
      </c>
      <c r="BU691" s="72">
        <v>108023.874</v>
      </c>
      <c r="BV691" s="72">
        <v>5718955.9349999996</v>
      </c>
      <c r="BW691" s="72">
        <v>6100220.0153999999</v>
      </c>
      <c r="BX691" s="72" t="s">
        <v>121</v>
      </c>
      <c r="BY691" s="72">
        <v>610022.31779999996</v>
      </c>
      <c r="BZ691" s="72" t="s">
        <v>121</v>
      </c>
      <c r="CA691" s="72" t="s">
        <v>121</v>
      </c>
      <c r="CB691" s="72" t="s">
        <v>121</v>
      </c>
      <c r="CC691" s="72" t="s">
        <v>121</v>
      </c>
      <c r="CD691" s="72" t="s">
        <v>121</v>
      </c>
      <c r="CE691" s="89" t="s">
        <v>130</v>
      </c>
      <c r="CF691" s="89" t="s">
        <v>130</v>
      </c>
      <c r="CG691" s="89" t="s">
        <v>130</v>
      </c>
      <c r="CH691" s="89" t="s">
        <v>130</v>
      </c>
      <c r="CI691" s="89" t="s">
        <v>130</v>
      </c>
      <c r="CJ691" s="89" t="s">
        <v>130</v>
      </c>
      <c r="CK691" s="89" t="s">
        <v>131</v>
      </c>
      <c r="CL691" s="59" t="s">
        <v>121</v>
      </c>
      <c r="CM691" s="89" t="s">
        <v>130</v>
      </c>
      <c r="CN691" s="89" t="s">
        <v>130</v>
      </c>
      <c r="CO691" s="76" t="s">
        <v>121</v>
      </c>
      <c r="CP691" s="76" t="s">
        <v>121</v>
      </c>
      <c r="CQ691" s="76" t="s">
        <v>121</v>
      </c>
      <c r="CR691" s="76" t="s">
        <v>121</v>
      </c>
      <c r="CS691" s="76" t="s">
        <v>121</v>
      </c>
      <c r="CT691" s="76" t="s">
        <v>121</v>
      </c>
      <c r="CU691" s="76" t="s">
        <v>121</v>
      </c>
      <c r="CV691" s="76" t="s">
        <v>121</v>
      </c>
      <c r="CW691" s="76" t="s">
        <v>121</v>
      </c>
      <c r="CX691" s="76" t="s">
        <v>121</v>
      </c>
      <c r="CY691" s="76" t="s">
        <v>121</v>
      </c>
      <c r="CZ691" s="76" t="s">
        <v>121</v>
      </c>
      <c r="DA691" s="90">
        <v>13344231.217800001</v>
      </c>
      <c r="DB691" s="91">
        <v>1</v>
      </c>
      <c r="DC691" s="13">
        <v>1</v>
      </c>
      <c r="DD691" s="13"/>
      <c r="DE691" s="75" t="str" cm="1">
        <f t="array" ref="DE691">+IF(AND(C691&lt;&gt;"Vehículos Eléctricos",C691&lt;&gt;"Vehículos Híbridos",AA691="PERCENTIL 50"),
     IF(VLOOKUP(_xlfn.TEXTJOIN("_",FALSE,C691:E691),[1]BD_Perc!$A:$P,_xlfn.IFS([1]BD!AB691="Intervalo de precio 1",12,[1]BD!AB691="Intervalo de precio 2",13),FALSE)&lt;=1,
     VLOOKUP(_xlfn.TEXTJOIN("_",FALSE,C691:E691),[1]BD_Perc!$A:$P,16,FALSE),"Ok P50"),
     "Ok P30/70 ó Híbrido/Eléctrico")</f>
        <v>Ok P30/70 ó Híbrido/Eléctrico</v>
      </c>
      <c r="DF691" s="75" t="str">
        <f t="shared" si="78"/>
        <v>Vehículos Convencionales_Camperos/Camionetas_4x4</v>
      </c>
      <c r="DG691" s="19">
        <f t="shared" si="79"/>
        <v>393800000</v>
      </c>
      <c r="DH691" s="13">
        <v>1</v>
      </c>
      <c r="DI691" s="13">
        <v>1</v>
      </c>
      <c r="DJ691" s="13" t="b">
        <f>+DC691=[2]BD!DC691</f>
        <v>1</v>
      </c>
    </row>
    <row r="692" spans="1:114" ht="38.25" x14ac:dyDescent="0.25">
      <c r="A692" s="76">
        <v>1093</v>
      </c>
      <c r="B692" s="59" t="s">
        <v>159</v>
      </c>
      <c r="C692" s="59" t="s">
        <v>0</v>
      </c>
      <c r="D692" s="59" t="s">
        <v>320</v>
      </c>
      <c r="E692" s="59" t="s">
        <v>327</v>
      </c>
      <c r="F692" s="59" t="s">
        <v>121</v>
      </c>
      <c r="G692" s="77" t="s">
        <v>1510</v>
      </c>
      <c r="H692" s="59" t="s">
        <v>161</v>
      </c>
      <c r="I692" s="79">
        <v>9008257</v>
      </c>
      <c r="J692" s="168" t="s">
        <v>1511</v>
      </c>
      <c r="K692" s="78" t="s">
        <v>360</v>
      </c>
      <c r="L692" s="80">
        <v>278</v>
      </c>
      <c r="M692" s="81" t="s">
        <v>121</v>
      </c>
      <c r="N692" s="82">
        <v>384500000</v>
      </c>
      <c r="O692" s="83">
        <f>+IFERROR(VLOOKUP(I692,[1]Precio_Fasecolda!A:C,3,FALSE),IFERROR(VLOOKUP(I692,[1]Precio_Fasecolda!B:C,2,FALSE),N692))</f>
        <v>384500000</v>
      </c>
      <c r="P692" s="83">
        <f t="shared" si="76"/>
        <v>0</v>
      </c>
      <c r="Q692" s="76" t="s">
        <v>327</v>
      </c>
      <c r="R692" s="76" t="s">
        <v>148</v>
      </c>
      <c r="S692" s="76" t="s">
        <v>128</v>
      </c>
      <c r="T692" s="76" t="s">
        <v>121</v>
      </c>
      <c r="U692" s="76" t="s">
        <v>121</v>
      </c>
      <c r="V692" s="59" t="s">
        <v>121</v>
      </c>
      <c r="W692" s="76" t="s">
        <v>121</v>
      </c>
      <c r="X692" s="76" t="s">
        <v>121</v>
      </c>
      <c r="Y692" s="84" t="str">
        <f t="shared" si="85"/>
        <v>N.A.</v>
      </c>
      <c r="Z692" s="85">
        <f t="shared" si="77"/>
        <v>384500000</v>
      </c>
      <c r="AA692" s="76" t="str">
        <f>+IFERROR(VLOOKUP(_xlfn.TEXTJOIN("_", FALSE, C692:E692), [1]BD_Perc!$A:$O, 15, FALSE),"Segmentación no encontrada o vehículo inactivo")</f>
        <v>PERCENTIL 30-70</v>
      </c>
      <c r="AB692" s="76" t="str" cm="1">
        <f t="array" ref="AB692">_xlfn.IFS(
    AA692 = "PERCENTIL 50",
    _xlfn.IFS(
        [1]BD!DG692 &lt; VLOOKUP(_xlfn.TEXTJOIN("_", FALSE, C692:E692), [1]BD_Perc!$A:$O, 11, FALSE), "Intervalo de precio 1",
        [1]BD!DG692 &gt;= VLOOKUP(_xlfn.TEXTJOIN("_", FALSE, C692:E692), [1]BD_Perc!$A:$O, 11, FALSE), "Intervalo de precio 2"
    ),
    AA692 = "PERCENTIL 30-70",
    _xlfn.IFS(
        [1]BD!DG692 &lt; VLOOKUP(_xlfn.TEXTJOIN("_", FALSE, C692:E692), [1]BD_Perc!$A:$O, 6, FALSE), "Intervalo de precio 1",
        [1]BD!DG692 &lt; VLOOKUP(_xlfn.TEXTJOIN("_", FALSE, C692:E692), [1]BD_Perc!$A:$O, 7, FALSE), "Intervalo de precio 2",
        [1]BD!DG692 &gt;= VLOOKUP(_xlfn.TEXTJOIN("_", FALSE, C692:E692), [1]BD_Perc!$A:$O, 7, FALSE), "Intervalo de precio 3"
    ),
    AA692="Segmentación no encontrada o vehículo inactivo","Segmentación no encontrada o vehículo inactivo"
)</f>
        <v>Intervalo de precio 3</v>
      </c>
      <c r="AC692" s="81" t="s">
        <v>156</v>
      </c>
      <c r="AD692" s="86" t="b">
        <f t="shared" si="80"/>
        <v>1</v>
      </c>
      <c r="AE692" s="98">
        <v>0</v>
      </c>
      <c r="AF692" s="87">
        <v>0</v>
      </c>
      <c r="AG692" s="98">
        <v>0.01</v>
      </c>
      <c r="AH692" s="87">
        <v>1.4999999999999999E-2</v>
      </c>
      <c r="AI692" s="98">
        <v>0.02</v>
      </c>
      <c r="AJ692" s="98">
        <v>0.02</v>
      </c>
      <c r="AK692" s="76" t="s">
        <v>130</v>
      </c>
      <c r="AL692" s="76" t="s">
        <v>131</v>
      </c>
      <c r="AM692" s="76" t="s">
        <v>131</v>
      </c>
      <c r="AN692" s="88">
        <v>0</v>
      </c>
      <c r="AO692" s="72">
        <v>12073353.0582</v>
      </c>
      <c r="AP692" s="72">
        <v>355846.26419999998</v>
      </c>
      <c r="AQ692" s="72">
        <v>1525055.2674</v>
      </c>
      <c r="AR692" s="72" t="s">
        <v>121</v>
      </c>
      <c r="AS692" s="72" t="s">
        <v>121</v>
      </c>
      <c r="AT692" s="72">
        <v>13344231.217800001</v>
      </c>
      <c r="AU692" s="72" t="s">
        <v>121</v>
      </c>
      <c r="AV692" s="72">
        <v>1397967.2405999999</v>
      </c>
      <c r="AW692" s="72">
        <v>190632.04019999999</v>
      </c>
      <c r="AX692" s="72" t="s">
        <v>121</v>
      </c>
      <c r="AY692" s="72" t="s">
        <v>121</v>
      </c>
      <c r="AZ692" s="72" t="s">
        <v>121</v>
      </c>
      <c r="BA692" s="72" t="s">
        <v>121</v>
      </c>
      <c r="BB692" s="72" t="s">
        <v>121</v>
      </c>
      <c r="BC692" s="72" t="s">
        <v>121</v>
      </c>
      <c r="BD692" s="72" t="s">
        <v>121</v>
      </c>
      <c r="BE692" s="72" t="s">
        <v>121</v>
      </c>
      <c r="BF692" s="72">
        <v>2287582.3739999998</v>
      </c>
      <c r="BG692" s="72">
        <v>139797.462</v>
      </c>
      <c r="BH692" s="72" t="s">
        <v>121</v>
      </c>
      <c r="BI692" s="72" t="s">
        <v>121</v>
      </c>
      <c r="BJ692" s="72">
        <v>444808.09379999997</v>
      </c>
      <c r="BK692" s="72">
        <v>1525055.2674</v>
      </c>
      <c r="BL692" s="72">
        <v>1397967.2405999999</v>
      </c>
      <c r="BM692" s="72">
        <v>571896.12060000002</v>
      </c>
      <c r="BN692" s="72">
        <v>114378.5916</v>
      </c>
      <c r="BO692" s="72">
        <v>2795934.4811999998</v>
      </c>
      <c r="BP692" s="72">
        <v>444808.09379999997</v>
      </c>
      <c r="BQ692" s="72" t="s">
        <v>121</v>
      </c>
      <c r="BR692" s="72" t="s">
        <v>121</v>
      </c>
      <c r="BS692" s="72">
        <v>3177197.5074</v>
      </c>
      <c r="BT692" s="72">
        <v>9531594.6305999998</v>
      </c>
      <c r="BU692" s="72">
        <v>108023.874</v>
      </c>
      <c r="BV692" s="72">
        <v>5718955.9349999996</v>
      </c>
      <c r="BW692" s="72">
        <v>6100220.0153999999</v>
      </c>
      <c r="BX692" s="72" t="s">
        <v>121</v>
      </c>
      <c r="BY692" s="72">
        <v>610022.31779999996</v>
      </c>
      <c r="BZ692" s="72" t="s">
        <v>121</v>
      </c>
      <c r="CA692" s="72" t="s">
        <v>121</v>
      </c>
      <c r="CB692" s="72" t="s">
        <v>121</v>
      </c>
      <c r="CC692" s="72" t="s">
        <v>121</v>
      </c>
      <c r="CD692" s="72" t="s">
        <v>121</v>
      </c>
      <c r="CE692" s="89" t="s">
        <v>130</v>
      </c>
      <c r="CF692" s="89" t="s">
        <v>130</v>
      </c>
      <c r="CG692" s="89" t="s">
        <v>130</v>
      </c>
      <c r="CH692" s="89" t="s">
        <v>130</v>
      </c>
      <c r="CI692" s="89" t="s">
        <v>130</v>
      </c>
      <c r="CJ692" s="89" t="s">
        <v>130</v>
      </c>
      <c r="CK692" s="89" t="s">
        <v>131</v>
      </c>
      <c r="CL692" s="59" t="s">
        <v>121</v>
      </c>
      <c r="CM692" s="89" t="s">
        <v>130</v>
      </c>
      <c r="CN692" s="89" t="s">
        <v>130</v>
      </c>
      <c r="CO692" s="76" t="s">
        <v>121</v>
      </c>
      <c r="CP692" s="76" t="s">
        <v>121</v>
      </c>
      <c r="CQ692" s="76" t="s">
        <v>121</v>
      </c>
      <c r="CR692" s="76" t="s">
        <v>121</v>
      </c>
      <c r="CS692" s="76" t="s">
        <v>121</v>
      </c>
      <c r="CT692" s="76" t="s">
        <v>121</v>
      </c>
      <c r="CU692" s="76" t="s">
        <v>121</v>
      </c>
      <c r="CV692" s="76" t="s">
        <v>121</v>
      </c>
      <c r="CW692" s="76" t="s">
        <v>121</v>
      </c>
      <c r="CX692" s="76" t="s">
        <v>121</v>
      </c>
      <c r="CY692" s="76" t="s">
        <v>121</v>
      </c>
      <c r="CZ692" s="76" t="s">
        <v>121</v>
      </c>
      <c r="DA692" s="90">
        <v>13344231.217800001</v>
      </c>
      <c r="DB692" s="91">
        <v>1</v>
      </c>
      <c r="DC692" s="13">
        <v>1</v>
      </c>
      <c r="DD692" s="13"/>
      <c r="DE692" s="75" t="str" cm="1">
        <f t="array" ref="DE692">+IF(AND(C692&lt;&gt;"Vehículos Eléctricos",C692&lt;&gt;"Vehículos Híbridos",AA692="PERCENTIL 50"),
     IF(VLOOKUP(_xlfn.TEXTJOIN("_",FALSE,C692:E692),[1]BD_Perc!$A:$P,_xlfn.IFS([1]BD!AB692="Intervalo de precio 1",12,[1]BD!AB692="Intervalo de precio 2",13),FALSE)&lt;=1,
     VLOOKUP(_xlfn.TEXTJOIN("_",FALSE,C692:E692),[1]BD_Perc!$A:$P,16,FALSE),"Ok P50"),
     "Ok P30/70 ó Híbrido/Eléctrico")</f>
        <v>Ok P30/70 ó Híbrido/Eléctrico</v>
      </c>
      <c r="DF692" s="75" t="str">
        <f t="shared" si="78"/>
        <v>Vehículos Convencionales_Camperos/Camionetas_4x4</v>
      </c>
      <c r="DG692" s="19">
        <f t="shared" si="79"/>
        <v>384500000</v>
      </c>
      <c r="DH692" s="13">
        <v>1</v>
      </c>
      <c r="DI692" s="13">
        <v>1</v>
      </c>
      <c r="DJ692" s="13" t="b">
        <f>+DC692=[2]BD!DC692</f>
        <v>1</v>
      </c>
    </row>
    <row r="693" spans="1:114" ht="63.75" x14ac:dyDescent="0.25">
      <c r="A693" s="76">
        <v>1094</v>
      </c>
      <c r="B693" s="59" t="s">
        <v>687</v>
      </c>
      <c r="C693" s="59" t="s">
        <v>0</v>
      </c>
      <c r="D693" s="59" t="s">
        <v>663</v>
      </c>
      <c r="E693" s="155" t="s">
        <v>675</v>
      </c>
      <c r="F693" s="59" t="s">
        <v>676</v>
      </c>
      <c r="G693" s="191" t="s">
        <v>1512</v>
      </c>
      <c r="H693" s="192" t="s">
        <v>651</v>
      </c>
      <c r="I693" s="193">
        <v>5803128</v>
      </c>
      <c r="J693" s="168" t="s">
        <v>1513</v>
      </c>
      <c r="K693" s="78" t="s">
        <v>121</v>
      </c>
      <c r="L693" s="194">
        <v>161</v>
      </c>
      <c r="M693" s="195" t="s">
        <v>121</v>
      </c>
      <c r="N693" s="196">
        <v>652000000</v>
      </c>
      <c r="O693" s="83">
        <f>+IFERROR(VLOOKUP(I693,[1]Precio_Fasecolda!A:C,3,FALSE),IFERROR(VLOOKUP(I693,[1]Precio_Fasecolda!B:C,2,FALSE),N693))</f>
        <v>652000000</v>
      </c>
      <c r="P693" s="83">
        <f t="shared" si="76"/>
        <v>0</v>
      </c>
      <c r="Q693" s="195" t="s">
        <v>121</v>
      </c>
      <c r="R693" s="76" t="s">
        <v>127</v>
      </c>
      <c r="S693" s="76" t="s">
        <v>349</v>
      </c>
      <c r="T693" s="81" t="s">
        <v>643</v>
      </c>
      <c r="U693" s="76" t="s">
        <v>121</v>
      </c>
      <c r="V693" s="59" t="s">
        <v>121</v>
      </c>
      <c r="W693" s="76" t="s">
        <v>121</v>
      </c>
      <c r="X693" s="76" t="s">
        <v>121</v>
      </c>
      <c r="Y693" s="84" t="str">
        <f t="shared" si="85"/>
        <v>N.A.</v>
      </c>
      <c r="Z693" s="85">
        <f t="shared" si="77"/>
        <v>632440000</v>
      </c>
      <c r="AA693" s="76" t="str">
        <f>+IFERROR(VLOOKUP(_xlfn.TEXTJOIN("_", FALSE, C693:E693), [1]BD_Perc!$A:$O, 15, FALSE),"Segmentación no encontrada o vehículo inactivo")</f>
        <v>PERCENTIL 30-70</v>
      </c>
      <c r="AB693" s="76" t="str" cm="1">
        <f t="array" ref="AB693">_xlfn.IFS(
    AA693 = "PERCENTIL 50",
    _xlfn.IFS(
        [1]BD!DG693 &lt; VLOOKUP(_xlfn.TEXTJOIN("_", FALSE, C693:E693), [1]BD_Perc!$A:$O, 11, FALSE), "Intervalo de precio 1",
        [1]BD!DG693 &gt;= VLOOKUP(_xlfn.TEXTJOIN("_", FALSE, C693:E693), [1]BD_Perc!$A:$O, 11, FALSE), "Intervalo de precio 2"
    ),
    AA693 = "PERCENTIL 30-70",
    _xlfn.IFS(
        [1]BD!DG693 &lt; VLOOKUP(_xlfn.TEXTJOIN("_", FALSE, C693:E693), [1]BD_Perc!$A:$O, 6, FALSE), "Intervalo de precio 1",
        [1]BD!DG693 &lt; VLOOKUP(_xlfn.TEXTJOIN("_", FALSE, C693:E693), [1]BD_Perc!$A:$O, 7, FALSE), "Intervalo de precio 2",
        [1]BD!DG693 &gt;= VLOOKUP(_xlfn.TEXTJOIN("_", FALSE, C693:E693), [1]BD_Perc!$A:$O, 7, FALSE), "Intervalo de precio 3"
    ),
    AA693="Segmentación no encontrada o vehículo inactivo","Segmentación no encontrada o vehículo inactivo"
)</f>
        <v>Intervalo de precio 2</v>
      </c>
      <c r="AC693" s="81" t="s">
        <v>149</v>
      </c>
      <c r="AD693" s="86" t="b">
        <f t="shared" si="80"/>
        <v>1</v>
      </c>
      <c r="AE693" s="182">
        <v>0.03</v>
      </c>
      <c r="AF693" s="182">
        <v>0.05</v>
      </c>
      <c r="AG693" s="182">
        <v>0.08</v>
      </c>
      <c r="AH693" s="182">
        <v>0.1</v>
      </c>
      <c r="AI693" s="182">
        <v>0.13</v>
      </c>
      <c r="AJ693" s="182">
        <v>0.15</v>
      </c>
      <c r="AK693" s="155" t="s">
        <v>130</v>
      </c>
      <c r="AL693" s="155" t="s">
        <v>130</v>
      </c>
      <c r="AM693" s="155" t="s">
        <v>130</v>
      </c>
      <c r="AN693" s="197" t="s">
        <v>121</v>
      </c>
      <c r="AO693" s="72" t="s">
        <v>121</v>
      </c>
      <c r="AP693" s="72">
        <v>655288.61159999995</v>
      </c>
      <c r="AQ693" s="72" t="s">
        <v>121</v>
      </c>
      <c r="AR693" s="72" t="s">
        <v>121</v>
      </c>
      <c r="AS693" s="72" t="s">
        <v>121</v>
      </c>
      <c r="AT693" s="72" t="s">
        <v>121</v>
      </c>
      <c r="AU693" s="72" t="s">
        <v>121</v>
      </c>
      <c r="AV693" s="72">
        <v>917405.95380000002</v>
      </c>
      <c r="AW693" s="72">
        <v>91741.755000000005</v>
      </c>
      <c r="AX693" s="72">
        <v>589760.59380000003</v>
      </c>
      <c r="AY693" s="72" t="s">
        <v>121</v>
      </c>
      <c r="AZ693" s="72" t="s">
        <v>121</v>
      </c>
      <c r="BA693" s="72" t="s">
        <v>121</v>
      </c>
      <c r="BB693" s="72" t="s">
        <v>121</v>
      </c>
      <c r="BC693" s="72" t="s">
        <v>121</v>
      </c>
      <c r="BD693" s="72" t="s">
        <v>121</v>
      </c>
      <c r="BE693" s="72" t="s">
        <v>121</v>
      </c>
      <c r="BF693" s="72" t="s">
        <v>121</v>
      </c>
      <c r="BG693" s="72" t="s">
        <v>121</v>
      </c>
      <c r="BH693" s="72" t="s">
        <v>121</v>
      </c>
      <c r="BI693" s="72" t="s">
        <v>121</v>
      </c>
      <c r="BJ693" s="72" t="s">
        <v>121</v>
      </c>
      <c r="BK693" s="72" t="s">
        <v>121</v>
      </c>
      <c r="BL693" s="72" t="s">
        <v>121</v>
      </c>
      <c r="BM693" s="72" t="s">
        <v>121</v>
      </c>
      <c r="BN693" s="72">
        <v>196587.21600000001</v>
      </c>
      <c r="BO693" s="72">
        <v>2621160.7716000001</v>
      </c>
      <c r="BP693" s="72" t="s">
        <v>121</v>
      </c>
      <c r="BQ693" s="72" t="s">
        <v>121</v>
      </c>
      <c r="BR693" s="72" t="s">
        <v>121</v>
      </c>
      <c r="BS693" s="72" t="s">
        <v>121</v>
      </c>
      <c r="BT693" s="72">
        <v>2621160.7716000001</v>
      </c>
      <c r="BU693" s="72">
        <v>131058.144</v>
      </c>
      <c r="BV693" s="72" t="s">
        <v>121</v>
      </c>
      <c r="BW693" s="72" t="s">
        <v>121</v>
      </c>
      <c r="BX693" s="72" t="s">
        <v>121</v>
      </c>
      <c r="BY693" s="72" t="s">
        <v>121</v>
      </c>
      <c r="BZ693" s="72" t="s">
        <v>121</v>
      </c>
      <c r="CA693" s="72" t="s">
        <v>121</v>
      </c>
      <c r="CB693" s="72" t="s">
        <v>121</v>
      </c>
      <c r="CC693" s="72" t="s">
        <v>121</v>
      </c>
      <c r="CD693" s="72" t="s">
        <v>121</v>
      </c>
      <c r="CE693" s="198" t="s">
        <v>121</v>
      </c>
      <c r="CF693" s="198" t="s">
        <v>121</v>
      </c>
      <c r="CG693" s="154" t="s">
        <v>130</v>
      </c>
      <c r="CH693" s="194" t="s">
        <v>131</v>
      </c>
      <c r="CI693" s="194" t="s">
        <v>131</v>
      </c>
      <c r="CJ693" s="194" t="s">
        <v>131</v>
      </c>
      <c r="CK693" s="194" t="s">
        <v>130</v>
      </c>
      <c r="CL693" s="194" t="s">
        <v>121</v>
      </c>
      <c r="CM693" s="195" t="s">
        <v>121</v>
      </c>
      <c r="CN693" s="195" t="s">
        <v>121</v>
      </c>
      <c r="CO693" s="195" t="s">
        <v>121</v>
      </c>
      <c r="CP693" s="195" t="s">
        <v>121</v>
      </c>
      <c r="CQ693" s="195" t="s">
        <v>121</v>
      </c>
      <c r="CR693" s="195" t="s">
        <v>121</v>
      </c>
      <c r="CS693" s="195" t="s">
        <v>121</v>
      </c>
      <c r="CT693" s="195" t="s">
        <v>121</v>
      </c>
      <c r="CU693" s="195" t="s">
        <v>121</v>
      </c>
      <c r="CV693" s="195" t="s">
        <v>121</v>
      </c>
      <c r="CW693" s="195" t="s">
        <v>121</v>
      </c>
      <c r="CX693" s="195" t="s">
        <v>121</v>
      </c>
      <c r="CY693" s="195" t="s">
        <v>121</v>
      </c>
      <c r="CZ693" s="195" t="s">
        <v>121</v>
      </c>
      <c r="DA693" s="90">
        <v>19698628.340999998</v>
      </c>
      <c r="DB693" s="91">
        <v>1</v>
      </c>
      <c r="DC693" s="13">
        <v>1</v>
      </c>
      <c r="DD693" s="13"/>
      <c r="DE693" s="75" t="str" cm="1">
        <f t="array" ref="DE693">+IF(AND(C693&lt;&gt;"Vehículos Eléctricos",C693&lt;&gt;"Vehículos Híbridos",AA693="PERCENTIL 50"),
     IF(VLOOKUP(_xlfn.TEXTJOIN("_",FALSE,C693:E693),[1]BD_Perc!$A:$P,_xlfn.IFS([1]BD!AB693="Intervalo de precio 1",12,[1]BD!AB693="Intervalo de precio 2",13),FALSE)&lt;=1,
     VLOOKUP(_xlfn.TEXTJOIN("_",FALSE,C693:E693),[1]BD_Perc!$A:$P,16,FALSE),"Ok P50"),
     "Ok P30/70 ó Híbrido/Eléctrico")</f>
        <v>Ok P30/70 ó Híbrido/Eléctrico</v>
      </c>
      <c r="DF693" s="75" t="str">
        <f t="shared" si="78"/>
        <v>Vehículos Convencionales_Vehículos Destinados al Transporte de Pasajeros_Bus</v>
      </c>
      <c r="DG693" s="19">
        <f t="shared" si="79"/>
        <v>632440000</v>
      </c>
      <c r="DH693" s="13">
        <v>1</v>
      </c>
      <c r="DI693" s="13">
        <v>1</v>
      </c>
      <c r="DJ693" s="13" t="b">
        <f>+DC693=[2]BD!DC693</f>
        <v>1</v>
      </c>
    </row>
    <row r="694" spans="1:114" ht="51" x14ac:dyDescent="0.25">
      <c r="A694" s="76">
        <v>1095</v>
      </c>
      <c r="B694" s="59" t="s">
        <v>687</v>
      </c>
      <c r="C694" s="59" t="s">
        <v>0</v>
      </c>
      <c r="D694" s="59" t="s">
        <v>663</v>
      </c>
      <c r="E694" s="199" t="s">
        <v>675</v>
      </c>
      <c r="F694" s="59" t="s">
        <v>676</v>
      </c>
      <c r="G694" s="191" t="s">
        <v>1514</v>
      </c>
      <c r="H694" s="192" t="s">
        <v>651</v>
      </c>
      <c r="I694" s="200">
        <v>5803130</v>
      </c>
      <c r="J694" s="168" t="s">
        <v>1515</v>
      </c>
      <c r="K694" s="78" t="s">
        <v>121</v>
      </c>
      <c r="L694" s="127">
        <v>178</v>
      </c>
      <c r="M694" s="79" t="s">
        <v>121</v>
      </c>
      <c r="N694" s="201">
        <v>781100000</v>
      </c>
      <c r="O694" s="83">
        <f>+IFERROR(VLOOKUP(I694,[1]Precio_Fasecolda!A:C,3,FALSE),IFERROR(VLOOKUP(I694,[1]Precio_Fasecolda!B:C,2,FALSE),N694))</f>
        <v>781100000</v>
      </c>
      <c r="P694" s="83">
        <f t="shared" si="76"/>
        <v>0</v>
      </c>
      <c r="Q694" s="79" t="s">
        <v>121</v>
      </c>
      <c r="R694" s="76" t="s">
        <v>127</v>
      </c>
      <c r="S694" s="76" t="s">
        <v>349</v>
      </c>
      <c r="T694" s="81" t="s">
        <v>643</v>
      </c>
      <c r="U694" s="76" t="s">
        <v>121</v>
      </c>
      <c r="V694" s="59" t="s">
        <v>121</v>
      </c>
      <c r="W694" s="76" t="s">
        <v>121</v>
      </c>
      <c r="X694" s="76" t="s">
        <v>121</v>
      </c>
      <c r="Y694" s="84" t="str">
        <f t="shared" si="85"/>
        <v>N.A.</v>
      </c>
      <c r="Z694" s="85">
        <f t="shared" si="77"/>
        <v>757667000</v>
      </c>
      <c r="AA694" s="76" t="str">
        <f>+IFERROR(VLOOKUP(_xlfn.TEXTJOIN("_", FALSE, C694:E694), [1]BD_Perc!$A:$O, 15, FALSE),"Segmentación no encontrada o vehículo inactivo")</f>
        <v>PERCENTIL 30-70</v>
      </c>
      <c r="AB694" s="76" t="str" cm="1">
        <f t="array" ref="AB694">_xlfn.IFS(
    AA694 = "PERCENTIL 50",
    _xlfn.IFS(
        [1]BD!DG694 &lt; VLOOKUP(_xlfn.TEXTJOIN("_", FALSE, C694:E694), [1]BD_Perc!$A:$O, 11, FALSE), "Intervalo de precio 1",
        [1]BD!DG694 &gt;= VLOOKUP(_xlfn.TEXTJOIN("_", FALSE, C694:E694), [1]BD_Perc!$A:$O, 11, FALSE), "Intervalo de precio 2"
    ),
    AA694 = "PERCENTIL 30-70",
    _xlfn.IFS(
        [1]BD!DG694 &lt; VLOOKUP(_xlfn.TEXTJOIN("_", FALSE, C694:E694), [1]BD_Perc!$A:$O, 6, FALSE), "Intervalo de precio 1",
        [1]BD!DG694 &lt; VLOOKUP(_xlfn.TEXTJOIN("_", FALSE, C694:E694), [1]BD_Perc!$A:$O, 7, FALSE), "Intervalo de precio 2",
        [1]BD!DG694 &gt;= VLOOKUP(_xlfn.TEXTJOIN("_", FALSE, C694:E694), [1]BD_Perc!$A:$O, 7, FALSE), "Intervalo de precio 3"
    ),
    AA694="Segmentación no encontrada o vehículo inactivo","Segmentación no encontrada o vehículo inactivo"
)</f>
        <v>Intervalo de precio 3</v>
      </c>
      <c r="AC694" s="81" t="s">
        <v>156</v>
      </c>
      <c r="AD694" s="86" t="b">
        <f t="shared" si="80"/>
        <v>1</v>
      </c>
      <c r="AE694" s="182">
        <v>0.03</v>
      </c>
      <c r="AF694" s="182">
        <v>0.05</v>
      </c>
      <c r="AG694" s="182">
        <v>0.08</v>
      </c>
      <c r="AH694" s="182">
        <v>0.1</v>
      </c>
      <c r="AI694" s="182">
        <v>0.13</v>
      </c>
      <c r="AJ694" s="182">
        <v>0.15</v>
      </c>
      <c r="AK694" s="79" t="s">
        <v>130</v>
      </c>
      <c r="AL694" s="79" t="s">
        <v>130</v>
      </c>
      <c r="AM694" s="79" t="s">
        <v>130</v>
      </c>
      <c r="AN694" s="202">
        <v>0.05</v>
      </c>
      <c r="AO694" s="72" t="s">
        <v>121</v>
      </c>
      <c r="AP694" s="72">
        <v>655288.61159999995</v>
      </c>
      <c r="AQ694" s="72" t="s">
        <v>121</v>
      </c>
      <c r="AR694" s="72" t="s">
        <v>121</v>
      </c>
      <c r="AS694" s="72" t="s">
        <v>121</v>
      </c>
      <c r="AT694" s="72" t="s">
        <v>121</v>
      </c>
      <c r="AU694" s="72" t="s">
        <v>121</v>
      </c>
      <c r="AV694" s="72">
        <v>917405.95380000002</v>
      </c>
      <c r="AW694" s="72">
        <v>91741.755000000005</v>
      </c>
      <c r="AX694" s="72">
        <v>589760.59380000003</v>
      </c>
      <c r="AY694" s="72" t="s">
        <v>121</v>
      </c>
      <c r="AZ694" s="72" t="s">
        <v>121</v>
      </c>
      <c r="BA694" s="72" t="s">
        <v>121</v>
      </c>
      <c r="BB694" s="72" t="s">
        <v>121</v>
      </c>
      <c r="BC694" s="72" t="s">
        <v>121</v>
      </c>
      <c r="BD694" s="72" t="s">
        <v>121</v>
      </c>
      <c r="BE694" s="72" t="s">
        <v>121</v>
      </c>
      <c r="BF694" s="72" t="s">
        <v>121</v>
      </c>
      <c r="BG694" s="72" t="s">
        <v>121</v>
      </c>
      <c r="BH694" s="72" t="s">
        <v>121</v>
      </c>
      <c r="BI694" s="72" t="s">
        <v>121</v>
      </c>
      <c r="BJ694" s="72" t="s">
        <v>121</v>
      </c>
      <c r="BK694" s="72" t="s">
        <v>121</v>
      </c>
      <c r="BL694" s="72" t="s">
        <v>121</v>
      </c>
      <c r="BM694" s="72" t="s">
        <v>121</v>
      </c>
      <c r="BN694" s="72">
        <v>196587.21600000001</v>
      </c>
      <c r="BO694" s="72">
        <v>2621160.7716000001</v>
      </c>
      <c r="BP694" s="72" t="s">
        <v>121</v>
      </c>
      <c r="BQ694" s="72" t="s">
        <v>121</v>
      </c>
      <c r="BR694" s="72" t="s">
        <v>121</v>
      </c>
      <c r="BS694" s="72" t="s">
        <v>121</v>
      </c>
      <c r="BT694" s="72">
        <v>2621160.7716000001</v>
      </c>
      <c r="BU694" s="72">
        <v>131058.144</v>
      </c>
      <c r="BV694" s="72" t="s">
        <v>121</v>
      </c>
      <c r="BW694" s="72" t="s">
        <v>121</v>
      </c>
      <c r="BX694" s="72" t="s">
        <v>121</v>
      </c>
      <c r="BY694" s="72" t="s">
        <v>121</v>
      </c>
      <c r="BZ694" s="72" t="s">
        <v>121</v>
      </c>
      <c r="CA694" s="72" t="s">
        <v>121</v>
      </c>
      <c r="CB694" s="72" t="s">
        <v>121</v>
      </c>
      <c r="CC694" s="72" t="s">
        <v>121</v>
      </c>
      <c r="CD694" s="72" t="s">
        <v>121</v>
      </c>
      <c r="CE694" s="198" t="s">
        <v>121</v>
      </c>
      <c r="CF694" s="198" t="s">
        <v>121</v>
      </c>
      <c r="CG694" s="154" t="s">
        <v>130</v>
      </c>
      <c r="CH694" s="194" t="s">
        <v>131</v>
      </c>
      <c r="CI694" s="194" t="s">
        <v>131</v>
      </c>
      <c r="CJ694" s="194" t="s">
        <v>131</v>
      </c>
      <c r="CK694" s="194" t="s">
        <v>130</v>
      </c>
      <c r="CL694" s="194" t="s">
        <v>121</v>
      </c>
      <c r="CM694" s="195" t="s">
        <v>121</v>
      </c>
      <c r="CN694" s="195" t="s">
        <v>121</v>
      </c>
      <c r="CO694" s="195" t="s">
        <v>121</v>
      </c>
      <c r="CP694" s="195" t="s">
        <v>121</v>
      </c>
      <c r="CQ694" s="195" t="s">
        <v>121</v>
      </c>
      <c r="CR694" s="195" t="s">
        <v>121</v>
      </c>
      <c r="CS694" s="195" t="s">
        <v>121</v>
      </c>
      <c r="CT694" s="203" t="s">
        <v>121</v>
      </c>
      <c r="CU694" s="204" t="s">
        <v>121</v>
      </c>
      <c r="CV694" s="204" t="s">
        <v>121</v>
      </c>
      <c r="CW694" s="204" t="s">
        <v>121</v>
      </c>
      <c r="CX694" s="204" t="s">
        <v>121</v>
      </c>
      <c r="CY694" s="204" t="s">
        <v>121</v>
      </c>
      <c r="CZ694" s="199" t="s">
        <v>121</v>
      </c>
      <c r="DA694" s="90">
        <v>19698628.340999998</v>
      </c>
      <c r="DB694" s="91">
        <v>1</v>
      </c>
      <c r="DC694" s="13">
        <v>1</v>
      </c>
      <c r="DD694" s="13"/>
      <c r="DE694" s="75" t="str" cm="1">
        <f t="array" ref="DE694">+IF(AND(C694&lt;&gt;"Vehículos Eléctricos",C694&lt;&gt;"Vehículos Híbridos",AA694="PERCENTIL 50"),
     IF(VLOOKUP(_xlfn.TEXTJOIN("_",FALSE,C694:E694),[1]BD_Perc!$A:$P,_xlfn.IFS([1]BD!AB694="Intervalo de precio 1",12,[1]BD!AB694="Intervalo de precio 2",13),FALSE)&lt;=1,
     VLOOKUP(_xlfn.TEXTJOIN("_",FALSE,C694:E694),[1]BD_Perc!$A:$P,16,FALSE),"Ok P50"),
     "Ok P30/70 ó Híbrido/Eléctrico")</f>
        <v>Ok P30/70 ó Híbrido/Eléctrico</v>
      </c>
      <c r="DF694" s="75" t="str">
        <f t="shared" si="78"/>
        <v>Vehículos Convencionales_Vehículos Destinados al Transporte de Pasajeros_Bus</v>
      </c>
      <c r="DG694" s="19">
        <f t="shared" si="79"/>
        <v>757667000</v>
      </c>
      <c r="DH694" s="13">
        <v>1</v>
      </c>
      <c r="DI694" s="13">
        <v>1</v>
      </c>
      <c r="DJ694" s="13" t="b">
        <f>+DC694=[2]BD!DC694</f>
        <v>1</v>
      </c>
    </row>
    <row r="695" spans="1:114" ht="63.75" x14ac:dyDescent="0.25">
      <c r="A695" s="76">
        <v>1096</v>
      </c>
      <c r="B695" s="59" t="s">
        <v>687</v>
      </c>
      <c r="C695" s="59" t="s">
        <v>0</v>
      </c>
      <c r="D695" s="59" t="s">
        <v>663</v>
      </c>
      <c r="E695" s="194" t="s">
        <v>675</v>
      </c>
      <c r="F695" s="59" t="s">
        <v>676</v>
      </c>
      <c r="G695" s="191" t="s">
        <v>1516</v>
      </c>
      <c r="H695" s="192" t="s">
        <v>651</v>
      </c>
      <c r="I695" s="193">
        <v>5803129</v>
      </c>
      <c r="J695" s="168" t="s">
        <v>1517</v>
      </c>
      <c r="K695" s="78" t="s">
        <v>121</v>
      </c>
      <c r="L695" s="194">
        <v>161</v>
      </c>
      <c r="M695" s="195" t="s">
        <v>121</v>
      </c>
      <c r="N695" s="196">
        <v>734000000</v>
      </c>
      <c r="O695" s="83">
        <f>+IFERROR(VLOOKUP(I695,[1]Precio_Fasecolda!A:C,3,FALSE),IFERROR(VLOOKUP(I695,[1]Precio_Fasecolda!B:C,2,FALSE),N695))</f>
        <v>734000000</v>
      </c>
      <c r="P695" s="83">
        <f t="shared" si="76"/>
        <v>0</v>
      </c>
      <c r="Q695" s="195" t="s">
        <v>121</v>
      </c>
      <c r="R695" s="76" t="s">
        <v>127</v>
      </c>
      <c r="S695" s="76" t="s">
        <v>349</v>
      </c>
      <c r="T695" s="81" t="s">
        <v>643</v>
      </c>
      <c r="U695" s="76" t="s">
        <v>121</v>
      </c>
      <c r="V695" s="59" t="s">
        <v>121</v>
      </c>
      <c r="W695" s="76" t="s">
        <v>121</v>
      </c>
      <c r="X695" s="76" t="s">
        <v>121</v>
      </c>
      <c r="Y695" s="84" t="str">
        <f t="shared" si="85"/>
        <v>N.A.</v>
      </c>
      <c r="Z695" s="85">
        <f t="shared" si="77"/>
        <v>711980000</v>
      </c>
      <c r="AA695" s="76" t="str">
        <f>+IFERROR(VLOOKUP(_xlfn.TEXTJOIN("_", FALSE, C695:E695), [1]BD_Perc!$A:$O, 15, FALSE),"Segmentación no encontrada o vehículo inactivo")</f>
        <v>PERCENTIL 30-70</v>
      </c>
      <c r="AB695" s="76" t="str" cm="1">
        <f t="array" ref="AB695">_xlfn.IFS(
    AA695 = "PERCENTIL 50",
    _xlfn.IFS(
        [1]BD!DG695 &lt; VLOOKUP(_xlfn.TEXTJOIN("_", FALSE, C695:E695), [1]BD_Perc!$A:$O, 11, FALSE), "Intervalo de precio 1",
        [1]BD!DG695 &gt;= VLOOKUP(_xlfn.TEXTJOIN("_", FALSE, C695:E695), [1]BD_Perc!$A:$O, 11, FALSE), "Intervalo de precio 2"
    ),
    AA695 = "PERCENTIL 30-70",
    _xlfn.IFS(
        [1]BD!DG695 &lt; VLOOKUP(_xlfn.TEXTJOIN("_", FALSE, C695:E695), [1]BD_Perc!$A:$O, 6, FALSE), "Intervalo de precio 1",
        [1]BD!DG695 &lt; VLOOKUP(_xlfn.TEXTJOIN("_", FALSE, C695:E695), [1]BD_Perc!$A:$O, 7, FALSE), "Intervalo de precio 2",
        [1]BD!DG695 &gt;= VLOOKUP(_xlfn.TEXTJOIN("_", FALSE, C695:E695), [1]BD_Perc!$A:$O, 7, FALSE), "Intervalo de precio 3"
    ),
    AA695="Segmentación no encontrada o vehículo inactivo","Segmentación no encontrada o vehículo inactivo"
)</f>
        <v>Intervalo de precio 3</v>
      </c>
      <c r="AC695" s="81" t="s">
        <v>156</v>
      </c>
      <c r="AD695" s="86" t="b">
        <f t="shared" si="80"/>
        <v>1</v>
      </c>
      <c r="AE695" s="182">
        <v>0.03</v>
      </c>
      <c r="AF695" s="182">
        <v>0.05</v>
      </c>
      <c r="AG695" s="182">
        <v>0.08</v>
      </c>
      <c r="AH695" s="182">
        <v>0.1</v>
      </c>
      <c r="AI695" s="182">
        <v>0.13</v>
      </c>
      <c r="AJ695" s="182">
        <v>0.15</v>
      </c>
      <c r="AK695" s="195" t="s">
        <v>130</v>
      </c>
      <c r="AL695" s="195" t="s">
        <v>130</v>
      </c>
      <c r="AM695" s="195" t="s">
        <v>130</v>
      </c>
      <c r="AN695" s="205">
        <v>0.05</v>
      </c>
      <c r="AO695" s="72" t="s">
        <v>121</v>
      </c>
      <c r="AP695" s="72">
        <v>655671.28619999997</v>
      </c>
      <c r="AQ695" s="72" t="s">
        <v>121</v>
      </c>
      <c r="AR695" s="72" t="s">
        <v>121</v>
      </c>
      <c r="AS695" s="72" t="s">
        <v>121</v>
      </c>
      <c r="AT695" s="72" t="s">
        <v>121</v>
      </c>
      <c r="AU695" s="72" t="s">
        <v>121</v>
      </c>
      <c r="AV695" s="72">
        <v>917405.95380000002</v>
      </c>
      <c r="AW695" s="72">
        <v>91741.755000000005</v>
      </c>
      <c r="AX695" s="72">
        <v>589760.59380000003</v>
      </c>
      <c r="AY695" s="72" t="s">
        <v>121</v>
      </c>
      <c r="AZ695" s="72" t="s">
        <v>121</v>
      </c>
      <c r="BA695" s="72" t="s">
        <v>121</v>
      </c>
      <c r="BB695" s="72" t="s">
        <v>121</v>
      </c>
      <c r="BC695" s="72" t="s">
        <v>121</v>
      </c>
      <c r="BD695" s="72" t="s">
        <v>121</v>
      </c>
      <c r="BE695" s="72" t="s">
        <v>121</v>
      </c>
      <c r="BF695" s="72" t="s">
        <v>121</v>
      </c>
      <c r="BG695" s="72" t="s">
        <v>121</v>
      </c>
      <c r="BH695" s="72" t="s">
        <v>121</v>
      </c>
      <c r="BI695" s="72" t="s">
        <v>121</v>
      </c>
      <c r="BJ695" s="72" t="s">
        <v>121</v>
      </c>
      <c r="BK695" s="72" t="s">
        <v>121</v>
      </c>
      <c r="BL695" s="72" t="s">
        <v>121</v>
      </c>
      <c r="BM695" s="72" t="s">
        <v>121</v>
      </c>
      <c r="BN695" s="72">
        <v>196587.21600000001</v>
      </c>
      <c r="BO695" s="72">
        <v>2621160.7716000001</v>
      </c>
      <c r="BP695" s="72" t="s">
        <v>121</v>
      </c>
      <c r="BQ695" s="72" t="s">
        <v>121</v>
      </c>
      <c r="BR695" s="72" t="s">
        <v>121</v>
      </c>
      <c r="BS695" s="72" t="s">
        <v>121</v>
      </c>
      <c r="BT695" s="72">
        <v>2621160.7716000001</v>
      </c>
      <c r="BU695" s="72">
        <v>131058.144</v>
      </c>
      <c r="BV695" s="72" t="s">
        <v>121</v>
      </c>
      <c r="BW695" s="72" t="s">
        <v>121</v>
      </c>
      <c r="BX695" s="72" t="s">
        <v>121</v>
      </c>
      <c r="BY695" s="72" t="s">
        <v>121</v>
      </c>
      <c r="BZ695" s="72" t="s">
        <v>121</v>
      </c>
      <c r="CA695" s="72" t="s">
        <v>121</v>
      </c>
      <c r="CB695" s="72" t="s">
        <v>121</v>
      </c>
      <c r="CC695" s="72" t="s">
        <v>121</v>
      </c>
      <c r="CD695" s="72" t="s">
        <v>121</v>
      </c>
      <c r="CE695" s="206" t="s">
        <v>121</v>
      </c>
      <c r="CF695" s="206" t="s">
        <v>121</v>
      </c>
      <c r="CG695" s="207" t="s">
        <v>130</v>
      </c>
      <c r="CH695" s="207" t="s">
        <v>131</v>
      </c>
      <c r="CI695" s="207" t="s">
        <v>131</v>
      </c>
      <c r="CJ695" s="207" t="s">
        <v>131</v>
      </c>
      <c r="CK695" s="207" t="s">
        <v>130</v>
      </c>
      <c r="CL695" s="207" t="s">
        <v>121</v>
      </c>
      <c r="CM695" s="204" t="s">
        <v>121</v>
      </c>
      <c r="CN695" s="204" t="s">
        <v>121</v>
      </c>
      <c r="CO695" s="204" t="s">
        <v>121</v>
      </c>
      <c r="CP695" s="204" t="s">
        <v>121</v>
      </c>
      <c r="CQ695" s="204" t="s">
        <v>121</v>
      </c>
      <c r="CR695" s="204" t="s">
        <v>121</v>
      </c>
      <c r="CS695" s="204" t="s">
        <v>121</v>
      </c>
      <c r="CT695" s="204" t="s">
        <v>121</v>
      </c>
      <c r="CU695" s="204" t="s">
        <v>121</v>
      </c>
      <c r="CV695" s="204" t="s">
        <v>121</v>
      </c>
      <c r="CW695" s="204" t="s">
        <v>121</v>
      </c>
      <c r="CX695" s="204" t="s">
        <v>121</v>
      </c>
      <c r="CY695" s="204" t="s">
        <v>121</v>
      </c>
      <c r="CZ695" s="208" t="s">
        <v>121</v>
      </c>
      <c r="DA695" s="90">
        <v>19698628.340999998</v>
      </c>
      <c r="DB695" s="91">
        <v>1</v>
      </c>
      <c r="DC695" s="13">
        <v>1</v>
      </c>
      <c r="DD695" s="13"/>
      <c r="DE695" s="75" t="str" cm="1">
        <f t="array" ref="DE695">+IF(AND(C695&lt;&gt;"Vehículos Eléctricos",C695&lt;&gt;"Vehículos Híbridos",AA695="PERCENTIL 50"),
     IF(VLOOKUP(_xlfn.TEXTJOIN("_",FALSE,C695:E695),[1]BD_Perc!$A:$P,_xlfn.IFS([1]BD!AB695="Intervalo de precio 1",12,[1]BD!AB695="Intervalo de precio 2",13),FALSE)&lt;=1,
     VLOOKUP(_xlfn.TEXTJOIN("_",FALSE,C695:E695),[1]BD_Perc!$A:$P,16,FALSE),"Ok P50"),
     "Ok P30/70 ó Híbrido/Eléctrico")</f>
        <v>Ok P30/70 ó Híbrido/Eléctrico</v>
      </c>
      <c r="DF695" s="75" t="str">
        <f t="shared" si="78"/>
        <v>Vehículos Convencionales_Vehículos Destinados al Transporte de Pasajeros_Bus</v>
      </c>
      <c r="DG695" s="19">
        <f t="shared" si="79"/>
        <v>711980000</v>
      </c>
      <c r="DH695" s="13">
        <v>1</v>
      </c>
      <c r="DI695" s="13">
        <v>1</v>
      </c>
      <c r="DJ695" s="13" t="b">
        <f>+DC695=[2]BD!DC695</f>
        <v>1</v>
      </c>
    </row>
    <row r="696" spans="1:114" ht="51" x14ac:dyDescent="0.25">
      <c r="A696" s="76">
        <v>1097</v>
      </c>
      <c r="B696" s="59" t="s">
        <v>687</v>
      </c>
      <c r="C696" s="59" t="s">
        <v>0</v>
      </c>
      <c r="D696" s="59" t="s">
        <v>663</v>
      </c>
      <c r="E696" s="209" t="s">
        <v>671</v>
      </c>
      <c r="F696" s="210" t="s">
        <v>672</v>
      </c>
      <c r="G696" s="211" t="s">
        <v>1518</v>
      </c>
      <c r="H696" s="76" t="s">
        <v>1519</v>
      </c>
      <c r="I696" s="200" t="s">
        <v>121</v>
      </c>
      <c r="J696" s="168" t="s">
        <v>1520</v>
      </c>
      <c r="K696" s="78" t="s">
        <v>121</v>
      </c>
      <c r="L696" s="199">
        <v>148</v>
      </c>
      <c r="M696" s="199" t="s">
        <v>121</v>
      </c>
      <c r="N696" s="82">
        <v>211000000</v>
      </c>
      <c r="O696" s="83">
        <f>+IFERROR(VLOOKUP(I696,[1]Precio_Fasecolda!A:C,3,FALSE),IFERROR(VLOOKUP(I696,[1]Precio_Fasecolda!B:C,2,FALSE),N696))</f>
        <v>211000000</v>
      </c>
      <c r="P696" s="83">
        <f t="shared" si="76"/>
        <v>0</v>
      </c>
      <c r="Q696" s="199" t="s">
        <v>121</v>
      </c>
      <c r="R696" s="76" t="s">
        <v>127</v>
      </c>
      <c r="S696" s="76" t="s">
        <v>349</v>
      </c>
      <c r="T696" s="81" t="s">
        <v>643</v>
      </c>
      <c r="U696" s="212">
        <v>7500</v>
      </c>
      <c r="V696" s="59" t="s">
        <v>121</v>
      </c>
      <c r="W696" s="76" t="s">
        <v>121</v>
      </c>
      <c r="X696" s="76" t="s">
        <v>121</v>
      </c>
      <c r="Y696" s="84" t="str">
        <f t="shared" si="85"/>
        <v>N.A.</v>
      </c>
      <c r="Z696" s="85">
        <f t="shared" si="77"/>
        <v>208890000</v>
      </c>
      <c r="AA696" s="76" t="str">
        <f>+IFERROR(VLOOKUP(_xlfn.TEXTJOIN("_", FALSE, C696:E696), [1]BD_Perc!$A:$O, 15, FALSE),"Segmentación no encontrada o vehículo inactivo")</f>
        <v>PERCENTIL 30-70</v>
      </c>
      <c r="AB696" s="76" t="str" cm="1">
        <f t="array" ref="AB696">_xlfn.IFS(
    AA696 = "PERCENTIL 50",
    _xlfn.IFS(
        [1]BD!DG696 &lt; VLOOKUP(_xlfn.TEXTJOIN("_", FALSE, C696:E696), [1]BD_Perc!$A:$O, 11, FALSE), "Intervalo de precio 1",
        [1]BD!DG696 &gt;= VLOOKUP(_xlfn.TEXTJOIN("_", FALSE, C696:E696), [1]BD_Perc!$A:$O, 11, FALSE), "Intervalo de precio 2"
    ),
    AA696 = "PERCENTIL 30-70",
    _xlfn.IFS(
        [1]BD!DG696 &lt; VLOOKUP(_xlfn.TEXTJOIN("_", FALSE, C696:E696), [1]BD_Perc!$A:$O, 6, FALSE), "Intervalo de precio 1",
        [1]BD!DG696 &lt; VLOOKUP(_xlfn.TEXTJOIN("_", FALSE, C696:E696), [1]BD_Perc!$A:$O, 7, FALSE), "Intervalo de precio 2",
        [1]BD!DG696 &gt;= VLOOKUP(_xlfn.TEXTJOIN("_", FALSE, C696:E696), [1]BD_Perc!$A:$O, 7, FALSE), "Intervalo de precio 3"
    ),
    AA696="Segmentación no encontrada o vehículo inactivo","Segmentación no encontrada o vehículo inactivo"
)</f>
        <v>Intervalo de precio 3</v>
      </c>
      <c r="AC696" s="99" t="s">
        <v>156</v>
      </c>
      <c r="AD696" s="86" t="b">
        <f t="shared" si="80"/>
        <v>1</v>
      </c>
      <c r="AE696" s="98">
        <v>0.01</v>
      </c>
      <c r="AF696" s="213">
        <v>0.01</v>
      </c>
      <c r="AG696" s="213">
        <v>0.01</v>
      </c>
      <c r="AH696" s="213">
        <v>0.01</v>
      </c>
      <c r="AI696" s="213">
        <v>0.01</v>
      </c>
      <c r="AJ696" s="213">
        <v>0.01</v>
      </c>
      <c r="AK696" s="199" t="s">
        <v>130</v>
      </c>
      <c r="AL696" s="199" t="s">
        <v>130</v>
      </c>
      <c r="AM696" s="199" t="s">
        <v>130</v>
      </c>
      <c r="AN696" s="214">
        <v>0.05</v>
      </c>
      <c r="AO696" s="72" t="s">
        <v>121</v>
      </c>
      <c r="AP696" s="72">
        <v>655671.28619999997</v>
      </c>
      <c r="AQ696" s="72" t="s">
        <v>121</v>
      </c>
      <c r="AR696" s="72" t="s">
        <v>121</v>
      </c>
      <c r="AS696" s="72" t="s">
        <v>121</v>
      </c>
      <c r="AT696" s="72" t="s">
        <v>121</v>
      </c>
      <c r="AU696" s="72" t="s">
        <v>121</v>
      </c>
      <c r="AV696" s="72">
        <v>917405.95380000002</v>
      </c>
      <c r="AW696" s="72">
        <v>91741.755000000005</v>
      </c>
      <c r="AX696" s="72">
        <v>589760.59380000003</v>
      </c>
      <c r="AY696" s="72" t="s">
        <v>121</v>
      </c>
      <c r="AZ696" s="72" t="s">
        <v>121</v>
      </c>
      <c r="BA696" s="72">
        <v>298656619.4598</v>
      </c>
      <c r="BB696" s="72" t="s">
        <v>121</v>
      </c>
      <c r="BC696" s="72" t="s">
        <v>121</v>
      </c>
      <c r="BD696" s="72" t="s">
        <v>121</v>
      </c>
      <c r="BE696" s="72" t="s">
        <v>121</v>
      </c>
      <c r="BF696" s="72" t="s">
        <v>121</v>
      </c>
      <c r="BG696" s="72" t="s">
        <v>121</v>
      </c>
      <c r="BH696" s="72" t="s">
        <v>121</v>
      </c>
      <c r="BI696" s="72" t="s">
        <v>121</v>
      </c>
      <c r="BJ696" s="72" t="s">
        <v>121</v>
      </c>
      <c r="BK696" s="72" t="s">
        <v>121</v>
      </c>
      <c r="BL696" s="72" t="s">
        <v>121</v>
      </c>
      <c r="BM696" s="72" t="s">
        <v>121</v>
      </c>
      <c r="BN696" s="72">
        <v>196587.21600000001</v>
      </c>
      <c r="BO696" s="72">
        <v>2621160.7716000001</v>
      </c>
      <c r="BP696" s="72" t="s">
        <v>121</v>
      </c>
      <c r="BQ696" s="72" t="s">
        <v>121</v>
      </c>
      <c r="BR696" s="72" t="s">
        <v>121</v>
      </c>
      <c r="BS696" s="72" t="s">
        <v>121</v>
      </c>
      <c r="BT696" s="72">
        <v>2621160.7716000001</v>
      </c>
      <c r="BU696" s="72">
        <v>131058.144</v>
      </c>
      <c r="BV696" s="72" t="s">
        <v>121</v>
      </c>
      <c r="BW696" s="72" t="s">
        <v>121</v>
      </c>
      <c r="BX696" s="72" t="s">
        <v>121</v>
      </c>
      <c r="BY696" s="72" t="s">
        <v>121</v>
      </c>
      <c r="BZ696" s="72" t="s">
        <v>121</v>
      </c>
      <c r="CA696" s="72" t="s">
        <v>121</v>
      </c>
      <c r="CB696" s="72" t="s">
        <v>121</v>
      </c>
      <c r="CC696" s="72">
        <v>32000000</v>
      </c>
      <c r="CD696" s="72" t="s">
        <v>121</v>
      </c>
      <c r="CE696" s="215" t="s">
        <v>121</v>
      </c>
      <c r="CF696" s="215" t="s">
        <v>121</v>
      </c>
      <c r="CG696" s="210" t="s">
        <v>130</v>
      </c>
      <c r="CH696" s="210" t="s">
        <v>131</v>
      </c>
      <c r="CI696" s="210" t="s">
        <v>131</v>
      </c>
      <c r="CJ696" s="210" t="s">
        <v>131</v>
      </c>
      <c r="CK696" s="210" t="s">
        <v>130</v>
      </c>
      <c r="CL696" s="210" t="s">
        <v>121</v>
      </c>
      <c r="CM696" s="199" t="s">
        <v>121</v>
      </c>
      <c r="CN696" s="199" t="s">
        <v>121</v>
      </c>
      <c r="CO696" s="199" t="s">
        <v>121</v>
      </c>
      <c r="CP696" s="216">
        <v>39000000</v>
      </c>
      <c r="CQ696" s="199" t="s">
        <v>121</v>
      </c>
      <c r="CR696" s="199" t="s">
        <v>121</v>
      </c>
      <c r="CS696" s="199" t="s">
        <v>121</v>
      </c>
      <c r="CT696" s="199" t="s">
        <v>121</v>
      </c>
      <c r="CU696" s="199" t="s">
        <v>121</v>
      </c>
      <c r="CV696" s="199" t="s">
        <v>121</v>
      </c>
      <c r="CW696" s="199" t="s">
        <v>121</v>
      </c>
      <c r="CX696" s="199" t="s">
        <v>121</v>
      </c>
      <c r="CY696" s="199" t="s">
        <v>121</v>
      </c>
      <c r="CZ696" s="199" t="s">
        <v>121</v>
      </c>
      <c r="DA696" s="90">
        <v>19698628.340999998</v>
      </c>
      <c r="DB696" s="91">
        <v>1</v>
      </c>
      <c r="DC696" s="13">
        <v>1</v>
      </c>
      <c r="DD696" s="13"/>
      <c r="DE696" s="75" t="str" cm="1">
        <f t="array" ref="DE696">+IF(AND(C696&lt;&gt;"Vehículos Eléctricos",C696&lt;&gt;"Vehículos Híbridos",AA696="PERCENTIL 50"),
     IF(VLOOKUP(_xlfn.TEXTJOIN("_",FALSE,C696:E696),[1]BD_Perc!$A:$P,_xlfn.IFS([1]BD!AB696="Intervalo de precio 1",12,[1]BD!AB696="Intervalo de precio 2",13),FALSE)&lt;=1,
     VLOOKUP(_xlfn.TEXTJOIN("_",FALSE,C696:E696),[1]BD_Perc!$A:$P,16,FALSE),"Ok P50"),
     "Ok P30/70 ó Híbrido/Eléctrico")</f>
        <v>Ok P30/70 ó Híbrido/Eléctrico</v>
      </c>
      <c r="DF696" s="75" t="str">
        <f t="shared" si="78"/>
        <v>Vehículos Convencionales_Vehículos Destinados al Transporte de Pasajeros_Buseta</v>
      </c>
      <c r="DG696" s="19">
        <f t="shared" si="79"/>
        <v>208890000</v>
      </c>
      <c r="DH696" s="13">
        <v>1</v>
      </c>
      <c r="DI696" s="13">
        <v>1</v>
      </c>
      <c r="DJ696" s="13" t="b">
        <f>+DC696=[2]BD!DC696</f>
        <v>1</v>
      </c>
    </row>
    <row r="697" spans="1:114" ht="38.25" x14ac:dyDescent="0.25">
      <c r="A697" s="76">
        <v>1098</v>
      </c>
      <c r="B697" s="217" t="s">
        <v>257</v>
      </c>
      <c r="C697" s="59" t="s">
        <v>0</v>
      </c>
      <c r="D697" s="59" t="s">
        <v>544</v>
      </c>
      <c r="E697" s="166" t="s">
        <v>545</v>
      </c>
      <c r="F697" s="166" t="s">
        <v>327</v>
      </c>
      <c r="G697" s="174" t="s">
        <v>1521</v>
      </c>
      <c r="H697" s="166" t="s">
        <v>1098</v>
      </c>
      <c r="I697" s="179">
        <v>6221037</v>
      </c>
      <c r="J697" s="168" t="s">
        <v>1522</v>
      </c>
      <c r="K697" s="166" t="s">
        <v>565</v>
      </c>
      <c r="L697" s="175">
        <v>201</v>
      </c>
      <c r="M697" s="175" t="s">
        <v>121</v>
      </c>
      <c r="N697" s="82">
        <v>214900000</v>
      </c>
      <c r="O697" s="83">
        <f>+IFERROR(VLOOKUP(I697,[1]Precio_Fasecolda!A:C,3,FALSE),IFERROR(VLOOKUP(I697,[1]Precio_Fasecolda!B:C,2,FALSE),N697))</f>
        <v>214900000</v>
      </c>
      <c r="P697" s="83">
        <f t="shared" si="76"/>
        <v>0</v>
      </c>
      <c r="Q697" s="175" t="s">
        <v>327</v>
      </c>
      <c r="R697" s="76" t="s">
        <v>127</v>
      </c>
      <c r="S697" s="76" t="s">
        <v>349</v>
      </c>
      <c r="T697" s="76" t="s">
        <v>121</v>
      </c>
      <c r="U697" s="76" t="s">
        <v>121</v>
      </c>
      <c r="V697" s="59" t="s">
        <v>121</v>
      </c>
      <c r="W697" s="76" t="s">
        <v>121</v>
      </c>
      <c r="X697" s="76" t="s">
        <v>121</v>
      </c>
      <c r="Y697" s="84" t="str">
        <f t="shared" si="85"/>
        <v>N.A.</v>
      </c>
      <c r="Z697" s="85">
        <f t="shared" si="77"/>
        <v>206304000</v>
      </c>
      <c r="AA697" s="76" t="str">
        <f>+IFERROR(VLOOKUP(_xlfn.TEXTJOIN("_", FALSE, C697:E697), [1]BD_Perc!$A:$O, 15, FALSE),"Segmentación no encontrada o vehículo inactivo")</f>
        <v>PERCENTIL 30-70</v>
      </c>
      <c r="AB697" s="76" t="str" cm="1">
        <f t="array" ref="AB697">_xlfn.IFS(
    AA697 = "PERCENTIL 50",
    _xlfn.IFS(
        [1]BD!DG697 &lt; VLOOKUP(_xlfn.TEXTJOIN("_", FALSE, C697:E697), [1]BD_Perc!$A:$O, 11, FALSE), "Intervalo de precio 1",
        [1]BD!DG697 &gt;= VLOOKUP(_xlfn.TEXTJOIN("_", FALSE, C697:E697), [1]BD_Perc!$A:$O, 11, FALSE), "Intervalo de precio 2"
    ),
    AA697 = "PERCENTIL 30-70",
    _xlfn.IFS(
        [1]BD!DG697 &lt; VLOOKUP(_xlfn.TEXTJOIN("_", FALSE, C697:E697), [1]BD_Perc!$A:$O, 6, FALSE), "Intervalo de precio 1",
        [1]BD!DG697 &lt; VLOOKUP(_xlfn.TEXTJOIN("_", FALSE, C697:E697), [1]BD_Perc!$A:$O, 7, FALSE), "Intervalo de precio 2",
        [1]BD!DG697 &gt;= VLOOKUP(_xlfn.TEXTJOIN("_", FALSE, C697:E697), [1]BD_Perc!$A:$O, 7, FALSE), "Intervalo de precio 3"
    ),
    AA697="Segmentación no encontrada o vehículo inactivo","Segmentación no encontrada o vehículo inactivo"
)</f>
        <v>Intervalo de precio 2</v>
      </c>
      <c r="AC697" s="99" t="s">
        <v>149</v>
      </c>
      <c r="AD697" s="86" t="b">
        <f t="shared" si="80"/>
        <v>1</v>
      </c>
      <c r="AE697" s="87">
        <v>0.04</v>
      </c>
      <c r="AF697" s="87">
        <v>0.04</v>
      </c>
      <c r="AG697" s="87">
        <v>0.04</v>
      </c>
      <c r="AH697" s="87">
        <v>0.04</v>
      </c>
      <c r="AI697" s="87">
        <v>0.04</v>
      </c>
      <c r="AJ697" s="87">
        <v>0.04</v>
      </c>
      <c r="AK697" s="168" t="s">
        <v>130</v>
      </c>
      <c r="AL697" s="168" t="s">
        <v>130</v>
      </c>
      <c r="AM697" s="168" t="s">
        <v>130</v>
      </c>
      <c r="AN697" s="144">
        <v>1</v>
      </c>
      <c r="AO697" s="72" t="s">
        <v>121</v>
      </c>
      <c r="AP697" s="72">
        <v>631865.34180000005</v>
      </c>
      <c r="AQ697" s="72">
        <v>1200939.3689999999</v>
      </c>
      <c r="AR697" s="72">
        <v>1238455.1843999999</v>
      </c>
      <c r="AS697" s="72">
        <v>1377466.2132000001</v>
      </c>
      <c r="AT697" s="72">
        <v>10144824.879000001</v>
      </c>
      <c r="AU697" s="72">
        <v>379888.34940000001</v>
      </c>
      <c r="AV697" s="72">
        <v>361036.09080000001</v>
      </c>
      <c r="AW697" s="72">
        <v>361036.09080000001</v>
      </c>
      <c r="AX697" s="72" t="s">
        <v>121</v>
      </c>
      <c r="AY697" s="72" t="s">
        <v>121</v>
      </c>
      <c r="AZ697" s="72" t="s">
        <v>121</v>
      </c>
      <c r="BA697" s="72" t="s">
        <v>121</v>
      </c>
      <c r="BB697" s="72" t="s">
        <v>121</v>
      </c>
      <c r="BC697" s="72">
        <v>1593083.8476</v>
      </c>
      <c r="BD697" s="72">
        <v>3112639.3536</v>
      </c>
      <c r="BE697" s="72">
        <v>4546353.4620000003</v>
      </c>
      <c r="BF697" s="72">
        <v>4494726.1254000003</v>
      </c>
      <c r="BG697" s="72">
        <v>2941076.7371999999</v>
      </c>
      <c r="BH697" s="72" t="s">
        <v>121</v>
      </c>
      <c r="BI697" s="72">
        <v>1323484.848</v>
      </c>
      <c r="BJ697" s="72">
        <v>192402.04199999999</v>
      </c>
      <c r="BK697" s="72">
        <v>1588180.7634000001</v>
      </c>
      <c r="BL697" s="72">
        <v>1486741.4225999999</v>
      </c>
      <c r="BM697" s="72">
        <v>4036772.1576</v>
      </c>
      <c r="BN697" s="72">
        <v>118729.27499999999</v>
      </c>
      <c r="BO697" s="72">
        <v>2450896.9295999999</v>
      </c>
      <c r="BP697" s="72">
        <v>637233.32819999999</v>
      </c>
      <c r="BQ697" s="72">
        <v>1568574.7518</v>
      </c>
      <c r="BR697" s="72">
        <v>2544184.1417999999</v>
      </c>
      <c r="BS697" s="72">
        <v>1715629.3266</v>
      </c>
      <c r="BT697" s="72">
        <v>10276007.4186</v>
      </c>
      <c r="BU697" s="72">
        <v>122437.9506</v>
      </c>
      <c r="BV697" s="72">
        <v>5637063.5706000002</v>
      </c>
      <c r="BW697" s="72">
        <v>7352692.8971999995</v>
      </c>
      <c r="BX697" s="72" t="s">
        <v>121</v>
      </c>
      <c r="BY697" s="72">
        <v>774483.84299999999</v>
      </c>
      <c r="BZ697" s="72" t="s">
        <v>121</v>
      </c>
      <c r="CA697" s="72" t="s">
        <v>121</v>
      </c>
      <c r="CB697" s="72" t="s">
        <v>121</v>
      </c>
      <c r="CC697" s="72" t="s">
        <v>121</v>
      </c>
      <c r="CD697" s="72" t="s">
        <v>121</v>
      </c>
      <c r="CE697" s="158" t="s">
        <v>130</v>
      </c>
      <c r="CF697" s="158" t="s">
        <v>130</v>
      </c>
      <c r="CG697" s="218" t="s">
        <v>121</v>
      </c>
      <c r="CH697" s="218" t="s">
        <v>121</v>
      </c>
      <c r="CI697" s="218" t="s">
        <v>121</v>
      </c>
      <c r="CJ697" s="218" t="s">
        <v>121</v>
      </c>
      <c r="CK697" s="218" t="s">
        <v>121</v>
      </c>
      <c r="CL697" s="218" t="s">
        <v>121</v>
      </c>
      <c r="CM697" s="218" t="s">
        <v>121</v>
      </c>
      <c r="CN697" s="218" t="s">
        <v>121</v>
      </c>
      <c r="CO697" s="218" t="s">
        <v>121</v>
      </c>
      <c r="CP697" s="218" t="s">
        <v>121</v>
      </c>
      <c r="CQ697" s="218" t="s">
        <v>121</v>
      </c>
      <c r="CR697" s="218" t="s">
        <v>121</v>
      </c>
      <c r="CS697" s="218" t="s">
        <v>121</v>
      </c>
      <c r="CT697" s="218" t="s">
        <v>121</v>
      </c>
      <c r="CU697" s="218" t="s">
        <v>121</v>
      </c>
      <c r="CV697" s="218" t="s">
        <v>121</v>
      </c>
      <c r="CW697" s="218" t="s">
        <v>121</v>
      </c>
      <c r="CX697" s="218" t="s">
        <v>121</v>
      </c>
      <c r="CY697" s="218" t="s">
        <v>121</v>
      </c>
      <c r="CZ697" s="218" t="s">
        <v>121</v>
      </c>
      <c r="DA697" s="90">
        <v>12737502.220799999</v>
      </c>
      <c r="DB697" s="91">
        <v>1</v>
      </c>
      <c r="DC697" s="13">
        <v>1</v>
      </c>
      <c r="DD697" s="13"/>
      <c r="DE697" s="75" t="str" cm="1">
        <f t="array" ref="DE697">+IF(AND(C697&lt;&gt;"Vehículos Eléctricos",C697&lt;&gt;"Vehículos Híbridos",AA697="PERCENTIL 50"),
     IF(VLOOKUP(_xlfn.TEXTJOIN("_",FALSE,C697:E697),[1]BD_Perc!$A:$P,_xlfn.IFS([1]BD!AB697="Intervalo de precio 1",12,[1]BD!AB697="Intervalo de precio 2",13),FALSE)&lt;=1,
     VLOOKUP(_xlfn.TEXTJOIN("_",FALSE,C697:E697),[1]BD_Perc!$A:$P,16,FALSE),"Ok P50"),
     "Ok P30/70 ó Híbrido/Eléctrico")</f>
        <v>Ok P30/70 ó Híbrido/Eléctrico</v>
      </c>
      <c r="DF697" s="75" t="str">
        <f t="shared" si="78"/>
        <v>Vehículos Convencionales_Pick Up_PICKUP DOBLE CAB - PLATON</v>
      </c>
      <c r="DG697" s="19">
        <f t="shared" si="79"/>
        <v>206304000</v>
      </c>
      <c r="DH697" s="13">
        <v>1</v>
      </c>
      <c r="DI697" s="13">
        <v>1</v>
      </c>
      <c r="DJ697" s="13" t="b">
        <f>+DC697=[2]BD!DC697</f>
        <v>1</v>
      </c>
    </row>
    <row r="698" spans="1:114" ht="38.25" x14ac:dyDescent="0.25">
      <c r="A698" s="76">
        <v>1099</v>
      </c>
      <c r="B698" s="217" t="s">
        <v>257</v>
      </c>
      <c r="C698" s="59" t="s">
        <v>0</v>
      </c>
      <c r="D698" s="59" t="s">
        <v>544</v>
      </c>
      <c r="E698" s="166" t="s">
        <v>545</v>
      </c>
      <c r="F698" s="166" t="s">
        <v>327</v>
      </c>
      <c r="G698" s="174" t="s">
        <v>1523</v>
      </c>
      <c r="H698" s="166" t="s">
        <v>1098</v>
      </c>
      <c r="I698" s="179">
        <v>6221039</v>
      </c>
      <c r="J698" s="168" t="s">
        <v>1524</v>
      </c>
      <c r="K698" s="166" t="s">
        <v>565</v>
      </c>
      <c r="L698" s="175">
        <v>201</v>
      </c>
      <c r="M698" s="175" t="s">
        <v>121</v>
      </c>
      <c r="N698" s="82">
        <v>255900000</v>
      </c>
      <c r="O698" s="83">
        <f>+IFERROR(VLOOKUP(I698,[1]Precio_Fasecolda!A:C,3,FALSE),IFERROR(VLOOKUP(I698,[1]Precio_Fasecolda!B:C,2,FALSE),N698))</f>
        <v>252900000</v>
      </c>
      <c r="P698" s="83">
        <f t="shared" si="76"/>
        <v>3000000</v>
      </c>
      <c r="Q698" s="175" t="s">
        <v>327</v>
      </c>
      <c r="R698" s="76" t="s">
        <v>148</v>
      </c>
      <c r="S698" s="76" t="s">
        <v>349</v>
      </c>
      <c r="T698" s="76" t="s">
        <v>121</v>
      </c>
      <c r="U698" s="76" t="s">
        <v>121</v>
      </c>
      <c r="V698" s="59" t="s">
        <v>121</v>
      </c>
      <c r="W698" s="76" t="s">
        <v>121</v>
      </c>
      <c r="X698" s="76" t="s">
        <v>121</v>
      </c>
      <c r="Y698" s="84" t="str">
        <f t="shared" si="85"/>
        <v>N.A.</v>
      </c>
      <c r="Z698" s="85">
        <f t="shared" si="77"/>
        <v>245664000</v>
      </c>
      <c r="AA698" s="76" t="str">
        <f>+IFERROR(VLOOKUP(_xlfn.TEXTJOIN("_", FALSE, C698:E698), [1]BD_Perc!$A:$O, 15, FALSE),"Segmentación no encontrada o vehículo inactivo")</f>
        <v>PERCENTIL 30-70</v>
      </c>
      <c r="AB698" s="76" t="str" cm="1">
        <f t="array" ref="AB698">_xlfn.IFS(
    AA698 = "PERCENTIL 50",
    _xlfn.IFS(
        [1]BD!DG698 &lt; VLOOKUP(_xlfn.TEXTJOIN("_", FALSE, C698:E698), [1]BD_Perc!$A:$O, 11, FALSE), "Intervalo de precio 1",
        [1]BD!DG698 &gt;= VLOOKUP(_xlfn.TEXTJOIN("_", FALSE, C698:E698), [1]BD_Perc!$A:$O, 11, FALSE), "Intervalo de precio 2"
    ),
    AA698 = "PERCENTIL 30-70",
    _xlfn.IFS(
        [1]BD!DG698 &lt; VLOOKUP(_xlfn.TEXTJOIN("_", FALSE, C698:E698), [1]BD_Perc!$A:$O, 6, FALSE), "Intervalo de precio 1",
        [1]BD!DG698 &lt; VLOOKUP(_xlfn.TEXTJOIN("_", FALSE, C698:E698), [1]BD_Perc!$A:$O, 7, FALSE), "Intervalo de precio 2",
        [1]BD!DG698 &gt;= VLOOKUP(_xlfn.TEXTJOIN("_", FALSE, C698:E698), [1]BD_Perc!$A:$O, 7, FALSE), "Intervalo de precio 3"
    ),
    AA698="Segmentación no encontrada o vehículo inactivo","Segmentación no encontrada o vehículo inactivo"
)</f>
        <v>Intervalo de precio 3</v>
      </c>
      <c r="AC698" s="99" t="s">
        <v>156</v>
      </c>
      <c r="AD698" s="86" t="b">
        <f t="shared" si="80"/>
        <v>1</v>
      </c>
      <c r="AE698" s="87">
        <v>0.04</v>
      </c>
      <c r="AF698" s="87">
        <v>0.04</v>
      </c>
      <c r="AG698" s="87">
        <v>0.04</v>
      </c>
      <c r="AH698" s="87">
        <v>0.04</v>
      </c>
      <c r="AI698" s="87">
        <v>0.04</v>
      </c>
      <c r="AJ698" s="87">
        <v>0.04</v>
      </c>
      <c r="AK698" s="168" t="s">
        <v>130</v>
      </c>
      <c r="AL698" s="168" t="s">
        <v>130</v>
      </c>
      <c r="AM698" s="168" t="s">
        <v>130</v>
      </c>
      <c r="AN698" s="144">
        <v>1</v>
      </c>
      <c r="AO698" s="72" t="s">
        <v>121</v>
      </c>
      <c r="AP698" s="72">
        <v>631865.34180000005</v>
      </c>
      <c r="AQ698" s="72">
        <v>1200939.3689999999</v>
      </c>
      <c r="AR698" s="72">
        <v>1238455.1843999999</v>
      </c>
      <c r="AS698" s="72">
        <v>1377466.2132000001</v>
      </c>
      <c r="AT698" s="72">
        <v>10144824.879000001</v>
      </c>
      <c r="AU698" s="72">
        <v>379888.34940000001</v>
      </c>
      <c r="AV698" s="72">
        <v>361036.09080000001</v>
      </c>
      <c r="AW698" s="72">
        <v>361036.09080000001</v>
      </c>
      <c r="AX698" s="72" t="s">
        <v>121</v>
      </c>
      <c r="AY698" s="72" t="s">
        <v>121</v>
      </c>
      <c r="AZ698" s="72" t="s">
        <v>121</v>
      </c>
      <c r="BA698" s="72" t="s">
        <v>121</v>
      </c>
      <c r="BB698" s="72" t="s">
        <v>121</v>
      </c>
      <c r="BC698" s="72">
        <v>1593083.8476</v>
      </c>
      <c r="BD698" s="72">
        <v>3112639.3536</v>
      </c>
      <c r="BE698" s="72">
        <v>4546353.4620000003</v>
      </c>
      <c r="BF698" s="72">
        <v>4494726.1254000003</v>
      </c>
      <c r="BG698" s="72">
        <v>2941076.7371999999</v>
      </c>
      <c r="BH698" s="72" t="s">
        <v>121</v>
      </c>
      <c r="BI698" s="72">
        <v>1323484.848</v>
      </c>
      <c r="BJ698" s="72">
        <v>192402.04199999999</v>
      </c>
      <c r="BK698" s="72">
        <v>1588180.7634000001</v>
      </c>
      <c r="BL698" s="72">
        <v>1486741.4225999999</v>
      </c>
      <c r="BM698" s="72">
        <v>4036772.1576</v>
      </c>
      <c r="BN698" s="72">
        <v>118729.27499999999</v>
      </c>
      <c r="BO698" s="72">
        <v>2450896.9295999999</v>
      </c>
      <c r="BP698" s="72">
        <v>637233.32819999999</v>
      </c>
      <c r="BQ698" s="72">
        <v>1568574.7518</v>
      </c>
      <c r="BR698" s="72">
        <v>2544184.1417999999</v>
      </c>
      <c r="BS698" s="72">
        <v>1715629.3266</v>
      </c>
      <c r="BT698" s="72">
        <v>10276007.4186</v>
      </c>
      <c r="BU698" s="72">
        <v>122437.9506</v>
      </c>
      <c r="BV698" s="72">
        <v>5637063.5706000002</v>
      </c>
      <c r="BW698" s="72">
        <v>7352692.8971999995</v>
      </c>
      <c r="BX698" s="72" t="s">
        <v>121</v>
      </c>
      <c r="BY698" s="72">
        <v>774483.84299999999</v>
      </c>
      <c r="BZ698" s="72" t="s">
        <v>121</v>
      </c>
      <c r="CA698" s="72" t="s">
        <v>121</v>
      </c>
      <c r="CB698" s="72" t="s">
        <v>121</v>
      </c>
      <c r="CC698" s="72" t="s">
        <v>121</v>
      </c>
      <c r="CD698" s="72" t="s">
        <v>121</v>
      </c>
      <c r="CE698" s="158" t="s">
        <v>130</v>
      </c>
      <c r="CF698" s="158" t="s">
        <v>130</v>
      </c>
      <c r="CG698" s="218" t="s">
        <v>121</v>
      </c>
      <c r="CH698" s="218" t="s">
        <v>121</v>
      </c>
      <c r="CI698" s="218" t="s">
        <v>121</v>
      </c>
      <c r="CJ698" s="218" t="s">
        <v>121</v>
      </c>
      <c r="CK698" s="218" t="s">
        <v>121</v>
      </c>
      <c r="CL698" s="218" t="s">
        <v>121</v>
      </c>
      <c r="CM698" s="218" t="s">
        <v>121</v>
      </c>
      <c r="CN698" s="218" t="s">
        <v>121</v>
      </c>
      <c r="CO698" s="218" t="s">
        <v>121</v>
      </c>
      <c r="CP698" s="218" t="s">
        <v>121</v>
      </c>
      <c r="CQ698" s="218" t="s">
        <v>121</v>
      </c>
      <c r="CR698" s="218" t="s">
        <v>121</v>
      </c>
      <c r="CS698" s="218" t="s">
        <v>121</v>
      </c>
      <c r="CT698" s="218" t="s">
        <v>121</v>
      </c>
      <c r="CU698" s="218" t="s">
        <v>121</v>
      </c>
      <c r="CV698" s="218" t="s">
        <v>121</v>
      </c>
      <c r="CW698" s="218" t="s">
        <v>121</v>
      </c>
      <c r="CX698" s="218" t="s">
        <v>121</v>
      </c>
      <c r="CY698" s="218" t="s">
        <v>121</v>
      </c>
      <c r="CZ698" s="218" t="s">
        <v>121</v>
      </c>
      <c r="DA698" s="90">
        <v>12737502.220799999</v>
      </c>
      <c r="DB698" s="91">
        <v>1</v>
      </c>
      <c r="DC698" s="13">
        <v>1</v>
      </c>
      <c r="DD698" s="13"/>
      <c r="DE698" s="75" t="str" cm="1">
        <f t="array" ref="DE698">+IF(AND(C698&lt;&gt;"Vehículos Eléctricos",C698&lt;&gt;"Vehículos Híbridos",AA698="PERCENTIL 50"),
     IF(VLOOKUP(_xlfn.TEXTJOIN("_",FALSE,C698:E698),[1]BD_Perc!$A:$P,_xlfn.IFS([1]BD!AB698="Intervalo de precio 1",12,[1]BD!AB698="Intervalo de precio 2",13),FALSE)&lt;=1,
     VLOOKUP(_xlfn.TEXTJOIN("_",FALSE,C698:E698),[1]BD_Perc!$A:$P,16,FALSE),"Ok P50"),
     "Ok P30/70 ó Híbrido/Eléctrico")</f>
        <v>Ok P30/70 ó Híbrido/Eléctrico</v>
      </c>
      <c r="DF698" s="75" t="str">
        <f t="shared" si="78"/>
        <v>Vehículos Convencionales_Pick Up_PICKUP DOBLE CAB - PLATON</v>
      </c>
      <c r="DG698" s="19">
        <f t="shared" si="79"/>
        <v>245664000</v>
      </c>
      <c r="DH698" s="13">
        <v>1</v>
      </c>
      <c r="DI698" s="13">
        <v>1</v>
      </c>
      <c r="DJ698" s="13" t="b">
        <f>+DC698=[2]BD!DC698</f>
        <v>1</v>
      </c>
    </row>
    <row r="699" spans="1:114" ht="38.25" x14ac:dyDescent="0.25">
      <c r="A699" s="76">
        <v>1100</v>
      </c>
      <c r="B699" s="59" t="s">
        <v>257</v>
      </c>
      <c r="C699" s="59" t="s">
        <v>0</v>
      </c>
      <c r="D699" s="59" t="s">
        <v>320</v>
      </c>
      <c r="E699" s="59" t="s">
        <v>126</v>
      </c>
      <c r="F699" s="59" t="s">
        <v>121</v>
      </c>
      <c r="G699" s="77" t="s">
        <v>1525</v>
      </c>
      <c r="H699" s="59" t="s">
        <v>463</v>
      </c>
      <c r="I699" s="79">
        <v>6206108</v>
      </c>
      <c r="J699" s="168" t="s">
        <v>1526</v>
      </c>
      <c r="K699" s="78" t="s">
        <v>346</v>
      </c>
      <c r="L699" s="80">
        <v>181</v>
      </c>
      <c r="M699" s="81" t="s">
        <v>121</v>
      </c>
      <c r="N699" s="82">
        <v>165900000</v>
      </c>
      <c r="O699" s="83">
        <f>+IFERROR(VLOOKUP(I699,[1]Precio_Fasecolda!A:C,3,FALSE),IFERROR(VLOOKUP(I699,[1]Precio_Fasecolda!B:C,2,FALSE),N699))</f>
        <v>175900000</v>
      </c>
      <c r="P699" s="83">
        <f t="shared" si="76"/>
        <v>-10000000</v>
      </c>
      <c r="Q699" s="168" t="s">
        <v>126</v>
      </c>
      <c r="R699" s="76" t="s">
        <v>148</v>
      </c>
      <c r="S699" s="168" t="s">
        <v>128</v>
      </c>
      <c r="T699" s="76" t="s">
        <v>121</v>
      </c>
      <c r="U699" s="76" t="s">
        <v>121</v>
      </c>
      <c r="V699" s="59" t="s">
        <v>121</v>
      </c>
      <c r="W699" s="76" t="s">
        <v>121</v>
      </c>
      <c r="X699" s="76" t="s">
        <v>121</v>
      </c>
      <c r="Y699" s="84" t="str">
        <f t="shared" si="85"/>
        <v>N.A.</v>
      </c>
      <c r="Z699" s="85">
        <f t="shared" si="77"/>
        <v>159264000</v>
      </c>
      <c r="AA699" s="76" t="str">
        <f>+IFERROR(VLOOKUP(_xlfn.TEXTJOIN("_", FALSE, C699:E699), [1]BD_Perc!$A:$O, 15, FALSE),"Segmentación no encontrada o vehículo inactivo")</f>
        <v>PERCENTIL 30-70</v>
      </c>
      <c r="AB699" s="76" t="str" cm="1">
        <f t="array" ref="AB699">_xlfn.IFS(
    AA699 = "PERCENTIL 50",
    _xlfn.IFS(
        [1]BD!DG699 &lt; VLOOKUP(_xlfn.TEXTJOIN("_", FALSE, C699:E699), [1]BD_Perc!$A:$O, 11, FALSE), "Intervalo de precio 1",
        [1]BD!DG699 &gt;= VLOOKUP(_xlfn.TEXTJOIN("_", FALSE, C699:E699), [1]BD_Perc!$A:$O, 11, FALSE), "Intervalo de precio 2"
    ),
    AA699 = "PERCENTIL 30-70",
    _xlfn.IFS(
        [1]BD!DG699 &lt; VLOOKUP(_xlfn.TEXTJOIN("_", FALSE, C699:E699), [1]BD_Perc!$A:$O, 6, FALSE), "Intervalo de precio 1",
        [1]BD!DG699 &lt; VLOOKUP(_xlfn.TEXTJOIN("_", FALSE, C699:E699), [1]BD_Perc!$A:$O, 7, FALSE), "Intervalo de precio 2",
        [1]BD!DG699 &gt;= VLOOKUP(_xlfn.TEXTJOIN("_", FALSE, C699:E699), [1]BD_Perc!$A:$O, 7, FALSE), "Intervalo de precio 3"
    ),
    AA699="Segmentación no encontrada o vehículo inactivo","Segmentación no encontrada o vehículo inactivo"
)</f>
        <v>Intervalo de precio 3</v>
      </c>
      <c r="AC699" s="99" t="s">
        <v>156</v>
      </c>
      <c r="AD699" s="86" t="b">
        <f t="shared" si="80"/>
        <v>1</v>
      </c>
      <c r="AE699" s="182">
        <v>0.04</v>
      </c>
      <c r="AF699" s="182">
        <v>0.04</v>
      </c>
      <c r="AG699" s="182">
        <v>0.04</v>
      </c>
      <c r="AH699" s="182">
        <v>0.04</v>
      </c>
      <c r="AI699" s="182">
        <v>0.04</v>
      </c>
      <c r="AJ699" s="182">
        <v>0.04</v>
      </c>
      <c r="AK699" s="168" t="s">
        <v>130</v>
      </c>
      <c r="AL699" s="168" t="s">
        <v>130</v>
      </c>
      <c r="AM699" s="168" t="s">
        <v>130</v>
      </c>
      <c r="AN699" s="144">
        <v>1</v>
      </c>
      <c r="AO699" s="72" t="s">
        <v>121</v>
      </c>
      <c r="AP699" s="72">
        <v>759501.55260000005</v>
      </c>
      <c r="AQ699" s="72" t="s">
        <v>121</v>
      </c>
      <c r="AR699" s="72" t="s">
        <v>121</v>
      </c>
      <c r="AS699" s="72" t="s">
        <v>121</v>
      </c>
      <c r="AT699" s="72">
        <v>10144824.879000001</v>
      </c>
      <c r="AU699" s="72">
        <v>391755.47879999998</v>
      </c>
      <c r="AV699" s="72">
        <v>417029.92379999999</v>
      </c>
      <c r="AW699" s="72">
        <v>361036.09080000001</v>
      </c>
      <c r="AX699" s="72" t="s">
        <v>121</v>
      </c>
      <c r="AY699" s="72" t="s">
        <v>121</v>
      </c>
      <c r="AZ699" s="72" t="s">
        <v>121</v>
      </c>
      <c r="BA699" s="72" t="s">
        <v>121</v>
      </c>
      <c r="BB699" s="72" t="s">
        <v>121</v>
      </c>
      <c r="BC699" s="72" t="s">
        <v>121</v>
      </c>
      <c r="BD699" s="72">
        <v>3112639.3536</v>
      </c>
      <c r="BE699" s="72" t="s">
        <v>121</v>
      </c>
      <c r="BF699" s="72">
        <v>4494726.1254000003</v>
      </c>
      <c r="BG699" s="72">
        <v>2941076.7371999999</v>
      </c>
      <c r="BH699" s="72" t="s">
        <v>121</v>
      </c>
      <c r="BI699" s="72">
        <v>1323484.848</v>
      </c>
      <c r="BJ699" s="72">
        <v>186574.42439999999</v>
      </c>
      <c r="BK699" s="72">
        <v>1588180.7634000001</v>
      </c>
      <c r="BL699" s="72">
        <v>1363191.291</v>
      </c>
      <c r="BM699" s="72">
        <v>4036772.1576</v>
      </c>
      <c r="BN699" s="72">
        <v>118729.27499999999</v>
      </c>
      <c r="BO699" s="72">
        <v>2450896.9295999999</v>
      </c>
      <c r="BP699" s="72">
        <v>637233.32819999999</v>
      </c>
      <c r="BQ699" s="72" t="s">
        <v>121</v>
      </c>
      <c r="BR699" s="72" t="s">
        <v>121</v>
      </c>
      <c r="BS699" s="72" t="s">
        <v>121</v>
      </c>
      <c r="BT699" s="72">
        <v>10276007.4186</v>
      </c>
      <c r="BU699" s="72">
        <v>122437.9506</v>
      </c>
      <c r="BV699" s="72">
        <v>5637063.5706000002</v>
      </c>
      <c r="BW699" s="72">
        <v>7352692.8971999995</v>
      </c>
      <c r="BX699" s="72" t="s">
        <v>121</v>
      </c>
      <c r="BY699" s="72">
        <v>774483.84299999999</v>
      </c>
      <c r="BZ699" s="72" t="s">
        <v>121</v>
      </c>
      <c r="CA699" s="72" t="s">
        <v>121</v>
      </c>
      <c r="CB699" s="72" t="s">
        <v>121</v>
      </c>
      <c r="CC699" s="72" t="s">
        <v>121</v>
      </c>
      <c r="CD699" s="72" t="s">
        <v>121</v>
      </c>
      <c r="CE699" s="158" t="s">
        <v>130</v>
      </c>
      <c r="CF699" s="158" t="s">
        <v>130</v>
      </c>
      <c r="CG699" s="218" t="s">
        <v>121</v>
      </c>
      <c r="CH699" s="218" t="s">
        <v>121</v>
      </c>
      <c r="CI699" s="218" t="s">
        <v>121</v>
      </c>
      <c r="CJ699" s="218" t="s">
        <v>121</v>
      </c>
      <c r="CK699" s="218" t="s">
        <v>121</v>
      </c>
      <c r="CL699" s="218" t="s">
        <v>121</v>
      </c>
      <c r="CM699" s="218" t="s">
        <v>121</v>
      </c>
      <c r="CN699" s="218" t="s">
        <v>121</v>
      </c>
      <c r="CO699" s="218" t="s">
        <v>121</v>
      </c>
      <c r="CP699" s="218" t="s">
        <v>121</v>
      </c>
      <c r="CQ699" s="218" t="s">
        <v>121</v>
      </c>
      <c r="CR699" s="218" t="s">
        <v>121</v>
      </c>
      <c r="CS699" s="218" t="s">
        <v>121</v>
      </c>
      <c r="CT699" s="218" t="s">
        <v>121</v>
      </c>
      <c r="CU699" s="218" t="s">
        <v>121</v>
      </c>
      <c r="CV699" s="218" t="s">
        <v>121</v>
      </c>
      <c r="CW699" s="218" t="s">
        <v>121</v>
      </c>
      <c r="CX699" s="218" t="s">
        <v>121</v>
      </c>
      <c r="CY699" s="218" t="s">
        <v>121</v>
      </c>
      <c r="CZ699" s="218" t="s">
        <v>121</v>
      </c>
      <c r="DA699" s="90">
        <v>11767991.377800001</v>
      </c>
      <c r="DB699" s="91">
        <v>1</v>
      </c>
      <c r="DC699" s="13">
        <v>1</v>
      </c>
      <c r="DD699" s="13"/>
      <c r="DE699" s="75" t="str" cm="1">
        <f t="array" ref="DE699">+IF(AND(C699&lt;&gt;"Vehículos Eléctricos",C699&lt;&gt;"Vehículos Híbridos",AA699="PERCENTIL 50"),
     IF(VLOOKUP(_xlfn.TEXTJOIN("_",FALSE,C699:E699),[1]BD_Perc!$A:$P,_xlfn.IFS([1]BD!AB699="Intervalo de precio 1",12,[1]BD!AB699="Intervalo de precio 2",13),FALSE)&lt;=1,
     VLOOKUP(_xlfn.TEXTJOIN("_",FALSE,C699:E699),[1]BD_Perc!$A:$P,16,FALSE),"Ok P50"),
     "Ok P30/70 ó Híbrido/Eléctrico")</f>
        <v>Ok P30/70 ó Híbrido/Eléctrico</v>
      </c>
      <c r="DF699" s="75" t="str">
        <f t="shared" si="78"/>
        <v>Vehículos Convencionales_Camperos/Camionetas_4x2</v>
      </c>
      <c r="DG699" s="19">
        <f t="shared" si="79"/>
        <v>159264000</v>
      </c>
      <c r="DH699" s="13">
        <v>1</v>
      </c>
      <c r="DI699" s="13">
        <v>1</v>
      </c>
      <c r="DJ699" s="13" t="b">
        <f>+DC699=[2]BD!DC699</f>
        <v>1</v>
      </c>
    </row>
    <row r="700" spans="1:114" ht="38.25" x14ac:dyDescent="0.25">
      <c r="A700" s="76">
        <v>1101</v>
      </c>
      <c r="B700" s="59" t="s">
        <v>257</v>
      </c>
      <c r="C700" s="59" t="s">
        <v>0</v>
      </c>
      <c r="D700" s="59" t="s">
        <v>320</v>
      </c>
      <c r="E700" s="59" t="s">
        <v>327</v>
      </c>
      <c r="F700" s="59" t="s">
        <v>121</v>
      </c>
      <c r="G700" s="77" t="s">
        <v>1527</v>
      </c>
      <c r="H700" s="59" t="s">
        <v>463</v>
      </c>
      <c r="I700" s="79">
        <v>6206107</v>
      </c>
      <c r="J700" s="168" t="s">
        <v>1528</v>
      </c>
      <c r="K700" s="78" t="s">
        <v>163</v>
      </c>
      <c r="L700" s="80">
        <v>181</v>
      </c>
      <c r="M700" s="81" t="s">
        <v>121</v>
      </c>
      <c r="N700" s="82">
        <v>220900000</v>
      </c>
      <c r="O700" s="83">
        <f>+IFERROR(VLOOKUP(I700,[1]Precio_Fasecolda!A:C,3,FALSE),IFERROR(VLOOKUP(I700,[1]Precio_Fasecolda!B:C,2,FALSE),N700))</f>
        <v>220900000</v>
      </c>
      <c r="P700" s="83">
        <f t="shared" si="76"/>
        <v>0</v>
      </c>
      <c r="Q700" s="168" t="s">
        <v>327</v>
      </c>
      <c r="R700" s="76" t="s">
        <v>148</v>
      </c>
      <c r="S700" s="168" t="s">
        <v>128</v>
      </c>
      <c r="T700" s="76" t="s">
        <v>121</v>
      </c>
      <c r="U700" s="76" t="s">
        <v>121</v>
      </c>
      <c r="V700" s="59" t="s">
        <v>121</v>
      </c>
      <c r="W700" s="76" t="s">
        <v>121</v>
      </c>
      <c r="X700" s="76" t="s">
        <v>121</v>
      </c>
      <c r="Y700" s="84" t="str">
        <f t="shared" si="85"/>
        <v>N.A.</v>
      </c>
      <c r="Z700" s="85">
        <f t="shared" si="77"/>
        <v>212064000</v>
      </c>
      <c r="AA700" s="76" t="str">
        <f>+IFERROR(VLOOKUP(_xlfn.TEXTJOIN("_", FALSE, C700:E700), [1]BD_Perc!$A:$O, 15, FALSE),"Segmentación no encontrada o vehículo inactivo")</f>
        <v>PERCENTIL 30-70</v>
      </c>
      <c r="AB700" s="76" t="str" cm="1">
        <f t="array" ref="AB700">_xlfn.IFS(
    AA700 = "PERCENTIL 50",
    _xlfn.IFS(
        [1]BD!DG700 &lt; VLOOKUP(_xlfn.TEXTJOIN("_", FALSE, C700:E700), [1]BD_Perc!$A:$O, 11, FALSE), "Intervalo de precio 1",
        [1]BD!DG700 &gt;= VLOOKUP(_xlfn.TEXTJOIN("_", FALSE, C700:E700), [1]BD_Perc!$A:$O, 11, FALSE), "Intervalo de precio 2"
    ),
    AA700 = "PERCENTIL 30-70",
    _xlfn.IFS(
        [1]BD!DG700 &lt; VLOOKUP(_xlfn.TEXTJOIN("_", FALSE, C700:E700), [1]BD_Perc!$A:$O, 6, FALSE), "Intervalo de precio 1",
        [1]BD!DG700 &lt; VLOOKUP(_xlfn.TEXTJOIN("_", FALSE, C700:E700), [1]BD_Perc!$A:$O, 7, FALSE), "Intervalo de precio 2",
        [1]BD!DG700 &gt;= VLOOKUP(_xlfn.TEXTJOIN("_", FALSE, C700:E700), [1]BD_Perc!$A:$O, 7, FALSE), "Intervalo de precio 3"
    ),
    AA700="Segmentación no encontrada o vehículo inactivo","Segmentación no encontrada o vehículo inactivo"
)</f>
        <v>Intervalo de precio 1</v>
      </c>
      <c r="AC700" s="99" t="s">
        <v>129</v>
      </c>
      <c r="AD700" s="86" t="b">
        <f t="shared" si="80"/>
        <v>1</v>
      </c>
      <c r="AE700" s="182">
        <v>0.04</v>
      </c>
      <c r="AF700" s="182">
        <v>0.04</v>
      </c>
      <c r="AG700" s="182">
        <v>0.04</v>
      </c>
      <c r="AH700" s="182">
        <v>0.04</v>
      </c>
      <c r="AI700" s="182">
        <v>0.04</v>
      </c>
      <c r="AJ700" s="182">
        <v>0.04</v>
      </c>
      <c r="AK700" s="168" t="s">
        <v>130</v>
      </c>
      <c r="AL700" s="168" t="s">
        <v>130</v>
      </c>
      <c r="AM700" s="168" t="s">
        <v>130</v>
      </c>
      <c r="AN700" s="144">
        <v>1</v>
      </c>
      <c r="AO700" s="72" t="s">
        <v>121</v>
      </c>
      <c r="AP700" s="72">
        <v>759501.55260000005</v>
      </c>
      <c r="AQ700" s="72" t="s">
        <v>121</v>
      </c>
      <c r="AR700" s="72" t="s">
        <v>121</v>
      </c>
      <c r="AS700" s="72" t="s">
        <v>121</v>
      </c>
      <c r="AT700" s="72">
        <v>10144824.879000001</v>
      </c>
      <c r="AU700" s="72">
        <v>391755.47879999998</v>
      </c>
      <c r="AV700" s="72">
        <v>417029.92379999999</v>
      </c>
      <c r="AW700" s="72">
        <v>361036.09080000001</v>
      </c>
      <c r="AX700" s="72" t="s">
        <v>121</v>
      </c>
      <c r="AY700" s="72" t="s">
        <v>121</v>
      </c>
      <c r="AZ700" s="72" t="s">
        <v>121</v>
      </c>
      <c r="BA700" s="72" t="s">
        <v>121</v>
      </c>
      <c r="BB700" s="72" t="s">
        <v>121</v>
      </c>
      <c r="BC700" s="72" t="s">
        <v>121</v>
      </c>
      <c r="BD700" s="72">
        <v>3112639.3536</v>
      </c>
      <c r="BE700" s="72" t="s">
        <v>121</v>
      </c>
      <c r="BF700" s="72">
        <v>4494726.1254000003</v>
      </c>
      <c r="BG700" s="72">
        <v>2941076.7371999999</v>
      </c>
      <c r="BH700" s="72" t="s">
        <v>121</v>
      </c>
      <c r="BI700" s="72">
        <v>1323484.848</v>
      </c>
      <c r="BJ700" s="72">
        <v>186574.42439999999</v>
      </c>
      <c r="BK700" s="72">
        <v>1588180.7634000001</v>
      </c>
      <c r="BL700" s="72">
        <v>1363191.291</v>
      </c>
      <c r="BM700" s="72">
        <v>4036772.1576</v>
      </c>
      <c r="BN700" s="72">
        <v>118729.27499999999</v>
      </c>
      <c r="BO700" s="72">
        <v>2450896.9295999999</v>
      </c>
      <c r="BP700" s="72">
        <v>637233.32819999999</v>
      </c>
      <c r="BQ700" s="72" t="s">
        <v>121</v>
      </c>
      <c r="BR700" s="72" t="s">
        <v>121</v>
      </c>
      <c r="BS700" s="72" t="s">
        <v>121</v>
      </c>
      <c r="BT700" s="72">
        <v>10276007.4186</v>
      </c>
      <c r="BU700" s="72">
        <v>122437.9506</v>
      </c>
      <c r="BV700" s="72">
        <v>5637063.5706000002</v>
      </c>
      <c r="BW700" s="72">
        <v>7352692.8971999995</v>
      </c>
      <c r="BX700" s="72" t="s">
        <v>121</v>
      </c>
      <c r="BY700" s="72">
        <v>774483.84299999999</v>
      </c>
      <c r="BZ700" s="72" t="s">
        <v>121</v>
      </c>
      <c r="CA700" s="72" t="s">
        <v>121</v>
      </c>
      <c r="CB700" s="72" t="s">
        <v>121</v>
      </c>
      <c r="CC700" s="72" t="s">
        <v>121</v>
      </c>
      <c r="CD700" s="72" t="s">
        <v>121</v>
      </c>
      <c r="CE700" s="158" t="s">
        <v>130</v>
      </c>
      <c r="CF700" s="158" t="s">
        <v>130</v>
      </c>
      <c r="CG700" s="218" t="s">
        <v>121</v>
      </c>
      <c r="CH700" s="218" t="s">
        <v>121</v>
      </c>
      <c r="CI700" s="218" t="s">
        <v>121</v>
      </c>
      <c r="CJ700" s="218" t="s">
        <v>121</v>
      </c>
      <c r="CK700" s="218" t="s">
        <v>121</v>
      </c>
      <c r="CL700" s="218" t="s">
        <v>121</v>
      </c>
      <c r="CM700" s="218" t="s">
        <v>121</v>
      </c>
      <c r="CN700" s="218" t="s">
        <v>121</v>
      </c>
      <c r="CO700" s="218" t="s">
        <v>121</v>
      </c>
      <c r="CP700" s="218" t="s">
        <v>121</v>
      </c>
      <c r="CQ700" s="218" t="s">
        <v>121</v>
      </c>
      <c r="CR700" s="218" t="s">
        <v>121</v>
      </c>
      <c r="CS700" s="218" t="s">
        <v>121</v>
      </c>
      <c r="CT700" s="218" t="s">
        <v>121</v>
      </c>
      <c r="CU700" s="218" t="s">
        <v>121</v>
      </c>
      <c r="CV700" s="218" t="s">
        <v>121</v>
      </c>
      <c r="CW700" s="218" t="s">
        <v>121</v>
      </c>
      <c r="CX700" s="218" t="s">
        <v>121</v>
      </c>
      <c r="CY700" s="218" t="s">
        <v>121</v>
      </c>
      <c r="CZ700" s="218" t="s">
        <v>121</v>
      </c>
      <c r="DA700" s="90">
        <v>12202244.8212</v>
      </c>
      <c r="DB700" s="91">
        <v>1</v>
      </c>
      <c r="DC700" s="13">
        <v>1</v>
      </c>
      <c r="DD700" s="13"/>
      <c r="DE700" s="75" t="str" cm="1">
        <f t="array" ref="DE700">+IF(AND(C700&lt;&gt;"Vehículos Eléctricos",C700&lt;&gt;"Vehículos Híbridos",AA700="PERCENTIL 50"),
     IF(VLOOKUP(_xlfn.TEXTJOIN("_",FALSE,C700:E700),[1]BD_Perc!$A:$P,_xlfn.IFS([1]BD!AB700="Intervalo de precio 1",12,[1]BD!AB700="Intervalo de precio 2",13),FALSE)&lt;=1,
     VLOOKUP(_xlfn.TEXTJOIN("_",FALSE,C700:E700),[1]BD_Perc!$A:$P,16,FALSE),"Ok P50"),
     "Ok P30/70 ó Híbrido/Eléctrico")</f>
        <v>Ok P30/70 ó Híbrido/Eléctrico</v>
      </c>
      <c r="DF700" s="75" t="str">
        <f t="shared" si="78"/>
        <v>Vehículos Convencionales_Camperos/Camionetas_4x4</v>
      </c>
      <c r="DG700" s="19">
        <f t="shared" si="79"/>
        <v>212064000</v>
      </c>
      <c r="DH700" s="13">
        <v>1</v>
      </c>
      <c r="DI700" s="13">
        <v>1</v>
      </c>
      <c r="DJ700" s="13" t="b">
        <f>+DC700=[2]BD!DC700</f>
        <v>1</v>
      </c>
    </row>
    <row r="701" spans="1:114" ht="38.25" x14ac:dyDescent="0.25">
      <c r="A701" s="76">
        <v>1103</v>
      </c>
      <c r="B701" s="158" t="s">
        <v>257</v>
      </c>
      <c r="C701" s="152" t="s">
        <v>1</v>
      </c>
      <c r="D701" s="158" t="s">
        <v>119</v>
      </c>
      <c r="E701" s="158" t="s">
        <v>120</v>
      </c>
      <c r="F701" s="59" t="s">
        <v>767</v>
      </c>
      <c r="G701" s="219" t="s">
        <v>1529</v>
      </c>
      <c r="H701" s="158" t="s">
        <v>790</v>
      </c>
      <c r="I701" s="178">
        <v>11101032</v>
      </c>
      <c r="J701" s="168" t="s">
        <v>1530</v>
      </c>
      <c r="K701" s="78" t="s">
        <v>121</v>
      </c>
      <c r="L701" s="158">
        <v>74</v>
      </c>
      <c r="M701" s="158" t="s">
        <v>121</v>
      </c>
      <c r="N701" s="185">
        <v>80000000</v>
      </c>
      <c r="O701" s="83">
        <f>+IFERROR(VLOOKUP(I701,[1]Precio_Fasecolda!A:C,3,FALSE),IFERROR(VLOOKUP(I701,[1]Precio_Fasecolda!B:C,2,FALSE),N701))</f>
        <v>80000000</v>
      </c>
      <c r="P701" s="83">
        <f t="shared" si="76"/>
        <v>0</v>
      </c>
      <c r="Q701" s="158" t="s">
        <v>126</v>
      </c>
      <c r="R701" s="76" t="s">
        <v>148</v>
      </c>
      <c r="S701" s="76" t="s">
        <v>770</v>
      </c>
      <c r="T701" s="76" t="s">
        <v>121</v>
      </c>
      <c r="U701" s="76" t="s">
        <v>121</v>
      </c>
      <c r="V701" s="59" t="s">
        <v>121</v>
      </c>
      <c r="W701" s="76" t="s">
        <v>121</v>
      </c>
      <c r="X701" s="76" t="s">
        <v>121</v>
      </c>
      <c r="Y701" s="84" t="str">
        <f t="shared" si="85"/>
        <v>N.A.</v>
      </c>
      <c r="Z701" s="85">
        <f t="shared" si="77"/>
        <v>80000000</v>
      </c>
      <c r="AA701" s="76" t="str">
        <f>+IFERROR(VLOOKUP(_xlfn.TEXTJOIN("_", FALSE, C701:E701), [1]BD_Perc!$A:$O, 15, FALSE),"Segmentación no encontrada o vehículo inactivo")</f>
        <v>PERCENTIL 50</v>
      </c>
      <c r="AB701" s="76" t="str" cm="1">
        <f t="array" ref="AB701">_xlfn.IFS(
    AA701 = "PERCENTIL 50",
    _xlfn.IFS(
        [1]BD!DG701 &lt; VLOOKUP(_xlfn.TEXTJOIN("_", FALSE, C701:E701), [1]BD_Perc!$A:$O, 11, FALSE), "Intervalo de precio 1",
        [1]BD!DG701 &gt;= VLOOKUP(_xlfn.TEXTJOIN("_", FALSE, C701:E701), [1]BD_Perc!$A:$O, 11, FALSE), "Intervalo de precio 2"
    ),
    AA701 = "PERCENTIL 30-70",
    _xlfn.IFS(
        [1]BD!DG701 &lt; VLOOKUP(_xlfn.TEXTJOIN("_", FALSE, C701:E701), [1]BD_Perc!$A:$O, 6, FALSE), "Intervalo de precio 1",
        [1]BD!DG701 &lt; VLOOKUP(_xlfn.TEXTJOIN("_", FALSE, C701:E701), [1]BD_Perc!$A:$O, 7, FALSE), "Intervalo de precio 2",
        [1]BD!DG701 &gt;= VLOOKUP(_xlfn.TEXTJOIN("_", FALSE, C701:E701), [1]BD_Perc!$A:$O, 7, FALSE), "Intervalo de precio 3"
    ),
    AA701="Segmentación no encontrada o vehículo inactivo","Segmentación no encontrada o vehículo inactivo"
)</f>
        <v>Intervalo de precio 1</v>
      </c>
      <c r="AC701" s="99" t="s">
        <v>129</v>
      </c>
      <c r="AD701" s="86" t="b">
        <f t="shared" si="80"/>
        <v>1</v>
      </c>
      <c r="AE701" s="173">
        <v>0</v>
      </c>
      <c r="AF701" s="173">
        <v>0</v>
      </c>
      <c r="AG701" s="173">
        <v>0</v>
      </c>
      <c r="AH701" s="173">
        <v>0</v>
      </c>
      <c r="AI701" s="173">
        <v>0</v>
      </c>
      <c r="AJ701" s="173">
        <v>0</v>
      </c>
      <c r="AK701" s="158" t="s">
        <v>130</v>
      </c>
      <c r="AL701" s="168" t="s">
        <v>130</v>
      </c>
      <c r="AM701" s="168" t="s">
        <v>130</v>
      </c>
      <c r="AN701" s="144">
        <v>1</v>
      </c>
      <c r="AO701" s="72" t="s">
        <v>121</v>
      </c>
      <c r="AP701" s="72">
        <v>737451.90540000005</v>
      </c>
      <c r="AQ701" s="72">
        <v>1136919.9114000001</v>
      </c>
      <c r="AR701" s="72" t="s">
        <v>121</v>
      </c>
      <c r="AS701" s="72" t="s">
        <v>121</v>
      </c>
      <c r="AT701" s="72" t="s">
        <v>121</v>
      </c>
      <c r="AU701" s="72" t="s">
        <v>121</v>
      </c>
      <c r="AV701" s="72" t="s">
        <v>121</v>
      </c>
      <c r="AW701" s="72">
        <v>542223.55319999997</v>
      </c>
      <c r="AX701" s="72" t="s">
        <v>121</v>
      </c>
      <c r="AY701" s="72" t="s">
        <v>121</v>
      </c>
      <c r="AZ701" s="72" t="s">
        <v>121</v>
      </c>
      <c r="BA701" s="72" t="s">
        <v>121</v>
      </c>
      <c r="BB701" s="72" t="s">
        <v>121</v>
      </c>
      <c r="BC701" s="72" t="s">
        <v>121</v>
      </c>
      <c r="BD701" s="72">
        <v>3211360.9668000001</v>
      </c>
      <c r="BE701" s="72" t="s">
        <v>121</v>
      </c>
      <c r="BF701" s="72" t="s">
        <v>121</v>
      </c>
      <c r="BG701" s="72" t="s">
        <v>121</v>
      </c>
      <c r="BH701" s="72" t="s">
        <v>121</v>
      </c>
      <c r="BI701" s="72" t="s">
        <v>121</v>
      </c>
      <c r="BJ701" s="72">
        <v>192402.04199999999</v>
      </c>
      <c r="BK701" s="72" t="s">
        <v>121</v>
      </c>
      <c r="BL701" s="72">
        <v>1757218.5708000001</v>
      </c>
      <c r="BM701" s="72" t="s">
        <v>121</v>
      </c>
      <c r="BN701" s="72">
        <v>122437.9506</v>
      </c>
      <c r="BO701" s="72">
        <v>2539181.9627999999</v>
      </c>
      <c r="BP701" s="72" t="s">
        <v>121</v>
      </c>
      <c r="BQ701" s="72" t="s">
        <v>121</v>
      </c>
      <c r="BR701" s="72" t="s">
        <v>121</v>
      </c>
      <c r="BS701" s="72" t="s">
        <v>121</v>
      </c>
      <c r="BT701" s="72" t="s">
        <v>121</v>
      </c>
      <c r="BU701" s="72">
        <v>227383.5606</v>
      </c>
      <c r="BV701" s="72" t="s">
        <v>121</v>
      </c>
      <c r="BW701" s="72" t="s">
        <v>121</v>
      </c>
      <c r="BX701" s="72" t="s">
        <v>121</v>
      </c>
      <c r="BY701" s="72">
        <v>798677.73300000001</v>
      </c>
      <c r="BZ701" s="72" t="s">
        <v>121</v>
      </c>
      <c r="CA701" s="72" t="s">
        <v>121</v>
      </c>
      <c r="CB701" s="72" t="s">
        <v>121</v>
      </c>
      <c r="CC701" s="72" t="s">
        <v>121</v>
      </c>
      <c r="CD701" s="72" t="s">
        <v>121</v>
      </c>
      <c r="CE701" s="158" t="s">
        <v>130</v>
      </c>
      <c r="CF701" s="158" t="s">
        <v>130</v>
      </c>
      <c r="CG701" s="158" t="s">
        <v>130</v>
      </c>
      <c r="CH701" s="158" t="s">
        <v>130</v>
      </c>
      <c r="CI701" s="158" t="s">
        <v>130</v>
      </c>
      <c r="CJ701" s="158" t="s">
        <v>130</v>
      </c>
      <c r="CK701" s="158" t="s">
        <v>121</v>
      </c>
      <c r="CL701" s="157">
        <v>7500000</v>
      </c>
      <c r="CM701" s="158" t="s">
        <v>121</v>
      </c>
      <c r="CN701" s="158" t="s">
        <v>121</v>
      </c>
      <c r="CO701" s="158" t="s">
        <v>121</v>
      </c>
      <c r="CP701" s="158" t="s">
        <v>121</v>
      </c>
      <c r="CQ701" s="158" t="s">
        <v>121</v>
      </c>
      <c r="CR701" s="158" t="s">
        <v>121</v>
      </c>
      <c r="CS701" s="158" t="s">
        <v>121</v>
      </c>
      <c r="CT701" s="158" t="s">
        <v>121</v>
      </c>
      <c r="CU701" s="158" t="s">
        <v>121</v>
      </c>
      <c r="CV701" s="158" t="s">
        <v>121</v>
      </c>
      <c r="CW701" s="158" t="s">
        <v>121</v>
      </c>
      <c r="CX701" s="158" t="s">
        <v>121</v>
      </c>
      <c r="CY701" s="158" t="s">
        <v>121</v>
      </c>
      <c r="CZ701" s="158" t="s">
        <v>121</v>
      </c>
      <c r="DA701" s="90">
        <v>4793085.8093999997</v>
      </c>
      <c r="DB701" s="91">
        <v>1</v>
      </c>
      <c r="DC701" s="13">
        <v>1</v>
      </c>
      <c r="DD701" s="13"/>
      <c r="DE701" s="75" t="str" cm="1">
        <f t="array" ref="DE701">+IF(AND(C701&lt;&gt;"Vehículos Eléctricos",C701&lt;&gt;"Vehículos Híbridos",AA701="PERCENTIL 50"),
     IF(VLOOKUP(_xlfn.TEXTJOIN("_",FALSE,C701:E701),[1]BD_Perc!$A:$P,_xlfn.IFS([1]BD!AB701="Intervalo de precio 1",12,[1]BD!AB701="Intervalo de precio 2",13),FALSE)&lt;=1,
     VLOOKUP(_xlfn.TEXTJOIN("_",FALSE,C701:E701),[1]BD_Perc!$A:$P,16,FALSE),"Ok P50"),
     "Ok P30/70 ó Híbrido/Eléctrico")</f>
        <v>Ok P30/70 ó Híbrido/Eléctrico</v>
      </c>
      <c r="DF701" s="75" t="str">
        <f t="shared" si="78"/>
        <v>Vehículos Eléctricos_Automóviles_Hatchback</v>
      </c>
      <c r="DG701" s="19">
        <f t="shared" si="79"/>
        <v>80000000</v>
      </c>
      <c r="DH701" s="13">
        <v>1</v>
      </c>
      <c r="DI701" s="13">
        <v>1</v>
      </c>
      <c r="DJ701" s="13" t="b">
        <f>+DC701=[2]BD!DC701</f>
        <v>1</v>
      </c>
    </row>
    <row r="702" spans="1:114" ht="25.5" x14ac:dyDescent="0.25">
      <c r="A702" s="76">
        <v>1104</v>
      </c>
      <c r="B702" s="59" t="s">
        <v>257</v>
      </c>
      <c r="C702" s="166" t="s">
        <v>2</v>
      </c>
      <c r="D702" s="59" t="s">
        <v>320</v>
      </c>
      <c r="E702" s="59" t="s">
        <v>126</v>
      </c>
      <c r="F702" s="59" t="s">
        <v>121</v>
      </c>
      <c r="G702" s="128" t="s">
        <v>1531</v>
      </c>
      <c r="H702" s="59" t="s">
        <v>398</v>
      </c>
      <c r="I702" s="79">
        <v>3006153</v>
      </c>
      <c r="J702" s="168" t="s">
        <v>1532</v>
      </c>
      <c r="K702" s="97" t="s">
        <v>121</v>
      </c>
      <c r="L702" s="135">
        <v>200</v>
      </c>
      <c r="M702" s="81" t="s">
        <v>121</v>
      </c>
      <c r="N702" s="82">
        <v>151400000</v>
      </c>
      <c r="O702" s="83">
        <f>+IFERROR(VLOOKUP(I702,[1]Precio_Fasecolda!A:C,3,FALSE),IFERROR(VLOOKUP(I702,[1]Precio_Fasecolda!B:C,2,FALSE),N702))</f>
        <v>151400000</v>
      </c>
      <c r="P702" s="83">
        <f t="shared" si="76"/>
        <v>0</v>
      </c>
      <c r="Q702" s="59" t="s">
        <v>126</v>
      </c>
      <c r="R702" s="76" t="s">
        <v>148</v>
      </c>
      <c r="S702" s="76" t="s">
        <v>764</v>
      </c>
      <c r="T702" s="76" t="s">
        <v>121</v>
      </c>
      <c r="U702" s="76" t="s">
        <v>121</v>
      </c>
      <c r="V702" s="59" t="s">
        <v>121</v>
      </c>
      <c r="W702" s="76" t="s">
        <v>121</v>
      </c>
      <c r="X702" s="76" t="s">
        <v>121</v>
      </c>
      <c r="Y702" s="84" t="str">
        <f t="shared" si="85"/>
        <v>N.A.</v>
      </c>
      <c r="Z702" s="85">
        <f t="shared" si="77"/>
        <v>151400000</v>
      </c>
      <c r="AA702" s="76" t="str">
        <f>+IFERROR(VLOOKUP(_xlfn.TEXTJOIN("_", FALSE, C702:E702), [1]BD_Perc!$A:$O, 15, FALSE),"Segmentación no encontrada o vehículo inactivo")</f>
        <v>PERCENTIL 50</v>
      </c>
      <c r="AB702" s="76" t="str" cm="1">
        <f t="array" ref="AB702">_xlfn.IFS(
    AA702 = "PERCENTIL 50",
    _xlfn.IFS(
        [1]BD!DG702 &lt; VLOOKUP(_xlfn.TEXTJOIN("_", FALSE, C702:E702), [1]BD_Perc!$A:$O, 11, FALSE), "Intervalo de precio 1",
        [1]BD!DG702 &gt;= VLOOKUP(_xlfn.TEXTJOIN("_", FALSE, C702:E702), [1]BD_Perc!$A:$O, 11, FALSE), "Intervalo de precio 2"
    ),
    AA702 = "PERCENTIL 30-70",
    _xlfn.IFS(
        [1]BD!DG702 &lt; VLOOKUP(_xlfn.TEXTJOIN("_", FALSE, C702:E702), [1]BD_Perc!$A:$O, 6, FALSE), "Intervalo de precio 1",
        [1]BD!DG702 &lt; VLOOKUP(_xlfn.TEXTJOIN("_", FALSE, C702:E702), [1]BD_Perc!$A:$O, 7, FALSE), "Intervalo de precio 2",
        [1]BD!DG702 &gt;= VLOOKUP(_xlfn.TEXTJOIN("_", FALSE, C702:E702), [1]BD_Perc!$A:$O, 7, FALSE), "Intervalo de precio 3"
    ),
    AA702="Segmentación no encontrada o vehículo inactivo","Segmentación no encontrada o vehículo inactivo"
)</f>
        <v>Intervalo de precio 2</v>
      </c>
      <c r="AC702" s="99" t="s">
        <v>149</v>
      </c>
      <c r="AD702" s="86" t="b">
        <f t="shared" si="80"/>
        <v>1</v>
      </c>
      <c r="AE702" s="143">
        <v>0</v>
      </c>
      <c r="AF702" s="143">
        <v>0.01</v>
      </c>
      <c r="AG702" s="143">
        <v>1.4999999999999999E-2</v>
      </c>
      <c r="AH702" s="143">
        <v>0.02</v>
      </c>
      <c r="AI702" s="143">
        <v>2.5000000000000001E-2</v>
      </c>
      <c r="AJ702" s="143">
        <v>0.03</v>
      </c>
      <c r="AK702" s="168" t="s">
        <v>130</v>
      </c>
      <c r="AL702" s="168" t="s">
        <v>130</v>
      </c>
      <c r="AM702" s="168" t="s">
        <v>130</v>
      </c>
      <c r="AN702" s="144">
        <v>1</v>
      </c>
      <c r="AO702" s="72" t="s">
        <v>121</v>
      </c>
      <c r="AP702" s="72">
        <v>631865.34180000005</v>
      </c>
      <c r="AQ702" s="72">
        <v>759501.55260000005</v>
      </c>
      <c r="AR702" s="72" t="s">
        <v>121</v>
      </c>
      <c r="AS702" s="72" t="s">
        <v>121</v>
      </c>
      <c r="AT702" s="72">
        <v>10144824.879000001</v>
      </c>
      <c r="AU702" s="72" t="s">
        <v>121</v>
      </c>
      <c r="AV702" s="72">
        <v>391755.47879999998</v>
      </c>
      <c r="AW702" s="72">
        <v>417029.92379999999</v>
      </c>
      <c r="AX702" s="72" t="s">
        <v>121</v>
      </c>
      <c r="AY702" s="72" t="s">
        <v>121</v>
      </c>
      <c r="AZ702" s="72" t="s">
        <v>121</v>
      </c>
      <c r="BA702" s="72" t="s">
        <v>121</v>
      </c>
      <c r="BB702" s="72" t="s">
        <v>121</v>
      </c>
      <c r="BC702" s="72" t="s">
        <v>121</v>
      </c>
      <c r="BD702" s="72">
        <v>3112639.3536</v>
      </c>
      <c r="BE702" s="72" t="s">
        <v>121</v>
      </c>
      <c r="BF702" s="72">
        <v>4494726.1254000003</v>
      </c>
      <c r="BG702" s="72">
        <v>2941076.7371999999</v>
      </c>
      <c r="BH702" s="72" t="s">
        <v>121</v>
      </c>
      <c r="BI702" s="72">
        <v>1323484.848</v>
      </c>
      <c r="BJ702" s="72">
        <v>186574.42439999999</v>
      </c>
      <c r="BK702" s="72" t="s">
        <v>121</v>
      </c>
      <c r="BL702" s="72">
        <v>1363191.291</v>
      </c>
      <c r="BM702" s="72">
        <v>4036772.1576</v>
      </c>
      <c r="BN702" s="72">
        <v>118729.27499999999</v>
      </c>
      <c r="BO702" s="72">
        <v>2450896.9295999999</v>
      </c>
      <c r="BP702" s="72">
        <v>637233.32819999999</v>
      </c>
      <c r="BQ702" s="72" t="s">
        <v>121</v>
      </c>
      <c r="BR702" s="72" t="s">
        <v>121</v>
      </c>
      <c r="BS702" s="72" t="s">
        <v>121</v>
      </c>
      <c r="BT702" s="72">
        <v>10276007.4186</v>
      </c>
      <c r="BU702" s="72">
        <v>118729.27499999999</v>
      </c>
      <c r="BV702" s="72">
        <v>5637063.5706000002</v>
      </c>
      <c r="BW702" s="72">
        <v>7352692.8971999995</v>
      </c>
      <c r="BX702" s="72" t="s">
        <v>121</v>
      </c>
      <c r="BY702" s="72">
        <v>774483.84299999999</v>
      </c>
      <c r="BZ702" s="72" t="s">
        <v>121</v>
      </c>
      <c r="CA702" s="72" t="s">
        <v>121</v>
      </c>
      <c r="CB702" s="72" t="s">
        <v>121</v>
      </c>
      <c r="CC702" s="72" t="s">
        <v>121</v>
      </c>
      <c r="CD702" s="72" t="s">
        <v>121</v>
      </c>
      <c r="CE702" s="158" t="s">
        <v>130</v>
      </c>
      <c r="CF702" s="158" t="s">
        <v>130</v>
      </c>
      <c r="CG702" s="218" t="s">
        <v>121</v>
      </c>
      <c r="CH702" s="218" t="s">
        <v>121</v>
      </c>
      <c r="CI702" s="218" t="s">
        <v>121</v>
      </c>
      <c r="CJ702" s="218" t="s">
        <v>121</v>
      </c>
      <c r="CK702" s="218" t="s">
        <v>121</v>
      </c>
      <c r="CL702" s="220">
        <v>8500000</v>
      </c>
      <c r="CM702" s="218" t="s">
        <v>121</v>
      </c>
      <c r="CN702" s="218" t="s">
        <v>121</v>
      </c>
      <c r="CO702" s="218" t="s">
        <v>121</v>
      </c>
      <c r="CP702" s="218" t="s">
        <v>121</v>
      </c>
      <c r="CQ702" s="218" t="s">
        <v>121</v>
      </c>
      <c r="CR702" s="218" t="s">
        <v>121</v>
      </c>
      <c r="CS702" s="218" t="s">
        <v>121</v>
      </c>
      <c r="CT702" s="218" t="s">
        <v>121</v>
      </c>
      <c r="CU702" s="218" t="s">
        <v>121</v>
      </c>
      <c r="CV702" s="218" t="s">
        <v>121</v>
      </c>
      <c r="CW702" s="218" t="s">
        <v>121</v>
      </c>
      <c r="CX702" s="218" t="s">
        <v>121</v>
      </c>
      <c r="CY702" s="218" t="s">
        <v>121</v>
      </c>
      <c r="CZ702" s="218" t="s">
        <v>121</v>
      </c>
      <c r="DA702" s="90">
        <v>10554227.6658</v>
      </c>
      <c r="DB702" s="91">
        <v>1</v>
      </c>
      <c r="DC702" s="13">
        <v>1</v>
      </c>
      <c r="DD702" s="13"/>
      <c r="DE702" s="75" t="str" cm="1">
        <f t="array" ref="DE702">+IF(AND(C702&lt;&gt;"Vehículos Eléctricos",C702&lt;&gt;"Vehículos Híbridos",AA702="PERCENTIL 50"),
     IF(VLOOKUP(_xlfn.TEXTJOIN("_",FALSE,C702:E702),[1]BD_Perc!$A:$P,_xlfn.IFS([1]BD!AB702="Intervalo de precio 1",12,[1]BD!AB702="Intervalo de precio 2",13),FALSE)&lt;=1,
     VLOOKUP(_xlfn.TEXTJOIN("_",FALSE,C702:E702),[1]BD_Perc!$A:$P,16,FALSE),"Ok P50"),
     "Ok P30/70 ó Híbrido/Eléctrico")</f>
        <v>Ok P30/70 ó Híbrido/Eléctrico</v>
      </c>
      <c r="DF702" s="75" t="str">
        <f t="shared" si="78"/>
        <v>Vehículos Híbridos_Camperos/Camionetas_4x2</v>
      </c>
      <c r="DG702" s="19">
        <f t="shared" si="79"/>
        <v>151400000</v>
      </c>
      <c r="DH702" s="13">
        <v>1</v>
      </c>
      <c r="DI702" s="13">
        <v>1</v>
      </c>
      <c r="DJ702" s="13" t="b">
        <f>+DC702=[2]BD!DC702</f>
        <v>1</v>
      </c>
    </row>
    <row r="703" spans="1:114" ht="38.25" x14ac:dyDescent="0.25">
      <c r="A703" s="76">
        <v>1105</v>
      </c>
      <c r="B703" s="59" t="s">
        <v>257</v>
      </c>
      <c r="C703" s="166" t="s">
        <v>2</v>
      </c>
      <c r="D703" s="59" t="s">
        <v>320</v>
      </c>
      <c r="E703" s="59" t="s">
        <v>126</v>
      </c>
      <c r="F703" s="59" t="s">
        <v>121</v>
      </c>
      <c r="G703" s="128" t="s">
        <v>1533</v>
      </c>
      <c r="H703" s="59" t="s">
        <v>398</v>
      </c>
      <c r="I703" s="79">
        <v>3006162</v>
      </c>
      <c r="J703" s="168" t="s">
        <v>1534</v>
      </c>
      <c r="K703" s="97" t="s">
        <v>121</v>
      </c>
      <c r="L703" s="135">
        <v>200</v>
      </c>
      <c r="M703" s="81" t="s">
        <v>121</v>
      </c>
      <c r="N703" s="82">
        <v>180000000</v>
      </c>
      <c r="O703" s="83">
        <f>+IFERROR(VLOOKUP(I703,[1]Precio_Fasecolda!A:C,3,FALSE),IFERROR(VLOOKUP(I703,[1]Precio_Fasecolda!B:C,2,FALSE),N703))</f>
        <v>180000000</v>
      </c>
      <c r="P703" s="83">
        <f t="shared" si="76"/>
        <v>0</v>
      </c>
      <c r="Q703" s="59" t="s">
        <v>126</v>
      </c>
      <c r="R703" s="76" t="s">
        <v>148</v>
      </c>
      <c r="S703" s="76" t="s">
        <v>764</v>
      </c>
      <c r="T703" s="76" t="s">
        <v>121</v>
      </c>
      <c r="U703" s="76" t="s">
        <v>121</v>
      </c>
      <c r="V703" s="59" t="s">
        <v>121</v>
      </c>
      <c r="W703" s="76" t="s">
        <v>121</v>
      </c>
      <c r="X703" s="76" t="s">
        <v>121</v>
      </c>
      <c r="Y703" s="84" t="str">
        <f t="shared" si="85"/>
        <v>N.A.</v>
      </c>
      <c r="Z703" s="85">
        <f t="shared" si="77"/>
        <v>180000000</v>
      </c>
      <c r="AA703" s="76" t="str">
        <f>+IFERROR(VLOOKUP(_xlfn.TEXTJOIN("_", FALSE, C703:E703), [1]BD_Perc!$A:$O, 15, FALSE),"Segmentación no encontrada o vehículo inactivo")</f>
        <v>PERCENTIL 50</v>
      </c>
      <c r="AB703" s="76" t="str" cm="1">
        <f t="array" ref="AB703">_xlfn.IFS(
    AA703 = "PERCENTIL 50",
    _xlfn.IFS(
        [1]BD!DG703 &lt; VLOOKUP(_xlfn.TEXTJOIN("_", FALSE, C703:E703), [1]BD_Perc!$A:$O, 11, FALSE), "Intervalo de precio 1",
        [1]BD!DG703 &gt;= VLOOKUP(_xlfn.TEXTJOIN("_", FALSE, C703:E703), [1]BD_Perc!$A:$O, 11, FALSE), "Intervalo de precio 2"
    ),
    AA703 = "PERCENTIL 30-70",
    _xlfn.IFS(
        [1]BD!DG703 &lt; VLOOKUP(_xlfn.TEXTJOIN("_", FALSE, C703:E703), [1]BD_Perc!$A:$O, 6, FALSE), "Intervalo de precio 1",
        [1]BD!DG703 &lt; VLOOKUP(_xlfn.TEXTJOIN("_", FALSE, C703:E703), [1]BD_Perc!$A:$O, 7, FALSE), "Intervalo de precio 2",
        [1]BD!DG703 &gt;= VLOOKUP(_xlfn.TEXTJOIN("_", FALSE, C703:E703), [1]BD_Perc!$A:$O, 7, FALSE), "Intervalo de precio 3"
    ),
    AA703="Segmentación no encontrada o vehículo inactivo","Segmentación no encontrada o vehículo inactivo"
)</f>
        <v>Intervalo de precio 2</v>
      </c>
      <c r="AC703" s="99" t="s">
        <v>149</v>
      </c>
      <c r="AD703" s="86" t="b">
        <f t="shared" si="80"/>
        <v>1</v>
      </c>
      <c r="AE703" s="143">
        <v>0</v>
      </c>
      <c r="AF703" s="143">
        <v>0.01</v>
      </c>
      <c r="AG703" s="143">
        <v>1.4999999999999999E-2</v>
      </c>
      <c r="AH703" s="143">
        <v>0.02</v>
      </c>
      <c r="AI703" s="143">
        <v>2.5000000000000001E-2</v>
      </c>
      <c r="AJ703" s="143">
        <v>0.03</v>
      </c>
      <c r="AK703" s="168" t="s">
        <v>130</v>
      </c>
      <c r="AL703" s="168" t="s">
        <v>130</v>
      </c>
      <c r="AM703" s="168" t="s">
        <v>130</v>
      </c>
      <c r="AN703" s="144">
        <v>1</v>
      </c>
      <c r="AO703" s="72" t="s">
        <v>121</v>
      </c>
      <c r="AP703" s="72">
        <v>631865.34180000005</v>
      </c>
      <c r="AQ703" s="72">
        <v>759501.55260000005</v>
      </c>
      <c r="AR703" s="72" t="s">
        <v>121</v>
      </c>
      <c r="AS703" s="72" t="s">
        <v>121</v>
      </c>
      <c r="AT703" s="72">
        <v>10144824.879000001</v>
      </c>
      <c r="AU703" s="72" t="s">
        <v>121</v>
      </c>
      <c r="AV703" s="72">
        <v>391755.47879999998</v>
      </c>
      <c r="AW703" s="72">
        <v>417029.92379999999</v>
      </c>
      <c r="AX703" s="72" t="s">
        <v>121</v>
      </c>
      <c r="AY703" s="72" t="s">
        <v>121</v>
      </c>
      <c r="AZ703" s="72" t="s">
        <v>121</v>
      </c>
      <c r="BA703" s="72" t="s">
        <v>121</v>
      </c>
      <c r="BB703" s="72" t="s">
        <v>121</v>
      </c>
      <c r="BC703" s="72" t="s">
        <v>121</v>
      </c>
      <c r="BD703" s="72">
        <v>3112639.3536</v>
      </c>
      <c r="BE703" s="72" t="s">
        <v>121</v>
      </c>
      <c r="BF703" s="72">
        <v>4494726.1254000003</v>
      </c>
      <c r="BG703" s="72">
        <v>2941076.7371999999</v>
      </c>
      <c r="BH703" s="72" t="s">
        <v>121</v>
      </c>
      <c r="BI703" s="72">
        <v>1323484.848</v>
      </c>
      <c r="BJ703" s="72">
        <v>186574.42439999999</v>
      </c>
      <c r="BK703" s="72" t="s">
        <v>121</v>
      </c>
      <c r="BL703" s="72">
        <v>1363191.291</v>
      </c>
      <c r="BM703" s="72">
        <v>4036772.1576</v>
      </c>
      <c r="BN703" s="72">
        <v>118729.27499999999</v>
      </c>
      <c r="BO703" s="72">
        <v>2450896.9295999999</v>
      </c>
      <c r="BP703" s="72">
        <v>637233.32819999999</v>
      </c>
      <c r="BQ703" s="72" t="s">
        <v>121</v>
      </c>
      <c r="BR703" s="72" t="s">
        <v>121</v>
      </c>
      <c r="BS703" s="72" t="s">
        <v>121</v>
      </c>
      <c r="BT703" s="72">
        <v>10276007.4186</v>
      </c>
      <c r="BU703" s="72">
        <v>118729.27499999999</v>
      </c>
      <c r="BV703" s="72">
        <v>5637063.5706000002</v>
      </c>
      <c r="BW703" s="72">
        <v>7352692.8971999995</v>
      </c>
      <c r="BX703" s="72" t="s">
        <v>121</v>
      </c>
      <c r="BY703" s="72">
        <v>774483.84299999999</v>
      </c>
      <c r="BZ703" s="72" t="s">
        <v>121</v>
      </c>
      <c r="CA703" s="72" t="s">
        <v>121</v>
      </c>
      <c r="CB703" s="72" t="s">
        <v>121</v>
      </c>
      <c r="CC703" s="72" t="s">
        <v>121</v>
      </c>
      <c r="CD703" s="72" t="s">
        <v>121</v>
      </c>
      <c r="CE703" s="158" t="s">
        <v>130</v>
      </c>
      <c r="CF703" s="158" t="s">
        <v>130</v>
      </c>
      <c r="CG703" s="218" t="s">
        <v>121</v>
      </c>
      <c r="CH703" s="218" t="s">
        <v>121</v>
      </c>
      <c r="CI703" s="218" t="s">
        <v>121</v>
      </c>
      <c r="CJ703" s="218" t="s">
        <v>121</v>
      </c>
      <c r="CK703" s="218" t="s">
        <v>121</v>
      </c>
      <c r="CL703" s="221">
        <v>8500000</v>
      </c>
      <c r="CM703" s="218" t="s">
        <v>121</v>
      </c>
      <c r="CN703" s="218" t="s">
        <v>121</v>
      </c>
      <c r="CO703" s="218" t="s">
        <v>121</v>
      </c>
      <c r="CP703" s="218" t="s">
        <v>121</v>
      </c>
      <c r="CQ703" s="218" t="s">
        <v>121</v>
      </c>
      <c r="CR703" s="218" t="s">
        <v>121</v>
      </c>
      <c r="CS703" s="218" t="s">
        <v>121</v>
      </c>
      <c r="CT703" s="218" t="s">
        <v>121</v>
      </c>
      <c r="CU703" s="218" t="s">
        <v>121</v>
      </c>
      <c r="CV703" s="218" t="s">
        <v>121</v>
      </c>
      <c r="CW703" s="218" t="s">
        <v>121</v>
      </c>
      <c r="CX703" s="218" t="s">
        <v>121</v>
      </c>
      <c r="CY703" s="218" t="s">
        <v>121</v>
      </c>
      <c r="CZ703" s="218" t="s">
        <v>121</v>
      </c>
      <c r="DA703" s="90">
        <v>10554227.6658</v>
      </c>
      <c r="DB703" s="91">
        <v>1</v>
      </c>
      <c r="DC703" s="13">
        <v>1</v>
      </c>
      <c r="DD703" s="13"/>
      <c r="DE703" s="75" t="str" cm="1">
        <f t="array" ref="DE703">+IF(AND(C703&lt;&gt;"Vehículos Eléctricos",C703&lt;&gt;"Vehículos Híbridos",AA703="PERCENTIL 50"),
     IF(VLOOKUP(_xlfn.TEXTJOIN("_",FALSE,C703:E703),[1]BD_Perc!$A:$P,_xlfn.IFS([1]BD!AB703="Intervalo de precio 1",12,[1]BD!AB703="Intervalo de precio 2",13),FALSE)&lt;=1,
     VLOOKUP(_xlfn.TEXTJOIN("_",FALSE,C703:E703),[1]BD_Perc!$A:$P,16,FALSE),"Ok P50"),
     "Ok P30/70 ó Híbrido/Eléctrico")</f>
        <v>Ok P30/70 ó Híbrido/Eléctrico</v>
      </c>
      <c r="DF703" s="75" t="str">
        <f t="shared" si="78"/>
        <v>Vehículos Híbridos_Camperos/Camionetas_4x2</v>
      </c>
      <c r="DG703" s="19">
        <f t="shared" si="79"/>
        <v>180000000</v>
      </c>
      <c r="DH703" s="13">
        <v>1</v>
      </c>
      <c r="DI703" s="13">
        <v>1</v>
      </c>
      <c r="DJ703" s="13" t="b">
        <f>+DC703=[2]BD!DC703</f>
        <v>1</v>
      </c>
    </row>
    <row r="704" spans="1:114" ht="25.5" x14ac:dyDescent="0.25">
      <c r="A704" s="76">
        <v>1106</v>
      </c>
      <c r="B704" s="59" t="s">
        <v>257</v>
      </c>
      <c r="C704" s="166" t="s">
        <v>2</v>
      </c>
      <c r="D704" s="59" t="s">
        <v>320</v>
      </c>
      <c r="E704" s="59" t="s">
        <v>126</v>
      </c>
      <c r="F704" s="59" t="s">
        <v>121</v>
      </c>
      <c r="G704" s="128" t="s">
        <v>1535</v>
      </c>
      <c r="H704" s="59" t="s">
        <v>398</v>
      </c>
      <c r="I704" s="79">
        <v>3006163</v>
      </c>
      <c r="J704" s="168" t="s">
        <v>1536</v>
      </c>
      <c r="K704" s="97" t="s">
        <v>121</v>
      </c>
      <c r="L704" s="135">
        <v>200</v>
      </c>
      <c r="M704" s="81" t="s">
        <v>121</v>
      </c>
      <c r="N704" s="82">
        <v>150000000</v>
      </c>
      <c r="O704" s="83">
        <f>+IFERROR(VLOOKUP(I704,[1]Precio_Fasecolda!A:C,3,FALSE),IFERROR(VLOOKUP(I704,[1]Precio_Fasecolda!B:C,2,FALSE),N704))</f>
        <v>150000000</v>
      </c>
      <c r="P704" s="83">
        <f t="shared" si="76"/>
        <v>0</v>
      </c>
      <c r="Q704" s="59" t="s">
        <v>126</v>
      </c>
      <c r="R704" s="76" t="s">
        <v>148</v>
      </c>
      <c r="S704" s="76" t="s">
        <v>764</v>
      </c>
      <c r="T704" s="76" t="s">
        <v>121</v>
      </c>
      <c r="U704" s="76" t="s">
        <v>121</v>
      </c>
      <c r="V704" s="59" t="s">
        <v>121</v>
      </c>
      <c r="W704" s="76" t="s">
        <v>121</v>
      </c>
      <c r="X704" s="76" t="s">
        <v>121</v>
      </c>
      <c r="Y704" s="84" t="str">
        <f t="shared" si="85"/>
        <v>N.A.</v>
      </c>
      <c r="Z704" s="85">
        <f t="shared" si="77"/>
        <v>150000000</v>
      </c>
      <c r="AA704" s="76" t="str">
        <f>+IFERROR(VLOOKUP(_xlfn.TEXTJOIN("_", FALSE, C704:E704), [1]BD_Perc!$A:$O, 15, FALSE),"Segmentación no encontrada o vehículo inactivo")</f>
        <v>PERCENTIL 50</v>
      </c>
      <c r="AB704" s="76" t="str" cm="1">
        <f t="array" ref="AB704">_xlfn.IFS(
    AA704 = "PERCENTIL 50",
    _xlfn.IFS(
        [1]BD!DG704 &lt; VLOOKUP(_xlfn.TEXTJOIN("_", FALSE, C704:E704), [1]BD_Perc!$A:$O, 11, FALSE), "Intervalo de precio 1",
        [1]BD!DG704 &gt;= VLOOKUP(_xlfn.TEXTJOIN("_", FALSE, C704:E704), [1]BD_Perc!$A:$O, 11, FALSE), "Intervalo de precio 2"
    ),
    AA704 = "PERCENTIL 30-70",
    _xlfn.IFS(
        [1]BD!DG704 &lt; VLOOKUP(_xlfn.TEXTJOIN("_", FALSE, C704:E704), [1]BD_Perc!$A:$O, 6, FALSE), "Intervalo de precio 1",
        [1]BD!DG704 &lt; VLOOKUP(_xlfn.TEXTJOIN("_", FALSE, C704:E704), [1]BD_Perc!$A:$O, 7, FALSE), "Intervalo de precio 2",
        [1]BD!DG704 &gt;= VLOOKUP(_xlfn.TEXTJOIN("_", FALSE, C704:E704), [1]BD_Perc!$A:$O, 7, FALSE), "Intervalo de precio 3"
    ),
    AA704="Segmentación no encontrada o vehículo inactivo","Segmentación no encontrada o vehículo inactivo"
)</f>
        <v>Intervalo de precio 1</v>
      </c>
      <c r="AC704" s="99" t="s">
        <v>129</v>
      </c>
      <c r="AD704" s="86" t="b">
        <f t="shared" si="80"/>
        <v>1</v>
      </c>
      <c r="AE704" s="143">
        <v>0</v>
      </c>
      <c r="AF704" s="143">
        <v>0.01</v>
      </c>
      <c r="AG704" s="143">
        <v>1.4999999999999999E-2</v>
      </c>
      <c r="AH704" s="143">
        <v>0.02</v>
      </c>
      <c r="AI704" s="143">
        <v>2.5000000000000001E-2</v>
      </c>
      <c r="AJ704" s="143">
        <v>0.03</v>
      </c>
      <c r="AK704" s="168" t="s">
        <v>130</v>
      </c>
      <c r="AL704" s="168" t="s">
        <v>130</v>
      </c>
      <c r="AM704" s="168" t="s">
        <v>130</v>
      </c>
      <c r="AN704" s="144">
        <v>1</v>
      </c>
      <c r="AO704" s="72" t="s">
        <v>121</v>
      </c>
      <c r="AP704" s="72">
        <v>631865.34180000005</v>
      </c>
      <c r="AQ704" s="72">
        <v>759501.55260000005</v>
      </c>
      <c r="AR704" s="72" t="s">
        <v>121</v>
      </c>
      <c r="AS704" s="72" t="s">
        <v>121</v>
      </c>
      <c r="AT704" s="72">
        <v>10144824.879000001</v>
      </c>
      <c r="AU704" s="72" t="s">
        <v>121</v>
      </c>
      <c r="AV704" s="72">
        <v>391755.47879999998</v>
      </c>
      <c r="AW704" s="72">
        <v>417029.92379999999</v>
      </c>
      <c r="AX704" s="72" t="s">
        <v>121</v>
      </c>
      <c r="AY704" s="72" t="s">
        <v>121</v>
      </c>
      <c r="AZ704" s="72" t="s">
        <v>121</v>
      </c>
      <c r="BA704" s="72" t="s">
        <v>121</v>
      </c>
      <c r="BB704" s="72" t="s">
        <v>121</v>
      </c>
      <c r="BC704" s="72" t="s">
        <v>121</v>
      </c>
      <c r="BD704" s="72">
        <v>3112639.3536</v>
      </c>
      <c r="BE704" s="72" t="s">
        <v>121</v>
      </c>
      <c r="BF704" s="72">
        <v>4494726.1254000003</v>
      </c>
      <c r="BG704" s="72">
        <v>2941076.7371999999</v>
      </c>
      <c r="BH704" s="72" t="s">
        <v>121</v>
      </c>
      <c r="BI704" s="72">
        <v>1323484.848</v>
      </c>
      <c r="BJ704" s="72">
        <v>186574.42439999999</v>
      </c>
      <c r="BK704" s="72" t="s">
        <v>121</v>
      </c>
      <c r="BL704" s="72">
        <v>1363191.291</v>
      </c>
      <c r="BM704" s="72">
        <v>4036772.1576</v>
      </c>
      <c r="BN704" s="72">
        <v>118729.27499999999</v>
      </c>
      <c r="BO704" s="72">
        <v>2450896.9295999999</v>
      </c>
      <c r="BP704" s="72">
        <v>637233.32819999999</v>
      </c>
      <c r="BQ704" s="72" t="s">
        <v>121</v>
      </c>
      <c r="BR704" s="72" t="s">
        <v>121</v>
      </c>
      <c r="BS704" s="72" t="s">
        <v>121</v>
      </c>
      <c r="BT704" s="72">
        <v>10276007.4186</v>
      </c>
      <c r="BU704" s="72">
        <v>118729.27499999999</v>
      </c>
      <c r="BV704" s="72">
        <v>5637063.5706000002</v>
      </c>
      <c r="BW704" s="72">
        <v>7352692.8971999995</v>
      </c>
      <c r="BX704" s="72" t="s">
        <v>121</v>
      </c>
      <c r="BY704" s="72">
        <v>774483.84299999999</v>
      </c>
      <c r="BZ704" s="72" t="s">
        <v>121</v>
      </c>
      <c r="CA704" s="72" t="s">
        <v>121</v>
      </c>
      <c r="CB704" s="72" t="s">
        <v>121</v>
      </c>
      <c r="CC704" s="72" t="s">
        <v>121</v>
      </c>
      <c r="CD704" s="72" t="s">
        <v>121</v>
      </c>
      <c r="CE704" s="158" t="s">
        <v>130</v>
      </c>
      <c r="CF704" s="158" t="s">
        <v>130</v>
      </c>
      <c r="CG704" s="218" t="s">
        <v>121</v>
      </c>
      <c r="CH704" s="218" t="s">
        <v>121</v>
      </c>
      <c r="CI704" s="218" t="s">
        <v>121</v>
      </c>
      <c r="CJ704" s="218" t="s">
        <v>121</v>
      </c>
      <c r="CK704" s="218" t="s">
        <v>121</v>
      </c>
      <c r="CL704" s="221">
        <v>8500000</v>
      </c>
      <c r="CM704" s="218" t="s">
        <v>121</v>
      </c>
      <c r="CN704" s="218" t="s">
        <v>121</v>
      </c>
      <c r="CO704" s="218" t="s">
        <v>121</v>
      </c>
      <c r="CP704" s="218" t="s">
        <v>121</v>
      </c>
      <c r="CQ704" s="218" t="s">
        <v>121</v>
      </c>
      <c r="CR704" s="218" t="s">
        <v>121</v>
      </c>
      <c r="CS704" s="218" t="s">
        <v>121</v>
      </c>
      <c r="CT704" s="218" t="s">
        <v>121</v>
      </c>
      <c r="CU704" s="218" t="s">
        <v>121</v>
      </c>
      <c r="CV704" s="218" t="s">
        <v>121</v>
      </c>
      <c r="CW704" s="218" t="s">
        <v>121</v>
      </c>
      <c r="CX704" s="218" t="s">
        <v>121</v>
      </c>
      <c r="CY704" s="218" t="s">
        <v>121</v>
      </c>
      <c r="CZ704" s="218" t="s">
        <v>121</v>
      </c>
      <c r="DA704" s="90">
        <v>10554227.6658</v>
      </c>
      <c r="DB704" s="91">
        <v>1</v>
      </c>
      <c r="DC704" s="13">
        <v>1</v>
      </c>
      <c r="DD704" s="13"/>
      <c r="DE704" s="75" t="str" cm="1">
        <f t="array" ref="DE704">+IF(AND(C704&lt;&gt;"Vehículos Eléctricos",C704&lt;&gt;"Vehículos Híbridos",AA704="PERCENTIL 50"),
     IF(VLOOKUP(_xlfn.TEXTJOIN("_",FALSE,C704:E704),[1]BD_Perc!$A:$P,_xlfn.IFS([1]BD!AB704="Intervalo de precio 1",12,[1]BD!AB704="Intervalo de precio 2",13),FALSE)&lt;=1,
     VLOOKUP(_xlfn.TEXTJOIN("_",FALSE,C704:E704),[1]BD_Perc!$A:$P,16,FALSE),"Ok P50"),
     "Ok P30/70 ó Híbrido/Eléctrico")</f>
        <v>Ok P30/70 ó Híbrido/Eléctrico</v>
      </c>
      <c r="DF704" s="75" t="str">
        <f t="shared" si="78"/>
        <v>Vehículos Híbridos_Camperos/Camionetas_4x2</v>
      </c>
      <c r="DG704" s="19">
        <f t="shared" si="79"/>
        <v>150000000</v>
      </c>
      <c r="DH704" s="13">
        <v>1</v>
      </c>
      <c r="DI704" s="13">
        <v>1</v>
      </c>
      <c r="DJ704" s="13" t="b">
        <f>+DC704=[2]BD!DC704</f>
        <v>1</v>
      </c>
    </row>
    <row r="705" spans="1:114" ht="38.25" x14ac:dyDescent="0.25">
      <c r="A705" s="76">
        <v>1107</v>
      </c>
      <c r="B705" s="59" t="s">
        <v>257</v>
      </c>
      <c r="C705" s="59" t="s">
        <v>1</v>
      </c>
      <c r="D705" s="59" t="s">
        <v>119</v>
      </c>
      <c r="E705" s="59" t="s">
        <v>120</v>
      </c>
      <c r="F705" s="59" t="s">
        <v>767</v>
      </c>
      <c r="G705" s="77" t="s">
        <v>1537</v>
      </c>
      <c r="H705" s="59" t="s">
        <v>259</v>
      </c>
      <c r="I705" s="79">
        <v>8032139</v>
      </c>
      <c r="J705" s="168" t="s">
        <v>1538</v>
      </c>
      <c r="K705" s="78" t="s">
        <v>121</v>
      </c>
      <c r="L705" s="80">
        <v>65</v>
      </c>
      <c r="M705" s="81" t="s">
        <v>121</v>
      </c>
      <c r="N705" s="82">
        <v>77000000</v>
      </c>
      <c r="O705" s="83">
        <f>+IFERROR(VLOOKUP(I705,[1]Precio_Fasecolda!A:C,3,FALSE),IFERROR(VLOOKUP(I705,[1]Precio_Fasecolda!B:C,2,FALSE),N705))</f>
        <v>77000000</v>
      </c>
      <c r="P705" s="83">
        <f t="shared" si="76"/>
        <v>0</v>
      </c>
      <c r="Q705" s="170" t="s">
        <v>126</v>
      </c>
      <c r="R705" s="76" t="s">
        <v>148</v>
      </c>
      <c r="S705" s="76" t="s">
        <v>770</v>
      </c>
      <c r="T705" s="76" t="s">
        <v>121</v>
      </c>
      <c r="U705" s="76" t="s">
        <v>121</v>
      </c>
      <c r="V705" s="59" t="s">
        <v>121</v>
      </c>
      <c r="W705" s="76" t="s">
        <v>121</v>
      </c>
      <c r="X705" s="76" t="s">
        <v>121</v>
      </c>
      <c r="Y705" s="84" t="str">
        <f t="shared" si="85"/>
        <v>N.A.</v>
      </c>
      <c r="Z705" s="85">
        <f t="shared" si="77"/>
        <v>77000000</v>
      </c>
      <c r="AA705" s="76" t="str">
        <f>+IFERROR(VLOOKUP(_xlfn.TEXTJOIN("_", FALSE, C705:E705), [1]BD_Perc!$A:$O, 15, FALSE),"Segmentación no encontrada o vehículo inactivo")</f>
        <v>PERCENTIL 50</v>
      </c>
      <c r="AB705" s="76" t="str" cm="1">
        <f t="array" ref="AB705">_xlfn.IFS(
    AA705 = "PERCENTIL 50",
    _xlfn.IFS(
        [1]BD!DG705 &lt; VLOOKUP(_xlfn.TEXTJOIN("_", FALSE, C705:E705), [1]BD_Perc!$A:$O, 11, FALSE), "Intervalo de precio 1",
        [1]BD!DG705 &gt;= VLOOKUP(_xlfn.TEXTJOIN("_", FALSE, C705:E705), [1]BD_Perc!$A:$O, 11, FALSE), "Intervalo de precio 2"
    ),
    AA705 = "PERCENTIL 30-70",
    _xlfn.IFS(
        [1]BD!DG705 &lt; VLOOKUP(_xlfn.TEXTJOIN("_", FALSE, C705:E705), [1]BD_Perc!$A:$O, 6, FALSE), "Intervalo de precio 1",
        [1]BD!DG705 &lt; VLOOKUP(_xlfn.TEXTJOIN("_", FALSE, C705:E705), [1]BD_Perc!$A:$O, 7, FALSE), "Intervalo de precio 2",
        [1]BD!DG705 &gt;= VLOOKUP(_xlfn.TEXTJOIN("_", FALSE, C705:E705), [1]BD_Perc!$A:$O, 7, FALSE), "Intervalo de precio 3"
    ),
    AA705="Segmentación no encontrada o vehículo inactivo","Segmentación no encontrada o vehículo inactivo"
)</f>
        <v>Intervalo de precio 1</v>
      </c>
      <c r="AC705" s="99" t="s">
        <v>129</v>
      </c>
      <c r="AD705" s="86" t="b">
        <f t="shared" si="80"/>
        <v>1</v>
      </c>
      <c r="AE705" s="173">
        <v>0</v>
      </c>
      <c r="AF705" s="173">
        <v>0</v>
      </c>
      <c r="AG705" s="173">
        <v>0</v>
      </c>
      <c r="AH705" s="173">
        <v>0</v>
      </c>
      <c r="AI705" s="173">
        <v>0</v>
      </c>
      <c r="AJ705" s="173">
        <v>0</v>
      </c>
      <c r="AK705" s="168" t="s">
        <v>130</v>
      </c>
      <c r="AL705" s="168" t="s">
        <v>130</v>
      </c>
      <c r="AM705" s="168" t="s">
        <v>130</v>
      </c>
      <c r="AN705" s="144">
        <v>1</v>
      </c>
      <c r="AO705" s="72" t="s">
        <v>121</v>
      </c>
      <c r="AP705" s="72">
        <v>631865.34180000005</v>
      </c>
      <c r="AQ705" s="72">
        <v>604458.25020000001</v>
      </c>
      <c r="AR705" s="72" t="s">
        <v>121</v>
      </c>
      <c r="AS705" s="72" t="s">
        <v>121</v>
      </c>
      <c r="AT705" s="72">
        <v>10180294.4922</v>
      </c>
      <c r="AU705" s="72" t="s">
        <v>121</v>
      </c>
      <c r="AV705" s="72">
        <v>1009395.4458</v>
      </c>
      <c r="AW705" s="72">
        <v>361036.09080000001</v>
      </c>
      <c r="AX705" s="72">
        <v>154186.2378</v>
      </c>
      <c r="AY705" s="72" t="s">
        <v>121</v>
      </c>
      <c r="AZ705" s="72" t="s">
        <v>121</v>
      </c>
      <c r="BA705" s="72" t="s">
        <v>121</v>
      </c>
      <c r="BB705" s="72" t="s">
        <v>121</v>
      </c>
      <c r="BC705" s="72" t="s">
        <v>121</v>
      </c>
      <c r="BD705" s="72">
        <v>3112639.3536</v>
      </c>
      <c r="BE705" s="72" t="s">
        <v>121</v>
      </c>
      <c r="BF705" s="72">
        <v>4494726.1254000003</v>
      </c>
      <c r="BG705" s="72">
        <v>2941076.7371999999</v>
      </c>
      <c r="BH705" s="72" t="s">
        <v>121</v>
      </c>
      <c r="BI705" s="72">
        <v>1323484.848</v>
      </c>
      <c r="BJ705" s="72">
        <v>186574.42439999999</v>
      </c>
      <c r="BK705" s="72" t="s">
        <v>121</v>
      </c>
      <c r="BL705" s="72">
        <v>1363191.291</v>
      </c>
      <c r="BM705" s="72">
        <v>4036772.1576</v>
      </c>
      <c r="BN705" s="72">
        <v>118729.27499999999</v>
      </c>
      <c r="BO705" s="72">
        <v>2450896.9295999999</v>
      </c>
      <c r="BP705" s="72">
        <v>637233.32819999999</v>
      </c>
      <c r="BQ705" s="72" t="s">
        <v>121</v>
      </c>
      <c r="BR705" s="72" t="s">
        <v>121</v>
      </c>
      <c r="BS705" s="72" t="s">
        <v>121</v>
      </c>
      <c r="BT705" s="72">
        <v>10276007.4186</v>
      </c>
      <c r="BU705" s="72">
        <v>118729.27499999999</v>
      </c>
      <c r="BV705" s="72">
        <v>5637063.5706000002</v>
      </c>
      <c r="BW705" s="72">
        <v>7352692.8971999995</v>
      </c>
      <c r="BX705" s="72" t="s">
        <v>121</v>
      </c>
      <c r="BY705" s="72">
        <v>774483.84299999999</v>
      </c>
      <c r="BZ705" s="72" t="s">
        <v>121</v>
      </c>
      <c r="CA705" s="72" t="s">
        <v>121</v>
      </c>
      <c r="CB705" s="72" t="s">
        <v>121</v>
      </c>
      <c r="CC705" s="72" t="s">
        <v>121</v>
      </c>
      <c r="CD705" s="72" t="s">
        <v>121</v>
      </c>
      <c r="CE705" s="158" t="s">
        <v>130</v>
      </c>
      <c r="CF705" s="158" t="s">
        <v>130</v>
      </c>
      <c r="CG705" s="218" t="s">
        <v>121</v>
      </c>
      <c r="CH705" s="218" t="s">
        <v>121</v>
      </c>
      <c r="CI705" s="218" t="s">
        <v>121</v>
      </c>
      <c r="CJ705" s="218" t="s">
        <v>121</v>
      </c>
      <c r="CK705" s="218" t="s">
        <v>121</v>
      </c>
      <c r="CL705" s="221">
        <v>8500000</v>
      </c>
      <c r="CM705" s="218" t="s">
        <v>121</v>
      </c>
      <c r="CN705" s="218" t="s">
        <v>121</v>
      </c>
      <c r="CO705" s="218" t="s">
        <v>121</v>
      </c>
      <c r="CP705" s="218" t="s">
        <v>121</v>
      </c>
      <c r="CQ705" s="218" t="s">
        <v>121</v>
      </c>
      <c r="CR705" s="218" t="s">
        <v>121</v>
      </c>
      <c r="CS705" s="218" t="s">
        <v>121</v>
      </c>
      <c r="CT705" s="218" t="s">
        <v>121</v>
      </c>
      <c r="CU705" s="218" t="s">
        <v>121</v>
      </c>
      <c r="CV705" s="218" t="s">
        <v>121</v>
      </c>
      <c r="CW705" s="218" t="s">
        <v>121</v>
      </c>
      <c r="CX705" s="218" t="s">
        <v>121</v>
      </c>
      <c r="CY705" s="218" t="s">
        <v>121</v>
      </c>
      <c r="CZ705" s="218" t="s">
        <v>121</v>
      </c>
      <c r="DA705" s="90">
        <v>5588399.5901999995</v>
      </c>
      <c r="DB705" s="91">
        <v>1</v>
      </c>
      <c r="DC705" s="13">
        <v>1</v>
      </c>
      <c r="DD705" s="13"/>
      <c r="DE705" s="75" t="str" cm="1">
        <f t="array" ref="DE705">+IF(AND(C705&lt;&gt;"Vehículos Eléctricos",C705&lt;&gt;"Vehículos Híbridos",AA705="PERCENTIL 50"),
     IF(VLOOKUP(_xlfn.TEXTJOIN("_",FALSE,C705:E705),[1]BD_Perc!$A:$P,_xlfn.IFS([1]BD!AB705="Intervalo de precio 1",12,[1]BD!AB705="Intervalo de precio 2",13),FALSE)&lt;=1,
     VLOOKUP(_xlfn.TEXTJOIN("_",FALSE,C705:E705),[1]BD_Perc!$A:$P,16,FALSE),"Ok P50"),
     "Ok P30/70 ó Híbrido/Eléctrico")</f>
        <v>Ok P30/70 ó Híbrido/Eléctrico</v>
      </c>
      <c r="DF705" s="75" t="str">
        <f t="shared" si="78"/>
        <v>Vehículos Eléctricos_Automóviles_Hatchback</v>
      </c>
      <c r="DG705" s="19">
        <f t="shared" si="79"/>
        <v>77000000</v>
      </c>
      <c r="DH705" s="13">
        <v>1</v>
      </c>
      <c r="DI705" s="13">
        <v>1</v>
      </c>
      <c r="DJ705" s="13" t="b">
        <f>+DC705=[2]BD!DC705</f>
        <v>1</v>
      </c>
    </row>
    <row r="706" spans="1:114" ht="38.25" x14ac:dyDescent="0.25">
      <c r="A706" s="76">
        <v>1108</v>
      </c>
      <c r="B706" s="59" t="s">
        <v>257</v>
      </c>
      <c r="C706" s="59" t="s">
        <v>1</v>
      </c>
      <c r="D706" s="59" t="s">
        <v>119</v>
      </c>
      <c r="E706" s="59" t="s">
        <v>120</v>
      </c>
      <c r="F706" s="59" t="s">
        <v>1257</v>
      </c>
      <c r="G706" s="77" t="s">
        <v>1539</v>
      </c>
      <c r="H706" s="59" t="s">
        <v>259</v>
      </c>
      <c r="I706" s="79">
        <v>8001223</v>
      </c>
      <c r="J706" s="168" t="s">
        <v>1540</v>
      </c>
      <c r="K706" s="78" t="s">
        <v>121</v>
      </c>
      <c r="L706" s="80">
        <v>220</v>
      </c>
      <c r="M706" s="81" t="s">
        <v>121</v>
      </c>
      <c r="N706" s="82">
        <v>165000000</v>
      </c>
      <c r="O706" s="83">
        <f>+IFERROR(VLOOKUP(I706,[1]Precio_Fasecolda!A:C,3,FALSE),IFERROR(VLOOKUP(I706,[1]Precio_Fasecolda!B:C,2,FALSE),N706))</f>
        <v>165000000</v>
      </c>
      <c r="P706" s="83">
        <f t="shared" si="76"/>
        <v>0</v>
      </c>
      <c r="Q706" s="170" t="s">
        <v>126</v>
      </c>
      <c r="R706" s="76" t="s">
        <v>148</v>
      </c>
      <c r="S706" s="76" t="s">
        <v>770</v>
      </c>
      <c r="T706" s="76" t="s">
        <v>121</v>
      </c>
      <c r="U706" s="76" t="s">
        <v>121</v>
      </c>
      <c r="V706" s="59" t="s">
        <v>121</v>
      </c>
      <c r="W706" s="76" t="s">
        <v>121</v>
      </c>
      <c r="X706" s="76" t="s">
        <v>121</v>
      </c>
      <c r="Y706" s="84" t="str">
        <f t="shared" si="85"/>
        <v>N.A.</v>
      </c>
      <c r="Z706" s="85">
        <f t="shared" si="77"/>
        <v>165000000</v>
      </c>
      <c r="AA706" s="76" t="str">
        <f>+IFERROR(VLOOKUP(_xlfn.TEXTJOIN("_", FALSE, C706:E706), [1]BD_Perc!$A:$O, 15, FALSE),"Segmentación no encontrada o vehículo inactivo")</f>
        <v>PERCENTIL 50</v>
      </c>
      <c r="AB706" s="76" t="str" cm="1">
        <f t="array" ref="AB706">_xlfn.IFS(
    AA706 = "PERCENTIL 50",
    _xlfn.IFS(
        [1]BD!DG706 &lt; VLOOKUP(_xlfn.TEXTJOIN("_", FALSE, C706:E706), [1]BD_Perc!$A:$O, 11, FALSE), "Intervalo de precio 1",
        [1]BD!DG706 &gt;= VLOOKUP(_xlfn.TEXTJOIN("_", FALSE, C706:E706), [1]BD_Perc!$A:$O, 11, FALSE), "Intervalo de precio 2"
    ),
    AA706 = "PERCENTIL 30-70",
    _xlfn.IFS(
        [1]BD!DG706 &lt; VLOOKUP(_xlfn.TEXTJOIN("_", FALSE, C706:E706), [1]BD_Perc!$A:$O, 6, FALSE), "Intervalo de precio 1",
        [1]BD!DG706 &lt; VLOOKUP(_xlfn.TEXTJOIN("_", FALSE, C706:E706), [1]BD_Perc!$A:$O, 7, FALSE), "Intervalo de precio 2",
        [1]BD!DG706 &gt;= VLOOKUP(_xlfn.TEXTJOIN("_", FALSE, C706:E706), [1]BD_Perc!$A:$O, 7, FALSE), "Intervalo de precio 3"
    ),
    AA706="Segmentación no encontrada o vehículo inactivo","Segmentación no encontrada o vehículo inactivo"
)</f>
        <v>Intervalo de precio 2</v>
      </c>
      <c r="AC706" s="99" t="s">
        <v>149</v>
      </c>
      <c r="AD706" s="86" t="b">
        <f t="shared" si="80"/>
        <v>1</v>
      </c>
      <c r="AE706" s="173">
        <v>0</v>
      </c>
      <c r="AF706" s="173">
        <v>0</v>
      </c>
      <c r="AG706" s="173">
        <v>0</v>
      </c>
      <c r="AH706" s="173">
        <v>0</v>
      </c>
      <c r="AI706" s="173">
        <v>0</v>
      </c>
      <c r="AJ706" s="173">
        <v>0</v>
      </c>
      <c r="AK706" s="168" t="s">
        <v>130</v>
      </c>
      <c r="AL706" s="168" t="s">
        <v>130</v>
      </c>
      <c r="AM706" s="168" t="s">
        <v>130</v>
      </c>
      <c r="AN706" s="144">
        <v>1</v>
      </c>
      <c r="AO706" s="72" t="s">
        <v>121</v>
      </c>
      <c r="AP706" s="72">
        <v>631865.34180000005</v>
      </c>
      <c r="AQ706" s="72">
        <v>604458.25020000001</v>
      </c>
      <c r="AR706" s="72" t="s">
        <v>121</v>
      </c>
      <c r="AS706" s="72" t="s">
        <v>121</v>
      </c>
      <c r="AT706" s="72">
        <v>10180294.4922</v>
      </c>
      <c r="AU706" s="72" t="s">
        <v>121</v>
      </c>
      <c r="AV706" s="72">
        <v>1009395.4458</v>
      </c>
      <c r="AW706" s="72">
        <v>361036.09080000001</v>
      </c>
      <c r="AX706" s="72">
        <v>154186.2378</v>
      </c>
      <c r="AY706" s="72" t="s">
        <v>121</v>
      </c>
      <c r="AZ706" s="72" t="s">
        <v>121</v>
      </c>
      <c r="BA706" s="72" t="s">
        <v>121</v>
      </c>
      <c r="BB706" s="72" t="s">
        <v>121</v>
      </c>
      <c r="BC706" s="72" t="s">
        <v>121</v>
      </c>
      <c r="BD706" s="72">
        <v>3112639.3536</v>
      </c>
      <c r="BE706" s="72" t="s">
        <v>121</v>
      </c>
      <c r="BF706" s="72">
        <v>4494726.1254000003</v>
      </c>
      <c r="BG706" s="72">
        <v>2941076.7371999999</v>
      </c>
      <c r="BH706" s="72" t="s">
        <v>121</v>
      </c>
      <c r="BI706" s="72">
        <v>1323484.848</v>
      </c>
      <c r="BJ706" s="72">
        <v>186574.42439999999</v>
      </c>
      <c r="BK706" s="72" t="s">
        <v>121</v>
      </c>
      <c r="BL706" s="72">
        <v>1363191.291</v>
      </c>
      <c r="BM706" s="72">
        <v>4036772.1576</v>
      </c>
      <c r="BN706" s="72">
        <v>118729.27499999999</v>
      </c>
      <c r="BO706" s="72">
        <v>2450896.9295999999</v>
      </c>
      <c r="BP706" s="72">
        <v>637233.32819999999</v>
      </c>
      <c r="BQ706" s="72" t="s">
        <v>121</v>
      </c>
      <c r="BR706" s="72" t="s">
        <v>121</v>
      </c>
      <c r="BS706" s="72" t="s">
        <v>121</v>
      </c>
      <c r="BT706" s="72">
        <v>10276007.4186</v>
      </c>
      <c r="BU706" s="72">
        <v>118729.27499999999</v>
      </c>
      <c r="BV706" s="72">
        <v>5637063.5706000002</v>
      </c>
      <c r="BW706" s="72">
        <v>7352692.8971999995</v>
      </c>
      <c r="BX706" s="72" t="s">
        <v>121</v>
      </c>
      <c r="BY706" s="72">
        <v>774483.84299999999</v>
      </c>
      <c r="BZ706" s="72" t="s">
        <v>121</v>
      </c>
      <c r="CA706" s="72" t="s">
        <v>121</v>
      </c>
      <c r="CB706" s="72" t="s">
        <v>121</v>
      </c>
      <c r="CC706" s="72" t="s">
        <v>121</v>
      </c>
      <c r="CD706" s="72" t="s">
        <v>121</v>
      </c>
      <c r="CE706" s="158" t="s">
        <v>130</v>
      </c>
      <c r="CF706" s="158" t="s">
        <v>130</v>
      </c>
      <c r="CG706" s="218" t="s">
        <v>121</v>
      </c>
      <c r="CH706" s="218" t="s">
        <v>121</v>
      </c>
      <c r="CI706" s="218" t="s">
        <v>121</v>
      </c>
      <c r="CJ706" s="218" t="s">
        <v>121</v>
      </c>
      <c r="CK706" s="218" t="s">
        <v>121</v>
      </c>
      <c r="CL706" s="222">
        <v>8500000</v>
      </c>
      <c r="CM706" s="218" t="s">
        <v>121</v>
      </c>
      <c r="CN706" s="218" t="s">
        <v>121</v>
      </c>
      <c r="CO706" s="218" t="s">
        <v>121</v>
      </c>
      <c r="CP706" s="218" t="s">
        <v>121</v>
      </c>
      <c r="CQ706" s="218" t="s">
        <v>121</v>
      </c>
      <c r="CR706" s="218" t="s">
        <v>121</v>
      </c>
      <c r="CS706" s="218" t="s">
        <v>121</v>
      </c>
      <c r="CT706" s="218" t="s">
        <v>121</v>
      </c>
      <c r="CU706" s="218" t="s">
        <v>121</v>
      </c>
      <c r="CV706" s="218" t="s">
        <v>121</v>
      </c>
      <c r="CW706" s="218" t="s">
        <v>121</v>
      </c>
      <c r="CX706" s="218" t="s">
        <v>121</v>
      </c>
      <c r="CY706" s="218" t="s">
        <v>121</v>
      </c>
      <c r="CZ706" s="218" t="s">
        <v>121</v>
      </c>
      <c r="DA706" s="90">
        <v>5588399.5901999995</v>
      </c>
      <c r="DB706" s="91">
        <v>1</v>
      </c>
      <c r="DC706" s="13">
        <v>1</v>
      </c>
      <c r="DD706" s="13"/>
      <c r="DE706" s="75" t="str" cm="1">
        <f t="array" ref="DE706">+IF(AND(C706&lt;&gt;"Vehículos Eléctricos",C706&lt;&gt;"Vehículos Híbridos",AA706="PERCENTIL 50"),
     IF(VLOOKUP(_xlfn.TEXTJOIN("_",FALSE,C706:E706),[1]BD_Perc!$A:$P,_xlfn.IFS([1]BD!AB706="Intervalo de precio 1",12,[1]BD!AB706="Intervalo de precio 2",13),FALSE)&lt;=1,
     VLOOKUP(_xlfn.TEXTJOIN("_",FALSE,C706:E706),[1]BD_Perc!$A:$P,16,FALSE),"Ok P50"),
     "Ok P30/70 ó Híbrido/Eléctrico")</f>
        <v>Ok P30/70 ó Híbrido/Eléctrico</v>
      </c>
      <c r="DF706" s="75" t="str">
        <f t="shared" si="78"/>
        <v>Vehículos Eléctricos_Automóviles_Hatchback</v>
      </c>
      <c r="DG706" s="19">
        <f t="shared" si="79"/>
        <v>165000000</v>
      </c>
      <c r="DH706" s="13">
        <v>1</v>
      </c>
      <c r="DI706" s="13">
        <v>1</v>
      </c>
      <c r="DJ706" s="13" t="b">
        <f>+DC706=[2]BD!DC706</f>
        <v>1</v>
      </c>
    </row>
    <row r="707" spans="1:114" ht="51" x14ac:dyDescent="0.25">
      <c r="A707" s="76">
        <v>1110</v>
      </c>
      <c r="B707" s="59" t="s">
        <v>257</v>
      </c>
      <c r="C707" s="59" t="s">
        <v>1</v>
      </c>
      <c r="D707" s="59" t="s">
        <v>626</v>
      </c>
      <c r="E707" s="59" t="s">
        <v>627</v>
      </c>
      <c r="F707" s="59" t="s">
        <v>1541</v>
      </c>
      <c r="G707" s="77" t="s">
        <v>1542</v>
      </c>
      <c r="H707" s="59" t="s">
        <v>398</v>
      </c>
      <c r="I707" s="79">
        <v>3007002</v>
      </c>
      <c r="J707" s="168" t="s">
        <v>1543</v>
      </c>
      <c r="K707" s="78" t="s">
        <v>121</v>
      </c>
      <c r="L707" s="80">
        <v>269</v>
      </c>
      <c r="M707" s="81" t="s">
        <v>121</v>
      </c>
      <c r="N707" s="82">
        <v>274900000</v>
      </c>
      <c r="O707" s="83">
        <f>+IFERROR(VLOOKUP(I707,[1]Precio_Fasecolda!A:C,3,FALSE),IFERROR(VLOOKUP(I707,[1]Precio_Fasecolda!B:C,2,FALSE),N707))</f>
        <v>274900000</v>
      </c>
      <c r="P707" s="83">
        <f t="shared" si="76"/>
        <v>0</v>
      </c>
      <c r="Q707" s="170" t="s">
        <v>731</v>
      </c>
      <c r="R707" s="76" t="s">
        <v>148</v>
      </c>
      <c r="S707" s="76" t="s">
        <v>770</v>
      </c>
      <c r="T707" s="76" t="s">
        <v>121</v>
      </c>
      <c r="U707" s="76" t="s">
        <v>121</v>
      </c>
      <c r="V707" s="59" t="s">
        <v>121</v>
      </c>
      <c r="W707" s="76" t="s">
        <v>121</v>
      </c>
      <c r="X707" s="76" t="s">
        <v>121</v>
      </c>
      <c r="Y707" s="84" t="str">
        <f t="shared" si="85"/>
        <v>N.A.</v>
      </c>
      <c r="Z707" s="85">
        <f t="shared" si="77"/>
        <v>274900000</v>
      </c>
      <c r="AA707" s="76" t="str">
        <f>+IFERROR(VLOOKUP(_xlfn.TEXTJOIN("_", FALSE, C707:E707), [1]BD_Perc!$A:$O, 15, FALSE),"Segmentación no encontrada o vehículo inactivo")</f>
        <v>PERCENTIL 50</v>
      </c>
      <c r="AB707" s="76" t="str" cm="1">
        <f t="array" ref="AB707">_xlfn.IFS(
    AA707 = "PERCENTIL 50",
    _xlfn.IFS(
        [1]BD!DG707 &lt; VLOOKUP(_xlfn.TEXTJOIN("_", FALSE, C707:E707), [1]BD_Perc!$A:$O, 11, FALSE), "Intervalo de precio 1",
        [1]BD!DG707 &gt;= VLOOKUP(_xlfn.TEXTJOIN("_", FALSE, C707:E707), [1]BD_Perc!$A:$O, 11, FALSE), "Intervalo de precio 2"
    ),
    AA707 = "PERCENTIL 30-70",
    _xlfn.IFS(
        [1]BD!DG707 &lt; VLOOKUP(_xlfn.TEXTJOIN("_", FALSE, C707:E707), [1]BD_Perc!$A:$O, 6, FALSE), "Intervalo de precio 1",
        [1]BD!DG707 &lt; VLOOKUP(_xlfn.TEXTJOIN("_", FALSE, C707:E707), [1]BD_Perc!$A:$O, 7, FALSE), "Intervalo de precio 2",
        [1]BD!DG707 &gt;= VLOOKUP(_xlfn.TEXTJOIN("_", FALSE, C707:E707), [1]BD_Perc!$A:$O, 7, FALSE), "Intervalo de precio 3"
    ),
    AA707="Segmentación no encontrada o vehículo inactivo","Segmentación no encontrada o vehículo inactivo"
)</f>
        <v>Intervalo de precio 2</v>
      </c>
      <c r="AC707" s="99" t="s">
        <v>149</v>
      </c>
      <c r="AD707" s="86" t="b">
        <f t="shared" si="80"/>
        <v>1</v>
      </c>
      <c r="AE707" s="173">
        <v>0</v>
      </c>
      <c r="AF707" s="173">
        <v>0</v>
      </c>
      <c r="AG707" s="173">
        <v>0</v>
      </c>
      <c r="AH707" s="173">
        <v>0</v>
      </c>
      <c r="AI707" s="173">
        <v>0</v>
      </c>
      <c r="AJ707" s="173">
        <v>0</v>
      </c>
      <c r="AK707" s="168" t="s">
        <v>130</v>
      </c>
      <c r="AL707" s="168" t="s">
        <v>130</v>
      </c>
      <c r="AM707" s="168" t="s">
        <v>130</v>
      </c>
      <c r="AN707" s="144">
        <v>1</v>
      </c>
      <c r="AO707" s="72" t="s">
        <v>121</v>
      </c>
      <c r="AP707" s="72">
        <v>631865.34180000005</v>
      </c>
      <c r="AQ707" s="72">
        <v>604458.25020000001</v>
      </c>
      <c r="AR707" s="72" t="s">
        <v>121</v>
      </c>
      <c r="AS707" s="72" t="s">
        <v>121</v>
      </c>
      <c r="AT707" s="72">
        <v>10180294.4922</v>
      </c>
      <c r="AU707" s="72" t="s">
        <v>121</v>
      </c>
      <c r="AV707" s="72">
        <v>1009395.4458</v>
      </c>
      <c r="AW707" s="72">
        <v>361036.09080000001</v>
      </c>
      <c r="AX707" s="72">
        <v>154186.2378</v>
      </c>
      <c r="AY707" s="72" t="s">
        <v>121</v>
      </c>
      <c r="AZ707" s="72" t="s">
        <v>121</v>
      </c>
      <c r="BA707" s="72" t="s">
        <v>121</v>
      </c>
      <c r="BB707" s="72" t="s">
        <v>121</v>
      </c>
      <c r="BC707" s="72" t="s">
        <v>121</v>
      </c>
      <c r="BD707" s="72">
        <v>3112639.3536</v>
      </c>
      <c r="BE707" s="72" t="s">
        <v>121</v>
      </c>
      <c r="BF707" s="72">
        <v>4494726.1254000003</v>
      </c>
      <c r="BG707" s="72">
        <v>2941076.7371999999</v>
      </c>
      <c r="BH707" s="72" t="s">
        <v>121</v>
      </c>
      <c r="BI707" s="72">
        <v>1323484.848</v>
      </c>
      <c r="BJ707" s="72">
        <v>186574.42439999999</v>
      </c>
      <c r="BK707" s="72">
        <v>1588180.7634000001</v>
      </c>
      <c r="BL707" s="72">
        <v>1363191.291</v>
      </c>
      <c r="BM707" s="72">
        <v>4036772.1576</v>
      </c>
      <c r="BN707" s="72">
        <v>118729.27499999999</v>
      </c>
      <c r="BO707" s="72">
        <v>2450896.9295999999</v>
      </c>
      <c r="BP707" s="72">
        <v>637233.32819999999</v>
      </c>
      <c r="BQ707" s="72" t="s">
        <v>121</v>
      </c>
      <c r="BR707" s="72" t="s">
        <v>121</v>
      </c>
      <c r="BS707" s="72" t="s">
        <v>121</v>
      </c>
      <c r="BT707" s="72">
        <v>10276007.4186</v>
      </c>
      <c r="BU707" s="72">
        <v>118729.27499999999</v>
      </c>
      <c r="BV707" s="72">
        <v>5637063.5706000002</v>
      </c>
      <c r="BW707" s="72">
        <v>7352692.8971999995</v>
      </c>
      <c r="BX707" s="72" t="s">
        <v>121</v>
      </c>
      <c r="BY707" s="72">
        <v>774483.84299999999</v>
      </c>
      <c r="BZ707" s="72" t="s">
        <v>121</v>
      </c>
      <c r="CA707" s="72" t="s">
        <v>121</v>
      </c>
      <c r="CB707" s="72" t="s">
        <v>121</v>
      </c>
      <c r="CC707" s="72" t="s">
        <v>121</v>
      </c>
      <c r="CD707" s="72" t="s">
        <v>121</v>
      </c>
      <c r="CE707" s="158" t="s">
        <v>130</v>
      </c>
      <c r="CF707" s="158" t="s">
        <v>130</v>
      </c>
      <c r="CG707" s="218" t="s">
        <v>121</v>
      </c>
      <c r="CH707" s="218" t="s">
        <v>121</v>
      </c>
      <c r="CI707" s="218" t="s">
        <v>121</v>
      </c>
      <c r="CJ707" s="218" t="s">
        <v>121</v>
      </c>
      <c r="CK707" s="218" t="s">
        <v>121</v>
      </c>
      <c r="CL707" s="222">
        <v>8500000</v>
      </c>
      <c r="CM707" s="218" t="s">
        <v>121</v>
      </c>
      <c r="CN707" s="218" t="s">
        <v>121</v>
      </c>
      <c r="CO707" s="218" t="s">
        <v>121</v>
      </c>
      <c r="CP707" s="218" t="s">
        <v>121</v>
      </c>
      <c r="CQ707" s="218" t="s">
        <v>121</v>
      </c>
      <c r="CR707" s="218" t="s">
        <v>121</v>
      </c>
      <c r="CS707" s="218" t="s">
        <v>121</v>
      </c>
      <c r="CT707" s="218" t="s">
        <v>121</v>
      </c>
      <c r="CU707" s="218" t="s">
        <v>121</v>
      </c>
      <c r="CV707" s="218" t="s">
        <v>121</v>
      </c>
      <c r="CW707" s="218" t="s">
        <v>121</v>
      </c>
      <c r="CX707" s="218" t="s">
        <v>121</v>
      </c>
      <c r="CY707" s="218" t="s">
        <v>121</v>
      </c>
      <c r="CZ707" s="218" t="s">
        <v>121</v>
      </c>
      <c r="DA707" s="90">
        <v>10802472.790200001</v>
      </c>
      <c r="DB707" s="91">
        <v>1</v>
      </c>
      <c r="DC707" s="13">
        <v>1</v>
      </c>
      <c r="DD707" s="13"/>
      <c r="DE707" s="75" t="str" cm="1">
        <f t="array" ref="DE707">+IF(AND(C707&lt;&gt;"Vehículos Eléctricos",C707&lt;&gt;"Vehículos Híbridos",AA707="PERCENTIL 50"),
     IF(VLOOKUP(_xlfn.TEXTJOIN("_",FALSE,C707:E707),[1]BD_Perc!$A:$P,_xlfn.IFS([1]BD!AB707="Intervalo de precio 1",12,[1]BD!AB707="Intervalo de precio 2",13),FALSE)&lt;=1,
     VLOOKUP(_xlfn.TEXTJOIN("_",FALSE,C707:E707),[1]BD_Perc!$A:$P,16,FALSE),"Ok P50"),
     "Ok P30/70 ó Híbrido/Eléctrico")</f>
        <v>Ok P30/70 ó Híbrido/Eléctrico</v>
      </c>
      <c r="DF707" s="75" t="str">
        <f t="shared" si="78"/>
        <v>Vehículos Eléctricos_Vehículos Destinados al Transporte de Carga Liviana_Van</v>
      </c>
      <c r="DG707" s="19">
        <f t="shared" si="79"/>
        <v>274900000</v>
      </c>
      <c r="DH707" s="13">
        <v>1</v>
      </c>
      <c r="DI707" s="13">
        <v>1</v>
      </c>
      <c r="DJ707" s="13" t="b">
        <f>+DC707=[2]BD!DC707</f>
        <v>1</v>
      </c>
    </row>
    <row r="708" spans="1:114" ht="63.75" x14ac:dyDescent="0.25">
      <c r="A708" s="76">
        <v>1112</v>
      </c>
      <c r="B708" s="59" t="s">
        <v>843</v>
      </c>
      <c r="C708" s="59" t="s">
        <v>0</v>
      </c>
      <c r="D708" s="59" t="s">
        <v>663</v>
      </c>
      <c r="E708" s="59" t="s">
        <v>675</v>
      </c>
      <c r="F708" s="59" t="s">
        <v>683</v>
      </c>
      <c r="G708" s="77" t="s">
        <v>1544</v>
      </c>
      <c r="H708" s="59" t="s">
        <v>1545</v>
      </c>
      <c r="I708" s="79">
        <v>46403007</v>
      </c>
      <c r="J708" s="168" t="s">
        <v>1546</v>
      </c>
      <c r="K708" s="78" t="s">
        <v>121</v>
      </c>
      <c r="L708" s="80">
        <v>300</v>
      </c>
      <c r="M708" s="81" t="s">
        <v>121</v>
      </c>
      <c r="N708" s="82">
        <v>692500000</v>
      </c>
      <c r="O708" s="83">
        <f>+IFERROR(VLOOKUP(I708,[1]Precio_Fasecolda!A:C,3,FALSE),IFERROR(VLOOKUP(I708,[1]Precio_Fasecolda!B:C,2,FALSE),N708))</f>
        <v>747600000</v>
      </c>
      <c r="P708" s="83">
        <f t="shared" si="76"/>
        <v>-55100000</v>
      </c>
      <c r="Q708" s="76" t="s">
        <v>121</v>
      </c>
      <c r="R708" s="76" t="s">
        <v>127</v>
      </c>
      <c r="S708" s="76" t="s">
        <v>349</v>
      </c>
      <c r="T708" s="76" t="s">
        <v>121</v>
      </c>
      <c r="U708" s="76" t="s">
        <v>121</v>
      </c>
      <c r="V708" s="59" t="s">
        <v>121</v>
      </c>
      <c r="W708" s="76" t="s">
        <v>121</v>
      </c>
      <c r="X708" s="76" t="s">
        <v>121</v>
      </c>
      <c r="Y708" s="84" t="str">
        <f t="shared" si="85"/>
        <v>N.A.</v>
      </c>
      <c r="Z708" s="85">
        <f t="shared" si="77"/>
        <v>685575000</v>
      </c>
      <c r="AA708" s="76" t="str">
        <f>+IFERROR(VLOOKUP(_xlfn.TEXTJOIN("_", FALSE, C708:E708), [1]BD_Perc!$A:$O, 15, FALSE),"Segmentación no encontrada o vehículo inactivo")</f>
        <v>PERCENTIL 30-70</v>
      </c>
      <c r="AB708" s="76" t="str" cm="1">
        <f t="array" ref="AB708">_xlfn.IFS(
    AA708 = "PERCENTIL 50",
    _xlfn.IFS(
        [1]BD!DG708 &lt; VLOOKUP(_xlfn.TEXTJOIN("_", FALSE, C708:E708), [1]BD_Perc!$A:$O, 11, FALSE), "Intervalo de precio 1",
        [1]BD!DG708 &gt;= VLOOKUP(_xlfn.TEXTJOIN("_", FALSE, C708:E708), [1]BD_Perc!$A:$O, 11, FALSE), "Intervalo de precio 2"
    ),
    AA708 = "PERCENTIL 30-70",
    _xlfn.IFS(
        [1]BD!DG708 &lt; VLOOKUP(_xlfn.TEXTJOIN("_", FALSE, C708:E708), [1]BD_Perc!$A:$O, 6, FALSE), "Intervalo de precio 1",
        [1]BD!DG708 &lt; VLOOKUP(_xlfn.TEXTJOIN("_", FALSE, C708:E708), [1]BD_Perc!$A:$O, 7, FALSE), "Intervalo de precio 2",
        [1]BD!DG708 &gt;= VLOOKUP(_xlfn.TEXTJOIN("_", FALSE, C708:E708), [1]BD_Perc!$A:$O, 7, FALSE), "Intervalo de precio 3"
    ),
    AA708="Segmentación no encontrada o vehículo inactivo","Segmentación no encontrada o vehículo inactivo"
)</f>
        <v>Intervalo de precio 3</v>
      </c>
      <c r="AC708" s="99" t="s">
        <v>156</v>
      </c>
      <c r="AD708" s="86" t="b">
        <f t="shared" si="80"/>
        <v>1</v>
      </c>
      <c r="AE708" s="182">
        <v>0.01</v>
      </c>
      <c r="AF708" s="182">
        <v>0.01</v>
      </c>
      <c r="AG708" s="182">
        <v>0.01</v>
      </c>
      <c r="AH708" s="182">
        <v>0.01</v>
      </c>
      <c r="AI708" s="182">
        <v>0.01</v>
      </c>
      <c r="AJ708" s="182">
        <v>0.01</v>
      </c>
      <c r="AK708" s="76" t="s">
        <v>130</v>
      </c>
      <c r="AL708" s="76" t="s">
        <v>130</v>
      </c>
      <c r="AM708" s="76" t="s">
        <v>130</v>
      </c>
      <c r="AN708" s="88">
        <v>1</v>
      </c>
      <c r="AO708" s="72" t="s">
        <v>121</v>
      </c>
      <c r="AP708" s="72">
        <v>1143791.1869999999</v>
      </c>
      <c r="AQ708" s="72">
        <v>2326744.8498</v>
      </c>
      <c r="AR708" s="72" t="s">
        <v>121</v>
      </c>
      <c r="AS708" s="72" t="s">
        <v>121</v>
      </c>
      <c r="AT708" s="72">
        <v>12708792.138</v>
      </c>
      <c r="AU708" s="72" t="s">
        <v>121</v>
      </c>
      <c r="AV708" s="72" t="s">
        <v>121</v>
      </c>
      <c r="AW708" s="72">
        <v>254176.05359999998</v>
      </c>
      <c r="AX708" s="72" t="s">
        <v>121</v>
      </c>
      <c r="AY708" s="72" t="s">
        <v>121</v>
      </c>
      <c r="AZ708" s="72" t="s">
        <v>121</v>
      </c>
      <c r="BA708" s="72" t="s">
        <v>121</v>
      </c>
      <c r="BB708" s="72" t="s">
        <v>121</v>
      </c>
      <c r="BC708" s="72" t="s">
        <v>121</v>
      </c>
      <c r="BD708" s="72">
        <v>2094146.1617999999</v>
      </c>
      <c r="BE708" s="72" t="s">
        <v>121</v>
      </c>
      <c r="BF708" s="72" t="s">
        <v>121</v>
      </c>
      <c r="BG708" s="72">
        <v>3177197.5074</v>
      </c>
      <c r="BH708" s="72" t="s">
        <v>121</v>
      </c>
      <c r="BI708" s="72" t="s">
        <v>121</v>
      </c>
      <c r="BJ708" s="72">
        <v>1116867.9731999999</v>
      </c>
      <c r="BK708" s="72" t="s">
        <v>121</v>
      </c>
      <c r="BL708" s="72">
        <v>2303455.4633999998</v>
      </c>
      <c r="BM708" s="72">
        <v>5817995.9166000001</v>
      </c>
      <c r="BN708" s="72">
        <v>762527.10660000006</v>
      </c>
      <c r="BO708" s="72">
        <v>7625275.2828000002</v>
      </c>
      <c r="BP708" s="72">
        <v>5027039.1443999996</v>
      </c>
      <c r="BQ708" s="72" t="s">
        <v>121</v>
      </c>
      <c r="BR708" s="72" t="s">
        <v>121</v>
      </c>
      <c r="BS708" s="72" t="s">
        <v>121</v>
      </c>
      <c r="BT708" s="72">
        <v>13960166.543400001</v>
      </c>
      <c r="BU708" s="72">
        <v>762527.10660000006</v>
      </c>
      <c r="BV708" s="72" t="s">
        <v>121</v>
      </c>
      <c r="BW708" s="72" t="s">
        <v>121</v>
      </c>
      <c r="BX708" s="72" t="s">
        <v>121</v>
      </c>
      <c r="BY708" s="72">
        <v>1525055.2674</v>
      </c>
      <c r="BZ708" s="72" t="s">
        <v>121</v>
      </c>
      <c r="CA708" s="72" t="s">
        <v>121</v>
      </c>
      <c r="CB708" s="72">
        <v>33042859.558800001</v>
      </c>
      <c r="CC708" s="72" t="s">
        <v>121</v>
      </c>
      <c r="CD708" s="72" t="s">
        <v>121</v>
      </c>
      <c r="CE708" s="89" t="s">
        <v>131</v>
      </c>
      <c r="CF708" s="89" t="s">
        <v>131</v>
      </c>
      <c r="CG708" s="89" t="s">
        <v>1547</v>
      </c>
      <c r="CH708" s="89" t="s">
        <v>130</v>
      </c>
      <c r="CI708" s="89" t="s">
        <v>130</v>
      </c>
      <c r="CJ708" s="89" t="s">
        <v>130</v>
      </c>
      <c r="CK708" s="89" t="s">
        <v>121</v>
      </c>
      <c r="CL708" s="59" t="s">
        <v>121</v>
      </c>
      <c r="CM708" s="76" t="s">
        <v>121</v>
      </c>
      <c r="CN708" s="76" t="s">
        <v>121</v>
      </c>
      <c r="CO708" s="76" t="s">
        <v>121</v>
      </c>
      <c r="CP708" s="76" t="s">
        <v>121</v>
      </c>
      <c r="CQ708" s="76" t="s">
        <v>121</v>
      </c>
      <c r="CR708" s="76" t="s">
        <v>121</v>
      </c>
      <c r="CS708" s="76" t="s">
        <v>121</v>
      </c>
      <c r="CT708" s="76" t="s">
        <v>121</v>
      </c>
      <c r="CU708" s="76" t="s">
        <v>121</v>
      </c>
      <c r="CV708" s="76" t="s">
        <v>121</v>
      </c>
      <c r="CW708" s="76" t="s">
        <v>121</v>
      </c>
      <c r="CX708" s="76" t="s">
        <v>121</v>
      </c>
      <c r="CY708" s="76" t="s">
        <v>121</v>
      </c>
      <c r="CZ708" s="76" t="s">
        <v>121</v>
      </c>
      <c r="DA708" s="90">
        <v>27959342.703600001</v>
      </c>
      <c r="DB708" s="91">
        <v>1</v>
      </c>
      <c r="DC708" s="13">
        <v>1</v>
      </c>
      <c r="DD708" s="13"/>
      <c r="DE708" s="75" t="str" cm="1">
        <f t="array" ref="DE708">+IF(AND(C708&lt;&gt;"Vehículos Eléctricos",C708&lt;&gt;"Vehículos Híbridos",AA708="PERCENTIL 50"),
     IF(VLOOKUP(_xlfn.TEXTJOIN("_",FALSE,C708:E708),[1]BD_Perc!$A:$P,_xlfn.IFS([1]BD!AB708="Intervalo de precio 1",12,[1]BD!AB708="Intervalo de precio 2",13),FALSE)&lt;=1,
     VLOOKUP(_xlfn.TEXTJOIN("_",FALSE,C708:E708),[1]BD_Perc!$A:$P,16,FALSE),"Ok P50"),
     "Ok P30/70 ó Híbrido/Eléctrico")</f>
        <v>Ok P30/70 ó Híbrido/Eléctrico</v>
      </c>
      <c r="DF708" s="75" t="str">
        <f t="shared" si="78"/>
        <v>Vehículos Convencionales_Vehículos Destinados al Transporte de Pasajeros_Bus</v>
      </c>
      <c r="DG708" s="19">
        <f t="shared" si="79"/>
        <v>685575000</v>
      </c>
      <c r="DH708" s="13">
        <v>1</v>
      </c>
      <c r="DI708" s="13">
        <v>1</v>
      </c>
      <c r="DJ708" s="13" t="b">
        <f>+DC708=[2]BD!DC708</f>
        <v>1</v>
      </c>
    </row>
    <row r="709" spans="1:114" ht="63.75" x14ac:dyDescent="0.25">
      <c r="A709" s="76">
        <v>1114</v>
      </c>
      <c r="B709" s="59" t="s">
        <v>843</v>
      </c>
      <c r="C709" s="59" t="s">
        <v>0</v>
      </c>
      <c r="D709" s="59" t="s">
        <v>663</v>
      </c>
      <c r="E709" s="59" t="s">
        <v>671</v>
      </c>
      <c r="F709" s="59" t="s">
        <v>672</v>
      </c>
      <c r="G709" s="77" t="s">
        <v>1548</v>
      </c>
      <c r="H709" s="59" t="s">
        <v>1545</v>
      </c>
      <c r="I709" s="127" t="s">
        <v>121</v>
      </c>
      <c r="J709" s="168" t="s">
        <v>1549</v>
      </c>
      <c r="K709" s="78" t="s">
        <v>121</v>
      </c>
      <c r="L709" s="80">
        <v>170</v>
      </c>
      <c r="M709" s="81" t="s">
        <v>121</v>
      </c>
      <c r="N709" s="82">
        <v>519900000</v>
      </c>
      <c r="O709" s="83">
        <f>+IFERROR(VLOOKUP(I709,[1]Precio_Fasecolda!A:C,3,FALSE),IFERROR(VLOOKUP(I709,[1]Precio_Fasecolda!B:C,2,FALSE),N709))</f>
        <v>519900000</v>
      </c>
      <c r="P709" s="83">
        <f t="shared" si="76"/>
        <v>0</v>
      </c>
      <c r="Q709" s="76" t="s">
        <v>121</v>
      </c>
      <c r="R709" s="76" t="s">
        <v>127</v>
      </c>
      <c r="S709" s="76" t="s">
        <v>349</v>
      </c>
      <c r="T709" s="76" t="s">
        <v>121</v>
      </c>
      <c r="U709" s="76" t="s">
        <v>121</v>
      </c>
      <c r="V709" s="59" t="s">
        <v>121</v>
      </c>
      <c r="W709" s="76" t="s">
        <v>121</v>
      </c>
      <c r="X709" s="76" t="s">
        <v>121</v>
      </c>
      <c r="Y709" s="84" t="str">
        <f t="shared" si="85"/>
        <v>N.A.</v>
      </c>
      <c r="Z709" s="85">
        <f t="shared" si="77"/>
        <v>514701000</v>
      </c>
      <c r="AA709" s="76" t="str">
        <f>+IFERROR(VLOOKUP(_xlfn.TEXTJOIN("_", FALSE, C709:E709), [1]BD_Perc!$A:$O, 15, FALSE),"Segmentación no encontrada o vehículo inactivo")</f>
        <v>PERCENTIL 30-70</v>
      </c>
      <c r="AB709" s="76" t="str" cm="1">
        <f t="array" ref="AB709">_xlfn.IFS(
    AA709 = "PERCENTIL 50",
    _xlfn.IFS(
        [1]BD!DG709 &lt; VLOOKUP(_xlfn.TEXTJOIN("_", FALSE, C709:E709), [1]BD_Perc!$A:$O, 11, FALSE), "Intervalo de precio 1",
        [1]BD!DG709 &gt;= VLOOKUP(_xlfn.TEXTJOIN("_", FALSE, C709:E709), [1]BD_Perc!$A:$O, 11, FALSE), "Intervalo de precio 2"
    ),
    AA709 = "PERCENTIL 30-70",
    _xlfn.IFS(
        [1]BD!DG709 &lt; VLOOKUP(_xlfn.TEXTJOIN("_", FALSE, C709:E709), [1]BD_Perc!$A:$O, 6, FALSE), "Intervalo de precio 1",
        [1]BD!DG709 &lt; VLOOKUP(_xlfn.TEXTJOIN("_", FALSE, C709:E709), [1]BD_Perc!$A:$O, 7, FALSE), "Intervalo de precio 2",
        [1]BD!DG709 &gt;= VLOOKUP(_xlfn.TEXTJOIN("_", FALSE, C709:E709), [1]BD_Perc!$A:$O, 7, FALSE), "Intervalo de precio 3"
    ),
    AA709="Segmentación no encontrada o vehículo inactivo","Segmentación no encontrada o vehículo inactivo"
)</f>
        <v>Intervalo de precio 3</v>
      </c>
      <c r="AC709" s="99" t="s">
        <v>156</v>
      </c>
      <c r="AD709" s="86" t="b">
        <f t="shared" si="80"/>
        <v>1</v>
      </c>
      <c r="AE709" s="87">
        <v>0.01</v>
      </c>
      <c r="AF709" s="87">
        <v>0.01</v>
      </c>
      <c r="AG709" s="87">
        <v>0.01</v>
      </c>
      <c r="AH709" s="87">
        <v>0.01</v>
      </c>
      <c r="AI709" s="87">
        <v>0.01</v>
      </c>
      <c r="AJ709" s="87">
        <v>0.01</v>
      </c>
      <c r="AK709" s="76" t="s">
        <v>130</v>
      </c>
      <c r="AL709" s="76" t="s">
        <v>130</v>
      </c>
      <c r="AM709" s="76" t="s">
        <v>130</v>
      </c>
      <c r="AN709" s="88">
        <v>1</v>
      </c>
      <c r="AO709" s="72" t="s">
        <v>121</v>
      </c>
      <c r="AP709" s="72">
        <v>1143791.1869999999</v>
      </c>
      <c r="AQ709" s="72">
        <v>2326744.8498</v>
      </c>
      <c r="AR709" s="72" t="s">
        <v>121</v>
      </c>
      <c r="AS709" s="72" t="s">
        <v>121</v>
      </c>
      <c r="AT709" s="72">
        <v>12708792.138</v>
      </c>
      <c r="AU709" s="72" t="s">
        <v>121</v>
      </c>
      <c r="AV709" s="72" t="s">
        <v>121</v>
      </c>
      <c r="AW709" s="72">
        <v>254176.05359999998</v>
      </c>
      <c r="AX709" s="72" t="s">
        <v>121</v>
      </c>
      <c r="AY709" s="72" t="s">
        <v>121</v>
      </c>
      <c r="AZ709" s="72" t="s">
        <v>121</v>
      </c>
      <c r="BA709" s="72" t="s">
        <v>121</v>
      </c>
      <c r="BB709" s="72" t="s">
        <v>121</v>
      </c>
      <c r="BC709" s="72" t="s">
        <v>121</v>
      </c>
      <c r="BD709" s="72">
        <v>2094146.1617999999</v>
      </c>
      <c r="BE709" s="72" t="s">
        <v>121</v>
      </c>
      <c r="BF709" s="72" t="s">
        <v>121</v>
      </c>
      <c r="BG709" s="72">
        <v>3177197.5074</v>
      </c>
      <c r="BH709" s="72" t="s">
        <v>121</v>
      </c>
      <c r="BI709" s="72" t="s">
        <v>121</v>
      </c>
      <c r="BJ709" s="72">
        <v>1116867.9731999999</v>
      </c>
      <c r="BK709" s="72" t="s">
        <v>121</v>
      </c>
      <c r="BL709" s="72">
        <v>2303455.4633999998</v>
      </c>
      <c r="BM709" s="72">
        <v>5817995.9166000001</v>
      </c>
      <c r="BN709" s="72">
        <v>762527.10660000006</v>
      </c>
      <c r="BO709" s="72">
        <v>7625275.2828000002</v>
      </c>
      <c r="BP709" s="72">
        <v>5027039.1443999996</v>
      </c>
      <c r="BQ709" s="72" t="s">
        <v>121</v>
      </c>
      <c r="BR709" s="72" t="s">
        <v>121</v>
      </c>
      <c r="BS709" s="72" t="s">
        <v>121</v>
      </c>
      <c r="BT709" s="72">
        <v>13960166.543400001</v>
      </c>
      <c r="BU709" s="72">
        <v>762527.10660000006</v>
      </c>
      <c r="BV709" s="72" t="s">
        <v>121</v>
      </c>
      <c r="BW709" s="72" t="s">
        <v>121</v>
      </c>
      <c r="BX709" s="72" t="s">
        <v>121</v>
      </c>
      <c r="BY709" s="72">
        <v>1525055.2674</v>
      </c>
      <c r="BZ709" s="72" t="s">
        <v>121</v>
      </c>
      <c r="CA709" s="72" t="s">
        <v>121</v>
      </c>
      <c r="CB709" s="72">
        <v>33042859.558800001</v>
      </c>
      <c r="CC709" s="72" t="s">
        <v>121</v>
      </c>
      <c r="CD709" s="72" t="s">
        <v>121</v>
      </c>
      <c r="CE709" s="89" t="s">
        <v>131</v>
      </c>
      <c r="CF709" s="89" t="s">
        <v>131</v>
      </c>
      <c r="CG709" s="89" t="s">
        <v>1547</v>
      </c>
      <c r="CH709" s="89" t="s">
        <v>130</v>
      </c>
      <c r="CI709" s="89" t="s">
        <v>130</v>
      </c>
      <c r="CJ709" s="89" t="s">
        <v>130</v>
      </c>
      <c r="CK709" s="89" t="s">
        <v>121</v>
      </c>
      <c r="CL709" s="59" t="s">
        <v>121</v>
      </c>
      <c r="CM709" s="76" t="s">
        <v>121</v>
      </c>
      <c r="CN709" s="76" t="s">
        <v>121</v>
      </c>
      <c r="CO709" s="76" t="s">
        <v>121</v>
      </c>
      <c r="CP709" s="76" t="s">
        <v>121</v>
      </c>
      <c r="CQ709" s="76" t="s">
        <v>121</v>
      </c>
      <c r="CR709" s="76" t="s">
        <v>121</v>
      </c>
      <c r="CS709" s="76" t="s">
        <v>121</v>
      </c>
      <c r="CT709" s="76" t="s">
        <v>121</v>
      </c>
      <c r="CU709" s="76" t="s">
        <v>121</v>
      </c>
      <c r="CV709" s="76" t="s">
        <v>121</v>
      </c>
      <c r="CW709" s="76" t="s">
        <v>121</v>
      </c>
      <c r="CX709" s="76" t="s">
        <v>121</v>
      </c>
      <c r="CY709" s="76" t="s">
        <v>121</v>
      </c>
      <c r="CZ709" s="76" t="s">
        <v>121</v>
      </c>
      <c r="DA709" s="90">
        <v>26688463.489799999</v>
      </c>
      <c r="DB709" s="91">
        <v>1</v>
      </c>
      <c r="DC709" s="13">
        <v>1</v>
      </c>
      <c r="DD709" s="13"/>
      <c r="DE709" s="75" t="str" cm="1">
        <f t="array" ref="DE709">+IF(AND(C709&lt;&gt;"Vehículos Eléctricos",C709&lt;&gt;"Vehículos Híbridos",AA709="PERCENTIL 50"),
     IF(VLOOKUP(_xlfn.TEXTJOIN("_",FALSE,C709:E709),[1]BD_Perc!$A:$P,_xlfn.IFS([1]BD!AB709="Intervalo de precio 1",12,[1]BD!AB709="Intervalo de precio 2",13),FALSE)&lt;=1,
     VLOOKUP(_xlfn.TEXTJOIN("_",FALSE,C709:E709),[1]BD_Perc!$A:$P,16,FALSE),"Ok P50"),
     "Ok P30/70 ó Híbrido/Eléctrico")</f>
        <v>Ok P30/70 ó Híbrido/Eléctrico</v>
      </c>
      <c r="DF709" s="75" t="str">
        <f t="shared" si="78"/>
        <v>Vehículos Convencionales_Vehículos Destinados al Transporte de Pasajeros_Buseta</v>
      </c>
      <c r="DG709" s="19">
        <f t="shared" si="79"/>
        <v>514701000</v>
      </c>
      <c r="DH709" s="13">
        <v>1</v>
      </c>
      <c r="DI709" s="13">
        <v>1</v>
      </c>
      <c r="DJ709" s="13" t="b">
        <f>+DC709=[2]BD!DC709</f>
        <v>1</v>
      </c>
    </row>
    <row r="710" spans="1:114" ht="63.75" x14ac:dyDescent="0.25">
      <c r="A710" s="76">
        <v>1115</v>
      </c>
      <c r="B710" s="59" t="s">
        <v>843</v>
      </c>
      <c r="C710" s="59" t="s">
        <v>0</v>
      </c>
      <c r="D710" s="59" t="s">
        <v>663</v>
      </c>
      <c r="E710" s="59" t="s">
        <v>667</v>
      </c>
      <c r="F710" s="59" t="s">
        <v>668</v>
      </c>
      <c r="G710" s="77" t="s">
        <v>1550</v>
      </c>
      <c r="H710" s="76" t="s">
        <v>845</v>
      </c>
      <c r="I710" s="127">
        <v>18906002</v>
      </c>
      <c r="J710" s="168" t="s">
        <v>1551</v>
      </c>
      <c r="K710" s="78" t="s">
        <v>121</v>
      </c>
      <c r="L710" s="80">
        <v>174</v>
      </c>
      <c r="M710" s="81" t="s">
        <v>121</v>
      </c>
      <c r="N710" s="176">
        <v>295300000</v>
      </c>
      <c r="O710" s="83">
        <f>+IFERROR(VLOOKUP(I710,[1]Precio_Fasecolda!A:C,3,FALSE),IFERROR(VLOOKUP(I710,[1]Precio_Fasecolda!B:C,2,FALSE),N710))</f>
        <v>295300000</v>
      </c>
      <c r="P710" s="83">
        <f t="shared" ref="P710:P773" si="86">N710-O710</f>
        <v>0</v>
      </c>
      <c r="Q710" s="76" t="s">
        <v>121</v>
      </c>
      <c r="R710" s="76" t="s">
        <v>148</v>
      </c>
      <c r="S710" s="76" t="s">
        <v>349</v>
      </c>
      <c r="T710" s="76" t="s">
        <v>121</v>
      </c>
      <c r="U710" s="76" t="s">
        <v>121</v>
      </c>
      <c r="V710" s="59" t="s">
        <v>121</v>
      </c>
      <c r="W710" s="76" t="s">
        <v>121</v>
      </c>
      <c r="X710" s="76" t="s">
        <v>121</v>
      </c>
      <c r="Y710" s="84" t="str">
        <f t="shared" si="85"/>
        <v>N.A.</v>
      </c>
      <c r="Z710" s="85">
        <f t="shared" ref="Z710:Z773" si="87">+(((N710)-(N710*AE710)/100%))</f>
        <v>292347000</v>
      </c>
      <c r="AA710" s="76" t="str">
        <f>+IFERROR(VLOOKUP(_xlfn.TEXTJOIN("_", FALSE, C710:E710), [1]BD_Perc!$A:$O, 15, FALSE),"Segmentación no encontrada o vehículo inactivo")</f>
        <v>PERCENTIL 50</v>
      </c>
      <c r="AB710" s="76" t="str" cm="1">
        <f t="array" ref="AB710">_xlfn.IFS(
    AA710 = "PERCENTIL 50",
    _xlfn.IFS(
        [1]BD!DG710 &lt; VLOOKUP(_xlfn.TEXTJOIN("_", FALSE, C710:E710), [1]BD_Perc!$A:$O, 11, FALSE), "Intervalo de precio 1",
        [1]BD!DG710 &gt;= VLOOKUP(_xlfn.TEXTJOIN("_", FALSE, C710:E710), [1]BD_Perc!$A:$O, 11, FALSE), "Intervalo de precio 2"
    ),
    AA710 = "PERCENTIL 30-70",
    _xlfn.IFS(
        [1]BD!DG710 &lt; VLOOKUP(_xlfn.TEXTJOIN("_", FALSE, C710:E710), [1]BD_Perc!$A:$O, 6, FALSE), "Intervalo de precio 1",
        [1]BD!DG710 &lt; VLOOKUP(_xlfn.TEXTJOIN("_", FALSE, C710:E710), [1]BD_Perc!$A:$O, 7, FALSE), "Intervalo de precio 2",
        [1]BD!DG710 &gt;= VLOOKUP(_xlfn.TEXTJOIN("_", FALSE, C710:E710), [1]BD_Perc!$A:$O, 7, FALSE), "Intervalo de precio 3"
    ),
    AA710="Segmentación no encontrada o vehículo inactivo","Segmentación no encontrada o vehículo inactivo"
)</f>
        <v>Intervalo de precio 2</v>
      </c>
      <c r="AC710" s="86" t="s">
        <v>149</v>
      </c>
      <c r="AD710" s="86" t="b">
        <f t="shared" si="80"/>
        <v>1</v>
      </c>
      <c r="AE710" s="182">
        <v>0.01</v>
      </c>
      <c r="AF710" s="182">
        <v>0.01</v>
      </c>
      <c r="AG710" s="182">
        <v>0.01</v>
      </c>
      <c r="AH710" s="182">
        <v>0.01</v>
      </c>
      <c r="AI710" s="182">
        <v>0.01</v>
      </c>
      <c r="AJ710" s="182">
        <v>0.01</v>
      </c>
      <c r="AK710" s="76" t="s">
        <v>130</v>
      </c>
      <c r="AL710" s="76" t="s">
        <v>130</v>
      </c>
      <c r="AM710" s="76" t="s">
        <v>130</v>
      </c>
      <c r="AN710" s="88">
        <v>1</v>
      </c>
      <c r="AO710" s="72" t="s">
        <v>121</v>
      </c>
      <c r="AP710" s="72">
        <v>1143791.1869999999</v>
      </c>
      <c r="AQ710" s="72">
        <v>2326744.8498</v>
      </c>
      <c r="AR710" s="72" t="s">
        <v>121</v>
      </c>
      <c r="AS710" s="72" t="s">
        <v>121</v>
      </c>
      <c r="AT710" s="72">
        <v>12708792.138</v>
      </c>
      <c r="AU710" s="72" t="s">
        <v>121</v>
      </c>
      <c r="AV710" s="72" t="s">
        <v>121</v>
      </c>
      <c r="AW710" s="72">
        <v>254176.05359999998</v>
      </c>
      <c r="AX710" s="72" t="s">
        <v>121</v>
      </c>
      <c r="AY710" s="72" t="s">
        <v>121</v>
      </c>
      <c r="AZ710" s="72" t="s">
        <v>121</v>
      </c>
      <c r="BA710" s="72" t="s">
        <v>121</v>
      </c>
      <c r="BB710" s="72" t="s">
        <v>121</v>
      </c>
      <c r="BC710" s="72" t="s">
        <v>121</v>
      </c>
      <c r="BD710" s="72">
        <v>2094146.1617999999</v>
      </c>
      <c r="BE710" s="72" t="s">
        <v>121</v>
      </c>
      <c r="BF710" s="72" t="s">
        <v>121</v>
      </c>
      <c r="BG710" s="72">
        <v>3177197.5074</v>
      </c>
      <c r="BH710" s="72" t="s">
        <v>121</v>
      </c>
      <c r="BI710" s="72" t="s">
        <v>121</v>
      </c>
      <c r="BJ710" s="72">
        <v>1116867.9731999999</v>
      </c>
      <c r="BK710" s="72" t="s">
        <v>121</v>
      </c>
      <c r="BL710" s="72">
        <v>1173149.6028</v>
      </c>
      <c r="BM710" s="72">
        <v>5817995.9166000001</v>
      </c>
      <c r="BN710" s="72">
        <v>762527.10660000006</v>
      </c>
      <c r="BO710" s="72">
        <v>5083516.8552000001</v>
      </c>
      <c r="BP710" s="72">
        <v>5027039.1443999996</v>
      </c>
      <c r="BQ710" s="72" t="s">
        <v>121</v>
      </c>
      <c r="BR710" s="72" t="s">
        <v>121</v>
      </c>
      <c r="BS710" s="72" t="s">
        <v>121</v>
      </c>
      <c r="BT710" s="72">
        <v>13960166.543400001</v>
      </c>
      <c r="BU710" s="72">
        <v>762527.10660000006</v>
      </c>
      <c r="BV710" s="72" t="s">
        <v>121</v>
      </c>
      <c r="BW710" s="72" t="s">
        <v>121</v>
      </c>
      <c r="BX710" s="72" t="s">
        <v>121</v>
      </c>
      <c r="BY710" s="72">
        <v>1525055.2674</v>
      </c>
      <c r="BZ710" s="72" t="s">
        <v>121</v>
      </c>
      <c r="CA710" s="72" t="s">
        <v>121</v>
      </c>
      <c r="CB710" s="72">
        <v>33042859.558800001</v>
      </c>
      <c r="CC710" s="72" t="s">
        <v>121</v>
      </c>
      <c r="CD710" s="72" t="s">
        <v>121</v>
      </c>
      <c r="CE710" s="89" t="s">
        <v>131</v>
      </c>
      <c r="CF710" s="89" t="s">
        <v>131</v>
      </c>
      <c r="CG710" s="89" t="s">
        <v>121</v>
      </c>
      <c r="CH710" s="89" t="s">
        <v>130</v>
      </c>
      <c r="CI710" s="89" t="s">
        <v>130</v>
      </c>
      <c r="CJ710" s="89" t="s">
        <v>130</v>
      </c>
      <c r="CK710" s="89" t="s">
        <v>121</v>
      </c>
      <c r="CL710" s="59" t="s">
        <v>121</v>
      </c>
      <c r="CM710" s="76" t="s">
        <v>121</v>
      </c>
      <c r="CN710" s="76" t="s">
        <v>121</v>
      </c>
      <c r="CO710" s="76" t="s">
        <v>121</v>
      </c>
      <c r="CP710" s="76" t="s">
        <v>121</v>
      </c>
      <c r="CQ710" s="76" t="s">
        <v>121</v>
      </c>
      <c r="CR710" s="76" t="s">
        <v>121</v>
      </c>
      <c r="CS710" s="76" t="s">
        <v>121</v>
      </c>
      <c r="CT710" s="76" t="s">
        <v>121</v>
      </c>
      <c r="CU710" s="76" t="s">
        <v>121</v>
      </c>
      <c r="CV710" s="76" t="s">
        <v>121</v>
      </c>
      <c r="CW710" s="76" t="s">
        <v>121</v>
      </c>
      <c r="CX710" s="76" t="s">
        <v>121</v>
      </c>
      <c r="CY710" s="76" t="s">
        <v>121</v>
      </c>
      <c r="CZ710" s="76" t="s">
        <v>121</v>
      </c>
      <c r="DA710" s="90">
        <v>25417584.276000001</v>
      </c>
      <c r="DB710" s="91">
        <v>1</v>
      </c>
      <c r="DC710" s="13">
        <v>1</v>
      </c>
      <c r="DD710" s="13"/>
      <c r="DE710" s="75" t="str" cm="1">
        <f t="array" ref="DE710">+IF(AND(C710&lt;&gt;"Vehículos Eléctricos",C710&lt;&gt;"Vehículos Híbridos",AA710="PERCENTIL 50"),
     IF(VLOOKUP(_xlfn.TEXTJOIN("_",FALSE,C710:E710),[1]BD_Perc!$A:$P,_xlfn.IFS([1]BD!AB710="Intervalo de precio 1",12,[1]BD!AB710="Intervalo de precio 2",13),FALSE)&lt;=1,
     VLOOKUP(_xlfn.TEXTJOIN("_",FALSE,C710:E710),[1]BD_Perc!$A:$P,16,FALSE),"Ok P50"),
     "Ok P30/70 ó Híbrido/Eléctrico")</f>
        <v>Ok P50</v>
      </c>
      <c r="DF710" s="75" t="str">
        <f t="shared" ref="DF710:DF773" si="88">+_xlfn.TEXTJOIN("_",FALSE,C710:E710)</f>
        <v>Vehículos Convencionales_Vehículos Destinados al Transporte de Pasajeros_Microbus</v>
      </c>
      <c r="DG710" s="19">
        <f t="shared" ref="DG710:DG773" si="89">+IF(C710=$F$1,Z710+BZ710,Z710)</f>
        <v>292347000</v>
      </c>
      <c r="DH710" s="13">
        <v>1</v>
      </c>
      <c r="DI710" s="13">
        <v>1</v>
      </c>
      <c r="DJ710" s="13" t="b">
        <f>+DC710=[2]BD!DC710</f>
        <v>1</v>
      </c>
    </row>
    <row r="711" spans="1:114" ht="88.5" customHeight="1" x14ac:dyDescent="0.25">
      <c r="A711" s="76">
        <v>1116</v>
      </c>
      <c r="B711" s="59" t="s">
        <v>843</v>
      </c>
      <c r="C711" s="58" t="s">
        <v>3</v>
      </c>
      <c r="D711" s="59" t="s">
        <v>751</v>
      </c>
      <c r="E711" s="59" t="s">
        <v>751</v>
      </c>
      <c r="F711" s="59" t="s">
        <v>121</v>
      </c>
      <c r="G711" s="77" t="s">
        <v>1552</v>
      </c>
      <c r="H711" s="59" t="s">
        <v>879</v>
      </c>
      <c r="I711" s="223" t="s">
        <v>121</v>
      </c>
      <c r="J711" s="168" t="s">
        <v>1553</v>
      </c>
      <c r="K711" s="78" t="s">
        <v>121</v>
      </c>
      <c r="L711" s="80">
        <v>330</v>
      </c>
      <c r="M711" s="81" t="s">
        <v>121</v>
      </c>
      <c r="N711" s="82">
        <v>850000000</v>
      </c>
      <c r="O711" s="83">
        <f>+IFERROR(VLOOKUP(I711,[1]Precio_Fasecolda!A:C,3,FALSE),IFERROR(VLOOKUP(I711,[1]Precio_Fasecolda!B:C,2,FALSE),N711))</f>
        <v>850000000</v>
      </c>
      <c r="P711" s="83">
        <f t="shared" si="86"/>
        <v>0</v>
      </c>
      <c r="Q711" s="76" t="s">
        <v>121</v>
      </c>
      <c r="R711" s="76" t="s">
        <v>127</v>
      </c>
      <c r="S711" s="76" t="s">
        <v>349</v>
      </c>
      <c r="T711" s="81" t="s">
        <v>121</v>
      </c>
      <c r="U711" s="76" t="s">
        <v>121</v>
      </c>
      <c r="V711" s="59" t="s">
        <v>121</v>
      </c>
      <c r="W711" s="76" t="s">
        <v>121</v>
      </c>
      <c r="X711" s="76" t="s">
        <v>121</v>
      </c>
      <c r="Y711" s="84">
        <f t="shared" ref="Y711:Y717" si="90">+IF(C711=$F$1,N711+BZ711,"N.A.")</f>
        <v>2481775578.8235998</v>
      </c>
      <c r="Z711" s="85">
        <f t="shared" si="87"/>
        <v>841500000</v>
      </c>
      <c r="AA711" s="76" t="str">
        <f>+IFERROR(VLOOKUP(_xlfn.TEXTJOIN("_", FALSE, C711:E711), [1]BD_Perc!$A:$O, 15, FALSE),"Segmentación no encontrada o vehículo inactivo")</f>
        <v>PERCENTIL 50</v>
      </c>
      <c r="AB711" s="76" t="str" cm="1">
        <f t="array" ref="AB711">_xlfn.IFS(
    AA711 = "PERCENTIL 50",
    _xlfn.IFS(
        [1]BD!DG711 &lt; VLOOKUP(_xlfn.TEXTJOIN("_", FALSE, C711:E711), [1]BD_Perc!$A:$O, 11, FALSE), "Intervalo de precio 1",
        [1]BD!DG711 &gt;= VLOOKUP(_xlfn.TEXTJOIN("_", FALSE, C711:E711), [1]BD_Perc!$A:$O, 11, FALSE), "Intervalo de precio 2"
    ),
    AA711 = "PERCENTIL 30-70",
    _xlfn.IFS(
        [1]BD!DG711 &lt; VLOOKUP(_xlfn.TEXTJOIN("_", FALSE, C711:E711), [1]BD_Perc!$A:$O, 6, FALSE), "Intervalo de precio 1",
        [1]BD!DG711 &lt; VLOOKUP(_xlfn.TEXTJOIN("_", FALSE, C711:E711), [1]BD_Perc!$A:$O, 7, FALSE), "Intervalo de precio 2",
        [1]BD!DG711 &gt;= VLOOKUP(_xlfn.TEXTJOIN("_", FALSE, C711:E711), [1]BD_Perc!$A:$O, 7, FALSE), "Intervalo de precio 3"
    ),
    AA711="Segmentación no encontrada o vehículo inactivo","Segmentación no encontrada o vehículo inactivo"
)</f>
        <v>Intervalo de precio 2</v>
      </c>
      <c r="AC711" s="99" t="s">
        <v>149</v>
      </c>
      <c r="AD711" s="86" t="b">
        <f t="shared" ref="AD711:AD774" si="91">+AC711=AB711</f>
        <v>1</v>
      </c>
      <c r="AE711" s="87">
        <v>0.01</v>
      </c>
      <c r="AF711" s="87">
        <v>0.01</v>
      </c>
      <c r="AG711" s="87">
        <v>0.01</v>
      </c>
      <c r="AH711" s="87">
        <v>0.01</v>
      </c>
      <c r="AI711" s="87">
        <v>0.01</v>
      </c>
      <c r="AJ711" s="87">
        <v>0.01</v>
      </c>
      <c r="AK711" s="76" t="s">
        <v>130</v>
      </c>
      <c r="AL711" s="76" t="s">
        <v>130</v>
      </c>
      <c r="AM711" s="76" t="s">
        <v>130</v>
      </c>
      <c r="AN711" s="88">
        <v>1</v>
      </c>
      <c r="AO711" s="72" t="s">
        <v>121</v>
      </c>
      <c r="AP711" s="72">
        <v>1071969.5952000001</v>
      </c>
      <c r="AQ711" s="72">
        <v>2180642.2176000001</v>
      </c>
      <c r="AR711" s="72" t="s">
        <v>121</v>
      </c>
      <c r="AS711" s="72" t="s">
        <v>121</v>
      </c>
      <c r="AT711" s="72">
        <v>11910771.171599999</v>
      </c>
      <c r="AU711" s="72" t="s">
        <v>121</v>
      </c>
      <c r="AV711" s="72" t="s">
        <v>121</v>
      </c>
      <c r="AW711" s="72">
        <v>238215.4656</v>
      </c>
      <c r="AX711" s="72" t="s">
        <v>121</v>
      </c>
      <c r="AY711" s="72" t="s">
        <v>121</v>
      </c>
      <c r="AZ711" s="72" t="s">
        <v>121</v>
      </c>
      <c r="BA711" s="72" t="s">
        <v>121</v>
      </c>
      <c r="BB711" s="72" t="s">
        <v>121</v>
      </c>
      <c r="BC711" s="72" t="s">
        <v>121</v>
      </c>
      <c r="BD711" s="72">
        <v>1962648.4164</v>
      </c>
      <c r="BE711" s="72" t="s">
        <v>121</v>
      </c>
      <c r="BF711" s="72" t="s">
        <v>121</v>
      </c>
      <c r="BG711" s="72">
        <v>2977692.2658000002</v>
      </c>
      <c r="BH711" s="72" t="s">
        <v>121</v>
      </c>
      <c r="BI711" s="72" t="s">
        <v>121</v>
      </c>
      <c r="BJ711" s="72">
        <v>1046736.264</v>
      </c>
      <c r="BK711" s="72" t="s">
        <v>121</v>
      </c>
      <c r="BL711" s="72" t="s">
        <v>121</v>
      </c>
      <c r="BM711" s="72">
        <v>5452667.1233999999</v>
      </c>
      <c r="BN711" s="72">
        <v>714646.39679999999</v>
      </c>
      <c r="BO711" s="72">
        <v>7146461.8596000001</v>
      </c>
      <c r="BP711" s="72" t="s">
        <v>121</v>
      </c>
      <c r="BQ711" s="72" t="s">
        <v>121</v>
      </c>
      <c r="BR711" s="72" t="s">
        <v>121</v>
      </c>
      <c r="BS711" s="72" t="s">
        <v>121</v>
      </c>
      <c r="BT711" s="72">
        <v>13083567.6174</v>
      </c>
      <c r="BU711" s="72">
        <v>714646.39679999999</v>
      </c>
      <c r="BV711" s="72" t="s">
        <v>121</v>
      </c>
      <c r="BW711" s="72" t="s">
        <v>121</v>
      </c>
      <c r="BX711" s="72" t="s">
        <v>121</v>
      </c>
      <c r="BY711" s="72">
        <v>1429292.7936</v>
      </c>
      <c r="BZ711" s="72">
        <v>1631775578.8236001</v>
      </c>
      <c r="CA711" s="72" t="s">
        <v>121</v>
      </c>
      <c r="CB711" s="72" t="s">
        <v>121</v>
      </c>
      <c r="CC711" s="72" t="s">
        <v>121</v>
      </c>
      <c r="CD711" s="72" t="s">
        <v>121</v>
      </c>
      <c r="CE711" s="224" t="s">
        <v>121</v>
      </c>
      <c r="CF711" s="224" t="s">
        <v>121</v>
      </c>
      <c r="CG711" s="224" t="s">
        <v>121</v>
      </c>
      <c r="CH711" s="224" t="s">
        <v>121</v>
      </c>
      <c r="CI711" s="224" t="s">
        <v>121</v>
      </c>
      <c r="CJ711" s="224" t="s">
        <v>121</v>
      </c>
      <c r="CK711" s="224" t="s">
        <v>121</v>
      </c>
      <c r="CL711" s="224" t="s">
        <v>121</v>
      </c>
      <c r="CM711" s="224" t="s">
        <v>121</v>
      </c>
      <c r="CN711" s="76" t="s">
        <v>121</v>
      </c>
      <c r="CO711" s="76" t="s">
        <v>130</v>
      </c>
      <c r="CP711" s="76" t="s">
        <v>121</v>
      </c>
      <c r="CQ711" s="76" t="s">
        <v>130</v>
      </c>
      <c r="CR711" s="76" t="s">
        <v>121</v>
      </c>
      <c r="CS711" s="76" t="s">
        <v>121</v>
      </c>
      <c r="CT711" s="76" t="s">
        <v>121</v>
      </c>
      <c r="CU711" s="76" t="s">
        <v>121</v>
      </c>
      <c r="CV711" s="76" t="s">
        <v>121</v>
      </c>
      <c r="CW711" s="76" t="s">
        <v>121</v>
      </c>
      <c r="CX711" s="76" t="s">
        <v>121</v>
      </c>
      <c r="CY711" s="76" t="s">
        <v>121</v>
      </c>
      <c r="CZ711" s="76" t="s">
        <v>121</v>
      </c>
      <c r="DA711" s="90">
        <v>35732311.406400003</v>
      </c>
      <c r="DB711" s="225">
        <v>1</v>
      </c>
      <c r="DC711" s="13">
        <v>1</v>
      </c>
      <c r="DD711" s="13"/>
      <c r="DE711" s="75" t="str" cm="1">
        <f t="array" ref="DE711">+IF(AND(C711&lt;&gt;"Vehículos Eléctricos",C711&lt;&gt;"Vehículos Híbridos",AA711="PERCENTIL 50"),
     IF(VLOOKUP(_xlfn.TEXTJOIN("_",FALSE,C711:E711),[1]BD_Perc!$A:$P,_xlfn.IFS([1]BD!AB711="Intervalo de precio 1",12,[1]BD!AB711="Intervalo de precio 2",13),FALSE)&lt;=1,
     VLOOKUP(_xlfn.TEXTJOIN("_",FALSE,C711:E711),[1]BD_Perc!$A:$P,16,FALSE),"Ok P50"),
     "Ok P30/70 ó Híbrido/Eléctrico")</f>
        <v>Inactivar Intervalo de precio 2 del grupo: Vehículos Especiales-Carrotanques-Carrotanques</v>
      </c>
      <c r="DF711" s="75" t="str">
        <f t="shared" si="88"/>
        <v>Vehículos Especiales_Carrotanques_Carrotanques</v>
      </c>
      <c r="DG711" s="19">
        <f t="shared" si="89"/>
        <v>2473275578.8235998</v>
      </c>
      <c r="DH711" s="13">
        <v>1</v>
      </c>
      <c r="DI711" s="13">
        <v>1</v>
      </c>
      <c r="DJ711" s="13" t="b">
        <f>+DC711=[2]BD!DC711</f>
        <v>1</v>
      </c>
    </row>
    <row r="712" spans="1:114" ht="63.75" x14ac:dyDescent="0.25">
      <c r="A712" s="76">
        <v>1117</v>
      </c>
      <c r="B712" s="59" t="s">
        <v>843</v>
      </c>
      <c r="C712" s="59" t="s">
        <v>3</v>
      </c>
      <c r="D712" s="59" t="s">
        <v>751</v>
      </c>
      <c r="E712" s="59" t="s">
        <v>751</v>
      </c>
      <c r="F712" s="59" t="s">
        <v>121</v>
      </c>
      <c r="G712" s="77" t="s">
        <v>1552</v>
      </c>
      <c r="H712" s="59" t="s">
        <v>879</v>
      </c>
      <c r="I712" s="223" t="s">
        <v>121</v>
      </c>
      <c r="J712" s="168" t="s">
        <v>1554</v>
      </c>
      <c r="K712" s="78" t="s">
        <v>121</v>
      </c>
      <c r="L712" s="80">
        <v>330</v>
      </c>
      <c r="M712" s="81" t="s">
        <v>121</v>
      </c>
      <c r="N712" s="82">
        <v>850000000</v>
      </c>
      <c r="O712" s="83">
        <f>+IFERROR(VLOOKUP(I712,[1]Precio_Fasecolda!A:C,3,FALSE),IFERROR(VLOOKUP(I712,[1]Precio_Fasecolda!B:C,2,FALSE),N712))</f>
        <v>850000000</v>
      </c>
      <c r="P712" s="83">
        <f t="shared" si="86"/>
        <v>0</v>
      </c>
      <c r="Q712" s="76" t="s">
        <v>121</v>
      </c>
      <c r="R712" s="76" t="s">
        <v>127</v>
      </c>
      <c r="S712" s="76" t="s">
        <v>349</v>
      </c>
      <c r="T712" s="81" t="s">
        <v>121</v>
      </c>
      <c r="U712" s="76" t="s">
        <v>121</v>
      </c>
      <c r="V712" s="59" t="s">
        <v>121</v>
      </c>
      <c r="W712" s="76" t="s">
        <v>121</v>
      </c>
      <c r="X712" s="76" t="s">
        <v>121</v>
      </c>
      <c r="Y712" s="84">
        <f t="shared" si="90"/>
        <v>1850504734.138</v>
      </c>
      <c r="Z712" s="85">
        <f t="shared" si="87"/>
        <v>841500000</v>
      </c>
      <c r="AA712" s="76" t="str">
        <f>+IFERROR(VLOOKUP(_xlfn.TEXTJOIN("_", FALSE, C712:E712), [1]BD_Perc!$A:$O, 15, FALSE),"Segmentación no encontrada o vehículo inactivo")</f>
        <v>PERCENTIL 50</v>
      </c>
      <c r="AB712" s="76" t="str" cm="1">
        <f t="array" ref="AB712">_xlfn.IFS(
    AA712 = "PERCENTIL 50",
    _xlfn.IFS(
        [1]BD!DG712 &lt; VLOOKUP(_xlfn.TEXTJOIN("_", FALSE, C712:E712), [1]BD_Perc!$A:$O, 11, FALSE), "Intervalo de precio 1",
        [1]BD!DG712 &gt;= VLOOKUP(_xlfn.TEXTJOIN("_", FALSE, C712:E712), [1]BD_Perc!$A:$O, 11, FALSE), "Intervalo de precio 2"
    ),
    AA712 = "PERCENTIL 30-70",
    _xlfn.IFS(
        [1]BD!DG712 &lt; VLOOKUP(_xlfn.TEXTJOIN("_", FALSE, C712:E712), [1]BD_Perc!$A:$O, 6, FALSE), "Intervalo de precio 1",
        [1]BD!DG712 &lt; VLOOKUP(_xlfn.TEXTJOIN("_", FALSE, C712:E712), [1]BD_Perc!$A:$O, 7, FALSE), "Intervalo de precio 2",
        [1]BD!DG712 &gt;= VLOOKUP(_xlfn.TEXTJOIN("_", FALSE, C712:E712), [1]BD_Perc!$A:$O, 7, FALSE), "Intervalo de precio 3"
    ),
    AA712="Segmentación no encontrada o vehículo inactivo","Segmentación no encontrada o vehículo inactivo"
)</f>
        <v>Intervalo de precio 2</v>
      </c>
      <c r="AC712" s="99" t="s">
        <v>149</v>
      </c>
      <c r="AD712" s="86" t="b">
        <f t="shared" si="91"/>
        <v>1</v>
      </c>
      <c r="AE712" s="87">
        <v>0.01</v>
      </c>
      <c r="AF712" s="87">
        <v>0.01</v>
      </c>
      <c r="AG712" s="87">
        <v>0.01</v>
      </c>
      <c r="AH712" s="87">
        <v>0.01</v>
      </c>
      <c r="AI712" s="87">
        <v>0.01</v>
      </c>
      <c r="AJ712" s="87">
        <v>0.01</v>
      </c>
      <c r="AK712" s="76" t="s">
        <v>130</v>
      </c>
      <c r="AL712" s="76" t="s">
        <v>130</v>
      </c>
      <c r="AM712" s="76" t="s">
        <v>130</v>
      </c>
      <c r="AN712" s="88">
        <v>1</v>
      </c>
      <c r="AO712" s="72" t="s">
        <v>121</v>
      </c>
      <c r="AP712" s="72">
        <v>1071969.5952000001</v>
      </c>
      <c r="AQ712" s="72">
        <v>2180642.2176000001</v>
      </c>
      <c r="AR712" s="72" t="s">
        <v>121</v>
      </c>
      <c r="AS712" s="72" t="s">
        <v>121</v>
      </c>
      <c r="AT712" s="72">
        <v>11910771.171599999</v>
      </c>
      <c r="AU712" s="72" t="s">
        <v>121</v>
      </c>
      <c r="AV712" s="72" t="s">
        <v>121</v>
      </c>
      <c r="AW712" s="72">
        <v>238215.4656</v>
      </c>
      <c r="AX712" s="72" t="s">
        <v>121</v>
      </c>
      <c r="AY712" s="72" t="s">
        <v>121</v>
      </c>
      <c r="AZ712" s="72" t="s">
        <v>121</v>
      </c>
      <c r="BA712" s="72" t="s">
        <v>121</v>
      </c>
      <c r="BB712" s="72" t="s">
        <v>121</v>
      </c>
      <c r="BC712" s="72" t="s">
        <v>121</v>
      </c>
      <c r="BD712" s="72">
        <v>1962648.4164</v>
      </c>
      <c r="BE712" s="72" t="s">
        <v>121</v>
      </c>
      <c r="BF712" s="72" t="s">
        <v>121</v>
      </c>
      <c r="BG712" s="72">
        <v>2977692.2658000002</v>
      </c>
      <c r="BH712" s="72" t="s">
        <v>121</v>
      </c>
      <c r="BI712" s="72" t="s">
        <v>121</v>
      </c>
      <c r="BJ712" s="72">
        <v>1046736.264</v>
      </c>
      <c r="BK712" s="72" t="s">
        <v>121</v>
      </c>
      <c r="BL712" s="72" t="s">
        <v>121</v>
      </c>
      <c r="BM712" s="72">
        <v>5452667.1233999999</v>
      </c>
      <c r="BN712" s="72">
        <v>714646.39679999999</v>
      </c>
      <c r="BO712" s="72">
        <v>7146461.8596000001</v>
      </c>
      <c r="BP712" s="72" t="s">
        <v>121</v>
      </c>
      <c r="BQ712" s="72" t="s">
        <v>121</v>
      </c>
      <c r="BR712" s="72" t="s">
        <v>121</v>
      </c>
      <c r="BS712" s="72" t="s">
        <v>121</v>
      </c>
      <c r="BT712" s="72">
        <v>13083567.6174</v>
      </c>
      <c r="BU712" s="72">
        <v>714646.39679999999</v>
      </c>
      <c r="BV712" s="72" t="s">
        <v>121</v>
      </c>
      <c r="BW712" s="72" t="s">
        <v>121</v>
      </c>
      <c r="BX712" s="72" t="s">
        <v>121</v>
      </c>
      <c r="BY712" s="72">
        <v>1429292.7936</v>
      </c>
      <c r="BZ712" s="72">
        <v>1000504734.138</v>
      </c>
      <c r="CA712" s="72" t="s">
        <v>121</v>
      </c>
      <c r="CB712" s="72" t="s">
        <v>121</v>
      </c>
      <c r="CC712" s="72" t="s">
        <v>121</v>
      </c>
      <c r="CD712" s="72" t="s">
        <v>121</v>
      </c>
      <c r="CE712" s="224" t="s">
        <v>121</v>
      </c>
      <c r="CF712" s="224" t="s">
        <v>121</v>
      </c>
      <c r="CG712" s="224" t="s">
        <v>121</v>
      </c>
      <c r="CH712" s="224" t="s">
        <v>121</v>
      </c>
      <c r="CI712" s="224" t="s">
        <v>121</v>
      </c>
      <c r="CJ712" s="224" t="s">
        <v>121</v>
      </c>
      <c r="CK712" s="224" t="s">
        <v>121</v>
      </c>
      <c r="CL712" s="224" t="s">
        <v>121</v>
      </c>
      <c r="CM712" s="224" t="s">
        <v>121</v>
      </c>
      <c r="CN712" s="76" t="s">
        <v>121</v>
      </c>
      <c r="CO712" s="76" t="s">
        <v>130</v>
      </c>
      <c r="CP712" s="76" t="s">
        <v>121</v>
      </c>
      <c r="CQ712" s="76" t="s">
        <v>130</v>
      </c>
      <c r="CR712" s="76" t="s">
        <v>121</v>
      </c>
      <c r="CS712" s="76" t="s">
        <v>121</v>
      </c>
      <c r="CT712" s="76" t="s">
        <v>121</v>
      </c>
      <c r="CU712" s="76" t="s">
        <v>121</v>
      </c>
      <c r="CV712" s="76" t="s">
        <v>121</v>
      </c>
      <c r="CW712" s="76" t="s">
        <v>121</v>
      </c>
      <c r="CX712" s="76" t="s">
        <v>121</v>
      </c>
      <c r="CY712" s="76" t="s">
        <v>121</v>
      </c>
      <c r="CZ712" s="76" t="s">
        <v>121</v>
      </c>
      <c r="DA712" s="90">
        <v>35732311.406400003</v>
      </c>
      <c r="DB712" s="225">
        <v>1</v>
      </c>
      <c r="DC712" s="13">
        <v>1</v>
      </c>
      <c r="DD712" s="13"/>
      <c r="DE712" s="75" t="str" cm="1">
        <f t="array" ref="DE712">+IF(AND(C712&lt;&gt;"Vehículos Eléctricos",C712&lt;&gt;"Vehículos Híbridos",AA712="PERCENTIL 50"),
     IF(VLOOKUP(_xlfn.TEXTJOIN("_",FALSE,C712:E712),[1]BD_Perc!$A:$P,_xlfn.IFS([1]BD!AB712="Intervalo de precio 1",12,[1]BD!AB712="Intervalo de precio 2",13),FALSE)&lt;=1,
     VLOOKUP(_xlfn.TEXTJOIN("_",FALSE,C712:E712),[1]BD_Perc!$A:$P,16,FALSE),"Ok P50"),
     "Ok P30/70 ó Híbrido/Eléctrico")</f>
        <v>Inactivar Intervalo de precio 2 del grupo: Vehículos Especiales-Carrotanques-Carrotanques</v>
      </c>
      <c r="DF712" s="75" t="str">
        <f t="shared" si="88"/>
        <v>Vehículos Especiales_Carrotanques_Carrotanques</v>
      </c>
      <c r="DG712" s="19">
        <f t="shared" si="89"/>
        <v>1842004734.138</v>
      </c>
      <c r="DH712" s="13">
        <v>1</v>
      </c>
      <c r="DI712" s="13">
        <v>1</v>
      </c>
      <c r="DJ712" s="13" t="b">
        <f>+DC712=[2]BD!DC712</f>
        <v>1</v>
      </c>
    </row>
    <row r="713" spans="1:114" ht="63.75" x14ac:dyDescent="0.25">
      <c r="A713" s="76">
        <v>1118</v>
      </c>
      <c r="B713" s="59" t="s">
        <v>843</v>
      </c>
      <c r="C713" s="59" t="s">
        <v>3</v>
      </c>
      <c r="D713" s="59" t="s">
        <v>751</v>
      </c>
      <c r="E713" s="59" t="s">
        <v>751</v>
      </c>
      <c r="F713" s="59" t="s">
        <v>121</v>
      </c>
      <c r="G713" s="77" t="s">
        <v>1555</v>
      </c>
      <c r="H713" s="59" t="s">
        <v>879</v>
      </c>
      <c r="I713" s="181">
        <v>3611117</v>
      </c>
      <c r="J713" s="168" t="s">
        <v>1556</v>
      </c>
      <c r="K713" s="78" t="s">
        <v>121</v>
      </c>
      <c r="L713" s="80">
        <v>250</v>
      </c>
      <c r="M713" s="81" t="s">
        <v>121</v>
      </c>
      <c r="N713" s="82">
        <v>457600000</v>
      </c>
      <c r="O713" s="83">
        <f>+IFERROR(VLOOKUP(I713,[1]Precio_Fasecolda!A:C,3,FALSE),IFERROR(VLOOKUP(I713,[1]Precio_Fasecolda!B:C,2,FALSE),N713))</f>
        <v>491000000</v>
      </c>
      <c r="P713" s="83">
        <f t="shared" si="86"/>
        <v>-33400000</v>
      </c>
      <c r="Q713" s="76" t="s">
        <v>121</v>
      </c>
      <c r="R713" s="76" t="s">
        <v>127</v>
      </c>
      <c r="S713" s="76" t="s">
        <v>349</v>
      </c>
      <c r="T713" s="81" t="s">
        <v>121</v>
      </c>
      <c r="U713" s="76" t="s">
        <v>121</v>
      </c>
      <c r="V713" s="59" t="s">
        <v>121</v>
      </c>
      <c r="W713" s="76" t="s">
        <v>121</v>
      </c>
      <c r="X713" s="76" t="s">
        <v>121</v>
      </c>
      <c r="Y713" s="84">
        <f t="shared" si="90"/>
        <v>1434283192.849</v>
      </c>
      <c r="Z713" s="85">
        <f t="shared" si="87"/>
        <v>453024000</v>
      </c>
      <c r="AA713" s="76" t="str">
        <f>+IFERROR(VLOOKUP(_xlfn.TEXTJOIN("_", FALSE, C713:E713), [1]BD_Perc!$A:$O, 15, FALSE),"Segmentación no encontrada o vehículo inactivo")</f>
        <v>PERCENTIL 50</v>
      </c>
      <c r="AB713" s="76" t="str" cm="1">
        <f t="array" ref="AB713">_xlfn.IFS(
    AA713 = "PERCENTIL 50",
    _xlfn.IFS(
        [1]BD!DG713 &lt; VLOOKUP(_xlfn.TEXTJOIN("_", FALSE, C713:E713), [1]BD_Perc!$A:$O, 11, FALSE), "Intervalo de precio 1",
        [1]BD!DG713 &gt;= VLOOKUP(_xlfn.TEXTJOIN("_", FALSE, C713:E713), [1]BD_Perc!$A:$O, 11, FALSE), "Intervalo de precio 2"
    ),
    AA713 = "PERCENTIL 30-70",
    _xlfn.IFS(
        [1]BD!DG713 &lt; VLOOKUP(_xlfn.TEXTJOIN("_", FALSE, C713:E713), [1]BD_Perc!$A:$O, 6, FALSE), "Intervalo de precio 1",
        [1]BD!DG713 &lt; VLOOKUP(_xlfn.TEXTJOIN("_", FALSE, C713:E713), [1]BD_Perc!$A:$O, 7, FALSE), "Intervalo de precio 2",
        [1]BD!DG713 &gt;= VLOOKUP(_xlfn.TEXTJOIN("_", FALSE, C713:E713), [1]BD_Perc!$A:$O, 7, FALSE), "Intervalo de precio 3"
    ),
    AA713="Segmentación no encontrada o vehículo inactivo","Segmentación no encontrada o vehículo inactivo"
)</f>
        <v>Intervalo de precio 2</v>
      </c>
      <c r="AC713" s="99" t="s">
        <v>149</v>
      </c>
      <c r="AD713" s="86" t="b">
        <f t="shared" si="91"/>
        <v>1</v>
      </c>
      <c r="AE713" s="87">
        <v>0.01</v>
      </c>
      <c r="AF713" s="87">
        <v>0.01</v>
      </c>
      <c r="AG713" s="87">
        <v>0.01</v>
      </c>
      <c r="AH713" s="87">
        <v>0.01</v>
      </c>
      <c r="AI713" s="87">
        <v>0.01</v>
      </c>
      <c r="AJ713" s="87">
        <v>0.01</v>
      </c>
      <c r="AK713" s="76" t="s">
        <v>130</v>
      </c>
      <c r="AL713" s="76" t="s">
        <v>130</v>
      </c>
      <c r="AM713" s="76" t="s">
        <v>130</v>
      </c>
      <c r="AN713" s="88">
        <v>1</v>
      </c>
      <c r="AO713" s="72" t="s">
        <v>121</v>
      </c>
      <c r="AP713" s="72">
        <v>1071969.5952000001</v>
      </c>
      <c r="AQ713" s="72">
        <v>2180642.2176000001</v>
      </c>
      <c r="AR713" s="72" t="s">
        <v>121</v>
      </c>
      <c r="AS713" s="72" t="s">
        <v>121</v>
      </c>
      <c r="AT713" s="72">
        <v>11910771.171599999</v>
      </c>
      <c r="AU713" s="72" t="s">
        <v>121</v>
      </c>
      <c r="AV713" s="72" t="s">
        <v>121</v>
      </c>
      <c r="AW713" s="72">
        <v>238215.4656</v>
      </c>
      <c r="AX713" s="72" t="s">
        <v>121</v>
      </c>
      <c r="AY713" s="72" t="s">
        <v>121</v>
      </c>
      <c r="AZ713" s="72" t="s">
        <v>121</v>
      </c>
      <c r="BA713" s="72" t="s">
        <v>121</v>
      </c>
      <c r="BB713" s="72" t="s">
        <v>121</v>
      </c>
      <c r="BC713" s="72" t="s">
        <v>121</v>
      </c>
      <c r="BD713" s="72">
        <v>1962648.4164</v>
      </c>
      <c r="BE713" s="72" t="s">
        <v>121</v>
      </c>
      <c r="BF713" s="72" t="s">
        <v>121</v>
      </c>
      <c r="BG713" s="72">
        <v>2977692.2658000002</v>
      </c>
      <c r="BH713" s="72" t="s">
        <v>121</v>
      </c>
      <c r="BI713" s="72" t="s">
        <v>121</v>
      </c>
      <c r="BJ713" s="72">
        <v>1046736.264</v>
      </c>
      <c r="BK713" s="72" t="s">
        <v>121</v>
      </c>
      <c r="BL713" s="72" t="s">
        <v>121</v>
      </c>
      <c r="BM713" s="72">
        <v>5452667.1233999999</v>
      </c>
      <c r="BN713" s="72">
        <v>714646.39679999999</v>
      </c>
      <c r="BO713" s="72">
        <v>7146461.8596000001</v>
      </c>
      <c r="BP713" s="72" t="s">
        <v>121</v>
      </c>
      <c r="BQ713" s="72" t="s">
        <v>121</v>
      </c>
      <c r="BR713" s="72" t="s">
        <v>121</v>
      </c>
      <c r="BS713" s="72" t="s">
        <v>121</v>
      </c>
      <c r="BT713" s="72">
        <v>13083567.6174</v>
      </c>
      <c r="BU713" s="72">
        <v>714646.39679999999</v>
      </c>
      <c r="BV713" s="72" t="s">
        <v>121</v>
      </c>
      <c r="BW713" s="72" t="s">
        <v>121</v>
      </c>
      <c r="BX713" s="72" t="s">
        <v>121</v>
      </c>
      <c r="BY713" s="72">
        <v>1429292.7936</v>
      </c>
      <c r="BZ713" s="72">
        <v>976683192.84899998</v>
      </c>
      <c r="CA713" s="72" t="s">
        <v>121</v>
      </c>
      <c r="CB713" s="72" t="s">
        <v>121</v>
      </c>
      <c r="CC713" s="72" t="s">
        <v>121</v>
      </c>
      <c r="CD713" s="72" t="s">
        <v>121</v>
      </c>
      <c r="CE713" s="224" t="s">
        <v>121</v>
      </c>
      <c r="CF713" s="224" t="s">
        <v>121</v>
      </c>
      <c r="CG713" s="224" t="s">
        <v>121</v>
      </c>
      <c r="CH713" s="224" t="s">
        <v>121</v>
      </c>
      <c r="CI713" s="224" t="s">
        <v>121</v>
      </c>
      <c r="CJ713" s="224" t="s">
        <v>121</v>
      </c>
      <c r="CK713" s="224" t="s">
        <v>121</v>
      </c>
      <c r="CL713" s="224" t="s">
        <v>121</v>
      </c>
      <c r="CM713" s="224" t="s">
        <v>121</v>
      </c>
      <c r="CN713" s="76" t="s">
        <v>121</v>
      </c>
      <c r="CO713" s="76" t="s">
        <v>130</v>
      </c>
      <c r="CP713" s="76" t="s">
        <v>121</v>
      </c>
      <c r="CQ713" s="76" t="s">
        <v>130</v>
      </c>
      <c r="CR713" s="76" t="s">
        <v>121</v>
      </c>
      <c r="CS713" s="76" t="s">
        <v>121</v>
      </c>
      <c r="CT713" s="76" t="s">
        <v>121</v>
      </c>
      <c r="CU713" s="76" t="s">
        <v>121</v>
      </c>
      <c r="CV713" s="76" t="s">
        <v>121</v>
      </c>
      <c r="CW713" s="76" t="s">
        <v>121</v>
      </c>
      <c r="CX713" s="76" t="s">
        <v>121</v>
      </c>
      <c r="CY713" s="76" t="s">
        <v>121</v>
      </c>
      <c r="CZ713" s="76" t="s">
        <v>121</v>
      </c>
      <c r="DA713" s="90">
        <v>35732311.406400003</v>
      </c>
      <c r="DB713" s="225">
        <v>1</v>
      </c>
      <c r="DC713" s="13">
        <v>1</v>
      </c>
      <c r="DD713" s="13"/>
      <c r="DE713" s="75" t="str" cm="1">
        <f t="array" ref="DE713">+IF(AND(C713&lt;&gt;"Vehículos Eléctricos",C713&lt;&gt;"Vehículos Híbridos",AA713="PERCENTIL 50"),
     IF(VLOOKUP(_xlfn.TEXTJOIN("_",FALSE,C713:E713),[1]BD_Perc!$A:$P,_xlfn.IFS([1]BD!AB713="Intervalo de precio 1",12,[1]BD!AB713="Intervalo de precio 2",13),FALSE)&lt;=1,
     VLOOKUP(_xlfn.TEXTJOIN("_",FALSE,C713:E713),[1]BD_Perc!$A:$P,16,FALSE),"Ok P50"),
     "Ok P30/70 ó Híbrido/Eléctrico")</f>
        <v>Inactivar Intervalo de precio 2 del grupo: Vehículos Especiales-Carrotanques-Carrotanques</v>
      </c>
      <c r="DF713" s="75" t="str">
        <f t="shared" si="88"/>
        <v>Vehículos Especiales_Carrotanques_Carrotanques</v>
      </c>
      <c r="DG713" s="19">
        <f t="shared" si="89"/>
        <v>1429707192.849</v>
      </c>
      <c r="DH713" s="13">
        <v>1</v>
      </c>
      <c r="DI713" s="13">
        <v>1</v>
      </c>
      <c r="DJ713" s="13" t="b">
        <f>+DC713=[2]BD!DC713</f>
        <v>1</v>
      </c>
    </row>
    <row r="714" spans="1:114" ht="63.75" x14ac:dyDescent="0.25">
      <c r="A714" s="76">
        <v>1119</v>
      </c>
      <c r="B714" s="59" t="s">
        <v>843</v>
      </c>
      <c r="C714" s="59" t="s">
        <v>3</v>
      </c>
      <c r="D714" s="59" t="s">
        <v>751</v>
      </c>
      <c r="E714" s="59" t="s">
        <v>751</v>
      </c>
      <c r="F714" s="59" t="s">
        <v>121</v>
      </c>
      <c r="G714" s="77" t="s">
        <v>1557</v>
      </c>
      <c r="H714" s="59" t="s">
        <v>879</v>
      </c>
      <c r="I714" s="181">
        <v>3611128</v>
      </c>
      <c r="J714" s="168" t="s">
        <v>1558</v>
      </c>
      <c r="K714" s="78" t="s">
        <v>121</v>
      </c>
      <c r="L714" s="80">
        <v>370</v>
      </c>
      <c r="M714" s="81" t="s">
        <v>121</v>
      </c>
      <c r="N714" s="82">
        <v>649400000</v>
      </c>
      <c r="O714" s="83">
        <f>+IFERROR(VLOOKUP(I714,[1]Precio_Fasecolda!A:C,3,FALSE),IFERROR(VLOOKUP(I714,[1]Precio_Fasecolda!B:C,2,FALSE),N714))</f>
        <v>697000000</v>
      </c>
      <c r="P714" s="83">
        <f t="shared" si="86"/>
        <v>-47600000</v>
      </c>
      <c r="Q714" s="76" t="s">
        <v>121</v>
      </c>
      <c r="R714" s="76" t="s">
        <v>127</v>
      </c>
      <c r="S714" s="76" t="s">
        <v>349</v>
      </c>
      <c r="T714" s="76" t="s">
        <v>121</v>
      </c>
      <c r="U714" s="76" t="s">
        <v>121</v>
      </c>
      <c r="V714" s="59" t="s">
        <v>121</v>
      </c>
      <c r="W714" s="76" t="s">
        <v>121</v>
      </c>
      <c r="X714" s="76" t="s">
        <v>121</v>
      </c>
      <c r="Y714" s="84">
        <f t="shared" si="90"/>
        <v>1680396307.4096</v>
      </c>
      <c r="Z714" s="85">
        <f t="shared" si="87"/>
        <v>642906000</v>
      </c>
      <c r="AA714" s="76" t="str">
        <f>+IFERROR(VLOOKUP(_xlfn.TEXTJOIN("_", FALSE, C714:E714), [1]BD_Perc!$A:$O, 15, FALSE),"Segmentación no encontrada o vehículo inactivo")</f>
        <v>PERCENTIL 50</v>
      </c>
      <c r="AB714" s="76" t="str" cm="1">
        <f t="array" ref="AB714">_xlfn.IFS(
    AA714 = "PERCENTIL 50",
    _xlfn.IFS(
        [1]BD!DG714 &lt; VLOOKUP(_xlfn.TEXTJOIN("_", FALSE, C714:E714), [1]BD_Perc!$A:$O, 11, FALSE), "Intervalo de precio 1",
        [1]BD!DG714 &gt;= VLOOKUP(_xlfn.TEXTJOIN("_", FALSE, C714:E714), [1]BD_Perc!$A:$O, 11, FALSE), "Intervalo de precio 2"
    ),
    AA714 = "PERCENTIL 30-70",
    _xlfn.IFS(
        [1]BD!DG714 &lt; VLOOKUP(_xlfn.TEXTJOIN("_", FALSE, C714:E714), [1]BD_Perc!$A:$O, 6, FALSE), "Intervalo de precio 1",
        [1]BD!DG714 &lt; VLOOKUP(_xlfn.TEXTJOIN("_", FALSE, C714:E714), [1]BD_Perc!$A:$O, 7, FALSE), "Intervalo de precio 2",
        [1]BD!DG714 &gt;= VLOOKUP(_xlfn.TEXTJOIN("_", FALSE, C714:E714), [1]BD_Perc!$A:$O, 7, FALSE), "Intervalo de precio 3"
    ),
    AA714="Segmentación no encontrada o vehículo inactivo","Segmentación no encontrada o vehículo inactivo"
)</f>
        <v>Intervalo de precio 2</v>
      </c>
      <c r="AC714" s="99" t="s">
        <v>149</v>
      </c>
      <c r="AD714" s="86" t="b">
        <f t="shared" si="91"/>
        <v>1</v>
      </c>
      <c r="AE714" s="87">
        <v>0.01</v>
      </c>
      <c r="AF714" s="87">
        <v>0.01</v>
      </c>
      <c r="AG714" s="87">
        <v>0.01</v>
      </c>
      <c r="AH714" s="87">
        <v>0.01</v>
      </c>
      <c r="AI714" s="87">
        <v>0.01</v>
      </c>
      <c r="AJ714" s="87">
        <v>0.01</v>
      </c>
      <c r="AK714" s="76" t="s">
        <v>130</v>
      </c>
      <c r="AL714" s="76" t="s">
        <v>130</v>
      </c>
      <c r="AM714" s="76" t="s">
        <v>130</v>
      </c>
      <c r="AN714" s="88">
        <v>1</v>
      </c>
      <c r="AO714" s="72" t="s">
        <v>121</v>
      </c>
      <c r="AP714" s="72">
        <v>1071969.5952000001</v>
      </c>
      <c r="AQ714" s="72">
        <v>2180642.2176000001</v>
      </c>
      <c r="AR714" s="72" t="s">
        <v>121</v>
      </c>
      <c r="AS714" s="72" t="s">
        <v>121</v>
      </c>
      <c r="AT714" s="72">
        <v>11910771.171599999</v>
      </c>
      <c r="AU714" s="72" t="s">
        <v>121</v>
      </c>
      <c r="AV714" s="72" t="s">
        <v>121</v>
      </c>
      <c r="AW714" s="72">
        <v>238215.4656</v>
      </c>
      <c r="AX714" s="72" t="s">
        <v>121</v>
      </c>
      <c r="AY714" s="72" t="s">
        <v>121</v>
      </c>
      <c r="AZ714" s="72" t="s">
        <v>121</v>
      </c>
      <c r="BA714" s="72" t="s">
        <v>121</v>
      </c>
      <c r="BB714" s="72" t="s">
        <v>121</v>
      </c>
      <c r="BC714" s="72" t="s">
        <v>121</v>
      </c>
      <c r="BD714" s="72">
        <v>1962648.4164</v>
      </c>
      <c r="BE714" s="72" t="s">
        <v>121</v>
      </c>
      <c r="BF714" s="72" t="s">
        <v>121</v>
      </c>
      <c r="BG714" s="72">
        <v>2977692.2658000002</v>
      </c>
      <c r="BH714" s="72" t="s">
        <v>121</v>
      </c>
      <c r="BI714" s="72" t="s">
        <v>121</v>
      </c>
      <c r="BJ714" s="72">
        <v>1046736.264</v>
      </c>
      <c r="BK714" s="72" t="s">
        <v>121</v>
      </c>
      <c r="BL714" s="72" t="s">
        <v>121</v>
      </c>
      <c r="BM714" s="72">
        <v>5452667.1233999999</v>
      </c>
      <c r="BN714" s="72">
        <v>714646.39679999999</v>
      </c>
      <c r="BO714" s="72">
        <v>7146461.8596000001</v>
      </c>
      <c r="BP714" s="72" t="s">
        <v>121</v>
      </c>
      <c r="BQ714" s="72" t="s">
        <v>121</v>
      </c>
      <c r="BR714" s="72" t="s">
        <v>121</v>
      </c>
      <c r="BS714" s="72" t="s">
        <v>121</v>
      </c>
      <c r="BT714" s="72">
        <v>13083567.6174</v>
      </c>
      <c r="BU714" s="72">
        <v>714646.39679999999</v>
      </c>
      <c r="BV714" s="72" t="s">
        <v>121</v>
      </c>
      <c r="BW714" s="72" t="s">
        <v>121</v>
      </c>
      <c r="BX714" s="72" t="s">
        <v>121</v>
      </c>
      <c r="BY714" s="72">
        <v>1429292.7936</v>
      </c>
      <c r="BZ714" s="72">
        <v>1030996307.4096</v>
      </c>
      <c r="CA714" s="72" t="s">
        <v>121</v>
      </c>
      <c r="CB714" s="72" t="s">
        <v>121</v>
      </c>
      <c r="CC714" s="72" t="s">
        <v>121</v>
      </c>
      <c r="CD714" s="72" t="s">
        <v>121</v>
      </c>
      <c r="CE714" s="224" t="s">
        <v>121</v>
      </c>
      <c r="CF714" s="224" t="s">
        <v>121</v>
      </c>
      <c r="CG714" s="224" t="s">
        <v>121</v>
      </c>
      <c r="CH714" s="224" t="s">
        <v>121</v>
      </c>
      <c r="CI714" s="224" t="s">
        <v>121</v>
      </c>
      <c r="CJ714" s="224" t="s">
        <v>121</v>
      </c>
      <c r="CK714" s="224" t="s">
        <v>121</v>
      </c>
      <c r="CL714" s="224" t="s">
        <v>121</v>
      </c>
      <c r="CM714" s="224" t="s">
        <v>121</v>
      </c>
      <c r="CN714" s="76" t="s">
        <v>121</v>
      </c>
      <c r="CO714" s="76" t="s">
        <v>130</v>
      </c>
      <c r="CP714" s="76" t="s">
        <v>121</v>
      </c>
      <c r="CQ714" s="76" t="s">
        <v>130</v>
      </c>
      <c r="CR714" s="76" t="s">
        <v>121</v>
      </c>
      <c r="CS714" s="76" t="s">
        <v>121</v>
      </c>
      <c r="CT714" s="76" t="s">
        <v>121</v>
      </c>
      <c r="CU714" s="76" t="s">
        <v>121</v>
      </c>
      <c r="CV714" s="76" t="s">
        <v>121</v>
      </c>
      <c r="CW714" s="76" t="s">
        <v>121</v>
      </c>
      <c r="CX714" s="76" t="s">
        <v>121</v>
      </c>
      <c r="CY714" s="76" t="s">
        <v>121</v>
      </c>
      <c r="CZ714" s="76" t="s">
        <v>121</v>
      </c>
      <c r="DA714" s="90">
        <v>35732311.406400003</v>
      </c>
      <c r="DB714" s="225">
        <v>1</v>
      </c>
      <c r="DC714" s="13">
        <v>1</v>
      </c>
      <c r="DD714" s="13"/>
      <c r="DE714" s="75" t="str" cm="1">
        <f t="array" ref="DE714">+IF(AND(C714&lt;&gt;"Vehículos Eléctricos",C714&lt;&gt;"Vehículos Híbridos",AA714="PERCENTIL 50"),
     IF(VLOOKUP(_xlfn.TEXTJOIN("_",FALSE,C714:E714),[1]BD_Perc!$A:$P,_xlfn.IFS([1]BD!AB714="Intervalo de precio 1",12,[1]BD!AB714="Intervalo de precio 2",13),FALSE)&lt;=1,
     VLOOKUP(_xlfn.TEXTJOIN("_",FALSE,C714:E714),[1]BD_Perc!$A:$P,16,FALSE),"Ok P50"),
     "Ok P30/70 ó Híbrido/Eléctrico")</f>
        <v>Inactivar Intervalo de precio 2 del grupo: Vehículos Especiales-Carrotanques-Carrotanques</v>
      </c>
      <c r="DF714" s="75" t="str">
        <f t="shared" si="88"/>
        <v>Vehículos Especiales_Carrotanques_Carrotanques</v>
      </c>
      <c r="DG714" s="19">
        <f t="shared" si="89"/>
        <v>1673902307.4096</v>
      </c>
      <c r="DH714" s="13">
        <v>1</v>
      </c>
      <c r="DI714" s="13">
        <v>1</v>
      </c>
      <c r="DJ714" s="13" t="b">
        <f>+DC714=[2]BD!DC714</f>
        <v>1</v>
      </c>
    </row>
    <row r="715" spans="1:114" ht="63.75" x14ac:dyDescent="0.25">
      <c r="A715" s="76">
        <v>1120</v>
      </c>
      <c r="B715" s="59" t="s">
        <v>843</v>
      </c>
      <c r="C715" s="59" t="s">
        <v>3</v>
      </c>
      <c r="D715" s="59" t="s">
        <v>751</v>
      </c>
      <c r="E715" s="59" t="s">
        <v>751</v>
      </c>
      <c r="F715" s="59" t="s">
        <v>121</v>
      </c>
      <c r="G715" s="77" t="s">
        <v>1557</v>
      </c>
      <c r="H715" s="59" t="s">
        <v>879</v>
      </c>
      <c r="I715" s="181">
        <v>3611128</v>
      </c>
      <c r="J715" s="168" t="s">
        <v>1559</v>
      </c>
      <c r="K715" s="78" t="s">
        <v>121</v>
      </c>
      <c r="L715" s="80">
        <v>370</v>
      </c>
      <c r="M715" s="81" t="s">
        <v>121</v>
      </c>
      <c r="N715" s="82">
        <v>649400000</v>
      </c>
      <c r="O715" s="83">
        <f>+IFERROR(VLOOKUP(I715,[1]Precio_Fasecolda!A:C,3,FALSE),IFERROR(VLOOKUP(I715,[1]Precio_Fasecolda!B:C,2,FALSE),N715))</f>
        <v>697000000</v>
      </c>
      <c r="P715" s="83">
        <f t="shared" si="86"/>
        <v>-47600000</v>
      </c>
      <c r="Q715" s="76" t="s">
        <v>121</v>
      </c>
      <c r="R715" s="76" t="s">
        <v>127</v>
      </c>
      <c r="S715" s="76" t="s">
        <v>349</v>
      </c>
      <c r="T715" s="76" t="s">
        <v>121</v>
      </c>
      <c r="U715" s="76" t="s">
        <v>121</v>
      </c>
      <c r="V715" s="59" t="s">
        <v>121</v>
      </c>
      <c r="W715" s="76" t="s">
        <v>121</v>
      </c>
      <c r="X715" s="76" t="s">
        <v>121</v>
      </c>
      <c r="Y715" s="84">
        <f t="shared" si="90"/>
        <v>1923852458.4344001</v>
      </c>
      <c r="Z715" s="85">
        <f t="shared" si="87"/>
        <v>642906000</v>
      </c>
      <c r="AA715" s="76" t="str">
        <f>+IFERROR(VLOOKUP(_xlfn.TEXTJOIN("_", FALSE, C715:E715), [1]BD_Perc!$A:$O, 15, FALSE),"Segmentación no encontrada o vehículo inactivo")</f>
        <v>PERCENTIL 50</v>
      </c>
      <c r="AB715" s="76" t="str" cm="1">
        <f t="array" ref="AB715">_xlfn.IFS(
    AA715 = "PERCENTIL 50",
    _xlfn.IFS(
        [1]BD!DG715 &lt; VLOOKUP(_xlfn.TEXTJOIN("_", FALSE, C715:E715), [1]BD_Perc!$A:$O, 11, FALSE), "Intervalo de precio 1",
        [1]BD!DG715 &gt;= VLOOKUP(_xlfn.TEXTJOIN("_", FALSE, C715:E715), [1]BD_Perc!$A:$O, 11, FALSE), "Intervalo de precio 2"
    ),
    AA715 = "PERCENTIL 30-70",
    _xlfn.IFS(
        [1]BD!DG715 &lt; VLOOKUP(_xlfn.TEXTJOIN("_", FALSE, C715:E715), [1]BD_Perc!$A:$O, 6, FALSE), "Intervalo de precio 1",
        [1]BD!DG715 &lt; VLOOKUP(_xlfn.TEXTJOIN("_", FALSE, C715:E715), [1]BD_Perc!$A:$O, 7, FALSE), "Intervalo de precio 2",
        [1]BD!DG715 &gt;= VLOOKUP(_xlfn.TEXTJOIN("_", FALSE, C715:E715), [1]BD_Perc!$A:$O, 7, FALSE), "Intervalo de precio 3"
    ),
    AA715="Segmentación no encontrada o vehículo inactivo","Segmentación no encontrada o vehículo inactivo"
)</f>
        <v>Intervalo de precio 2</v>
      </c>
      <c r="AC715" s="99" t="s">
        <v>149</v>
      </c>
      <c r="AD715" s="86" t="b">
        <f t="shared" si="91"/>
        <v>1</v>
      </c>
      <c r="AE715" s="87">
        <v>0.01</v>
      </c>
      <c r="AF715" s="87">
        <v>0.01</v>
      </c>
      <c r="AG715" s="87">
        <v>0.01</v>
      </c>
      <c r="AH715" s="87">
        <v>0.01</v>
      </c>
      <c r="AI715" s="87">
        <v>0.01</v>
      </c>
      <c r="AJ715" s="87">
        <v>0.01</v>
      </c>
      <c r="AK715" s="76" t="s">
        <v>130</v>
      </c>
      <c r="AL715" s="76" t="s">
        <v>130</v>
      </c>
      <c r="AM715" s="76" t="s">
        <v>130</v>
      </c>
      <c r="AN715" s="88">
        <v>1</v>
      </c>
      <c r="AO715" s="72" t="s">
        <v>121</v>
      </c>
      <c r="AP715" s="72">
        <v>1071969.5952000001</v>
      </c>
      <c r="AQ715" s="72">
        <v>2180642.2176000001</v>
      </c>
      <c r="AR715" s="72" t="s">
        <v>121</v>
      </c>
      <c r="AS715" s="72" t="s">
        <v>121</v>
      </c>
      <c r="AT715" s="72">
        <v>11910771.171599999</v>
      </c>
      <c r="AU715" s="72" t="s">
        <v>121</v>
      </c>
      <c r="AV715" s="72" t="s">
        <v>121</v>
      </c>
      <c r="AW715" s="72">
        <v>238215.4656</v>
      </c>
      <c r="AX715" s="72" t="s">
        <v>121</v>
      </c>
      <c r="AY715" s="72" t="s">
        <v>121</v>
      </c>
      <c r="AZ715" s="72" t="s">
        <v>121</v>
      </c>
      <c r="BA715" s="72" t="s">
        <v>121</v>
      </c>
      <c r="BB715" s="72" t="s">
        <v>121</v>
      </c>
      <c r="BC715" s="72" t="s">
        <v>121</v>
      </c>
      <c r="BD715" s="72">
        <v>1962648.4164</v>
      </c>
      <c r="BE715" s="72" t="s">
        <v>121</v>
      </c>
      <c r="BF715" s="72" t="s">
        <v>121</v>
      </c>
      <c r="BG715" s="72">
        <v>2977692.2658000002</v>
      </c>
      <c r="BH715" s="72" t="s">
        <v>121</v>
      </c>
      <c r="BI715" s="72" t="s">
        <v>121</v>
      </c>
      <c r="BJ715" s="72">
        <v>1046736.264</v>
      </c>
      <c r="BK715" s="72" t="s">
        <v>121</v>
      </c>
      <c r="BL715" s="72" t="s">
        <v>121</v>
      </c>
      <c r="BM715" s="72">
        <v>5452667.1233999999</v>
      </c>
      <c r="BN715" s="72">
        <v>714646.39679999999</v>
      </c>
      <c r="BO715" s="72">
        <v>7146461.8596000001</v>
      </c>
      <c r="BP715" s="72" t="s">
        <v>121</v>
      </c>
      <c r="BQ715" s="72" t="s">
        <v>121</v>
      </c>
      <c r="BR715" s="72" t="s">
        <v>121</v>
      </c>
      <c r="BS715" s="72" t="s">
        <v>121</v>
      </c>
      <c r="BT715" s="72">
        <v>13083567.6174</v>
      </c>
      <c r="BU715" s="72">
        <v>714646.39679999999</v>
      </c>
      <c r="BV715" s="72" t="s">
        <v>121</v>
      </c>
      <c r="BW715" s="72" t="s">
        <v>121</v>
      </c>
      <c r="BX715" s="72" t="s">
        <v>121</v>
      </c>
      <c r="BY715" s="72">
        <v>1429292.7936</v>
      </c>
      <c r="BZ715" s="72">
        <v>1274452458.4344001</v>
      </c>
      <c r="CA715" s="72" t="s">
        <v>121</v>
      </c>
      <c r="CB715" s="72" t="s">
        <v>121</v>
      </c>
      <c r="CC715" s="72" t="s">
        <v>121</v>
      </c>
      <c r="CD715" s="72" t="s">
        <v>121</v>
      </c>
      <c r="CE715" s="224" t="s">
        <v>121</v>
      </c>
      <c r="CF715" s="224" t="s">
        <v>121</v>
      </c>
      <c r="CG715" s="224" t="s">
        <v>121</v>
      </c>
      <c r="CH715" s="224" t="s">
        <v>121</v>
      </c>
      <c r="CI715" s="224" t="s">
        <v>121</v>
      </c>
      <c r="CJ715" s="224" t="s">
        <v>121</v>
      </c>
      <c r="CK715" s="224" t="s">
        <v>121</v>
      </c>
      <c r="CL715" s="224" t="s">
        <v>121</v>
      </c>
      <c r="CM715" s="224" t="s">
        <v>121</v>
      </c>
      <c r="CN715" s="76" t="s">
        <v>121</v>
      </c>
      <c r="CO715" s="76" t="s">
        <v>130</v>
      </c>
      <c r="CP715" s="76" t="s">
        <v>121</v>
      </c>
      <c r="CQ715" s="76" t="s">
        <v>130</v>
      </c>
      <c r="CR715" s="76" t="s">
        <v>121</v>
      </c>
      <c r="CS715" s="76" t="s">
        <v>121</v>
      </c>
      <c r="CT715" s="76" t="s">
        <v>121</v>
      </c>
      <c r="CU715" s="76" t="s">
        <v>121</v>
      </c>
      <c r="CV715" s="76" t="s">
        <v>121</v>
      </c>
      <c r="CW715" s="76" t="s">
        <v>121</v>
      </c>
      <c r="CX715" s="76" t="s">
        <v>121</v>
      </c>
      <c r="CY715" s="76" t="s">
        <v>121</v>
      </c>
      <c r="CZ715" s="76" t="s">
        <v>121</v>
      </c>
      <c r="DA715" s="90">
        <v>35732311.406400003</v>
      </c>
      <c r="DB715" s="225">
        <v>1</v>
      </c>
      <c r="DC715" s="13">
        <v>1</v>
      </c>
      <c r="DD715" s="13"/>
      <c r="DE715" s="75" t="str" cm="1">
        <f t="array" ref="DE715">+IF(AND(C715&lt;&gt;"Vehículos Eléctricos",C715&lt;&gt;"Vehículos Híbridos",AA715="PERCENTIL 50"),
     IF(VLOOKUP(_xlfn.TEXTJOIN("_",FALSE,C715:E715),[1]BD_Perc!$A:$P,_xlfn.IFS([1]BD!AB715="Intervalo de precio 1",12,[1]BD!AB715="Intervalo de precio 2",13),FALSE)&lt;=1,
     VLOOKUP(_xlfn.TEXTJOIN("_",FALSE,C715:E715),[1]BD_Perc!$A:$P,16,FALSE),"Ok P50"),
     "Ok P30/70 ó Híbrido/Eléctrico")</f>
        <v>Inactivar Intervalo de precio 2 del grupo: Vehículos Especiales-Carrotanques-Carrotanques</v>
      </c>
      <c r="DF715" s="75" t="str">
        <f t="shared" si="88"/>
        <v>Vehículos Especiales_Carrotanques_Carrotanques</v>
      </c>
      <c r="DG715" s="19">
        <f t="shared" si="89"/>
        <v>1917358458.4344001</v>
      </c>
      <c r="DH715" s="13">
        <v>1</v>
      </c>
      <c r="DI715" s="13">
        <v>1</v>
      </c>
      <c r="DJ715" s="13" t="b">
        <f>+DC715=[2]BD!DC715</f>
        <v>1</v>
      </c>
    </row>
    <row r="716" spans="1:114" ht="63.75" x14ac:dyDescent="0.25">
      <c r="A716" s="76">
        <v>1121</v>
      </c>
      <c r="B716" s="59" t="s">
        <v>843</v>
      </c>
      <c r="C716" s="59" t="s">
        <v>3</v>
      </c>
      <c r="D716" s="59" t="s">
        <v>751</v>
      </c>
      <c r="E716" s="59" t="s">
        <v>751</v>
      </c>
      <c r="F716" s="59" t="s">
        <v>121</v>
      </c>
      <c r="G716" s="77" t="s">
        <v>1555</v>
      </c>
      <c r="H716" s="59" t="s">
        <v>879</v>
      </c>
      <c r="I716" s="181">
        <v>3611117</v>
      </c>
      <c r="J716" s="168" t="s">
        <v>1560</v>
      </c>
      <c r="K716" s="78" t="s">
        <v>121</v>
      </c>
      <c r="L716" s="80">
        <v>250</v>
      </c>
      <c r="M716" s="81" t="s">
        <v>121</v>
      </c>
      <c r="N716" s="82">
        <v>457600000</v>
      </c>
      <c r="O716" s="83">
        <f>+IFERROR(VLOOKUP(I716,[1]Precio_Fasecolda!A:C,3,FALSE),IFERROR(VLOOKUP(I716,[1]Precio_Fasecolda!B:C,2,FALSE),N716))</f>
        <v>491000000</v>
      </c>
      <c r="P716" s="83">
        <f t="shared" si="86"/>
        <v>-33400000</v>
      </c>
      <c r="Q716" s="76" t="s">
        <v>121</v>
      </c>
      <c r="R716" s="76" t="s">
        <v>127</v>
      </c>
      <c r="S716" s="76" t="s">
        <v>349</v>
      </c>
      <c r="T716" s="81" t="s">
        <v>121</v>
      </c>
      <c r="U716" s="76" t="s">
        <v>121</v>
      </c>
      <c r="V716" s="59" t="s">
        <v>121</v>
      </c>
      <c r="W716" s="76" t="s">
        <v>121</v>
      </c>
      <c r="X716" s="76" t="s">
        <v>121</v>
      </c>
      <c r="Y716" s="84">
        <f t="shared" si="90"/>
        <v>1672498605.7390001</v>
      </c>
      <c r="Z716" s="85">
        <f t="shared" si="87"/>
        <v>453024000</v>
      </c>
      <c r="AA716" s="76" t="str">
        <f>+IFERROR(VLOOKUP(_xlfn.TEXTJOIN("_", FALSE, C716:E716), [1]BD_Perc!$A:$O, 15, FALSE),"Segmentación no encontrada o vehículo inactivo")</f>
        <v>PERCENTIL 50</v>
      </c>
      <c r="AB716" s="76" t="str" cm="1">
        <f t="array" ref="AB716">_xlfn.IFS(
    AA716 = "PERCENTIL 50",
    _xlfn.IFS(
        [1]BD!DG716 &lt; VLOOKUP(_xlfn.TEXTJOIN("_", FALSE, C716:E716), [1]BD_Perc!$A:$O, 11, FALSE), "Intervalo de precio 1",
        [1]BD!DG716 &gt;= VLOOKUP(_xlfn.TEXTJOIN("_", FALSE, C716:E716), [1]BD_Perc!$A:$O, 11, FALSE), "Intervalo de precio 2"
    ),
    AA716 = "PERCENTIL 30-70",
    _xlfn.IFS(
        [1]BD!DG716 &lt; VLOOKUP(_xlfn.TEXTJOIN("_", FALSE, C716:E716), [1]BD_Perc!$A:$O, 6, FALSE), "Intervalo de precio 1",
        [1]BD!DG716 &lt; VLOOKUP(_xlfn.TEXTJOIN("_", FALSE, C716:E716), [1]BD_Perc!$A:$O, 7, FALSE), "Intervalo de precio 2",
        [1]BD!DG716 &gt;= VLOOKUP(_xlfn.TEXTJOIN("_", FALSE, C716:E716), [1]BD_Perc!$A:$O, 7, FALSE), "Intervalo de precio 3"
    ),
    AA716="Segmentación no encontrada o vehículo inactivo","Segmentación no encontrada o vehículo inactivo"
)</f>
        <v>Intervalo de precio 2</v>
      </c>
      <c r="AC716" s="99" t="s">
        <v>149</v>
      </c>
      <c r="AD716" s="86" t="b">
        <f t="shared" si="91"/>
        <v>1</v>
      </c>
      <c r="AE716" s="87">
        <v>0.01</v>
      </c>
      <c r="AF716" s="87">
        <v>0.01</v>
      </c>
      <c r="AG716" s="87">
        <v>0.01</v>
      </c>
      <c r="AH716" s="87">
        <v>0.01</v>
      </c>
      <c r="AI716" s="87">
        <v>0.01</v>
      </c>
      <c r="AJ716" s="87">
        <v>0.01</v>
      </c>
      <c r="AK716" s="76" t="s">
        <v>130</v>
      </c>
      <c r="AL716" s="76" t="s">
        <v>130</v>
      </c>
      <c r="AM716" s="76" t="s">
        <v>130</v>
      </c>
      <c r="AN716" s="88">
        <v>1</v>
      </c>
      <c r="AO716" s="72" t="s">
        <v>121</v>
      </c>
      <c r="AP716" s="72">
        <v>1071969.5952000001</v>
      </c>
      <c r="AQ716" s="72">
        <v>2180642.2176000001</v>
      </c>
      <c r="AR716" s="72" t="s">
        <v>121</v>
      </c>
      <c r="AS716" s="72" t="s">
        <v>121</v>
      </c>
      <c r="AT716" s="72">
        <v>11910771.171599999</v>
      </c>
      <c r="AU716" s="72" t="s">
        <v>121</v>
      </c>
      <c r="AV716" s="72" t="s">
        <v>121</v>
      </c>
      <c r="AW716" s="72">
        <v>238215.4656</v>
      </c>
      <c r="AX716" s="72" t="s">
        <v>121</v>
      </c>
      <c r="AY716" s="72" t="s">
        <v>121</v>
      </c>
      <c r="AZ716" s="72" t="s">
        <v>121</v>
      </c>
      <c r="BA716" s="72" t="s">
        <v>121</v>
      </c>
      <c r="BB716" s="72" t="s">
        <v>121</v>
      </c>
      <c r="BC716" s="72" t="s">
        <v>121</v>
      </c>
      <c r="BD716" s="72">
        <v>1962648.4164</v>
      </c>
      <c r="BE716" s="72" t="s">
        <v>121</v>
      </c>
      <c r="BF716" s="72" t="s">
        <v>121</v>
      </c>
      <c r="BG716" s="72">
        <v>2977692.2658000002</v>
      </c>
      <c r="BH716" s="72" t="s">
        <v>121</v>
      </c>
      <c r="BI716" s="72" t="s">
        <v>121</v>
      </c>
      <c r="BJ716" s="72">
        <v>1046736.264</v>
      </c>
      <c r="BK716" s="72" t="s">
        <v>121</v>
      </c>
      <c r="BL716" s="72" t="s">
        <v>121</v>
      </c>
      <c r="BM716" s="72">
        <v>5452667.1233999999</v>
      </c>
      <c r="BN716" s="72">
        <v>714646.39679999999</v>
      </c>
      <c r="BO716" s="72">
        <v>7146461.8596000001</v>
      </c>
      <c r="BP716" s="72" t="s">
        <v>121</v>
      </c>
      <c r="BQ716" s="72" t="s">
        <v>121</v>
      </c>
      <c r="BR716" s="72" t="s">
        <v>121</v>
      </c>
      <c r="BS716" s="72" t="s">
        <v>121</v>
      </c>
      <c r="BT716" s="72">
        <v>13083567.6174</v>
      </c>
      <c r="BU716" s="72">
        <v>714646.39679999999</v>
      </c>
      <c r="BV716" s="72" t="s">
        <v>121</v>
      </c>
      <c r="BW716" s="72" t="s">
        <v>121</v>
      </c>
      <c r="BX716" s="72" t="s">
        <v>121</v>
      </c>
      <c r="BY716" s="72">
        <v>1429292.7936</v>
      </c>
      <c r="BZ716" s="72">
        <v>1214898605.7390001</v>
      </c>
      <c r="CA716" s="72" t="s">
        <v>121</v>
      </c>
      <c r="CB716" s="72" t="s">
        <v>121</v>
      </c>
      <c r="CC716" s="72" t="s">
        <v>121</v>
      </c>
      <c r="CD716" s="72" t="s">
        <v>121</v>
      </c>
      <c r="CE716" s="224" t="s">
        <v>121</v>
      </c>
      <c r="CF716" s="224" t="s">
        <v>121</v>
      </c>
      <c r="CG716" s="224" t="s">
        <v>121</v>
      </c>
      <c r="CH716" s="224" t="s">
        <v>121</v>
      </c>
      <c r="CI716" s="224" t="s">
        <v>121</v>
      </c>
      <c r="CJ716" s="224" t="s">
        <v>121</v>
      </c>
      <c r="CK716" s="224" t="s">
        <v>121</v>
      </c>
      <c r="CL716" s="224" t="s">
        <v>121</v>
      </c>
      <c r="CM716" s="224" t="s">
        <v>121</v>
      </c>
      <c r="CN716" s="76" t="s">
        <v>121</v>
      </c>
      <c r="CO716" s="76" t="s">
        <v>130</v>
      </c>
      <c r="CP716" s="76" t="s">
        <v>121</v>
      </c>
      <c r="CQ716" s="76" t="s">
        <v>130</v>
      </c>
      <c r="CR716" s="76" t="s">
        <v>121</v>
      </c>
      <c r="CS716" s="76" t="s">
        <v>121</v>
      </c>
      <c r="CT716" s="76" t="s">
        <v>121</v>
      </c>
      <c r="CU716" s="76" t="s">
        <v>121</v>
      </c>
      <c r="CV716" s="76" t="s">
        <v>121</v>
      </c>
      <c r="CW716" s="76" t="s">
        <v>121</v>
      </c>
      <c r="CX716" s="76" t="s">
        <v>121</v>
      </c>
      <c r="CY716" s="76" t="s">
        <v>121</v>
      </c>
      <c r="CZ716" s="76" t="s">
        <v>121</v>
      </c>
      <c r="DA716" s="90">
        <v>35732311.406400003</v>
      </c>
      <c r="DB716" s="225">
        <v>1</v>
      </c>
      <c r="DC716" s="13">
        <v>1</v>
      </c>
      <c r="DD716" s="13"/>
      <c r="DE716" s="75" t="str" cm="1">
        <f t="array" ref="DE716">+IF(AND(C716&lt;&gt;"Vehículos Eléctricos",C716&lt;&gt;"Vehículos Híbridos",AA716="PERCENTIL 50"),
     IF(VLOOKUP(_xlfn.TEXTJOIN("_",FALSE,C716:E716),[1]BD_Perc!$A:$P,_xlfn.IFS([1]BD!AB716="Intervalo de precio 1",12,[1]BD!AB716="Intervalo de precio 2",13),FALSE)&lt;=1,
     VLOOKUP(_xlfn.TEXTJOIN("_",FALSE,C716:E716),[1]BD_Perc!$A:$P,16,FALSE),"Ok P50"),
     "Ok P30/70 ó Híbrido/Eléctrico")</f>
        <v>Inactivar Intervalo de precio 2 del grupo: Vehículos Especiales-Carrotanques-Carrotanques</v>
      </c>
      <c r="DF716" s="75" t="str">
        <f t="shared" si="88"/>
        <v>Vehículos Especiales_Carrotanques_Carrotanques</v>
      </c>
      <c r="DG716" s="19">
        <f t="shared" si="89"/>
        <v>1667922605.7390001</v>
      </c>
      <c r="DH716" s="13">
        <v>1</v>
      </c>
      <c r="DI716" s="13">
        <v>1</v>
      </c>
      <c r="DJ716" s="13" t="b">
        <f>+DC716=[2]BD!DC716</f>
        <v>1</v>
      </c>
    </row>
    <row r="717" spans="1:114" ht="63.75" x14ac:dyDescent="0.25">
      <c r="A717" s="76">
        <v>1122</v>
      </c>
      <c r="B717" s="59" t="s">
        <v>843</v>
      </c>
      <c r="C717" s="59" t="s">
        <v>3</v>
      </c>
      <c r="D717" s="59" t="s">
        <v>751</v>
      </c>
      <c r="E717" s="59" t="s">
        <v>751</v>
      </c>
      <c r="F717" s="59" t="s">
        <v>121</v>
      </c>
      <c r="G717" s="77" t="s">
        <v>1557</v>
      </c>
      <c r="H717" s="59" t="s">
        <v>879</v>
      </c>
      <c r="I717" s="181">
        <v>3611128</v>
      </c>
      <c r="J717" s="168" t="s">
        <v>1561</v>
      </c>
      <c r="K717" s="78" t="s">
        <v>121</v>
      </c>
      <c r="L717" s="80">
        <v>370</v>
      </c>
      <c r="M717" s="81" t="s">
        <v>121</v>
      </c>
      <c r="N717" s="82">
        <v>649400000</v>
      </c>
      <c r="O717" s="83">
        <f>+IFERROR(VLOOKUP(I717,[1]Precio_Fasecolda!A:C,3,FALSE),IFERROR(VLOOKUP(I717,[1]Precio_Fasecolda!B:C,2,FALSE),N717))</f>
        <v>697000000</v>
      </c>
      <c r="P717" s="83">
        <f t="shared" si="86"/>
        <v>-47600000</v>
      </c>
      <c r="Q717" s="76" t="s">
        <v>121</v>
      </c>
      <c r="R717" s="76" t="s">
        <v>127</v>
      </c>
      <c r="S717" s="76" t="s">
        <v>349</v>
      </c>
      <c r="T717" s="76" t="s">
        <v>121</v>
      </c>
      <c r="U717" s="76" t="s">
        <v>121</v>
      </c>
      <c r="V717" s="59" t="s">
        <v>121</v>
      </c>
      <c r="W717" s="76" t="s">
        <v>121</v>
      </c>
      <c r="X717" s="76" t="s">
        <v>121</v>
      </c>
      <c r="Y717" s="84">
        <f t="shared" si="90"/>
        <v>2281175578.8235998</v>
      </c>
      <c r="Z717" s="85">
        <f t="shared" si="87"/>
        <v>642906000</v>
      </c>
      <c r="AA717" s="76" t="str">
        <f>+IFERROR(VLOOKUP(_xlfn.TEXTJOIN("_", FALSE, C717:E717), [1]BD_Perc!$A:$O, 15, FALSE),"Segmentación no encontrada o vehículo inactivo")</f>
        <v>PERCENTIL 50</v>
      </c>
      <c r="AB717" s="76" t="str" cm="1">
        <f t="array" ref="AB717">_xlfn.IFS(
    AA717 = "PERCENTIL 50",
    _xlfn.IFS(
        [1]BD!DG717 &lt; VLOOKUP(_xlfn.TEXTJOIN("_", FALSE, C717:E717), [1]BD_Perc!$A:$O, 11, FALSE), "Intervalo de precio 1",
        [1]BD!DG717 &gt;= VLOOKUP(_xlfn.TEXTJOIN("_", FALSE, C717:E717), [1]BD_Perc!$A:$O, 11, FALSE), "Intervalo de precio 2"
    ),
    AA717 = "PERCENTIL 30-70",
    _xlfn.IFS(
        [1]BD!DG717 &lt; VLOOKUP(_xlfn.TEXTJOIN("_", FALSE, C717:E717), [1]BD_Perc!$A:$O, 6, FALSE), "Intervalo de precio 1",
        [1]BD!DG717 &lt; VLOOKUP(_xlfn.TEXTJOIN("_", FALSE, C717:E717), [1]BD_Perc!$A:$O, 7, FALSE), "Intervalo de precio 2",
        [1]BD!DG717 &gt;= VLOOKUP(_xlfn.TEXTJOIN("_", FALSE, C717:E717), [1]BD_Perc!$A:$O, 7, FALSE), "Intervalo de precio 3"
    ),
    AA717="Segmentación no encontrada o vehículo inactivo","Segmentación no encontrada o vehículo inactivo"
)</f>
        <v>Intervalo de precio 2</v>
      </c>
      <c r="AC717" s="99" t="s">
        <v>149</v>
      </c>
      <c r="AD717" s="86" t="b">
        <f t="shared" si="91"/>
        <v>1</v>
      </c>
      <c r="AE717" s="87">
        <v>0.01</v>
      </c>
      <c r="AF717" s="87">
        <v>0.01</v>
      </c>
      <c r="AG717" s="87">
        <v>0.01</v>
      </c>
      <c r="AH717" s="87">
        <v>0.01</v>
      </c>
      <c r="AI717" s="87">
        <v>0.01</v>
      </c>
      <c r="AJ717" s="87">
        <v>0.01</v>
      </c>
      <c r="AK717" s="76" t="s">
        <v>130</v>
      </c>
      <c r="AL717" s="76" t="s">
        <v>130</v>
      </c>
      <c r="AM717" s="76" t="s">
        <v>130</v>
      </c>
      <c r="AN717" s="88">
        <v>1</v>
      </c>
      <c r="AO717" s="72" t="s">
        <v>121</v>
      </c>
      <c r="AP717" s="72">
        <v>1071969.5952000001</v>
      </c>
      <c r="AQ717" s="72">
        <v>2180642.2176000001</v>
      </c>
      <c r="AR717" s="72" t="s">
        <v>121</v>
      </c>
      <c r="AS717" s="72" t="s">
        <v>121</v>
      </c>
      <c r="AT717" s="72">
        <v>11910771.171599999</v>
      </c>
      <c r="AU717" s="72" t="s">
        <v>121</v>
      </c>
      <c r="AV717" s="72" t="s">
        <v>121</v>
      </c>
      <c r="AW717" s="72">
        <v>238215.4656</v>
      </c>
      <c r="AX717" s="72" t="s">
        <v>121</v>
      </c>
      <c r="AY717" s="72" t="s">
        <v>121</v>
      </c>
      <c r="AZ717" s="72" t="s">
        <v>121</v>
      </c>
      <c r="BA717" s="72" t="s">
        <v>121</v>
      </c>
      <c r="BB717" s="72" t="s">
        <v>121</v>
      </c>
      <c r="BC717" s="72" t="s">
        <v>121</v>
      </c>
      <c r="BD717" s="72">
        <v>1962648.4164</v>
      </c>
      <c r="BE717" s="72" t="s">
        <v>121</v>
      </c>
      <c r="BF717" s="72" t="s">
        <v>121</v>
      </c>
      <c r="BG717" s="72">
        <v>2977692.2658000002</v>
      </c>
      <c r="BH717" s="72" t="s">
        <v>121</v>
      </c>
      <c r="BI717" s="72" t="s">
        <v>121</v>
      </c>
      <c r="BJ717" s="72">
        <v>1046736.264</v>
      </c>
      <c r="BK717" s="72" t="s">
        <v>121</v>
      </c>
      <c r="BL717" s="72" t="s">
        <v>121</v>
      </c>
      <c r="BM717" s="72">
        <v>5452667.1233999999</v>
      </c>
      <c r="BN717" s="72">
        <v>714646.39679999999</v>
      </c>
      <c r="BO717" s="72">
        <v>7146461.8596000001</v>
      </c>
      <c r="BP717" s="72" t="s">
        <v>121</v>
      </c>
      <c r="BQ717" s="72" t="s">
        <v>121</v>
      </c>
      <c r="BR717" s="72" t="s">
        <v>121</v>
      </c>
      <c r="BS717" s="72" t="s">
        <v>121</v>
      </c>
      <c r="BT717" s="72">
        <v>13083567.6174</v>
      </c>
      <c r="BU717" s="72">
        <v>714646.39679999999</v>
      </c>
      <c r="BV717" s="72" t="s">
        <v>121</v>
      </c>
      <c r="BW717" s="72" t="s">
        <v>121</v>
      </c>
      <c r="BX717" s="72" t="s">
        <v>121</v>
      </c>
      <c r="BY717" s="72">
        <v>1429292.7936</v>
      </c>
      <c r="BZ717" s="72">
        <v>1631775578.8236001</v>
      </c>
      <c r="CA717" s="72" t="s">
        <v>121</v>
      </c>
      <c r="CB717" s="72" t="s">
        <v>121</v>
      </c>
      <c r="CC717" s="72" t="s">
        <v>121</v>
      </c>
      <c r="CD717" s="72" t="s">
        <v>121</v>
      </c>
      <c r="CE717" s="224" t="s">
        <v>121</v>
      </c>
      <c r="CF717" s="224" t="s">
        <v>121</v>
      </c>
      <c r="CG717" s="224" t="s">
        <v>121</v>
      </c>
      <c r="CH717" s="224" t="s">
        <v>121</v>
      </c>
      <c r="CI717" s="224" t="s">
        <v>121</v>
      </c>
      <c r="CJ717" s="224" t="s">
        <v>121</v>
      </c>
      <c r="CK717" s="224" t="s">
        <v>121</v>
      </c>
      <c r="CL717" s="224" t="s">
        <v>121</v>
      </c>
      <c r="CM717" s="224" t="s">
        <v>121</v>
      </c>
      <c r="CN717" s="76" t="s">
        <v>121</v>
      </c>
      <c r="CO717" s="76" t="s">
        <v>130</v>
      </c>
      <c r="CP717" s="76" t="s">
        <v>121</v>
      </c>
      <c r="CQ717" s="76" t="s">
        <v>130</v>
      </c>
      <c r="CR717" s="76" t="s">
        <v>121</v>
      </c>
      <c r="CS717" s="76" t="s">
        <v>121</v>
      </c>
      <c r="CT717" s="76" t="s">
        <v>121</v>
      </c>
      <c r="CU717" s="76" t="s">
        <v>121</v>
      </c>
      <c r="CV717" s="76" t="s">
        <v>121</v>
      </c>
      <c r="CW717" s="76" t="s">
        <v>121</v>
      </c>
      <c r="CX717" s="76" t="s">
        <v>121</v>
      </c>
      <c r="CY717" s="76" t="s">
        <v>121</v>
      </c>
      <c r="CZ717" s="76" t="s">
        <v>121</v>
      </c>
      <c r="DA717" s="90">
        <v>35732311.406400003</v>
      </c>
      <c r="DB717" s="225">
        <v>1</v>
      </c>
      <c r="DC717" s="13">
        <v>1</v>
      </c>
      <c r="DD717" s="13"/>
      <c r="DE717" s="75" t="str" cm="1">
        <f t="array" ref="DE717">+IF(AND(C717&lt;&gt;"Vehículos Eléctricos",C717&lt;&gt;"Vehículos Híbridos",AA717="PERCENTIL 50"),
     IF(VLOOKUP(_xlfn.TEXTJOIN("_",FALSE,C717:E717),[1]BD_Perc!$A:$P,_xlfn.IFS([1]BD!AB717="Intervalo de precio 1",12,[1]BD!AB717="Intervalo de precio 2",13),FALSE)&lt;=1,
     VLOOKUP(_xlfn.TEXTJOIN("_",FALSE,C717:E717),[1]BD_Perc!$A:$P,16,FALSE),"Ok P50"),
     "Ok P30/70 ó Híbrido/Eléctrico")</f>
        <v>Inactivar Intervalo de precio 2 del grupo: Vehículos Especiales-Carrotanques-Carrotanques</v>
      </c>
      <c r="DF717" s="75" t="str">
        <f t="shared" si="88"/>
        <v>Vehículos Especiales_Carrotanques_Carrotanques</v>
      </c>
      <c r="DG717" s="19">
        <f t="shared" si="89"/>
        <v>2274681578.8235998</v>
      </c>
      <c r="DH717" s="13">
        <v>1</v>
      </c>
      <c r="DI717" s="13">
        <v>1</v>
      </c>
      <c r="DJ717" s="13" t="b">
        <f>+DC717=[2]BD!DC717</f>
        <v>1</v>
      </c>
    </row>
    <row r="718" spans="1:114" ht="51" x14ac:dyDescent="0.25">
      <c r="A718" s="76">
        <v>1127</v>
      </c>
      <c r="B718" s="59" t="s">
        <v>178</v>
      </c>
      <c r="C718" s="59" t="s">
        <v>0</v>
      </c>
      <c r="D718" s="76" t="s">
        <v>119</v>
      </c>
      <c r="E718" s="59" t="s">
        <v>120</v>
      </c>
      <c r="F718" s="59" t="s">
        <v>121</v>
      </c>
      <c r="G718" s="77" t="s">
        <v>1562</v>
      </c>
      <c r="H718" s="59" t="s">
        <v>1563</v>
      </c>
      <c r="I718" s="226">
        <v>4601332</v>
      </c>
      <c r="J718" s="168" t="s">
        <v>1564</v>
      </c>
      <c r="K718" s="76" t="s">
        <v>125</v>
      </c>
      <c r="L718" s="76">
        <v>83</v>
      </c>
      <c r="M718" s="76" t="s">
        <v>121</v>
      </c>
      <c r="N718" s="176">
        <v>65000000</v>
      </c>
      <c r="O718" s="83">
        <f>+IFERROR(VLOOKUP(I718,[1]Precio_Fasecolda!A:C,3,FALSE),IFERROR(VLOOKUP(I718,[1]Precio_Fasecolda!B:C,2,FALSE),N718))</f>
        <v>65000000</v>
      </c>
      <c r="P718" s="83">
        <f t="shared" si="86"/>
        <v>0</v>
      </c>
      <c r="Q718" s="81" t="s">
        <v>126</v>
      </c>
      <c r="R718" s="76" t="s">
        <v>127</v>
      </c>
      <c r="S718" s="76" t="s">
        <v>128</v>
      </c>
      <c r="T718" s="76" t="s">
        <v>121</v>
      </c>
      <c r="U718" s="76" t="s">
        <v>121</v>
      </c>
      <c r="V718" s="59" t="s">
        <v>121</v>
      </c>
      <c r="W718" s="76" t="s">
        <v>121</v>
      </c>
      <c r="X718" s="76" t="s">
        <v>121</v>
      </c>
      <c r="Y718" s="84" t="str">
        <f t="shared" ref="Y718:Y781" si="92">+IF(E718=$F$1,N718+BZ718,"N.A.")</f>
        <v>N.A.</v>
      </c>
      <c r="Z718" s="85">
        <f t="shared" si="87"/>
        <v>62920000</v>
      </c>
      <c r="AA718" s="76" t="str">
        <f>+IFERROR(VLOOKUP(_xlfn.TEXTJOIN("_", FALSE, C718:E718), [1]BD_Perc!$A:$O, 15, FALSE),"Segmentación no encontrada o vehículo inactivo")</f>
        <v>PERCENTIL 30-70</v>
      </c>
      <c r="AB718" s="76" t="str" cm="1">
        <f t="array" ref="AB718">_xlfn.IFS(
    AA718 = "PERCENTIL 50",
    _xlfn.IFS(
        [1]BD!DG718 &lt; VLOOKUP(_xlfn.TEXTJOIN("_", FALSE, C718:E718), [1]BD_Perc!$A:$O, 11, FALSE), "Intervalo de precio 1",
        [1]BD!DG718 &gt;= VLOOKUP(_xlfn.TEXTJOIN("_", FALSE, C718:E718), [1]BD_Perc!$A:$O, 11, FALSE), "Intervalo de precio 2"
    ),
    AA718 = "PERCENTIL 30-70",
    _xlfn.IFS(
        [1]BD!DG718 &lt; VLOOKUP(_xlfn.TEXTJOIN("_", FALSE, C718:E718), [1]BD_Perc!$A:$O, 6, FALSE), "Intervalo de precio 1",
        [1]BD!DG718 &lt; VLOOKUP(_xlfn.TEXTJOIN("_", FALSE, C718:E718), [1]BD_Perc!$A:$O, 7, FALSE), "Intervalo de precio 2",
        [1]BD!DG718 &gt;= VLOOKUP(_xlfn.TEXTJOIN("_", FALSE, C718:E718), [1]BD_Perc!$A:$O, 7, FALSE), "Intervalo de precio 3"
    ),
    AA718="Segmentación no encontrada o vehículo inactivo","Segmentación no encontrada o vehículo inactivo"
)</f>
        <v>Intervalo de precio 2</v>
      </c>
      <c r="AC718" s="76" t="s">
        <v>149</v>
      </c>
      <c r="AD718" s="86" t="b">
        <f t="shared" si="91"/>
        <v>1</v>
      </c>
      <c r="AE718" s="94">
        <v>3.2000000000000001E-2</v>
      </c>
      <c r="AF718" s="94">
        <v>3.5999999999999997E-2</v>
      </c>
      <c r="AG718" s="94">
        <v>3.6999999999999998E-2</v>
      </c>
      <c r="AH718" s="94">
        <v>3.9E-2</v>
      </c>
      <c r="AI718" s="94">
        <v>4.1000000000000002E-2</v>
      </c>
      <c r="AJ718" s="94">
        <v>4.2000000000000003E-2</v>
      </c>
      <c r="AK718" s="76" t="s">
        <v>131</v>
      </c>
      <c r="AL718" s="76" t="s">
        <v>131</v>
      </c>
      <c r="AM718" s="76" t="s">
        <v>131</v>
      </c>
      <c r="AN718" s="95">
        <v>0.05</v>
      </c>
      <c r="AO718" s="72">
        <v>8726894.2530000005</v>
      </c>
      <c r="AP718" s="72">
        <v>221091.04079999999</v>
      </c>
      <c r="AQ718" s="72">
        <v>798384.66540000006</v>
      </c>
      <c r="AR718" s="72" t="s">
        <v>121</v>
      </c>
      <c r="AS718" s="72" t="s">
        <v>121</v>
      </c>
      <c r="AT718" s="72">
        <v>8475166.0517999995</v>
      </c>
      <c r="AU718" s="72" t="s">
        <v>121</v>
      </c>
      <c r="AV718" s="72">
        <v>798384.66540000006</v>
      </c>
      <c r="AW718" s="72">
        <v>49132.0452</v>
      </c>
      <c r="AX718" s="72">
        <v>368486.12219999998</v>
      </c>
      <c r="AY718" s="72" t="s">
        <v>121</v>
      </c>
      <c r="AZ718" s="72" t="s">
        <v>121</v>
      </c>
      <c r="BA718" s="72" t="s">
        <v>121</v>
      </c>
      <c r="BB718" s="72" t="s">
        <v>121</v>
      </c>
      <c r="BC718" s="72" t="s">
        <v>121</v>
      </c>
      <c r="BD718" s="72">
        <v>2333741.5751999998</v>
      </c>
      <c r="BE718" s="72" t="s">
        <v>121</v>
      </c>
      <c r="BF718" s="72">
        <v>2935601.2223999999</v>
      </c>
      <c r="BG718" s="72" t="s">
        <v>121</v>
      </c>
      <c r="BH718" s="72" t="s">
        <v>121</v>
      </c>
      <c r="BI718" s="72">
        <v>1658184.9143999999</v>
      </c>
      <c r="BJ718" s="72">
        <v>859799.19479999994</v>
      </c>
      <c r="BK718" s="72">
        <v>1289698.7922</v>
      </c>
      <c r="BL718" s="72" t="s">
        <v>121</v>
      </c>
      <c r="BM718" s="72">
        <v>3181258.2858000002</v>
      </c>
      <c r="BN718" s="72">
        <v>72468.870599999995</v>
      </c>
      <c r="BO718" s="72">
        <v>3573230.9298</v>
      </c>
      <c r="BP718" s="72">
        <v>601859.64720000001</v>
      </c>
      <c r="BQ718" s="72" t="s">
        <v>121</v>
      </c>
      <c r="BR718" s="72" t="s">
        <v>121</v>
      </c>
      <c r="BS718" s="72" t="s">
        <v>121</v>
      </c>
      <c r="BT718" s="72" t="s">
        <v>121</v>
      </c>
      <c r="BU718" s="72">
        <v>109317.3774</v>
      </c>
      <c r="BV718" s="72" t="s">
        <v>121</v>
      </c>
      <c r="BW718" s="72" t="s">
        <v>121</v>
      </c>
      <c r="BX718" s="72" t="s">
        <v>121</v>
      </c>
      <c r="BY718" s="72">
        <v>356202.58380000002</v>
      </c>
      <c r="BZ718" s="72" t="s">
        <v>121</v>
      </c>
      <c r="CA718" s="72" t="s">
        <v>121</v>
      </c>
      <c r="CB718" s="72" t="s">
        <v>121</v>
      </c>
      <c r="CC718" s="72" t="s">
        <v>121</v>
      </c>
      <c r="CD718" s="72" t="s">
        <v>121</v>
      </c>
      <c r="CE718" s="89" t="s">
        <v>131</v>
      </c>
      <c r="CF718" s="89" t="s">
        <v>131</v>
      </c>
      <c r="CG718" s="89" t="s">
        <v>131</v>
      </c>
      <c r="CH718" s="89" t="s">
        <v>131</v>
      </c>
      <c r="CI718" s="89" t="s">
        <v>130</v>
      </c>
      <c r="CJ718" s="89" t="s">
        <v>131</v>
      </c>
      <c r="CK718" s="89" t="s">
        <v>131</v>
      </c>
      <c r="CL718" s="59" t="s">
        <v>121</v>
      </c>
      <c r="CM718" s="76" t="s">
        <v>121</v>
      </c>
      <c r="CN718" s="76" t="s">
        <v>121</v>
      </c>
      <c r="CO718" s="76" t="s">
        <v>121</v>
      </c>
      <c r="CP718" s="76" t="s">
        <v>121</v>
      </c>
      <c r="CQ718" s="76" t="s">
        <v>121</v>
      </c>
      <c r="CR718" s="76" t="s">
        <v>121</v>
      </c>
      <c r="CS718" s="76" t="s">
        <v>121</v>
      </c>
      <c r="CT718" s="76" t="s">
        <v>121</v>
      </c>
      <c r="CU718" s="76" t="s">
        <v>121</v>
      </c>
      <c r="CV718" s="76" t="s">
        <v>121</v>
      </c>
      <c r="CW718" s="76" t="s">
        <v>121</v>
      </c>
      <c r="CX718" s="76" t="s">
        <v>121</v>
      </c>
      <c r="CY718" s="76" t="s">
        <v>121</v>
      </c>
      <c r="CZ718" s="76" t="s">
        <v>121</v>
      </c>
      <c r="DA718" s="90">
        <v>13424275.569599999</v>
      </c>
      <c r="DB718" s="225">
        <v>1</v>
      </c>
      <c r="DC718" s="13">
        <v>1</v>
      </c>
      <c r="DD718" s="13"/>
      <c r="DE718" s="75" t="str" cm="1">
        <f t="array" ref="DE718">+IF(AND(C718&lt;&gt;"Vehículos Eléctricos",C718&lt;&gt;"Vehículos Híbridos",AA718="PERCENTIL 50"),
     IF(VLOOKUP(_xlfn.TEXTJOIN("_",FALSE,C718:E718),[1]BD_Perc!$A:$P,_xlfn.IFS([1]BD!AB718="Intervalo de precio 1",12,[1]BD!AB718="Intervalo de precio 2",13),FALSE)&lt;=1,
     VLOOKUP(_xlfn.TEXTJOIN("_",FALSE,C718:E718),[1]BD_Perc!$A:$P,16,FALSE),"Ok P50"),
     "Ok P30/70 ó Híbrido/Eléctrico")</f>
        <v>Ok P30/70 ó Híbrido/Eléctrico</v>
      </c>
      <c r="DF718" s="75" t="str">
        <f t="shared" si="88"/>
        <v>Vehículos Convencionales_Automóviles_Hatchback</v>
      </c>
      <c r="DG718" s="19">
        <f t="shared" si="89"/>
        <v>62920000</v>
      </c>
      <c r="DH718" s="13">
        <v>1</v>
      </c>
      <c r="DI718" s="13">
        <v>1</v>
      </c>
      <c r="DJ718" s="13" t="b">
        <f>+DC718=[2]BD!DC718</f>
        <v>1</v>
      </c>
    </row>
    <row r="719" spans="1:114" ht="51" x14ac:dyDescent="0.25">
      <c r="A719" s="76">
        <v>1128</v>
      </c>
      <c r="B719" s="59" t="s">
        <v>178</v>
      </c>
      <c r="C719" s="59" t="s">
        <v>0</v>
      </c>
      <c r="D719" s="76" t="s">
        <v>119</v>
      </c>
      <c r="E719" s="59" t="s">
        <v>120</v>
      </c>
      <c r="F719" s="59" t="s">
        <v>121</v>
      </c>
      <c r="G719" s="77" t="s">
        <v>1565</v>
      </c>
      <c r="H719" s="76" t="s">
        <v>1563</v>
      </c>
      <c r="I719" s="227">
        <v>4601333</v>
      </c>
      <c r="J719" s="168" t="s">
        <v>1566</v>
      </c>
      <c r="K719" s="76" t="s">
        <v>125</v>
      </c>
      <c r="L719" s="76">
        <v>83</v>
      </c>
      <c r="M719" s="76" t="s">
        <v>121</v>
      </c>
      <c r="N719" s="176">
        <v>71000000</v>
      </c>
      <c r="O719" s="83">
        <f>+IFERROR(VLOOKUP(I719,[1]Precio_Fasecolda!A:C,3,FALSE),IFERROR(VLOOKUP(I719,[1]Precio_Fasecolda!B:C,2,FALSE),N719))</f>
        <v>70000000</v>
      </c>
      <c r="P719" s="83">
        <f t="shared" si="86"/>
        <v>1000000</v>
      </c>
      <c r="Q719" s="81" t="s">
        <v>126</v>
      </c>
      <c r="R719" s="76" t="s">
        <v>148</v>
      </c>
      <c r="S719" s="76" t="s">
        <v>128</v>
      </c>
      <c r="T719" s="76" t="s">
        <v>121</v>
      </c>
      <c r="U719" s="76" t="s">
        <v>121</v>
      </c>
      <c r="V719" s="59" t="s">
        <v>121</v>
      </c>
      <c r="W719" s="76" t="s">
        <v>121</v>
      </c>
      <c r="X719" s="76" t="s">
        <v>121</v>
      </c>
      <c r="Y719" s="84" t="str">
        <f t="shared" si="92"/>
        <v>N.A.</v>
      </c>
      <c r="Z719" s="85">
        <f t="shared" si="87"/>
        <v>68728000</v>
      </c>
      <c r="AA719" s="76" t="str">
        <f>+IFERROR(VLOOKUP(_xlfn.TEXTJOIN("_", FALSE, C719:E719), [1]BD_Perc!$A:$O, 15, FALSE),"Segmentación no encontrada o vehículo inactivo")</f>
        <v>PERCENTIL 30-70</v>
      </c>
      <c r="AB719" s="76" t="str" cm="1">
        <f t="array" ref="AB719">_xlfn.IFS(
    AA719 = "PERCENTIL 50",
    _xlfn.IFS(
        [1]BD!DG719 &lt; VLOOKUP(_xlfn.TEXTJOIN("_", FALSE, C719:E719), [1]BD_Perc!$A:$O, 11, FALSE), "Intervalo de precio 1",
        [1]BD!DG719 &gt;= VLOOKUP(_xlfn.TEXTJOIN("_", FALSE, C719:E719), [1]BD_Perc!$A:$O, 11, FALSE), "Intervalo de precio 2"
    ),
    AA719 = "PERCENTIL 30-70",
    _xlfn.IFS(
        [1]BD!DG719 &lt; VLOOKUP(_xlfn.TEXTJOIN("_", FALSE, C719:E719), [1]BD_Perc!$A:$O, 6, FALSE), "Intervalo de precio 1",
        [1]BD!DG719 &lt; VLOOKUP(_xlfn.TEXTJOIN("_", FALSE, C719:E719), [1]BD_Perc!$A:$O, 7, FALSE), "Intervalo de precio 2",
        [1]BD!DG719 &gt;= VLOOKUP(_xlfn.TEXTJOIN("_", FALSE, C719:E719), [1]BD_Perc!$A:$O, 7, FALSE), "Intervalo de precio 3"
    ),
    AA719="Segmentación no encontrada o vehículo inactivo","Segmentación no encontrada o vehículo inactivo"
)</f>
        <v>Intervalo de precio 2</v>
      </c>
      <c r="AC719" s="76" t="s">
        <v>149</v>
      </c>
      <c r="AD719" s="86" t="b">
        <f t="shared" si="91"/>
        <v>1</v>
      </c>
      <c r="AE719" s="94">
        <v>3.2000000000000001E-2</v>
      </c>
      <c r="AF719" s="94">
        <v>3.5999999999999997E-2</v>
      </c>
      <c r="AG719" s="94">
        <v>3.6999999999999998E-2</v>
      </c>
      <c r="AH719" s="94">
        <v>3.9E-2</v>
      </c>
      <c r="AI719" s="94">
        <v>4.1000000000000002E-2</v>
      </c>
      <c r="AJ719" s="94">
        <v>4.2000000000000003E-2</v>
      </c>
      <c r="AK719" s="76" t="s">
        <v>131</v>
      </c>
      <c r="AL719" s="76" t="s">
        <v>131</v>
      </c>
      <c r="AM719" s="76" t="s">
        <v>131</v>
      </c>
      <c r="AN719" s="95">
        <v>0.05</v>
      </c>
      <c r="AO719" s="72">
        <v>8726894.2530000005</v>
      </c>
      <c r="AP719" s="72">
        <v>221091.04079999999</v>
      </c>
      <c r="AQ719" s="72">
        <v>798384.66540000006</v>
      </c>
      <c r="AR719" s="72" t="s">
        <v>121</v>
      </c>
      <c r="AS719" s="72" t="s">
        <v>121</v>
      </c>
      <c r="AT719" s="72">
        <v>8475166.0517999995</v>
      </c>
      <c r="AU719" s="72" t="s">
        <v>121</v>
      </c>
      <c r="AV719" s="72">
        <v>798384.66540000006</v>
      </c>
      <c r="AW719" s="72">
        <v>49132.0452</v>
      </c>
      <c r="AX719" s="72">
        <v>368486.12219999998</v>
      </c>
      <c r="AY719" s="72" t="s">
        <v>121</v>
      </c>
      <c r="AZ719" s="72" t="s">
        <v>121</v>
      </c>
      <c r="BA719" s="72" t="s">
        <v>121</v>
      </c>
      <c r="BB719" s="72" t="s">
        <v>121</v>
      </c>
      <c r="BC719" s="72" t="s">
        <v>121</v>
      </c>
      <c r="BD719" s="72">
        <v>2333741.5751999998</v>
      </c>
      <c r="BE719" s="72" t="s">
        <v>121</v>
      </c>
      <c r="BF719" s="72">
        <v>2935601.2223999999</v>
      </c>
      <c r="BG719" s="72" t="s">
        <v>121</v>
      </c>
      <c r="BH719" s="72" t="s">
        <v>121</v>
      </c>
      <c r="BI719" s="72">
        <v>1658184.9143999999</v>
      </c>
      <c r="BJ719" s="72">
        <v>859799.19479999994</v>
      </c>
      <c r="BK719" s="72">
        <v>1289698.7922</v>
      </c>
      <c r="BL719" s="72" t="s">
        <v>121</v>
      </c>
      <c r="BM719" s="72">
        <v>3181258.2858000002</v>
      </c>
      <c r="BN719" s="72">
        <v>72468.870599999995</v>
      </c>
      <c r="BO719" s="72">
        <v>3573230.9298</v>
      </c>
      <c r="BP719" s="72">
        <v>601859.64720000001</v>
      </c>
      <c r="BQ719" s="72" t="s">
        <v>121</v>
      </c>
      <c r="BR719" s="72" t="s">
        <v>121</v>
      </c>
      <c r="BS719" s="72" t="s">
        <v>121</v>
      </c>
      <c r="BT719" s="72" t="s">
        <v>121</v>
      </c>
      <c r="BU719" s="72">
        <v>109317.3774</v>
      </c>
      <c r="BV719" s="72" t="s">
        <v>121</v>
      </c>
      <c r="BW719" s="72" t="s">
        <v>121</v>
      </c>
      <c r="BX719" s="72" t="s">
        <v>121</v>
      </c>
      <c r="BY719" s="72">
        <v>356202.58380000002</v>
      </c>
      <c r="BZ719" s="72" t="s">
        <v>121</v>
      </c>
      <c r="CA719" s="72" t="s">
        <v>121</v>
      </c>
      <c r="CB719" s="72" t="s">
        <v>121</v>
      </c>
      <c r="CC719" s="72" t="s">
        <v>121</v>
      </c>
      <c r="CD719" s="72" t="s">
        <v>121</v>
      </c>
      <c r="CE719" s="89" t="s">
        <v>131</v>
      </c>
      <c r="CF719" s="89" t="s">
        <v>131</v>
      </c>
      <c r="CG719" s="89" t="s">
        <v>131</v>
      </c>
      <c r="CH719" s="89" t="s">
        <v>131</v>
      </c>
      <c r="CI719" s="89" t="s">
        <v>130</v>
      </c>
      <c r="CJ719" s="89" t="s">
        <v>131</v>
      </c>
      <c r="CK719" s="89" t="s">
        <v>131</v>
      </c>
      <c r="CL719" s="59" t="s">
        <v>121</v>
      </c>
      <c r="CM719" s="76" t="s">
        <v>121</v>
      </c>
      <c r="CN719" s="76" t="s">
        <v>121</v>
      </c>
      <c r="CO719" s="76" t="s">
        <v>121</v>
      </c>
      <c r="CP719" s="76" t="s">
        <v>121</v>
      </c>
      <c r="CQ719" s="76" t="s">
        <v>121</v>
      </c>
      <c r="CR719" s="76" t="s">
        <v>121</v>
      </c>
      <c r="CS719" s="76" t="s">
        <v>121</v>
      </c>
      <c r="CT719" s="76" t="s">
        <v>121</v>
      </c>
      <c r="CU719" s="76" t="s">
        <v>121</v>
      </c>
      <c r="CV719" s="76" t="s">
        <v>121</v>
      </c>
      <c r="CW719" s="76" t="s">
        <v>121</v>
      </c>
      <c r="CX719" s="76" t="s">
        <v>121</v>
      </c>
      <c r="CY719" s="76" t="s">
        <v>121</v>
      </c>
      <c r="CZ719" s="76" t="s">
        <v>121</v>
      </c>
      <c r="DA719" s="90">
        <v>13424275.569599999</v>
      </c>
      <c r="DB719" s="225">
        <v>1</v>
      </c>
      <c r="DC719" s="13">
        <v>1</v>
      </c>
      <c r="DD719" s="13"/>
      <c r="DE719" s="75" t="str" cm="1">
        <f t="array" ref="DE719">+IF(AND(C719&lt;&gt;"Vehículos Eléctricos",C719&lt;&gt;"Vehículos Híbridos",AA719="PERCENTIL 50"),
     IF(VLOOKUP(_xlfn.TEXTJOIN("_",FALSE,C719:E719),[1]BD_Perc!$A:$P,_xlfn.IFS([1]BD!AB719="Intervalo de precio 1",12,[1]BD!AB719="Intervalo de precio 2",13),FALSE)&lt;=1,
     VLOOKUP(_xlfn.TEXTJOIN("_",FALSE,C719:E719),[1]BD_Perc!$A:$P,16,FALSE),"Ok P50"),
     "Ok P30/70 ó Híbrido/Eléctrico")</f>
        <v>Ok P30/70 ó Híbrido/Eléctrico</v>
      </c>
      <c r="DF719" s="75" t="str">
        <f t="shared" si="88"/>
        <v>Vehículos Convencionales_Automóviles_Hatchback</v>
      </c>
      <c r="DG719" s="19">
        <f t="shared" si="89"/>
        <v>68728000</v>
      </c>
      <c r="DH719" s="13">
        <v>1</v>
      </c>
      <c r="DI719" s="13">
        <v>1</v>
      </c>
      <c r="DJ719" s="13" t="b">
        <f>+DC719=[2]BD!DC719</f>
        <v>1</v>
      </c>
    </row>
    <row r="720" spans="1:114" ht="51" x14ac:dyDescent="0.25">
      <c r="A720" s="76">
        <v>1129</v>
      </c>
      <c r="B720" s="59" t="s">
        <v>178</v>
      </c>
      <c r="C720" s="59" t="s">
        <v>0</v>
      </c>
      <c r="D720" s="59" t="s">
        <v>544</v>
      </c>
      <c r="E720" s="59" t="s">
        <v>545</v>
      </c>
      <c r="F720" s="59" t="s">
        <v>327</v>
      </c>
      <c r="G720" s="77" t="s">
        <v>1567</v>
      </c>
      <c r="H720" s="59" t="s">
        <v>398</v>
      </c>
      <c r="I720" s="127">
        <v>3021100</v>
      </c>
      <c r="J720" s="168" t="s">
        <v>1568</v>
      </c>
      <c r="K720" s="76" t="s">
        <v>163</v>
      </c>
      <c r="L720" s="80">
        <v>168</v>
      </c>
      <c r="M720" s="81" t="s">
        <v>121</v>
      </c>
      <c r="N720" s="82">
        <v>190000000</v>
      </c>
      <c r="O720" s="83">
        <f>+IFERROR(VLOOKUP(I720,[1]Precio_Fasecolda!A:C,3,FALSE),IFERROR(VLOOKUP(I720,[1]Precio_Fasecolda!B:C,2,FALSE),N720))</f>
        <v>171000000</v>
      </c>
      <c r="P720" s="83">
        <f t="shared" si="86"/>
        <v>19000000</v>
      </c>
      <c r="Q720" s="76" t="s">
        <v>327</v>
      </c>
      <c r="R720" s="76" t="s">
        <v>127</v>
      </c>
      <c r="S720" s="76" t="s">
        <v>349</v>
      </c>
      <c r="T720" s="76" t="s">
        <v>121</v>
      </c>
      <c r="U720" s="76" t="s">
        <v>121</v>
      </c>
      <c r="V720" s="59" t="s">
        <v>121</v>
      </c>
      <c r="W720" s="76" t="s">
        <v>121</v>
      </c>
      <c r="X720" s="76" t="s">
        <v>121</v>
      </c>
      <c r="Y720" s="84" t="str">
        <f t="shared" si="92"/>
        <v>N.A.</v>
      </c>
      <c r="Z720" s="85">
        <f t="shared" si="87"/>
        <v>185820000</v>
      </c>
      <c r="AA720" s="76" t="str">
        <f>+IFERROR(VLOOKUP(_xlfn.TEXTJOIN("_", FALSE, C720:E720), [1]BD_Perc!$A:$O, 15, FALSE),"Segmentación no encontrada o vehículo inactivo")</f>
        <v>PERCENTIL 30-70</v>
      </c>
      <c r="AB720" s="76" t="str" cm="1">
        <f t="array" ref="AB720">_xlfn.IFS(
    AA720 = "PERCENTIL 50",
    _xlfn.IFS(
        [1]BD!DG720 &lt; VLOOKUP(_xlfn.TEXTJOIN("_", FALSE, C720:E720), [1]BD_Perc!$A:$O, 11, FALSE), "Intervalo de precio 1",
        [1]BD!DG720 &gt;= VLOOKUP(_xlfn.TEXTJOIN("_", FALSE, C720:E720), [1]BD_Perc!$A:$O, 11, FALSE), "Intervalo de precio 2"
    ),
    AA720 = "PERCENTIL 30-70",
    _xlfn.IFS(
        [1]BD!DG720 &lt; VLOOKUP(_xlfn.TEXTJOIN("_", FALSE, C720:E720), [1]BD_Perc!$A:$O, 6, FALSE), "Intervalo de precio 1",
        [1]BD!DG720 &lt; VLOOKUP(_xlfn.TEXTJOIN("_", FALSE, C720:E720), [1]BD_Perc!$A:$O, 7, FALSE), "Intervalo de precio 2",
        [1]BD!DG720 &gt;= VLOOKUP(_xlfn.TEXTJOIN("_", FALSE, C720:E720), [1]BD_Perc!$A:$O, 7, FALSE), "Intervalo de precio 3"
    ),
    AA720="Segmentación no encontrada o vehículo inactivo","Segmentación no encontrada o vehículo inactivo"
)</f>
        <v>Intervalo de precio 2</v>
      </c>
      <c r="AC720" s="99" t="s">
        <v>149</v>
      </c>
      <c r="AD720" s="86" t="b">
        <f t="shared" si="91"/>
        <v>1</v>
      </c>
      <c r="AE720" s="94">
        <v>2.1999999999999999E-2</v>
      </c>
      <c r="AF720" s="94">
        <v>2.5999999999999999E-2</v>
      </c>
      <c r="AG720" s="94">
        <v>3.1E-2</v>
      </c>
      <c r="AH720" s="94">
        <v>3.2000000000000001E-2</v>
      </c>
      <c r="AI720" s="94">
        <v>3.3000000000000002E-2</v>
      </c>
      <c r="AJ720" s="94">
        <v>3.4000000000000002E-2</v>
      </c>
      <c r="AK720" s="76" t="s">
        <v>130</v>
      </c>
      <c r="AL720" s="76" t="s">
        <v>131</v>
      </c>
      <c r="AM720" s="76" t="s">
        <v>131</v>
      </c>
      <c r="AN720" s="88">
        <v>0.05</v>
      </c>
      <c r="AO720" s="72">
        <v>8726894.2530000005</v>
      </c>
      <c r="AP720" s="72">
        <v>221091.04079999999</v>
      </c>
      <c r="AQ720" s="72">
        <v>798384.66540000006</v>
      </c>
      <c r="AR720" s="72">
        <v>4397260.0643999996</v>
      </c>
      <c r="AS720" s="72">
        <v>1473941.3262</v>
      </c>
      <c r="AT720" s="72">
        <v>8475166.0517999995</v>
      </c>
      <c r="AU720" s="72" t="s">
        <v>121</v>
      </c>
      <c r="AV720" s="72">
        <v>798384.66540000006</v>
      </c>
      <c r="AW720" s="72">
        <v>49132.0452</v>
      </c>
      <c r="AX720" s="72">
        <v>368486.12219999998</v>
      </c>
      <c r="AY720" s="72" t="s">
        <v>121</v>
      </c>
      <c r="AZ720" s="72" t="s">
        <v>121</v>
      </c>
      <c r="BA720" s="72" t="s">
        <v>121</v>
      </c>
      <c r="BB720" s="72" t="s">
        <v>121</v>
      </c>
      <c r="BC720" s="72">
        <v>1351113.3215999999</v>
      </c>
      <c r="BD720" s="72">
        <v>2333741.5751999998</v>
      </c>
      <c r="BE720" s="72">
        <v>2333741.5751999998</v>
      </c>
      <c r="BF720" s="72">
        <v>2935601.2223999999</v>
      </c>
      <c r="BG720" s="72" t="s">
        <v>121</v>
      </c>
      <c r="BH720" s="72" t="s">
        <v>121</v>
      </c>
      <c r="BI720" s="72">
        <v>1658184.9143999999</v>
      </c>
      <c r="BJ720" s="72">
        <v>859799.19479999994</v>
      </c>
      <c r="BK720" s="72">
        <v>1289698.7922</v>
      </c>
      <c r="BL720" s="72" t="s">
        <v>121</v>
      </c>
      <c r="BM720" s="72">
        <v>3181258.2858000002</v>
      </c>
      <c r="BN720" s="72">
        <v>72468.870599999995</v>
      </c>
      <c r="BO720" s="72">
        <v>3573230.9298</v>
      </c>
      <c r="BP720" s="72">
        <v>601859.64720000001</v>
      </c>
      <c r="BQ720" s="72">
        <v>1216002.8328</v>
      </c>
      <c r="BR720" s="72" t="s">
        <v>121</v>
      </c>
      <c r="BS720" s="72">
        <v>1105456.2582</v>
      </c>
      <c r="BT720" s="72" t="s">
        <v>121</v>
      </c>
      <c r="BU720" s="72">
        <v>109317.3774</v>
      </c>
      <c r="BV720" s="72">
        <v>1461658.8419999999</v>
      </c>
      <c r="BW720" s="72">
        <v>8475166.0517999995</v>
      </c>
      <c r="BX720" s="72" t="s">
        <v>121</v>
      </c>
      <c r="BY720" s="72">
        <v>356202.58380000002</v>
      </c>
      <c r="BZ720" s="72" t="s">
        <v>121</v>
      </c>
      <c r="CA720" s="72">
        <v>6141424.4765999997</v>
      </c>
      <c r="CB720" s="72" t="s">
        <v>121</v>
      </c>
      <c r="CC720" s="72" t="s">
        <v>121</v>
      </c>
      <c r="CD720" s="72" t="s">
        <v>121</v>
      </c>
      <c r="CE720" s="89" t="s">
        <v>131</v>
      </c>
      <c r="CF720" s="89" t="s">
        <v>131</v>
      </c>
      <c r="CG720" s="89" t="s">
        <v>130</v>
      </c>
      <c r="CH720" s="89" t="s">
        <v>131</v>
      </c>
      <c r="CI720" s="89" t="s">
        <v>130</v>
      </c>
      <c r="CJ720" s="89" t="s">
        <v>131</v>
      </c>
      <c r="CK720" s="89" t="s">
        <v>131</v>
      </c>
      <c r="CL720" s="59" t="s">
        <v>121</v>
      </c>
      <c r="CM720" s="76" t="s">
        <v>121</v>
      </c>
      <c r="CN720" s="76" t="s">
        <v>121</v>
      </c>
      <c r="CO720" s="76" t="s">
        <v>121</v>
      </c>
      <c r="CP720" s="76" t="s">
        <v>121</v>
      </c>
      <c r="CQ720" s="76" t="s">
        <v>121</v>
      </c>
      <c r="CR720" s="76" t="s">
        <v>121</v>
      </c>
      <c r="CS720" s="76" t="s">
        <v>121</v>
      </c>
      <c r="CT720" s="76" t="s">
        <v>121</v>
      </c>
      <c r="CU720" s="76" t="s">
        <v>121</v>
      </c>
      <c r="CV720" s="76" t="s">
        <v>121</v>
      </c>
      <c r="CW720" s="76" t="s">
        <v>121</v>
      </c>
      <c r="CX720" s="76" t="s">
        <v>121</v>
      </c>
      <c r="CY720" s="76" t="s">
        <v>121</v>
      </c>
      <c r="CZ720" s="76" t="s">
        <v>121</v>
      </c>
      <c r="DA720" s="90">
        <v>11201056.3224</v>
      </c>
      <c r="DB720" s="225">
        <v>1</v>
      </c>
      <c r="DC720" s="13">
        <v>1</v>
      </c>
      <c r="DD720" s="13"/>
      <c r="DE720" s="75" t="str" cm="1">
        <f t="array" ref="DE720">+IF(AND(C720&lt;&gt;"Vehículos Eléctricos",C720&lt;&gt;"Vehículos Híbridos",AA720="PERCENTIL 50"),
     IF(VLOOKUP(_xlfn.TEXTJOIN("_",FALSE,C720:E720),[1]BD_Perc!$A:$P,_xlfn.IFS([1]BD!AB720="Intervalo de precio 1",12,[1]BD!AB720="Intervalo de precio 2",13),FALSE)&lt;=1,
     VLOOKUP(_xlfn.TEXTJOIN("_",FALSE,C720:E720),[1]BD_Perc!$A:$P,16,FALSE),"Ok P50"),
     "Ok P30/70 ó Híbrido/Eléctrico")</f>
        <v>Ok P30/70 ó Híbrido/Eléctrico</v>
      </c>
      <c r="DF720" s="75" t="str">
        <f t="shared" si="88"/>
        <v>Vehículos Convencionales_Pick Up_PICKUP DOBLE CAB - PLATON</v>
      </c>
      <c r="DG720" s="19">
        <f t="shared" si="89"/>
        <v>185820000</v>
      </c>
      <c r="DH720" s="13">
        <v>1</v>
      </c>
      <c r="DI720" s="13">
        <v>1</v>
      </c>
      <c r="DJ720" s="13" t="b">
        <f>+DC720=[2]BD!DC720</f>
        <v>1</v>
      </c>
    </row>
    <row r="721" spans="1:114" ht="51" x14ac:dyDescent="0.25">
      <c r="A721" s="76">
        <v>1130</v>
      </c>
      <c r="B721" s="59" t="s">
        <v>178</v>
      </c>
      <c r="C721" s="59" t="s">
        <v>0</v>
      </c>
      <c r="D721" s="59" t="s">
        <v>544</v>
      </c>
      <c r="E721" s="59" t="s">
        <v>545</v>
      </c>
      <c r="F721" s="59" t="s">
        <v>327</v>
      </c>
      <c r="G721" s="77" t="s">
        <v>1569</v>
      </c>
      <c r="H721" s="59" t="s">
        <v>398</v>
      </c>
      <c r="I721" s="181">
        <v>3021105</v>
      </c>
      <c r="J721" s="168" t="s">
        <v>1570</v>
      </c>
      <c r="K721" s="76" t="s">
        <v>163</v>
      </c>
      <c r="L721" s="80">
        <v>168</v>
      </c>
      <c r="M721" s="81" t="s">
        <v>121</v>
      </c>
      <c r="N721" s="82">
        <v>234000000</v>
      </c>
      <c r="O721" s="83">
        <f>+IFERROR(VLOOKUP(I721,[1]Precio_Fasecolda!A:C,3,FALSE),IFERROR(VLOOKUP(I721,[1]Precio_Fasecolda!B:C,2,FALSE),N721))</f>
        <v>234000000</v>
      </c>
      <c r="P721" s="83">
        <f t="shared" si="86"/>
        <v>0</v>
      </c>
      <c r="Q721" s="76" t="s">
        <v>327</v>
      </c>
      <c r="R721" s="76" t="s">
        <v>148</v>
      </c>
      <c r="S721" s="76" t="s">
        <v>349</v>
      </c>
      <c r="T721" s="76" t="s">
        <v>121</v>
      </c>
      <c r="U721" s="76" t="s">
        <v>121</v>
      </c>
      <c r="V721" s="59" t="s">
        <v>121</v>
      </c>
      <c r="W721" s="76" t="s">
        <v>121</v>
      </c>
      <c r="X721" s="76" t="s">
        <v>121</v>
      </c>
      <c r="Y721" s="84" t="str">
        <f t="shared" si="92"/>
        <v>N.A.</v>
      </c>
      <c r="Z721" s="85">
        <f t="shared" si="87"/>
        <v>228852000</v>
      </c>
      <c r="AA721" s="76" t="str">
        <f>+IFERROR(VLOOKUP(_xlfn.TEXTJOIN("_", FALSE, C721:E721), [1]BD_Perc!$A:$O, 15, FALSE),"Segmentación no encontrada o vehículo inactivo")</f>
        <v>PERCENTIL 30-70</v>
      </c>
      <c r="AB721" s="76" t="str" cm="1">
        <f t="array" ref="AB721">_xlfn.IFS(
    AA721 = "PERCENTIL 50",
    _xlfn.IFS(
        [1]BD!DG721 &lt; VLOOKUP(_xlfn.TEXTJOIN("_", FALSE, C721:E721), [1]BD_Perc!$A:$O, 11, FALSE), "Intervalo de precio 1",
        [1]BD!DG721 &gt;= VLOOKUP(_xlfn.TEXTJOIN("_", FALSE, C721:E721), [1]BD_Perc!$A:$O, 11, FALSE), "Intervalo de precio 2"
    ),
    AA721 = "PERCENTIL 30-70",
    _xlfn.IFS(
        [1]BD!DG721 &lt; VLOOKUP(_xlfn.TEXTJOIN("_", FALSE, C721:E721), [1]BD_Perc!$A:$O, 6, FALSE), "Intervalo de precio 1",
        [1]BD!DG721 &lt; VLOOKUP(_xlfn.TEXTJOIN("_", FALSE, C721:E721), [1]BD_Perc!$A:$O, 7, FALSE), "Intervalo de precio 2",
        [1]BD!DG721 &gt;= VLOOKUP(_xlfn.TEXTJOIN("_", FALSE, C721:E721), [1]BD_Perc!$A:$O, 7, FALSE), "Intervalo de precio 3"
    ),
    AA721="Segmentación no encontrada o vehículo inactivo","Segmentación no encontrada o vehículo inactivo"
)</f>
        <v>Intervalo de precio 2</v>
      </c>
      <c r="AC721" s="99" t="s">
        <v>149</v>
      </c>
      <c r="AD721" s="86" t="b">
        <f t="shared" si="91"/>
        <v>1</v>
      </c>
      <c r="AE721" s="94">
        <v>2.1999999999999999E-2</v>
      </c>
      <c r="AF721" s="94">
        <v>2.5999999999999999E-2</v>
      </c>
      <c r="AG721" s="94">
        <v>3.1E-2</v>
      </c>
      <c r="AH721" s="94">
        <v>3.2000000000000001E-2</v>
      </c>
      <c r="AI721" s="94">
        <v>3.3000000000000002E-2</v>
      </c>
      <c r="AJ721" s="94">
        <v>3.4000000000000002E-2</v>
      </c>
      <c r="AK721" s="76" t="s">
        <v>130</v>
      </c>
      <c r="AL721" s="76" t="s">
        <v>131</v>
      </c>
      <c r="AM721" s="76" t="s">
        <v>131</v>
      </c>
      <c r="AN721" s="88">
        <v>0.05</v>
      </c>
      <c r="AO721" s="72">
        <v>8726894.2530000005</v>
      </c>
      <c r="AP721" s="72">
        <v>221091.04079999999</v>
      </c>
      <c r="AQ721" s="72">
        <v>798384.66540000006</v>
      </c>
      <c r="AR721" s="72">
        <v>4397260.0643999996</v>
      </c>
      <c r="AS721" s="72">
        <v>1473941.3262</v>
      </c>
      <c r="AT721" s="72">
        <v>8475166.0517999995</v>
      </c>
      <c r="AU721" s="72" t="s">
        <v>121</v>
      </c>
      <c r="AV721" s="72">
        <v>798384.66540000006</v>
      </c>
      <c r="AW721" s="72">
        <v>49132.0452</v>
      </c>
      <c r="AX721" s="72">
        <v>368486.12219999998</v>
      </c>
      <c r="AY721" s="72" t="s">
        <v>121</v>
      </c>
      <c r="AZ721" s="72" t="s">
        <v>121</v>
      </c>
      <c r="BA721" s="72" t="s">
        <v>121</v>
      </c>
      <c r="BB721" s="72" t="s">
        <v>121</v>
      </c>
      <c r="BC721" s="72">
        <v>1351113.3215999999</v>
      </c>
      <c r="BD721" s="72">
        <v>2333741.5751999998</v>
      </c>
      <c r="BE721" s="72">
        <v>2333741.5751999998</v>
      </c>
      <c r="BF721" s="72">
        <v>2935601.2223999999</v>
      </c>
      <c r="BG721" s="72" t="s">
        <v>121</v>
      </c>
      <c r="BH721" s="72" t="s">
        <v>121</v>
      </c>
      <c r="BI721" s="72">
        <v>1658184.9143999999</v>
      </c>
      <c r="BJ721" s="72">
        <v>859799.19479999994</v>
      </c>
      <c r="BK721" s="72">
        <v>1289698.7922</v>
      </c>
      <c r="BL721" s="72" t="s">
        <v>121</v>
      </c>
      <c r="BM721" s="72">
        <v>3181258.2858000002</v>
      </c>
      <c r="BN721" s="72">
        <v>72468.870599999995</v>
      </c>
      <c r="BO721" s="72">
        <v>3573230.9298</v>
      </c>
      <c r="BP721" s="72">
        <v>601859.64720000001</v>
      </c>
      <c r="BQ721" s="72">
        <v>1216002.8328</v>
      </c>
      <c r="BR721" s="72" t="s">
        <v>121</v>
      </c>
      <c r="BS721" s="72">
        <v>1105456.2582</v>
      </c>
      <c r="BT721" s="72" t="s">
        <v>121</v>
      </c>
      <c r="BU721" s="72">
        <v>109317.3774</v>
      </c>
      <c r="BV721" s="72">
        <v>1461658.8419999999</v>
      </c>
      <c r="BW721" s="72">
        <v>8475166.0517999995</v>
      </c>
      <c r="BX721" s="72" t="s">
        <v>121</v>
      </c>
      <c r="BY721" s="72">
        <v>356202.58380000002</v>
      </c>
      <c r="BZ721" s="72" t="s">
        <v>121</v>
      </c>
      <c r="CA721" s="72">
        <v>6141424.4765999997</v>
      </c>
      <c r="CB721" s="72" t="s">
        <v>121</v>
      </c>
      <c r="CC721" s="72" t="s">
        <v>121</v>
      </c>
      <c r="CD721" s="72" t="s">
        <v>121</v>
      </c>
      <c r="CE721" s="89" t="s">
        <v>131</v>
      </c>
      <c r="CF721" s="89" t="s">
        <v>131</v>
      </c>
      <c r="CG721" s="89" t="s">
        <v>130</v>
      </c>
      <c r="CH721" s="89" t="s">
        <v>131</v>
      </c>
      <c r="CI721" s="89" t="s">
        <v>130</v>
      </c>
      <c r="CJ721" s="89" t="s">
        <v>131</v>
      </c>
      <c r="CK721" s="89" t="s">
        <v>131</v>
      </c>
      <c r="CL721" s="59" t="s">
        <v>121</v>
      </c>
      <c r="CM721" s="76" t="s">
        <v>121</v>
      </c>
      <c r="CN721" s="76" t="s">
        <v>121</v>
      </c>
      <c r="CO721" s="76" t="s">
        <v>121</v>
      </c>
      <c r="CP721" s="76" t="s">
        <v>121</v>
      </c>
      <c r="CQ721" s="76" t="s">
        <v>121</v>
      </c>
      <c r="CR721" s="76" t="s">
        <v>121</v>
      </c>
      <c r="CS721" s="76" t="s">
        <v>121</v>
      </c>
      <c r="CT721" s="76" t="s">
        <v>121</v>
      </c>
      <c r="CU721" s="76" t="s">
        <v>121</v>
      </c>
      <c r="CV721" s="76" t="s">
        <v>121</v>
      </c>
      <c r="CW721" s="76" t="s">
        <v>121</v>
      </c>
      <c r="CX721" s="76" t="s">
        <v>121</v>
      </c>
      <c r="CY721" s="76" t="s">
        <v>121</v>
      </c>
      <c r="CZ721" s="76" t="s">
        <v>121</v>
      </c>
      <c r="DA721" s="90">
        <v>11201056.3224</v>
      </c>
      <c r="DB721" s="225">
        <v>1</v>
      </c>
      <c r="DC721" s="13">
        <v>1</v>
      </c>
      <c r="DD721" s="13"/>
      <c r="DE721" s="75" t="str" cm="1">
        <f t="array" ref="DE721">+IF(AND(C721&lt;&gt;"Vehículos Eléctricos",C721&lt;&gt;"Vehículos Híbridos",AA721="PERCENTIL 50"),
     IF(VLOOKUP(_xlfn.TEXTJOIN("_",FALSE,C721:E721),[1]BD_Perc!$A:$P,_xlfn.IFS([1]BD!AB721="Intervalo de precio 1",12,[1]BD!AB721="Intervalo de precio 2",13),FALSE)&lt;=1,
     VLOOKUP(_xlfn.TEXTJOIN("_",FALSE,C721:E721),[1]BD_Perc!$A:$P,16,FALSE),"Ok P50"),
     "Ok P30/70 ó Híbrido/Eléctrico")</f>
        <v>Ok P30/70 ó Híbrido/Eléctrico</v>
      </c>
      <c r="DF721" s="75" t="str">
        <f t="shared" si="88"/>
        <v>Vehículos Convencionales_Pick Up_PICKUP DOBLE CAB - PLATON</v>
      </c>
      <c r="DG721" s="19">
        <f t="shared" si="89"/>
        <v>228852000</v>
      </c>
      <c r="DH721" s="13">
        <v>1</v>
      </c>
      <c r="DI721" s="13">
        <v>1</v>
      </c>
      <c r="DJ721" s="13" t="b">
        <f>+DC721=[2]BD!DC721</f>
        <v>1</v>
      </c>
    </row>
    <row r="722" spans="1:114" ht="51" x14ac:dyDescent="0.25">
      <c r="A722" s="76">
        <v>1131</v>
      </c>
      <c r="B722" s="59" t="s">
        <v>178</v>
      </c>
      <c r="C722" s="59" t="s">
        <v>0</v>
      </c>
      <c r="D722" s="59" t="s">
        <v>320</v>
      </c>
      <c r="E722" s="59" t="s">
        <v>731</v>
      </c>
      <c r="F722" s="59" t="s">
        <v>121</v>
      </c>
      <c r="G722" s="77" t="s">
        <v>1571</v>
      </c>
      <c r="H722" s="76" t="s">
        <v>1563</v>
      </c>
      <c r="I722" s="228">
        <v>4606152</v>
      </c>
      <c r="J722" s="168" t="s">
        <v>1572</v>
      </c>
      <c r="K722" s="76" t="s">
        <v>346</v>
      </c>
      <c r="L722" s="80">
        <v>155</v>
      </c>
      <c r="M722" s="81" t="s">
        <v>121</v>
      </c>
      <c r="N722" s="176">
        <v>166000000</v>
      </c>
      <c r="O722" s="83">
        <f>+IFERROR(VLOOKUP(I722,[1]Precio_Fasecolda!A:C,3,FALSE),IFERROR(VLOOKUP(I722,[1]Precio_Fasecolda!B:C,2,FALSE),N722))</f>
        <v>166000000</v>
      </c>
      <c r="P722" s="83">
        <f t="shared" si="86"/>
        <v>0</v>
      </c>
      <c r="Q722" s="76" t="s">
        <v>731</v>
      </c>
      <c r="R722" s="76" t="s">
        <v>148</v>
      </c>
      <c r="S722" s="76" t="s">
        <v>128</v>
      </c>
      <c r="T722" s="76" t="s">
        <v>121</v>
      </c>
      <c r="U722" s="76" t="s">
        <v>121</v>
      </c>
      <c r="V722" s="59" t="s">
        <v>121</v>
      </c>
      <c r="W722" s="76" t="s">
        <v>121</v>
      </c>
      <c r="X722" s="76" t="s">
        <v>121</v>
      </c>
      <c r="Y722" s="84" t="str">
        <f t="shared" si="92"/>
        <v>N.A.</v>
      </c>
      <c r="Z722" s="85">
        <f t="shared" si="87"/>
        <v>162348000</v>
      </c>
      <c r="AA722" s="76" t="str">
        <f>+IFERROR(VLOOKUP(_xlfn.TEXTJOIN("_", FALSE, C722:E722), [1]BD_Perc!$A:$O, 15, FALSE),"Segmentación no encontrada o vehículo inactivo")</f>
        <v>PERCENTIL 30-70</v>
      </c>
      <c r="AB722" s="76" t="str" cm="1">
        <f t="array" ref="AB722">_xlfn.IFS(
    AA722 = "PERCENTIL 50",
    _xlfn.IFS(
        [1]BD!DG722 &lt; VLOOKUP(_xlfn.TEXTJOIN("_", FALSE, C722:E722), [1]BD_Perc!$A:$O, 11, FALSE), "Intervalo de precio 1",
        [1]BD!DG722 &gt;= VLOOKUP(_xlfn.TEXTJOIN("_", FALSE, C722:E722), [1]BD_Perc!$A:$O, 11, FALSE), "Intervalo de precio 2"
    ),
    AA722 = "PERCENTIL 30-70",
    _xlfn.IFS(
        [1]BD!DG722 &lt; VLOOKUP(_xlfn.TEXTJOIN("_", FALSE, C722:E722), [1]BD_Perc!$A:$O, 6, FALSE), "Intervalo de precio 1",
        [1]BD!DG722 &lt; VLOOKUP(_xlfn.TEXTJOIN("_", FALSE, C722:E722), [1]BD_Perc!$A:$O, 7, FALSE), "Intervalo de precio 2",
        [1]BD!DG722 &gt;= VLOOKUP(_xlfn.TEXTJOIN("_", FALSE, C722:E722), [1]BD_Perc!$A:$O, 7, FALSE), "Intervalo de precio 3"
    ),
    AA722="Segmentación no encontrada o vehículo inactivo","Segmentación no encontrada o vehículo inactivo"
)</f>
        <v>Intervalo de precio 3</v>
      </c>
      <c r="AC722" s="76" t="s">
        <v>156</v>
      </c>
      <c r="AD722" s="86" t="b">
        <f t="shared" si="91"/>
        <v>1</v>
      </c>
      <c r="AE722" s="87">
        <v>2.1999999999999999E-2</v>
      </c>
      <c r="AF722" s="87">
        <v>2.5999999999999999E-2</v>
      </c>
      <c r="AG722" s="87">
        <v>3.1E-2</v>
      </c>
      <c r="AH722" s="87">
        <v>3.2000000000000001E-2</v>
      </c>
      <c r="AI722" s="87">
        <v>3.3000000000000002E-2</v>
      </c>
      <c r="AJ722" s="87">
        <v>3.4000000000000002E-2</v>
      </c>
      <c r="AK722" s="76" t="s">
        <v>130</v>
      </c>
      <c r="AL722" s="76" t="s">
        <v>131</v>
      </c>
      <c r="AM722" s="76" t="s">
        <v>131</v>
      </c>
      <c r="AN722" s="229">
        <v>0.05</v>
      </c>
      <c r="AO722" s="72">
        <v>8726894.2530000005</v>
      </c>
      <c r="AP722" s="72">
        <v>221091.04079999999</v>
      </c>
      <c r="AQ722" s="72">
        <v>798384.66540000006</v>
      </c>
      <c r="AR722" s="72" t="s">
        <v>121</v>
      </c>
      <c r="AS722" s="72" t="s">
        <v>121</v>
      </c>
      <c r="AT722" s="72">
        <v>8475166.0517999995</v>
      </c>
      <c r="AU722" s="72" t="s">
        <v>121</v>
      </c>
      <c r="AV722" s="72">
        <v>798384.66540000006</v>
      </c>
      <c r="AW722" s="72">
        <v>49132.0452</v>
      </c>
      <c r="AX722" s="72">
        <v>368486.12219999998</v>
      </c>
      <c r="AY722" s="72" t="s">
        <v>121</v>
      </c>
      <c r="AZ722" s="72" t="s">
        <v>121</v>
      </c>
      <c r="BA722" s="72" t="s">
        <v>121</v>
      </c>
      <c r="BB722" s="72" t="s">
        <v>121</v>
      </c>
      <c r="BC722" s="72" t="s">
        <v>121</v>
      </c>
      <c r="BD722" s="72">
        <v>2333741.5751999998</v>
      </c>
      <c r="BE722" s="72" t="s">
        <v>121</v>
      </c>
      <c r="BF722" s="72">
        <v>2935601.2223999999</v>
      </c>
      <c r="BG722" s="72" t="s">
        <v>121</v>
      </c>
      <c r="BH722" s="72" t="s">
        <v>121</v>
      </c>
      <c r="BI722" s="72">
        <v>1658184.9143999999</v>
      </c>
      <c r="BJ722" s="72">
        <v>859799.19479999994</v>
      </c>
      <c r="BK722" s="72">
        <v>1289698.7922</v>
      </c>
      <c r="BL722" s="72" t="s">
        <v>121</v>
      </c>
      <c r="BM722" s="72">
        <v>3181258.2858000002</v>
      </c>
      <c r="BN722" s="72">
        <v>72468.870599999995</v>
      </c>
      <c r="BO722" s="72">
        <v>3573230.9298</v>
      </c>
      <c r="BP722" s="72">
        <v>601859.64720000001</v>
      </c>
      <c r="BQ722" s="72" t="s">
        <v>121</v>
      </c>
      <c r="BR722" s="72" t="s">
        <v>121</v>
      </c>
      <c r="BS722" s="72" t="s">
        <v>121</v>
      </c>
      <c r="BT722" s="72" t="s">
        <v>121</v>
      </c>
      <c r="BU722" s="72">
        <v>109317.3774</v>
      </c>
      <c r="BV722" s="72" t="s">
        <v>121</v>
      </c>
      <c r="BW722" s="72" t="s">
        <v>121</v>
      </c>
      <c r="BX722" s="72" t="s">
        <v>121</v>
      </c>
      <c r="BY722" s="72">
        <v>356202.58380000002</v>
      </c>
      <c r="BZ722" s="72" t="s">
        <v>121</v>
      </c>
      <c r="CA722" s="72" t="s">
        <v>121</v>
      </c>
      <c r="CB722" s="72" t="s">
        <v>121</v>
      </c>
      <c r="CC722" s="72" t="s">
        <v>121</v>
      </c>
      <c r="CD722" s="72" t="s">
        <v>121</v>
      </c>
      <c r="CE722" s="89" t="s">
        <v>131</v>
      </c>
      <c r="CF722" s="89" t="s">
        <v>131</v>
      </c>
      <c r="CG722" s="89" t="s">
        <v>130</v>
      </c>
      <c r="CH722" s="89" t="s">
        <v>131</v>
      </c>
      <c r="CI722" s="89" t="s">
        <v>130</v>
      </c>
      <c r="CJ722" s="89" t="s">
        <v>131</v>
      </c>
      <c r="CK722" s="89" t="s">
        <v>131</v>
      </c>
      <c r="CL722" s="59" t="s">
        <v>121</v>
      </c>
      <c r="CM722" s="76" t="s">
        <v>121</v>
      </c>
      <c r="CN722" s="76" t="s">
        <v>121</v>
      </c>
      <c r="CO722" s="76" t="s">
        <v>121</v>
      </c>
      <c r="CP722" s="76" t="s">
        <v>121</v>
      </c>
      <c r="CQ722" s="76" t="s">
        <v>121</v>
      </c>
      <c r="CR722" s="76" t="s">
        <v>121</v>
      </c>
      <c r="CS722" s="76" t="s">
        <v>121</v>
      </c>
      <c r="CT722" s="76" t="s">
        <v>121</v>
      </c>
      <c r="CU722" s="76" t="s">
        <v>121</v>
      </c>
      <c r="CV722" s="76" t="s">
        <v>121</v>
      </c>
      <c r="CW722" s="76" t="s">
        <v>121</v>
      </c>
      <c r="CX722" s="76" t="s">
        <v>121</v>
      </c>
      <c r="CY722" s="76" t="s">
        <v>121</v>
      </c>
      <c r="CZ722" s="76" t="s">
        <v>121</v>
      </c>
      <c r="DA722" s="90">
        <v>10930626.6132</v>
      </c>
      <c r="DB722" s="225">
        <v>1</v>
      </c>
      <c r="DC722" s="13">
        <v>1</v>
      </c>
      <c r="DD722" s="13"/>
      <c r="DE722" s="75" t="str" cm="1">
        <f t="array" ref="DE722">+IF(AND(C722&lt;&gt;"Vehículos Eléctricos",C722&lt;&gt;"Vehículos Híbridos",AA722="PERCENTIL 50"),
     IF(VLOOKUP(_xlfn.TEXTJOIN("_",FALSE,C722:E722),[1]BD_Perc!$A:$P,_xlfn.IFS([1]BD!AB722="Intervalo de precio 1",12,[1]BD!AB722="Intervalo de precio 2",13),FALSE)&lt;=1,
     VLOOKUP(_xlfn.TEXTJOIN("_",FALSE,C722:E722),[1]BD_Perc!$A:$P,16,FALSE),"Ok P50"),
     "Ok P30/70 ó Híbrido/Eléctrico")</f>
        <v>Ok P30/70 ó Híbrido/Eléctrico</v>
      </c>
      <c r="DF722" s="75" t="str">
        <f t="shared" si="88"/>
        <v>Vehículos Convencionales_Camperos/Camionetas_4X2</v>
      </c>
      <c r="DG722" s="19">
        <f t="shared" si="89"/>
        <v>162348000</v>
      </c>
      <c r="DH722" s="13">
        <v>1</v>
      </c>
      <c r="DI722" s="13">
        <v>1</v>
      </c>
      <c r="DJ722" s="13" t="b">
        <f>+DC722=[2]BD!DC722</f>
        <v>1</v>
      </c>
    </row>
    <row r="723" spans="1:114" ht="51" x14ac:dyDescent="0.25">
      <c r="A723" s="76">
        <v>1132</v>
      </c>
      <c r="B723" s="59" t="s">
        <v>178</v>
      </c>
      <c r="C723" s="59" t="s">
        <v>0</v>
      </c>
      <c r="D723" s="76" t="s">
        <v>119</v>
      </c>
      <c r="E723" s="59" t="s">
        <v>136</v>
      </c>
      <c r="F723" s="59" t="s">
        <v>121</v>
      </c>
      <c r="G723" s="77" t="s">
        <v>1573</v>
      </c>
      <c r="H723" s="76" t="s">
        <v>1563</v>
      </c>
      <c r="I723" s="228">
        <v>4601328</v>
      </c>
      <c r="J723" s="168" t="s">
        <v>1574</v>
      </c>
      <c r="K723" s="76" t="s">
        <v>145</v>
      </c>
      <c r="L723" s="76">
        <v>121</v>
      </c>
      <c r="M723" s="76" t="s">
        <v>121</v>
      </c>
      <c r="N723" s="176">
        <v>82000000</v>
      </c>
      <c r="O723" s="83">
        <f>+IFERROR(VLOOKUP(I723,[1]Precio_Fasecolda!A:C,3,FALSE),IFERROR(VLOOKUP(I723,[1]Precio_Fasecolda!B:C,2,FALSE),N723))</f>
        <v>81000000</v>
      </c>
      <c r="P723" s="83">
        <f t="shared" si="86"/>
        <v>1000000</v>
      </c>
      <c r="Q723" s="76" t="s">
        <v>126</v>
      </c>
      <c r="R723" s="76" t="s">
        <v>127</v>
      </c>
      <c r="S723" s="76" t="s">
        <v>128</v>
      </c>
      <c r="T723" s="76" t="s">
        <v>121</v>
      </c>
      <c r="U723" s="76" t="s">
        <v>121</v>
      </c>
      <c r="V723" s="59" t="s">
        <v>121</v>
      </c>
      <c r="W723" s="76" t="s">
        <v>121</v>
      </c>
      <c r="X723" s="76" t="s">
        <v>121</v>
      </c>
      <c r="Y723" s="84" t="str">
        <f t="shared" si="92"/>
        <v>N.A.</v>
      </c>
      <c r="Z723" s="85">
        <f t="shared" si="87"/>
        <v>79376000</v>
      </c>
      <c r="AA723" s="76" t="str">
        <f>+IFERROR(VLOOKUP(_xlfn.TEXTJOIN("_", FALSE, C723:E723), [1]BD_Perc!$A:$O, 15, FALSE),"Segmentación no encontrada o vehículo inactivo")</f>
        <v>PERCENTIL 30-70</v>
      </c>
      <c r="AB723" s="76" t="str" cm="1">
        <f t="array" ref="AB723">_xlfn.IFS(
    AA723 = "PERCENTIL 50",
    _xlfn.IFS(
        [1]BD!DG723 &lt; VLOOKUP(_xlfn.TEXTJOIN("_", FALSE, C723:E723), [1]BD_Perc!$A:$O, 11, FALSE), "Intervalo de precio 1",
        [1]BD!DG723 &gt;= VLOOKUP(_xlfn.TEXTJOIN("_", FALSE, C723:E723), [1]BD_Perc!$A:$O, 11, FALSE), "Intervalo de precio 2"
    ),
    AA723 = "PERCENTIL 30-70",
    _xlfn.IFS(
        [1]BD!DG723 &lt; VLOOKUP(_xlfn.TEXTJOIN("_", FALSE, C723:E723), [1]BD_Perc!$A:$O, 6, FALSE), "Intervalo de precio 1",
        [1]BD!DG723 &lt; VLOOKUP(_xlfn.TEXTJOIN("_", FALSE, C723:E723), [1]BD_Perc!$A:$O, 7, FALSE), "Intervalo de precio 2",
        [1]BD!DG723 &gt;= VLOOKUP(_xlfn.TEXTJOIN("_", FALSE, C723:E723), [1]BD_Perc!$A:$O, 7, FALSE), "Intervalo de precio 3"
    ),
    AA723="Segmentación no encontrada o vehículo inactivo","Segmentación no encontrada o vehículo inactivo"
)</f>
        <v>Intervalo de precio 2</v>
      </c>
      <c r="AC723" s="76" t="s">
        <v>149</v>
      </c>
      <c r="AD723" s="86" t="b">
        <f t="shared" si="91"/>
        <v>1</v>
      </c>
      <c r="AE723" s="94">
        <v>3.2000000000000001E-2</v>
      </c>
      <c r="AF723" s="94">
        <v>3.5999999999999997E-2</v>
      </c>
      <c r="AG723" s="94">
        <v>3.6999999999999998E-2</v>
      </c>
      <c r="AH723" s="94">
        <v>3.9E-2</v>
      </c>
      <c r="AI723" s="94">
        <v>4.1000000000000002E-2</v>
      </c>
      <c r="AJ723" s="94">
        <v>4.2000000000000003E-2</v>
      </c>
      <c r="AK723" s="76" t="s">
        <v>131</v>
      </c>
      <c r="AL723" s="76" t="s">
        <v>131</v>
      </c>
      <c r="AM723" s="76" t="s">
        <v>131</v>
      </c>
      <c r="AN723" s="88">
        <v>0.05</v>
      </c>
      <c r="AO723" s="72">
        <v>8726894.2530000005</v>
      </c>
      <c r="AP723" s="72">
        <v>221091.04079999999</v>
      </c>
      <c r="AQ723" s="72">
        <v>798384.66540000006</v>
      </c>
      <c r="AR723" s="72" t="s">
        <v>121</v>
      </c>
      <c r="AS723" s="72" t="s">
        <v>121</v>
      </c>
      <c r="AT723" s="72">
        <v>8475166.0517999995</v>
      </c>
      <c r="AU723" s="72" t="s">
        <v>121</v>
      </c>
      <c r="AV723" s="72">
        <v>798384.66540000006</v>
      </c>
      <c r="AW723" s="72">
        <v>49132.0452</v>
      </c>
      <c r="AX723" s="72">
        <v>368486.12219999998</v>
      </c>
      <c r="AY723" s="72" t="s">
        <v>121</v>
      </c>
      <c r="AZ723" s="72" t="s">
        <v>121</v>
      </c>
      <c r="BA723" s="72" t="s">
        <v>121</v>
      </c>
      <c r="BB723" s="72" t="s">
        <v>121</v>
      </c>
      <c r="BC723" s="72" t="s">
        <v>121</v>
      </c>
      <c r="BD723" s="72">
        <v>2333741.5751999998</v>
      </c>
      <c r="BE723" s="72" t="s">
        <v>121</v>
      </c>
      <c r="BF723" s="72">
        <v>2935601.2223999999</v>
      </c>
      <c r="BG723" s="72" t="s">
        <v>121</v>
      </c>
      <c r="BH723" s="72" t="s">
        <v>121</v>
      </c>
      <c r="BI723" s="72">
        <v>1658184.9143999999</v>
      </c>
      <c r="BJ723" s="72">
        <v>859799.19479999994</v>
      </c>
      <c r="BK723" s="72">
        <v>1289698.7922</v>
      </c>
      <c r="BL723" s="72" t="s">
        <v>121</v>
      </c>
      <c r="BM723" s="72">
        <v>3181258.2858000002</v>
      </c>
      <c r="BN723" s="72">
        <v>72468.870599999995</v>
      </c>
      <c r="BO723" s="72">
        <v>3573230.9298</v>
      </c>
      <c r="BP723" s="72">
        <v>601859.64720000001</v>
      </c>
      <c r="BQ723" s="72" t="s">
        <v>121</v>
      </c>
      <c r="BR723" s="72" t="s">
        <v>121</v>
      </c>
      <c r="BS723" s="72" t="s">
        <v>121</v>
      </c>
      <c r="BT723" s="72" t="s">
        <v>121</v>
      </c>
      <c r="BU723" s="72">
        <v>109317.3774</v>
      </c>
      <c r="BV723" s="72" t="s">
        <v>121</v>
      </c>
      <c r="BW723" s="72" t="s">
        <v>121</v>
      </c>
      <c r="BX723" s="72" t="s">
        <v>121</v>
      </c>
      <c r="BY723" s="72">
        <v>356202.58380000002</v>
      </c>
      <c r="BZ723" s="72" t="s">
        <v>121</v>
      </c>
      <c r="CA723" s="72" t="s">
        <v>121</v>
      </c>
      <c r="CB723" s="72" t="s">
        <v>121</v>
      </c>
      <c r="CC723" s="72" t="s">
        <v>121</v>
      </c>
      <c r="CD723" s="72" t="s">
        <v>121</v>
      </c>
      <c r="CE723" s="76" t="s">
        <v>130</v>
      </c>
      <c r="CF723" s="76" t="s">
        <v>130</v>
      </c>
      <c r="CG723" s="76" t="s">
        <v>130</v>
      </c>
      <c r="CH723" s="76" t="s">
        <v>130</v>
      </c>
      <c r="CI723" s="76" t="s">
        <v>130</v>
      </c>
      <c r="CJ723" s="89" t="s">
        <v>131</v>
      </c>
      <c r="CK723" s="89" t="s">
        <v>131</v>
      </c>
      <c r="CL723" s="59" t="s">
        <v>121</v>
      </c>
      <c r="CM723" s="76" t="s">
        <v>121</v>
      </c>
      <c r="CN723" s="76" t="s">
        <v>121</v>
      </c>
      <c r="CO723" s="76" t="s">
        <v>121</v>
      </c>
      <c r="CP723" s="76" t="s">
        <v>121</v>
      </c>
      <c r="CQ723" s="76" t="s">
        <v>121</v>
      </c>
      <c r="CR723" s="76" t="s">
        <v>121</v>
      </c>
      <c r="CS723" s="76" t="s">
        <v>121</v>
      </c>
      <c r="CT723" s="76" t="s">
        <v>121</v>
      </c>
      <c r="CU723" s="76" t="s">
        <v>121</v>
      </c>
      <c r="CV723" s="76" t="s">
        <v>121</v>
      </c>
      <c r="CW723" s="76" t="s">
        <v>121</v>
      </c>
      <c r="CX723" s="76" t="s">
        <v>121</v>
      </c>
      <c r="CY723" s="76" t="s">
        <v>121</v>
      </c>
      <c r="CZ723" s="76" t="s">
        <v>121</v>
      </c>
      <c r="DA723" s="90">
        <v>13424274.5154</v>
      </c>
      <c r="DB723" s="225">
        <v>1</v>
      </c>
      <c r="DC723" s="13">
        <v>1</v>
      </c>
      <c r="DD723" s="13"/>
      <c r="DE723" s="75" t="str" cm="1">
        <f t="array" ref="DE723">+IF(AND(C723&lt;&gt;"Vehículos Eléctricos",C723&lt;&gt;"Vehículos Híbridos",AA723="PERCENTIL 50"),
     IF(VLOOKUP(_xlfn.TEXTJOIN("_",FALSE,C723:E723),[1]BD_Perc!$A:$P,_xlfn.IFS([1]BD!AB723="Intervalo de precio 1",12,[1]BD!AB723="Intervalo de precio 2",13),FALSE)&lt;=1,
     VLOOKUP(_xlfn.TEXTJOIN("_",FALSE,C723:E723),[1]BD_Perc!$A:$P,16,FALSE),"Ok P50"),
     "Ok P30/70 ó Híbrido/Eléctrico")</f>
        <v>Ok P30/70 ó Híbrido/Eléctrico</v>
      </c>
      <c r="DF723" s="75" t="str">
        <f t="shared" si="88"/>
        <v>Vehículos Convencionales_Automóviles_Sedán</v>
      </c>
      <c r="DG723" s="19">
        <f t="shared" si="89"/>
        <v>79376000</v>
      </c>
      <c r="DH723" s="13">
        <v>1</v>
      </c>
      <c r="DI723" s="13">
        <v>1</v>
      </c>
      <c r="DJ723" s="13" t="b">
        <f>+DC723=[2]BD!DC723</f>
        <v>1</v>
      </c>
    </row>
    <row r="724" spans="1:114" ht="51" x14ac:dyDescent="0.25">
      <c r="A724" s="76">
        <v>1133</v>
      </c>
      <c r="B724" s="59" t="s">
        <v>178</v>
      </c>
      <c r="C724" s="59" t="s">
        <v>0</v>
      </c>
      <c r="D724" s="76" t="s">
        <v>119</v>
      </c>
      <c r="E724" s="59" t="s">
        <v>136</v>
      </c>
      <c r="F724" s="59" t="s">
        <v>121</v>
      </c>
      <c r="G724" s="77" t="s">
        <v>1575</v>
      </c>
      <c r="H724" s="76" t="s">
        <v>1563</v>
      </c>
      <c r="I724" s="228">
        <v>4601327</v>
      </c>
      <c r="J724" s="168" t="s">
        <v>1576</v>
      </c>
      <c r="K724" s="76" t="s">
        <v>145</v>
      </c>
      <c r="L724" s="76">
        <v>121</v>
      </c>
      <c r="M724" s="76" t="s">
        <v>121</v>
      </c>
      <c r="N724" s="176">
        <v>89000000</v>
      </c>
      <c r="O724" s="83">
        <f>+IFERROR(VLOOKUP(I724,[1]Precio_Fasecolda!A:C,3,FALSE),IFERROR(VLOOKUP(I724,[1]Precio_Fasecolda!B:C,2,FALSE),N724))</f>
        <v>88000000</v>
      </c>
      <c r="P724" s="83">
        <f t="shared" si="86"/>
        <v>1000000</v>
      </c>
      <c r="Q724" s="76" t="s">
        <v>126</v>
      </c>
      <c r="R724" s="76" t="s">
        <v>148</v>
      </c>
      <c r="S724" s="76" t="s">
        <v>128</v>
      </c>
      <c r="T724" s="76" t="s">
        <v>121</v>
      </c>
      <c r="U724" s="76" t="s">
        <v>121</v>
      </c>
      <c r="V724" s="59" t="s">
        <v>121</v>
      </c>
      <c r="W724" s="76" t="s">
        <v>121</v>
      </c>
      <c r="X724" s="76" t="s">
        <v>121</v>
      </c>
      <c r="Y724" s="84" t="str">
        <f t="shared" si="92"/>
        <v>N.A.</v>
      </c>
      <c r="Z724" s="85">
        <f t="shared" si="87"/>
        <v>86152000</v>
      </c>
      <c r="AA724" s="76" t="str">
        <f>+IFERROR(VLOOKUP(_xlfn.TEXTJOIN("_", FALSE, C724:E724), [1]BD_Perc!$A:$O, 15, FALSE),"Segmentación no encontrada o vehículo inactivo")</f>
        <v>PERCENTIL 30-70</v>
      </c>
      <c r="AB724" s="76" t="str" cm="1">
        <f t="array" ref="AB724">_xlfn.IFS(
    AA724 = "PERCENTIL 50",
    _xlfn.IFS(
        [1]BD!DG724 &lt; VLOOKUP(_xlfn.TEXTJOIN("_", FALSE, C724:E724), [1]BD_Perc!$A:$O, 11, FALSE), "Intervalo de precio 1",
        [1]BD!DG724 &gt;= VLOOKUP(_xlfn.TEXTJOIN("_", FALSE, C724:E724), [1]BD_Perc!$A:$O, 11, FALSE), "Intervalo de precio 2"
    ),
    AA724 = "PERCENTIL 30-70",
    _xlfn.IFS(
        [1]BD!DG724 &lt; VLOOKUP(_xlfn.TEXTJOIN("_", FALSE, C724:E724), [1]BD_Perc!$A:$O, 6, FALSE), "Intervalo de precio 1",
        [1]BD!DG724 &lt; VLOOKUP(_xlfn.TEXTJOIN("_", FALSE, C724:E724), [1]BD_Perc!$A:$O, 7, FALSE), "Intervalo de precio 2",
        [1]BD!DG724 &gt;= VLOOKUP(_xlfn.TEXTJOIN("_", FALSE, C724:E724), [1]BD_Perc!$A:$O, 7, FALSE), "Intervalo de precio 3"
    ),
    AA724="Segmentación no encontrada o vehículo inactivo","Segmentación no encontrada o vehículo inactivo"
)</f>
        <v>Intervalo de precio 2</v>
      </c>
      <c r="AC724" s="76" t="s">
        <v>149</v>
      </c>
      <c r="AD724" s="86" t="b">
        <f t="shared" si="91"/>
        <v>1</v>
      </c>
      <c r="AE724" s="94">
        <v>3.2000000000000001E-2</v>
      </c>
      <c r="AF724" s="94">
        <v>3.5999999999999997E-2</v>
      </c>
      <c r="AG724" s="94">
        <v>3.6999999999999998E-2</v>
      </c>
      <c r="AH724" s="94">
        <v>3.9E-2</v>
      </c>
      <c r="AI724" s="94">
        <v>4.1000000000000002E-2</v>
      </c>
      <c r="AJ724" s="94">
        <v>4.2000000000000003E-2</v>
      </c>
      <c r="AK724" s="76" t="s">
        <v>131</v>
      </c>
      <c r="AL724" s="76" t="s">
        <v>131</v>
      </c>
      <c r="AM724" s="76" t="s">
        <v>131</v>
      </c>
      <c r="AN724" s="88">
        <v>0.05</v>
      </c>
      <c r="AO724" s="72">
        <v>8726894.2530000005</v>
      </c>
      <c r="AP724" s="72">
        <v>221091.04079999999</v>
      </c>
      <c r="AQ724" s="72">
        <v>798384.66540000006</v>
      </c>
      <c r="AR724" s="72" t="s">
        <v>121</v>
      </c>
      <c r="AS724" s="72" t="s">
        <v>121</v>
      </c>
      <c r="AT724" s="72">
        <v>8475166.0517999995</v>
      </c>
      <c r="AU724" s="72" t="s">
        <v>121</v>
      </c>
      <c r="AV724" s="72">
        <v>798384.66540000006</v>
      </c>
      <c r="AW724" s="72">
        <v>49132.0452</v>
      </c>
      <c r="AX724" s="72">
        <v>368486.12219999998</v>
      </c>
      <c r="AY724" s="72" t="s">
        <v>121</v>
      </c>
      <c r="AZ724" s="72" t="s">
        <v>121</v>
      </c>
      <c r="BA724" s="72" t="s">
        <v>121</v>
      </c>
      <c r="BB724" s="72" t="s">
        <v>121</v>
      </c>
      <c r="BC724" s="72" t="s">
        <v>121</v>
      </c>
      <c r="BD724" s="72">
        <v>2333741.5751999998</v>
      </c>
      <c r="BE724" s="72" t="s">
        <v>121</v>
      </c>
      <c r="BF724" s="72">
        <v>2935601.2223999999</v>
      </c>
      <c r="BG724" s="72" t="s">
        <v>121</v>
      </c>
      <c r="BH724" s="72" t="s">
        <v>121</v>
      </c>
      <c r="BI724" s="72">
        <v>1658184.9143999999</v>
      </c>
      <c r="BJ724" s="72">
        <v>859799.19479999994</v>
      </c>
      <c r="BK724" s="72">
        <v>1289698.7922</v>
      </c>
      <c r="BL724" s="72" t="s">
        <v>121</v>
      </c>
      <c r="BM724" s="72">
        <v>3181258.2858000002</v>
      </c>
      <c r="BN724" s="72">
        <v>72468.870599999995</v>
      </c>
      <c r="BO724" s="72">
        <v>3573230.9298</v>
      </c>
      <c r="BP724" s="72">
        <v>601859.64720000001</v>
      </c>
      <c r="BQ724" s="72" t="s">
        <v>121</v>
      </c>
      <c r="BR724" s="72" t="s">
        <v>121</v>
      </c>
      <c r="BS724" s="72" t="s">
        <v>121</v>
      </c>
      <c r="BT724" s="72" t="s">
        <v>121</v>
      </c>
      <c r="BU724" s="72">
        <v>109317.3774</v>
      </c>
      <c r="BV724" s="72" t="s">
        <v>121</v>
      </c>
      <c r="BW724" s="72" t="s">
        <v>121</v>
      </c>
      <c r="BX724" s="72" t="s">
        <v>121</v>
      </c>
      <c r="BY724" s="72">
        <v>356202.58380000002</v>
      </c>
      <c r="BZ724" s="72" t="s">
        <v>121</v>
      </c>
      <c r="CA724" s="72" t="s">
        <v>121</v>
      </c>
      <c r="CB724" s="72" t="s">
        <v>121</v>
      </c>
      <c r="CC724" s="72" t="s">
        <v>121</v>
      </c>
      <c r="CD724" s="72" t="s">
        <v>121</v>
      </c>
      <c r="CE724" s="76" t="s">
        <v>130</v>
      </c>
      <c r="CF724" s="76" t="s">
        <v>130</v>
      </c>
      <c r="CG724" s="76" t="s">
        <v>130</v>
      </c>
      <c r="CH724" s="76" t="s">
        <v>130</v>
      </c>
      <c r="CI724" s="76" t="s">
        <v>130</v>
      </c>
      <c r="CJ724" s="89" t="s">
        <v>131</v>
      </c>
      <c r="CK724" s="89" t="s">
        <v>131</v>
      </c>
      <c r="CL724" s="59" t="s">
        <v>121</v>
      </c>
      <c r="CM724" s="76" t="s">
        <v>121</v>
      </c>
      <c r="CN724" s="76" t="s">
        <v>121</v>
      </c>
      <c r="CO724" s="76" t="s">
        <v>121</v>
      </c>
      <c r="CP724" s="76" t="s">
        <v>121</v>
      </c>
      <c r="CQ724" s="76" t="s">
        <v>121</v>
      </c>
      <c r="CR724" s="76" t="s">
        <v>121</v>
      </c>
      <c r="CS724" s="76" t="s">
        <v>121</v>
      </c>
      <c r="CT724" s="76" t="s">
        <v>121</v>
      </c>
      <c r="CU724" s="76" t="s">
        <v>121</v>
      </c>
      <c r="CV724" s="76" t="s">
        <v>121</v>
      </c>
      <c r="CW724" s="76" t="s">
        <v>121</v>
      </c>
      <c r="CX724" s="76" t="s">
        <v>121</v>
      </c>
      <c r="CY724" s="76" t="s">
        <v>121</v>
      </c>
      <c r="CZ724" s="76" t="s">
        <v>121</v>
      </c>
      <c r="DA724" s="90">
        <v>13424274.5154</v>
      </c>
      <c r="DB724" s="225">
        <v>1</v>
      </c>
      <c r="DC724" s="13">
        <v>1</v>
      </c>
      <c r="DD724" s="13"/>
      <c r="DE724" s="75" t="str" cm="1">
        <f t="array" ref="DE724">+IF(AND(C724&lt;&gt;"Vehículos Eléctricos",C724&lt;&gt;"Vehículos Híbridos",AA724="PERCENTIL 50"),
     IF(VLOOKUP(_xlfn.TEXTJOIN("_",FALSE,C724:E724),[1]BD_Perc!$A:$P,_xlfn.IFS([1]BD!AB724="Intervalo de precio 1",12,[1]BD!AB724="Intervalo de precio 2",13),FALSE)&lt;=1,
     VLOOKUP(_xlfn.TEXTJOIN("_",FALSE,C724:E724),[1]BD_Perc!$A:$P,16,FALSE),"Ok P50"),
     "Ok P30/70 ó Híbrido/Eléctrico")</f>
        <v>Ok P30/70 ó Híbrido/Eléctrico</v>
      </c>
      <c r="DF724" s="75" t="str">
        <f t="shared" si="88"/>
        <v>Vehículos Convencionales_Automóviles_Sedán</v>
      </c>
      <c r="DG724" s="19">
        <f t="shared" si="89"/>
        <v>86152000</v>
      </c>
      <c r="DH724" s="13">
        <v>1</v>
      </c>
      <c r="DI724" s="13">
        <v>1</v>
      </c>
      <c r="DJ724" s="13" t="b">
        <f>+DC724=[2]BD!DC724</f>
        <v>1</v>
      </c>
    </row>
    <row r="725" spans="1:114" ht="51" x14ac:dyDescent="0.25">
      <c r="A725" s="76">
        <v>1134</v>
      </c>
      <c r="B725" s="59" t="s">
        <v>178</v>
      </c>
      <c r="C725" s="59" t="s">
        <v>0</v>
      </c>
      <c r="D725" s="76" t="s">
        <v>119</v>
      </c>
      <c r="E725" s="59" t="s">
        <v>136</v>
      </c>
      <c r="F725" s="59" t="s">
        <v>121</v>
      </c>
      <c r="G725" s="77" t="s">
        <v>1577</v>
      </c>
      <c r="H725" s="76" t="s">
        <v>1563</v>
      </c>
      <c r="I725" s="227">
        <v>4601329</v>
      </c>
      <c r="J725" s="168" t="s">
        <v>1578</v>
      </c>
      <c r="K725" s="76" t="s">
        <v>145</v>
      </c>
      <c r="L725" s="76">
        <v>121</v>
      </c>
      <c r="M725" s="76" t="s">
        <v>121</v>
      </c>
      <c r="N725" s="176">
        <v>95000000</v>
      </c>
      <c r="O725" s="83">
        <f>+IFERROR(VLOOKUP(I725,[1]Precio_Fasecolda!A:C,3,FALSE),IFERROR(VLOOKUP(I725,[1]Precio_Fasecolda!B:C,2,FALSE),N725))</f>
        <v>94000000</v>
      </c>
      <c r="P725" s="83">
        <f t="shared" si="86"/>
        <v>1000000</v>
      </c>
      <c r="Q725" s="76" t="s">
        <v>126</v>
      </c>
      <c r="R725" s="76" t="s">
        <v>148</v>
      </c>
      <c r="S725" s="76" t="s">
        <v>128</v>
      </c>
      <c r="T725" s="76" t="s">
        <v>121</v>
      </c>
      <c r="U725" s="76" t="s">
        <v>121</v>
      </c>
      <c r="V725" s="59" t="s">
        <v>121</v>
      </c>
      <c r="W725" s="76" t="s">
        <v>121</v>
      </c>
      <c r="X725" s="76" t="s">
        <v>121</v>
      </c>
      <c r="Y725" s="84" t="str">
        <f t="shared" si="92"/>
        <v>N.A.</v>
      </c>
      <c r="Z725" s="85">
        <f t="shared" si="87"/>
        <v>91960000</v>
      </c>
      <c r="AA725" s="76" t="str">
        <f>+IFERROR(VLOOKUP(_xlfn.TEXTJOIN("_", FALSE, C725:E725), [1]BD_Perc!$A:$O, 15, FALSE),"Segmentación no encontrada o vehículo inactivo")</f>
        <v>PERCENTIL 30-70</v>
      </c>
      <c r="AB725" s="76" t="str" cm="1">
        <f t="array" ref="AB725">_xlfn.IFS(
    AA725 = "PERCENTIL 50",
    _xlfn.IFS(
        [1]BD!DG725 &lt; VLOOKUP(_xlfn.TEXTJOIN("_", FALSE, C725:E725), [1]BD_Perc!$A:$O, 11, FALSE), "Intervalo de precio 1",
        [1]BD!DG725 &gt;= VLOOKUP(_xlfn.TEXTJOIN("_", FALSE, C725:E725), [1]BD_Perc!$A:$O, 11, FALSE), "Intervalo de precio 2"
    ),
    AA725 = "PERCENTIL 30-70",
    _xlfn.IFS(
        [1]BD!DG725 &lt; VLOOKUP(_xlfn.TEXTJOIN("_", FALSE, C725:E725), [1]BD_Perc!$A:$O, 6, FALSE), "Intervalo de precio 1",
        [1]BD!DG725 &lt; VLOOKUP(_xlfn.TEXTJOIN("_", FALSE, C725:E725), [1]BD_Perc!$A:$O, 7, FALSE), "Intervalo de precio 2",
        [1]BD!DG725 &gt;= VLOOKUP(_xlfn.TEXTJOIN("_", FALSE, C725:E725), [1]BD_Perc!$A:$O, 7, FALSE), "Intervalo de precio 3"
    ),
    AA725="Segmentación no encontrada o vehículo inactivo","Segmentación no encontrada o vehículo inactivo"
)</f>
        <v>Intervalo de precio 3</v>
      </c>
      <c r="AC725" s="76" t="s">
        <v>156</v>
      </c>
      <c r="AD725" s="86" t="b">
        <f t="shared" si="91"/>
        <v>1</v>
      </c>
      <c r="AE725" s="94">
        <v>3.2000000000000001E-2</v>
      </c>
      <c r="AF725" s="94">
        <v>3.5999999999999997E-2</v>
      </c>
      <c r="AG725" s="94">
        <v>3.6999999999999998E-2</v>
      </c>
      <c r="AH725" s="94">
        <v>3.9E-2</v>
      </c>
      <c r="AI725" s="94">
        <v>4.1000000000000002E-2</v>
      </c>
      <c r="AJ725" s="94">
        <v>4.2000000000000003E-2</v>
      </c>
      <c r="AK725" s="76" t="s">
        <v>131</v>
      </c>
      <c r="AL725" s="76" t="s">
        <v>131</v>
      </c>
      <c r="AM725" s="76" t="s">
        <v>131</v>
      </c>
      <c r="AN725" s="229">
        <v>0.05</v>
      </c>
      <c r="AO725" s="72">
        <v>8726894.2530000005</v>
      </c>
      <c r="AP725" s="72">
        <v>221091.04079999999</v>
      </c>
      <c r="AQ725" s="72">
        <v>798384.66540000006</v>
      </c>
      <c r="AR725" s="72" t="s">
        <v>121</v>
      </c>
      <c r="AS725" s="72" t="s">
        <v>121</v>
      </c>
      <c r="AT725" s="72">
        <v>8475166.0517999995</v>
      </c>
      <c r="AU725" s="72" t="s">
        <v>121</v>
      </c>
      <c r="AV725" s="72">
        <v>798384.66540000006</v>
      </c>
      <c r="AW725" s="72">
        <v>49132.0452</v>
      </c>
      <c r="AX725" s="72">
        <v>368486.12219999998</v>
      </c>
      <c r="AY725" s="72" t="s">
        <v>121</v>
      </c>
      <c r="AZ725" s="72" t="s">
        <v>121</v>
      </c>
      <c r="BA725" s="72" t="s">
        <v>121</v>
      </c>
      <c r="BB725" s="72" t="s">
        <v>121</v>
      </c>
      <c r="BC725" s="72" t="s">
        <v>121</v>
      </c>
      <c r="BD725" s="72">
        <v>2333741.5751999998</v>
      </c>
      <c r="BE725" s="72" t="s">
        <v>121</v>
      </c>
      <c r="BF725" s="72">
        <v>2935601.2223999999</v>
      </c>
      <c r="BG725" s="72" t="s">
        <v>121</v>
      </c>
      <c r="BH725" s="72" t="s">
        <v>121</v>
      </c>
      <c r="BI725" s="72">
        <v>1658184.9143999999</v>
      </c>
      <c r="BJ725" s="72">
        <v>859799.19479999994</v>
      </c>
      <c r="BK725" s="72">
        <v>1289698.7922</v>
      </c>
      <c r="BL725" s="72" t="s">
        <v>121</v>
      </c>
      <c r="BM725" s="72">
        <v>3181258.2858000002</v>
      </c>
      <c r="BN725" s="72">
        <v>72468.870599999995</v>
      </c>
      <c r="BO725" s="72">
        <v>3573230.9298</v>
      </c>
      <c r="BP725" s="72">
        <v>601859.64720000001</v>
      </c>
      <c r="BQ725" s="72" t="s">
        <v>121</v>
      </c>
      <c r="BR725" s="72" t="s">
        <v>121</v>
      </c>
      <c r="BS725" s="72" t="s">
        <v>121</v>
      </c>
      <c r="BT725" s="72" t="s">
        <v>121</v>
      </c>
      <c r="BU725" s="72">
        <v>109317.3774</v>
      </c>
      <c r="BV725" s="72" t="s">
        <v>121</v>
      </c>
      <c r="BW725" s="72" t="s">
        <v>121</v>
      </c>
      <c r="BX725" s="72" t="s">
        <v>121</v>
      </c>
      <c r="BY725" s="72">
        <v>356202.58380000002</v>
      </c>
      <c r="BZ725" s="72" t="s">
        <v>121</v>
      </c>
      <c r="CA725" s="72" t="s">
        <v>121</v>
      </c>
      <c r="CB725" s="72" t="s">
        <v>121</v>
      </c>
      <c r="CC725" s="72" t="s">
        <v>121</v>
      </c>
      <c r="CD725" s="72" t="s">
        <v>121</v>
      </c>
      <c r="CE725" s="76" t="s">
        <v>130</v>
      </c>
      <c r="CF725" s="76" t="s">
        <v>130</v>
      </c>
      <c r="CG725" s="76" t="s">
        <v>130</v>
      </c>
      <c r="CH725" s="76" t="s">
        <v>130</v>
      </c>
      <c r="CI725" s="76" t="s">
        <v>130</v>
      </c>
      <c r="CJ725" s="89" t="s">
        <v>131</v>
      </c>
      <c r="CK725" s="89" t="s">
        <v>131</v>
      </c>
      <c r="CL725" s="59" t="s">
        <v>121</v>
      </c>
      <c r="CM725" s="76" t="s">
        <v>121</v>
      </c>
      <c r="CN725" s="76" t="s">
        <v>121</v>
      </c>
      <c r="CO725" s="76" t="s">
        <v>121</v>
      </c>
      <c r="CP725" s="76" t="s">
        <v>121</v>
      </c>
      <c r="CQ725" s="76" t="s">
        <v>121</v>
      </c>
      <c r="CR725" s="76" t="s">
        <v>121</v>
      </c>
      <c r="CS725" s="76" t="s">
        <v>121</v>
      </c>
      <c r="CT725" s="76" t="s">
        <v>121</v>
      </c>
      <c r="CU725" s="76" t="s">
        <v>121</v>
      </c>
      <c r="CV725" s="76" t="s">
        <v>121</v>
      </c>
      <c r="CW725" s="76" t="s">
        <v>121</v>
      </c>
      <c r="CX725" s="76" t="s">
        <v>121</v>
      </c>
      <c r="CY725" s="76" t="s">
        <v>121</v>
      </c>
      <c r="CZ725" s="76" t="s">
        <v>121</v>
      </c>
      <c r="DA725" s="90">
        <v>13424274.5154</v>
      </c>
      <c r="DB725" s="225">
        <v>1</v>
      </c>
      <c r="DC725" s="13">
        <v>1</v>
      </c>
      <c r="DD725" s="13"/>
      <c r="DE725" s="75" t="str" cm="1">
        <f t="array" ref="DE725">+IF(AND(C725&lt;&gt;"Vehículos Eléctricos",C725&lt;&gt;"Vehículos Híbridos",AA725="PERCENTIL 50"),
     IF(VLOOKUP(_xlfn.TEXTJOIN("_",FALSE,C725:E725),[1]BD_Perc!$A:$P,_xlfn.IFS([1]BD!AB725="Intervalo de precio 1",12,[1]BD!AB725="Intervalo de precio 2",13),FALSE)&lt;=1,
     VLOOKUP(_xlfn.TEXTJOIN("_",FALSE,C725:E725),[1]BD_Perc!$A:$P,16,FALSE),"Ok P50"),
     "Ok P30/70 ó Híbrido/Eléctrico")</f>
        <v>Ok P30/70 ó Híbrido/Eléctrico</v>
      </c>
      <c r="DF725" s="75" t="str">
        <f t="shared" si="88"/>
        <v>Vehículos Convencionales_Automóviles_Sedán</v>
      </c>
      <c r="DG725" s="19">
        <f t="shared" si="89"/>
        <v>91960000</v>
      </c>
      <c r="DH725" s="13">
        <v>1</v>
      </c>
      <c r="DI725" s="13">
        <v>1</v>
      </c>
      <c r="DJ725" s="13" t="b">
        <f>+DC725=[2]BD!DC725</f>
        <v>1</v>
      </c>
    </row>
    <row r="726" spans="1:114" ht="51" x14ac:dyDescent="0.25">
      <c r="A726" s="76">
        <v>1135</v>
      </c>
      <c r="B726" s="59" t="s">
        <v>178</v>
      </c>
      <c r="C726" s="59" t="s">
        <v>0</v>
      </c>
      <c r="D726" s="76" t="s">
        <v>119</v>
      </c>
      <c r="E726" s="59" t="s">
        <v>136</v>
      </c>
      <c r="F726" s="59" t="s">
        <v>121</v>
      </c>
      <c r="G726" s="77" t="s">
        <v>1579</v>
      </c>
      <c r="H726" s="76" t="s">
        <v>1563</v>
      </c>
      <c r="I726" s="227">
        <v>4601330</v>
      </c>
      <c r="J726" s="168" t="s">
        <v>1580</v>
      </c>
      <c r="K726" s="76" t="s">
        <v>145</v>
      </c>
      <c r="L726" s="76">
        <v>121</v>
      </c>
      <c r="M726" s="76" t="s">
        <v>121</v>
      </c>
      <c r="N726" s="176">
        <v>107000000</v>
      </c>
      <c r="O726" s="83">
        <f>+IFERROR(VLOOKUP(I726,[1]Precio_Fasecolda!A:C,3,FALSE),IFERROR(VLOOKUP(I726,[1]Precio_Fasecolda!B:C,2,FALSE),N726))</f>
        <v>106000000</v>
      </c>
      <c r="P726" s="83">
        <f t="shared" si="86"/>
        <v>1000000</v>
      </c>
      <c r="Q726" s="76" t="s">
        <v>126</v>
      </c>
      <c r="R726" s="76" t="s">
        <v>148</v>
      </c>
      <c r="S726" s="76" t="s">
        <v>128</v>
      </c>
      <c r="T726" s="76" t="s">
        <v>121</v>
      </c>
      <c r="U726" s="76" t="s">
        <v>121</v>
      </c>
      <c r="V726" s="59" t="s">
        <v>121</v>
      </c>
      <c r="W726" s="76" t="s">
        <v>121</v>
      </c>
      <c r="X726" s="76" t="s">
        <v>121</v>
      </c>
      <c r="Y726" s="84" t="str">
        <f t="shared" si="92"/>
        <v>N.A.</v>
      </c>
      <c r="Z726" s="85">
        <f t="shared" si="87"/>
        <v>103576000</v>
      </c>
      <c r="AA726" s="76" t="str">
        <f>+IFERROR(VLOOKUP(_xlfn.TEXTJOIN("_", FALSE, C726:E726), [1]BD_Perc!$A:$O, 15, FALSE),"Segmentación no encontrada o vehículo inactivo")</f>
        <v>PERCENTIL 30-70</v>
      </c>
      <c r="AB726" s="76" t="str" cm="1">
        <f t="array" ref="AB726">_xlfn.IFS(
    AA726 = "PERCENTIL 50",
    _xlfn.IFS(
        [1]BD!DG726 &lt; VLOOKUP(_xlfn.TEXTJOIN("_", FALSE, C726:E726), [1]BD_Perc!$A:$O, 11, FALSE), "Intervalo de precio 1",
        [1]BD!DG726 &gt;= VLOOKUP(_xlfn.TEXTJOIN("_", FALSE, C726:E726), [1]BD_Perc!$A:$O, 11, FALSE), "Intervalo de precio 2"
    ),
    AA726 = "PERCENTIL 30-70",
    _xlfn.IFS(
        [1]BD!DG726 &lt; VLOOKUP(_xlfn.TEXTJOIN("_", FALSE, C726:E726), [1]BD_Perc!$A:$O, 6, FALSE), "Intervalo de precio 1",
        [1]BD!DG726 &lt; VLOOKUP(_xlfn.TEXTJOIN("_", FALSE, C726:E726), [1]BD_Perc!$A:$O, 7, FALSE), "Intervalo de precio 2",
        [1]BD!DG726 &gt;= VLOOKUP(_xlfn.TEXTJOIN("_", FALSE, C726:E726), [1]BD_Perc!$A:$O, 7, FALSE), "Intervalo de precio 3"
    ),
    AA726="Segmentación no encontrada o vehículo inactivo","Segmentación no encontrada o vehículo inactivo"
)</f>
        <v>Intervalo de precio 3</v>
      </c>
      <c r="AC726" s="76" t="s">
        <v>156</v>
      </c>
      <c r="AD726" s="86" t="b">
        <f t="shared" si="91"/>
        <v>1</v>
      </c>
      <c r="AE726" s="94">
        <v>3.2000000000000001E-2</v>
      </c>
      <c r="AF726" s="94">
        <v>3.5999999999999997E-2</v>
      </c>
      <c r="AG726" s="94">
        <v>3.6999999999999998E-2</v>
      </c>
      <c r="AH726" s="94">
        <v>3.9E-2</v>
      </c>
      <c r="AI726" s="94">
        <v>4.1000000000000002E-2</v>
      </c>
      <c r="AJ726" s="94">
        <v>4.2000000000000003E-2</v>
      </c>
      <c r="AK726" s="76" t="s">
        <v>130</v>
      </c>
      <c r="AL726" s="76" t="s">
        <v>131</v>
      </c>
      <c r="AM726" s="76" t="s">
        <v>131</v>
      </c>
      <c r="AN726" s="88">
        <v>0.05</v>
      </c>
      <c r="AO726" s="72">
        <v>8726894.2530000005</v>
      </c>
      <c r="AP726" s="72">
        <v>221091.04079999999</v>
      </c>
      <c r="AQ726" s="72">
        <v>798384.66540000006</v>
      </c>
      <c r="AR726" s="72" t="s">
        <v>121</v>
      </c>
      <c r="AS726" s="72" t="s">
        <v>121</v>
      </c>
      <c r="AT726" s="72">
        <v>8475166.0517999995</v>
      </c>
      <c r="AU726" s="72" t="s">
        <v>121</v>
      </c>
      <c r="AV726" s="72">
        <v>798384.66540000006</v>
      </c>
      <c r="AW726" s="72">
        <v>49132.0452</v>
      </c>
      <c r="AX726" s="72">
        <v>368486.12219999998</v>
      </c>
      <c r="AY726" s="72" t="s">
        <v>121</v>
      </c>
      <c r="AZ726" s="72" t="s">
        <v>121</v>
      </c>
      <c r="BA726" s="72" t="s">
        <v>121</v>
      </c>
      <c r="BB726" s="72" t="s">
        <v>121</v>
      </c>
      <c r="BC726" s="72" t="s">
        <v>121</v>
      </c>
      <c r="BD726" s="72">
        <v>2333741.5751999998</v>
      </c>
      <c r="BE726" s="72" t="s">
        <v>121</v>
      </c>
      <c r="BF726" s="72">
        <v>2935601.2223999999</v>
      </c>
      <c r="BG726" s="72" t="s">
        <v>121</v>
      </c>
      <c r="BH726" s="72" t="s">
        <v>121</v>
      </c>
      <c r="BI726" s="72">
        <v>1658184.9143999999</v>
      </c>
      <c r="BJ726" s="72">
        <v>859799.19479999994</v>
      </c>
      <c r="BK726" s="72">
        <v>1289698.7922</v>
      </c>
      <c r="BL726" s="72" t="s">
        <v>121</v>
      </c>
      <c r="BM726" s="72">
        <v>3181258.2858000002</v>
      </c>
      <c r="BN726" s="72">
        <v>72468.870599999995</v>
      </c>
      <c r="BO726" s="72">
        <v>3573230.9298</v>
      </c>
      <c r="BP726" s="72">
        <v>601859.64720000001</v>
      </c>
      <c r="BQ726" s="72" t="s">
        <v>121</v>
      </c>
      <c r="BR726" s="72" t="s">
        <v>121</v>
      </c>
      <c r="BS726" s="72" t="s">
        <v>121</v>
      </c>
      <c r="BT726" s="72" t="s">
        <v>121</v>
      </c>
      <c r="BU726" s="72">
        <v>109317.3774</v>
      </c>
      <c r="BV726" s="72" t="s">
        <v>121</v>
      </c>
      <c r="BW726" s="72" t="s">
        <v>121</v>
      </c>
      <c r="BX726" s="72" t="s">
        <v>121</v>
      </c>
      <c r="BY726" s="72">
        <v>356202.58380000002</v>
      </c>
      <c r="BZ726" s="72" t="s">
        <v>121</v>
      </c>
      <c r="CA726" s="72" t="s">
        <v>121</v>
      </c>
      <c r="CB726" s="72" t="s">
        <v>121</v>
      </c>
      <c r="CC726" s="72" t="s">
        <v>121</v>
      </c>
      <c r="CD726" s="72" t="s">
        <v>121</v>
      </c>
      <c r="CE726" s="76" t="s">
        <v>130</v>
      </c>
      <c r="CF726" s="76" t="s">
        <v>130</v>
      </c>
      <c r="CG726" s="76" t="s">
        <v>130</v>
      </c>
      <c r="CH726" s="76" t="s">
        <v>130</v>
      </c>
      <c r="CI726" s="76" t="s">
        <v>130</v>
      </c>
      <c r="CJ726" s="89" t="s">
        <v>131</v>
      </c>
      <c r="CK726" s="89" t="s">
        <v>131</v>
      </c>
      <c r="CL726" s="59" t="s">
        <v>121</v>
      </c>
      <c r="CM726" s="76" t="s">
        <v>121</v>
      </c>
      <c r="CN726" s="76" t="s">
        <v>121</v>
      </c>
      <c r="CO726" s="76" t="s">
        <v>121</v>
      </c>
      <c r="CP726" s="76" t="s">
        <v>121</v>
      </c>
      <c r="CQ726" s="76" t="s">
        <v>121</v>
      </c>
      <c r="CR726" s="76" t="s">
        <v>121</v>
      </c>
      <c r="CS726" s="76" t="s">
        <v>121</v>
      </c>
      <c r="CT726" s="76" t="s">
        <v>121</v>
      </c>
      <c r="CU726" s="76" t="s">
        <v>121</v>
      </c>
      <c r="CV726" s="76" t="s">
        <v>121</v>
      </c>
      <c r="CW726" s="76" t="s">
        <v>121</v>
      </c>
      <c r="CX726" s="76" t="s">
        <v>121</v>
      </c>
      <c r="CY726" s="76" t="s">
        <v>121</v>
      </c>
      <c r="CZ726" s="76" t="s">
        <v>121</v>
      </c>
      <c r="DA726" s="90">
        <v>13424274.5154</v>
      </c>
      <c r="DB726" s="225">
        <v>1</v>
      </c>
      <c r="DC726" s="13">
        <v>1</v>
      </c>
      <c r="DD726" s="13"/>
      <c r="DE726" s="75" t="str" cm="1">
        <f t="array" ref="DE726">+IF(AND(C726&lt;&gt;"Vehículos Eléctricos",C726&lt;&gt;"Vehículos Híbridos",AA726="PERCENTIL 50"),
     IF(VLOOKUP(_xlfn.TEXTJOIN("_",FALSE,C726:E726),[1]BD_Perc!$A:$P,_xlfn.IFS([1]BD!AB726="Intervalo de precio 1",12,[1]BD!AB726="Intervalo de precio 2",13),FALSE)&lt;=1,
     VLOOKUP(_xlfn.TEXTJOIN("_",FALSE,C726:E726),[1]BD_Perc!$A:$P,16,FALSE),"Ok P50"),
     "Ok P30/70 ó Híbrido/Eléctrico")</f>
        <v>Ok P30/70 ó Híbrido/Eléctrico</v>
      </c>
      <c r="DF726" s="75" t="str">
        <f t="shared" si="88"/>
        <v>Vehículos Convencionales_Automóviles_Sedán</v>
      </c>
      <c r="DG726" s="19">
        <f t="shared" si="89"/>
        <v>103576000</v>
      </c>
      <c r="DH726" s="13">
        <v>1</v>
      </c>
      <c r="DI726" s="13">
        <v>1</v>
      </c>
      <c r="DJ726" s="13" t="b">
        <f>+DC726=[2]BD!DC726</f>
        <v>1</v>
      </c>
    </row>
    <row r="727" spans="1:114" ht="51" x14ac:dyDescent="0.25">
      <c r="A727" s="76">
        <v>1136</v>
      </c>
      <c r="B727" s="59" t="s">
        <v>178</v>
      </c>
      <c r="C727" s="59" t="s">
        <v>0</v>
      </c>
      <c r="D727" s="59" t="s">
        <v>320</v>
      </c>
      <c r="E727" s="59" t="s">
        <v>121</v>
      </c>
      <c r="F727" s="59" t="s">
        <v>126</v>
      </c>
      <c r="G727" s="77" t="s">
        <v>1581</v>
      </c>
      <c r="H727" s="76" t="s">
        <v>1563</v>
      </c>
      <c r="I727" s="230">
        <v>4606172</v>
      </c>
      <c r="J727" s="168" t="s">
        <v>1582</v>
      </c>
      <c r="K727" s="76" t="s">
        <v>145</v>
      </c>
      <c r="L727" s="76">
        <v>121</v>
      </c>
      <c r="M727" s="76" t="s">
        <v>121</v>
      </c>
      <c r="N727" s="176">
        <v>90000000</v>
      </c>
      <c r="O727" s="83">
        <f>+IFERROR(VLOOKUP(I727,[1]Precio_Fasecolda!A:C,3,FALSE),IFERROR(VLOOKUP(I727,[1]Precio_Fasecolda!B:C,2,FALSE),N727))</f>
        <v>89000000</v>
      </c>
      <c r="P727" s="83">
        <f t="shared" si="86"/>
        <v>1000000</v>
      </c>
      <c r="Q727" s="76" t="s">
        <v>126</v>
      </c>
      <c r="R727" s="76" t="s">
        <v>148</v>
      </c>
      <c r="S727" s="76" t="s">
        <v>128</v>
      </c>
      <c r="T727" s="76" t="s">
        <v>121</v>
      </c>
      <c r="U727" s="76" t="s">
        <v>121</v>
      </c>
      <c r="V727" s="59" t="s">
        <v>121</v>
      </c>
      <c r="W727" s="76" t="s">
        <v>121</v>
      </c>
      <c r="X727" s="76" t="s">
        <v>121</v>
      </c>
      <c r="Y727" s="84" t="str">
        <f t="shared" si="92"/>
        <v>N.A.</v>
      </c>
      <c r="Z727" s="85">
        <f t="shared" si="87"/>
        <v>87120000</v>
      </c>
      <c r="AA727" s="76" t="str">
        <f>+IFERROR(VLOOKUP(_xlfn.TEXTJOIN("_", FALSE, C727:E727), [1]BD_Perc!$A:$O, 15, FALSE),"Segmentación no encontrada o vehículo inactivo")</f>
        <v>PERCENTIL 50</v>
      </c>
      <c r="AB727" s="76" t="str" cm="1">
        <f t="array" ref="AB727">_xlfn.IFS(
    AA727 = "PERCENTIL 50",
    _xlfn.IFS(
        [1]BD!DG727 &lt; VLOOKUP(_xlfn.TEXTJOIN("_", FALSE, C727:E727), [1]BD_Perc!$A:$O, 11, FALSE), "Intervalo de precio 1",
        [1]BD!DG727 &gt;= VLOOKUP(_xlfn.TEXTJOIN("_", FALSE, C727:E727), [1]BD_Perc!$A:$O, 11, FALSE), "Intervalo de precio 2"
    ),
    AA727 = "PERCENTIL 30-70",
    _xlfn.IFS(
        [1]BD!DG727 &lt; VLOOKUP(_xlfn.TEXTJOIN("_", FALSE, C727:E727), [1]BD_Perc!$A:$O, 6, FALSE), "Intervalo de precio 1",
        [1]BD!DG727 &lt; VLOOKUP(_xlfn.TEXTJOIN("_", FALSE, C727:E727), [1]BD_Perc!$A:$O, 7, FALSE), "Intervalo de precio 2",
        [1]BD!DG727 &gt;= VLOOKUP(_xlfn.TEXTJOIN("_", FALSE, C727:E727), [1]BD_Perc!$A:$O, 7, FALSE), "Intervalo de precio 3"
    ),
    AA727="Segmentación no encontrada o vehículo inactivo","Segmentación no encontrada o vehículo inactivo"
)</f>
        <v>Intervalo de precio 1</v>
      </c>
      <c r="AC727" s="76" t="s">
        <v>129</v>
      </c>
      <c r="AD727" s="86" t="b">
        <f t="shared" si="91"/>
        <v>1</v>
      </c>
      <c r="AE727" s="94">
        <v>3.2000000000000001E-2</v>
      </c>
      <c r="AF727" s="94">
        <v>3.5999999999999997E-2</v>
      </c>
      <c r="AG727" s="94">
        <v>3.6999999999999998E-2</v>
      </c>
      <c r="AH727" s="94">
        <v>3.9E-2</v>
      </c>
      <c r="AI727" s="94">
        <v>4.1000000000000002E-2</v>
      </c>
      <c r="AJ727" s="94">
        <v>4.2000000000000003E-2</v>
      </c>
      <c r="AK727" s="76" t="s">
        <v>131</v>
      </c>
      <c r="AL727" s="76" t="s">
        <v>131</v>
      </c>
      <c r="AM727" s="76" t="s">
        <v>131</v>
      </c>
      <c r="AN727" s="88">
        <v>0.05</v>
      </c>
      <c r="AO727" s="72">
        <v>8726894.2530000005</v>
      </c>
      <c r="AP727" s="72">
        <v>221091.04079999999</v>
      </c>
      <c r="AQ727" s="72">
        <v>798384.66540000006</v>
      </c>
      <c r="AR727" s="72" t="s">
        <v>121</v>
      </c>
      <c r="AS727" s="72" t="s">
        <v>121</v>
      </c>
      <c r="AT727" s="72">
        <v>8475166.0517999995</v>
      </c>
      <c r="AU727" s="72" t="s">
        <v>121</v>
      </c>
      <c r="AV727" s="72">
        <v>798384.66540000006</v>
      </c>
      <c r="AW727" s="72">
        <v>49132.0452</v>
      </c>
      <c r="AX727" s="72">
        <v>368486.12219999998</v>
      </c>
      <c r="AY727" s="72" t="s">
        <v>121</v>
      </c>
      <c r="AZ727" s="72" t="s">
        <v>121</v>
      </c>
      <c r="BA727" s="72" t="s">
        <v>121</v>
      </c>
      <c r="BB727" s="72" t="s">
        <v>121</v>
      </c>
      <c r="BC727" s="72" t="s">
        <v>121</v>
      </c>
      <c r="BD727" s="72">
        <v>2333741.5751999998</v>
      </c>
      <c r="BE727" s="72" t="s">
        <v>121</v>
      </c>
      <c r="BF727" s="72">
        <v>2935601.2223999999</v>
      </c>
      <c r="BG727" s="72" t="s">
        <v>121</v>
      </c>
      <c r="BH727" s="72" t="s">
        <v>121</v>
      </c>
      <c r="BI727" s="72">
        <v>1658184.9143999999</v>
      </c>
      <c r="BJ727" s="72">
        <v>859799.19479999994</v>
      </c>
      <c r="BK727" s="72">
        <v>1289698.7922</v>
      </c>
      <c r="BL727" s="72" t="s">
        <v>121</v>
      </c>
      <c r="BM727" s="72">
        <v>3181258.2858000002</v>
      </c>
      <c r="BN727" s="72">
        <v>72468.870599999995</v>
      </c>
      <c r="BO727" s="72">
        <v>3573230.9298</v>
      </c>
      <c r="BP727" s="72">
        <v>601859.64720000001</v>
      </c>
      <c r="BQ727" s="72" t="s">
        <v>121</v>
      </c>
      <c r="BR727" s="72" t="s">
        <v>121</v>
      </c>
      <c r="BS727" s="72" t="s">
        <v>121</v>
      </c>
      <c r="BT727" s="72" t="s">
        <v>121</v>
      </c>
      <c r="BU727" s="72">
        <v>109317.3774</v>
      </c>
      <c r="BV727" s="72" t="s">
        <v>121</v>
      </c>
      <c r="BW727" s="72" t="s">
        <v>121</v>
      </c>
      <c r="BX727" s="72" t="s">
        <v>121</v>
      </c>
      <c r="BY727" s="72">
        <v>356202.58380000002</v>
      </c>
      <c r="BZ727" s="72" t="s">
        <v>121</v>
      </c>
      <c r="CA727" s="72" t="s">
        <v>121</v>
      </c>
      <c r="CB727" s="72" t="s">
        <v>121</v>
      </c>
      <c r="CC727" s="72" t="s">
        <v>121</v>
      </c>
      <c r="CD727" s="72" t="s">
        <v>121</v>
      </c>
      <c r="CE727" s="76" t="s">
        <v>130</v>
      </c>
      <c r="CF727" s="76" t="s">
        <v>130</v>
      </c>
      <c r="CG727" s="76" t="s">
        <v>130</v>
      </c>
      <c r="CH727" s="76" t="s">
        <v>130</v>
      </c>
      <c r="CI727" s="76" t="s">
        <v>130</v>
      </c>
      <c r="CJ727" s="89" t="s">
        <v>131</v>
      </c>
      <c r="CK727" s="89" t="s">
        <v>131</v>
      </c>
      <c r="CL727" s="59" t="s">
        <v>121</v>
      </c>
      <c r="CM727" s="76" t="s">
        <v>121</v>
      </c>
      <c r="CN727" s="76" t="s">
        <v>121</v>
      </c>
      <c r="CO727" s="76" t="s">
        <v>121</v>
      </c>
      <c r="CP727" s="76" t="s">
        <v>121</v>
      </c>
      <c r="CQ727" s="76" t="s">
        <v>121</v>
      </c>
      <c r="CR727" s="76" t="s">
        <v>121</v>
      </c>
      <c r="CS727" s="76" t="s">
        <v>121</v>
      </c>
      <c r="CT727" s="76" t="s">
        <v>121</v>
      </c>
      <c r="CU727" s="76" t="s">
        <v>121</v>
      </c>
      <c r="CV727" s="76" t="s">
        <v>121</v>
      </c>
      <c r="CW727" s="76" t="s">
        <v>121</v>
      </c>
      <c r="CX727" s="76" t="s">
        <v>121</v>
      </c>
      <c r="CY727" s="76" t="s">
        <v>121</v>
      </c>
      <c r="CZ727" s="76" t="s">
        <v>121</v>
      </c>
      <c r="DA727" s="90">
        <v>13424274.5154</v>
      </c>
      <c r="DB727" s="225">
        <v>1</v>
      </c>
      <c r="DC727" s="13">
        <v>0</v>
      </c>
      <c r="DD727" s="13"/>
      <c r="DE727" s="75" t="str" cm="1">
        <f t="array" ref="DE727">+IF(AND(C727&lt;&gt;"Vehículos Eléctricos",C727&lt;&gt;"Vehículos Híbridos",AA727="PERCENTIL 50"),
     IF(VLOOKUP(_xlfn.TEXTJOIN("_",FALSE,C727:E727),[1]BD_Perc!$A:$P,_xlfn.IFS([1]BD!AB727="Intervalo de precio 1",12,[1]BD!AB727="Intervalo de precio 2",13),FALSE)&lt;=1,
     VLOOKUP(_xlfn.TEXTJOIN("_",FALSE,C727:E727),[1]BD_Perc!$A:$P,16,FALSE),"Ok P50"),
     "Ok P30/70 ó Híbrido/Eléctrico")</f>
        <v>Inactivar TODO el grupo: Vehículos Convencionales-Camperos/Camionetas-N.A.</v>
      </c>
      <c r="DF727" s="75" t="str">
        <f t="shared" si="88"/>
        <v>Vehículos Convencionales_Camperos/Camionetas_N.A.</v>
      </c>
      <c r="DG727" s="19">
        <f t="shared" si="89"/>
        <v>87120000</v>
      </c>
      <c r="DH727" s="13">
        <v>1</v>
      </c>
      <c r="DI727" s="13">
        <v>0</v>
      </c>
      <c r="DJ727" s="13" t="b">
        <f>+DC727=[2]BD!DC727</f>
        <v>1</v>
      </c>
    </row>
    <row r="728" spans="1:114" ht="51" x14ac:dyDescent="0.25">
      <c r="A728" s="76">
        <v>1137</v>
      </c>
      <c r="B728" s="59" t="s">
        <v>178</v>
      </c>
      <c r="C728" s="59" t="s">
        <v>0</v>
      </c>
      <c r="D728" s="59" t="s">
        <v>320</v>
      </c>
      <c r="E728" s="59" t="s">
        <v>121</v>
      </c>
      <c r="F728" s="59" t="s">
        <v>126</v>
      </c>
      <c r="G728" s="77" t="s">
        <v>1583</v>
      </c>
      <c r="H728" s="76" t="s">
        <v>1563</v>
      </c>
      <c r="I728" s="230">
        <v>4634017</v>
      </c>
      <c r="J728" s="168" t="s">
        <v>1584</v>
      </c>
      <c r="K728" s="76" t="s">
        <v>145</v>
      </c>
      <c r="L728" s="76">
        <v>121</v>
      </c>
      <c r="M728" s="76" t="s">
        <v>121</v>
      </c>
      <c r="N728" s="176">
        <v>97000000</v>
      </c>
      <c r="O728" s="83">
        <f>+IFERROR(VLOOKUP(I728,[1]Precio_Fasecolda!A:C,3,FALSE),IFERROR(VLOOKUP(I728,[1]Precio_Fasecolda!B:C,2,FALSE),N728))</f>
        <v>96000000</v>
      </c>
      <c r="P728" s="83">
        <f t="shared" si="86"/>
        <v>1000000</v>
      </c>
      <c r="Q728" s="76" t="s">
        <v>126</v>
      </c>
      <c r="R728" s="76" t="s">
        <v>148</v>
      </c>
      <c r="S728" s="76" t="s">
        <v>128</v>
      </c>
      <c r="T728" s="76" t="s">
        <v>121</v>
      </c>
      <c r="U728" s="76" t="s">
        <v>121</v>
      </c>
      <c r="V728" s="59" t="s">
        <v>121</v>
      </c>
      <c r="W728" s="76" t="s">
        <v>121</v>
      </c>
      <c r="X728" s="76" t="s">
        <v>121</v>
      </c>
      <c r="Y728" s="84" t="str">
        <f t="shared" si="92"/>
        <v>N.A.</v>
      </c>
      <c r="Z728" s="85">
        <f t="shared" si="87"/>
        <v>93896000</v>
      </c>
      <c r="AA728" s="76" t="str">
        <f>+IFERROR(VLOOKUP(_xlfn.TEXTJOIN("_", FALSE, C728:E728), [1]BD_Perc!$A:$O, 15, FALSE),"Segmentación no encontrada o vehículo inactivo")</f>
        <v>PERCENTIL 50</v>
      </c>
      <c r="AB728" s="76" t="str" cm="1">
        <f t="array" ref="AB728">_xlfn.IFS(
    AA728 = "PERCENTIL 50",
    _xlfn.IFS(
        [1]BD!DG728 &lt; VLOOKUP(_xlfn.TEXTJOIN("_", FALSE, C728:E728), [1]BD_Perc!$A:$O, 11, FALSE), "Intervalo de precio 1",
        [1]BD!DG728 &gt;= VLOOKUP(_xlfn.TEXTJOIN("_", FALSE, C728:E728), [1]BD_Perc!$A:$O, 11, FALSE), "Intervalo de precio 2"
    ),
    AA728 = "PERCENTIL 30-70",
    _xlfn.IFS(
        [1]BD!DG728 &lt; VLOOKUP(_xlfn.TEXTJOIN("_", FALSE, C728:E728), [1]BD_Perc!$A:$O, 6, FALSE), "Intervalo de precio 1",
        [1]BD!DG728 &lt; VLOOKUP(_xlfn.TEXTJOIN("_", FALSE, C728:E728), [1]BD_Perc!$A:$O, 7, FALSE), "Intervalo de precio 2",
        [1]BD!DG728 &gt;= VLOOKUP(_xlfn.TEXTJOIN("_", FALSE, C728:E728), [1]BD_Perc!$A:$O, 7, FALSE), "Intervalo de precio 3"
    ),
    AA728="Segmentación no encontrada o vehículo inactivo","Segmentación no encontrada o vehículo inactivo"
)</f>
        <v>Intervalo de precio 2</v>
      </c>
      <c r="AC728" s="76" t="s">
        <v>149</v>
      </c>
      <c r="AD728" s="86" t="b">
        <f t="shared" si="91"/>
        <v>1</v>
      </c>
      <c r="AE728" s="94">
        <v>3.2000000000000001E-2</v>
      </c>
      <c r="AF728" s="94">
        <v>3.5999999999999997E-2</v>
      </c>
      <c r="AG728" s="94">
        <v>3.6999999999999998E-2</v>
      </c>
      <c r="AH728" s="94">
        <v>3.9E-2</v>
      </c>
      <c r="AI728" s="94">
        <v>4.1000000000000002E-2</v>
      </c>
      <c r="AJ728" s="94">
        <v>4.2000000000000003E-2</v>
      </c>
      <c r="AK728" s="76" t="s">
        <v>130</v>
      </c>
      <c r="AL728" s="76" t="s">
        <v>131</v>
      </c>
      <c r="AM728" s="76" t="s">
        <v>131</v>
      </c>
      <c r="AN728" s="229">
        <v>0.05</v>
      </c>
      <c r="AO728" s="72">
        <v>8726894.2530000005</v>
      </c>
      <c r="AP728" s="72">
        <v>221091.04079999999</v>
      </c>
      <c r="AQ728" s="72">
        <v>798384.66540000006</v>
      </c>
      <c r="AR728" s="72" t="s">
        <v>121</v>
      </c>
      <c r="AS728" s="72" t="s">
        <v>121</v>
      </c>
      <c r="AT728" s="72">
        <v>8475166.0517999995</v>
      </c>
      <c r="AU728" s="72" t="s">
        <v>121</v>
      </c>
      <c r="AV728" s="72">
        <v>798384.66540000006</v>
      </c>
      <c r="AW728" s="72">
        <v>49132.0452</v>
      </c>
      <c r="AX728" s="72">
        <v>368486.12219999998</v>
      </c>
      <c r="AY728" s="72" t="s">
        <v>121</v>
      </c>
      <c r="AZ728" s="72" t="s">
        <v>121</v>
      </c>
      <c r="BA728" s="72" t="s">
        <v>121</v>
      </c>
      <c r="BB728" s="72" t="s">
        <v>121</v>
      </c>
      <c r="BC728" s="72" t="s">
        <v>121</v>
      </c>
      <c r="BD728" s="72">
        <v>2333741.5751999998</v>
      </c>
      <c r="BE728" s="72" t="s">
        <v>121</v>
      </c>
      <c r="BF728" s="72">
        <v>2935601.2223999999</v>
      </c>
      <c r="BG728" s="72" t="s">
        <v>121</v>
      </c>
      <c r="BH728" s="72" t="s">
        <v>121</v>
      </c>
      <c r="BI728" s="72">
        <v>1658184.9143999999</v>
      </c>
      <c r="BJ728" s="72">
        <v>859799.19479999994</v>
      </c>
      <c r="BK728" s="72">
        <v>1289698.7922</v>
      </c>
      <c r="BL728" s="72" t="s">
        <v>121</v>
      </c>
      <c r="BM728" s="72">
        <v>3181258.2858000002</v>
      </c>
      <c r="BN728" s="72">
        <v>72468.870599999995</v>
      </c>
      <c r="BO728" s="72">
        <v>3573230.9298</v>
      </c>
      <c r="BP728" s="72">
        <v>601859.64720000001</v>
      </c>
      <c r="BQ728" s="72" t="s">
        <v>121</v>
      </c>
      <c r="BR728" s="72" t="s">
        <v>121</v>
      </c>
      <c r="BS728" s="72" t="s">
        <v>121</v>
      </c>
      <c r="BT728" s="72" t="s">
        <v>121</v>
      </c>
      <c r="BU728" s="72">
        <v>109317.3774</v>
      </c>
      <c r="BV728" s="72" t="s">
        <v>121</v>
      </c>
      <c r="BW728" s="72" t="s">
        <v>121</v>
      </c>
      <c r="BX728" s="72" t="s">
        <v>121</v>
      </c>
      <c r="BY728" s="72">
        <v>356202.58380000002</v>
      </c>
      <c r="BZ728" s="72" t="s">
        <v>121</v>
      </c>
      <c r="CA728" s="72" t="s">
        <v>121</v>
      </c>
      <c r="CB728" s="72" t="s">
        <v>121</v>
      </c>
      <c r="CC728" s="72" t="s">
        <v>121</v>
      </c>
      <c r="CD728" s="72" t="s">
        <v>121</v>
      </c>
      <c r="CE728" s="76" t="s">
        <v>130</v>
      </c>
      <c r="CF728" s="76" t="s">
        <v>130</v>
      </c>
      <c r="CG728" s="76" t="s">
        <v>130</v>
      </c>
      <c r="CH728" s="76" t="s">
        <v>130</v>
      </c>
      <c r="CI728" s="76" t="s">
        <v>130</v>
      </c>
      <c r="CJ728" s="89" t="s">
        <v>131</v>
      </c>
      <c r="CK728" s="89" t="s">
        <v>131</v>
      </c>
      <c r="CL728" s="59" t="s">
        <v>121</v>
      </c>
      <c r="CM728" s="76" t="s">
        <v>121</v>
      </c>
      <c r="CN728" s="76" t="s">
        <v>121</v>
      </c>
      <c r="CO728" s="76" t="s">
        <v>121</v>
      </c>
      <c r="CP728" s="76" t="s">
        <v>121</v>
      </c>
      <c r="CQ728" s="76" t="s">
        <v>121</v>
      </c>
      <c r="CR728" s="76" t="s">
        <v>121</v>
      </c>
      <c r="CS728" s="76" t="s">
        <v>121</v>
      </c>
      <c r="CT728" s="76" t="s">
        <v>121</v>
      </c>
      <c r="CU728" s="76" t="s">
        <v>121</v>
      </c>
      <c r="CV728" s="76" t="s">
        <v>121</v>
      </c>
      <c r="CW728" s="76" t="s">
        <v>121</v>
      </c>
      <c r="CX728" s="76" t="s">
        <v>121</v>
      </c>
      <c r="CY728" s="76" t="s">
        <v>121</v>
      </c>
      <c r="CZ728" s="76" t="s">
        <v>121</v>
      </c>
      <c r="DA728" s="90">
        <v>13424274.5154</v>
      </c>
      <c r="DB728" s="225">
        <v>1</v>
      </c>
      <c r="DC728" s="13">
        <v>0</v>
      </c>
      <c r="DD728" s="13"/>
      <c r="DE728" s="75" t="str" cm="1">
        <f t="array" ref="DE728">+IF(AND(C728&lt;&gt;"Vehículos Eléctricos",C728&lt;&gt;"Vehículos Híbridos",AA728="PERCENTIL 50"),
     IF(VLOOKUP(_xlfn.TEXTJOIN("_",FALSE,C728:E728),[1]BD_Perc!$A:$P,_xlfn.IFS([1]BD!AB728="Intervalo de precio 1",12,[1]BD!AB728="Intervalo de precio 2",13),FALSE)&lt;=1,
     VLOOKUP(_xlfn.TEXTJOIN("_",FALSE,C728:E728),[1]BD_Perc!$A:$P,16,FALSE),"Ok P50"),
     "Ok P30/70 ó Híbrido/Eléctrico")</f>
        <v>Inactivar TODO el grupo: Vehículos Convencionales-Camperos/Camionetas-N.A.</v>
      </c>
      <c r="DF728" s="75" t="str">
        <f t="shared" si="88"/>
        <v>Vehículos Convencionales_Camperos/Camionetas_N.A.</v>
      </c>
      <c r="DG728" s="19">
        <f t="shared" si="89"/>
        <v>93896000</v>
      </c>
      <c r="DH728" s="13">
        <v>1</v>
      </c>
      <c r="DI728" s="13">
        <v>0</v>
      </c>
      <c r="DJ728" s="13" t="b">
        <f>+DC728=[2]BD!DC728</f>
        <v>1</v>
      </c>
    </row>
    <row r="729" spans="1:114" ht="51" x14ac:dyDescent="0.25">
      <c r="A729" s="76">
        <v>1138</v>
      </c>
      <c r="B729" s="59" t="s">
        <v>178</v>
      </c>
      <c r="C729" s="59" t="s">
        <v>0</v>
      </c>
      <c r="D729" s="59" t="s">
        <v>320</v>
      </c>
      <c r="E729" s="59" t="s">
        <v>121</v>
      </c>
      <c r="F729" s="59" t="s">
        <v>126</v>
      </c>
      <c r="G729" s="77" t="s">
        <v>1585</v>
      </c>
      <c r="H729" s="76" t="s">
        <v>1563</v>
      </c>
      <c r="I729" s="228">
        <v>4606174</v>
      </c>
      <c r="J729" s="168" t="s">
        <v>1586</v>
      </c>
      <c r="K729" s="76" t="s">
        <v>145</v>
      </c>
      <c r="L729" s="76">
        <v>121</v>
      </c>
      <c r="M729" s="76" t="s">
        <v>121</v>
      </c>
      <c r="N729" s="176">
        <v>108000000</v>
      </c>
      <c r="O729" s="83">
        <f>+IFERROR(VLOOKUP(I729,[1]Precio_Fasecolda!A:C,3,FALSE),IFERROR(VLOOKUP(I729,[1]Precio_Fasecolda!B:C,2,FALSE),N729))</f>
        <v>107000000</v>
      </c>
      <c r="P729" s="83">
        <f t="shared" si="86"/>
        <v>1000000</v>
      </c>
      <c r="Q729" s="76" t="s">
        <v>1587</v>
      </c>
      <c r="R729" s="76" t="s">
        <v>148</v>
      </c>
      <c r="S729" s="76" t="s">
        <v>128</v>
      </c>
      <c r="T729" s="76" t="s">
        <v>121</v>
      </c>
      <c r="U729" s="76" t="s">
        <v>121</v>
      </c>
      <c r="V729" s="59" t="s">
        <v>121</v>
      </c>
      <c r="W729" s="76" t="s">
        <v>121</v>
      </c>
      <c r="X729" s="76" t="s">
        <v>121</v>
      </c>
      <c r="Y729" s="84" t="str">
        <f t="shared" si="92"/>
        <v>N.A.</v>
      </c>
      <c r="Z729" s="85">
        <f t="shared" si="87"/>
        <v>104544000</v>
      </c>
      <c r="AA729" s="76" t="str">
        <f>+IFERROR(VLOOKUP(_xlfn.TEXTJOIN("_", FALSE, C729:E729), [1]BD_Perc!$A:$O, 15, FALSE),"Segmentación no encontrada o vehículo inactivo")</f>
        <v>PERCENTIL 50</v>
      </c>
      <c r="AB729" s="76" t="str" cm="1">
        <f t="array" ref="AB729">_xlfn.IFS(
    AA729 = "PERCENTIL 50",
    _xlfn.IFS(
        [1]BD!DG729 &lt; VLOOKUP(_xlfn.TEXTJOIN("_", FALSE, C729:E729), [1]BD_Perc!$A:$O, 11, FALSE), "Intervalo de precio 1",
        [1]BD!DG729 &gt;= VLOOKUP(_xlfn.TEXTJOIN("_", FALSE, C729:E729), [1]BD_Perc!$A:$O, 11, FALSE), "Intervalo de precio 2"
    ),
    AA729 = "PERCENTIL 30-70",
    _xlfn.IFS(
        [1]BD!DG729 &lt; VLOOKUP(_xlfn.TEXTJOIN("_", FALSE, C729:E729), [1]BD_Perc!$A:$O, 6, FALSE), "Intervalo de precio 1",
        [1]BD!DG729 &lt; VLOOKUP(_xlfn.TEXTJOIN("_", FALSE, C729:E729), [1]BD_Perc!$A:$O, 7, FALSE), "Intervalo de precio 2",
        [1]BD!DG729 &gt;= VLOOKUP(_xlfn.TEXTJOIN("_", FALSE, C729:E729), [1]BD_Perc!$A:$O, 7, FALSE), "Intervalo de precio 3"
    ),
    AA729="Segmentación no encontrada o vehículo inactivo","Segmentación no encontrada o vehículo inactivo"
)</f>
        <v>Intervalo de precio 2</v>
      </c>
      <c r="AC729" s="76" t="s">
        <v>149</v>
      </c>
      <c r="AD729" s="86" t="b">
        <f t="shared" si="91"/>
        <v>1</v>
      </c>
      <c r="AE729" s="94">
        <v>3.2000000000000001E-2</v>
      </c>
      <c r="AF729" s="94">
        <v>3.5999999999999997E-2</v>
      </c>
      <c r="AG729" s="94">
        <v>3.6999999999999998E-2</v>
      </c>
      <c r="AH729" s="94">
        <v>3.9E-2</v>
      </c>
      <c r="AI729" s="94">
        <v>4.1000000000000002E-2</v>
      </c>
      <c r="AJ729" s="94">
        <v>4.2000000000000003E-2</v>
      </c>
      <c r="AK729" s="76" t="s">
        <v>130</v>
      </c>
      <c r="AL729" s="76" t="s">
        <v>131</v>
      </c>
      <c r="AM729" s="76" t="s">
        <v>131</v>
      </c>
      <c r="AN729" s="229">
        <v>0.05</v>
      </c>
      <c r="AO729" s="72">
        <v>8726894.2530000005</v>
      </c>
      <c r="AP729" s="72">
        <v>221091.04079999999</v>
      </c>
      <c r="AQ729" s="72">
        <v>798384.66540000006</v>
      </c>
      <c r="AR729" s="72" t="s">
        <v>121</v>
      </c>
      <c r="AS729" s="72" t="s">
        <v>121</v>
      </c>
      <c r="AT729" s="72">
        <v>8475166.0517999995</v>
      </c>
      <c r="AU729" s="72" t="s">
        <v>121</v>
      </c>
      <c r="AV729" s="72">
        <v>798384.66540000006</v>
      </c>
      <c r="AW729" s="72">
        <v>49132.0452</v>
      </c>
      <c r="AX729" s="72">
        <v>368486.12219999998</v>
      </c>
      <c r="AY729" s="72" t="s">
        <v>121</v>
      </c>
      <c r="AZ729" s="72" t="s">
        <v>121</v>
      </c>
      <c r="BA729" s="72" t="s">
        <v>121</v>
      </c>
      <c r="BB729" s="72" t="s">
        <v>121</v>
      </c>
      <c r="BC729" s="72" t="s">
        <v>121</v>
      </c>
      <c r="BD729" s="72">
        <v>2333741.5751999998</v>
      </c>
      <c r="BE729" s="72" t="s">
        <v>121</v>
      </c>
      <c r="BF729" s="72">
        <v>2935601.2223999999</v>
      </c>
      <c r="BG729" s="72" t="s">
        <v>121</v>
      </c>
      <c r="BH729" s="72" t="s">
        <v>121</v>
      </c>
      <c r="BI729" s="72">
        <v>1658184.9143999999</v>
      </c>
      <c r="BJ729" s="72">
        <v>859799.19479999994</v>
      </c>
      <c r="BK729" s="72">
        <v>1289698.7922</v>
      </c>
      <c r="BL729" s="72" t="s">
        <v>121</v>
      </c>
      <c r="BM729" s="72">
        <v>3181258.2858000002</v>
      </c>
      <c r="BN729" s="72">
        <v>72468.870599999995</v>
      </c>
      <c r="BO729" s="72">
        <v>3573230.9298</v>
      </c>
      <c r="BP729" s="72">
        <v>601859.64720000001</v>
      </c>
      <c r="BQ729" s="72" t="s">
        <v>121</v>
      </c>
      <c r="BR729" s="72" t="s">
        <v>121</v>
      </c>
      <c r="BS729" s="72" t="s">
        <v>121</v>
      </c>
      <c r="BT729" s="72" t="s">
        <v>121</v>
      </c>
      <c r="BU729" s="72">
        <v>109317.3774</v>
      </c>
      <c r="BV729" s="72" t="s">
        <v>121</v>
      </c>
      <c r="BW729" s="72" t="s">
        <v>121</v>
      </c>
      <c r="BX729" s="72" t="s">
        <v>121</v>
      </c>
      <c r="BY729" s="72">
        <v>356202.58380000002</v>
      </c>
      <c r="BZ729" s="72" t="s">
        <v>121</v>
      </c>
      <c r="CA729" s="72" t="s">
        <v>121</v>
      </c>
      <c r="CB729" s="72" t="s">
        <v>121</v>
      </c>
      <c r="CC729" s="72" t="s">
        <v>121</v>
      </c>
      <c r="CD729" s="72" t="s">
        <v>121</v>
      </c>
      <c r="CE729" s="76" t="s">
        <v>130</v>
      </c>
      <c r="CF729" s="76" t="s">
        <v>130</v>
      </c>
      <c r="CG729" s="76" t="s">
        <v>130</v>
      </c>
      <c r="CH729" s="76" t="s">
        <v>130</v>
      </c>
      <c r="CI729" s="76" t="s">
        <v>130</v>
      </c>
      <c r="CJ729" s="89" t="s">
        <v>131</v>
      </c>
      <c r="CK729" s="89" t="s">
        <v>131</v>
      </c>
      <c r="CL729" s="59" t="s">
        <v>121</v>
      </c>
      <c r="CM729" s="76" t="s">
        <v>121</v>
      </c>
      <c r="CN729" s="76" t="s">
        <v>121</v>
      </c>
      <c r="CO729" s="76" t="s">
        <v>121</v>
      </c>
      <c r="CP729" s="76" t="s">
        <v>121</v>
      </c>
      <c r="CQ729" s="76" t="s">
        <v>121</v>
      </c>
      <c r="CR729" s="76" t="s">
        <v>121</v>
      </c>
      <c r="CS729" s="76" t="s">
        <v>121</v>
      </c>
      <c r="CT729" s="76" t="s">
        <v>121</v>
      </c>
      <c r="CU729" s="76" t="s">
        <v>121</v>
      </c>
      <c r="CV729" s="76" t="s">
        <v>121</v>
      </c>
      <c r="CW729" s="76" t="s">
        <v>121</v>
      </c>
      <c r="CX729" s="76" t="s">
        <v>121</v>
      </c>
      <c r="CY729" s="76" t="s">
        <v>121</v>
      </c>
      <c r="CZ729" s="76" t="s">
        <v>121</v>
      </c>
      <c r="DA729" s="90">
        <v>13424274.5154</v>
      </c>
      <c r="DB729" s="225">
        <v>1</v>
      </c>
      <c r="DC729" s="13">
        <v>0</v>
      </c>
      <c r="DD729" s="13"/>
      <c r="DE729" s="75" t="str" cm="1">
        <f t="array" ref="DE729">+IF(AND(C729&lt;&gt;"Vehículos Eléctricos",C729&lt;&gt;"Vehículos Híbridos",AA729="PERCENTIL 50"),
     IF(VLOOKUP(_xlfn.TEXTJOIN("_",FALSE,C729:E729),[1]BD_Perc!$A:$P,_xlfn.IFS([1]BD!AB729="Intervalo de precio 1",12,[1]BD!AB729="Intervalo de precio 2",13),FALSE)&lt;=1,
     VLOOKUP(_xlfn.TEXTJOIN("_",FALSE,C729:E729),[1]BD_Perc!$A:$P,16,FALSE),"Ok P50"),
     "Ok P30/70 ó Híbrido/Eléctrico")</f>
        <v>Inactivar TODO el grupo: Vehículos Convencionales-Camperos/Camionetas-N.A.</v>
      </c>
      <c r="DF729" s="75" t="str">
        <f t="shared" si="88"/>
        <v>Vehículos Convencionales_Camperos/Camionetas_N.A.</v>
      </c>
      <c r="DG729" s="19">
        <f t="shared" si="89"/>
        <v>104544000</v>
      </c>
      <c r="DH729" s="13">
        <v>1</v>
      </c>
      <c r="DI729" s="13">
        <v>0</v>
      </c>
      <c r="DJ729" s="13" t="b">
        <f>+DC729=[2]BD!DC729</f>
        <v>1</v>
      </c>
    </row>
    <row r="730" spans="1:114" ht="51" x14ac:dyDescent="0.25">
      <c r="A730" s="76">
        <v>1139</v>
      </c>
      <c r="B730" s="59" t="s">
        <v>118</v>
      </c>
      <c r="C730" s="59" t="s">
        <v>0</v>
      </c>
      <c r="D730" s="59" t="s">
        <v>663</v>
      </c>
      <c r="E730" s="59" t="s">
        <v>675</v>
      </c>
      <c r="F730" s="59" t="s">
        <v>676</v>
      </c>
      <c r="G730" s="77" t="s">
        <v>1588</v>
      </c>
      <c r="H730" s="78" t="s">
        <v>123</v>
      </c>
      <c r="I730" s="178" t="s">
        <v>121</v>
      </c>
      <c r="J730" s="168" t="s">
        <v>1589</v>
      </c>
      <c r="K730" s="78" t="s">
        <v>121</v>
      </c>
      <c r="L730" s="76">
        <v>210</v>
      </c>
      <c r="M730" s="81" t="s">
        <v>121</v>
      </c>
      <c r="N730" s="82">
        <v>293500000</v>
      </c>
      <c r="O730" s="83">
        <f>+IFERROR(VLOOKUP(I730,[1]Precio_Fasecolda!A:C,3,FALSE),IFERROR(VLOOKUP(I730,[1]Precio_Fasecolda!B:C,2,FALSE),N730))</f>
        <v>293500000</v>
      </c>
      <c r="P730" s="83">
        <f t="shared" si="86"/>
        <v>0</v>
      </c>
      <c r="Q730" s="81" t="s">
        <v>121</v>
      </c>
      <c r="R730" s="76" t="s">
        <v>127</v>
      </c>
      <c r="S730" s="76" t="s">
        <v>349</v>
      </c>
      <c r="T730" s="76" t="s">
        <v>121</v>
      </c>
      <c r="U730" s="76" t="s">
        <v>121</v>
      </c>
      <c r="V730" s="59" t="s">
        <v>121</v>
      </c>
      <c r="W730" s="76" t="s">
        <v>121</v>
      </c>
      <c r="X730" s="76" t="s">
        <v>121</v>
      </c>
      <c r="Y730" s="84" t="str">
        <f t="shared" si="92"/>
        <v>N.A.</v>
      </c>
      <c r="Z730" s="85">
        <f t="shared" si="87"/>
        <v>270020000</v>
      </c>
      <c r="AA730" s="76" t="str">
        <f>+IFERROR(VLOOKUP(_xlfn.TEXTJOIN("_", FALSE, C730:E730), [1]BD_Perc!$A:$O, 15, FALSE),"Segmentación no encontrada o vehículo inactivo")</f>
        <v>PERCENTIL 30-70</v>
      </c>
      <c r="AB730" s="76" t="str" cm="1">
        <f t="array" ref="AB730">_xlfn.IFS(
    AA730 = "PERCENTIL 50",
    _xlfn.IFS(
        [1]BD!DG730 &lt; VLOOKUP(_xlfn.TEXTJOIN("_", FALSE, C730:E730), [1]BD_Perc!$A:$O, 11, FALSE), "Intervalo de precio 1",
        [1]BD!DG730 &gt;= VLOOKUP(_xlfn.TEXTJOIN("_", FALSE, C730:E730), [1]BD_Perc!$A:$O, 11, FALSE), "Intervalo de precio 2"
    ),
    AA730 = "PERCENTIL 30-70",
    _xlfn.IFS(
        [1]BD!DG730 &lt; VLOOKUP(_xlfn.TEXTJOIN("_", FALSE, C730:E730), [1]BD_Perc!$A:$O, 6, FALSE), "Intervalo de precio 1",
        [1]BD!DG730 &lt; VLOOKUP(_xlfn.TEXTJOIN("_", FALSE, C730:E730), [1]BD_Perc!$A:$O, 7, FALSE), "Intervalo de precio 2",
        [1]BD!DG730 &gt;= VLOOKUP(_xlfn.TEXTJOIN("_", FALSE, C730:E730), [1]BD_Perc!$A:$O, 7, FALSE), "Intervalo de precio 3"
    ),
    AA730="Segmentación no encontrada o vehículo inactivo","Segmentación no encontrada o vehículo inactivo"
)</f>
        <v>Intervalo de precio 2</v>
      </c>
      <c r="AC730" s="86" t="s">
        <v>149</v>
      </c>
      <c r="AD730" s="86" t="b">
        <f t="shared" si="91"/>
        <v>1</v>
      </c>
      <c r="AE730" s="231">
        <v>0.08</v>
      </c>
      <c r="AF730" s="87">
        <v>0.08</v>
      </c>
      <c r="AG730" s="87">
        <v>0.08</v>
      </c>
      <c r="AH730" s="87">
        <v>0.08</v>
      </c>
      <c r="AI730" s="87">
        <v>0.09</v>
      </c>
      <c r="AJ730" s="87">
        <v>0.1</v>
      </c>
      <c r="AK730" s="232" t="s">
        <v>130</v>
      </c>
      <c r="AL730" s="76" t="s">
        <v>130</v>
      </c>
      <c r="AM730" s="76" t="s">
        <v>130</v>
      </c>
      <c r="AN730" s="76">
        <v>0.01</v>
      </c>
      <c r="AO730" s="72" t="s">
        <v>121</v>
      </c>
      <c r="AP730" s="72">
        <v>573594.43680000002</v>
      </c>
      <c r="AQ730" s="72" t="s">
        <v>121</v>
      </c>
      <c r="AR730" s="72" t="s">
        <v>121</v>
      </c>
      <c r="AS730" s="72" t="s">
        <v>121</v>
      </c>
      <c r="AT730" s="72">
        <v>12992415.1602</v>
      </c>
      <c r="AU730" s="72" t="s">
        <v>121</v>
      </c>
      <c r="AV730" s="72">
        <v>1955435.58</v>
      </c>
      <c r="AW730" s="72">
        <v>137673.24900000001</v>
      </c>
      <c r="AX730" s="72">
        <v>1616492.3585999999</v>
      </c>
      <c r="AY730" s="72" t="s">
        <v>121</v>
      </c>
      <c r="AZ730" s="72" t="s">
        <v>121</v>
      </c>
      <c r="BA730" s="72">
        <v>350790060.61259997</v>
      </c>
      <c r="BB730" s="72">
        <v>268879691.53079998</v>
      </c>
      <c r="BC730" s="72" t="s">
        <v>121</v>
      </c>
      <c r="BD730" s="72" t="s">
        <v>121</v>
      </c>
      <c r="BE730" s="72" t="s">
        <v>121</v>
      </c>
      <c r="BF730" s="72">
        <v>3098649.0654000002</v>
      </c>
      <c r="BG730" s="72">
        <v>4381926.7253999999</v>
      </c>
      <c r="BH730" s="72" t="s">
        <v>121</v>
      </c>
      <c r="BI730" s="72" t="s">
        <v>121</v>
      </c>
      <c r="BJ730" s="72">
        <v>185872.3272</v>
      </c>
      <c r="BK730" s="72" t="s">
        <v>121</v>
      </c>
      <c r="BL730" s="72" t="s">
        <v>121</v>
      </c>
      <c r="BM730" s="72">
        <v>6053633.8631999996</v>
      </c>
      <c r="BN730" s="72">
        <v>139405.2996</v>
      </c>
      <c r="BO730" s="72" t="s">
        <v>121</v>
      </c>
      <c r="BP730" s="72" t="s">
        <v>121</v>
      </c>
      <c r="BQ730" s="72" t="s">
        <v>121</v>
      </c>
      <c r="BR730" s="72" t="s">
        <v>121</v>
      </c>
      <c r="BS730" s="72">
        <v>3067349.8673999999</v>
      </c>
      <c r="BT730" s="72">
        <v>8457120.2562000006</v>
      </c>
      <c r="BU730" s="72">
        <v>139405.2996</v>
      </c>
      <c r="BV730" s="72" t="s">
        <v>121</v>
      </c>
      <c r="BW730" s="72" t="s">
        <v>121</v>
      </c>
      <c r="BX730" s="72">
        <v>47390548.968000002</v>
      </c>
      <c r="BY730" s="72">
        <v>2169053.3969999999</v>
      </c>
      <c r="BZ730" s="72" t="s">
        <v>121</v>
      </c>
      <c r="CA730" s="72" t="s">
        <v>121</v>
      </c>
      <c r="CB730" s="72">
        <v>29309590.526999999</v>
      </c>
      <c r="CC730" s="72" t="s">
        <v>121</v>
      </c>
      <c r="CD730" s="72" t="s">
        <v>121</v>
      </c>
      <c r="CE730" s="224" t="s">
        <v>131</v>
      </c>
      <c r="CF730" s="233" t="s">
        <v>131</v>
      </c>
      <c r="CG730" s="233" t="s">
        <v>131</v>
      </c>
      <c r="CH730" s="233" t="s">
        <v>131</v>
      </c>
      <c r="CI730" s="233" t="s">
        <v>131</v>
      </c>
      <c r="CJ730" s="233" t="s">
        <v>131</v>
      </c>
      <c r="CK730" s="233" t="s">
        <v>131</v>
      </c>
      <c r="CL730" s="233" t="s">
        <v>121</v>
      </c>
      <c r="CM730" s="59" t="s">
        <v>121</v>
      </c>
      <c r="CN730" s="76" t="s">
        <v>121</v>
      </c>
      <c r="CO730" s="76" t="s">
        <v>121</v>
      </c>
      <c r="CP730" s="76" t="s">
        <v>121</v>
      </c>
      <c r="CQ730" s="76" t="s">
        <v>121</v>
      </c>
      <c r="CR730" s="76" t="s">
        <v>121</v>
      </c>
      <c r="CS730" s="76" t="s">
        <v>121</v>
      </c>
      <c r="CT730" s="76" t="s">
        <v>121</v>
      </c>
      <c r="CU730" s="76" t="s">
        <v>121</v>
      </c>
      <c r="CV730" s="76" t="s">
        <v>121</v>
      </c>
      <c r="CW730" s="76" t="s">
        <v>121</v>
      </c>
      <c r="CX730" s="76" t="s">
        <v>121</v>
      </c>
      <c r="CY730" s="76" t="s">
        <v>121</v>
      </c>
      <c r="CZ730" s="76" t="s">
        <v>121</v>
      </c>
      <c r="DA730" s="90">
        <v>27410359.620000001</v>
      </c>
      <c r="DB730" s="225">
        <v>1</v>
      </c>
      <c r="DC730" s="13">
        <v>1</v>
      </c>
      <c r="DD730" s="13"/>
      <c r="DE730" s="75" t="str" cm="1">
        <f t="array" ref="DE730">+IF(AND(C730&lt;&gt;"Vehículos Eléctricos",C730&lt;&gt;"Vehículos Híbridos",AA730="PERCENTIL 50"),
     IF(VLOOKUP(_xlfn.TEXTJOIN("_",FALSE,C730:E730),[1]BD_Perc!$A:$P,_xlfn.IFS([1]BD!AB730="Intervalo de precio 1",12,[1]BD!AB730="Intervalo de precio 2",13),FALSE)&lt;=1,
     VLOOKUP(_xlfn.TEXTJOIN("_",FALSE,C730:E730),[1]BD_Perc!$A:$P,16,FALSE),"Ok P50"),
     "Ok P30/70 ó Híbrido/Eléctrico")</f>
        <v>Ok P30/70 ó Híbrido/Eléctrico</v>
      </c>
      <c r="DF730" s="75" t="str">
        <f t="shared" si="88"/>
        <v>Vehículos Convencionales_Vehículos Destinados al Transporte de Pasajeros_Bus</v>
      </c>
      <c r="DG730" s="19">
        <f t="shared" si="89"/>
        <v>270020000</v>
      </c>
      <c r="DH730" s="13">
        <v>1</v>
      </c>
      <c r="DI730" s="13">
        <v>1</v>
      </c>
      <c r="DJ730" s="13" t="b">
        <f>+DC730=[2]BD!DC730</f>
        <v>1</v>
      </c>
    </row>
    <row r="731" spans="1:114" ht="51" x14ac:dyDescent="0.25">
      <c r="A731" s="76">
        <v>1140</v>
      </c>
      <c r="B731" s="59" t="s">
        <v>118</v>
      </c>
      <c r="C731" s="59" t="s">
        <v>0</v>
      </c>
      <c r="D731" s="59" t="s">
        <v>663</v>
      </c>
      <c r="E731" s="59" t="s">
        <v>675</v>
      </c>
      <c r="F731" s="59" t="s">
        <v>683</v>
      </c>
      <c r="G731" s="77" t="s">
        <v>1590</v>
      </c>
      <c r="H731" s="78" t="s">
        <v>123</v>
      </c>
      <c r="I731" s="178" t="s">
        <v>121</v>
      </c>
      <c r="J731" s="168" t="s">
        <v>1591</v>
      </c>
      <c r="K731" s="78" t="s">
        <v>121</v>
      </c>
      <c r="L731" s="76">
        <v>210</v>
      </c>
      <c r="M731" s="81" t="s">
        <v>121</v>
      </c>
      <c r="N731" s="82">
        <v>313512000</v>
      </c>
      <c r="O731" s="83">
        <f>+IFERROR(VLOOKUP(I731,[1]Precio_Fasecolda!A:C,3,FALSE),IFERROR(VLOOKUP(I731,[1]Precio_Fasecolda!B:C,2,FALSE),N731))</f>
        <v>313512000</v>
      </c>
      <c r="P731" s="83">
        <f t="shared" si="86"/>
        <v>0</v>
      </c>
      <c r="Q731" s="81" t="s">
        <v>121</v>
      </c>
      <c r="R731" s="76" t="s">
        <v>127</v>
      </c>
      <c r="S731" s="76" t="s">
        <v>349</v>
      </c>
      <c r="T731" s="76" t="s">
        <v>121</v>
      </c>
      <c r="U731" s="76" t="s">
        <v>121</v>
      </c>
      <c r="V731" s="59" t="s">
        <v>121</v>
      </c>
      <c r="W731" s="76" t="s">
        <v>121</v>
      </c>
      <c r="X731" s="76" t="s">
        <v>121</v>
      </c>
      <c r="Y731" s="84" t="str">
        <f t="shared" si="92"/>
        <v>N.A.</v>
      </c>
      <c r="Z731" s="85">
        <f t="shared" si="87"/>
        <v>288431040</v>
      </c>
      <c r="AA731" s="76" t="str">
        <f>+IFERROR(VLOOKUP(_xlfn.TEXTJOIN("_", FALSE, C731:E731), [1]BD_Perc!$A:$O, 15, FALSE),"Segmentación no encontrada o vehículo inactivo")</f>
        <v>PERCENTIL 30-70</v>
      </c>
      <c r="AB731" s="76" t="str" cm="1">
        <f t="array" ref="AB731">_xlfn.IFS(
    AA731 = "PERCENTIL 50",
    _xlfn.IFS(
        [1]BD!DG731 &lt; VLOOKUP(_xlfn.TEXTJOIN("_", FALSE, C731:E731), [1]BD_Perc!$A:$O, 11, FALSE), "Intervalo de precio 1",
        [1]BD!DG731 &gt;= VLOOKUP(_xlfn.TEXTJOIN("_", FALSE, C731:E731), [1]BD_Perc!$A:$O, 11, FALSE), "Intervalo de precio 2"
    ),
    AA731 = "PERCENTIL 30-70",
    _xlfn.IFS(
        [1]BD!DG731 &lt; VLOOKUP(_xlfn.TEXTJOIN("_", FALSE, C731:E731), [1]BD_Perc!$A:$O, 6, FALSE), "Intervalo de precio 1",
        [1]BD!DG731 &lt; VLOOKUP(_xlfn.TEXTJOIN("_", FALSE, C731:E731), [1]BD_Perc!$A:$O, 7, FALSE), "Intervalo de precio 2",
        [1]BD!DG731 &gt;= VLOOKUP(_xlfn.TEXTJOIN("_", FALSE, C731:E731), [1]BD_Perc!$A:$O, 7, FALSE), "Intervalo de precio 3"
    ),
    AA731="Segmentación no encontrada o vehículo inactivo","Segmentación no encontrada o vehículo inactivo"
)</f>
        <v>Intervalo de precio 2</v>
      </c>
      <c r="AC731" s="86" t="s">
        <v>149</v>
      </c>
      <c r="AD731" s="86" t="b">
        <f t="shared" si="91"/>
        <v>1</v>
      </c>
      <c r="AE731" s="231">
        <v>0.08</v>
      </c>
      <c r="AF731" s="87">
        <v>0.08</v>
      </c>
      <c r="AG731" s="87">
        <v>0.08</v>
      </c>
      <c r="AH731" s="87">
        <v>0.08</v>
      </c>
      <c r="AI731" s="87">
        <v>0.09</v>
      </c>
      <c r="AJ731" s="87">
        <v>0.1</v>
      </c>
      <c r="AK731" s="232" t="s">
        <v>130</v>
      </c>
      <c r="AL731" s="76" t="s">
        <v>130</v>
      </c>
      <c r="AM731" s="76" t="s">
        <v>130</v>
      </c>
      <c r="AN731" s="76">
        <v>0.01</v>
      </c>
      <c r="AO731" s="72" t="s">
        <v>121</v>
      </c>
      <c r="AP731" s="72">
        <v>573594.43680000002</v>
      </c>
      <c r="AQ731" s="72" t="s">
        <v>121</v>
      </c>
      <c r="AR731" s="72" t="s">
        <v>121</v>
      </c>
      <c r="AS731" s="72" t="s">
        <v>121</v>
      </c>
      <c r="AT731" s="72">
        <v>12992415.1602</v>
      </c>
      <c r="AU731" s="72" t="s">
        <v>121</v>
      </c>
      <c r="AV731" s="72">
        <v>1955435.58</v>
      </c>
      <c r="AW731" s="72">
        <v>137673.24900000001</v>
      </c>
      <c r="AX731" s="72">
        <v>1616492.3585999999</v>
      </c>
      <c r="AY731" s="72" t="s">
        <v>121</v>
      </c>
      <c r="AZ731" s="72" t="s">
        <v>121</v>
      </c>
      <c r="BA731" s="72">
        <v>368733637.81800002</v>
      </c>
      <c r="BB731" s="72">
        <v>276413254.57620001</v>
      </c>
      <c r="BC731" s="72" t="s">
        <v>121</v>
      </c>
      <c r="BD731" s="72" t="s">
        <v>121</v>
      </c>
      <c r="BE731" s="72" t="s">
        <v>121</v>
      </c>
      <c r="BF731" s="72">
        <v>3098649.0654000002</v>
      </c>
      <c r="BG731" s="72">
        <v>4381926.7253999999</v>
      </c>
      <c r="BH731" s="72" t="s">
        <v>121</v>
      </c>
      <c r="BI731" s="72" t="s">
        <v>121</v>
      </c>
      <c r="BJ731" s="72">
        <v>185872.3272</v>
      </c>
      <c r="BK731" s="72" t="s">
        <v>121</v>
      </c>
      <c r="BL731" s="72" t="s">
        <v>121</v>
      </c>
      <c r="BM731" s="72">
        <v>6053633.8631999996</v>
      </c>
      <c r="BN731" s="72">
        <v>139405.2996</v>
      </c>
      <c r="BO731" s="72" t="s">
        <v>121</v>
      </c>
      <c r="BP731" s="72" t="s">
        <v>121</v>
      </c>
      <c r="BQ731" s="72" t="s">
        <v>121</v>
      </c>
      <c r="BR731" s="72" t="s">
        <v>121</v>
      </c>
      <c r="BS731" s="72">
        <v>3067349.8673999999</v>
      </c>
      <c r="BT731" s="72">
        <v>8457120.2562000006</v>
      </c>
      <c r="BU731" s="72">
        <v>139405.2996</v>
      </c>
      <c r="BV731" s="72" t="s">
        <v>121</v>
      </c>
      <c r="BW731" s="72" t="s">
        <v>121</v>
      </c>
      <c r="BX731" s="72">
        <v>47390548.968000002</v>
      </c>
      <c r="BY731" s="72">
        <v>2169053.3969999999</v>
      </c>
      <c r="BZ731" s="72" t="s">
        <v>121</v>
      </c>
      <c r="CA731" s="72" t="s">
        <v>121</v>
      </c>
      <c r="CB731" s="72">
        <v>29309590.526999999</v>
      </c>
      <c r="CC731" s="72" t="s">
        <v>121</v>
      </c>
      <c r="CD731" s="72" t="s">
        <v>121</v>
      </c>
      <c r="CE731" s="224" t="s">
        <v>131</v>
      </c>
      <c r="CF731" s="233" t="s">
        <v>131</v>
      </c>
      <c r="CG731" s="233" t="s">
        <v>131</v>
      </c>
      <c r="CH731" s="233" t="s">
        <v>131</v>
      </c>
      <c r="CI731" s="233" t="s">
        <v>131</v>
      </c>
      <c r="CJ731" s="233" t="s">
        <v>131</v>
      </c>
      <c r="CK731" s="233" t="s">
        <v>131</v>
      </c>
      <c r="CL731" s="233" t="s">
        <v>121</v>
      </c>
      <c r="CM731" s="59" t="s">
        <v>121</v>
      </c>
      <c r="CN731" s="76" t="s">
        <v>121</v>
      </c>
      <c r="CO731" s="76" t="s">
        <v>121</v>
      </c>
      <c r="CP731" s="76" t="s">
        <v>121</v>
      </c>
      <c r="CQ731" s="76" t="s">
        <v>121</v>
      </c>
      <c r="CR731" s="76" t="s">
        <v>121</v>
      </c>
      <c r="CS731" s="76" t="s">
        <v>121</v>
      </c>
      <c r="CT731" s="76" t="s">
        <v>121</v>
      </c>
      <c r="CU731" s="76" t="s">
        <v>121</v>
      </c>
      <c r="CV731" s="76" t="s">
        <v>121</v>
      </c>
      <c r="CW731" s="76" t="s">
        <v>121</v>
      </c>
      <c r="CX731" s="76" t="s">
        <v>121</v>
      </c>
      <c r="CY731" s="76" t="s">
        <v>121</v>
      </c>
      <c r="CZ731" s="76" t="s">
        <v>121</v>
      </c>
      <c r="DA731" s="90">
        <v>27410359.620000001</v>
      </c>
      <c r="DB731" s="225">
        <v>1</v>
      </c>
      <c r="DC731" s="13">
        <v>1</v>
      </c>
      <c r="DD731" s="13"/>
      <c r="DE731" s="75" t="str" cm="1">
        <f t="array" ref="DE731">+IF(AND(C731&lt;&gt;"Vehículos Eléctricos",C731&lt;&gt;"Vehículos Híbridos",AA731="PERCENTIL 50"),
     IF(VLOOKUP(_xlfn.TEXTJOIN("_",FALSE,C731:E731),[1]BD_Perc!$A:$P,_xlfn.IFS([1]BD!AB731="Intervalo de precio 1",12,[1]BD!AB731="Intervalo de precio 2",13),FALSE)&lt;=1,
     VLOOKUP(_xlfn.TEXTJOIN("_",FALSE,C731:E731),[1]BD_Perc!$A:$P,16,FALSE),"Ok P50"),
     "Ok P30/70 ó Híbrido/Eléctrico")</f>
        <v>Ok P30/70 ó Híbrido/Eléctrico</v>
      </c>
      <c r="DF731" s="75" t="str">
        <f t="shared" si="88"/>
        <v>Vehículos Convencionales_Vehículos Destinados al Transporte de Pasajeros_Bus</v>
      </c>
      <c r="DG731" s="19">
        <f t="shared" si="89"/>
        <v>288431040</v>
      </c>
      <c r="DH731" s="13">
        <v>1</v>
      </c>
      <c r="DI731" s="13">
        <v>1</v>
      </c>
      <c r="DJ731" s="13" t="b">
        <f>+DC731=[2]BD!DC731</f>
        <v>1</v>
      </c>
    </row>
    <row r="732" spans="1:114" ht="45" customHeight="1" x14ac:dyDescent="0.25">
      <c r="A732" s="76">
        <v>1142</v>
      </c>
      <c r="B732" s="59" t="s">
        <v>843</v>
      </c>
      <c r="C732" s="57" t="s">
        <v>3</v>
      </c>
      <c r="D732" s="76" t="s">
        <v>751</v>
      </c>
      <c r="E732" s="76" t="s">
        <v>751</v>
      </c>
      <c r="F732" s="76" t="s">
        <v>121</v>
      </c>
      <c r="G732" s="156" t="s">
        <v>1552</v>
      </c>
      <c r="H732" s="76" t="s">
        <v>879</v>
      </c>
      <c r="I732" s="178" t="s">
        <v>121</v>
      </c>
      <c r="J732" s="168" t="s">
        <v>1592</v>
      </c>
      <c r="K732" s="78" t="s">
        <v>121</v>
      </c>
      <c r="L732" s="76">
        <v>330</v>
      </c>
      <c r="M732" s="76" t="s">
        <v>121</v>
      </c>
      <c r="N732" s="234">
        <v>850000000</v>
      </c>
      <c r="O732" s="83">
        <f>+IFERROR(VLOOKUP(I732,[1]Precio_Fasecolda!A:C,3,FALSE),IFERROR(VLOOKUP(I732,[1]Precio_Fasecolda!B:C,2,FALSE),N732))</f>
        <v>850000000</v>
      </c>
      <c r="P732" s="83">
        <f t="shared" si="86"/>
        <v>0</v>
      </c>
      <c r="Q732" s="76" t="s">
        <v>121</v>
      </c>
      <c r="R732" s="76" t="s">
        <v>127</v>
      </c>
      <c r="S732" s="76" t="s">
        <v>349</v>
      </c>
      <c r="T732" s="81" t="s">
        <v>121</v>
      </c>
      <c r="U732" s="76" t="s">
        <v>121</v>
      </c>
      <c r="V732" s="59" t="s">
        <v>121</v>
      </c>
      <c r="W732" s="76" t="s">
        <v>121</v>
      </c>
      <c r="X732" s="76" t="s">
        <v>121</v>
      </c>
      <c r="Y732" s="84">
        <f t="shared" ref="Y732:Y738" si="93">+IF(C732=$F$1,N732+BZ732,"N.A.")</f>
        <v>2481775578.8235998</v>
      </c>
      <c r="Z732" s="85">
        <f t="shared" si="87"/>
        <v>841500000</v>
      </c>
      <c r="AA732" s="76" t="str">
        <f>+IFERROR(VLOOKUP(_xlfn.TEXTJOIN("_", FALSE, C732:E732), [1]BD_Perc!$A:$O, 15, FALSE),"Segmentación no encontrada o vehículo inactivo")</f>
        <v>PERCENTIL 50</v>
      </c>
      <c r="AB732" s="76" t="str" cm="1">
        <f t="array" ref="AB732">_xlfn.IFS(
    AA732 = "PERCENTIL 50",
    _xlfn.IFS(
        [1]BD!DG732 &lt; VLOOKUP(_xlfn.TEXTJOIN("_", FALSE, C732:E732), [1]BD_Perc!$A:$O, 11, FALSE), "Intervalo de precio 1",
        [1]BD!DG732 &gt;= VLOOKUP(_xlfn.TEXTJOIN("_", FALSE, C732:E732), [1]BD_Perc!$A:$O, 11, FALSE), "Intervalo de precio 2"
    ),
    AA732 = "PERCENTIL 30-70",
    _xlfn.IFS(
        [1]BD!DG732 &lt; VLOOKUP(_xlfn.TEXTJOIN("_", FALSE, C732:E732), [1]BD_Perc!$A:$O, 6, FALSE), "Intervalo de precio 1",
        [1]BD!DG732 &lt; VLOOKUP(_xlfn.TEXTJOIN("_", FALSE, C732:E732), [1]BD_Perc!$A:$O, 7, FALSE), "Intervalo de precio 2",
        [1]BD!DG732 &gt;= VLOOKUP(_xlfn.TEXTJOIN("_", FALSE, C732:E732), [1]BD_Perc!$A:$O, 7, FALSE), "Intervalo de precio 3"
    ),
    AA732="Segmentación no encontrada o vehículo inactivo","Segmentación no encontrada o vehículo inactivo"
)</f>
        <v>Intervalo de precio 2</v>
      </c>
      <c r="AC732" s="76" t="s">
        <v>149</v>
      </c>
      <c r="AD732" s="86" t="b">
        <f t="shared" si="91"/>
        <v>1</v>
      </c>
      <c r="AE732" s="98">
        <v>0.01</v>
      </c>
      <c r="AF732" s="98">
        <v>0.01</v>
      </c>
      <c r="AG732" s="98">
        <v>0.01</v>
      </c>
      <c r="AH732" s="98">
        <v>0.01</v>
      </c>
      <c r="AI732" s="98">
        <v>0.01</v>
      </c>
      <c r="AJ732" s="98">
        <v>0.01</v>
      </c>
      <c r="AK732" s="76" t="s">
        <v>130</v>
      </c>
      <c r="AL732" s="76" t="s">
        <v>130</v>
      </c>
      <c r="AM732" s="76" t="s">
        <v>130</v>
      </c>
      <c r="AN732" s="229">
        <v>1</v>
      </c>
      <c r="AO732" s="72" t="s">
        <v>121</v>
      </c>
      <c r="AP732" s="72">
        <v>1071969.5952000001</v>
      </c>
      <c r="AQ732" s="72">
        <v>2180642.2176000001</v>
      </c>
      <c r="AR732" s="72" t="s">
        <v>121</v>
      </c>
      <c r="AS732" s="72" t="s">
        <v>121</v>
      </c>
      <c r="AT732" s="72">
        <v>11910771.171599999</v>
      </c>
      <c r="AU732" s="72" t="s">
        <v>121</v>
      </c>
      <c r="AV732" s="72" t="s">
        <v>121</v>
      </c>
      <c r="AW732" s="72">
        <v>238215.4656</v>
      </c>
      <c r="AX732" s="72" t="s">
        <v>121</v>
      </c>
      <c r="AY732" s="72" t="s">
        <v>121</v>
      </c>
      <c r="AZ732" s="72" t="s">
        <v>121</v>
      </c>
      <c r="BA732" s="72" t="s">
        <v>121</v>
      </c>
      <c r="BB732" s="72" t="s">
        <v>121</v>
      </c>
      <c r="BC732" s="72" t="s">
        <v>121</v>
      </c>
      <c r="BD732" s="72">
        <v>1962648.4164</v>
      </c>
      <c r="BE732" s="72" t="s">
        <v>121</v>
      </c>
      <c r="BF732" s="72" t="s">
        <v>121</v>
      </c>
      <c r="BG732" s="72">
        <v>2977692.2658000002</v>
      </c>
      <c r="BH732" s="72" t="s">
        <v>121</v>
      </c>
      <c r="BI732" s="72" t="s">
        <v>121</v>
      </c>
      <c r="BJ732" s="72">
        <v>1046736.264</v>
      </c>
      <c r="BK732" s="72" t="s">
        <v>121</v>
      </c>
      <c r="BL732" s="72" t="s">
        <v>121</v>
      </c>
      <c r="BM732" s="72">
        <v>5452667.1233999999</v>
      </c>
      <c r="BN732" s="72">
        <v>714646.39679999999</v>
      </c>
      <c r="BO732" s="72">
        <v>7146461.8596000001</v>
      </c>
      <c r="BP732" s="72" t="s">
        <v>121</v>
      </c>
      <c r="BQ732" s="72" t="s">
        <v>121</v>
      </c>
      <c r="BR732" s="72" t="s">
        <v>121</v>
      </c>
      <c r="BS732" s="72" t="s">
        <v>121</v>
      </c>
      <c r="BT732" s="72">
        <v>13083567.6174</v>
      </c>
      <c r="BU732" s="72">
        <v>714646.39679999999</v>
      </c>
      <c r="BV732" s="72" t="s">
        <v>121</v>
      </c>
      <c r="BW732" s="72" t="s">
        <v>121</v>
      </c>
      <c r="BX732" s="72" t="s">
        <v>121</v>
      </c>
      <c r="BY732" s="72">
        <v>1429292.7936</v>
      </c>
      <c r="BZ732" s="72">
        <v>1631775578.8236001</v>
      </c>
      <c r="CA732" s="72" t="s">
        <v>121</v>
      </c>
      <c r="CB732" s="72" t="s">
        <v>121</v>
      </c>
      <c r="CC732" s="72" t="s">
        <v>121</v>
      </c>
      <c r="CD732" s="72" t="s">
        <v>121</v>
      </c>
      <c r="CE732" s="76" t="s">
        <v>121</v>
      </c>
      <c r="CF732" s="76" t="s">
        <v>121</v>
      </c>
      <c r="CG732" s="76" t="s">
        <v>121</v>
      </c>
      <c r="CH732" s="76" t="s">
        <v>121</v>
      </c>
      <c r="CI732" s="76" t="s">
        <v>121</v>
      </c>
      <c r="CJ732" s="76" t="s">
        <v>121</v>
      </c>
      <c r="CK732" s="76" t="s">
        <v>121</v>
      </c>
      <c r="CL732" s="235" t="s">
        <v>121</v>
      </c>
      <c r="CM732" s="76" t="s">
        <v>121</v>
      </c>
      <c r="CN732" s="76" t="s">
        <v>121</v>
      </c>
      <c r="CO732" s="76" t="s">
        <v>130</v>
      </c>
      <c r="CP732" s="76" t="s">
        <v>121</v>
      </c>
      <c r="CQ732" s="76" t="s">
        <v>130</v>
      </c>
      <c r="CR732" s="76" t="s">
        <v>121</v>
      </c>
      <c r="CS732" s="76" t="s">
        <v>121</v>
      </c>
      <c r="CT732" s="76" t="s">
        <v>121</v>
      </c>
      <c r="CU732" s="76" t="s">
        <v>121</v>
      </c>
      <c r="CV732" s="76" t="s">
        <v>121</v>
      </c>
      <c r="CW732" s="76" t="s">
        <v>121</v>
      </c>
      <c r="CX732" s="76" t="s">
        <v>121</v>
      </c>
      <c r="CY732" s="76" t="s">
        <v>121</v>
      </c>
      <c r="CZ732" s="76" t="s">
        <v>121</v>
      </c>
      <c r="DA732" s="90">
        <v>35732311.406400003</v>
      </c>
      <c r="DB732" s="225">
        <v>1</v>
      </c>
      <c r="DC732" s="13">
        <v>1</v>
      </c>
      <c r="DD732" s="13"/>
      <c r="DE732" s="75" t="str" cm="1">
        <f t="array" ref="DE732">+IF(AND(C732&lt;&gt;"Vehículos Eléctricos",C732&lt;&gt;"Vehículos Híbridos",AA732="PERCENTIL 50"),
     IF(VLOOKUP(_xlfn.TEXTJOIN("_",FALSE,C732:E732),[1]BD_Perc!$A:$P,_xlfn.IFS([1]BD!AB732="Intervalo de precio 1",12,[1]BD!AB732="Intervalo de precio 2",13),FALSE)&lt;=1,
     VLOOKUP(_xlfn.TEXTJOIN("_",FALSE,C732:E732),[1]BD_Perc!$A:$P,16,FALSE),"Ok P50"),
     "Ok P30/70 ó Híbrido/Eléctrico")</f>
        <v>Inactivar Intervalo de precio 2 del grupo: Vehículos Especiales-Carrotanques-Carrotanques</v>
      </c>
      <c r="DF732" s="75" t="str">
        <f t="shared" si="88"/>
        <v>Vehículos Especiales_Carrotanques_Carrotanques</v>
      </c>
      <c r="DG732" s="19">
        <f t="shared" si="89"/>
        <v>2473275578.8235998</v>
      </c>
      <c r="DH732" s="13">
        <v>1</v>
      </c>
      <c r="DI732" s="13">
        <v>1</v>
      </c>
      <c r="DJ732" s="13" t="b">
        <f>+DC732=[2]BD!DC732</f>
        <v>1</v>
      </c>
    </row>
    <row r="733" spans="1:114" ht="63.75" x14ac:dyDescent="0.25">
      <c r="A733" s="76">
        <v>1143</v>
      </c>
      <c r="B733" s="59" t="s">
        <v>843</v>
      </c>
      <c r="C733" s="59" t="s">
        <v>3</v>
      </c>
      <c r="D733" s="59" t="s">
        <v>751</v>
      </c>
      <c r="E733" s="59" t="s">
        <v>751</v>
      </c>
      <c r="F733" s="59" t="s">
        <v>121</v>
      </c>
      <c r="G733" s="77" t="s">
        <v>1552</v>
      </c>
      <c r="H733" s="59" t="s">
        <v>879</v>
      </c>
      <c r="I733" s="178" t="s">
        <v>121</v>
      </c>
      <c r="J733" s="168" t="s">
        <v>1593</v>
      </c>
      <c r="K733" s="78" t="s">
        <v>121</v>
      </c>
      <c r="L733" s="76">
        <v>330</v>
      </c>
      <c r="M733" s="59" t="s">
        <v>121</v>
      </c>
      <c r="N733" s="236">
        <v>850000000</v>
      </c>
      <c r="O733" s="83">
        <f>+IFERROR(VLOOKUP(I733,[1]Precio_Fasecolda!A:C,3,FALSE),IFERROR(VLOOKUP(I733,[1]Precio_Fasecolda!B:C,2,FALSE),N733))</f>
        <v>850000000</v>
      </c>
      <c r="P733" s="83">
        <f t="shared" si="86"/>
        <v>0</v>
      </c>
      <c r="Q733" s="59" t="s">
        <v>121</v>
      </c>
      <c r="R733" s="76" t="s">
        <v>127</v>
      </c>
      <c r="S733" s="76" t="s">
        <v>349</v>
      </c>
      <c r="T733" s="81" t="s">
        <v>121</v>
      </c>
      <c r="U733" s="59" t="s">
        <v>121</v>
      </c>
      <c r="V733" s="59" t="s">
        <v>121</v>
      </c>
      <c r="W733" s="76" t="s">
        <v>121</v>
      </c>
      <c r="X733" s="76" t="s">
        <v>121</v>
      </c>
      <c r="Y733" s="84">
        <f t="shared" si="93"/>
        <v>1850504734.138</v>
      </c>
      <c r="Z733" s="85">
        <f t="shared" si="87"/>
        <v>841500000</v>
      </c>
      <c r="AA733" s="76" t="str">
        <f>+IFERROR(VLOOKUP(_xlfn.TEXTJOIN("_", FALSE, C733:E733), [1]BD_Perc!$A:$O, 15, FALSE),"Segmentación no encontrada o vehículo inactivo")</f>
        <v>PERCENTIL 50</v>
      </c>
      <c r="AB733" s="76" t="str" cm="1">
        <f t="array" ref="AB733">_xlfn.IFS(
    AA733 = "PERCENTIL 50",
    _xlfn.IFS(
        [1]BD!DG733 &lt; VLOOKUP(_xlfn.TEXTJOIN("_", FALSE, C733:E733), [1]BD_Perc!$A:$O, 11, FALSE), "Intervalo de precio 1",
        [1]BD!DG733 &gt;= VLOOKUP(_xlfn.TEXTJOIN("_", FALSE, C733:E733), [1]BD_Perc!$A:$O, 11, FALSE), "Intervalo de precio 2"
    ),
    AA733 = "PERCENTIL 30-70",
    _xlfn.IFS(
        [1]BD!DG733 &lt; VLOOKUP(_xlfn.TEXTJOIN("_", FALSE, C733:E733), [1]BD_Perc!$A:$O, 6, FALSE), "Intervalo de precio 1",
        [1]BD!DG733 &lt; VLOOKUP(_xlfn.TEXTJOIN("_", FALSE, C733:E733), [1]BD_Perc!$A:$O, 7, FALSE), "Intervalo de precio 2",
        [1]BD!DG733 &gt;= VLOOKUP(_xlfn.TEXTJOIN("_", FALSE, C733:E733), [1]BD_Perc!$A:$O, 7, FALSE), "Intervalo de precio 3"
    ),
    AA733="Segmentación no encontrada o vehículo inactivo","Segmentación no encontrada o vehículo inactivo"
)</f>
        <v>Intervalo de precio 2</v>
      </c>
      <c r="AC733" s="59" t="s">
        <v>149</v>
      </c>
      <c r="AD733" s="86" t="b">
        <f t="shared" si="91"/>
        <v>1</v>
      </c>
      <c r="AE733" s="92">
        <v>0.01</v>
      </c>
      <c r="AF733" s="92">
        <v>0.01</v>
      </c>
      <c r="AG733" s="92">
        <v>0.01</v>
      </c>
      <c r="AH733" s="92">
        <v>0.01</v>
      </c>
      <c r="AI733" s="92">
        <v>0.01</v>
      </c>
      <c r="AJ733" s="92">
        <v>0.01</v>
      </c>
      <c r="AK733" s="59" t="s">
        <v>130</v>
      </c>
      <c r="AL733" s="76" t="s">
        <v>130</v>
      </c>
      <c r="AM733" s="76" t="s">
        <v>130</v>
      </c>
      <c r="AN733" s="237">
        <v>1</v>
      </c>
      <c r="AO733" s="72" t="s">
        <v>121</v>
      </c>
      <c r="AP733" s="72">
        <v>1071969.5952000001</v>
      </c>
      <c r="AQ733" s="72">
        <v>2180642.2176000001</v>
      </c>
      <c r="AR733" s="72" t="s">
        <v>121</v>
      </c>
      <c r="AS733" s="72" t="s">
        <v>121</v>
      </c>
      <c r="AT733" s="72">
        <v>11910771.171599999</v>
      </c>
      <c r="AU733" s="72" t="s">
        <v>121</v>
      </c>
      <c r="AV733" s="72" t="s">
        <v>121</v>
      </c>
      <c r="AW733" s="72">
        <v>238215.4656</v>
      </c>
      <c r="AX733" s="72" t="s">
        <v>121</v>
      </c>
      <c r="AY733" s="72" t="s">
        <v>121</v>
      </c>
      <c r="AZ733" s="72" t="s">
        <v>121</v>
      </c>
      <c r="BA733" s="72" t="s">
        <v>121</v>
      </c>
      <c r="BB733" s="72" t="s">
        <v>121</v>
      </c>
      <c r="BC733" s="72" t="s">
        <v>121</v>
      </c>
      <c r="BD733" s="72">
        <v>1962648.4164</v>
      </c>
      <c r="BE733" s="72" t="s">
        <v>121</v>
      </c>
      <c r="BF733" s="72" t="s">
        <v>121</v>
      </c>
      <c r="BG733" s="72">
        <v>2977692.2658000002</v>
      </c>
      <c r="BH733" s="72" t="s">
        <v>121</v>
      </c>
      <c r="BI733" s="72" t="s">
        <v>121</v>
      </c>
      <c r="BJ733" s="72">
        <v>1046736.264</v>
      </c>
      <c r="BK733" s="72" t="s">
        <v>121</v>
      </c>
      <c r="BL733" s="72" t="s">
        <v>121</v>
      </c>
      <c r="BM733" s="72">
        <v>5452667.1233999999</v>
      </c>
      <c r="BN733" s="72">
        <v>714646.39679999999</v>
      </c>
      <c r="BO733" s="72">
        <v>7146461.8596000001</v>
      </c>
      <c r="BP733" s="72" t="s">
        <v>121</v>
      </c>
      <c r="BQ733" s="72" t="s">
        <v>121</v>
      </c>
      <c r="BR733" s="72" t="s">
        <v>121</v>
      </c>
      <c r="BS733" s="72" t="s">
        <v>121</v>
      </c>
      <c r="BT733" s="72">
        <v>13083567.6174</v>
      </c>
      <c r="BU733" s="72">
        <v>714646.39679999999</v>
      </c>
      <c r="BV733" s="72" t="s">
        <v>121</v>
      </c>
      <c r="BW733" s="72" t="s">
        <v>121</v>
      </c>
      <c r="BX733" s="72" t="s">
        <v>121</v>
      </c>
      <c r="BY733" s="72">
        <v>1429292.7936</v>
      </c>
      <c r="BZ733" s="72">
        <v>1000504734.138</v>
      </c>
      <c r="CA733" s="72" t="s">
        <v>121</v>
      </c>
      <c r="CB733" s="72" t="s">
        <v>121</v>
      </c>
      <c r="CC733" s="72" t="s">
        <v>121</v>
      </c>
      <c r="CD733" s="72" t="s">
        <v>121</v>
      </c>
      <c r="CE733" s="59" t="s">
        <v>121</v>
      </c>
      <c r="CF733" s="59" t="s">
        <v>121</v>
      </c>
      <c r="CG733" s="59" t="s">
        <v>121</v>
      </c>
      <c r="CH733" s="59" t="s">
        <v>121</v>
      </c>
      <c r="CI733" s="59" t="s">
        <v>121</v>
      </c>
      <c r="CJ733" s="59" t="s">
        <v>121</v>
      </c>
      <c r="CK733" s="59" t="s">
        <v>121</v>
      </c>
      <c r="CL733" s="238" t="s">
        <v>121</v>
      </c>
      <c r="CM733" s="59" t="s">
        <v>121</v>
      </c>
      <c r="CN733" s="59" t="s">
        <v>121</v>
      </c>
      <c r="CO733" s="76" t="s">
        <v>130</v>
      </c>
      <c r="CP733" s="76" t="s">
        <v>121</v>
      </c>
      <c r="CQ733" s="76" t="s">
        <v>130</v>
      </c>
      <c r="CR733" s="76" t="s">
        <v>121</v>
      </c>
      <c r="CS733" s="76" t="s">
        <v>121</v>
      </c>
      <c r="CT733" s="76" t="s">
        <v>121</v>
      </c>
      <c r="CU733" s="76" t="s">
        <v>121</v>
      </c>
      <c r="CV733" s="76" t="s">
        <v>121</v>
      </c>
      <c r="CW733" s="76" t="s">
        <v>121</v>
      </c>
      <c r="CX733" s="76" t="s">
        <v>121</v>
      </c>
      <c r="CY733" s="76" t="s">
        <v>121</v>
      </c>
      <c r="CZ733" s="76" t="s">
        <v>121</v>
      </c>
      <c r="DA733" s="90">
        <v>35732311.406400003</v>
      </c>
      <c r="DB733" s="225">
        <v>1</v>
      </c>
      <c r="DC733" s="13">
        <v>1</v>
      </c>
      <c r="DD733" s="13"/>
      <c r="DE733" s="75" t="str" cm="1">
        <f t="array" ref="DE733">+IF(AND(C733&lt;&gt;"Vehículos Eléctricos",C733&lt;&gt;"Vehículos Híbridos",AA733="PERCENTIL 50"),
     IF(VLOOKUP(_xlfn.TEXTJOIN("_",FALSE,C733:E733),[1]BD_Perc!$A:$P,_xlfn.IFS([1]BD!AB733="Intervalo de precio 1",12,[1]BD!AB733="Intervalo de precio 2",13),FALSE)&lt;=1,
     VLOOKUP(_xlfn.TEXTJOIN("_",FALSE,C733:E733),[1]BD_Perc!$A:$P,16,FALSE),"Ok P50"),
     "Ok P30/70 ó Híbrido/Eléctrico")</f>
        <v>Inactivar Intervalo de precio 2 del grupo: Vehículos Especiales-Carrotanques-Carrotanques</v>
      </c>
      <c r="DF733" s="75" t="str">
        <f t="shared" si="88"/>
        <v>Vehículos Especiales_Carrotanques_Carrotanques</v>
      </c>
      <c r="DG733" s="19">
        <f t="shared" si="89"/>
        <v>1842004734.138</v>
      </c>
      <c r="DH733" s="13">
        <v>1</v>
      </c>
      <c r="DI733" s="13">
        <v>1</v>
      </c>
      <c r="DJ733" s="13" t="b">
        <f>+DC733=[2]BD!DC733</f>
        <v>1</v>
      </c>
    </row>
    <row r="734" spans="1:114" ht="63.75" x14ac:dyDescent="0.25">
      <c r="A734" s="76">
        <v>1144</v>
      </c>
      <c r="B734" s="59" t="s">
        <v>843</v>
      </c>
      <c r="C734" s="59" t="s">
        <v>3</v>
      </c>
      <c r="D734" s="59" t="s">
        <v>751</v>
      </c>
      <c r="E734" s="59" t="s">
        <v>751</v>
      </c>
      <c r="F734" s="59" t="s">
        <v>121</v>
      </c>
      <c r="G734" s="77" t="s">
        <v>1555</v>
      </c>
      <c r="H734" s="59" t="s">
        <v>879</v>
      </c>
      <c r="I734" s="178">
        <v>3611117</v>
      </c>
      <c r="J734" s="168" t="s">
        <v>1594</v>
      </c>
      <c r="K734" s="78" t="s">
        <v>121</v>
      </c>
      <c r="L734" s="76">
        <v>250</v>
      </c>
      <c r="M734" s="59" t="s">
        <v>121</v>
      </c>
      <c r="N734" s="236">
        <v>457600000</v>
      </c>
      <c r="O734" s="83">
        <f>+IFERROR(VLOOKUP(I734,[1]Precio_Fasecolda!A:C,3,FALSE),IFERROR(VLOOKUP(I734,[1]Precio_Fasecolda!B:C,2,FALSE),N734))</f>
        <v>491000000</v>
      </c>
      <c r="P734" s="83">
        <f t="shared" si="86"/>
        <v>-33400000</v>
      </c>
      <c r="Q734" s="59" t="s">
        <v>121</v>
      </c>
      <c r="R734" s="76" t="s">
        <v>127</v>
      </c>
      <c r="S734" s="76" t="s">
        <v>349</v>
      </c>
      <c r="T734" s="81" t="s">
        <v>121</v>
      </c>
      <c r="U734" s="59" t="s">
        <v>121</v>
      </c>
      <c r="V734" s="59" t="s">
        <v>121</v>
      </c>
      <c r="W734" s="76" t="s">
        <v>121</v>
      </c>
      <c r="X734" s="76" t="s">
        <v>121</v>
      </c>
      <c r="Y734" s="84">
        <f t="shared" si="93"/>
        <v>1434283192.849</v>
      </c>
      <c r="Z734" s="85">
        <f t="shared" si="87"/>
        <v>453024000</v>
      </c>
      <c r="AA734" s="76" t="str">
        <f>+IFERROR(VLOOKUP(_xlfn.TEXTJOIN("_", FALSE, C734:E734), [1]BD_Perc!$A:$O, 15, FALSE),"Segmentación no encontrada o vehículo inactivo")</f>
        <v>PERCENTIL 50</v>
      </c>
      <c r="AB734" s="76" t="str" cm="1">
        <f t="array" ref="AB734">_xlfn.IFS(
    AA734 = "PERCENTIL 50",
    _xlfn.IFS(
        [1]BD!DG734 &lt; VLOOKUP(_xlfn.TEXTJOIN("_", FALSE, C734:E734), [1]BD_Perc!$A:$O, 11, FALSE), "Intervalo de precio 1",
        [1]BD!DG734 &gt;= VLOOKUP(_xlfn.TEXTJOIN("_", FALSE, C734:E734), [1]BD_Perc!$A:$O, 11, FALSE), "Intervalo de precio 2"
    ),
    AA734 = "PERCENTIL 30-70",
    _xlfn.IFS(
        [1]BD!DG734 &lt; VLOOKUP(_xlfn.TEXTJOIN("_", FALSE, C734:E734), [1]BD_Perc!$A:$O, 6, FALSE), "Intervalo de precio 1",
        [1]BD!DG734 &lt; VLOOKUP(_xlfn.TEXTJOIN("_", FALSE, C734:E734), [1]BD_Perc!$A:$O, 7, FALSE), "Intervalo de precio 2",
        [1]BD!DG734 &gt;= VLOOKUP(_xlfn.TEXTJOIN("_", FALSE, C734:E734), [1]BD_Perc!$A:$O, 7, FALSE), "Intervalo de precio 3"
    ),
    AA734="Segmentación no encontrada o vehículo inactivo","Segmentación no encontrada o vehículo inactivo"
)</f>
        <v>Intervalo de precio 2</v>
      </c>
      <c r="AC734" s="59" t="s">
        <v>149</v>
      </c>
      <c r="AD734" s="86" t="b">
        <f t="shared" si="91"/>
        <v>1</v>
      </c>
      <c r="AE734" s="92">
        <v>0.01</v>
      </c>
      <c r="AF734" s="92">
        <v>0.01</v>
      </c>
      <c r="AG734" s="92">
        <v>0.01</v>
      </c>
      <c r="AH734" s="92">
        <v>0.01</v>
      </c>
      <c r="AI734" s="92">
        <v>0.01</v>
      </c>
      <c r="AJ734" s="92">
        <v>0.01</v>
      </c>
      <c r="AK734" s="59" t="s">
        <v>130</v>
      </c>
      <c r="AL734" s="76" t="s">
        <v>130</v>
      </c>
      <c r="AM734" s="76" t="s">
        <v>130</v>
      </c>
      <c r="AN734" s="237">
        <v>1</v>
      </c>
      <c r="AO734" s="72" t="s">
        <v>121</v>
      </c>
      <c r="AP734" s="72">
        <v>1071969.5952000001</v>
      </c>
      <c r="AQ734" s="72">
        <v>2180642.2176000001</v>
      </c>
      <c r="AR734" s="72" t="s">
        <v>121</v>
      </c>
      <c r="AS734" s="72" t="s">
        <v>121</v>
      </c>
      <c r="AT734" s="72">
        <v>11910771.171599999</v>
      </c>
      <c r="AU734" s="72" t="s">
        <v>121</v>
      </c>
      <c r="AV734" s="72" t="s">
        <v>121</v>
      </c>
      <c r="AW734" s="72">
        <v>238215.4656</v>
      </c>
      <c r="AX734" s="72" t="s">
        <v>121</v>
      </c>
      <c r="AY734" s="72" t="s">
        <v>121</v>
      </c>
      <c r="AZ734" s="72" t="s">
        <v>121</v>
      </c>
      <c r="BA734" s="72" t="s">
        <v>121</v>
      </c>
      <c r="BB734" s="72" t="s">
        <v>121</v>
      </c>
      <c r="BC734" s="72" t="s">
        <v>121</v>
      </c>
      <c r="BD734" s="72">
        <v>1962648.4164</v>
      </c>
      <c r="BE734" s="72" t="s">
        <v>121</v>
      </c>
      <c r="BF734" s="72" t="s">
        <v>121</v>
      </c>
      <c r="BG734" s="72">
        <v>2977692.2658000002</v>
      </c>
      <c r="BH734" s="72" t="s">
        <v>121</v>
      </c>
      <c r="BI734" s="72" t="s">
        <v>121</v>
      </c>
      <c r="BJ734" s="72">
        <v>1046736.264</v>
      </c>
      <c r="BK734" s="72" t="s">
        <v>121</v>
      </c>
      <c r="BL734" s="72" t="s">
        <v>121</v>
      </c>
      <c r="BM734" s="72">
        <v>5452667.1233999999</v>
      </c>
      <c r="BN734" s="72">
        <v>714646.39679999999</v>
      </c>
      <c r="BO734" s="72">
        <v>7146461.8596000001</v>
      </c>
      <c r="BP734" s="72" t="s">
        <v>121</v>
      </c>
      <c r="BQ734" s="72" t="s">
        <v>121</v>
      </c>
      <c r="BR734" s="72" t="s">
        <v>121</v>
      </c>
      <c r="BS734" s="72" t="s">
        <v>121</v>
      </c>
      <c r="BT734" s="72">
        <v>13083567.6174</v>
      </c>
      <c r="BU734" s="72">
        <v>714646.39679999999</v>
      </c>
      <c r="BV734" s="72" t="s">
        <v>121</v>
      </c>
      <c r="BW734" s="72" t="s">
        <v>121</v>
      </c>
      <c r="BX734" s="72" t="s">
        <v>121</v>
      </c>
      <c r="BY734" s="72">
        <v>1429292.7936</v>
      </c>
      <c r="BZ734" s="72">
        <v>976683192.84899998</v>
      </c>
      <c r="CA734" s="72" t="s">
        <v>121</v>
      </c>
      <c r="CB734" s="72" t="s">
        <v>121</v>
      </c>
      <c r="CC734" s="72" t="s">
        <v>121</v>
      </c>
      <c r="CD734" s="72" t="s">
        <v>121</v>
      </c>
      <c r="CE734" s="59" t="s">
        <v>121</v>
      </c>
      <c r="CF734" s="59" t="s">
        <v>121</v>
      </c>
      <c r="CG734" s="59" t="s">
        <v>121</v>
      </c>
      <c r="CH734" s="59" t="s">
        <v>121</v>
      </c>
      <c r="CI734" s="59" t="s">
        <v>121</v>
      </c>
      <c r="CJ734" s="59" t="s">
        <v>121</v>
      </c>
      <c r="CK734" s="59" t="s">
        <v>121</v>
      </c>
      <c r="CL734" s="238" t="s">
        <v>121</v>
      </c>
      <c r="CM734" s="59" t="s">
        <v>121</v>
      </c>
      <c r="CN734" s="59" t="s">
        <v>121</v>
      </c>
      <c r="CO734" s="76" t="s">
        <v>130</v>
      </c>
      <c r="CP734" s="76" t="s">
        <v>121</v>
      </c>
      <c r="CQ734" s="76" t="s">
        <v>130</v>
      </c>
      <c r="CR734" s="76" t="s">
        <v>121</v>
      </c>
      <c r="CS734" s="76" t="s">
        <v>121</v>
      </c>
      <c r="CT734" s="76" t="s">
        <v>121</v>
      </c>
      <c r="CU734" s="76" t="s">
        <v>121</v>
      </c>
      <c r="CV734" s="76" t="s">
        <v>121</v>
      </c>
      <c r="CW734" s="76" t="s">
        <v>121</v>
      </c>
      <c r="CX734" s="76" t="s">
        <v>121</v>
      </c>
      <c r="CY734" s="76" t="s">
        <v>121</v>
      </c>
      <c r="CZ734" s="76" t="s">
        <v>121</v>
      </c>
      <c r="DA734" s="90">
        <v>35732311.406400003</v>
      </c>
      <c r="DB734" s="225">
        <v>1</v>
      </c>
      <c r="DC734" s="13">
        <v>1</v>
      </c>
      <c r="DD734" s="13"/>
      <c r="DE734" s="75" t="str" cm="1">
        <f t="array" ref="DE734">+IF(AND(C734&lt;&gt;"Vehículos Eléctricos",C734&lt;&gt;"Vehículos Híbridos",AA734="PERCENTIL 50"),
     IF(VLOOKUP(_xlfn.TEXTJOIN("_",FALSE,C734:E734),[1]BD_Perc!$A:$P,_xlfn.IFS([1]BD!AB734="Intervalo de precio 1",12,[1]BD!AB734="Intervalo de precio 2",13),FALSE)&lt;=1,
     VLOOKUP(_xlfn.TEXTJOIN("_",FALSE,C734:E734),[1]BD_Perc!$A:$P,16,FALSE),"Ok P50"),
     "Ok P30/70 ó Híbrido/Eléctrico")</f>
        <v>Inactivar Intervalo de precio 2 del grupo: Vehículos Especiales-Carrotanques-Carrotanques</v>
      </c>
      <c r="DF734" s="75" t="str">
        <f t="shared" si="88"/>
        <v>Vehículos Especiales_Carrotanques_Carrotanques</v>
      </c>
      <c r="DG734" s="19">
        <f t="shared" si="89"/>
        <v>1429707192.849</v>
      </c>
      <c r="DH734" s="13">
        <v>1</v>
      </c>
      <c r="DI734" s="13">
        <v>1</v>
      </c>
      <c r="DJ734" s="13" t="b">
        <f>+DC734=[2]BD!DC734</f>
        <v>1</v>
      </c>
    </row>
    <row r="735" spans="1:114" ht="63.75" x14ac:dyDescent="0.25">
      <c r="A735" s="76">
        <v>1145</v>
      </c>
      <c r="B735" s="59" t="s">
        <v>843</v>
      </c>
      <c r="C735" s="59" t="s">
        <v>3</v>
      </c>
      <c r="D735" s="59" t="s">
        <v>751</v>
      </c>
      <c r="E735" s="59" t="s">
        <v>751</v>
      </c>
      <c r="F735" s="59" t="s">
        <v>121</v>
      </c>
      <c r="G735" s="77" t="s">
        <v>1557</v>
      </c>
      <c r="H735" s="59" t="s">
        <v>879</v>
      </c>
      <c r="I735" s="178">
        <v>3611128</v>
      </c>
      <c r="J735" s="168" t="s">
        <v>1595</v>
      </c>
      <c r="K735" s="78" t="s">
        <v>121</v>
      </c>
      <c r="L735" s="76">
        <v>370</v>
      </c>
      <c r="M735" s="59" t="s">
        <v>121</v>
      </c>
      <c r="N735" s="236">
        <v>649400000</v>
      </c>
      <c r="O735" s="83">
        <f>+IFERROR(VLOOKUP(I735,[1]Precio_Fasecolda!A:C,3,FALSE),IFERROR(VLOOKUP(I735,[1]Precio_Fasecolda!B:C,2,FALSE),N735))</f>
        <v>697000000</v>
      </c>
      <c r="P735" s="83">
        <f t="shared" si="86"/>
        <v>-47600000</v>
      </c>
      <c r="Q735" s="59" t="s">
        <v>121</v>
      </c>
      <c r="R735" s="76" t="s">
        <v>127</v>
      </c>
      <c r="S735" s="76" t="s">
        <v>349</v>
      </c>
      <c r="T735" s="59" t="s">
        <v>121</v>
      </c>
      <c r="U735" s="59" t="s">
        <v>121</v>
      </c>
      <c r="V735" s="59" t="s">
        <v>121</v>
      </c>
      <c r="W735" s="76" t="s">
        <v>121</v>
      </c>
      <c r="X735" s="76" t="s">
        <v>121</v>
      </c>
      <c r="Y735" s="84">
        <f t="shared" si="93"/>
        <v>1680396307.4096</v>
      </c>
      <c r="Z735" s="85">
        <f t="shared" si="87"/>
        <v>642906000</v>
      </c>
      <c r="AA735" s="76" t="str">
        <f>+IFERROR(VLOOKUP(_xlfn.TEXTJOIN("_", FALSE, C735:E735), [1]BD_Perc!$A:$O, 15, FALSE),"Segmentación no encontrada o vehículo inactivo")</f>
        <v>PERCENTIL 50</v>
      </c>
      <c r="AB735" s="76" t="str" cm="1">
        <f t="array" ref="AB735">_xlfn.IFS(
    AA735 = "PERCENTIL 50",
    _xlfn.IFS(
        [1]BD!DG735 &lt; VLOOKUP(_xlfn.TEXTJOIN("_", FALSE, C735:E735), [1]BD_Perc!$A:$O, 11, FALSE), "Intervalo de precio 1",
        [1]BD!DG735 &gt;= VLOOKUP(_xlfn.TEXTJOIN("_", FALSE, C735:E735), [1]BD_Perc!$A:$O, 11, FALSE), "Intervalo de precio 2"
    ),
    AA735 = "PERCENTIL 30-70",
    _xlfn.IFS(
        [1]BD!DG735 &lt; VLOOKUP(_xlfn.TEXTJOIN("_", FALSE, C735:E735), [1]BD_Perc!$A:$O, 6, FALSE), "Intervalo de precio 1",
        [1]BD!DG735 &lt; VLOOKUP(_xlfn.TEXTJOIN("_", FALSE, C735:E735), [1]BD_Perc!$A:$O, 7, FALSE), "Intervalo de precio 2",
        [1]BD!DG735 &gt;= VLOOKUP(_xlfn.TEXTJOIN("_", FALSE, C735:E735), [1]BD_Perc!$A:$O, 7, FALSE), "Intervalo de precio 3"
    ),
    AA735="Segmentación no encontrada o vehículo inactivo","Segmentación no encontrada o vehículo inactivo"
)</f>
        <v>Intervalo de precio 2</v>
      </c>
      <c r="AC735" s="59" t="s">
        <v>149</v>
      </c>
      <c r="AD735" s="86" t="b">
        <f t="shared" si="91"/>
        <v>1</v>
      </c>
      <c r="AE735" s="92">
        <v>0.01</v>
      </c>
      <c r="AF735" s="92">
        <v>0.01</v>
      </c>
      <c r="AG735" s="92">
        <v>0.01</v>
      </c>
      <c r="AH735" s="92">
        <v>0.01</v>
      </c>
      <c r="AI735" s="92">
        <v>0.01</v>
      </c>
      <c r="AJ735" s="92">
        <v>0.01</v>
      </c>
      <c r="AK735" s="59" t="s">
        <v>130</v>
      </c>
      <c r="AL735" s="76" t="s">
        <v>130</v>
      </c>
      <c r="AM735" s="76" t="s">
        <v>130</v>
      </c>
      <c r="AN735" s="237">
        <v>1</v>
      </c>
      <c r="AO735" s="72" t="s">
        <v>121</v>
      </c>
      <c r="AP735" s="72">
        <v>1071969.5952000001</v>
      </c>
      <c r="AQ735" s="72">
        <v>2180642.2176000001</v>
      </c>
      <c r="AR735" s="72" t="s">
        <v>121</v>
      </c>
      <c r="AS735" s="72" t="s">
        <v>121</v>
      </c>
      <c r="AT735" s="72">
        <v>11910771.171599999</v>
      </c>
      <c r="AU735" s="72" t="s">
        <v>121</v>
      </c>
      <c r="AV735" s="72" t="s">
        <v>121</v>
      </c>
      <c r="AW735" s="72">
        <v>238215.4656</v>
      </c>
      <c r="AX735" s="72" t="s">
        <v>121</v>
      </c>
      <c r="AY735" s="72" t="s">
        <v>121</v>
      </c>
      <c r="AZ735" s="72" t="s">
        <v>121</v>
      </c>
      <c r="BA735" s="72" t="s">
        <v>121</v>
      </c>
      <c r="BB735" s="72" t="s">
        <v>121</v>
      </c>
      <c r="BC735" s="72" t="s">
        <v>121</v>
      </c>
      <c r="BD735" s="72">
        <v>1962648.4164</v>
      </c>
      <c r="BE735" s="72" t="s">
        <v>121</v>
      </c>
      <c r="BF735" s="72" t="s">
        <v>121</v>
      </c>
      <c r="BG735" s="72">
        <v>2977692.2658000002</v>
      </c>
      <c r="BH735" s="72" t="s">
        <v>121</v>
      </c>
      <c r="BI735" s="72" t="s">
        <v>121</v>
      </c>
      <c r="BJ735" s="72">
        <v>1046736.264</v>
      </c>
      <c r="BK735" s="72" t="s">
        <v>121</v>
      </c>
      <c r="BL735" s="72" t="s">
        <v>121</v>
      </c>
      <c r="BM735" s="72">
        <v>5452667.1233999999</v>
      </c>
      <c r="BN735" s="72">
        <v>714646.39679999999</v>
      </c>
      <c r="BO735" s="72">
        <v>7146461.8596000001</v>
      </c>
      <c r="BP735" s="72" t="s">
        <v>121</v>
      </c>
      <c r="BQ735" s="72" t="s">
        <v>121</v>
      </c>
      <c r="BR735" s="72" t="s">
        <v>121</v>
      </c>
      <c r="BS735" s="72" t="s">
        <v>121</v>
      </c>
      <c r="BT735" s="72">
        <v>13083567.6174</v>
      </c>
      <c r="BU735" s="72">
        <v>714646.39679999999</v>
      </c>
      <c r="BV735" s="72" t="s">
        <v>121</v>
      </c>
      <c r="BW735" s="72" t="s">
        <v>121</v>
      </c>
      <c r="BX735" s="72" t="s">
        <v>121</v>
      </c>
      <c r="BY735" s="72">
        <v>1429292.7936</v>
      </c>
      <c r="BZ735" s="72">
        <v>1030996307.4096</v>
      </c>
      <c r="CA735" s="72" t="s">
        <v>121</v>
      </c>
      <c r="CB735" s="72" t="s">
        <v>121</v>
      </c>
      <c r="CC735" s="72" t="s">
        <v>121</v>
      </c>
      <c r="CD735" s="72" t="s">
        <v>121</v>
      </c>
      <c r="CE735" s="59" t="s">
        <v>121</v>
      </c>
      <c r="CF735" s="59" t="s">
        <v>121</v>
      </c>
      <c r="CG735" s="59" t="s">
        <v>121</v>
      </c>
      <c r="CH735" s="59" t="s">
        <v>121</v>
      </c>
      <c r="CI735" s="59" t="s">
        <v>121</v>
      </c>
      <c r="CJ735" s="59" t="s">
        <v>121</v>
      </c>
      <c r="CK735" s="59" t="s">
        <v>121</v>
      </c>
      <c r="CL735" s="238" t="s">
        <v>121</v>
      </c>
      <c r="CM735" s="59" t="s">
        <v>121</v>
      </c>
      <c r="CN735" s="59" t="s">
        <v>121</v>
      </c>
      <c r="CO735" s="76" t="s">
        <v>130</v>
      </c>
      <c r="CP735" s="76" t="s">
        <v>121</v>
      </c>
      <c r="CQ735" s="76" t="s">
        <v>130</v>
      </c>
      <c r="CR735" s="76" t="s">
        <v>121</v>
      </c>
      <c r="CS735" s="76" t="s">
        <v>121</v>
      </c>
      <c r="CT735" s="76" t="s">
        <v>121</v>
      </c>
      <c r="CU735" s="76" t="s">
        <v>121</v>
      </c>
      <c r="CV735" s="76" t="s">
        <v>121</v>
      </c>
      <c r="CW735" s="76" t="s">
        <v>121</v>
      </c>
      <c r="CX735" s="76" t="s">
        <v>121</v>
      </c>
      <c r="CY735" s="76" t="s">
        <v>121</v>
      </c>
      <c r="CZ735" s="76" t="s">
        <v>121</v>
      </c>
      <c r="DA735" s="90">
        <v>35732311.406400003</v>
      </c>
      <c r="DB735" s="225">
        <v>1</v>
      </c>
      <c r="DC735" s="13">
        <v>1</v>
      </c>
      <c r="DD735" s="13"/>
      <c r="DE735" s="75" t="str" cm="1">
        <f t="array" ref="DE735">+IF(AND(C735&lt;&gt;"Vehículos Eléctricos",C735&lt;&gt;"Vehículos Híbridos",AA735="PERCENTIL 50"),
     IF(VLOOKUP(_xlfn.TEXTJOIN("_",FALSE,C735:E735),[1]BD_Perc!$A:$P,_xlfn.IFS([1]BD!AB735="Intervalo de precio 1",12,[1]BD!AB735="Intervalo de precio 2",13),FALSE)&lt;=1,
     VLOOKUP(_xlfn.TEXTJOIN("_",FALSE,C735:E735),[1]BD_Perc!$A:$P,16,FALSE),"Ok P50"),
     "Ok P30/70 ó Híbrido/Eléctrico")</f>
        <v>Inactivar Intervalo de precio 2 del grupo: Vehículos Especiales-Carrotanques-Carrotanques</v>
      </c>
      <c r="DF735" s="75" t="str">
        <f t="shared" si="88"/>
        <v>Vehículos Especiales_Carrotanques_Carrotanques</v>
      </c>
      <c r="DG735" s="19">
        <f t="shared" si="89"/>
        <v>1673902307.4096</v>
      </c>
      <c r="DH735" s="13">
        <v>1</v>
      </c>
      <c r="DI735" s="13">
        <v>1</v>
      </c>
      <c r="DJ735" s="13" t="b">
        <f>+DC735=[2]BD!DC735</f>
        <v>1</v>
      </c>
    </row>
    <row r="736" spans="1:114" ht="63.75" x14ac:dyDescent="0.25">
      <c r="A736" s="76">
        <v>1146</v>
      </c>
      <c r="B736" s="59" t="s">
        <v>843</v>
      </c>
      <c r="C736" s="59" t="s">
        <v>3</v>
      </c>
      <c r="D736" s="59" t="s">
        <v>751</v>
      </c>
      <c r="E736" s="59" t="s">
        <v>751</v>
      </c>
      <c r="F736" s="59" t="s">
        <v>121</v>
      </c>
      <c r="G736" s="77" t="s">
        <v>1557</v>
      </c>
      <c r="H736" s="59" t="s">
        <v>879</v>
      </c>
      <c r="I736" s="178">
        <v>3611128</v>
      </c>
      <c r="J736" s="168" t="s">
        <v>1596</v>
      </c>
      <c r="K736" s="78" t="s">
        <v>121</v>
      </c>
      <c r="L736" s="76">
        <v>370</v>
      </c>
      <c r="M736" s="59" t="s">
        <v>121</v>
      </c>
      <c r="N736" s="236">
        <v>649400000</v>
      </c>
      <c r="O736" s="83">
        <f>+IFERROR(VLOOKUP(I736,[1]Precio_Fasecolda!A:C,3,FALSE),IFERROR(VLOOKUP(I736,[1]Precio_Fasecolda!B:C,2,FALSE),N736))</f>
        <v>697000000</v>
      </c>
      <c r="P736" s="83">
        <f t="shared" si="86"/>
        <v>-47600000</v>
      </c>
      <c r="Q736" s="59" t="s">
        <v>121</v>
      </c>
      <c r="R736" s="76" t="s">
        <v>127</v>
      </c>
      <c r="S736" s="76" t="s">
        <v>349</v>
      </c>
      <c r="T736" s="59" t="s">
        <v>121</v>
      </c>
      <c r="U736" s="59" t="s">
        <v>121</v>
      </c>
      <c r="V736" s="59" t="s">
        <v>121</v>
      </c>
      <c r="W736" s="76" t="s">
        <v>121</v>
      </c>
      <c r="X736" s="76" t="s">
        <v>121</v>
      </c>
      <c r="Y736" s="84">
        <f t="shared" si="93"/>
        <v>1923852458.4344001</v>
      </c>
      <c r="Z736" s="85">
        <f t="shared" si="87"/>
        <v>642906000</v>
      </c>
      <c r="AA736" s="76" t="str">
        <f>+IFERROR(VLOOKUP(_xlfn.TEXTJOIN("_", FALSE, C736:E736), [1]BD_Perc!$A:$O, 15, FALSE),"Segmentación no encontrada o vehículo inactivo")</f>
        <v>PERCENTIL 50</v>
      </c>
      <c r="AB736" s="76" t="str" cm="1">
        <f t="array" ref="AB736">_xlfn.IFS(
    AA736 = "PERCENTIL 50",
    _xlfn.IFS(
        [1]BD!DG736 &lt; VLOOKUP(_xlfn.TEXTJOIN("_", FALSE, C736:E736), [1]BD_Perc!$A:$O, 11, FALSE), "Intervalo de precio 1",
        [1]BD!DG736 &gt;= VLOOKUP(_xlfn.TEXTJOIN("_", FALSE, C736:E736), [1]BD_Perc!$A:$O, 11, FALSE), "Intervalo de precio 2"
    ),
    AA736 = "PERCENTIL 30-70",
    _xlfn.IFS(
        [1]BD!DG736 &lt; VLOOKUP(_xlfn.TEXTJOIN("_", FALSE, C736:E736), [1]BD_Perc!$A:$O, 6, FALSE), "Intervalo de precio 1",
        [1]BD!DG736 &lt; VLOOKUP(_xlfn.TEXTJOIN("_", FALSE, C736:E736), [1]BD_Perc!$A:$O, 7, FALSE), "Intervalo de precio 2",
        [1]BD!DG736 &gt;= VLOOKUP(_xlfn.TEXTJOIN("_", FALSE, C736:E736), [1]BD_Perc!$A:$O, 7, FALSE), "Intervalo de precio 3"
    ),
    AA736="Segmentación no encontrada o vehículo inactivo","Segmentación no encontrada o vehículo inactivo"
)</f>
        <v>Intervalo de precio 2</v>
      </c>
      <c r="AC736" s="59" t="s">
        <v>149</v>
      </c>
      <c r="AD736" s="86" t="b">
        <f t="shared" si="91"/>
        <v>1</v>
      </c>
      <c r="AE736" s="92">
        <v>0.01</v>
      </c>
      <c r="AF736" s="92">
        <v>0.01</v>
      </c>
      <c r="AG736" s="92">
        <v>0.01</v>
      </c>
      <c r="AH736" s="92">
        <v>0.01</v>
      </c>
      <c r="AI736" s="92">
        <v>0.01</v>
      </c>
      <c r="AJ736" s="92">
        <v>0.01</v>
      </c>
      <c r="AK736" s="59" t="s">
        <v>130</v>
      </c>
      <c r="AL736" s="76" t="s">
        <v>130</v>
      </c>
      <c r="AM736" s="76" t="s">
        <v>130</v>
      </c>
      <c r="AN736" s="237">
        <v>1</v>
      </c>
      <c r="AO736" s="72" t="s">
        <v>121</v>
      </c>
      <c r="AP736" s="72">
        <v>1071969.5952000001</v>
      </c>
      <c r="AQ736" s="72">
        <v>2180642.2176000001</v>
      </c>
      <c r="AR736" s="72" t="s">
        <v>121</v>
      </c>
      <c r="AS736" s="72" t="s">
        <v>121</v>
      </c>
      <c r="AT736" s="72">
        <v>11910771.171599999</v>
      </c>
      <c r="AU736" s="72" t="s">
        <v>121</v>
      </c>
      <c r="AV736" s="72" t="s">
        <v>121</v>
      </c>
      <c r="AW736" s="72">
        <v>238215.4656</v>
      </c>
      <c r="AX736" s="72" t="s">
        <v>121</v>
      </c>
      <c r="AY736" s="72" t="s">
        <v>121</v>
      </c>
      <c r="AZ736" s="72" t="s">
        <v>121</v>
      </c>
      <c r="BA736" s="72" t="s">
        <v>121</v>
      </c>
      <c r="BB736" s="72" t="s">
        <v>121</v>
      </c>
      <c r="BC736" s="72" t="s">
        <v>121</v>
      </c>
      <c r="BD736" s="72">
        <v>1962648.4164</v>
      </c>
      <c r="BE736" s="72" t="s">
        <v>121</v>
      </c>
      <c r="BF736" s="72" t="s">
        <v>121</v>
      </c>
      <c r="BG736" s="72">
        <v>2977692.2658000002</v>
      </c>
      <c r="BH736" s="72" t="s">
        <v>121</v>
      </c>
      <c r="BI736" s="72" t="s">
        <v>121</v>
      </c>
      <c r="BJ736" s="72">
        <v>1046736.264</v>
      </c>
      <c r="BK736" s="72" t="s">
        <v>121</v>
      </c>
      <c r="BL736" s="72" t="s">
        <v>121</v>
      </c>
      <c r="BM736" s="72">
        <v>5452667.1233999999</v>
      </c>
      <c r="BN736" s="72">
        <v>714646.39679999999</v>
      </c>
      <c r="BO736" s="72">
        <v>7146461.8596000001</v>
      </c>
      <c r="BP736" s="72" t="s">
        <v>121</v>
      </c>
      <c r="BQ736" s="72" t="s">
        <v>121</v>
      </c>
      <c r="BR736" s="72" t="s">
        <v>121</v>
      </c>
      <c r="BS736" s="72" t="s">
        <v>121</v>
      </c>
      <c r="BT736" s="72">
        <v>13083567.6174</v>
      </c>
      <c r="BU736" s="72">
        <v>714646.39679999999</v>
      </c>
      <c r="BV736" s="72" t="s">
        <v>121</v>
      </c>
      <c r="BW736" s="72" t="s">
        <v>121</v>
      </c>
      <c r="BX736" s="72" t="s">
        <v>121</v>
      </c>
      <c r="BY736" s="72">
        <v>1429292.7936</v>
      </c>
      <c r="BZ736" s="72">
        <v>1274452458.4344001</v>
      </c>
      <c r="CA736" s="72" t="s">
        <v>121</v>
      </c>
      <c r="CB736" s="72" t="s">
        <v>121</v>
      </c>
      <c r="CC736" s="72" t="s">
        <v>121</v>
      </c>
      <c r="CD736" s="72" t="s">
        <v>121</v>
      </c>
      <c r="CE736" s="59" t="s">
        <v>121</v>
      </c>
      <c r="CF736" s="59" t="s">
        <v>121</v>
      </c>
      <c r="CG736" s="59" t="s">
        <v>121</v>
      </c>
      <c r="CH736" s="59" t="s">
        <v>121</v>
      </c>
      <c r="CI736" s="59" t="s">
        <v>121</v>
      </c>
      <c r="CJ736" s="59" t="s">
        <v>121</v>
      </c>
      <c r="CK736" s="59" t="s">
        <v>121</v>
      </c>
      <c r="CL736" s="238" t="s">
        <v>121</v>
      </c>
      <c r="CM736" s="59" t="s">
        <v>121</v>
      </c>
      <c r="CN736" s="59" t="s">
        <v>121</v>
      </c>
      <c r="CO736" s="76" t="s">
        <v>130</v>
      </c>
      <c r="CP736" s="76" t="s">
        <v>121</v>
      </c>
      <c r="CQ736" s="76" t="s">
        <v>130</v>
      </c>
      <c r="CR736" s="76" t="s">
        <v>121</v>
      </c>
      <c r="CS736" s="76" t="s">
        <v>121</v>
      </c>
      <c r="CT736" s="76" t="s">
        <v>121</v>
      </c>
      <c r="CU736" s="76" t="s">
        <v>121</v>
      </c>
      <c r="CV736" s="76" t="s">
        <v>121</v>
      </c>
      <c r="CW736" s="76" t="s">
        <v>121</v>
      </c>
      <c r="CX736" s="76" t="s">
        <v>121</v>
      </c>
      <c r="CY736" s="76" t="s">
        <v>121</v>
      </c>
      <c r="CZ736" s="76" t="s">
        <v>121</v>
      </c>
      <c r="DA736" s="90">
        <v>35732311.406400003</v>
      </c>
      <c r="DB736" s="225">
        <v>1</v>
      </c>
      <c r="DC736" s="13">
        <v>1</v>
      </c>
      <c r="DD736" s="13"/>
      <c r="DE736" s="75" t="str" cm="1">
        <f t="array" ref="DE736">+IF(AND(C736&lt;&gt;"Vehículos Eléctricos",C736&lt;&gt;"Vehículos Híbridos",AA736="PERCENTIL 50"),
     IF(VLOOKUP(_xlfn.TEXTJOIN("_",FALSE,C736:E736),[1]BD_Perc!$A:$P,_xlfn.IFS([1]BD!AB736="Intervalo de precio 1",12,[1]BD!AB736="Intervalo de precio 2",13),FALSE)&lt;=1,
     VLOOKUP(_xlfn.TEXTJOIN("_",FALSE,C736:E736),[1]BD_Perc!$A:$P,16,FALSE),"Ok P50"),
     "Ok P30/70 ó Híbrido/Eléctrico")</f>
        <v>Inactivar Intervalo de precio 2 del grupo: Vehículos Especiales-Carrotanques-Carrotanques</v>
      </c>
      <c r="DF736" s="75" t="str">
        <f t="shared" si="88"/>
        <v>Vehículos Especiales_Carrotanques_Carrotanques</v>
      </c>
      <c r="DG736" s="19">
        <f t="shared" si="89"/>
        <v>1917358458.4344001</v>
      </c>
      <c r="DH736" s="13">
        <v>1</v>
      </c>
      <c r="DI736" s="13">
        <v>1</v>
      </c>
      <c r="DJ736" s="13" t="b">
        <f>+DC736=[2]BD!DC736</f>
        <v>1</v>
      </c>
    </row>
    <row r="737" spans="1:114" ht="63.75" x14ac:dyDescent="0.25">
      <c r="A737" s="76">
        <v>1147</v>
      </c>
      <c r="B737" s="59" t="s">
        <v>843</v>
      </c>
      <c r="C737" s="59" t="s">
        <v>3</v>
      </c>
      <c r="D737" s="59" t="s">
        <v>751</v>
      </c>
      <c r="E737" s="59" t="s">
        <v>751</v>
      </c>
      <c r="F737" s="59" t="s">
        <v>121</v>
      </c>
      <c r="G737" s="77" t="s">
        <v>1555</v>
      </c>
      <c r="H737" s="59" t="s">
        <v>879</v>
      </c>
      <c r="I737" s="178">
        <v>3611117</v>
      </c>
      <c r="J737" s="168" t="s">
        <v>1597</v>
      </c>
      <c r="K737" s="78" t="s">
        <v>121</v>
      </c>
      <c r="L737" s="76">
        <v>250</v>
      </c>
      <c r="M737" s="59" t="s">
        <v>121</v>
      </c>
      <c r="N737" s="236">
        <v>457600000</v>
      </c>
      <c r="O737" s="83">
        <f>+IFERROR(VLOOKUP(I737,[1]Precio_Fasecolda!A:C,3,FALSE),IFERROR(VLOOKUP(I737,[1]Precio_Fasecolda!B:C,2,FALSE),N737))</f>
        <v>491000000</v>
      </c>
      <c r="P737" s="83">
        <f t="shared" si="86"/>
        <v>-33400000</v>
      </c>
      <c r="Q737" s="59" t="s">
        <v>121</v>
      </c>
      <c r="R737" s="76" t="s">
        <v>127</v>
      </c>
      <c r="S737" s="76" t="s">
        <v>349</v>
      </c>
      <c r="T737" s="81" t="s">
        <v>121</v>
      </c>
      <c r="U737" s="59" t="s">
        <v>121</v>
      </c>
      <c r="V737" s="59" t="s">
        <v>121</v>
      </c>
      <c r="W737" s="76" t="s">
        <v>121</v>
      </c>
      <c r="X737" s="76" t="s">
        <v>121</v>
      </c>
      <c r="Y737" s="84">
        <f t="shared" si="93"/>
        <v>1672498605.7390001</v>
      </c>
      <c r="Z737" s="85">
        <f t="shared" si="87"/>
        <v>453024000</v>
      </c>
      <c r="AA737" s="76" t="str">
        <f>+IFERROR(VLOOKUP(_xlfn.TEXTJOIN("_", FALSE, C737:E737), [1]BD_Perc!$A:$O, 15, FALSE),"Segmentación no encontrada o vehículo inactivo")</f>
        <v>PERCENTIL 50</v>
      </c>
      <c r="AB737" s="76" t="str" cm="1">
        <f t="array" ref="AB737">_xlfn.IFS(
    AA737 = "PERCENTIL 50",
    _xlfn.IFS(
        [1]BD!DG737 &lt; VLOOKUP(_xlfn.TEXTJOIN("_", FALSE, C737:E737), [1]BD_Perc!$A:$O, 11, FALSE), "Intervalo de precio 1",
        [1]BD!DG737 &gt;= VLOOKUP(_xlfn.TEXTJOIN("_", FALSE, C737:E737), [1]BD_Perc!$A:$O, 11, FALSE), "Intervalo de precio 2"
    ),
    AA737 = "PERCENTIL 30-70",
    _xlfn.IFS(
        [1]BD!DG737 &lt; VLOOKUP(_xlfn.TEXTJOIN("_", FALSE, C737:E737), [1]BD_Perc!$A:$O, 6, FALSE), "Intervalo de precio 1",
        [1]BD!DG737 &lt; VLOOKUP(_xlfn.TEXTJOIN("_", FALSE, C737:E737), [1]BD_Perc!$A:$O, 7, FALSE), "Intervalo de precio 2",
        [1]BD!DG737 &gt;= VLOOKUP(_xlfn.TEXTJOIN("_", FALSE, C737:E737), [1]BD_Perc!$A:$O, 7, FALSE), "Intervalo de precio 3"
    ),
    AA737="Segmentación no encontrada o vehículo inactivo","Segmentación no encontrada o vehículo inactivo"
)</f>
        <v>Intervalo de precio 2</v>
      </c>
      <c r="AC737" s="59" t="s">
        <v>149</v>
      </c>
      <c r="AD737" s="86" t="b">
        <f t="shared" si="91"/>
        <v>1</v>
      </c>
      <c r="AE737" s="92">
        <v>0.01</v>
      </c>
      <c r="AF737" s="92">
        <v>0.01</v>
      </c>
      <c r="AG737" s="92">
        <v>0.01</v>
      </c>
      <c r="AH737" s="92">
        <v>0.01</v>
      </c>
      <c r="AI737" s="92">
        <v>0.01</v>
      </c>
      <c r="AJ737" s="92">
        <v>0.01</v>
      </c>
      <c r="AK737" s="59" t="s">
        <v>130</v>
      </c>
      <c r="AL737" s="76" t="s">
        <v>130</v>
      </c>
      <c r="AM737" s="76" t="s">
        <v>130</v>
      </c>
      <c r="AN737" s="237">
        <v>1</v>
      </c>
      <c r="AO737" s="72" t="s">
        <v>121</v>
      </c>
      <c r="AP737" s="72">
        <v>1071969.5952000001</v>
      </c>
      <c r="AQ737" s="72">
        <v>2180642.2176000001</v>
      </c>
      <c r="AR737" s="72" t="s">
        <v>121</v>
      </c>
      <c r="AS737" s="72" t="s">
        <v>121</v>
      </c>
      <c r="AT737" s="72">
        <v>11910771.171599999</v>
      </c>
      <c r="AU737" s="72" t="s">
        <v>121</v>
      </c>
      <c r="AV737" s="72" t="s">
        <v>121</v>
      </c>
      <c r="AW737" s="72">
        <v>238215.4656</v>
      </c>
      <c r="AX737" s="72" t="s">
        <v>121</v>
      </c>
      <c r="AY737" s="72" t="s">
        <v>121</v>
      </c>
      <c r="AZ737" s="72" t="s">
        <v>121</v>
      </c>
      <c r="BA737" s="72" t="s">
        <v>121</v>
      </c>
      <c r="BB737" s="72" t="s">
        <v>121</v>
      </c>
      <c r="BC737" s="72" t="s">
        <v>121</v>
      </c>
      <c r="BD737" s="72">
        <v>1962648.4164</v>
      </c>
      <c r="BE737" s="72" t="s">
        <v>121</v>
      </c>
      <c r="BF737" s="72" t="s">
        <v>121</v>
      </c>
      <c r="BG737" s="72">
        <v>2977692.2658000002</v>
      </c>
      <c r="BH737" s="72" t="s">
        <v>121</v>
      </c>
      <c r="BI737" s="72" t="s">
        <v>121</v>
      </c>
      <c r="BJ737" s="72">
        <v>1046736.264</v>
      </c>
      <c r="BK737" s="72" t="s">
        <v>121</v>
      </c>
      <c r="BL737" s="72" t="s">
        <v>121</v>
      </c>
      <c r="BM737" s="72">
        <v>5452667.1233999999</v>
      </c>
      <c r="BN737" s="72">
        <v>714646.39679999999</v>
      </c>
      <c r="BO737" s="72">
        <v>7146461.8596000001</v>
      </c>
      <c r="BP737" s="72" t="s">
        <v>121</v>
      </c>
      <c r="BQ737" s="72" t="s">
        <v>121</v>
      </c>
      <c r="BR737" s="72" t="s">
        <v>121</v>
      </c>
      <c r="BS737" s="72" t="s">
        <v>121</v>
      </c>
      <c r="BT737" s="72">
        <v>13083567.6174</v>
      </c>
      <c r="BU737" s="72">
        <v>714646.39679999999</v>
      </c>
      <c r="BV737" s="72" t="s">
        <v>121</v>
      </c>
      <c r="BW737" s="72" t="s">
        <v>121</v>
      </c>
      <c r="BX737" s="72" t="s">
        <v>121</v>
      </c>
      <c r="BY737" s="72">
        <v>1429292.7936</v>
      </c>
      <c r="BZ737" s="72">
        <v>1214898605.7390001</v>
      </c>
      <c r="CA737" s="72" t="s">
        <v>121</v>
      </c>
      <c r="CB737" s="72" t="s">
        <v>121</v>
      </c>
      <c r="CC737" s="72" t="s">
        <v>121</v>
      </c>
      <c r="CD737" s="72" t="s">
        <v>121</v>
      </c>
      <c r="CE737" s="59" t="s">
        <v>121</v>
      </c>
      <c r="CF737" s="59" t="s">
        <v>121</v>
      </c>
      <c r="CG737" s="59" t="s">
        <v>121</v>
      </c>
      <c r="CH737" s="59" t="s">
        <v>121</v>
      </c>
      <c r="CI737" s="59" t="s">
        <v>121</v>
      </c>
      <c r="CJ737" s="59" t="s">
        <v>121</v>
      </c>
      <c r="CK737" s="59" t="s">
        <v>121</v>
      </c>
      <c r="CL737" s="238" t="s">
        <v>121</v>
      </c>
      <c r="CM737" s="59" t="s">
        <v>121</v>
      </c>
      <c r="CN737" s="59" t="s">
        <v>121</v>
      </c>
      <c r="CO737" s="76" t="s">
        <v>130</v>
      </c>
      <c r="CP737" s="76" t="s">
        <v>121</v>
      </c>
      <c r="CQ737" s="76" t="s">
        <v>130</v>
      </c>
      <c r="CR737" s="76" t="s">
        <v>121</v>
      </c>
      <c r="CS737" s="76" t="s">
        <v>121</v>
      </c>
      <c r="CT737" s="76" t="s">
        <v>121</v>
      </c>
      <c r="CU737" s="76" t="s">
        <v>121</v>
      </c>
      <c r="CV737" s="76" t="s">
        <v>121</v>
      </c>
      <c r="CW737" s="76" t="s">
        <v>121</v>
      </c>
      <c r="CX737" s="76" t="s">
        <v>121</v>
      </c>
      <c r="CY737" s="76" t="s">
        <v>121</v>
      </c>
      <c r="CZ737" s="76" t="s">
        <v>121</v>
      </c>
      <c r="DA737" s="90">
        <v>35732311.406400003</v>
      </c>
      <c r="DB737" s="225">
        <v>1</v>
      </c>
      <c r="DC737" s="13">
        <v>1</v>
      </c>
      <c r="DD737" s="13"/>
      <c r="DE737" s="75" t="str" cm="1">
        <f t="array" ref="DE737">+IF(AND(C737&lt;&gt;"Vehículos Eléctricos",C737&lt;&gt;"Vehículos Híbridos",AA737="PERCENTIL 50"),
     IF(VLOOKUP(_xlfn.TEXTJOIN("_",FALSE,C737:E737),[1]BD_Perc!$A:$P,_xlfn.IFS([1]BD!AB737="Intervalo de precio 1",12,[1]BD!AB737="Intervalo de precio 2",13),FALSE)&lt;=1,
     VLOOKUP(_xlfn.TEXTJOIN("_",FALSE,C737:E737),[1]BD_Perc!$A:$P,16,FALSE),"Ok P50"),
     "Ok P30/70 ó Híbrido/Eléctrico")</f>
        <v>Inactivar Intervalo de precio 2 del grupo: Vehículos Especiales-Carrotanques-Carrotanques</v>
      </c>
      <c r="DF737" s="75" t="str">
        <f t="shared" si="88"/>
        <v>Vehículos Especiales_Carrotanques_Carrotanques</v>
      </c>
      <c r="DG737" s="19">
        <f t="shared" si="89"/>
        <v>1667922605.7390001</v>
      </c>
      <c r="DH737" s="13">
        <v>1</v>
      </c>
      <c r="DI737" s="13">
        <v>1</v>
      </c>
      <c r="DJ737" s="13" t="b">
        <f>+DC737=[2]BD!DC737</f>
        <v>1</v>
      </c>
    </row>
    <row r="738" spans="1:114" ht="63.75" x14ac:dyDescent="0.25">
      <c r="A738" s="76">
        <v>1148</v>
      </c>
      <c r="B738" s="59" t="s">
        <v>843</v>
      </c>
      <c r="C738" s="59" t="s">
        <v>3</v>
      </c>
      <c r="D738" s="59" t="s">
        <v>751</v>
      </c>
      <c r="E738" s="59" t="s">
        <v>751</v>
      </c>
      <c r="F738" s="59" t="s">
        <v>121</v>
      </c>
      <c r="G738" s="77" t="s">
        <v>1557</v>
      </c>
      <c r="H738" s="59" t="s">
        <v>879</v>
      </c>
      <c r="I738" s="178">
        <v>3611128</v>
      </c>
      <c r="J738" s="168" t="s">
        <v>1598</v>
      </c>
      <c r="K738" s="78" t="s">
        <v>121</v>
      </c>
      <c r="L738" s="76">
        <v>370</v>
      </c>
      <c r="M738" s="59" t="s">
        <v>121</v>
      </c>
      <c r="N738" s="236">
        <v>649400000</v>
      </c>
      <c r="O738" s="83">
        <f>+IFERROR(VLOOKUP(I738,[1]Precio_Fasecolda!A:C,3,FALSE),IFERROR(VLOOKUP(I738,[1]Precio_Fasecolda!B:C,2,FALSE),N738))</f>
        <v>697000000</v>
      </c>
      <c r="P738" s="83">
        <f t="shared" si="86"/>
        <v>-47600000</v>
      </c>
      <c r="Q738" s="59" t="s">
        <v>121</v>
      </c>
      <c r="R738" s="76" t="s">
        <v>127</v>
      </c>
      <c r="S738" s="76" t="s">
        <v>349</v>
      </c>
      <c r="T738" s="59" t="s">
        <v>121</v>
      </c>
      <c r="U738" s="59" t="s">
        <v>121</v>
      </c>
      <c r="V738" s="59" t="s">
        <v>121</v>
      </c>
      <c r="W738" s="76" t="s">
        <v>121</v>
      </c>
      <c r="X738" s="76" t="s">
        <v>121</v>
      </c>
      <c r="Y738" s="84">
        <f t="shared" si="93"/>
        <v>2281175578.8235998</v>
      </c>
      <c r="Z738" s="85">
        <f t="shared" si="87"/>
        <v>642906000</v>
      </c>
      <c r="AA738" s="76" t="str">
        <f>+IFERROR(VLOOKUP(_xlfn.TEXTJOIN("_", FALSE, C738:E738), [1]BD_Perc!$A:$O, 15, FALSE),"Segmentación no encontrada o vehículo inactivo")</f>
        <v>PERCENTIL 50</v>
      </c>
      <c r="AB738" s="76" t="str" cm="1">
        <f t="array" ref="AB738">_xlfn.IFS(
    AA738 = "PERCENTIL 50",
    _xlfn.IFS(
        [1]BD!DG738 &lt; VLOOKUP(_xlfn.TEXTJOIN("_", FALSE, C738:E738), [1]BD_Perc!$A:$O, 11, FALSE), "Intervalo de precio 1",
        [1]BD!DG738 &gt;= VLOOKUP(_xlfn.TEXTJOIN("_", FALSE, C738:E738), [1]BD_Perc!$A:$O, 11, FALSE), "Intervalo de precio 2"
    ),
    AA738 = "PERCENTIL 30-70",
    _xlfn.IFS(
        [1]BD!DG738 &lt; VLOOKUP(_xlfn.TEXTJOIN("_", FALSE, C738:E738), [1]BD_Perc!$A:$O, 6, FALSE), "Intervalo de precio 1",
        [1]BD!DG738 &lt; VLOOKUP(_xlfn.TEXTJOIN("_", FALSE, C738:E738), [1]BD_Perc!$A:$O, 7, FALSE), "Intervalo de precio 2",
        [1]BD!DG738 &gt;= VLOOKUP(_xlfn.TEXTJOIN("_", FALSE, C738:E738), [1]BD_Perc!$A:$O, 7, FALSE), "Intervalo de precio 3"
    ),
    AA738="Segmentación no encontrada o vehículo inactivo","Segmentación no encontrada o vehículo inactivo"
)</f>
        <v>Intervalo de precio 2</v>
      </c>
      <c r="AC738" s="59" t="s">
        <v>149</v>
      </c>
      <c r="AD738" s="86" t="b">
        <f t="shared" si="91"/>
        <v>1</v>
      </c>
      <c r="AE738" s="92">
        <v>0.01</v>
      </c>
      <c r="AF738" s="92">
        <v>0.01</v>
      </c>
      <c r="AG738" s="92">
        <v>0.01</v>
      </c>
      <c r="AH738" s="92">
        <v>0.01</v>
      </c>
      <c r="AI738" s="92">
        <v>0.01</v>
      </c>
      <c r="AJ738" s="92">
        <v>0.01</v>
      </c>
      <c r="AK738" s="59" t="s">
        <v>130</v>
      </c>
      <c r="AL738" s="76" t="s">
        <v>130</v>
      </c>
      <c r="AM738" s="76" t="s">
        <v>130</v>
      </c>
      <c r="AN738" s="237">
        <v>1</v>
      </c>
      <c r="AO738" s="72" t="s">
        <v>121</v>
      </c>
      <c r="AP738" s="72">
        <v>1071969.5952000001</v>
      </c>
      <c r="AQ738" s="72">
        <v>2180642.2176000001</v>
      </c>
      <c r="AR738" s="72" t="s">
        <v>121</v>
      </c>
      <c r="AS738" s="72" t="s">
        <v>121</v>
      </c>
      <c r="AT738" s="72">
        <v>11910771.171599999</v>
      </c>
      <c r="AU738" s="72" t="s">
        <v>121</v>
      </c>
      <c r="AV738" s="72" t="s">
        <v>121</v>
      </c>
      <c r="AW738" s="72">
        <v>238215.4656</v>
      </c>
      <c r="AX738" s="72" t="s">
        <v>121</v>
      </c>
      <c r="AY738" s="72" t="s">
        <v>121</v>
      </c>
      <c r="AZ738" s="72" t="s">
        <v>121</v>
      </c>
      <c r="BA738" s="72" t="s">
        <v>121</v>
      </c>
      <c r="BB738" s="72" t="s">
        <v>121</v>
      </c>
      <c r="BC738" s="72" t="s">
        <v>121</v>
      </c>
      <c r="BD738" s="72">
        <v>1962648.4164</v>
      </c>
      <c r="BE738" s="72" t="s">
        <v>121</v>
      </c>
      <c r="BF738" s="72" t="s">
        <v>121</v>
      </c>
      <c r="BG738" s="72">
        <v>2977692.2658000002</v>
      </c>
      <c r="BH738" s="72" t="s">
        <v>121</v>
      </c>
      <c r="BI738" s="72" t="s">
        <v>121</v>
      </c>
      <c r="BJ738" s="72">
        <v>1046736.264</v>
      </c>
      <c r="BK738" s="72" t="s">
        <v>121</v>
      </c>
      <c r="BL738" s="72" t="s">
        <v>121</v>
      </c>
      <c r="BM738" s="72">
        <v>5452667.1233999999</v>
      </c>
      <c r="BN738" s="72">
        <v>714646.39679999999</v>
      </c>
      <c r="BO738" s="72">
        <v>7146461.8596000001</v>
      </c>
      <c r="BP738" s="72" t="s">
        <v>121</v>
      </c>
      <c r="BQ738" s="72" t="s">
        <v>121</v>
      </c>
      <c r="BR738" s="72" t="s">
        <v>121</v>
      </c>
      <c r="BS738" s="72" t="s">
        <v>121</v>
      </c>
      <c r="BT738" s="72">
        <v>13083567.6174</v>
      </c>
      <c r="BU738" s="72">
        <v>714646.39679999999</v>
      </c>
      <c r="BV738" s="72" t="s">
        <v>121</v>
      </c>
      <c r="BW738" s="72" t="s">
        <v>121</v>
      </c>
      <c r="BX738" s="72" t="s">
        <v>121</v>
      </c>
      <c r="BY738" s="72">
        <v>1429292.7936</v>
      </c>
      <c r="BZ738" s="72">
        <v>1631775578.8236001</v>
      </c>
      <c r="CA738" s="72" t="s">
        <v>121</v>
      </c>
      <c r="CB738" s="72" t="s">
        <v>121</v>
      </c>
      <c r="CC738" s="72" t="s">
        <v>121</v>
      </c>
      <c r="CD738" s="72" t="s">
        <v>121</v>
      </c>
      <c r="CE738" s="59" t="s">
        <v>121</v>
      </c>
      <c r="CF738" s="59" t="s">
        <v>121</v>
      </c>
      <c r="CG738" s="59" t="s">
        <v>121</v>
      </c>
      <c r="CH738" s="59" t="s">
        <v>121</v>
      </c>
      <c r="CI738" s="59" t="s">
        <v>121</v>
      </c>
      <c r="CJ738" s="59" t="s">
        <v>121</v>
      </c>
      <c r="CK738" s="59" t="s">
        <v>121</v>
      </c>
      <c r="CL738" s="238" t="s">
        <v>121</v>
      </c>
      <c r="CM738" s="59" t="s">
        <v>121</v>
      </c>
      <c r="CN738" s="59" t="s">
        <v>121</v>
      </c>
      <c r="CO738" s="76" t="s">
        <v>130</v>
      </c>
      <c r="CP738" s="76" t="s">
        <v>121</v>
      </c>
      <c r="CQ738" s="76" t="s">
        <v>130</v>
      </c>
      <c r="CR738" s="76" t="s">
        <v>121</v>
      </c>
      <c r="CS738" s="76" t="s">
        <v>121</v>
      </c>
      <c r="CT738" s="76" t="s">
        <v>121</v>
      </c>
      <c r="CU738" s="76" t="s">
        <v>121</v>
      </c>
      <c r="CV738" s="76" t="s">
        <v>121</v>
      </c>
      <c r="CW738" s="76" t="s">
        <v>121</v>
      </c>
      <c r="CX738" s="76" t="s">
        <v>121</v>
      </c>
      <c r="CY738" s="76" t="s">
        <v>121</v>
      </c>
      <c r="CZ738" s="76" t="s">
        <v>121</v>
      </c>
      <c r="DA738" s="90">
        <v>35732311.406400003</v>
      </c>
      <c r="DB738" s="225">
        <v>1</v>
      </c>
      <c r="DC738" s="13">
        <v>1</v>
      </c>
      <c r="DD738" s="13"/>
      <c r="DE738" s="75" t="str" cm="1">
        <f t="array" ref="DE738">+IF(AND(C738&lt;&gt;"Vehículos Eléctricos",C738&lt;&gt;"Vehículos Híbridos",AA738="PERCENTIL 50"),
     IF(VLOOKUP(_xlfn.TEXTJOIN("_",FALSE,C738:E738),[1]BD_Perc!$A:$P,_xlfn.IFS([1]BD!AB738="Intervalo de precio 1",12,[1]BD!AB738="Intervalo de precio 2",13),FALSE)&lt;=1,
     VLOOKUP(_xlfn.TEXTJOIN("_",FALSE,C738:E738),[1]BD_Perc!$A:$P,16,FALSE),"Ok P50"),
     "Ok P30/70 ó Híbrido/Eléctrico")</f>
        <v>Inactivar Intervalo de precio 2 del grupo: Vehículos Especiales-Carrotanques-Carrotanques</v>
      </c>
      <c r="DF738" s="75" t="str">
        <f t="shared" si="88"/>
        <v>Vehículos Especiales_Carrotanques_Carrotanques</v>
      </c>
      <c r="DG738" s="19">
        <f t="shared" si="89"/>
        <v>2274681578.8235998</v>
      </c>
      <c r="DH738" s="13">
        <v>1</v>
      </c>
      <c r="DI738" s="13">
        <v>1</v>
      </c>
      <c r="DJ738" s="13" t="b">
        <f>+DC738=[2]BD!DC738</f>
        <v>1</v>
      </c>
    </row>
    <row r="739" spans="1:114" ht="38.25" x14ac:dyDescent="0.25">
      <c r="A739" s="76">
        <v>1149</v>
      </c>
      <c r="B739" s="59" t="s">
        <v>159</v>
      </c>
      <c r="C739" s="59" t="s">
        <v>0</v>
      </c>
      <c r="D739" s="59" t="s">
        <v>320</v>
      </c>
      <c r="E739" s="59" t="s">
        <v>126</v>
      </c>
      <c r="F739" s="59" t="s">
        <v>121</v>
      </c>
      <c r="G739" s="77" t="s">
        <v>1599</v>
      </c>
      <c r="H739" s="59" t="s">
        <v>161</v>
      </c>
      <c r="I739" s="79">
        <v>9006201</v>
      </c>
      <c r="J739" s="168" t="s">
        <v>1600</v>
      </c>
      <c r="K739" s="78" t="s">
        <v>355</v>
      </c>
      <c r="L739" s="80">
        <v>201</v>
      </c>
      <c r="M739" s="81" t="s">
        <v>121</v>
      </c>
      <c r="N739" s="82">
        <v>240600000</v>
      </c>
      <c r="O739" s="83">
        <f>+IFERROR(VLOOKUP(I739,[1]Precio_Fasecolda!A:C,3,FALSE),IFERROR(VLOOKUP(I739,[1]Precio_Fasecolda!B:C,2,FALSE),N739))</f>
        <v>239900000</v>
      </c>
      <c r="P739" s="83">
        <f t="shared" si="86"/>
        <v>700000</v>
      </c>
      <c r="Q739" s="76" t="s">
        <v>126</v>
      </c>
      <c r="R739" s="76" t="s">
        <v>148</v>
      </c>
      <c r="S739" s="76" t="s">
        <v>349</v>
      </c>
      <c r="T739" s="76" t="s">
        <v>121</v>
      </c>
      <c r="U739" s="76" t="s">
        <v>121</v>
      </c>
      <c r="V739" s="59" t="s">
        <v>121</v>
      </c>
      <c r="W739" s="76" t="s">
        <v>121</v>
      </c>
      <c r="X739" s="76" t="s">
        <v>121</v>
      </c>
      <c r="Y739" s="84" t="str">
        <f t="shared" ref="Y739:Y802" si="94">+IF(E739=$F$1,N739+BZ739,"N.A.")</f>
        <v>N.A.</v>
      </c>
      <c r="Z739" s="85">
        <f t="shared" si="87"/>
        <v>240600000</v>
      </c>
      <c r="AA739" s="76" t="str">
        <f>+IFERROR(VLOOKUP(_xlfn.TEXTJOIN("_", FALSE, C739:E739), [1]BD_Perc!$A:$O, 15, FALSE),"Segmentación no encontrada o vehículo inactivo")</f>
        <v>PERCENTIL 30-70</v>
      </c>
      <c r="AB739" s="76" t="str" cm="1">
        <f t="array" ref="AB739">_xlfn.IFS(
    AA739 = "PERCENTIL 50",
    _xlfn.IFS(
        [1]BD!DG739 &lt; VLOOKUP(_xlfn.TEXTJOIN("_", FALSE, C739:E739), [1]BD_Perc!$A:$O, 11, FALSE), "Intervalo de precio 1",
        [1]BD!DG739 &gt;= VLOOKUP(_xlfn.TEXTJOIN("_", FALSE, C739:E739), [1]BD_Perc!$A:$O, 11, FALSE), "Intervalo de precio 2"
    ),
    AA739 = "PERCENTIL 30-70",
    _xlfn.IFS(
        [1]BD!DG739 &lt; VLOOKUP(_xlfn.TEXTJOIN("_", FALSE, C739:E739), [1]BD_Perc!$A:$O, 6, FALSE), "Intervalo de precio 1",
        [1]BD!DG739 &lt; VLOOKUP(_xlfn.TEXTJOIN("_", FALSE, C739:E739), [1]BD_Perc!$A:$O, 7, FALSE), "Intervalo de precio 2",
        [1]BD!DG739 &gt;= VLOOKUP(_xlfn.TEXTJOIN("_", FALSE, C739:E739), [1]BD_Perc!$A:$O, 7, FALSE), "Intervalo de precio 3"
    ),
    AA739="Segmentación no encontrada o vehículo inactivo","Segmentación no encontrada o vehículo inactivo"
)</f>
        <v>Intervalo de precio 3</v>
      </c>
      <c r="AC739" s="59" t="s">
        <v>156</v>
      </c>
      <c r="AD739" s="86" t="b">
        <f t="shared" si="91"/>
        <v>1</v>
      </c>
      <c r="AE739" s="87">
        <v>0</v>
      </c>
      <c r="AF739" s="87">
        <v>0</v>
      </c>
      <c r="AG739" s="87">
        <v>0.01</v>
      </c>
      <c r="AH739" s="87">
        <v>0.02</v>
      </c>
      <c r="AI739" s="87">
        <v>0.03</v>
      </c>
      <c r="AJ739" s="87">
        <v>0.04</v>
      </c>
      <c r="AK739" s="76" t="s">
        <v>131</v>
      </c>
      <c r="AL739" s="76" t="s">
        <v>131</v>
      </c>
      <c r="AM739" s="76" t="s">
        <v>131</v>
      </c>
      <c r="AN739" s="88">
        <v>0</v>
      </c>
      <c r="AO739" s="72" t="s">
        <v>121</v>
      </c>
      <c r="AP739" s="72">
        <v>300046.40399999998</v>
      </c>
      <c r="AQ739" s="72">
        <v>1285913.1599999999</v>
      </c>
      <c r="AR739" s="72" t="s">
        <v>121</v>
      </c>
      <c r="AS739" s="72" t="s">
        <v>121</v>
      </c>
      <c r="AT739" s="72">
        <v>11573218.439999999</v>
      </c>
      <c r="AU739" s="72" t="s">
        <v>121</v>
      </c>
      <c r="AV739" s="72">
        <v>857275.44</v>
      </c>
      <c r="AW739" s="72">
        <v>192886.97399999999</v>
      </c>
      <c r="AX739" s="72">
        <v>696536.29500000004</v>
      </c>
      <c r="AY739" s="72" t="s">
        <v>121</v>
      </c>
      <c r="AZ739" s="72" t="s">
        <v>121</v>
      </c>
      <c r="BA739" s="72" t="s">
        <v>121</v>
      </c>
      <c r="BB739" s="72" t="s">
        <v>121</v>
      </c>
      <c r="BC739" s="72" t="s">
        <v>121</v>
      </c>
      <c r="BD739" s="72" t="s">
        <v>121</v>
      </c>
      <c r="BE739" s="72">
        <v>1285913.1599999999</v>
      </c>
      <c r="BF739" s="72">
        <v>1607391.45</v>
      </c>
      <c r="BG739" s="72">
        <v>160739.14499999999</v>
      </c>
      <c r="BH739" s="72" t="s">
        <v>121</v>
      </c>
      <c r="BI739" s="72" t="s">
        <v>121</v>
      </c>
      <c r="BJ739" s="72">
        <v>803695.72499999998</v>
      </c>
      <c r="BK739" s="72">
        <v>1393072.59</v>
      </c>
      <c r="BL739" s="72">
        <v>1285913.1599999999</v>
      </c>
      <c r="BM739" s="72">
        <v>1285913.1599999999</v>
      </c>
      <c r="BN739" s="72">
        <v>128591.31600000001</v>
      </c>
      <c r="BO739" s="72">
        <v>2357507.46</v>
      </c>
      <c r="BP739" s="72">
        <v>192886.97399999999</v>
      </c>
      <c r="BQ739" s="72" t="s">
        <v>121</v>
      </c>
      <c r="BR739" s="72" t="s">
        <v>121</v>
      </c>
      <c r="BS739" s="72">
        <v>1285913.1599999999</v>
      </c>
      <c r="BT739" s="72">
        <v>8036957.25</v>
      </c>
      <c r="BU739" s="72">
        <v>128591.31600000001</v>
      </c>
      <c r="BV739" s="72">
        <v>5143652.6399999997</v>
      </c>
      <c r="BW739" s="72">
        <v>5893768.6500000004</v>
      </c>
      <c r="BX739" s="72" t="s">
        <v>121</v>
      </c>
      <c r="BY739" s="72">
        <v>1285913.1599999999</v>
      </c>
      <c r="BZ739" s="72" t="s">
        <v>121</v>
      </c>
      <c r="CA739" s="72" t="s">
        <v>121</v>
      </c>
      <c r="CB739" s="72" t="s">
        <v>121</v>
      </c>
      <c r="CC739" s="72" t="s">
        <v>121</v>
      </c>
      <c r="CD739" s="72" t="s">
        <v>121</v>
      </c>
      <c r="CE739" s="59" t="s">
        <v>130</v>
      </c>
      <c r="CF739" s="59" t="s">
        <v>130</v>
      </c>
      <c r="CG739" s="59" t="s">
        <v>130</v>
      </c>
      <c r="CH739" s="59" t="s">
        <v>131</v>
      </c>
      <c r="CI739" s="59" t="s">
        <v>130</v>
      </c>
      <c r="CJ739" s="59" t="s">
        <v>130</v>
      </c>
      <c r="CK739" s="59" t="s">
        <v>131</v>
      </c>
      <c r="CL739" s="238" t="s">
        <v>121</v>
      </c>
      <c r="CM739" s="59" t="s">
        <v>130</v>
      </c>
      <c r="CN739" s="59" t="s">
        <v>130</v>
      </c>
      <c r="CO739" s="76" t="s">
        <v>130</v>
      </c>
      <c r="CP739" s="76" t="s">
        <v>121</v>
      </c>
      <c r="CQ739" s="76" t="s">
        <v>130</v>
      </c>
      <c r="CR739" s="76" t="s">
        <v>130</v>
      </c>
      <c r="CS739" s="76" t="s">
        <v>130</v>
      </c>
      <c r="CT739" s="76" t="s">
        <v>130</v>
      </c>
      <c r="CU739" s="76" t="s">
        <v>130</v>
      </c>
      <c r="CV739" s="76" t="s">
        <v>121</v>
      </c>
      <c r="CW739" s="76" t="s">
        <v>130</v>
      </c>
      <c r="CX739" s="76" t="s">
        <v>130</v>
      </c>
      <c r="CY739" s="76" t="s">
        <v>121</v>
      </c>
      <c r="CZ739" s="76" t="s">
        <v>121</v>
      </c>
      <c r="DA739" s="90">
        <v>12323334.449999999</v>
      </c>
      <c r="DB739" s="91">
        <v>1</v>
      </c>
      <c r="DC739" s="13">
        <v>1</v>
      </c>
      <c r="DD739" s="13"/>
      <c r="DE739" s="75" t="str" cm="1">
        <f t="array" ref="DE739">+IF(AND(C739&lt;&gt;"Vehículos Eléctricos",C739&lt;&gt;"Vehículos Híbridos",AA739="PERCENTIL 50"),
     IF(VLOOKUP(_xlfn.TEXTJOIN("_",FALSE,C739:E739),[1]BD_Perc!$A:$P,_xlfn.IFS([1]BD!AB739="Intervalo de precio 1",12,[1]BD!AB739="Intervalo de precio 2",13),FALSE)&lt;=1,
     VLOOKUP(_xlfn.TEXTJOIN("_",FALSE,C739:E739),[1]BD_Perc!$A:$P,16,FALSE),"Ok P50"),
     "Ok P30/70 ó Híbrido/Eléctrico")</f>
        <v>Ok P30/70 ó Híbrido/Eléctrico</v>
      </c>
      <c r="DF739" s="75" t="str">
        <f t="shared" si="88"/>
        <v>Vehículos Convencionales_Camperos/Camionetas_4x2</v>
      </c>
      <c r="DG739" s="19">
        <f t="shared" si="89"/>
        <v>240600000</v>
      </c>
      <c r="DH739" s="13">
        <v>1</v>
      </c>
      <c r="DI739" s="13">
        <v>1</v>
      </c>
      <c r="DJ739" s="13" t="b">
        <f>+DC739=[2]BD!DC739</f>
        <v>1</v>
      </c>
    </row>
    <row r="740" spans="1:114" ht="38.25" x14ac:dyDescent="0.25">
      <c r="A740" s="76">
        <v>1150</v>
      </c>
      <c r="B740" s="59" t="s">
        <v>159</v>
      </c>
      <c r="C740" s="59" t="s">
        <v>0</v>
      </c>
      <c r="D740" s="59" t="s">
        <v>320</v>
      </c>
      <c r="E740" s="59" t="s">
        <v>126</v>
      </c>
      <c r="F740" s="59" t="s">
        <v>121</v>
      </c>
      <c r="G740" s="77" t="s">
        <v>1601</v>
      </c>
      <c r="H740" s="59" t="s">
        <v>161</v>
      </c>
      <c r="I740" s="177">
        <v>9006202</v>
      </c>
      <c r="J740" s="168" t="s">
        <v>1602</v>
      </c>
      <c r="K740" s="78" t="s">
        <v>355</v>
      </c>
      <c r="L740" s="80">
        <v>201</v>
      </c>
      <c r="M740" s="81" t="s">
        <v>121</v>
      </c>
      <c r="N740" s="82">
        <v>282200000</v>
      </c>
      <c r="O740" s="83">
        <f>+IFERROR(VLOOKUP(I740,[1]Precio_Fasecolda!A:C,3,FALSE),IFERROR(VLOOKUP(I740,[1]Precio_Fasecolda!B:C,2,FALSE),N740))</f>
        <v>281500000</v>
      </c>
      <c r="P740" s="83">
        <f t="shared" si="86"/>
        <v>700000</v>
      </c>
      <c r="Q740" s="76" t="s">
        <v>731</v>
      </c>
      <c r="R740" s="76" t="s">
        <v>148</v>
      </c>
      <c r="S740" s="76" t="s">
        <v>349</v>
      </c>
      <c r="T740" s="76" t="s">
        <v>121</v>
      </c>
      <c r="U740" s="76" t="s">
        <v>121</v>
      </c>
      <c r="V740" s="59" t="s">
        <v>121</v>
      </c>
      <c r="W740" s="76" t="s">
        <v>121</v>
      </c>
      <c r="X740" s="76" t="s">
        <v>121</v>
      </c>
      <c r="Y740" s="84" t="str">
        <f t="shared" si="94"/>
        <v>N.A.</v>
      </c>
      <c r="Z740" s="85">
        <f t="shared" si="87"/>
        <v>282200000</v>
      </c>
      <c r="AA740" s="76" t="str">
        <f>+IFERROR(VLOOKUP(_xlfn.TEXTJOIN("_", FALSE, C740:E740), [1]BD_Perc!$A:$O, 15, FALSE),"Segmentación no encontrada o vehículo inactivo")</f>
        <v>PERCENTIL 30-70</v>
      </c>
      <c r="AB740" s="76" t="str" cm="1">
        <f t="array" ref="AB740">_xlfn.IFS(
    AA740 = "PERCENTIL 50",
    _xlfn.IFS(
        [1]BD!DG740 &lt; VLOOKUP(_xlfn.TEXTJOIN("_", FALSE, C740:E740), [1]BD_Perc!$A:$O, 11, FALSE), "Intervalo de precio 1",
        [1]BD!DG740 &gt;= VLOOKUP(_xlfn.TEXTJOIN("_", FALSE, C740:E740), [1]BD_Perc!$A:$O, 11, FALSE), "Intervalo de precio 2"
    ),
    AA740 = "PERCENTIL 30-70",
    _xlfn.IFS(
        [1]BD!DG740 &lt; VLOOKUP(_xlfn.TEXTJOIN("_", FALSE, C740:E740), [1]BD_Perc!$A:$O, 6, FALSE), "Intervalo de precio 1",
        [1]BD!DG740 &lt; VLOOKUP(_xlfn.TEXTJOIN("_", FALSE, C740:E740), [1]BD_Perc!$A:$O, 7, FALSE), "Intervalo de precio 2",
        [1]BD!DG740 &gt;= VLOOKUP(_xlfn.TEXTJOIN("_", FALSE, C740:E740), [1]BD_Perc!$A:$O, 7, FALSE), "Intervalo de precio 3"
    ),
    AA740="Segmentación no encontrada o vehículo inactivo","Segmentación no encontrada o vehículo inactivo"
)</f>
        <v>Intervalo de precio 3</v>
      </c>
      <c r="AC740" s="59" t="s">
        <v>156</v>
      </c>
      <c r="AD740" s="86" t="b">
        <f t="shared" si="91"/>
        <v>1</v>
      </c>
      <c r="AE740" s="87">
        <v>0</v>
      </c>
      <c r="AF740" s="87">
        <v>0</v>
      </c>
      <c r="AG740" s="87">
        <v>0.01</v>
      </c>
      <c r="AH740" s="87">
        <v>0.02</v>
      </c>
      <c r="AI740" s="87">
        <v>0.03</v>
      </c>
      <c r="AJ740" s="87">
        <v>0.04</v>
      </c>
      <c r="AK740" s="76" t="s">
        <v>131</v>
      </c>
      <c r="AL740" s="76" t="s">
        <v>131</v>
      </c>
      <c r="AM740" s="76" t="s">
        <v>131</v>
      </c>
      <c r="AN740" s="88">
        <v>0</v>
      </c>
      <c r="AO740" s="72" t="s">
        <v>121</v>
      </c>
      <c r="AP740" s="72">
        <v>300046.40399999998</v>
      </c>
      <c r="AQ740" s="72">
        <v>1285913.1599999999</v>
      </c>
      <c r="AR740" s="72" t="s">
        <v>121</v>
      </c>
      <c r="AS740" s="72" t="s">
        <v>121</v>
      </c>
      <c r="AT740" s="72">
        <v>11573218.439999999</v>
      </c>
      <c r="AU740" s="72" t="s">
        <v>121</v>
      </c>
      <c r="AV740" s="72">
        <v>857275.44</v>
      </c>
      <c r="AW740" s="72">
        <v>192886.97399999999</v>
      </c>
      <c r="AX740" s="72" t="s">
        <v>121</v>
      </c>
      <c r="AY740" s="72" t="s">
        <v>121</v>
      </c>
      <c r="AZ740" s="72" t="s">
        <v>121</v>
      </c>
      <c r="BA740" s="72" t="s">
        <v>121</v>
      </c>
      <c r="BB740" s="72" t="s">
        <v>121</v>
      </c>
      <c r="BC740" s="72" t="s">
        <v>121</v>
      </c>
      <c r="BD740" s="72" t="s">
        <v>121</v>
      </c>
      <c r="BE740" s="72">
        <v>1285913.1599999999</v>
      </c>
      <c r="BF740" s="72">
        <v>1607391.45</v>
      </c>
      <c r="BG740" s="72">
        <v>160739.14499999999</v>
      </c>
      <c r="BH740" s="72" t="s">
        <v>121</v>
      </c>
      <c r="BI740" s="72" t="s">
        <v>121</v>
      </c>
      <c r="BJ740" s="72">
        <v>803695.72499999998</v>
      </c>
      <c r="BK740" s="72">
        <v>1393072.59</v>
      </c>
      <c r="BL740" s="72">
        <v>1285913.1599999999</v>
      </c>
      <c r="BM740" s="72">
        <v>1285913.1599999999</v>
      </c>
      <c r="BN740" s="72">
        <v>128591.31600000001</v>
      </c>
      <c r="BO740" s="72">
        <v>2357507.46</v>
      </c>
      <c r="BP740" s="72">
        <v>192886.97399999999</v>
      </c>
      <c r="BQ740" s="72" t="s">
        <v>121</v>
      </c>
      <c r="BR740" s="72" t="s">
        <v>121</v>
      </c>
      <c r="BS740" s="72">
        <v>1285913.1599999999</v>
      </c>
      <c r="BT740" s="72">
        <v>8036957.25</v>
      </c>
      <c r="BU740" s="72">
        <v>128591.31600000001</v>
      </c>
      <c r="BV740" s="72">
        <v>5143652.6399999997</v>
      </c>
      <c r="BW740" s="72">
        <v>5893768.6500000004</v>
      </c>
      <c r="BX740" s="72" t="s">
        <v>121</v>
      </c>
      <c r="BY740" s="72">
        <v>1285913.1599999999</v>
      </c>
      <c r="BZ740" s="72" t="s">
        <v>121</v>
      </c>
      <c r="CA740" s="72" t="s">
        <v>121</v>
      </c>
      <c r="CB740" s="72" t="s">
        <v>121</v>
      </c>
      <c r="CC740" s="72" t="s">
        <v>121</v>
      </c>
      <c r="CD740" s="72" t="s">
        <v>121</v>
      </c>
      <c r="CE740" s="59" t="s">
        <v>130</v>
      </c>
      <c r="CF740" s="59" t="s">
        <v>130</v>
      </c>
      <c r="CG740" s="59" t="s">
        <v>130</v>
      </c>
      <c r="CH740" s="59" t="s">
        <v>131</v>
      </c>
      <c r="CI740" s="59" t="s">
        <v>130</v>
      </c>
      <c r="CJ740" s="59" t="s">
        <v>130</v>
      </c>
      <c r="CK740" s="59" t="s">
        <v>131</v>
      </c>
      <c r="CL740" s="238" t="s">
        <v>121</v>
      </c>
      <c r="CM740" s="59" t="s">
        <v>130</v>
      </c>
      <c r="CN740" s="59" t="s">
        <v>130</v>
      </c>
      <c r="CO740" s="76" t="s">
        <v>130</v>
      </c>
      <c r="CP740" s="76" t="s">
        <v>121</v>
      </c>
      <c r="CQ740" s="76" t="s">
        <v>130</v>
      </c>
      <c r="CR740" s="76" t="s">
        <v>130</v>
      </c>
      <c r="CS740" s="76" t="s">
        <v>130</v>
      </c>
      <c r="CT740" s="76" t="s">
        <v>130</v>
      </c>
      <c r="CU740" s="76" t="s">
        <v>130</v>
      </c>
      <c r="CV740" s="76" t="s">
        <v>121</v>
      </c>
      <c r="CW740" s="76" t="s">
        <v>130</v>
      </c>
      <c r="CX740" s="76" t="s">
        <v>130</v>
      </c>
      <c r="CY740" s="76" t="s">
        <v>121</v>
      </c>
      <c r="CZ740" s="76" t="s">
        <v>121</v>
      </c>
      <c r="DA740" s="90">
        <v>12323334.449999999</v>
      </c>
      <c r="DB740" s="91">
        <v>1</v>
      </c>
      <c r="DC740" s="13">
        <v>1</v>
      </c>
      <c r="DD740" s="13"/>
      <c r="DE740" s="75" t="str" cm="1">
        <f t="array" ref="DE740">+IF(AND(C740&lt;&gt;"Vehículos Eléctricos",C740&lt;&gt;"Vehículos Híbridos",AA740="PERCENTIL 50"),
     IF(VLOOKUP(_xlfn.TEXTJOIN("_",FALSE,C740:E740),[1]BD_Perc!$A:$P,_xlfn.IFS([1]BD!AB740="Intervalo de precio 1",12,[1]BD!AB740="Intervalo de precio 2",13),FALSE)&lt;=1,
     VLOOKUP(_xlfn.TEXTJOIN("_",FALSE,C740:E740),[1]BD_Perc!$A:$P,16,FALSE),"Ok P50"),
     "Ok P30/70 ó Híbrido/Eléctrico")</f>
        <v>Ok P30/70 ó Híbrido/Eléctrico</v>
      </c>
      <c r="DF740" s="75" t="str">
        <f t="shared" si="88"/>
        <v>Vehículos Convencionales_Camperos/Camionetas_4x2</v>
      </c>
      <c r="DG740" s="19">
        <f t="shared" si="89"/>
        <v>282200000</v>
      </c>
      <c r="DH740" s="13">
        <v>1</v>
      </c>
      <c r="DI740" s="13">
        <v>1</v>
      </c>
      <c r="DJ740" s="13" t="b">
        <f>+DC740=[2]BD!DC740</f>
        <v>1</v>
      </c>
    </row>
    <row r="741" spans="1:114" ht="38.25" x14ac:dyDescent="0.25">
      <c r="A741" s="76">
        <v>1151</v>
      </c>
      <c r="B741" s="59" t="s">
        <v>159</v>
      </c>
      <c r="C741" s="59" t="s">
        <v>0</v>
      </c>
      <c r="D741" s="59" t="s">
        <v>320</v>
      </c>
      <c r="E741" s="59" t="s">
        <v>327</v>
      </c>
      <c r="F741" s="59" t="s">
        <v>121</v>
      </c>
      <c r="G741" s="77" t="s">
        <v>1603</v>
      </c>
      <c r="H741" s="59" t="s">
        <v>161</v>
      </c>
      <c r="I741" s="79">
        <v>9008264</v>
      </c>
      <c r="J741" s="168" t="s">
        <v>1604</v>
      </c>
      <c r="K741" s="78" t="s">
        <v>355</v>
      </c>
      <c r="L741" s="80">
        <v>201</v>
      </c>
      <c r="M741" s="81" t="s">
        <v>121</v>
      </c>
      <c r="N741" s="82">
        <v>329100000</v>
      </c>
      <c r="O741" s="83">
        <f>+IFERROR(VLOOKUP(I741,[1]Precio_Fasecolda!A:C,3,FALSE),IFERROR(VLOOKUP(I741,[1]Precio_Fasecolda!B:C,2,FALSE),N741))</f>
        <v>327900000</v>
      </c>
      <c r="P741" s="83">
        <f t="shared" si="86"/>
        <v>1200000</v>
      </c>
      <c r="Q741" s="76" t="s">
        <v>327</v>
      </c>
      <c r="R741" s="76" t="s">
        <v>148</v>
      </c>
      <c r="S741" s="76" t="s">
        <v>349</v>
      </c>
      <c r="T741" s="76" t="s">
        <v>121</v>
      </c>
      <c r="U741" s="76" t="s">
        <v>121</v>
      </c>
      <c r="V741" s="59" t="s">
        <v>121</v>
      </c>
      <c r="W741" s="76" t="s">
        <v>121</v>
      </c>
      <c r="X741" s="76" t="s">
        <v>121</v>
      </c>
      <c r="Y741" s="84" t="str">
        <f t="shared" si="94"/>
        <v>N.A.</v>
      </c>
      <c r="Z741" s="85">
        <f t="shared" si="87"/>
        <v>329100000</v>
      </c>
      <c r="AA741" s="76" t="str">
        <f>+IFERROR(VLOOKUP(_xlfn.TEXTJOIN("_", FALSE, C741:E741), [1]BD_Perc!$A:$O, 15, FALSE),"Segmentación no encontrada o vehículo inactivo")</f>
        <v>PERCENTIL 30-70</v>
      </c>
      <c r="AB741" s="76" t="str" cm="1">
        <f t="array" ref="AB741">_xlfn.IFS(
    AA741 = "PERCENTIL 50",
    _xlfn.IFS(
        [1]BD!DG741 &lt; VLOOKUP(_xlfn.TEXTJOIN("_", FALSE, C741:E741), [1]BD_Perc!$A:$O, 11, FALSE), "Intervalo de precio 1",
        [1]BD!DG741 &gt;= VLOOKUP(_xlfn.TEXTJOIN("_", FALSE, C741:E741), [1]BD_Perc!$A:$O, 11, FALSE), "Intervalo de precio 2"
    ),
    AA741 = "PERCENTIL 30-70",
    _xlfn.IFS(
        [1]BD!DG741 &lt; VLOOKUP(_xlfn.TEXTJOIN("_", FALSE, C741:E741), [1]BD_Perc!$A:$O, 6, FALSE), "Intervalo de precio 1",
        [1]BD!DG741 &lt; VLOOKUP(_xlfn.TEXTJOIN("_", FALSE, C741:E741), [1]BD_Perc!$A:$O, 7, FALSE), "Intervalo de precio 2",
        [1]BD!DG741 &gt;= VLOOKUP(_xlfn.TEXTJOIN("_", FALSE, C741:E741), [1]BD_Perc!$A:$O, 7, FALSE), "Intervalo de precio 3"
    ),
    AA741="Segmentación no encontrada o vehículo inactivo","Segmentación no encontrada o vehículo inactivo"
)</f>
        <v>Intervalo de precio 3</v>
      </c>
      <c r="AC741" s="59" t="s">
        <v>156</v>
      </c>
      <c r="AD741" s="86" t="b">
        <f t="shared" si="91"/>
        <v>1</v>
      </c>
      <c r="AE741" s="87">
        <v>0</v>
      </c>
      <c r="AF741" s="87">
        <v>0</v>
      </c>
      <c r="AG741" s="87">
        <v>0.01</v>
      </c>
      <c r="AH741" s="87">
        <v>0.02</v>
      </c>
      <c r="AI741" s="87">
        <v>0.03</v>
      </c>
      <c r="AJ741" s="87">
        <v>0.04</v>
      </c>
      <c r="AK741" s="76" t="s">
        <v>131</v>
      </c>
      <c r="AL741" s="76" t="s">
        <v>131</v>
      </c>
      <c r="AM741" s="76" t="s">
        <v>131</v>
      </c>
      <c r="AN741" s="88">
        <v>0</v>
      </c>
      <c r="AO741" s="72" t="s">
        <v>121</v>
      </c>
      <c r="AP741" s="72">
        <v>300046.40399999998</v>
      </c>
      <c r="AQ741" s="72">
        <v>1285913.1599999999</v>
      </c>
      <c r="AR741" s="72" t="s">
        <v>121</v>
      </c>
      <c r="AS741" s="72" t="s">
        <v>121</v>
      </c>
      <c r="AT741" s="72">
        <v>11573218.439999999</v>
      </c>
      <c r="AU741" s="72" t="s">
        <v>121</v>
      </c>
      <c r="AV741" s="72" t="s">
        <v>121</v>
      </c>
      <c r="AW741" s="72">
        <v>192886.97399999999</v>
      </c>
      <c r="AX741" s="72" t="s">
        <v>121</v>
      </c>
      <c r="AY741" s="72" t="s">
        <v>121</v>
      </c>
      <c r="AZ741" s="72" t="s">
        <v>121</v>
      </c>
      <c r="BA741" s="72" t="s">
        <v>121</v>
      </c>
      <c r="BB741" s="72" t="s">
        <v>121</v>
      </c>
      <c r="BC741" s="72" t="s">
        <v>121</v>
      </c>
      <c r="BD741" s="72" t="s">
        <v>121</v>
      </c>
      <c r="BE741" s="72">
        <v>1285913.1599999999</v>
      </c>
      <c r="BF741" s="72">
        <v>1607391.45</v>
      </c>
      <c r="BG741" s="72">
        <v>160739.14499999999</v>
      </c>
      <c r="BH741" s="72" t="s">
        <v>121</v>
      </c>
      <c r="BI741" s="72" t="s">
        <v>121</v>
      </c>
      <c r="BJ741" s="72">
        <v>803695.72499999998</v>
      </c>
      <c r="BK741" s="72">
        <v>1393072.59</v>
      </c>
      <c r="BL741" s="72">
        <v>1285913.1599999999</v>
      </c>
      <c r="BM741" s="72">
        <v>1285913.1599999999</v>
      </c>
      <c r="BN741" s="72">
        <v>128591.31600000001</v>
      </c>
      <c r="BO741" s="72">
        <v>2357507.46</v>
      </c>
      <c r="BP741" s="72">
        <v>192886.97399999999</v>
      </c>
      <c r="BQ741" s="72" t="s">
        <v>121</v>
      </c>
      <c r="BR741" s="72" t="s">
        <v>121</v>
      </c>
      <c r="BS741" s="72">
        <v>1285913.1599999999</v>
      </c>
      <c r="BT741" s="72">
        <v>8036957.25</v>
      </c>
      <c r="BU741" s="72">
        <v>128591.31600000001</v>
      </c>
      <c r="BV741" s="72">
        <v>5143652.6399999997</v>
      </c>
      <c r="BW741" s="72">
        <v>5893768.6500000004</v>
      </c>
      <c r="BX741" s="72" t="s">
        <v>121</v>
      </c>
      <c r="BY741" s="72">
        <v>1285913.1599999999</v>
      </c>
      <c r="BZ741" s="72" t="s">
        <v>121</v>
      </c>
      <c r="CA741" s="72" t="s">
        <v>121</v>
      </c>
      <c r="CB741" s="72" t="s">
        <v>121</v>
      </c>
      <c r="CC741" s="72" t="s">
        <v>121</v>
      </c>
      <c r="CD741" s="72" t="s">
        <v>121</v>
      </c>
      <c r="CE741" s="59" t="s">
        <v>130</v>
      </c>
      <c r="CF741" s="59" t="s">
        <v>130</v>
      </c>
      <c r="CG741" s="59" t="s">
        <v>130</v>
      </c>
      <c r="CH741" s="59" t="s">
        <v>131</v>
      </c>
      <c r="CI741" s="59" t="s">
        <v>130</v>
      </c>
      <c r="CJ741" s="59" t="s">
        <v>130</v>
      </c>
      <c r="CK741" s="59" t="s">
        <v>131</v>
      </c>
      <c r="CL741" s="238" t="s">
        <v>121</v>
      </c>
      <c r="CM741" s="59" t="s">
        <v>130</v>
      </c>
      <c r="CN741" s="59" t="s">
        <v>130</v>
      </c>
      <c r="CO741" s="76" t="s">
        <v>130</v>
      </c>
      <c r="CP741" s="76" t="s">
        <v>121</v>
      </c>
      <c r="CQ741" s="76" t="s">
        <v>130</v>
      </c>
      <c r="CR741" s="76" t="s">
        <v>130</v>
      </c>
      <c r="CS741" s="76" t="s">
        <v>130</v>
      </c>
      <c r="CT741" s="76" t="s">
        <v>130</v>
      </c>
      <c r="CU741" s="76" t="s">
        <v>130</v>
      </c>
      <c r="CV741" s="76" t="s">
        <v>121</v>
      </c>
      <c r="CW741" s="76" t="s">
        <v>130</v>
      </c>
      <c r="CX741" s="76" t="s">
        <v>130</v>
      </c>
      <c r="CY741" s="76" t="s">
        <v>121</v>
      </c>
      <c r="CZ741" s="76" t="s">
        <v>121</v>
      </c>
      <c r="DA741" s="90">
        <v>12323334.449999999</v>
      </c>
      <c r="DB741" s="91">
        <v>1</v>
      </c>
      <c r="DC741" s="13">
        <v>1</v>
      </c>
      <c r="DD741" s="13"/>
      <c r="DE741" s="75" t="str" cm="1">
        <f t="array" ref="DE741">+IF(AND(C741&lt;&gt;"Vehículos Eléctricos",C741&lt;&gt;"Vehículos Híbridos",AA741="PERCENTIL 50"),
     IF(VLOOKUP(_xlfn.TEXTJOIN("_",FALSE,C741:E741),[1]BD_Perc!$A:$P,_xlfn.IFS([1]BD!AB741="Intervalo de precio 1",12,[1]BD!AB741="Intervalo de precio 2",13),FALSE)&lt;=1,
     VLOOKUP(_xlfn.TEXTJOIN("_",FALSE,C741:E741),[1]BD_Perc!$A:$P,16,FALSE),"Ok P50"),
     "Ok P30/70 ó Híbrido/Eléctrico")</f>
        <v>Ok P30/70 ó Híbrido/Eléctrico</v>
      </c>
      <c r="DF741" s="75" t="str">
        <f t="shared" si="88"/>
        <v>Vehículos Convencionales_Camperos/Camionetas_4x4</v>
      </c>
      <c r="DG741" s="19">
        <f t="shared" si="89"/>
        <v>329100000</v>
      </c>
      <c r="DH741" s="13">
        <v>1</v>
      </c>
      <c r="DI741" s="13">
        <v>1</v>
      </c>
      <c r="DJ741" s="13" t="b">
        <f>+DC741=[2]BD!DC741</f>
        <v>1</v>
      </c>
    </row>
    <row r="742" spans="1:114" ht="51" x14ac:dyDescent="0.25">
      <c r="A742" s="76">
        <v>1153</v>
      </c>
      <c r="B742" s="59" t="s">
        <v>159</v>
      </c>
      <c r="C742" s="1" t="s">
        <v>3</v>
      </c>
      <c r="D742" s="59" t="s">
        <v>726</v>
      </c>
      <c r="E742" s="59" t="s">
        <v>727</v>
      </c>
      <c r="F742" s="59" t="s">
        <v>327</v>
      </c>
      <c r="G742" s="77" t="s">
        <v>1605</v>
      </c>
      <c r="H742" s="59" t="s">
        <v>161</v>
      </c>
      <c r="I742" s="177">
        <v>9020063</v>
      </c>
      <c r="J742" s="168" t="s">
        <v>1606</v>
      </c>
      <c r="K742" s="78" t="s">
        <v>121</v>
      </c>
      <c r="L742" s="80">
        <v>147</v>
      </c>
      <c r="M742" s="81" t="s">
        <v>121</v>
      </c>
      <c r="N742" s="82">
        <v>176200000</v>
      </c>
      <c r="O742" s="83">
        <f>+IFERROR(VLOOKUP(I742,[1]Precio_Fasecolda!A:C,3,FALSE),IFERROR(VLOOKUP(I742,[1]Precio_Fasecolda!B:C,2,FALSE),N742))</f>
        <v>175900000</v>
      </c>
      <c r="P742" s="83">
        <f t="shared" si="86"/>
        <v>300000</v>
      </c>
      <c r="Q742" s="76" t="s">
        <v>327</v>
      </c>
      <c r="R742" s="76" t="s">
        <v>127</v>
      </c>
      <c r="S742" s="76" t="s">
        <v>349</v>
      </c>
      <c r="T742" s="76" t="s">
        <v>121</v>
      </c>
      <c r="U742" s="76" t="s">
        <v>121</v>
      </c>
      <c r="V742" s="59" t="s">
        <v>121</v>
      </c>
      <c r="W742" s="76" t="s">
        <v>121</v>
      </c>
      <c r="X742" s="76" t="s">
        <v>121</v>
      </c>
      <c r="Y742" s="84">
        <f t="shared" ref="Y742:Y743" si="95">+IF(C742=$F$1,N742+BZ742,"N.A.")</f>
        <v>304898475</v>
      </c>
      <c r="Z742" s="85">
        <f t="shared" si="87"/>
        <v>176200000</v>
      </c>
      <c r="AA742" s="76" t="str">
        <f>+IFERROR(VLOOKUP(_xlfn.TEXTJOIN("_", FALSE, C742:E742), [1]BD_Perc!$A:$O, 15, FALSE),"Segmentación no encontrada o vehículo inactivo")</f>
        <v>PERCENTIL 30-70</v>
      </c>
      <c r="AB742" s="76" t="str" cm="1">
        <f t="array" ref="AB742">_xlfn.IFS(
    AA742 = "PERCENTIL 50",
    _xlfn.IFS(
        [1]BD!DG742 &lt; VLOOKUP(_xlfn.TEXTJOIN("_", FALSE, C742:E742), [1]BD_Perc!$A:$O, 11, FALSE), "Intervalo de precio 1",
        [1]BD!DG742 &gt;= VLOOKUP(_xlfn.TEXTJOIN("_", FALSE, C742:E742), [1]BD_Perc!$A:$O, 11, FALSE), "Intervalo de precio 2"
    ),
    AA742 = "PERCENTIL 30-70",
    _xlfn.IFS(
        [1]BD!DG742 &lt; VLOOKUP(_xlfn.TEXTJOIN("_", FALSE, C742:E742), [1]BD_Perc!$A:$O, 6, FALSE), "Intervalo de precio 1",
        [1]BD!DG742 &lt; VLOOKUP(_xlfn.TEXTJOIN("_", FALSE, C742:E742), [1]BD_Perc!$A:$O, 7, FALSE), "Intervalo de precio 2",
        [1]BD!DG742 &gt;= VLOOKUP(_xlfn.TEXTJOIN("_", FALSE, C742:E742), [1]BD_Perc!$A:$O, 7, FALSE), "Intervalo de precio 3"
    ),
    AA742="Segmentación no encontrada o vehículo inactivo","Segmentación no encontrada o vehículo inactivo"
)</f>
        <v>Intervalo de precio 3</v>
      </c>
      <c r="AC742" s="59" t="s">
        <v>156</v>
      </c>
      <c r="AD742" s="86" t="b">
        <f t="shared" si="91"/>
        <v>1</v>
      </c>
      <c r="AE742" s="188">
        <v>0</v>
      </c>
      <c r="AF742" s="188">
        <v>0</v>
      </c>
      <c r="AG742" s="188">
        <v>0.01</v>
      </c>
      <c r="AH742" s="188">
        <v>0.02</v>
      </c>
      <c r="AI742" s="188">
        <v>0.03</v>
      </c>
      <c r="AJ742" s="188">
        <v>0.04</v>
      </c>
      <c r="AK742" s="76" t="s">
        <v>131</v>
      </c>
      <c r="AL742" s="76" t="s">
        <v>131</v>
      </c>
      <c r="AM742" s="76" t="s">
        <v>131</v>
      </c>
      <c r="AN742" s="229">
        <v>0</v>
      </c>
      <c r="AO742" s="239" t="s">
        <v>121</v>
      </c>
      <c r="AP742" s="240">
        <v>300046</v>
      </c>
      <c r="AQ742" s="240">
        <v>1285913</v>
      </c>
      <c r="AR742" s="240">
        <v>964435</v>
      </c>
      <c r="AS742" s="240">
        <v>1748029</v>
      </c>
      <c r="AT742" s="240">
        <v>11467076</v>
      </c>
      <c r="AU742" s="239" t="s">
        <v>121</v>
      </c>
      <c r="AV742" s="240">
        <v>857275</v>
      </c>
      <c r="AW742" s="240">
        <v>192887</v>
      </c>
      <c r="AX742" s="240">
        <v>696536</v>
      </c>
      <c r="AY742" s="240">
        <v>19824495</v>
      </c>
      <c r="AZ742" s="240">
        <v>27861452</v>
      </c>
      <c r="BA742" s="239" t="s">
        <v>121</v>
      </c>
      <c r="BB742" s="239" t="s">
        <v>121</v>
      </c>
      <c r="BC742" s="240">
        <v>1188661</v>
      </c>
      <c r="BD742" s="239" t="s">
        <v>121</v>
      </c>
      <c r="BE742" s="240">
        <v>1678108</v>
      </c>
      <c r="BF742" s="240">
        <v>1678108</v>
      </c>
      <c r="BG742" s="240">
        <v>160739</v>
      </c>
      <c r="BH742" s="239" t="s">
        <v>121</v>
      </c>
      <c r="BI742" s="239" t="s">
        <v>121</v>
      </c>
      <c r="BJ742" s="240">
        <v>803696</v>
      </c>
      <c r="BK742" s="240">
        <v>1393073</v>
      </c>
      <c r="BL742" s="240">
        <v>1285913</v>
      </c>
      <c r="BM742" s="240">
        <v>1188661</v>
      </c>
      <c r="BN742" s="240">
        <v>128591</v>
      </c>
      <c r="BO742" s="240">
        <v>2097636</v>
      </c>
      <c r="BP742" s="240">
        <v>1678108</v>
      </c>
      <c r="BQ742" s="240">
        <v>1748029</v>
      </c>
      <c r="BR742" s="240">
        <v>1748029</v>
      </c>
      <c r="BS742" s="240">
        <v>1006864</v>
      </c>
      <c r="BT742" s="240">
        <v>8036957</v>
      </c>
      <c r="BU742" s="240">
        <v>128591</v>
      </c>
      <c r="BV742" s="240">
        <v>5143653</v>
      </c>
      <c r="BW742" s="240">
        <v>5893769</v>
      </c>
      <c r="BX742" s="239" t="s">
        <v>121</v>
      </c>
      <c r="BY742" s="240">
        <v>910855</v>
      </c>
      <c r="BZ742" s="240">
        <v>128698475</v>
      </c>
      <c r="CA742" s="239" t="s">
        <v>121</v>
      </c>
      <c r="CB742" s="239" t="s">
        <v>121</v>
      </c>
      <c r="CC742" s="239" t="s">
        <v>121</v>
      </c>
      <c r="CD742" s="239" t="s">
        <v>121</v>
      </c>
      <c r="CE742" s="59" t="s">
        <v>130</v>
      </c>
      <c r="CF742" s="59" t="s">
        <v>130</v>
      </c>
      <c r="CG742" s="59" t="s">
        <v>130</v>
      </c>
      <c r="CH742" s="59" t="s">
        <v>131</v>
      </c>
      <c r="CI742" s="59" t="s">
        <v>130</v>
      </c>
      <c r="CJ742" s="59" t="s">
        <v>131</v>
      </c>
      <c r="CK742" s="59" t="s">
        <v>131</v>
      </c>
      <c r="CL742" s="59" t="s">
        <v>121</v>
      </c>
      <c r="CM742" s="59" t="s">
        <v>121</v>
      </c>
      <c r="CN742" s="59" t="s">
        <v>121</v>
      </c>
      <c r="CO742" s="76" t="s">
        <v>121</v>
      </c>
      <c r="CP742" s="76" t="s">
        <v>121</v>
      </c>
      <c r="CQ742" s="76" t="s">
        <v>121</v>
      </c>
      <c r="CR742" s="76" t="s">
        <v>121</v>
      </c>
      <c r="CS742" s="76" t="s">
        <v>121</v>
      </c>
      <c r="CT742" s="76" t="s">
        <v>121</v>
      </c>
      <c r="CU742" s="76" t="s">
        <v>121</v>
      </c>
      <c r="CV742" s="76" t="s">
        <v>121</v>
      </c>
      <c r="CW742" s="76" t="s">
        <v>121</v>
      </c>
      <c r="CX742" s="76" t="s">
        <v>121</v>
      </c>
      <c r="CY742" s="76" t="s">
        <v>121</v>
      </c>
      <c r="CZ742" s="76" t="s">
        <v>121</v>
      </c>
      <c r="DA742" s="241">
        <v>12323334</v>
      </c>
      <c r="DB742" s="76">
        <v>1</v>
      </c>
      <c r="DC742" s="13">
        <v>1</v>
      </c>
      <c r="DD742" s="13"/>
      <c r="DE742" s="75" t="str" cm="1">
        <f t="array" ref="DE742">+IF(AND(C742&lt;&gt;"Vehículos Eléctricos",C742&lt;&gt;"Vehículos Híbridos",AA742="PERCENTIL 50"),
     IF(VLOOKUP(_xlfn.TEXTJOIN("_",FALSE,C742:E742),[1]BD_Perc!$A:$P,_xlfn.IFS([1]BD!AB742="Intervalo de precio 1",12,[1]BD!AB742="Intervalo de precio 2",13),FALSE)&lt;=1,
     VLOOKUP(_xlfn.TEXTJOIN("_",FALSE,C742:E742),[1]BD_Perc!$A:$P,16,FALSE),"Ok P50"),
     "Ok P30/70 ó Híbrido/Eléctrico")</f>
        <v>Ok P30/70 ó Híbrido/Eléctrico</v>
      </c>
      <c r="DF742" s="75" t="str">
        <f t="shared" si="88"/>
        <v>Vehículos Especiales_Ambulancias_TAB</v>
      </c>
      <c r="DG742" s="19">
        <f t="shared" si="89"/>
        <v>304898475</v>
      </c>
      <c r="DH742" s="13">
        <v>1</v>
      </c>
      <c r="DI742" s="13">
        <v>1</v>
      </c>
      <c r="DJ742" s="13" t="b">
        <f>+DC742=[2]BD!DC742</f>
        <v>1</v>
      </c>
    </row>
    <row r="743" spans="1:114" ht="51" x14ac:dyDescent="0.25">
      <c r="A743" s="76">
        <v>1154</v>
      </c>
      <c r="B743" s="59" t="s">
        <v>159</v>
      </c>
      <c r="C743" s="1" t="s">
        <v>3</v>
      </c>
      <c r="D743" s="59" t="s">
        <v>726</v>
      </c>
      <c r="E743" s="59" t="s">
        <v>734</v>
      </c>
      <c r="F743" s="59" t="s">
        <v>327</v>
      </c>
      <c r="G743" s="77" t="s">
        <v>1607</v>
      </c>
      <c r="H743" s="59" t="s">
        <v>161</v>
      </c>
      <c r="I743" s="177">
        <v>9020063</v>
      </c>
      <c r="J743" s="168" t="s">
        <v>1608</v>
      </c>
      <c r="K743" s="78" t="s">
        <v>121</v>
      </c>
      <c r="L743" s="80">
        <v>147</v>
      </c>
      <c r="M743" s="81" t="s">
        <v>121</v>
      </c>
      <c r="N743" s="82">
        <v>176200000</v>
      </c>
      <c r="O743" s="83">
        <f>+IFERROR(VLOOKUP(I743,[1]Precio_Fasecolda!A:C,3,FALSE),IFERROR(VLOOKUP(I743,[1]Precio_Fasecolda!B:C,2,FALSE),N743))</f>
        <v>175900000</v>
      </c>
      <c r="P743" s="83">
        <f t="shared" si="86"/>
        <v>300000</v>
      </c>
      <c r="Q743" s="76" t="s">
        <v>327</v>
      </c>
      <c r="R743" s="76" t="s">
        <v>127</v>
      </c>
      <c r="S743" s="76" t="s">
        <v>349</v>
      </c>
      <c r="T743" s="76" t="s">
        <v>121</v>
      </c>
      <c r="U743" s="76" t="s">
        <v>121</v>
      </c>
      <c r="V743" s="59" t="s">
        <v>121</v>
      </c>
      <c r="W743" s="76" t="s">
        <v>121</v>
      </c>
      <c r="X743" s="76" t="s">
        <v>121</v>
      </c>
      <c r="Y743" s="84">
        <f t="shared" si="95"/>
        <v>390626019</v>
      </c>
      <c r="Z743" s="85">
        <f t="shared" si="87"/>
        <v>176200000</v>
      </c>
      <c r="AA743" s="76" t="str">
        <f>+IFERROR(VLOOKUP(_xlfn.TEXTJOIN("_", FALSE, C743:E743), [1]BD_Perc!$A:$O, 15, FALSE),"Segmentación no encontrada o vehículo inactivo")</f>
        <v>PERCENTIL 30-70</v>
      </c>
      <c r="AB743" s="76" t="str" cm="1">
        <f t="array" ref="AB743">_xlfn.IFS(
    AA743 = "PERCENTIL 50",
    _xlfn.IFS(
        [1]BD!DG743 &lt; VLOOKUP(_xlfn.TEXTJOIN("_", FALSE, C743:E743), [1]BD_Perc!$A:$O, 11, FALSE), "Intervalo de precio 1",
        [1]BD!DG743 &gt;= VLOOKUP(_xlfn.TEXTJOIN("_", FALSE, C743:E743), [1]BD_Perc!$A:$O, 11, FALSE), "Intervalo de precio 2"
    ),
    AA743 = "PERCENTIL 30-70",
    _xlfn.IFS(
        [1]BD!DG743 &lt; VLOOKUP(_xlfn.TEXTJOIN("_", FALSE, C743:E743), [1]BD_Perc!$A:$O, 6, FALSE), "Intervalo de precio 1",
        [1]BD!DG743 &lt; VLOOKUP(_xlfn.TEXTJOIN("_", FALSE, C743:E743), [1]BD_Perc!$A:$O, 7, FALSE), "Intervalo de precio 2",
        [1]BD!DG743 &gt;= VLOOKUP(_xlfn.TEXTJOIN("_", FALSE, C743:E743), [1]BD_Perc!$A:$O, 7, FALSE), "Intervalo de precio 3"
    ),
    AA743="Segmentación no encontrada o vehículo inactivo","Segmentación no encontrada o vehículo inactivo"
)</f>
        <v>Intervalo de precio 2</v>
      </c>
      <c r="AC743" s="59" t="s">
        <v>149</v>
      </c>
      <c r="AD743" s="86" t="b">
        <f t="shared" si="91"/>
        <v>1</v>
      </c>
      <c r="AE743" s="188">
        <v>0</v>
      </c>
      <c r="AF743" s="188">
        <v>0</v>
      </c>
      <c r="AG743" s="188">
        <v>0.01</v>
      </c>
      <c r="AH743" s="188">
        <v>0.02</v>
      </c>
      <c r="AI743" s="188">
        <v>0.03</v>
      </c>
      <c r="AJ743" s="188">
        <v>0.04</v>
      </c>
      <c r="AK743" s="76" t="s">
        <v>131</v>
      </c>
      <c r="AL743" s="76" t="s">
        <v>131</v>
      </c>
      <c r="AM743" s="76" t="s">
        <v>131</v>
      </c>
      <c r="AN743" s="229">
        <v>0</v>
      </c>
      <c r="AO743" s="239" t="s">
        <v>121</v>
      </c>
      <c r="AP743" s="240">
        <v>300046</v>
      </c>
      <c r="AQ743" s="240">
        <v>1285913</v>
      </c>
      <c r="AR743" s="240">
        <v>964435</v>
      </c>
      <c r="AS743" s="240">
        <v>1748029</v>
      </c>
      <c r="AT743" s="240">
        <v>11467076</v>
      </c>
      <c r="AU743" s="239" t="s">
        <v>121</v>
      </c>
      <c r="AV743" s="240">
        <v>857275</v>
      </c>
      <c r="AW743" s="240">
        <v>192887</v>
      </c>
      <c r="AX743" s="240">
        <v>696536</v>
      </c>
      <c r="AY743" s="240">
        <v>19824495</v>
      </c>
      <c r="AZ743" s="240">
        <v>27861452</v>
      </c>
      <c r="BA743" s="239" t="s">
        <v>121</v>
      </c>
      <c r="BB743" s="239" t="s">
        <v>121</v>
      </c>
      <c r="BC743" s="240">
        <v>1188661</v>
      </c>
      <c r="BD743" s="239" t="s">
        <v>121</v>
      </c>
      <c r="BE743" s="240">
        <v>1678108</v>
      </c>
      <c r="BF743" s="240">
        <v>1678108</v>
      </c>
      <c r="BG743" s="240">
        <v>160739</v>
      </c>
      <c r="BH743" s="239" t="s">
        <v>121</v>
      </c>
      <c r="BI743" s="239" t="s">
        <v>121</v>
      </c>
      <c r="BJ743" s="240">
        <v>803696</v>
      </c>
      <c r="BK743" s="240">
        <v>1393073</v>
      </c>
      <c r="BL743" s="240">
        <v>1285913</v>
      </c>
      <c r="BM743" s="240">
        <v>1188661</v>
      </c>
      <c r="BN743" s="240">
        <v>128591</v>
      </c>
      <c r="BO743" s="240">
        <v>2097636</v>
      </c>
      <c r="BP743" s="240">
        <v>1678108</v>
      </c>
      <c r="BQ743" s="240">
        <v>1748029</v>
      </c>
      <c r="BR743" s="240">
        <v>1748029</v>
      </c>
      <c r="BS743" s="240">
        <v>1006864</v>
      </c>
      <c r="BT743" s="240">
        <v>8036957</v>
      </c>
      <c r="BU743" s="240">
        <v>128591</v>
      </c>
      <c r="BV743" s="240">
        <v>5143653</v>
      </c>
      <c r="BW743" s="240">
        <v>5893769</v>
      </c>
      <c r="BX743" s="239" t="s">
        <v>121</v>
      </c>
      <c r="BY743" s="240">
        <v>910855</v>
      </c>
      <c r="BZ743" s="240">
        <v>214426019</v>
      </c>
      <c r="CA743" s="239" t="s">
        <v>121</v>
      </c>
      <c r="CB743" s="239" t="s">
        <v>121</v>
      </c>
      <c r="CC743" s="239" t="s">
        <v>121</v>
      </c>
      <c r="CD743" s="239" t="s">
        <v>121</v>
      </c>
      <c r="CE743" s="59" t="s">
        <v>130</v>
      </c>
      <c r="CF743" s="59" t="s">
        <v>130</v>
      </c>
      <c r="CG743" s="59" t="s">
        <v>130</v>
      </c>
      <c r="CH743" s="59" t="s">
        <v>131</v>
      </c>
      <c r="CI743" s="59" t="s">
        <v>130</v>
      </c>
      <c r="CJ743" s="59" t="s">
        <v>131</v>
      </c>
      <c r="CK743" s="59" t="s">
        <v>131</v>
      </c>
      <c r="CL743" s="59" t="s">
        <v>121</v>
      </c>
      <c r="CM743" s="59" t="s">
        <v>121</v>
      </c>
      <c r="CN743" s="59" t="s">
        <v>121</v>
      </c>
      <c r="CO743" s="76" t="s">
        <v>121</v>
      </c>
      <c r="CP743" s="76" t="s">
        <v>121</v>
      </c>
      <c r="CQ743" s="76" t="s">
        <v>121</v>
      </c>
      <c r="CR743" s="76" t="s">
        <v>121</v>
      </c>
      <c r="CS743" s="76" t="s">
        <v>121</v>
      </c>
      <c r="CT743" s="76" t="s">
        <v>121</v>
      </c>
      <c r="CU743" s="76" t="s">
        <v>121</v>
      </c>
      <c r="CV743" s="76" t="s">
        <v>121</v>
      </c>
      <c r="CW743" s="76" t="s">
        <v>121</v>
      </c>
      <c r="CX743" s="76" t="s">
        <v>121</v>
      </c>
      <c r="CY743" s="76" t="s">
        <v>121</v>
      </c>
      <c r="CZ743" s="76" t="s">
        <v>121</v>
      </c>
      <c r="DA743" s="241">
        <v>12323334</v>
      </c>
      <c r="DB743" s="76">
        <v>1</v>
      </c>
      <c r="DC743" s="13">
        <v>1</v>
      </c>
      <c r="DD743" s="13"/>
      <c r="DE743" s="75" t="str" cm="1">
        <f t="array" ref="DE743">+IF(AND(C743&lt;&gt;"Vehículos Eléctricos",C743&lt;&gt;"Vehículos Híbridos",AA743="PERCENTIL 50"),
     IF(VLOOKUP(_xlfn.TEXTJOIN("_",FALSE,C743:E743),[1]BD_Perc!$A:$P,_xlfn.IFS([1]BD!AB743="Intervalo de precio 1",12,[1]BD!AB743="Intervalo de precio 2",13),FALSE)&lt;=1,
     VLOOKUP(_xlfn.TEXTJOIN("_",FALSE,C743:E743),[1]BD_Perc!$A:$P,16,FALSE),"Ok P50"),
     "Ok P30/70 ó Híbrido/Eléctrico")</f>
        <v>Ok P30/70 ó Híbrido/Eléctrico</v>
      </c>
      <c r="DF743" s="75" t="str">
        <f t="shared" si="88"/>
        <v>Vehículos Especiales_Ambulancias_TAM</v>
      </c>
      <c r="DG743" s="19">
        <f t="shared" si="89"/>
        <v>390626019</v>
      </c>
      <c r="DH743" s="13">
        <v>1</v>
      </c>
      <c r="DI743" s="13">
        <v>1</v>
      </c>
      <c r="DJ743" s="13" t="b">
        <f>+DC743=[2]BD!DC743</f>
        <v>1</v>
      </c>
    </row>
    <row r="744" spans="1:114" ht="25.5" x14ac:dyDescent="0.25">
      <c r="A744" s="76">
        <v>1155</v>
      </c>
      <c r="B744" s="59" t="s">
        <v>159</v>
      </c>
      <c r="C744" s="59" t="s">
        <v>2</v>
      </c>
      <c r="D744" s="59" t="s">
        <v>119</v>
      </c>
      <c r="E744" s="59" t="s">
        <v>136</v>
      </c>
      <c r="F744" s="59" t="s">
        <v>121</v>
      </c>
      <c r="G744" s="77" t="s">
        <v>1609</v>
      </c>
      <c r="H744" s="59" t="s">
        <v>161</v>
      </c>
      <c r="I744" s="79">
        <v>9001154</v>
      </c>
      <c r="J744" s="168" t="s">
        <v>1610</v>
      </c>
      <c r="K744" s="78" t="s">
        <v>163</v>
      </c>
      <c r="L744" s="80">
        <v>168</v>
      </c>
      <c r="M744" s="81" t="s">
        <v>121</v>
      </c>
      <c r="N744" s="82">
        <v>109500000</v>
      </c>
      <c r="O744" s="83">
        <f>+IFERROR(VLOOKUP(I744,[1]Precio_Fasecolda!A:C,3,FALSE),IFERROR(VLOOKUP(I744,[1]Precio_Fasecolda!B:C,2,FALSE),N744))</f>
        <v>109900000</v>
      </c>
      <c r="P744" s="83">
        <f t="shared" si="86"/>
        <v>-400000</v>
      </c>
      <c r="Q744" s="76" t="s">
        <v>126</v>
      </c>
      <c r="R744" s="76" t="s">
        <v>148</v>
      </c>
      <c r="S744" s="76" t="s">
        <v>764</v>
      </c>
      <c r="T744" s="76" t="s">
        <v>121</v>
      </c>
      <c r="U744" s="76" t="s">
        <v>121</v>
      </c>
      <c r="V744" s="59" t="s">
        <v>121</v>
      </c>
      <c r="W744" s="76" t="s">
        <v>121</v>
      </c>
      <c r="X744" s="76" t="s">
        <v>121</v>
      </c>
      <c r="Y744" s="84" t="str">
        <f t="shared" ref="Y744:Y807" si="96">+IF(E744=$F$1,N744+BZ744,"N.A.")</f>
        <v>N.A.</v>
      </c>
      <c r="Z744" s="85">
        <f t="shared" si="87"/>
        <v>109500000</v>
      </c>
      <c r="AA744" s="76" t="str">
        <f>+IFERROR(VLOOKUP(_xlfn.TEXTJOIN("_", FALSE, C744:E744), [1]BD_Perc!$A:$O, 15, FALSE),"Segmentación no encontrada o vehículo inactivo")</f>
        <v>PERCENTIL 30-70</v>
      </c>
      <c r="AB744" s="76" t="str" cm="1">
        <f t="array" ref="AB744">_xlfn.IFS(
    AA744 = "PERCENTIL 50",
    _xlfn.IFS(
        [1]BD!DG744 &lt; VLOOKUP(_xlfn.TEXTJOIN("_", FALSE, C744:E744), [1]BD_Perc!$A:$O, 11, FALSE), "Intervalo de precio 1",
        [1]BD!DG744 &gt;= VLOOKUP(_xlfn.TEXTJOIN("_", FALSE, C744:E744), [1]BD_Perc!$A:$O, 11, FALSE), "Intervalo de precio 2"
    ),
    AA744 = "PERCENTIL 30-70",
    _xlfn.IFS(
        [1]BD!DG744 &lt; VLOOKUP(_xlfn.TEXTJOIN("_", FALSE, C744:E744), [1]BD_Perc!$A:$O, 6, FALSE), "Intervalo de precio 1",
        [1]BD!DG744 &lt; VLOOKUP(_xlfn.TEXTJOIN("_", FALSE, C744:E744), [1]BD_Perc!$A:$O, 7, FALSE), "Intervalo de precio 2",
        [1]BD!DG744 &gt;= VLOOKUP(_xlfn.TEXTJOIN("_", FALSE, C744:E744), [1]BD_Perc!$A:$O, 7, FALSE), "Intervalo de precio 3"
    ),
    AA744="Segmentación no encontrada o vehículo inactivo","Segmentación no encontrada o vehículo inactivo"
)</f>
        <v>Intervalo de precio 1</v>
      </c>
      <c r="AC744" s="59" t="s">
        <v>129</v>
      </c>
      <c r="AD744" s="86" t="b">
        <f t="shared" si="91"/>
        <v>1</v>
      </c>
      <c r="AE744" s="87">
        <v>0</v>
      </c>
      <c r="AF744" s="87">
        <v>0</v>
      </c>
      <c r="AG744" s="87">
        <v>0</v>
      </c>
      <c r="AH744" s="87">
        <v>0.01</v>
      </c>
      <c r="AI744" s="87">
        <v>0.01</v>
      </c>
      <c r="AJ744" s="87">
        <v>0.01</v>
      </c>
      <c r="AK744" s="76" t="s">
        <v>131</v>
      </c>
      <c r="AL744" s="76" t="s">
        <v>131</v>
      </c>
      <c r="AM744" s="76" t="s">
        <v>131</v>
      </c>
      <c r="AN744" s="88">
        <v>0</v>
      </c>
      <c r="AO744" s="72" t="s">
        <v>121</v>
      </c>
      <c r="AP744" s="72">
        <v>94328.761800000007</v>
      </c>
      <c r="AQ744" s="72">
        <v>1285913.1599999999</v>
      </c>
      <c r="AR744" s="72" t="s">
        <v>121</v>
      </c>
      <c r="AS744" s="72" t="s">
        <v>121</v>
      </c>
      <c r="AT744" s="72">
        <v>12380649.195599999</v>
      </c>
      <c r="AU744" s="72" t="s">
        <v>121</v>
      </c>
      <c r="AV744" s="72">
        <v>964434.87</v>
      </c>
      <c r="AW744" s="72">
        <v>94328.761800000007</v>
      </c>
      <c r="AX744" s="72">
        <v>857275.44</v>
      </c>
      <c r="AY744" s="72" t="s">
        <v>121</v>
      </c>
      <c r="AZ744" s="72" t="s">
        <v>121</v>
      </c>
      <c r="BA744" s="72" t="s">
        <v>121</v>
      </c>
      <c r="BB744" s="72" t="s">
        <v>121</v>
      </c>
      <c r="BC744" s="72" t="s">
        <v>121</v>
      </c>
      <c r="BD744" s="72" t="s">
        <v>121</v>
      </c>
      <c r="BE744" s="72" t="s">
        <v>121</v>
      </c>
      <c r="BF744" s="72">
        <v>1886575.236</v>
      </c>
      <c r="BG744" s="72">
        <v>214318.86</v>
      </c>
      <c r="BH744" s="72" t="s">
        <v>121</v>
      </c>
      <c r="BI744" s="72" t="s">
        <v>121</v>
      </c>
      <c r="BJ744" s="72">
        <v>648511.15980000002</v>
      </c>
      <c r="BK744" s="72" t="s">
        <v>121</v>
      </c>
      <c r="BL744" s="72" t="s">
        <v>121</v>
      </c>
      <c r="BM744" s="72">
        <v>1120153.9146</v>
      </c>
      <c r="BN744" s="72">
        <v>141493.6698</v>
      </c>
      <c r="BO744" s="72">
        <v>1650753.8585999999</v>
      </c>
      <c r="BP744" s="72">
        <v>1768664.0201999999</v>
      </c>
      <c r="BQ744" s="72" t="s">
        <v>121</v>
      </c>
      <c r="BR744" s="72" t="s">
        <v>121</v>
      </c>
      <c r="BS744" s="72" t="s">
        <v>121</v>
      </c>
      <c r="BT744" s="72">
        <v>7664211.1056000004</v>
      </c>
      <c r="BU744" s="72">
        <v>94328.761800000007</v>
      </c>
      <c r="BV744" s="72" t="s">
        <v>121</v>
      </c>
      <c r="BW744" s="72" t="s">
        <v>121</v>
      </c>
      <c r="BX744" s="72" t="s">
        <v>121</v>
      </c>
      <c r="BY744" s="72">
        <v>910855.15500000003</v>
      </c>
      <c r="BZ744" s="72" t="s">
        <v>121</v>
      </c>
      <c r="CA744" s="72" t="s">
        <v>121</v>
      </c>
      <c r="CB744" s="72" t="s">
        <v>121</v>
      </c>
      <c r="CC744" s="72" t="s">
        <v>121</v>
      </c>
      <c r="CD744" s="72" t="s">
        <v>121</v>
      </c>
      <c r="CE744" s="59" t="s">
        <v>130</v>
      </c>
      <c r="CF744" s="59" t="s">
        <v>130</v>
      </c>
      <c r="CG744" s="59" t="s">
        <v>130</v>
      </c>
      <c r="CH744" s="59" t="s">
        <v>130</v>
      </c>
      <c r="CI744" s="59" t="s">
        <v>130</v>
      </c>
      <c r="CJ744" s="59" t="s">
        <v>130</v>
      </c>
      <c r="CK744" s="59" t="s">
        <v>131</v>
      </c>
      <c r="CL744" s="238" t="s">
        <v>121</v>
      </c>
      <c r="CM744" s="59" t="s">
        <v>121</v>
      </c>
      <c r="CN744" s="59" t="s">
        <v>121</v>
      </c>
      <c r="CO744" s="76" t="s">
        <v>121</v>
      </c>
      <c r="CP744" s="76" t="s">
        <v>121</v>
      </c>
      <c r="CQ744" s="76" t="s">
        <v>121</v>
      </c>
      <c r="CR744" s="76" t="s">
        <v>121</v>
      </c>
      <c r="CS744" s="76" t="s">
        <v>121</v>
      </c>
      <c r="CT744" s="76" t="s">
        <v>121</v>
      </c>
      <c r="CU744" s="76" t="s">
        <v>121</v>
      </c>
      <c r="CV744" s="76" t="s">
        <v>121</v>
      </c>
      <c r="CW744" s="76" t="s">
        <v>121</v>
      </c>
      <c r="CX744" s="76" t="s">
        <v>121</v>
      </c>
      <c r="CY744" s="76" t="s">
        <v>121</v>
      </c>
      <c r="CZ744" s="76" t="s">
        <v>121</v>
      </c>
      <c r="DA744" s="90">
        <v>11251740.15</v>
      </c>
      <c r="DB744" s="91">
        <v>1</v>
      </c>
      <c r="DC744" s="13">
        <v>1</v>
      </c>
      <c r="DD744" s="13"/>
      <c r="DE744" s="75" t="str" cm="1">
        <f t="array" ref="DE744">+IF(AND(C744&lt;&gt;"Vehículos Eléctricos",C744&lt;&gt;"Vehículos Híbridos",AA744="PERCENTIL 50"),
     IF(VLOOKUP(_xlfn.TEXTJOIN("_",FALSE,C744:E744),[1]BD_Perc!$A:$P,_xlfn.IFS([1]BD!AB744="Intervalo de precio 1",12,[1]BD!AB744="Intervalo de precio 2",13),FALSE)&lt;=1,
     VLOOKUP(_xlfn.TEXTJOIN("_",FALSE,C744:E744),[1]BD_Perc!$A:$P,16,FALSE),"Ok P50"),
     "Ok P30/70 ó Híbrido/Eléctrico")</f>
        <v>Ok P30/70 ó Híbrido/Eléctrico</v>
      </c>
      <c r="DF744" s="75" t="str">
        <f t="shared" si="88"/>
        <v>Vehículos Híbridos_Automóviles_Sedán</v>
      </c>
      <c r="DG744" s="19">
        <f t="shared" si="89"/>
        <v>109500000</v>
      </c>
      <c r="DH744" s="13">
        <v>1</v>
      </c>
      <c r="DI744" s="13">
        <v>1</v>
      </c>
      <c r="DJ744" s="13" t="b">
        <f>+DC744=[2]BD!DC744</f>
        <v>1</v>
      </c>
    </row>
    <row r="745" spans="1:114" ht="25.5" x14ac:dyDescent="0.25">
      <c r="A745" s="76">
        <v>1156</v>
      </c>
      <c r="B745" s="59" t="s">
        <v>159</v>
      </c>
      <c r="C745" s="59" t="s">
        <v>2</v>
      </c>
      <c r="D745" s="59" t="s">
        <v>119</v>
      </c>
      <c r="E745" s="59" t="s">
        <v>136</v>
      </c>
      <c r="F745" s="59" t="s">
        <v>121</v>
      </c>
      <c r="G745" s="77" t="s">
        <v>1611</v>
      </c>
      <c r="H745" s="59" t="s">
        <v>161</v>
      </c>
      <c r="I745" s="79">
        <v>9001145</v>
      </c>
      <c r="J745" s="168" t="s">
        <v>1612</v>
      </c>
      <c r="K745" s="78" t="s">
        <v>163</v>
      </c>
      <c r="L745" s="80">
        <v>168</v>
      </c>
      <c r="M745" s="81" t="s">
        <v>121</v>
      </c>
      <c r="N745" s="82">
        <v>122200000</v>
      </c>
      <c r="O745" s="83">
        <f>+IFERROR(VLOOKUP(I745,[1]Precio_Fasecolda!A:C,3,FALSE),IFERROR(VLOOKUP(I745,[1]Precio_Fasecolda!B:C,2,FALSE),N745))</f>
        <v>121900000</v>
      </c>
      <c r="P745" s="83">
        <f t="shared" si="86"/>
        <v>300000</v>
      </c>
      <c r="Q745" s="76" t="s">
        <v>126</v>
      </c>
      <c r="R745" s="76" t="s">
        <v>148</v>
      </c>
      <c r="S745" s="76" t="s">
        <v>764</v>
      </c>
      <c r="T745" s="76" t="s">
        <v>121</v>
      </c>
      <c r="U745" s="76" t="s">
        <v>121</v>
      </c>
      <c r="V745" s="59" t="s">
        <v>121</v>
      </c>
      <c r="W745" s="76" t="s">
        <v>121</v>
      </c>
      <c r="X745" s="76" t="s">
        <v>121</v>
      </c>
      <c r="Y745" s="84" t="str">
        <f t="shared" si="96"/>
        <v>N.A.</v>
      </c>
      <c r="Z745" s="85">
        <f t="shared" si="87"/>
        <v>122200000</v>
      </c>
      <c r="AA745" s="76" t="str">
        <f>+IFERROR(VLOOKUP(_xlfn.TEXTJOIN("_", FALSE, C745:E745), [1]BD_Perc!$A:$O, 15, FALSE),"Segmentación no encontrada o vehículo inactivo")</f>
        <v>PERCENTIL 30-70</v>
      </c>
      <c r="AB745" s="76" t="str" cm="1">
        <f t="array" ref="AB745">_xlfn.IFS(
    AA745 = "PERCENTIL 50",
    _xlfn.IFS(
        [1]BD!DG745 &lt; VLOOKUP(_xlfn.TEXTJOIN("_", FALSE, C745:E745), [1]BD_Perc!$A:$O, 11, FALSE), "Intervalo de precio 1",
        [1]BD!DG745 &gt;= VLOOKUP(_xlfn.TEXTJOIN("_", FALSE, C745:E745), [1]BD_Perc!$A:$O, 11, FALSE), "Intervalo de precio 2"
    ),
    AA745 = "PERCENTIL 30-70",
    _xlfn.IFS(
        [1]BD!DG745 &lt; VLOOKUP(_xlfn.TEXTJOIN("_", FALSE, C745:E745), [1]BD_Perc!$A:$O, 6, FALSE), "Intervalo de precio 1",
        [1]BD!DG745 &lt; VLOOKUP(_xlfn.TEXTJOIN("_", FALSE, C745:E745), [1]BD_Perc!$A:$O, 7, FALSE), "Intervalo de precio 2",
        [1]BD!DG745 &gt;= VLOOKUP(_xlfn.TEXTJOIN("_", FALSE, C745:E745), [1]BD_Perc!$A:$O, 7, FALSE), "Intervalo de precio 3"
    ),
    AA745="Segmentación no encontrada o vehículo inactivo","Segmentación no encontrada o vehículo inactivo"
)</f>
        <v>Intervalo de precio 2</v>
      </c>
      <c r="AC745" s="59" t="s">
        <v>149</v>
      </c>
      <c r="AD745" s="86" t="b">
        <f t="shared" si="91"/>
        <v>1</v>
      </c>
      <c r="AE745" s="87">
        <v>0</v>
      </c>
      <c r="AF745" s="87">
        <v>0</v>
      </c>
      <c r="AG745" s="87">
        <v>0</v>
      </c>
      <c r="AH745" s="87">
        <v>0.01</v>
      </c>
      <c r="AI745" s="87">
        <v>0.01</v>
      </c>
      <c r="AJ745" s="87">
        <v>0.01</v>
      </c>
      <c r="AK745" s="76" t="s">
        <v>131</v>
      </c>
      <c r="AL745" s="76" t="s">
        <v>131</v>
      </c>
      <c r="AM745" s="76" t="s">
        <v>131</v>
      </c>
      <c r="AN745" s="88">
        <v>0</v>
      </c>
      <c r="AO745" s="72" t="s">
        <v>121</v>
      </c>
      <c r="AP745" s="72">
        <v>94328.761800000007</v>
      </c>
      <c r="AQ745" s="72">
        <v>1285913.1599999999</v>
      </c>
      <c r="AR745" s="72" t="s">
        <v>121</v>
      </c>
      <c r="AS745" s="72" t="s">
        <v>121</v>
      </c>
      <c r="AT745" s="72">
        <v>12380649.195599999</v>
      </c>
      <c r="AU745" s="72" t="s">
        <v>121</v>
      </c>
      <c r="AV745" s="72">
        <v>964434.87</v>
      </c>
      <c r="AW745" s="72">
        <v>94328.761800000007</v>
      </c>
      <c r="AX745" s="72">
        <v>857275.44</v>
      </c>
      <c r="AY745" s="72" t="s">
        <v>121</v>
      </c>
      <c r="AZ745" s="72" t="s">
        <v>121</v>
      </c>
      <c r="BA745" s="72" t="s">
        <v>121</v>
      </c>
      <c r="BB745" s="72" t="s">
        <v>121</v>
      </c>
      <c r="BC745" s="72" t="s">
        <v>121</v>
      </c>
      <c r="BD745" s="72" t="s">
        <v>121</v>
      </c>
      <c r="BE745" s="72" t="s">
        <v>121</v>
      </c>
      <c r="BF745" s="72">
        <v>1886575.236</v>
      </c>
      <c r="BG745" s="72">
        <v>214318.86</v>
      </c>
      <c r="BH745" s="72" t="s">
        <v>121</v>
      </c>
      <c r="BI745" s="72" t="s">
        <v>121</v>
      </c>
      <c r="BJ745" s="72">
        <v>648511.15980000002</v>
      </c>
      <c r="BK745" s="72" t="s">
        <v>121</v>
      </c>
      <c r="BL745" s="72" t="s">
        <v>121</v>
      </c>
      <c r="BM745" s="72">
        <v>1120153.9146</v>
      </c>
      <c r="BN745" s="72">
        <v>141493.6698</v>
      </c>
      <c r="BO745" s="72">
        <v>1650753.8585999999</v>
      </c>
      <c r="BP745" s="72">
        <v>1768664.0201999999</v>
      </c>
      <c r="BQ745" s="72" t="s">
        <v>121</v>
      </c>
      <c r="BR745" s="72" t="s">
        <v>121</v>
      </c>
      <c r="BS745" s="72" t="s">
        <v>121</v>
      </c>
      <c r="BT745" s="72">
        <v>7664211.1056000004</v>
      </c>
      <c r="BU745" s="72">
        <v>94328.761800000007</v>
      </c>
      <c r="BV745" s="72" t="s">
        <v>121</v>
      </c>
      <c r="BW745" s="72" t="s">
        <v>121</v>
      </c>
      <c r="BX745" s="72" t="s">
        <v>121</v>
      </c>
      <c r="BY745" s="72">
        <v>910855.15500000003</v>
      </c>
      <c r="BZ745" s="72" t="s">
        <v>121</v>
      </c>
      <c r="CA745" s="72" t="s">
        <v>121</v>
      </c>
      <c r="CB745" s="72" t="s">
        <v>121</v>
      </c>
      <c r="CC745" s="72" t="s">
        <v>121</v>
      </c>
      <c r="CD745" s="72" t="s">
        <v>121</v>
      </c>
      <c r="CE745" s="59" t="s">
        <v>130</v>
      </c>
      <c r="CF745" s="59" t="s">
        <v>130</v>
      </c>
      <c r="CG745" s="59" t="s">
        <v>130</v>
      </c>
      <c r="CH745" s="59" t="s">
        <v>130</v>
      </c>
      <c r="CI745" s="59" t="s">
        <v>130</v>
      </c>
      <c r="CJ745" s="59" t="s">
        <v>130</v>
      </c>
      <c r="CK745" s="59" t="s">
        <v>131</v>
      </c>
      <c r="CL745" s="238" t="s">
        <v>121</v>
      </c>
      <c r="CM745" s="59" t="s">
        <v>121</v>
      </c>
      <c r="CN745" s="59" t="s">
        <v>121</v>
      </c>
      <c r="CO745" s="76" t="s">
        <v>121</v>
      </c>
      <c r="CP745" s="76" t="s">
        <v>121</v>
      </c>
      <c r="CQ745" s="76" t="s">
        <v>121</v>
      </c>
      <c r="CR745" s="76" t="s">
        <v>121</v>
      </c>
      <c r="CS745" s="76" t="s">
        <v>121</v>
      </c>
      <c r="CT745" s="76" t="s">
        <v>121</v>
      </c>
      <c r="CU745" s="76" t="s">
        <v>121</v>
      </c>
      <c r="CV745" s="76" t="s">
        <v>121</v>
      </c>
      <c r="CW745" s="76" t="s">
        <v>121</v>
      </c>
      <c r="CX745" s="76" t="s">
        <v>121</v>
      </c>
      <c r="CY745" s="76" t="s">
        <v>121</v>
      </c>
      <c r="CZ745" s="76" t="s">
        <v>121</v>
      </c>
      <c r="DA745" s="90">
        <v>11251740.15</v>
      </c>
      <c r="DB745" s="91">
        <v>1</v>
      </c>
      <c r="DC745" s="13">
        <v>1</v>
      </c>
      <c r="DD745" s="13"/>
      <c r="DE745" s="75" t="str" cm="1">
        <f t="array" ref="DE745">+IF(AND(C745&lt;&gt;"Vehículos Eléctricos",C745&lt;&gt;"Vehículos Híbridos",AA745="PERCENTIL 50"),
     IF(VLOOKUP(_xlfn.TEXTJOIN("_",FALSE,C745:E745),[1]BD_Perc!$A:$P,_xlfn.IFS([1]BD!AB745="Intervalo de precio 1",12,[1]BD!AB745="Intervalo de precio 2",13),FALSE)&lt;=1,
     VLOOKUP(_xlfn.TEXTJOIN("_",FALSE,C745:E745),[1]BD_Perc!$A:$P,16,FALSE),"Ok P50"),
     "Ok P30/70 ó Híbrido/Eléctrico")</f>
        <v>Ok P30/70 ó Híbrido/Eléctrico</v>
      </c>
      <c r="DF745" s="75" t="str">
        <f t="shared" si="88"/>
        <v>Vehículos Híbridos_Automóviles_Sedán</v>
      </c>
      <c r="DG745" s="19">
        <f t="shared" si="89"/>
        <v>122200000</v>
      </c>
      <c r="DH745" s="13">
        <v>1</v>
      </c>
      <c r="DI745" s="13">
        <v>1</v>
      </c>
      <c r="DJ745" s="13" t="b">
        <f>+DC745=[2]BD!DC745</f>
        <v>1</v>
      </c>
    </row>
    <row r="746" spans="1:114" ht="25.5" x14ac:dyDescent="0.25">
      <c r="A746" s="76">
        <v>1157</v>
      </c>
      <c r="B746" s="59" t="s">
        <v>159</v>
      </c>
      <c r="C746" s="59" t="s">
        <v>2</v>
      </c>
      <c r="D746" s="59" t="s">
        <v>119</v>
      </c>
      <c r="E746" s="59" t="s">
        <v>136</v>
      </c>
      <c r="F746" s="59" t="s">
        <v>121</v>
      </c>
      <c r="G746" s="77" t="s">
        <v>1611</v>
      </c>
      <c r="H746" s="59" t="s">
        <v>161</v>
      </c>
      <c r="I746" s="79">
        <v>9001146</v>
      </c>
      <c r="J746" s="168" t="s">
        <v>1613</v>
      </c>
      <c r="K746" s="78" t="s">
        <v>163</v>
      </c>
      <c r="L746" s="80">
        <v>168</v>
      </c>
      <c r="M746" s="81" t="s">
        <v>121</v>
      </c>
      <c r="N746" s="82">
        <v>135200000</v>
      </c>
      <c r="O746" s="83">
        <f>+IFERROR(VLOOKUP(I746,[1]Precio_Fasecolda!A:C,3,FALSE),IFERROR(VLOOKUP(I746,[1]Precio_Fasecolda!B:C,2,FALSE),N746))</f>
        <v>134900000</v>
      </c>
      <c r="P746" s="83">
        <f t="shared" si="86"/>
        <v>300000</v>
      </c>
      <c r="Q746" s="76" t="s">
        <v>126</v>
      </c>
      <c r="R746" s="76" t="s">
        <v>148</v>
      </c>
      <c r="S746" s="76" t="s">
        <v>764</v>
      </c>
      <c r="T746" s="76" t="s">
        <v>121</v>
      </c>
      <c r="U746" s="76" t="s">
        <v>121</v>
      </c>
      <c r="V746" s="59" t="s">
        <v>121</v>
      </c>
      <c r="W746" s="76" t="s">
        <v>121</v>
      </c>
      <c r="X746" s="76" t="s">
        <v>121</v>
      </c>
      <c r="Y746" s="84" t="str">
        <f t="shared" si="96"/>
        <v>N.A.</v>
      </c>
      <c r="Z746" s="85">
        <f t="shared" si="87"/>
        <v>135200000</v>
      </c>
      <c r="AA746" s="76" t="str">
        <f>+IFERROR(VLOOKUP(_xlfn.TEXTJOIN("_", FALSE, C746:E746), [1]BD_Perc!$A:$O, 15, FALSE),"Segmentación no encontrada o vehículo inactivo")</f>
        <v>PERCENTIL 30-70</v>
      </c>
      <c r="AB746" s="76" t="str" cm="1">
        <f t="array" ref="AB746">_xlfn.IFS(
    AA746 = "PERCENTIL 50",
    _xlfn.IFS(
        [1]BD!DG746 &lt; VLOOKUP(_xlfn.TEXTJOIN("_", FALSE, C746:E746), [1]BD_Perc!$A:$O, 11, FALSE), "Intervalo de precio 1",
        [1]BD!DG746 &gt;= VLOOKUP(_xlfn.TEXTJOIN("_", FALSE, C746:E746), [1]BD_Perc!$A:$O, 11, FALSE), "Intervalo de precio 2"
    ),
    AA746 = "PERCENTIL 30-70",
    _xlfn.IFS(
        [1]BD!DG746 &lt; VLOOKUP(_xlfn.TEXTJOIN("_", FALSE, C746:E746), [1]BD_Perc!$A:$O, 6, FALSE), "Intervalo de precio 1",
        [1]BD!DG746 &lt; VLOOKUP(_xlfn.TEXTJOIN("_", FALSE, C746:E746), [1]BD_Perc!$A:$O, 7, FALSE), "Intervalo de precio 2",
        [1]BD!DG746 &gt;= VLOOKUP(_xlfn.TEXTJOIN("_", FALSE, C746:E746), [1]BD_Perc!$A:$O, 7, FALSE), "Intervalo de precio 3"
    ),
    AA746="Segmentación no encontrada o vehículo inactivo","Segmentación no encontrada o vehículo inactivo"
)</f>
        <v>Intervalo de precio 3</v>
      </c>
      <c r="AC746" s="59" t="s">
        <v>156</v>
      </c>
      <c r="AD746" s="86" t="b">
        <f t="shared" si="91"/>
        <v>1</v>
      </c>
      <c r="AE746" s="87">
        <v>0</v>
      </c>
      <c r="AF746" s="87">
        <v>0</v>
      </c>
      <c r="AG746" s="87">
        <v>0</v>
      </c>
      <c r="AH746" s="87">
        <v>0.01</v>
      </c>
      <c r="AI746" s="87">
        <v>0.01</v>
      </c>
      <c r="AJ746" s="87">
        <v>0.01</v>
      </c>
      <c r="AK746" s="76" t="s">
        <v>131</v>
      </c>
      <c r="AL746" s="76" t="s">
        <v>131</v>
      </c>
      <c r="AM746" s="76" t="s">
        <v>131</v>
      </c>
      <c r="AN746" s="88">
        <v>0</v>
      </c>
      <c r="AO746" s="72" t="s">
        <v>121</v>
      </c>
      <c r="AP746" s="72">
        <v>94328.761800000007</v>
      </c>
      <c r="AQ746" s="72">
        <v>1285913.1599999999</v>
      </c>
      <c r="AR746" s="72" t="s">
        <v>121</v>
      </c>
      <c r="AS746" s="72" t="s">
        <v>121</v>
      </c>
      <c r="AT746" s="72">
        <v>12380649.195599999</v>
      </c>
      <c r="AU746" s="72" t="s">
        <v>121</v>
      </c>
      <c r="AV746" s="72">
        <v>964434.87</v>
      </c>
      <c r="AW746" s="72">
        <v>94328.761800000007</v>
      </c>
      <c r="AX746" s="72">
        <v>857275.44</v>
      </c>
      <c r="AY746" s="72" t="s">
        <v>121</v>
      </c>
      <c r="AZ746" s="72" t="s">
        <v>121</v>
      </c>
      <c r="BA746" s="72" t="s">
        <v>121</v>
      </c>
      <c r="BB746" s="72" t="s">
        <v>121</v>
      </c>
      <c r="BC746" s="72" t="s">
        <v>121</v>
      </c>
      <c r="BD746" s="72" t="s">
        <v>121</v>
      </c>
      <c r="BE746" s="72" t="s">
        <v>121</v>
      </c>
      <c r="BF746" s="72">
        <v>1886575.236</v>
      </c>
      <c r="BG746" s="72">
        <v>214318.86</v>
      </c>
      <c r="BH746" s="72" t="s">
        <v>121</v>
      </c>
      <c r="BI746" s="72" t="s">
        <v>121</v>
      </c>
      <c r="BJ746" s="72">
        <v>648511.15980000002</v>
      </c>
      <c r="BK746" s="72" t="s">
        <v>121</v>
      </c>
      <c r="BL746" s="72" t="s">
        <v>121</v>
      </c>
      <c r="BM746" s="72">
        <v>1120153.9146</v>
      </c>
      <c r="BN746" s="72">
        <v>141493.6698</v>
      </c>
      <c r="BO746" s="72">
        <v>1650753.8585999999</v>
      </c>
      <c r="BP746" s="72">
        <v>1768664.0201999999</v>
      </c>
      <c r="BQ746" s="72" t="s">
        <v>121</v>
      </c>
      <c r="BR746" s="72" t="s">
        <v>121</v>
      </c>
      <c r="BS746" s="72" t="s">
        <v>121</v>
      </c>
      <c r="BT746" s="72">
        <v>7664211.1056000004</v>
      </c>
      <c r="BU746" s="72">
        <v>94328.761800000007</v>
      </c>
      <c r="BV746" s="72" t="s">
        <v>121</v>
      </c>
      <c r="BW746" s="72" t="s">
        <v>121</v>
      </c>
      <c r="BX746" s="72" t="s">
        <v>121</v>
      </c>
      <c r="BY746" s="72">
        <v>910855.15500000003</v>
      </c>
      <c r="BZ746" s="72" t="s">
        <v>121</v>
      </c>
      <c r="CA746" s="72" t="s">
        <v>121</v>
      </c>
      <c r="CB746" s="72" t="s">
        <v>121</v>
      </c>
      <c r="CC746" s="72" t="s">
        <v>121</v>
      </c>
      <c r="CD746" s="72" t="s">
        <v>121</v>
      </c>
      <c r="CE746" s="59" t="s">
        <v>130</v>
      </c>
      <c r="CF746" s="59" t="s">
        <v>130</v>
      </c>
      <c r="CG746" s="59" t="s">
        <v>130</v>
      </c>
      <c r="CH746" s="59" t="s">
        <v>130</v>
      </c>
      <c r="CI746" s="59" t="s">
        <v>130</v>
      </c>
      <c r="CJ746" s="59" t="s">
        <v>130</v>
      </c>
      <c r="CK746" s="59" t="s">
        <v>131</v>
      </c>
      <c r="CL746" s="238" t="s">
        <v>121</v>
      </c>
      <c r="CM746" s="59" t="s">
        <v>121</v>
      </c>
      <c r="CN746" s="59" t="s">
        <v>121</v>
      </c>
      <c r="CO746" s="76" t="s">
        <v>121</v>
      </c>
      <c r="CP746" s="76" t="s">
        <v>121</v>
      </c>
      <c r="CQ746" s="76" t="s">
        <v>121</v>
      </c>
      <c r="CR746" s="76" t="s">
        <v>121</v>
      </c>
      <c r="CS746" s="76" t="s">
        <v>121</v>
      </c>
      <c r="CT746" s="76" t="s">
        <v>121</v>
      </c>
      <c r="CU746" s="76" t="s">
        <v>121</v>
      </c>
      <c r="CV746" s="76" t="s">
        <v>121</v>
      </c>
      <c r="CW746" s="76" t="s">
        <v>121</v>
      </c>
      <c r="CX746" s="76" t="s">
        <v>121</v>
      </c>
      <c r="CY746" s="76" t="s">
        <v>121</v>
      </c>
      <c r="CZ746" s="76" t="s">
        <v>121</v>
      </c>
      <c r="DA746" s="90">
        <v>11251740.15</v>
      </c>
      <c r="DB746" s="91">
        <v>1</v>
      </c>
      <c r="DC746" s="13">
        <v>1</v>
      </c>
      <c r="DD746" s="13"/>
      <c r="DE746" s="75" t="str" cm="1">
        <f t="array" ref="DE746">+IF(AND(C746&lt;&gt;"Vehículos Eléctricos",C746&lt;&gt;"Vehículos Híbridos",AA746="PERCENTIL 50"),
     IF(VLOOKUP(_xlfn.TEXTJOIN("_",FALSE,C746:E746),[1]BD_Perc!$A:$P,_xlfn.IFS([1]BD!AB746="Intervalo de precio 1",12,[1]BD!AB746="Intervalo de precio 2",13),FALSE)&lt;=1,
     VLOOKUP(_xlfn.TEXTJOIN("_",FALSE,C746:E746),[1]BD_Perc!$A:$P,16,FALSE),"Ok P50"),
     "Ok P30/70 ó Híbrido/Eléctrico")</f>
        <v>Ok P30/70 ó Híbrido/Eléctrico</v>
      </c>
      <c r="DF746" s="75" t="str">
        <f t="shared" si="88"/>
        <v>Vehículos Híbridos_Automóviles_Sedán</v>
      </c>
      <c r="DG746" s="19">
        <f t="shared" si="89"/>
        <v>135200000</v>
      </c>
      <c r="DH746" s="13">
        <v>1</v>
      </c>
      <c r="DI746" s="13">
        <v>1</v>
      </c>
      <c r="DJ746" s="13" t="b">
        <f>+DC746=[2]BD!DC746</f>
        <v>1</v>
      </c>
    </row>
    <row r="747" spans="1:114" ht="51" x14ac:dyDescent="0.25">
      <c r="A747" s="76">
        <v>1161</v>
      </c>
      <c r="B747" s="59" t="s">
        <v>257</v>
      </c>
      <c r="C747" s="59" t="s">
        <v>0</v>
      </c>
      <c r="D747" s="166" t="s">
        <v>320</v>
      </c>
      <c r="E747" s="168" t="s">
        <v>126</v>
      </c>
      <c r="F747" s="166" t="s">
        <v>121</v>
      </c>
      <c r="G747" s="169" t="s">
        <v>1614</v>
      </c>
      <c r="H747" s="158" t="s">
        <v>259</v>
      </c>
      <c r="I747" s="242">
        <v>8006091</v>
      </c>
      <c r="J747" s="168" t="s">
        <v>1615</v>
      </c>
      <c r="K747" s="78" t="s">
        <v>145</v>
      </c>
      <c r="L747" s="80">
        <v>153</v>
      </c>
      <c r="M747" s="41" t="s">
        <v>121</v>
      </c>
      <c r="N747" s="176">
        <v>83800000</v>
      </c>
      <c r="O747" s="83">
        <f>+IFERROR(VLOOKUP(I747,[1]Precio_Fasecolda!A:C,3,FALSE),IFERROR(VLOOKUP(I747,[1]Precio_Fasecolda!B:C,2,FALSE),N747))</f>
        <v>83800000</v>
      </c>
      <c r="P747" s="83">
        <f t="shared" si="86"/>
        <v>0</v>
      </c>
      <c r="Q747" s="81" t="s">
        <v>121</v>
      </c>
      <c r="R747" s="76" t="s">
        <v>127</v>
      </c>
      <c r="S747" s="78" t="s">
        <v>128</v>
      </c>
      <c r="T747" s="76" t="s">
        <v>121</v>
      </c>
      <c r="U747" s="76" t="s">
        <v>121</v>
      </c>
      <c r="V747" s="76" t="s">
        <v>121</v>
      </c>
      <c r="W747" s="76" t="s">
        <v>121</v>
      </c>
      <c r="X747" s="76" t="s">
        <v>121</v>
      </c>
      <c r="Y747" s="84" t="str">
        <f t="shared" si="96"/>
        <v>N.A.</v>
      </c>
      <c r="Z747" s="85">
        <f t="shared" si="87"/>
        <v>83800000</v>
      </c>
      <c r="AA747" s="76" t="str">
        <f>+IFERROR(VLOOKUP(_xlfn.TEXTJOIN("_", FALSE, C747:E747), [1]BD_Perc!$A:$O, 15, FALSE),"Segmentación no encontrada o vehículo inactivo")</f>
        <v>PERCENTIL 30-70</v>
      </c>
      <c r="AB747" s="76" t="str" cm="1">
        <f t="array" ref="AB747">_xlfn.IFS(
    AA747 = "PERCENTIL 50",
    _xlfn.IFS(
        [1]BD!DG747 &lt; VLOOKUP(_xlfn.TEXTJOIN("_", FALSE, C747:E747), [1]BD_Perc!$A:$O, 11, FALSE), "Intervalo de precio 1",
        [1]BD!DG747 &gt;= VLOOKUP(_xlfn.TEXTJOIN("_", FALSE, C747:E747), [1]BD_Perc!$A:$O, 11, FALSE), "Intervalo de precio 2"
    ),
    AA747 = "PERCENTIL 30-70",
    _xlfn.IFS(
        [1]BD!DG747 &lt; VLOOKUP(_xlfn.TEXTJOIN("_", FALSE, C747:E747), [1]BD_Perc!$A:$O, 6, FALSE), "Intervalo de precio 1",
        [1]BD!DG747 &lt; VLOOKUP(_xlfn.TEXTJOIN("_", FALSE, C747:E747), [1]BD_Perc!$A:$O, 7, FALSE), "Intervalo de precio 2",
        [1]BD!DG747 &gt;= VLOOKUP(_xlfn.TEXTJOIN("_", FALSE, C747:E747), [1]BD_Perc!$A:$O, 7, FALSE), "Intervalo de precio 3"
    ),
    AA747="Segmentación no encontrada o vehículo inactivo","Segmentación no encontrada o vehículo inactivo"
)</f>
        <v>Intervalo de precio 1</v>
      </c>
      <c r="AC747" s="78" t="s">
        <v>129</v>
      </c>
      <c r="AD747" s="86" t="b">
        <f t="shared" si="91"/>
        <v>1</v>
      </c>
      <c r="AE747" s="94">
        <v>0</v>
      </c>
      <c r="AF747" s="94">
        <v>0</v>
      </c>
      <c r="AG747" s="94">
        <v>0</v>
      </c>
      <c r="AH747" s="94">
        <v>0</v>
      </c>
      <c r="AI747" s="94">
        <v>0</v>
      </c>
      <c r="AJ747" s="94">
        <v>0</v>
      </c>
      <c r="AK747" s="76" t="s">
        <v>130</v>
      </c>
      <c r="AL747" s="76" t="s">
        <v>130</v>
      </c>
      <c r="AM747" s="76" t="s">
        <v>130</v>
      </c>
      <c r="AN747" s="243">
        <v>1</v>
      </c>
      <c r="AO747" s="72">
        <v>5439412.6667999998</v>
      </c>
      <c r="AP747" s="72">
        <v>575189.44140000001</v>
      </c>
      <c r="AQ747" s="72">
        <v>663962.56920000003</v>
      </c>
      <c r="AR747" s="72" t="s">
        <v>121</v>
      </c>
      <c r="AS747" s="72" t="s">
        <v>121</v>
      </c>
      <c r="AT747" s="72">
        <v>9159060.3804000001</v>
      </c>
      <c r="AU747" s="72" t="s">
        <v>121</v>
      </c>
      <c r="AV747" s="72" t="s">
        <v>121</v>
      </c>
      <c r="AW747" s="72">
        <v>26682.856199999998</v>
      </c>
      <c r="AX747" s="72">
        <v>192886.97399999999</v>
      </c>
      <c r="AY747" s="72" t="s">
        <v>121</v>
      </c>
      <c r="AZ747" s="72" t="s">
        <v>121</v>
      </c>
      <c r="BA747" s="72" t="s">
        <v>121</v>
      </c>
      <c r="BB747" s="72" t="s">
        <v>121</v>
      </c>
      <c r="BC747" s="72" t="s">
        <v>121</v>
      </c>
      <c r="BD747" s="72">
        <v>2800394.8014000002</v>
      </c>
      <c r="BE747" s="72" t="s">
        <v>121</v>
      </c>
      <c r="BF747" s="72">
        <v>961203.74699999997</v>
      </c>
      <c r="BG747" s="72">
        <v>501758.08620000002</v>
      </c>
      <c r="BH747" s="72" t="s">
        <v>121</v>
      </c>
      <c r="BI747" s="72" t="s">
        <v>121</v>
      </c>
      <c r="BJ747" s="72">
        <v>428637.72</v>
      </c>
      <c r="BK747" s="72">
        <v>1428862.68</v>
      </c>
      <c r="BL747" s="72">
        <v>1253607.2009999999</v>
      </c>
      <c r="BM747" s="72">
        <v>3790228.5120000001</v>
      </c>
      <c r="BN747" s="72">
        <v>128591.31600000001</v>
      </c>
      <c r="BO747" s="72">
        <v>2527461.3672000002</v>
      </c>
      <c r="BP747" s="72">
        <v>640813.39139999996</v>
      </c>
      <c r="BQ747" s="72" t="s">
        <v>121</v>
      </c>
      <c r="BR747" s="72" t="s">
        <v>121</v>
      </c>
      <c r="BS747" s="72" t="s">
        <v>121</v>
      </c>
      <c r="BT747" s="72">
        <v>9521916.0204000007</v>
      </c>
      <c r="BU747" s="72">
        <v>128591.31600000001</v>
      </c>
      <c r="BV747" s="72" t="s">
        <v>121</v>
      </c>
      <c r="BW747" s="72" t="s">
        <v>121</v>
      </c>
      <c r="BX747" s="72" t="s">
        <v>121</v>
      </c>
      <c r="BY747" s="72">
        <v>740066.32140000002</v>
      </c>
      <c r="BZ747" s="72" t="s">
        <v>121</v>
      </c>
      <c r="CA747" s="72" t="s">
        <v>121</v>
      </c>
      <c r="CB747" s="72" t="s">
        <v>121</v>
      </c>
      <c r="CC747" s="72" t="s">
        <v>121</v>
      </c>
      <c r="CD747" s="72" t="s">
        <v>121</v>
      </c>
      <c r="CE747" s="109" t="s">
        <v>121</v>
      </c>
      <c r="CF747" s="109" t="s">
        <v>121</v>
      </c>
      <c r="CG747" s="109" t="s">
        <v>121</v>
      </c>
      <c r="CH747" s="76" t="s">
        <v>121</v>
      </c>
      <c r="CI747" s="76" t="s">
        <v>121</v>
      </c>
      <c r="CJ747" s="59" t="s">
        <v>121</v>
      </c>
      <c r="CK747" s="59" t="s">
        <v>121</v>
      </c>
      <c r="CL747" s="59" t="s">
        <v>121</v>
      </c>
      <c r="CM747" s="76" t="s">
        <v>121</v>
      </c>
      <c r="CN747" s="76" t="s">
        <v>121</v>
      </c>
      <c r="CO747" s="76" t="s">
        <v>121</v>
      </c>
      <c r="CP747" s="76" t="s">
        <v>121</v>
      </c>
      <c r="CQ747" s="76" t="s">
        <v>121</v>
      </c>
      <c r="CR747" s="76" t="s">
        <v>121</v>
      </c>
      <c r="CS747" s="76" t="s">
        <v>121</v>
      </c>
      <c r="CT747" s="76" t="s">
        <v>121</v>
      </c>
      <c r="CU747" s="76" t="s">
        <v>121</v>
      </c>
      <c r="CV747" s="76" t="s">
        <v>121</v>
      </c>
      <c r="CW747" s="76" t="s">
        <v>121</v>
      </c>
      <c r="CX747" s="76" t="s">
        <v>121</v>
      </c>
      <c r="CY747" s="76" t="s">
        <v>121</v>
      </c>
      <c r="CZ747" s="76" t="s">
        <v>121</v>
      </c>
      <c r="DA747" s="90">
        <v>3855596.2914</v>
      </c>
      <c r="DB747" s="244">
        <v>1</v>
      </c>
      <c r="DC747" s="13">
        <v>1</v>
      </c>
      <c r="DD747" s="13"/>
      <c r="DE747" s="75" t="str" cm="1">
        <f t="array" ref="DE747">+IF(AND(C747&lt;&gt;"Vehículos Eléctricos",C747&lt;&gt;"Vehículos Híbridos",AA747="PERCENTIL 50"),
     IF(VLOOKUP(_xlfn.TEXTJOIN("_",FALSE,C747:E747),[1]BD_Perc!$A:$P,_xlfn.IFS([1]BD!AB747="Intervalo de precio 1",12,[1]BD!AB747="Intervalo de precio 2",13),FALSE)&lt;=1,
     VLOOKUP(_xlfn.TEXTJOIN("_",FALSE,C747:E747),[1]BD_Perc!$A:$P,16,FALSE),"Ok P50"),
     "Ok P30/70 ó Híbrido/Eléctrico")</f>
        <v>Ok P30/70 ó Híbrido/Eléctrico</v>
      </c>
      <c r="DF747" s="75" t="str">
        <f t="shared" si="88"/>
        <v>Vehículos Convencionales_Camperos/Camionetas_4x2</v>
      </c>
      <c r="DG747" s="19">
        <f t="shared" si="89"/>
        <v>83800000</v>
      </c>
      <c r="DH747" s="13">
        <v>1</v>
      </c>
      <c r="DI747" s="13">
        <v>1</v>
      </c>
      <c r="DJ747" s="13" t="b">
        <f>+DC747=[2]BD!DC747</f>
        <v>1</v>
      </c>
    </row>
    <row r="748" spans="1:114" ht="51" x14ac:dyDescent="0.25">
      <c r="A748" s="76">
        <v>1162</v>
      </c>
      <c r="B748" s="59" t="s">
        <v>257</v>
      </c>
      <c r="C748" s="59" t="s">
        <v>0</v>
      </c>
      <c r="D748" s="166" t="s">
        <v>320</v>
      </c>
      <c r="E748" s="168" t="s">
        <v>126</v>
      </c>
      <c r="F748" s="166" t="s">
        <v>121</v>
      </c>
      <c r="G748" s="169" t="s">
        <v>1616</v>
      </c>
      <c r="H748" s="158" t="s">
        <v>259</v>
      </c>
      <c r="I748" s="242">
        <v>8006092</v>
      </c>
      <c r="J748" s="168" t="s">
        <v>1617</v>
      </c>
      <c r="K748" s="78" t="s">
        <v>145</v>
      </c>
      <c r="L748" s="80">
        <v>114</v>
      </c>
      <c r="M748" s="81" t="s">
        <v>121</v>
      </c>
      <c r="N748" s="176">
        <v>92800000</v>
      </c>
      <c r="O748" s="83">
        <f>+IFERROR(VLOOKUP(I748,[1]Precio_Fasecolda!A:C,3,FALSE),IFERROR(VLOOKUP(I748,[1]Precio_Fasecolda!B:C,2,FALSE),N748))</f>
        <v>92800000</v>
      </c>
      <c r="P748" s="83">
        <f t="shared" si="86"/>
        <v>0</v>
      </c>
      <c r="Q748" s="81" t="s">
        <v>121</v>
      </c>
      <c r="R748" s="76" t="s">
        <v>148</v>
      </c>
      <c r="S748" s="78" t="s">
        <v>128</v>
      </c>
      <c r="T748" s="76" t="s">
        <v>121</v>
      </c>
      <c r="U748" s="76" t="s">
        <v>121</v>
      </c>
      <c r="V748" s="76" t="s">
        <v>121</v>
      </c>
      <c r="W748" s="76" t="s">
        <v>121</v>
      </c>
      <c r="X748" s="76" t="s">
        <v>121</v>
      </c>
      <c r="Y748" s="84" t="str">
        <f t="shared" si="96"/>
        <v>N.A.</v>
      </c>
      <c r="Z748" s="85">
        <f t="shared" si="87"/>
        <v>92800000</v>
      </c>
      <c r="AA748" s="76" t="str">
        <f>+IFERROR(VLOOKUP(_xlfn.TEXTJOIN("_", FALSE, C748:E748), [1]BD_Perc!$A:$O, 15, FALSE),"Segmentación no encontrada o vehículo inactivo")</f>
        <v>PERCENTIL 30-70</v>
      </c>
      <c r="AB748" s="76" t="str" cm="1">
        <f t="array" ref="AB748">_xlfn.IFS(
    AA748 = "PERCENTIL 50",
    _xlfn.IFS(
        [1]BD!DG748 &lt; VLOOKUP(_xlfn.TEXTJOIN("_", FALSE, C748:E748), [1]BD_Perc!$A:$O, 11, FALSE), "Intervalo de precio 1",
        [1]BD!DG748 &gt;= VLOOKUP(_xlfn.TEXTJOIN("_", FALSE, C748:E748), [1]BD_Perc!$A:$O, 11, FALSE), "Intervalo de precio 2"
    ),
    AA748 = "PERCENTIL 30-70",
    _xlfn.IFS(
        [1]BD!DG748 &lt; VLOOKUP(_xlfn.TEXTJOIN("_", FALSE, C748:E748), [1]BD_Perc!$A:$O, 6, FALSE), "Intervalo de precio 1",
        [1]BD!DG748 &lt; VLOOKUP(_xlfn.TEXTJOIN("_", FALSE, C748:E748), [1]BD_Perc!$A:$O, 7, FALSE), "Intervalo de precio 2",
        [1]BD!DG748 &gt;= VLOOKUP(_xlfn.TEXTJOIN("_", FALSE, C748:E748), [1]BD_Perc!$A:$O, 7, FALSE), "Intervalo de precio 3"
    ),
    AA748="Segmentación no encontrada o vehículo inactivo","Segmentación no encontrada o vehículo inactivo"
)</f>
        <v>Intervalo de precio 1</v>
      </c>
      <c r="AC748" s="78" t="s">
        <v>129</v>
      </c>
      <c r="AD748" s="86" t="b">
        <f t="shared" si="91"/>
        <v>1</v>
      </c>
      <c r="AE748" s="94">
        <v>0</v>
      </c>
      <c r="AF748" s="94">
        <v>0</v>
      </c>
      <c r="AG748" s="94">
        <v>0</v>
      </c>
      <c r="AH748" s="94">
        <v>0</v>
      </c>
      <c r="AI748" s="94">
        <v>0</v>
      </c>
      <c r="AJ748" s="94">
        <v>0</v>
      </c>
      <c r="AK748" s="76" t="s">
        <v>130</v>
      </c>
      <c r="AL748" s="76" t="s">
        <v>130</v>
      </c>
      <c r="AM748" s="76" t="s">
        <v>130</v>
      </c>
      <c r="AN748" s="243">
        <v>1</v>
      </c>
      <c r="AO748" s="72">
        <v>7406859.8015999999</v>
      </c>
      <c r="AP748" s="72">
        <v>575189.44140000001</v>
      </c>
      <c r="AQ748" s="72">
        <v>663962.56920000003</v>
      </c>
      <c r="AR748" s="72" t="s">
        <v>121</v>
      </c>
      <c r="AS748" s="72" t="s">
        <v>121</v>
      </c>
      <c r="AT748" s="72">
        <v>9159060.3804000001</v>
      </c>
      <c r="AU748" s="72" t="s">
        <v>121</v>
      </c>
      <c r="AV748" s="72" t="s">
        <v>121</v>
      </c>
      <c r="AW748" s="72">
        <v>26682.856199999998</v>
      </c>
      <c r="AX748" s="72">
        <v>192886.97399999999</v>
      </c>
      <c r="AY748" s="72" t="s">
        <v>121</v>
      </c>
      <c r="AZ748" s="72" t="s">
        <v>121</v>
      </c>
      <c r="BA748" s="72" t="s">
        <v>121</v>
      </c>
      <c r="BB748" s="72" t="s">
        <v>121</v>
      </c>
      <c r="BC748" s="72" t="s">
        <v>121</v>
      </c>
      <c r="BD748" s="72">
        <v>2800394.8014000002</v>
      </c>
      <c r="BE748" s="72" t="s">
        <v>121</v>
      </c>
      <c r="BF748" s="72">
        <v>961203.74699999997</v>
      </c>
      <c r="BG748" s="72">
        <v>501758.08620000002</v>
      </c>
      <c r="BH748" s="72" t="s">
        <v>121</v>
      </c>
      <c r="BI748" s="72" t="s">
        <v>121</v>
      </c>
      <c r="BJ748" s="72">
        <v>428637.72</v>
      </c>
      <c r="BK748" s="72">
        <v>1428862.68</v>
      </c>
      <c r="BL748" s="72">
        <v>1253607.2009999999</v>
      </c>
      <c r="BM748" s="72">
        <v>3790228.5120000001</v>
      </c>
      <c r="BN748" s="72">
        <v>128591.31600000001</v>
      </c>
      <c r="BO748" s="72">
        <v>2527461.3672000002</v>
      </c>
      <c r="BP748" s="72">
        <v>640813.39139999996</v>
      </c>
      <c r="BQ748" s="72" t="s">
        <v>121</v>
      </c>
      <c r="BR748" s="72" t="s">
        <v>121</v>
      </c>
      <c r="BS748" s="72" t="s">
        <v>121</v>
      </c>
      <c r="BT748" s="72">
        <v>9521916.0204000007</v>
      </c>
      <c r="BU748" s="72">
        <v>128591.31600000001</v>
      </c>
      <c r="BV748" s="72" t="s">
        <v>121</v>
      </c>
      <c r="BW748" s="72" t="s">
        <v>121</v>
      </c>
      <c r="BX748" s="72" t="s">
        <v>121</v>
      </c>
      <c r="BY748" s="72">
        <v>740066.32140000002</v>
      </c>
      <c r="BZ748" s="72" t="s">
        <v>121</v>
      </c>
      <c r="CA748" s="72" t="s">
        <v>121</v>
      </c>
      <c r="CB748" s="72" t="s">
        <v>121</v>
      </c>
      <c r="CC748" s="72" t="s">
        <v>121</v>
      </c>
      <c r="CD748" s="72" t="s">
        <v>121</v>
      </c>
      <c r="CE748" s="109" t="s">
        <v>121</v>
      </c>
      <c r="CF748" s="109" t="s">
        <v>121</v>
      </c>
      <c r="CG748" s="109" t="s">
        <v>121</v>
      </c>
      <c r="CH748" s="76" t="s">
        <v>121</v>
      </c>
      <c r="CI748" s="76" t="s">
        <v>121</v>
      </c>
      <c r="CJ748" s="59" t="s">
        <v>121</v>
      </c>
      <c r="CK748" s="59" t="s">
        <v>121</v>
      </c>
      <c r="CL748" s="59" t="s">
        <v>121</v>
      </c>
      <c r="CM748" s="76" t="s">
        <v>121</v>
      </c>
      <c r="CN748" s="76" t="s">
        <v>121</v>
      </c>
      <c r="CO748" s="76" t="s">
        <v>121</v>
      </c>
      <c r="CP748" s="76" t="s">
        <v>121</v>
      </c>
      <c r="CQ748" s="76" t="s">
        <v>121</v>
      </c>
      <c r="CR748" s="76" t="s">
        <v>121</v>
      </c>
      <c r="CS748" s="76" t="s">
        <v>121</v>
      </c>
      <c r="CT748" s="76" t="s">
        <v>121</v>
      </c>
      <c r="CU748" s="76" t="s">
        <v>121</v>
      </c>
      <c r="CV748" s="76" t="s">
        <v>121</v>
      </c>
      <c r="CW748" s="76" t="s">
        <v>121</v>
      </c>
      <c r="CX748" s="76" t="s">
        <v>121</v>
      </c>
      <c r="CY748" s="76" t="s">
        <v>121</v>
      </c>
      <c r="CZ748" s="76" t="s">
        <v>121</v>
      </c>
      <c r="DA748" s="90">
        <v>3641277.4314000001</v>
      </c>
      <c r="DB748" s="244">
        <v>1</v>
      </c>
      <c r="DC748" s="13">
        <v>1</v>
      </c>
      <c r="DD748" s="13"/>
      <c r="DE748" s="75" t="str" cm="1">
        <f t="array" ref="DE748">+IF(AND(C748&lt;&gt;"Vehículos Eléctricos",C748&lt;&gt;"Vehículos Híbridos",AA748="PERCENTIL 50"),
     IF(VLOOKUP(_xlfn.TEXTJOIN("_",FALSE,C748:E748),[1]BD_Perc!$A:$P,_xlfn.IFS([1]BD!AB748="Intervalo de precio 1",12,[1]BD!AB748="Intervalo de precio 2",13),FALSE)&lt;=1,
     VLOOKUP(_xlfn.TEXTJOIN("_",FALSE,C748:E748),[1]BD_Perc!$A:$P,16,FALSE),"Ok P50"),
     "Ok P30/70 ó Híbrido/Eléctrico")</f>
        <v>Ok P30/70 ó Híbrido/Eléctrico</v>
      </c>
      <c r="DF748" s="75" t="str">
        <f t="shared" si="88"/>
        <v>Vehículos Convencionales_Camperos/Camionetas_4x2</v>
      </c>
      <c r="DG748" s="19">
        <f t="shared" si="89"/>
        <v>92800000</v>
      </c>
      <c r="DH748" s="13">
        <v>1</v>
      </c>
      <c r="DI748" s="13">
        <v>1</v>
      </c>
      <c r="DJ748" s="13" t="b">
        <f>+DC748=[2]BD!DC748</f>
        <v>1</v>
      </c>
    </row>
    <row r="749" spans="1:114" ht="51" x14ac:dyDescent="0.25">
      <c r="A749" s="76">
        <v>1163</v>
      </c>
      <c r="B749" s="59" t="s">
        <v>257</v>
      </c>
      <c r="C749" s="59" t="s">
        <v>0</v>
      </c>
      <c r="D749" s="166" t="s">
        <v>320</v>
      </c>
      <c r="E749" s="168" t="s">
        <v>126</v>
      </c>
      <c r="F749" s="166" t="s">
        <v>121</v>
      </c>
      <c r="G749" s="169" t="s">
        <v>1618</v>
      </c>
      <c r="H749" s="158" t="s">
        <v>259</v>
      </c>
      <c r="I749" s="242">
        <v>8006093</v>
      </c>
      <c r="J749" s="168" t="s">
        <v>1619</v>
      </c>
      <c r="K749" s="78" t="s">
        <v>145</v>
      </c>
      <c r="L749" s="80">
        <v>114</v>
      </c>
      <c r="M749" s="81" t="s">
        <v>121</v>
      </c>
      <c r="N749" s="176">
        <v>99000000</v>
      </c>
      <c r="O749" s="83">
        <f>+IFERROR(VLOOKUP(I749,[1]Precio_Fasecolda!A:C,3,FALSE),IFERROR(VLOOKUP(I749,[1]Precio_Fasecolda!B:C,2,FALSE),N749))</f>
        <v>99000000</v>
      </c>
      <c r="P749" s="83">
        <f t="shared" si="86"/>
        <v>0</v>
      </c>
      <c r="Q749" s="81" t="s">
        <v>121</v>
      </c>
      <c r="R749" s="76" t="s">
        <v>148</v>
      </c>
      <c r="S749" s="78" t="s">
        <v>128</v>
      </c>
      <c r="T749" s="76" t="s">
        <v>121</v>
      </c>
      <c r="U749" s="76" t="s">
        <v>121</v>
      </c>
      <c r="V749" s="76" t="s">
        <v>121</v>
      </c>
      <c r="W749" s="76" t="s">
        <v>121</v>
      </c>
      <c r="X749" s="76" t="s">
        <v>121</v>
      </c>
      <c r="Y749" s="84" t="str">
        <f t="shared" si="96"/>
        <v>N.A.</v>
      </c>
      <c r="Z749" s="85">
        <f t="shared" si="87"/>
        <v>99000000</v>
      </c>
      <c r="AA749" s="76" t="str">
        <f>+IFERROR(VLOOKUP(_xlfn.TEXTJOIN("_", FALSE, C749:E749), [1]BD_Perc!$A:$O, 15, FALSE),"Segmentación no encontrada o vehículo inactivo")</f>
        <v>PERCENTIL 30-70</v>
      </c>
      <c r="AB749" s="76" t="str" cm="1">
        <f t="array" ref="AB749">_xlfn.IFS(
    AA749 = "PERCENTIL 50",
    _xlfn.IFS(
        [1]BD!DG749 &lt; VLOOKUP(_xlfn.TEXTJOIN("_", FALSE, C749:E749), [1]BD_Perc!$A:$O, 11, FALSE), "Intervalo de precio 1",
        [1]BD!DG749 &gt;= VLOOKUP(_xlfn.TEXTJOIN("_", FALSE, C749:E749), [1]BD_Perc!$A:$O, 11, FALSE), "Intervalo de precio 2"
    ),
    AA749 = "PERCENTIL 30-70",
    _xlfn.IFS(
        [1]BD!DG749 &lt; VLOOKUP(_xlfn.TEXTJOIN("_", FALSE, C749:E749), [1]BD_Perc!$A:$O, 6, FALSE), "Intervalo de precio 1",
        [1]BD!DG749 &lt; VLOOKUP(_xlfn.TEXTJOIN("_", FALSE, C749:E749), [1]BD_Perc!$A:$O, 7, FALSE), "Intervalo de precio 2",
        [1]BD!DG749 &gt;= VLOOKUP(_xlfn.TEXTJOIN("_", FALSE, C749:E749), [1]BD_Perc!$A:$O, 7, FALSE), "Intervalo de precio 3"
    ),
    AA749="Segmentación no encontrada o vehículo inactivo","Segmentación no encontrada o vehículo inactivo"
)</f>
        <v>Intervalo de precio 1</v>
      </c>
      <c r="AC749" s="78" t="s">
        <v>129</v>
      </c>
      <c r="AD749" s="86" t="b">
        <f t="shared" si="91"/>
        <v>1</v>
      </c>
      <c r="AE749" s="94">
        <v>0</v>
      </c>
      <c r="AF749" s="94">
        <v>0</v>
      </c>
      <c r="AG749" s="94">
        <v>0</v>
      </c>
      <c r="AH749" s="94">
        <v>0</v>
      </c>
      <c r="AI749" s="94">
        <v>0</v>
      </c>
      <c r="AJ749" s="94">
        <v>0</v>
      </c>
      <c r="AK749" s="76" t="s">
        <v>130</v>
      </c>
      <c r="AL749" s="76" t="s">
        <v>130</v>
      </c>
      <c r="AM749" s="76" t="s">
        <v>130</v>
      </c>
      <c r="AN749" s="243">
        <v>1</v>
      </c>
      <c r="AO749" s="72">
        <v>7406859.8015999999</v>
      </c>
      <c r="AP749" s="72">
        <v>575189.44140000001</v>
      </c>
      <c r="AQ749" s="72">
        <v>663962.56920000003</v>
      </c>
      <c r="AR749" s="72" t="s">
        <v>121</v>
      </c>
      <c r="AS749" s="72" t="s">
        <v>121</v>
      </c>
      <c r="AT749" s="72">
        <v>9159060.3804000001</v>
      </c>
      <c r="AU749" s="72" t="s">
        <v>121</v>
      </c>
      <c r="AV749" s="72" t="s">
        <v>121</v>
      </c>
      <c r="AW749" s="72">
        <v>26682.856199999998</v>
      </c>
      <c r="AX749" s="72">
        <v>192886.97399999999</v>
      </c>
      <c r="AY749" s="72" t="s">
        <v>121</v>
      </c>
      <c r="AZ749" s="72" t="s">
        <v>121</v>
      </c>
      <c r="BA749" s="72" t="s">
        <v>121</v>
      </c>
      <c r="BB749" s="72" t="s">
        <v>121</v>
      </c>
      <c r="BC749" s="72" t="s">
        <v>121</v>
      </c>
      <c r="BD749" s="72">
        <v>2800394.8014000002</v>
      </c>
      <c r="BE749" s="72" t="s">
        <v>121</v>
      </c>
      <c r="BF749" s="72">
        <v>961203.74699999997</v>
      </c>
      <c r="BG749" s="72">
        <v>501758.08620000002</v>
      </c>
      <c r="BH749" s="72" t="s">
        <v>121</v>
      </c>
      <c r="BI749" s="72" t="s">
        <v>121</v>
      </c>
      <c r="BJ749" s="72">
        <v>428637.72</v>
      </c>
      <c r="BK749" s="72">
        <v>1428862.68</v>
      </c>
      <c r="BL749" s="72">
        <v>1253607.2009999999</v>
      </c>
      <c r="BM749" s="72">
        <v>3790228.5120000001</v>
      </c>
      <c r="BN749" s="72">
        <v>128591.31600000001</v>
      </c>
      <c r="BO749" s="72">
        <v>2527461.3672000002</v>
      </c>
      <c r="BP749" s="72">
        <v>640813.39139999996</v>
      </c>
      <c r="BQ749" s="72" t="s">
        <v>121</v>
      </c>
      <c r="BR749" s="72" t="s">
        <v>121</v>
      </c>
      <c r="BS749" s="72" t="s">
        <v>121</v>
      </c>
      <c r="BT749" s="72">
        <v>9521916.0204000007</v>
      </c>
      <c r="BU749" s="72">
        <v>128591.31600000001</v>
      </c>
      <c r="BV749" s="72" t="s">
        <v>121</v>
      </c>
      <c r="BW749" s="72" t="s">
        <v>121</v>
      </c>
      <c r="BX749" s="72" t="s">
        <v>121</v>
      </c>
      <c r="BY749" s="72">
        <v>740066.32140000002</v>
      </c>
      <c r="BZ749" s="72" t="s">
        <v>121</v>
      </c>
      <c r="CA749" s="72" t="s">
        <v>121</v>
      </c>
      <c r="CB749" s="72" t="s">
        <v>121</v>
      </c>
      <c r="CC749" s="72" t="s">
        <v>121</v>
      </c>
      <c r="CD749" s="72" t="s">
        <v>121</v>
      </c>
      <c r="CE749" s="109" t="s">
        <v>121</v>
      </c>
      <c r="CF749" s="109" t="s">
        <v>121</v>
      </c>
      <c r="CG749" s="109" t="s">
        <v>121</v>
      </c>
      <c r="CH749" s="76" t="s">
        <v>121</v>
      </c>
      <c r="CI749" s="76" t="s">
        <v>121</v>
      </c>
      <c r="CJ749" s="59" t="s">
        <v>121</v>
      </c>
      <c r="CK749" s="59" t="s">
        <v>121</v>
      </c>
      <c r="CL749" s="59" t="s">
        <v>121</v>
      </c>
      <c r="CM749" s="76" t="s">
        <v>121</v>
      </c>
      <c r="CN749" s="76" t="s">
        <v>121</v>
      </c>
      <c r="CO749" s="76" t="s">
        <v>121</v>
      </c>
      <c r="CP749" s="76" t="s">
        <v>121</v>
      </c>
      <c r="CQ749" s="76" t="s">
        <v>121</v>
      </c>
      <c r="CR749" s="76" t="s">
        <v>121</v>
      </c>
      <c r="CS749" s="76" t="s">
        <v>121</v>
      </c>
      <c r="CT749" s="76" t="s">
        <v>121</v>
      </c>
      <c r="CU749" s="76" t="s">
        <v>121</v>
      </c>
      <c r="CV749" s="76" t="s">
        <v>121</v>
      </c>
      <c r="CW749" s="76" t="s">
        <v>121</v>
      </c>
      <c r="CX749" s="76" t="s">
        <v>121</v>
      </c>
      <c r="CY749" s="76" t="s">
        <v>121</v>
      </c>
      <c r="CZ749" s="76" t="s">
        <v>121</v>
      </c>
      <c r="DA749" s="90">
        <v>3641277.4314000001</v>
      </c>
      <c r="DB749" s="244">
        <v>1</v>
      </c>
      <c r="DC749" s="13">
        <v>1</v>
      </c>
      <c r="DD749" s="13"/>
      <c r="DE749" s="75" t="str" cm="1">
        <f t="array" ref="DE749">+IF(AND(C749&lt;&gt;"Vehículos Eléctricos",C749&lt;&gt;"Vehículos Híbridos",AA749="PERCENTIL 50"),
     IF(VLOOKUP(_xlfn.TEXTJOIN("_",FALSE,C749:E749),[1]BD_Perc!$A:$P,_xlfn.IFS([1]BD!AB749="Intervalo de precio 1",12,[1]BD!AB749="Intervalo de precio 2",13),FALSE)&lt;=1,
     VLOOKUP(_xlfn.TEXTJOIN("_",FALSE,C749:E749),[1]BD_Perc!$A:$P,16,FALSE),"Ok P50"),
     "Ok P30/70 ó Híbrido/Eléctrico")</f>
        <v>Ok P30/70 ó Híbrido/Eléctrico</v>
      </c>
      <c r="DF749" s="75" t="str">
        <f t="shared" si="88"/>
        <v>Vehículos Convencionales_Camperos/Camionetas_4x2</v>
      </c>
      <c r="DG749" s="19">
        <f t="shared" si="89"/>
        <v>99000000</v>
      </c>
      <c r="DH749" s="13">
        <v>1</v>
      </c>
      <c r="DI749" s="13">
        <v>1</v>
      </c>
      <c r="DJ749" s="13" t="b">
        <f>+DC749=[2]BD!DC749</f>
        <v>1</v>
      </c>
    </row>
    <row r="750" spans="1:114" ht="51" x14ac:dyDescent="0.25">
      <c r="A750" s="76">
        <v>1164</v>
      </c>
      <c r="B750" s="59" t="s">
        <v>257</v>
      </c>
      <c r="C750" s="59" t="s">
        <v>0</v>
      </c>
      <c r="D750" s="166" t="s">
        <v>320</v>
      </c>
      <c r="E750" s="168" t="s">
        <v>126</v>
      </c>
      <c r="F750" s="166" t="s">
        <v>121</v>
      </c>
      <c r="G750" s="169" t="s">
        <v>1620</v>
      </c>
      <c r="H750" s="158" t="s">
        <v>259</v>
      </c>
      <c r="I750" s="242">
        <v>8006094</v>
      </c>
      <c r="J750" s="168" t="s">
        <v>1621</v>
      </c>
      <c r="K750" s="78" t="s">
        <v>145</v>
      </c>
      <c r="L750" s="80">
        <v>114</v>
      </c>
      <c r="M750" s="81" t="s">
        <v>121</v>
      </c>
      <c r="N750" s="176">
        <v>105000000</v>
      </c>
      <c r="O750" s="83">
        <f>+IFERROR(VLOOKUP(I750,[1]Precio_Fasecolda!A:C,3,FALSE),IFERROR(VLOOKUP(I750,[1]Precio_Fasecolda!B:C,2,FALSE),N750))</f>
        <v>105000000</v>
      </c>
      <c r="P750" s="83">
        <f t="shared" si="86"/>
        <v>0</v>
      </c>
      <c r="Q750" s="81" t="s">
        <v>121</v>
      </c>
      <c r="R750" s="76" t="s">
        <v>148</v>
      </c>
      <c r="S750" s="78" t="s">
        <v>128</v>
      </c>
      <c r="T750" s="76" t="s">
        <v>121</v>
      </c>
      <c r="U750" s="76" t="s">
        <v>121</v>
      </c>
      <c r="V750" s="76" t="s">
        <v>121</v>
      </c>
      <c r="W750" s="76" t="s">
        <v>121</v>
      </c>
      <c r="X750" s="76" t="s">
        <v>121</v>
      </c>
      <c r="Y750" s="84" t="str">
        <f t="shared" si="96"/>
        <v>N.A.</v>
      </c>
      <c r="Z750" s="85">
        <f t="shared" si="87"/>
        <v>105000000</v>
      </c>
      <c r="AA750" s="76" t="str">
        <f>+IFERROR(VLOOKUP(_xlfn.TEXTJOIN("_", FALSE, C750:E750), [1]BD_Perc!$A:$O, 15, FALSE),"Segmentación no encontrada o vehículo inactivo")</f>
        <v>PERCENTIL 30-70</v>
      </c>
      <c r="AB750" s="76" t="str" cm="1">
        <f t="array" ref="AB750">_xlfn.IFS(
    AA750 = "PERCENTIL 50",
    _xlfn.IFS(
        [1]BD!DG750 &lt; VLOOKUP(_xlfn.TEXTJOIN("_", FALSE, C750:E750), [1]BD_Perc!$A:$O, 11, FALSE), "Intervalo de precio 1",
        [1]BD!DG750 &gt;= VLOOKUP(_xlfn.TEXTJOIN("_", FALSE, C750:E750), [1]BD_Perc!$A:$O, 11, FALSE), "Intervalo de precio 2"
    ),
    AA750 = "PERCENTIL 30-70",
    _xlfn.IFS(
        [1]BD!DG750 &lt; VLOOKUP(_xlfn.TEXTJOIN("_", FALSE, C750:E750), [1]BD_Perc!$A:$O, 6, FALSE), "Intervalo de precio 1",
        [1]BD!DG750 &lt; VLOOKUP(_xlfn.TEXTJOIN("_", FALSE, C750:E750), [1]BD_Perc!$A:$O, 7, FALSE), "Intervalo de precio 2",
        [1]BD!DG750 &gt;= VLOOKUP(_xlfn.TEXTJOIN("_", FALSE, C750:E750), [1]BD_Perc!$A:$O, 7, FALSE), "Intervalo de precio 3"
    ),
    AA750="Segmentación no encontrada o vehículo inactivo","Segmentación no encontrada o vehículo inactivo"
)</f>
        <v>Intervalo de precio 2</v>
      </c>
      <c r="AC750" s="78" t="s">
        <v>149</v>
      </c>
      <c r="AD750" s="86" t="b">
        <f t="shared" si="91"/>
        <v>1</v>
      </c>
      <c r="AE750" s="94">
        <v>0</v>
      </c>
      <c r="AF750" s="94">
        <v>0</v>
      </c>
      <c r="AG750" s="94">
        <v>0</v>
      </c>
      <c r="AH750" s="94">
        <v>0</v>
      </c>
      <c r="AI750" s="94">
        <v>0</v>
      </c>
      <c r="AJ750" s="94">
        <v>0</v>
      </c>
      <c r="AK750" s="76" t="s">
        <v>130</v>
      </c>
      <c r="AL750" s="76" t="s">
        <v>130</v>
      </c>
      <c r="AM750" s="76" t="s">
        <v>130</v>
      </c>
      <c r="AN750" s="243">
        <v>1</v>
      </c>
      <c r="AO750" s="72">
        <v>7406859.8015999999</v>
      </c>
      <c r="AP750" s="72">
        <v>575189.44140000001</v>
      </c>
      <c r="AQ750" s="72">
        <v>663962.56920000003</v>
      </c>
      <c r="AR750" s="72" t="s">
        <v>121</v>
      </c>
      <c r="AS750" s="72" t="s">
        <v>121</v>
      </c>
      <c r="AT750" s="72">
        <v>9159060.3804000001</v>
      </c>
      <c r="AU750" s="72" t="s">
        <v>121</v>
      </c>
      <c r="AV750" s="72" t="s">
        <v>121</v>
      </c>
      <c r="AW750" s="72">
        <v>26682.856199999998</v>
      </c>
      <c r="AX750" s="72">
        <v>192886.97399999999</v>
      </c>
      <c r="AY750" s="72" t="s">
        <v>121</v>
      </c>
      <c r="AZ750" s="72" t="s">
        <v>121</v>
      </c>
      <c r="BA750" s="72" t="s">
        <v>121</v>
      </c>
      <c r="BB750" s="72" t="s">
        <v>121</v>
      </c>
      <c r="BC750" s="72" t="s">
        <v>121</v>
      </c>
      <c r="BD750" s="72">
        <v>2800394.8014000002</v>
      </c>
      <c r="BE750" s="72" t="s">
        <v>121</v>
      </c>
      <c r="BF750" s="72">
        <v>961203.74699999997</v>
      </c>
      <c r="BG750" s="72">
        <v>501758.08620000002</v>
      </c>
      <c r="BH750" s="72" t="s">
        <v>121</v>
      </c>
      <c r="BI750" s="72" t="s">
        <v>121</v>
      </c>
      <c r="BJ750" s="72">
        <v>428637.72</v>
      </c>
      <c r="BK750" s="72">
        <v>1428862.68</v>
      </c>
      <c r="BL750" s="72">
        <v>1253607.2009999999</v>
      </c>
      <c r="BM750" s="72">
        <v>3790228.5120000001</v>
      </c>
      <c r="BN750" s="72">
        <v>128591.31600000001</v>
      </c>
      <c r="BO750" s="72">
        <v>2527461.3672000002</v>
      </c>
      <c r="BP750" s="72">
        <v>640813.39139999996</v>
      </c>
      <c r="BQ750" s="72" t="s">
        <v>121</v>
      </c>
      <c r="BR750" s="72" t="s">
        <v>121</v>
      </c>
      <c r="BS750" s="72" t="s">
        <v>121</v>
      </c>
      <c r="BT750" s="72">
        <v>9521916.0204000007</v>
      </c>
      <c r="BU750" s="72">
        <v>128591.31600000001</v>
      </c>
      <c r="BV750" s="72" t="s">
        <v>121</v>
      </c>
      <c r="BW750" s="72" t="s">
        <v>121</v>
      </c>
      <c r="BX750" s="72" t="s">
        <v>121</v>
      </c>
      <c r="BY750" s="72">
        <v>740066.32140000002</v>
      </c>
      <c r="BZ750" s="72" t="s">
        <v>121</v>
      </c>
      <c r="CA750" s="72" t="s">
        <v>121</v>
      </c>
      <c r="CB750" s="72" t="s">
        <v>121</v>
      </c>
      <c r="CC750" s="72" t="s">
        <v>121</v>
      </c>
      <c r="CD750" s="72" t="s">
        <v>121</v>
      </c>
      <c r="CE750" s="109" t="s">
        <v>121</v>
      </c>
      <c r="CF750" s="109" t="s">
        <v>121</v>
      </c>
      <c r="CG750" s="109" t="s">
        <v>121</v>
      </c>
      <c r="CH750" s="76" t="s">
        <v>121</v>
      </c>
      <c r="CI750" s="76" t="s">
        <v>121</v>
      </c>
      <c r="CJ750" s="59" t="s">
        <v>121</v>
      </c>
      <c r="CK750" s="59" t="s">
        <v>121</v>
      </c>
      <c r="CL750" s="59" t="s">
        <v>121</v>
      </c>
      <c r="CM750" s="76" t="s">
        <v>121</v>
      </c>
      <c r="CN750" s="76" t="s">
        <v>121</v>
      </c>
      <c r="CO750" s="76" t="s">
        <v>121</v>
      </c>
      <c r="CP750" s="76" t="s">
        <v>121</v>
      </c>
      <c r="CQ750" s="76" t="s">
        <v>121</v>
      </c>
      <c r="CR750" s="76" t="s">
        <v>121</v>
      </c>
      <c r="CS750" s="76" t="s">
        <v>121</v>
      </c>
      <c r="CT750" s="76" t="s">
        <v>121</v>
      </c>
      <c r="CU750" s="76" t="s">
        <v>121</v>
      </c>
      <c r="CV750" s="76" t="s">
        <v>121</v>
      </c>
      <c r="CW750" s="76" t="s">
        <v>121</v>
      </c>
      <c r="CX750" s="76" t="s">
        <v>121</v>
      </c>
      <c r="CY750" s="76" t="s">
        <v>121</v>
      </c>
      <c r="CZ750" s="76" t="s">
        <v>121</v>
      </c>
      <c r="DA750" s="90">
        <v>3641277.4314000001</v>
      </c>
      <c r="DB750" s="244">
        <v>1</v>
      </c>
      <c r="DC750" s="13">
        <v>1</v>
      </c>
      <c r="DD750" s="13"/>
      <c r="DE750" s="75" t="str" cm="1">
        <f t="array" ref="DE750">+IF(AND(C750&lt;&gt;"Vehículos Eléctricos",C750&lt;&gt;"Vehículos Híbridos",AA750="PERCENTIL 50"),
     IF(VLOOKUP(_xlfn.TEXTJOIN("_",FALSE,C750:E750),[1]BD_Perc!$A:$P,_xlfn.IFS([1]BD!AB750="Intervalo de precio 1",12,[1]BD!AB750="Intervalo de precio 2",13),FALSE)&lt;=1,
     VLOOKUP(_xlfn.TEXTJOIN("_",FALSE,C750:E750),[1]BD_Perc!$A:$P,16,FALSE),"Ok P50"),
     "Ok P30/70 ó Híbrido/Eléctrico")</f>
        <v>Ok P30/70 ó Híbrido/Eléctrico</v>
      </c>
      <c r="DF750" s="75" t="str">
        <f t="shared" si="88"/>
        <v>Vehículos Convencionales_Camperos/Camionetas_4x2</v>
      </c>
      <c r="DG750" s="19">
        <f t="shared" si="89"/>
        <v>105000000</v>
      </c>
      <c r="DH750" s="13">
        <v>1</v>
      </c>
      <c r="DI750" s="13">
        <v>1</v>
      </c>
      <c r="DJ750" s="13" t="b">
        <f>+DC750=[2]BD!DC750</f>
        <v>1</v>
      </c>
    </row>
    <row r="751" spans="1:114" ht="76.5" x14ac:dyDescent="0.25">
      <c r="A751" s="76">
        <v>1165</v>
      </c>
      <c r="B751" s="59" t="s">
        <v>257</v>
      </c>
      <c r="C751" s="59" t="s">
        <v>0</v>
      </c>
      <c r="D751" s="166" t="s">
        <v>626</v>
      </c>
      <c r="E751" s="158" t="s">
        <v>627</v>
      </c>
      <c r="F751" s="158" t="s">
        <v>121</v>
      </c>
      <c r="G751" s="169" t="s">
        <v>1622</v>
      </c>
      <c r="H751" s="158" t="s">
        <v>259</v>
      </c>
      <c r="I751" s="242">
        <v>8007034</v>
      </c>
      <c r="J751" s="168" t="s">
        <v>1623</v>
      </c>
      <c r="K751" s="78" t="s">
        <v>121</v>
      </c>
      <c r="L751" s="80">
        <v>130</v>
      </c>
      <c r="M751" s="81" t="s">
        <v>121</v>
      </c>
      <c r="N751" s="176">
        <v>198000000</v>
      </c>
      <c r="O751" s="83">
        <f>+IFERROR(VLOOKUP(I751,[1]Precio_Fasecolda!A:C,3,FALSE),IFERROR(VLOOKUP(I751,[1]Precio_Fasecolda!B:C,2,FALSE),N751))</f>
        <v>198000000</v>
      </c>
      <c r="P751" s="83">
        <f t="shared" si="86"/>
        <v>0</v>
      </c>
      <c r="Q751" s="81" t="s">
        <v>121</v>
      </c>
      <c r="R751" s="76" t="s">
        <v>127</v>
      </c>
      <c r="S751" s="76" t="s">
        <v>349</v>
      </c>
      <c r="T751" s="76" t="s">
        <v>121</v>
      </c>
      <c r="U751" s="76" t="s">
        <v>121</v>
      </c>
      <c r="V751" s="59" t="s">
        <v>121</v>
      </c>
      <c r="W751" s="76" t="s">
        <v>121</v>
      </c>
      <c r="X751" s="76" t="s">
        <v>121</v>
      </c>
      <c r="Y751" s="84" t="str">
        <f t="shared" si="96"/>
        <v>N.A.</v>
      </c>
      <c r="Z751" s="85">
        <f t="shared" si="87"/>
        <v>198000000</v>
      </c>
      <c r="AA751" s="76" t="str">
        <f>+IFERROR(VLOOKUP(_xlfn.TEXTJOIN("_", FALSE, C751:E751), [1]BD_Perc!$A:$O, 15, FALSE),"Segmentación no encontrada o vehículo inactivo")</f>
        <v>PERCENTIL 30-70</v>
      </c>
      <c r="AB751" s="76" t="str" cm="1">
        <f t="array" ref="AB751">_xlfn.IFS(
    AA751 = "PERCENTIL 50",
    _xlfn.IFS(
        [1]BD!DG751 &lt; VLOOKUP(_xlfn.TEXTJOIN("_", FALSE, C751:E751), [1]BD_Perc!$A:$O, 11, FALSE), "Intervalo de precio 1",
        [1]BD!DG751 &gt;= VLOOKUP(_xlfn.TEXTJOIN("_", FALSE, C751:E751), [1]BD_Perc!$A:$O, 11, FALSE), "Intervalo de precio 2"
    ),
    AA751 = "PERCENTIL 30-70",
    _xlfn.IFS(
        [1]BD!DG751 &lt; VLOOKUP(_xlfn.TEXTJOIN("_", FALSE, C751:E751), [1]BD_Perc!$A:$O, 6, FALSE), "Intervalo de precio 1",
        [1]BD!DG751 &lt; VLOOKUP(_xlfn.TEXTJOIN("_", FALSE, C751:E751), [1]BD_Perc!$A:$O, 7, FALSE), "Intervalo de precio 2",
        [1]BD!DG751 &gt;= VLOOKUP(_xlfn.TEXTJOIN("_", FALSE, C751:E751), [1]BD_Perc!$A:$O, 7, FALSE), "Intervalo de precio 3"
    ),
    AA751="Segmentación no encontrada o vehículo inactivo","Segmentación no encontrada o vehículo inactivo"
)</f>
        <v>Intervalo de precio 3</v>
      </c>
      <c r="AC751" s="78" t="s">
        <v>156</v>
      </c>
      <c r="AD751" s="86" t="b">
        <f t="shared" si="91"/>
        <v>1</v>
      </c>
      <c r="AE751" s="94">
        <v>0</v>
      </c>
      <c r="AF751" s="94">
        <v>0</v>
      </c>
      <c r="AG751" s="94">
        <v>0</v>
      </c>
      <c r="AH751" s="94">
        <v>0</v>
      </c>
      <c r="AI751" s="94">
        <v>0</v>
      </c>
      <c r="AJ751" s="94">
        <v>0</v>
      </c>
      <c r="AK751" s="76" t="s">
        <v>130</v>
      </c>
      <c r="AL751" s="76" t="s">
        <v>130</v>
      </c>
      <c r="AM751" s="76" t="s">
        <v>130</v>
      </c>
      <c r="AN751" s="243">
        <v>1</v>
      </c>
      <c r="AO751" s="72" t="s">
        <v>121</v>
      </c>
      <c r="AP751" s="72">
        <v>575189.44140000001</v>
      </c>
      <c r="AQ751" s="72">
        <v>340252.53779999999</v>
      </c>
      <c r="AR751" s="72" t="s">
        <v>121</v>
      </c>
      <c r="AS751" s="72" t="s">
        <v>121</v>
      </c>
      <c r="AT751" s="72">
        <v>9159060.3804000001</v>
      </c>
      <c r="AU751" s="72" t="s">
        <v>121</v>
      </c>
      <c r="AV751" s="72">
        <v>851113.64099999995</v>
      </c>
      <c r="AW751" s="72">
        <v>26682.856199999998</v>
      </c>
      <c r="AX751" s="72">
        <v>192886.97399999999</v>
      </c>
      <c r="AY751" s="72" t="s">
        <v>121</v>
      </c>
      <c r="AZ751" s="72" t="s">
        <v>121</v>
      </c>
      <c r="BA751" s="72" t="s">
        <v>121</v>
      </c>
      <c r="BB751" s="72" t="s">
        <v>121</v>
      </c>
      <c r="BC751" s="72" t="s">
        <v>121</v>
      </c>
      <c r="BD751" s="72">
        <v>1907437.8540000001</v>
      </c>
      <c r="BE751" s="72" t="s">
        <v>121</v>
      </c>
      <c r="BF751" s="72">
        <v>4043837.406</v>
      </c>
      <c r="BG751" s="72">
        <v>2646043.0542000001</v>
      </c>
      <c r="BH751" s="72" t="s">
        <v>121</v>
      </c>
      <c r="BI751" s="72">
        <v>1190718.8999999999</v>
      </c>
      <c r="BJ751" s="72">
        <v>428637.72</v>
      </c>
      <c r="BK751" s="72" t="s">
        <v>121</v>
      </c>
      <c r="BL751" s="72">
        <v>1253607.2009999999</v>
      </c>
      <c r="BM751" s="72">
        <v>3790228.5120000001</v>
      </c>
      <c r="BN751" s="72">
        <v>128591.31600000001</v>
      </c>
      <c r="BO751" s="72">
        <v>2527461.3672000002</v>
      </c>
      <c r="BP751" s="72">
        <v>640813.39139999996</v>
      </c>
      <c r="BQ751" s="72" t="s">
        <v>121</v>
      </c>
      <c r="BR751" s="72" t="s">
        <v>121</v>
      </c>
      <c r="BS751" s="72" t="s">
        <v>121</v>
      </c>
      <c r="BT751" s="72">
        <v>9521916.0204000007</v>
      </c>
      <c r="BU751" s="72">
        <v>128591.31600000001</v>
      </c>
      <c r="BV751" s="72" t="s">
        <v>121</v>
      </c>
      <c r="BW751" s="72">
        <v>6427588.1207999997</v>
      </c>
      <c r="BX751" s="72" t="s">
        <v>121</v>
      </c>
      <c r="BY751" s="72">
        <v>740066.32140000002</v>
      </c>
      <c r="BZ751" s="72" t="s">
        <v>121</v>
      </c>
      <c r="CA751" s="72" t="s">
        <v>121</v>
      </c>
      <c r="CB751" s="72" t="s">
        <v>121</v>
      </c>
      <c r="CC751" s="72" t="s">
        <v>121</v>
      </c>
      <c r="CD751" s="72" t="s">
        <v>121</v>
      </c>
      <c r="CE751" s="109" t="s">
        <v>121</v>
      </c>
      <c r="CF751" s="109" t="s">
        <v>121</v>
      </c>
      <c r="CG751" s="109" t="s">
        <v>121</v>
      </c>
      <c r="CH751" s="76" t="s">
        <v>121</v>
      </c>
      <c r="CI751" s="76" t="s">
        <v>121</v>
      </c>
      <c r="CJ751" s="59" t="s">
        <v>121</v>
      </c>
      <c r="CK751" s="59" t="s">
        <v>121</v>
      </c>
      <c r="CL751" s="59" t="s">
        <v>121</v>
      </c>
      <c r="CM751" s="76" t="s">
        <v>121</v>
      </c>
      <c r="CN751" s="76" t="s">
        <v>121</v>
      </c>
      <c r="CO751" s="76" t="s">
        <v>121</v>
      </c>
      <c r="CP751" s="76" t="s">
        <v>121</v>
      </c>
      <c r="CQ751" s="76" t="s">
        <v>121</v>
      </c>
      <c r="CR751" s="76" t="s">
        <v>121</v>
      </c>
      <c r="CS751" s="76" t="s">
        <v>121</v>
      </c>
      <c r="CT751" s="76" t="s">
        <v>121</v>
      </c>
      <c r="CU751" s="76" t="s">
        <v>121</v>
      </c>
      <c r="CV751" s="76" t="s">
        <v>121</v>
      </c>
      <c r="CW751" s="76" t="s">
        <v>121</v>
      </c>
      <c r="CX751" s="76" t="s">
        <v>121</v>
      </c>
      <c r="CY751" s="76" t="s">
        <v>121</v>
      </c>
      <c r="CZ751" s="76" t="s">
        <v>121</v>
      </c>
      <c r="DA751" s="90">
        <v>6976078.8930000002</v>
      </c>
      <c r="DB751" s="244">
        <v>1</v>
      </c>
      <c r="DC751" s="13">
        <v>1</v>
      </c>
      <c r="DD751" s="13"/>
      <c r="DE751" s="75" t="str" cm="1">
        <f t="array" ref="DE751">+IF(AND(C751&lt;&gt;"Vehículos Eléctricos",C751&lt;&gt;"Vehículos Híbridos",AA751="PERCENTIL 50"),
     IF(VLOOKUP(_xlfn.TEXTJOIN("_",FALSE,C751:E751),[1]BD_Perc!$A:$P,_xlfn.IFS([1]BD!AB751="Intervalo de precio 1",12,[1]BD!AB751="Intervalo de precio 2",13),FALSE)&lt;=1,
     VLOOKUP(_xlfn.TEXTJOIN("_",FALSE,C751:E751),[1]BD_Perc!$A:$P,16,FALSE),"Ok P50"),
     "Ok P30/70 ó Híbrido/Eléctrico")</f>
        <v>Ok P30/70 ó Híbrido/Eléctrico</v>
      </c>
      <c r="DF751" s="75" t="str">
        <f t="shared" si="88"/>
        <v>Vehículos Convencionales_Vehículos Destinados al Transporte de Carga Liviana_Van</v>
      </c>
      <c r="DG751" s="19">
        <f t="shared" si="89"/>
        <v>198000000</v>
      </c>
      <c r="DH751" s="13">
        <v>1</v>
      </c>
      <c r="DI751" s="13">
        <v>1</v>
      </c>
      <c r="DJ751" s="13" t="b">
        <f>+DC751=[2]BD!DC751</f>
        <v>1</v>
      </c>
    </row>
    <row r="752" spans="1:114" ht="63.75" x14ac:dyDescent="0.25">
      <c r="A752" s="76">
        <v>1166</v>
      </c>
      <c r="B752" s="59" t="s">
        <v>257</v>
      </c>
      <c r="C752" s="59" t="s">
        <v>0</v>
      </c>
      <c r="D752" s="166" t="s">
        <v>626</v>
      </c>
      <c r="E752" s="158" t="s">
        <v>627</v>
      </c>
      <c r="F752" s="158" t="s">
        <v>121</v>
      </c>
      <c r="G752" s="169" t="s">
        <v>1624</v>
      </c>
      <c r="H752" s="158" t="s">
        <v>259</v>
      </c>
      <c r="I752" s="242">
        <v>8007036</v>
      </c>
      <c r="J752" s="168" t="s">
        <v>1625</v>
      </c>
      <c r="K752" s="78" t="s">
        <v>121</v>
      </c>
      <c r="L752" s="80">
        <v>134</v>
      </c>
      <c r="M752" s="78" t="s">
        <v>121</v>
      </c>
      <c r="N752" s="176">
        <v>208000000</v>
      </c>
      <c r="O752" s="83">
        <f>+IFERROR(VLOOKUP(I752,[1]Precio_Fasecolda!A:C,3,FALSE),IFERROR(VLOOKUP(I752,[1]Precio_Fasecolda!B:C,2,FALSE),N752))</f>
        <v>208000000</v>
      </c>
      <c r="P752" s="83">
        <f t="shared" si="86"/>
        <v>0</v>
      </c>
      <c r="Q752" s="81" t="s">
        <v>121</v>
      </c>
      <c r="R752" s="76" t="s">
        <v>127</v>
      </c>
      <c r="S752" s="76" t="s">
        <v>349</v>
      </c>
      <c r="T752" s="76" t="s">
        <v>121</v>
      </c>
      <c r="U752" s="76" t="s">
        <v>121</v>
      </c>
      <c r="V752" s="59" t="s">
        <v>121</v>
      </c>
      <c r="W752" s="76" t="s">
        <v>121</v>
      </c>
      <c r="X752" s="76" t="s">
        <v>121</v>
      </c>
      <c r="Y752" s="84" t="str">
        <f t="shared" si="96"/>
        <v>N.A.</v>
      </c>
      <c r="Z752" s="85">
        <f t="shared" si="87"/>
        <v>208000000</v>
      </c>
      <c r="AA752" s="76" t="str">
        <f>+IFERROR(VLOOKUP(_xlfn.TEXTJOIN("_", FALSE, C752:E752), [1]BD_Perc!$A:$O, 15, FALSE),"Segmentación no encontrada o vehículo inactivo")</f>
        <v>PERCENTIL 30-70</v>
      </c>
      <c r="AB752" s="76" t="str" cm="1">
        <f t="array" ref="AB752">_xlfn.IFS(
    AA752 = "PERCENTIL 50",
    _xlfn.IFS(
        [1]BD!DG752 &lt; VLOOKUP(_xlfn.TEXTJOIN("_", FALSE, C752:E752), [1]BD_Perc!$A:$O, 11, FALSE), "Intervalo de precio 1",
        [1]BD!DG752 &gt;= VLOOKUP(_xlfn.TEXTJOIN("_", FALSE, C752:E752), [1]BD_Perc!$A:$O, 11, FALSE), "Intervalo de precio 2"
    ),
    AA752 = "PERCENTIL 30-70",
    _xlfn.IFS(
        [1]BD!DG752 &lt; VLOOKUP(_xlfn.TEXTJOIN("_", FALSE, C752:E752), [1]BD_Perc!$A:$O, 6, FALSE), "Intervalo de precio 1",
        [1]BD!DG752 &lt; VLOOKUP(_xlfn.TEXTJOIN("_", FALSE, C752:E752), [1]BD_Perc!$A:$O, 7, FALSE), "Intervalo de precio 2",
        [1]BD!DG752 &gt;= VLOOKUP(_xlfn.TEXTJOIN("_", FALSE, C752:E752), [1]BD_Perc!$A:$O, 7, FALSE), "Intervalo de precio 3"
    ),
    AA752="Segmentación no encontrada o vehículo inactivo","Segmentación no encontrada o vehículo inactivo"
)</f>
        <v>Intervalo de precio 3</v>
      </c>
      <c r="AC752" s="78" t="s">
        <v>156</v>
      </c>
      <c r="AD752" s="86" t="b">
        <f t="shared" si="91"/>
        <v>1</v>
      </c>
      <c r="AE752" s="94">
        <v>0</v>
      </c>
      <c r="AF752" s="94">
        <v>0</v>
      </c>
      <c r="AG752" s="94">
        <v>0</v>
      </c>
      <c r="AH752" s="94">
        <v>0</v>
      </c>
      <c r="AI752" s="94">
        <v>0</v>
      </c>
      <c r="AJ752" s="94">
        <v>0</v>
      </c>
      <c r="AK752" s="76" t="s">
        <v>130</v>
      </c>
      <c r="AL752" s="76" t="s">
        <v>130</v>
      </c>
      <c r="AM752" s="76" t="s">
        <v>130</v>
      </c>
      <c r="AN752" s="243">
        <v>1</v>
      </c>
      <c r="AO752" s="72" t="s">
        <v>121</v>
      </c>
      <c r="AP752" s="72">
        <v>575189.44140000001</v>
      </c>
      <c r="AQ752" s="72">
        <v>340252.53779999999</v>
      </c>
      <c r="AR752" s="72" t="s">
        <v>121</v>
      </c>
      <c r="AS752" s="72" t="s">
        <v>121</v>
      </c>
      <c r="AT752" s="72">
        <v>9159060.3804000001</v>
      </c>
      <c r="AU752" s="72" t="s">
        <v>121</v>
      </c>
      <c r="AV752" s="72">
        <v>851113.64099999995</v>
      </c>
      <c r="AW752" s="72">
        <v>26682.856199999998</v>
      </c>
      <c r="AX752" s="72">
        <v>192886.97399999999</v>
      </c>
      <c r="AY752" s="72" t="s">
        <v>121</v>
      </c>
      <c r="AZ752" s="72" t="s">
        <v>121</v>
      </c>
      <c r="BA752" s="72" t="s">
        <v>121</v>
      </c>
      <c r="BB752" s="72" t="s">
        <v>121</v>
      </c>
      <c r="BC752" s="72" t="s">
        <v>121</v>
      </c>
      <c r="BD752" s="72">
        <v>1907437.8540000001</v>
      </c>
      <c r="BE752" s="72" t="s">
        <v>121</v>
      </c>
      <c r="BF752" s="72">
        <v>4043837.406</v>
      </c>
      <c r="BG752" s="72">
        <v>2646043.0542000001</v>
      </c>
      <c r="BH752" s="72" t="s">
        <v>121</v>
      </c>
      <c r="BI752" s="72">
        <v>1190718.8999999999</v>
      </c>
      <c r="BJ752" s="72">
        <v>428637.72</v>
      </c>
      <c r="BK752" s="72" t="s">
        <v>121</v>
      </c>
      <c r="BL752" s="72">
        <v>1253607.2009999999</v>
      </c>
      <c r="BM752" s="72">
        <v>3790228.5120000001</v>
      </c>
      <c r="BN752" s="72">
        <v>128591.31600000001</v>
      </c>
      <c r="BO752" s="72">
        <v>2527461.3672000002</v>
      </c>
      <c r="BP752" s="72">
        <v>640813.39139999996</v>
      </c>
      <c r="BQ752" s="72" t="s">
        <v>121</v>
      </c>
      <c r="BR752" s="72" t="s">
        <v>121</v>
      </c>
      <c r="BS752" s="72" t="s">
        <v>121</v>
      </c>
      <c r="BT752" s="72">
        <v>9521916.0204000007</v>
      </c>
      <c r="BU752" s="72">
        <v>128591.31600000001</v>
      </c>
      <c r="BV752" s="72" t="s">
        <v>121</v>
      </c>
      <c r="BW752" s="72">
        <v>6427588.1207999997</v>
      </c>
      <c r="BX752" s="72" t="s">
        <v>121</v>
      </c>
      <c r="BY752" s="72">
        <v>740066.32140000002</v>
      </c>
      <c r="BZ752" s="72" t="s">
        <v>121</v>
      </c>
      <c r="CA752" s="72" t="s">
        <v>121</v>
      </c>
      <c r="CB752" s="72" t="s">
        <v>121</v>
      </c>
      <c r="CC752" s="72" t="s">
        <v>121</v>
      </c>
      <c r="CD752" s="72" t="s">
        <v>121</v>
      </c>
      <c r="CE752" s="109" t="s">
        <v>121</v>
      </c>
      <c r="CF752" s="109" t="s">
        <v>121</v>
      </c>
      <c r="CG752" s="109" t="s">
        <v>121</v>
      </c>
      <c r="CH752" s="76" t="s">
        <v>121</v>
      </c>
      <c r="CI752" s="76" t="s">
        <v>121</v>
      </c>
      <c r="CJ752" s="59" t="s">
        <v>121</v>
      </c>
      <c r="CK752" s="59" t="s">
        <v>121</v>
      </c>
      <c r="CL752" s="59" t="s">
        <v>121</v>
      </c>
      <c r="CM752" s="76" t="s">
        <v>121</v>
      </c>
      <c r="CN752" s="76" t="s">
        <v>121</v>
      </c>
      <c r="CO752" s="76" t="s">
        <v>121</v>
      </c>
      <c r="CP752" s="76" t="s">
        <v>121</v>
      </c>
      <c r="CQ752" s="76" t="s">
        <v>121</v>
      </c>
      <c r="CR752" s="76" t="s">
        <v>121</v>
      </c>
      <c r="CS752" s="76" t="s">
        <v>121</v>
      </c>
      <c r="CT752" s="76" t="s">
        <v>121</v>
      </c>
      <c r="CU752" s="76" t="s">
        <v>121</v>
      </c>
      <c r="CV752" s="76" t="s">
        <v>121</v>
      </c>
      <c r="CW752" s="76" t="s">
        <v>121</v>
      </c>
      <c r="CX752" s="76" t="s">
        <v>121</v>
      </c>
      <c r="CY752" s="76" t="s">
        <v>121</v>
      </c>
      <c r="CZ752" s="76" t="s">
        <v>121</v>
      </c>
      <c r="DA752" s="90">
        <v>6976078.8930000002</v>
      </c>
      <c r="DB752" s="244">
        <v>1</v>
      </c>
      <c r="DC752" s="13">
        <v>1</v>
      </c>
      <c r="DD752" s="13"/>
      <c r="DE752" s="75" t="str" cm="1">
        <f t="array" ref="DE752">+IF(AND(C752&lt;&gt;"Vehículos Eléctricos",C752&lt;&gt;"Vehículos Híbridos",AA752="PERCENTIL 50"),
     IF(VLOOKUP(_xlfn.TEXTJOIN("_",FALSE,C752:E752),[1]BD_Perc!$A:$P,_xlfn.IFS([1]BD!AB752="Intervalo de precio 1",12,[1]BD!AB752="Intervalo de precio 2",13),FALSE)&lt;=1,
     VLOOKUP(_xlfn.TEXTJOIN("_",FALSE,C752:E752),[1]BD_Perc!$A:$P,16,FALSE),"Ok P50"),
     "Ok P30/70 ó Híbrido/Eléctrico")</f>
        <v>Ok P30/70 ó Híbrido/Eléctrico</v>
      </c>
      <c r="DF752" s="75" t="str">
        <f t="shared" si="88"/>
        <v>Vehículos Convencionales_Vehículos Destinados al Transporte de Carga Liviana_Van</v>
      </c>
      <c r="DG752" s="19">
        <f t="shared" si="89"/>
        <v>208000000</v>
      </c>
      <c r="DH752" s="13">
        <v>1</v>
      </c>
      <c r="DI752" s="13">
        <v>1</v>
      </c>
      <c r="DJ752" s="13" t="b">
        <f>+DC752=[2]BD!DC752</f>
        <v>1</v>
      </c>
    </row>
    <row r="753" spans="1:114" ht="51" x14ac:dyDescent="0.25">
      <c r="A753" s="76">
        <v>1167</v>
      </c>
      <c r="B753" s="59" t="s">
        <v>257</v>
      </c>
      <c r="C753" s="58" t="s">
        <v>1</v>
      </c>
      <c r="D753" s="158" t="s">
        <v>626</v>
      </c>
      <c r="E753" s="158" t="s">
        <v>627</v>
      </c>
      <c r="F753" s="158" t="s">
        <v>1626</v>
      </c>
      <c r="G753" s="169" t="s">
        <v>1627</v>
      </c>
      <c r="H753" s="158" t="s">
        <v>259</v>
      </c>
      <c r="I753" s="242">
        <v>8007026</v>
      </c>
      <c r="J753" s="168" t="s">
        <v>1628</v>
      </c>
      <c r="K753" s="78" t="s">
        <v>121</v>
      </c>
      <c r="L753" s="80">
        <v>76</v>
      </c>
      <c r="M753" s="78" t="s">
        <v>121</v>
      </c>
      <c r="N753" s="176">
        <v>260100000</v>
      </c>
      <c r="O753" s="83">
        <f>+IFERROR(VLOOKUP(I753,[1]Precio_Fasecolda!A:C,3,FALSE),IFERROR(VLOOKUP(I753,[1]Precio_Fasecolda!B:C,2,FALSE),N753))</f>
        <v>260100000</v>
      </c>
      <c r="P753" s="83">
        <f t="shared" si="86"/>
        <v>0</v>
      </c>
      <c r="Q753" s="170" t="s">
        <v>126</v>
      </c>
      <c r="R753" s="76" t="s">
        <v>148</v>
      </c>
      <c r="S753" s="76" t="s">
        <v>770</v>
      </c>
      <c r="T753" s="76" t="s">
        <v>121</v>
      </c>
      <c r="U753" s="76" t="s">
        <v>121</v>
      </c>
      <c r="V753" s="59" t="s">
        <v>121</v>
      </c>
      <c r="W753" s="76" t="s">
        <v>121</v>
      </c>
      <c r="X753" s="76" t="s">
        <v>121</v>
      </c>
      <c r="Y753" s="84" t="str">
        <f t="shared" si="96"/>
        <v>N.A.</v>
      </c>
      <c r="Z753" s="85">
        <f t="shared" si="87"/>
        <v>260100000</v>
      </c>
      <c r="AA753" s="76" t="str">
        <f>+IFERROR(VLOOKUP(_xlfn.TEXTJOIN("_", FALSE, C753:E753), [1]BD_Perc!$A:$O, 15, FALSE),"Segmentación no encontrada o vehículo inactivo")</f>
        <v>PERCENTIL 50</v>
      </c>
      <c r="AB753" s="76" t="str" cm="1">
        <f t="array" ref="AB753">_xlfn.IFS(
    AA753 = "PERCENTIL 50",
    _xlfn.IFS(
        [1]BD!DG753 &lt; VLOOKUP(_xlfn.TEXTJOIN("_", FALSE, C753:E753), [1]BD_Perc!$A:$O, 11, FALSE), "Intervalo de precio 1",
        [1]BD!DG753 &gt;= VLOOKUP(_xlfn.TEXTJOIN("_", FALSE, C753:E753), [1]BD_Perc!$A:$O, 11, FALSE), "Intervalo de precio 2"
    ),
    AA753 = "PERCENTIL 30-70",
    _xlfn.IFS(
        [1]BD!DG753 &lt; VLOOKUP(_xlfn.TEXTJOIN("_", FALSE, C753:E753), [1]BD_Perc!$A:$O, 6, FALSE), "Intervalo de precio 1",
        [1]BD!DG753 &lt; VLOOKUP(_xlfn.TEXTJOIN("_", FALSE, C753:E753), [1]BD_Perc!$A:$O, 7, FALSE), "Intervalo de precio 2",
        [1]BD!DG753 &gt;= VLOOKUP(_xlfn.TEXTJOIN("_", FALSE, C753:E753), [1]BD_Perc!$A:$O, 7, FALSE), "Intervalo de precio 3"
    ),
    AA753="Segmentación no encontrada o vehículo inactivo","Segmentación no encontrada o vehículo inactivo"
)</f>
        <v>Intervalo de precio 2</v>
      </c>
      <c r="AC753" s="78" t="s">
        <v>149</v>
      </c>
      <c r="AD753" s="86" t="b">
        <f t="shared" si="91"/>
        <v>1</v>
      </c>
      <c r="AE753" s="94">
        <v>0</v>
      </c>
      <c r="AF753" s="94">
        <v>0</v>
      </c>
      <c r="AG753" s="94">
        <v>0</v>
      </c>
      <c r="AH753" s="94">
        <v>0</v>
      </c>
      <c r="AI753" s="94">
        <v>0</v>
      </c>
      <c r="AJ753" s="94">
        <v>0</v>
      </c>
      <c r="AK753" s="76" t="s">
        <v>130</v>
      </c>
      <c r="AL753" s="76" t="s">
        <v>130</v>
      </c>
      <c r="AM753" s="76" t="s">
        <v>130</v>
      </c>
      <c r="AN753" s="243">
        <v>1</v>
      </c>
      <c r="AO753" s="72" t="s">
        <v>121</v>
      </c>
      <c r="AP753" s="72">
        <v>575189.44140000001</v>
      </c>
      <c r="AQ753" s="72">
        <v>543822.7746</v>
      </c>
      <c r="AR753" s="72" t="s">
        <v>121</v>
      </c>
      <c r="AS753" s="72" t="s">
        <v>121</v>
      </c>
      <c r="AT753" s="72">
        <v>9159060.3804000001</v>
      </c>
      <c r="AU753" s="72" t="s">
        <v>121</v>
      </c>
      <c r="AV753" s="72">
        <v>908138.48160000006</v>
      </c>
      <c r="AW753" s="72">
        <v>26682.856199999998</v>
      </c>
      <c r="AX753" s="72">
        <v>192886.97399999999</v>
      </c>
      <c r="AY753" s="72" t="s">
        <v>121</v>
      </c>
      <c r="AZ753" s="72" t="s">
        <v>121</v>
      </c>
      <c r="BA753" s="72" t="s">
        <v>121</v>
      </c>
      <c r="BB753" s="72" t="s">
        <v>121</v>
      </c>
      <c r="BC753" s="72" t="s">
        <v>121</v>
      </c>
      <c r="BD753" s="72">
        <v>1907437.8540000001</v>
      </c>
      <c r="BE753" s="72" t="s">
        <v>121</v>
      </c>
      <c r="BF753" s="72">
        <v>4043837.406</v>
      </c>
      <c r="BG753" s="72">
        <v>2646043.0542000001</v>
      </c>
      <c r="BH753" s="72" t="s">
        <v>121</v>
      </c>
      <c r="BI753" s="72">
        <v>1190718.8999999999</v>
      </c>
      <c r="BJ753" s="72">
        <v>428637.72</v>
      </c>
      <c r="BK753" s="72" t="s">
        <v>121</v>
      </c>
      <c r="BL753" s="72">
        <v>1253607.2009999999</v>
      </c>
      <c r="BM753" s="72">
        <v>3790228.5120000001</v>
      </c>
      <c r="BN753" s="72">
        <v>128591.31600000001</v>
      </c>
      <c r="BO753" s="72">
        <v>2527461.3672000002</v>
      </c>
      <c r="BP753" s="72">
        <v>640813.39139999996</v>
      </c>
      <c r="BQ753" s="72" t="s">
        <v>121</v>
      </c>
      <c r="BR753" s="72" t="s">
        <v>121</v>
      </c>
      <c r="BS753" s="72" t="s">
        <v>121</v>
      </c>
      <c r="BT753" s="72">
        <v>9521916.0204000007</v>
      </c>
      <c r="BU753" s="72">
        <v>128591.31600000001</v>
      </c>
      <c r="BV753" s="72" t="s">
        <v>121</v>
      </c>
      <c r="BW753" s="72">
        <v>6427588.1207999997</v>
      </c>
      <c r="BX753" s="72" t="s">
        <v>121</v>
      </c>
      <c r="BY753" s="72">
        <v>740066.32140000002</v>
      </c>
      <c r="BZ753" s="72" t="s">
        <v>121</v>
      </c>
      <c r="CA753" s="72" t="s">
        <v>121</v>
      </c>
      <c r="CB753" s="72" t="s">
        <v>121</v>
      </c>
      <c r="CC753" s="72" t="s">
        <v>121</v>
      </c>
      <c r="CD753" s="72" t="s">
        <v>121</v>
      </c>
      <c r="CE753" s="109" t="s">
        <v>131</v>
      </c>
      <c r="CF753" s="109" t="s">
        <v>131</v>
      </c>
      <c r="CG753" s="109" t="s">
        <v>130</v>
      </c>
      <c r="CH753" s="76" t="s">
        <v>130</v>
      </c>
      <c r="CI753" s="76" t="s">
        <v>130</v>
      </c>
      <c r="CJ753" s="59" t="s">
        <v>131</v>
      </c>
      <c r="CK753" s="59" t="s">
        <v>121</v>
      </c>
      <c r="CL753" s="104">
        <v>8500000</v>
      </c>
      <c r="CM753" s="76" t="s">
        <v>121</v>
      </c>
      <c r="CN753" s="76" t="s">
        <v>121</v>
      </c>
      <c r="CO753" s="76" t="s">
        <v>121</v>
      </c>
      <c r="CP753" s="76" t="s">
        <v>121</v>
      </c>
      <c r="CQ753" s="76" t="s">
        <v>121</v>
      </c>
      <c r="CR753" s="76" t="s">
        <v>121</v>
      </c>
      <c r="CS753" s="76" t="s">
        <v>121</v>
      </c>
      <c r="CT753" s="76" t="s">
        <v>121</v>
      </c>
      <c r="CU753" s="76" t="s">
        <v>121</v>
      </c>
      <c r="CV753" s="76" t="s">
        <v>121</v>
      </c>
      <c r="CW753" s="76" t="s">
        <v>121</v>
      </c>
      <c r="CX753" s="76" t="s">
        <v>121</v>
      </c>
      <c r="CY753" s="76" t="s">
        <v>121</v>
      </c>
      <c r="CZ753" s="76" t="s">
        <v>121</v>
      </c>
      <c r="DA753" s="90">
        <v>5027799.2226</v>
      </c>
      <c r="DB753" s="244">
        <v>1</v>
      </c>
      <c r="DC753" s="13">
        <v>1</v>
      </c>
      <c r="DD753" s="13"/>
      <c r="DE753" s="75" t="str" cm="1">
        <f t="array" ref="DE753">+IF(AND(C753&lt;&gt;"Vehículos Eléctricos",C753&lt;&gt;"Vehículos Híbridos",AA753="PERCENTIL 50"),
     IF(VLOOKUP(_xlfn.TEXTJOIN("_",FALSE,C753:E753),[1]BD_Perc!$A:$P,_xlfn.IFS([1]BD!AB753="Intervalo de precio 1",12,[1]BD!AB753="Intervalo de precio 2",13),FALSE)&lt;=1,
     VLOOKUP(_xlfn.TEXTJOIN("_",FALSE,C753:E753),[1]BD_Perc!$A:$P,16,FALSE),"Ok P50"),
     "Ok P30/70 ó Híbrido/Eléctrico")</f>
        <v>Ok P30/70 ó Híbrido/Eléctrico</v>
      </c>
      <c r="DF753" s="75" t="str">
        <f t="shared" si="88"/>
        <v>Vehículos Eléctricos_Vehículos Destinados al Transporte de Carga Liviana_Van</v>
      </c>
      <c r="DG753" s="19">
        <f t="shared" si="89"/>
        <v>260100000</v>
      </c>
      <c r="DH753" s="13">
        <v>1</v>
      </c>
      <c r="DI753" s="13">
        <v>1</v>
      </c>
      <c r="DJ753" s="13" t="b">
        <f>+DC753=[2]BD!DC753</f>
        <v>1</v>
      </c>
    </row>
    <row r="754" spans="1:114" ht="63.75" x14ac:dyDescent="0.25">
      <c r="A754" s="76">
        <v>1168</v>
      </c>
      <c r="B754" s="59" t="s">
        <v>257</v>
      </c>
      <c r="C754" s="59" t="s">
        <v>2</v>
      </c>
      <c r="D754" s="158" t="s">
        <v>320</v>
      </c>
      <c r="E754" s="59" t="s">
        <v>126</v>
      </c>
      <c r="F754" s="158" t="s">
        <v>121</v>
      </c>
      <c r="G754" s="169" t="s">
        <v>1629</v>
      </c>
      <c r="H754" s="158" t="s">
        <v>259</v>
      </c>
      <c r="I754" s="242">
        <v>8006095</v>
      </c>
      <c r="J754" s="168" t="s">
        <v>1630</v>
      </c>
      <c r="K754" s="78" t="s">
        <v>121</v>
      </c>
      <c r="L754" s="80">
        <v>140</v>
      </c>
      <c r="M754" s="78" t="s">
        <v>121</v>
      </c>
      <c r="N754" s="176">
        <v>126500000</v>
      </c>
      <c r="O754" s="83">
        <f>+IFERROR(VLOOKUP(I754,[1]Precio_Fasecolda!A:C,3,FALSE),IFERROR(VLOOKUP(I754,[1]Precio_Fasecolda!B:C,2,FALSE),N754))</f>
        <v>126500000</v>
      </c>
      <c r="P754" s="83">
        <f t="shared" si="86"/>
        <v>0</v>
      </c>
      <c r="Q754" s="76" t="s">
        <v>126</v>
      </c>
      <c r="R754" s="76" t="s">
        <v>148</v>
      </c>
      <c r="S754" s="76" t="s">
        <v>764</v>
      </c>
      <c r="T754" s="76" t="s">
        <v>121</v>
      </c>
      <c r="U754" s="76" t="s">
        <v>121</v>
      </c>
      <c r="V754" s="59" t="s">
        <v>121</v>
      </c>
      <c r="W754" s="76" t="s">
        <v>121</v>
      </c>
      <c r="X754" s="76" t="s">
        <v>121</v>
      </c>
      <c r="Y754" s="84" t="str">
        <f t="shared" si="96"/>
        <v>N.A.</v>
      </c>
      <c r="Z754" s="85">
        <f t="shared" si="87"/>
        <v>126500000</v>
      </c>
      <c r="AA754" s="76" t="str">
        <f>+IFERROR(VLOOKUP(_xlfn.TEXTJOIN("_", FALSE, C754:E754), [1]BD_Perc!$A:$O, 15, FALSE),"Segmentación no encontrada o vehículo inactivo")</f>
        <v>PERCENTIL 50</v>
      </c>
      <c r="AB754" s="76" t="str" cm="1">
        <f t="array" ref="AB754">_xlfn.IFS(
    AA754 = "PERCENTIL 50",
    _xlfn.IFS(
        [1]BD!DG754 &lt; VLOOKUP(_xlfn.TEXTJOIN("_", FALSE, C754:E754), [1]BD_Perc!$A:$O, 11, FALSE), "Intervalo de precio 1",
        [1]BD!DG754 &gt;= VLOOKUP(_xlfn.TEXTJOIN("_", FALSE, C754:E754), [1]BD_Perc!$A:$O, 11, FALSE), "Intervalo de precio 2"
    ),
    AA754 = "PERCENTIL 30-70",
    _xlfn.IFS(
        [1]BD!DG754 &lt; VLOOKUP(_xlfn.TEXTJOIN("_", FALSE, C754:E754), [1]BD_Perc!$A:$O, 6, FALSE), "Intervalo de precio 1",
        [1]BD!DG754 &lt; VLOOKUP(_xlfn.TEXTJOIN("_", FALSE, C754:E754), [1]BD_Perc!$A:$O, 7, FALSE), "Intervalo de precio 2",
        [1]BD!DG754 &gt;= VLOOKUP(_xlfn.TEXTJOIN("_", FALSE, C754:E754), [1]BD_Perc!$A:$O, 7, FALSE), "Intervalo de precio 3"
    ),
    AA754="Segmentación no encontrada o vehículo inactivo","Segmentación no encontrada o vehículo inactivo"
)</f>
        <v>Intervalo de precio 1</v>
      </c>
      <c r="AC754" s="78" t="s">
        <v>129</v>
      </c>
      <c r="AD754" s="86" t="b">
        <f t="shared" si="91"/>
        <v>1</v>
      </c>
      <c r="AE754" s="94">
        <v>0</v>
      </c>
      <c r="AF754" s="94">
        <v>0</v>
      </c>
      <c r="AG754" s="94">
        <v>0</v>
      </c>
      <c r="AH754" s="94">
        <v>0</v>
      </c>
      <c r="AI754" s="94">
        <v>0</v>
      </c>
      <c r="AJ754" s="94">
        <v>0</v>
      </c>
      <c r="AK754" s="76" t="s">
        <v>130</v>
      </c>
      <c r="AL754" s="76" t="s">
        <v>130</v>
      </c>
      <c r="AM754" s="76" t="s">
        <v>130</v>
      </c>
      <c r="AN754" s="243">
        <v>1</v>
      </c>
      <c r="AO754" s="72" t="s">
        <v>121</v>
      </c>
      <c r="AP754" s="72">
        <v>575189.44140000001</v>
      </c>
      <c r="AQ754" s="72">
        <v>849750</v>
      </c>
      <c r="AR754" s="72" t="s">
        <v>121</v>
      </c>
      <c r="AS754" s="72" t="s">
        <v>121</v>
      </c>
      <c r="AT754" s="72">
        <v>9159060.3804000001</v>
      </c>
      <c r="AU754" s="72" t="s">
        <v>121</v>
      </c>
      <c r="AV754" s="72" t="s">
        <v>121</v>
      </c>
      <c r="AW754" s="72">
        <v>26682.856199999998</v>
      </c>
      <c r="AX754" s="72">
        <v>192886.97399999999</v>
      </c>
      <c r="AY754" s="72" t="s">
        <v>121</v>
      </c>
      <c r="AZ754" s="72" t="s">
        <v>121</v>
      </c>
      <c r="BA754" s="72" t="s">
        <v>121</v>
      </c>
      <c r="BB754" s="72" t="s">
        <v>121</v>
      </c>
      <c r="BC754" s="72" t="s">
        <v>121</v>
      </c>
      <c r="BD754" s="72">
        <v>2800394.8014000002</v>
      </c>
      <c r="BE754" s="72" t="s">
        <v>121</v>
      </c>
      <c r="BF754" s="72">
        <v>961203.74699999997</v>
      </c>
      <c r="BG754" s="72">
        <v>501758.08620000002</v>
      </c>
      <c r="BH754" s="72" t="s">
        <v>121</v>
      </c>
      <c r="BI754" s="72" t="s">
        <v>121</v>
      </c>
      <c r="BJ754" s="72">
        <v>428637.72</v>
      </c>
      <c r="BK754" s="72" t="s">
        <v>121</v>
      </c>
      <c r="BL754" s="72">
        <v>1253607.2009999999</v>
      </c>
      <c r="BM754" s="72">
        <v>3790228.5120000001</v>
      </c>
      <c r="BN754" s="72">
        <v>128591.31600000001</v>
      </c>
      <c r="BO754" s="72">
        <v>2527461.3672000002</v>
      </c>
      <c r="BP754" s="72">
        <v>640813.39139999996</v>
      </c>
      <c r="BQ754" s="72" t="s">
        <v>121</v>
      </c>
      <c r="BR754" s="72" t="s">
        <v>121</v>
      </c>
      <c r="BS754" s="72" t="s">
        <v>121</v>
      </c>
      <c r="BT754" s="72">
        <v>9521916.0204000007</v>
      </c>
      <c r="BU754" s="72">
        <v>128591.31600000001</v>
      </c>
      <c r="BV754" s="72" t="s">
        <v>121</v>
      </c>
      <c r="BW754" s="72" t="s">
        <v>121</v>
      </c>
      <c r="BX754" s="72" t="s">
        <v>121</v>
      </c>
      <c r="BY754" s="72">
        <v>740066.32140000002</v>
      </c>
      <c r="BZ754" s="72" t="s">
        <v>121</v>
      </c>
      <c r="CA754" s="72" t="s">
        <v>121</v>
      </c>
      <c r="CB754" s="72" t="s">
        <v>121</v>
      </c>
      <c r="CC754" s="72" t="s">
        <v>121</v>
      </c>
      <c r="CD754" s="72" t="s">
        <v>121</v>
      </c>
      <c r="CE754" s="109" t="s">
        <v>130</v>
      </c>
      <c r="CF754" s="109" t="s">
        <v>130</v>
      </c>
      <c r="CG754" s="109" t="s">
        <v>130</v>
      </c>
      <c r="CH754" s="76" t="s">
        <v>130</v>
      </c>
      <c r="CI754" s="76" t="s">
        <v>130</v>
      </c>
      <c r="CJ754" s="59" t="s">
        <v>130</v>
      </c>
      <c r="CK754" s="59" t="s">
        <v>121</v>
      </c>
      <c r="CL754" s="59" t="s">
        <v>121</v>
      </c>
      <c r="CM754" s="76" t="s">
        <v>121</v>
      </c>
      <c r="CN754" s="76" t="s">
        <v>121</v>
      </c>
      <c r="CO754" s="76" t="s">
        <v>121</v>
      </c>
      <c r="CP754" s="76" t="s">
        <v>121</v>
      </c>
      <c r="CQ754" s="76" t="s">
        <v>121</v>
      </c>
      <c r="CR754" s="76" t="s">
        <v>121</v>
      </c>
      <c r="CS754" s="76" t="s">
        <v>121</v>
      </c>
      <c r="CT754" s="76" t="s">
        <v>121</v>
      </c>
      <c r="CU754" s="76" t="s">
        <v>121</v>
      </c>
      <c r="CV754" s="76" t="s">
        <v>121</v>
      </c>
      <c r="CW754" s="76" t="s">
        <v>121</v>
      </c>
      <c r="CX754" s="76" t="s">
        <v>121</v>
      </c>
      <c r="CY754" s="76" t="s">
        <v>121</v>
      </c>
      <c r="CZ754" s="76" t="s">
        <v>121</v>
      </c>
      <c r="DA754" s="90">
        <v>4751449.1261999998</v>
      </c>
      <c r="DB754" s="244">
        <v>1</v>
      </c>
      <c r="DC754" s="13">
        <v>1</v>
      </c>
      <c r="DD754" s="13" t="s">
        <v>1631</v>
      </c>
      <c r="DE754" s="75" t="str" cm="1">
        <f t="array" ref="DE754">+IF(AND(C754&lt;&gt;"Vehículos Eléctricos",C754&lt;&gt;"Vehículos Híbridos",AA754="PERCENTIL 50"),
     IF(VLOOKUP(_xlfn.TEXTJOIN("_",FALSE,C754:E754),[1]BD_Perc!$A:$P,_xlfn.IFS([1]BD!AB754="Intervalo de precio 1",12,[1]BD!AB754="Intervalo de precio 2",13),FALSE)&lt;=1,
     VLOOKUP(_xlfn.TEXTJOIN("_",FALSE,C754:E754),[1]BD_Perc!$A:$P,16,FALSE),"Ok P50"),
     "Ok P30/70 ó Híbrido/Eléctrico")</f>
        <v>Ok P30/70 ó Híbrido/Eléctrico</v>
      </c>
      <c r="DF754" s="75" t="str">
        <f t="shared" si="88"/>
        <v>Vehículos Híbridos_Camperos/Camionetas_4x2</v>
      </c>
      <c r="DG754" s="19">
        <f t="shared" si="89"/>
        <v>126500000</v>
      </c>
      <c r="DH754" s="13">
        <v>1</v>
      </c>
      <c r="DI754" s="13">
        <v>1</v>
      </c>
      <c r="DJ754" s="13" t="b">
        <f>+DC754=[2]BD!DC754</f>
        <v>1</v>
      </c>
    </row>
    <row r="755" spans="1:114" ht="25.5" x14ac:dyDescent="0.25">
      <c r="A755" s="76">
        <v>1169</v>
      </c>
      <c r="B755" s="59" t="s">
        <v>257</v>
      </c>
      <c r="C755" s="59" t="s">
        <v>2</v>
      </c>
      <c r="D755" s="158" t="s">
        <v>320</v>
      </c>
      <c r="E755" s="59" t="s">
        <v>126</v>
      </c>
      <c r="F755" s="158" t="s">
        <v>121</v>
      </c>
      <c r="G755" s="169" t="s">
        <v>1632</v>
      </c>
      <c r="H755" s="158" t="s">
        <v>259</v>
      </c>
      <c r="I755" s="242">
        <v>8006096</v>
      </c>
      <c r="J755" s="168" t="s">
        <v>1633</v>
      </c>
      <c r="K755" s="78" t="s">
        <v>121</v>
      </c>
      <c r="L755" s="80">
        <v>140</v>
      </c>
      <c r="M755" s="81" t="s">
        <v>121</v>
      </c>
      <c r="N755" s="176">
        <v>135500000</v>
      </c>
      <c r="O755" s="83">
        <f>+IFERROR(VLOOKUP(I755,[1]Precio_Fasecolda!A:C,3,FALSE),IFERROR(VLOOKUP(I755,[1]Precio_Fasecolda!B:C,2,FALSE),N755))</f>
        <v>135500000</v>
      </c>
      <c r="P755" s="83">
        <f t="shared" si="86"/>
        <v>0</v>
      </c>
      <c r="Q755" s="76" t="s">
        <v>126</v>
      </c>
      <c r="R755" s="76" t="s">
        <v>148</v>
      </c>
      <c r="S755" s="76" t="s">
        <v>764</v>
      </c>
      <c r="T755" s="76" t="s">
        <v>121</v>
      </c>
      <c r="U755" s="76" t="s">
        <v>121</v>
      </c>
      <c r="V755" s="59" t="s">
        <v>121</v>
      </c>
      <c r="W755" s="76" t="s">
        <v>121</v>
      </c>
      <c r="X755" s="76" t="s">
        <v>121</v>
      </c>
      <c r="Y755" s="84" t="str">
        <f t="shared" si="96"/>
        <v>N.A.</v>
      </c>
      <c r="Z755" s="85">
        <f t="shared" si="87"/>
        <v>135500000</v>
      </c>
      <c r="AA755" s="76" t="str">
        <f>+IFERROR(VLOOKUP(_xlfn.TEXTJOIN("_", FALSE, C755:E755), [1]BD_Perc!$A:$O, 15, FALSE),"Segmentación no encontrada o vehículo inactivo")</f>
        <v>PERCENTIL 50</v>
      </c>
      <c r="AB755" s="76" t="str" cm="1">
        <f t="array" ref="AB755">_xlfn.IFS(
    AA755 = "PERCENTIL 50",
    _xlfn.IFS(
        [1]BD!DG755 &lt; VLOOKUP(_xlfn.TEXTJOIN("_", FALSE, C755:E755), [1]BD_Perc!$A:$O, 11, FALSE), "Intervalo de precio 1",
        [1]BD!DG755 &gt;= VLOOKUP(_xlfn.TEXTJOIN("_", FALSE, C755:E755), [1]BD_Perc!$A:$O, 11, FALSE), "Intervalo de precio 2"
    ),
    AA755 = "PERCENTIL 30-70",
    _xlfn.IFS(
        [1]BD!DG755 &lt; VLOOKUP(_xlfn.TEXTJOIN("_", FALSE, C755:E755), [1]BD_Perc!$A:$O, 6, FALSE), "Intervalo de precio 1",
        [1]BD!DG755 &lt; VLOOKUP(_xlfn.TEXTJOIN("_", FALSE, C755:E755), [1]BD_Perc!$A:$O, 7, FALSE), "Intervalo de precio 2",
        [1]BD!DG755 &gt;= VLOOKUP(_xlfn.TEXTJOIN("_", FALSE, C755:E755), [1]BD_Perc!$A:$O, 7, FALSE), "Intervalo de precio 3"
    ),
    AA755="Segmentación no encontrada o vehículo inactivo","Segmentación no encontrada o vehículo inactivo"
)</f>
        <v>Intervalo de precio 1</v>
      </c>
      <c r="AC755" s="78" t="s">
        <v>129</v>
      </c>
      <c r="AD755" s="86" t="b">
        <f t="shared" si="91"/>
        <v>1</v>
      </c>
      <c r="AE755" s="94">
        <v>0</v>
      </c>
      <c r="AF755" s="94">
        <v>0</v>
      </c>
      <c r="AG755" s="94">
        <v>0</v>
      </c>
      <c r="AH755" s="94">
        <v>0</v>
      </c>
      <c r="AI755" s="94">
        <v>0</v>
      </c>
      <c r="AJ755" s="94">
        <v>0</v>
      </c>
      <c r="AK755" s="76" t="s">
        <v>130</v>
      </c>
      <c r="AL755" s="76" t="s">
        <v>130</v>
      </c>
      <c r="AM755" s="76" t="s">
        <v>130</v>
      </c>
      <c r="AN755" s="243">
        <v>1</v>
      </c>
      <c r="AO755" s="72" t="s">
        <v>121</v>
      </c>
      <c r="AP755" s="72">
        <v>575189.44140000001</v>
      </c>
      <c r="AQ755" s="72">
        <v>849750</v>
      </c>
      <c r="AR755" s="72" t="s">
        <v>121</v>
      </c>
      <c r="AS755" s="72" t="s">
        <v>121</v>
      </c>
      <c r="AT755" s="72">
        <v>9159060.3804000001</v>
      </c>
      <c r="AU755" s="72" t="s">
        <v>121</v>
      </c>
      <c r="AV755" s="72" t="s">
        <v>121</v>
      </c>
      <c r="AW755" s="72">
        <v>26682.856199999998</v>
      </c>
      <c r="AX755" s="72">
        <v>192886.97399999999</v>
      </c>
      <c r="AY755" s="72" t="s">
        <v>121</v>
      </c>
      <c r="AZ755" s="72" t="s">
        <v>121</v>
      </c>
      <c r="BA755" s="72" t="s">
        <v>121</v>
      </c>
      <c r="BB755" s="72" t="s">
        <v>121</v>
      </c>
      <c r="BC755" s="72" t="s">
        <v>121</v>
      </c>
      <c r="BD755" s="72">
        <v>2800394.8014000002</v>
      </c>
      <c r="BE755" s="72" t="s">
        <v>121</v>
      </c>
      <c r="BF755" s="72">
        <v>961203.74699999997</v>
      </c>
      <c r="BG755" s="72">
        <v>501758.08620000002</v>
      </c>
      <c r="BH755" s="72" t="s">
        <v>121</v>
      </c>
      <c r="BI755" s="72" t="s">
        <v>121</v>
      </c>
      <c r="BJ755" s="72">
        <v>428637.72</v>
      </c>
      <c r="BK755" s="72" t="s">
        <v>121</v>
      </c>
      <c r="BL755" s="72">
        <v>1253607.2009999999</v>
      </c>
      <c r="BM755" s="72">
        <v>3790228.5120000001</v>
      </c>
      <c r="BN755" s="72">
        <v>128591.31600000001</v>
      </c>
      <c r="BO755" s="72">
        <v>2527461.3672000002</v>
      </c>
      <c r="BP755" s="72">
        <v>640813.39139999996</v>
      </c>
      <c r="BQ755" s="72" t="s">
        <v>121</v>
      </c>
      <c r="BR755" s="72" t="s">
        <v>121</v>
      </c>
      <c r="BS755" s="72" t="s">
        <v>121</v>
      </c>
      <c r="BT755" s="72">
        <v>9521916.0204000007</v>
      </c>
      <c r="BU755" s="72">
        <v>128591.31600000001</v>
      </c>
      <c r="BV755" s="72" t="s">
        <v>121</v>
      </c>
      <c r="BW755" s="72" t="s">
        <v>121</v>
      </c>
      <c r="BX755" s="72" t="s">
        <v>121</v>
      </c>
      <c r="BY755" s="72">
        <v>740066.32140000002</v>
      </c>
      <c r="BZ755" s="72" t="s">
        <v>121</v>
      </c>
      <c r="CA755" s="72" t="s">
        <v>121</v>
      </c>
      <c r="CB755" s="72" t="s">
        <v>121</v>
      </c>
      <c r="CC755" s="72" t="s">
        <v>121</v>
      </c>
      <c r="CD755" s="72" t="s">
        <v>121</v>
      </c>
      <c r="CE755" s="109" t="s">
        <v>130</v>
      </c>
      <c r="CF755" s="109" t="s">
        <v>130</v>
      </c>
      <c r="CG755" s="109" t="s">
        <v>130</v>
      </c>
      <c r="CH755" s="76" t="s">
        <v>130</v>
      </c>
      <c r="CI755" s="76" t="s">
        <v>130</v>
      </c>
      <c r="CJ755" s="59" t="s">
        <v>130</v>
      </c>
      <c r="CK755" s="59" t="s">
        <v>121</v>
      </c>
      <c r="CL755" s="59" t="s">
        <v>121</v>
      </c>
      <c r="CM755" s="76" t="s">
        <v>121</v>
      </c>
      <c r="CN755" s="76" t="s">
        <v>121</v>
      </c>
      <c r="CO755" s="76" t="s">
        <v>121</v>
      </c>
      <c r="CP755" s="76" t="s">
        <v>121</v>
      </c>
      <c r="CQ755" s="76" t="s">
        <v>121</v>
      </c>
      <c r="CR755" s="76" t="s">
        <v>121</v>
      </c>
      <c r="CS755" s="76" t="s">
        <v>121</v>
      </c>
      <c r="CT755" s="76" t="s">
        <v>121</v>
      </c>
      <c r="CU755" s="76" t="s">
        <v>121</v>
      </c>
      <c r="CV755" s="76" t="s">
        <v>121</v>
      </c>
      <c r="CW755" s="76" t="s">
        <v>121</v>
      </c>
      <c r="CX755" s="76" t="s">
        <v>121</v>
      </c>
      <c r="CY755" s="76" t="s">
        <v>121</v>
      </c>
      <c r="CZ755" s="76" t="s">
        <v>121</v>
      </c>
      <c r="DA755" s="90">
        <v>4751449.1261999998</v>
      </c>
      <c r="DB755" s="244">
        <v>1</v>
      </c>
      <c r="DC755" s="13">
        <v>1</v>
      </c>
      <c r="DD755" s="13" t="s">
        <v>1631</v>
      </c>
      <c r="DE755" s="75" t="str" cm="1">
        <f t="array" ref="DE755">+IF(AND(C755&lt;&gt;"Vehículos Eléctricos",C755&lt;&gt;"Vehículos Híbridos",AA755="PERCENTIL 50"),
     IF(VLOOKUP(_xlfn.TEXTJOIN("_",FALSE,C755:E755),[1]BD_Perc!$A:$P,_xlfn.IFS([1]BD!AB755="Intervalo de precio 1",12,[1]BD!AB755="Intervalo de precio 2",13),FALSE)&lt;=1,
     VLOOKUP(_xlfn.TEXTJOIN("_",FALSE,C755:E755),[1]BD_Perc!$A:$P,16,FALSE),"Ok P50"),
     "Ok P30/70 ó Híbrido/Eléctrico")</f>
        <v>Ok P30/70 ó Híbrido/Eléctrico</v>
      </c>
      <c r="DF755" s="75" t="str">
        <f t="shared" si="88"/>
        <v>Vehículos Híbridos_Camperos/Camionetas_4x2</v>
      </c>
      <c r="DG755" s="19">
        <f t="shared" si="89"/>
        <v>135500000</v>
      </c>
      <c r="DH755" s="13">
        <v>1</v>
      </c>
      <c r="DI755" s="13">
        <v>1</v>
      </c>
      <c r="DJ755" s="13" t="b">
        <f>+DC755=[2]BD!DC755</f>
        <v>1</v>
      </c>
    </row>
    <row r="756" spans="1:114" ht="51" x14ac:dyDescent="0.25">
      <c r="A756" s="76">
        <v>1170</v>
      </c>
      <c r="B756" s="59" t="s">
        <v>257</v>
      </c>
      <c r="C756" s="59" t="s">
        <v>1</v>
      </c>
      <c r="D756" s="158" t="s">
        <v>626</v>
      </c>
      <c r="E756" s="158" t="s">
        <v>627</v>
      </c>
      <c r="F756" s="158" t="s">
        <v>767</v>
      </c>
      <c r="G756" s="169" t="s">
        <v>1634</v>
      </c>
      <c r="H756" s="158" t="s">
        <v>259</v>
      </c>
      <c r="I756" s="242">
        <v>8007037</v>
      </c>
      <c r="J756" s="168" t="s">
        <v>1635</v>
      </c>
      <c r="K756" s="97" t="s">
        <v>145</v>
      </c>
      <c r="L756" s="80">
        <v>120</v>
      </c>
      <c r="M756" s="81" t="s">
        <v>121</v>
      </c>
      <c r="N756" s="176">
        <v>159000000</v>
      </c>
      <c r="O756" s="83">
        <f>+IFERROR(VLOOKUP(I756,[1]Precio_Fasecolda!A:C,3,FALSE),IFERROR(VLOOKUP(I756,[1]Precio_Fasecolda!B:C,2,FALSE),N756))</f>
        <v>159000000</v>
      </c>
      <c r="P756" s="83">
        <f t="shared" si="86"/>
        <v>0</v>
      </c>
      <c r="Q756" s="76" t="s">
        <v>126</v>
      </c>
      <c r="R756" s="76" t="s">
        <v>148</v>
      </c>
      <c r="S756" s="76" t="s">
        <v>770</v>
      </c>
      <c r="T756" s="76" t="s">
        <v>121</v>
      </c>
      <c r="U756" s="76" t="s">
        <v>121</v>
      </c>
      <c r="V756" s="59" t="s">
        <v>121</v>
      </c>
      <c r="W756" s="76" t="s">
        <v>121</v>
      </c>
      <c r="X756" s="76" t="s">
        <v>121</v>
      </c>
      <c r="Y756" s="84" t="str">
        <f t="shared" si="96"/>
        <v>N.A.</v>
      </c>
      <c r="Z756" s="85">
        <f t="shared" si="87"/>
        <v>159000000</v>
      </c>
      <c r="AA756" s="76" t="str">
        <f>+IFERROR(VLOOKUP(_xlfn.TEXTJOIN("_", FALSE, C756:E756), [1]BD_Perc!$A:$O, 15, FALSE),"Segmentación no encontrada o vehículo inactivo")</f>
        <v>PERCENTIL 50</v>
      </c>
      <c r="AB756" s="76" t="str" cm="1">
        <f t="array" ref="AB756">_xlfn.IFS(
    AA756 = "PERCENTIL 50",
    _xlfn.IFS(
        [1]BD!DG756 &lt; VLOOKUP(_xlfn.TEXTJOIN("_", FALSE, C756:E756), [1]BD_Perc!$A:$O, 11, FALSE), "Intervalo de precio 1",
        [1]BD!DG756 &gt;= VLOOKUP(_xlfn.TEXTJOIN("_", FALSE, C756:E756), [1]BD_Perc!$A:$O, 11, FALSE), "Intervalo de precio 2"
    ),
    AA756 = "PERCENTIL 30-70",
    _xlfn.IFS(
        [1]BD!DG756 &lt; VLOOKUP(_xlfn.TEXTJOIN("_", FALSE, C756:E756), [1]BD_Perc!$A:$O, 6, FALSE), "Intervalo de precio 1",
        [1]BD!DG756 &lt; VLOOKUP(_xlfn.TEXTJOIN("_", FALSE, C756:E756), [1]BD_Perc!$A:$O, 7, FALSE), "Intervalo de precio 2",
        [1]BD!DG756 &gt;= VLOOKUP(_xlfn.TEXTJOIN("_", FALSE, C756:E756), [1]BD_Perc!$A:$O, 7, FALSE), "Intervalo de precio 3"
    ),
    AA756="Segmentación no encontrada o vehículo inactivo","Segmentación no encontrada o vehículo inactivo"
)</f>
        <v>Intervalo de precio 1</v>
      </c>
      <c r="AC756" s="78" t="s">
        <v>129</v>
      </c>
      <c r="AD756" s="86" t="b">
        <f t="shared" si="91"/>
        <v>1</v>
      </c>
      <c r="AE756" s="94">
        <v>0</v>
      </c>
      <c r="AF756" s="94">
        <v>0</v>
      </c>
      <c r="AG756" s="94">
        <v>0</v>
      </c>
      <c r="AH756" s="94">
        <v>0</v>
      </c>
      <c r="AI756" s="94">
        <v>0</v>
      </c>
      <c r="AJ756" s="94">
        <v>0</v>
      </c>
      <c r="AK756" s="76" t="s">
        <v>130</v>
      </c>
      <c r="AL756" s="76" t="s">
        <v>130</v>
      </c>
      <c r="AM756" s="76" t="s">
        <v>130</v>
      </c>
      <c r="AN756" s="243">
        <v>1</v>
      </c>
      <c r="AO756" s="72" t="s">
        <v>121</v>
      </c>
      <c r="AP756" s="72">
        <v>575189.44140000001</v>
      </c>
      <c r="AQ756" s="72">
        <v>895806.45</v>
      </c>
      <c r="AR756" s="72" t="s">
        <v>121</v>
      </c>
      <c r="AS756" s="72" t="s">
        <v>121</v>
      </c>
      <c r="AT756" s="72">
        <v>9159060.3804000001</v>
      </c>
      <c r="AU756" s="72" t="s">
        <v>121</v>
      </c>
      <c r="AV756" s="72">
        <v>851113.64099999995</v>
      </c>
      <c r="AW756" s="72">
        <v>26682.856199999998</v>
      </c>
      <c r="AX756" s="72">
        <v>192886.97399999999</v>
      </c>
      <c r="AY756" s="72" t="s">
        <v>121</v>
      </c>
      <c r="AZ756" s="72" t="s">
        <v>121</v>
      </c>
      <c r="BA756" s="72" t="s">
        <v>121</v>
      </c>
      <c r="BB756" s="72" t="s">
        <v>121</v>
      </c>
      <c r="BC756" s="72" t="s">
        <v>121</v>
      </c>
      <c r="BD756" s="72">
        <v>2800394.8014000002</v>
      </c>
      <c r="BE756" s="72" t="s">
        <v>121</v>
      </c>
      <c r="BF756" s="72">
        <v>4043837.406</v>
      </c>
      <c r="BG756" s="72">
        <v>2646043.0542000001</v>
      </c>
      <c r="BH756" s="72" t="s">
        <v>121</v>
      </c>
      <c r="BI756" s="72">
        <v>1190718.8999999999</v>
      </c>
      <c r="BJ756" s="72">
        <v>428637.72</v>
      </c>
      <c r="BK756" s="72" t="s">
        <v>121</v>
      </c>
      <c r="BL756" s="72">
        <v>1253607.2009999999</v>
      </c>
      <c r="BM756" s="72">
        <v>3790228.5120000001</v>
      </c>
      <c r="BN756" s="72">
        <v>128591.31600000001</v>
      </c>
      <c r="BO756" s="72">
        <v>2527461.3672000002</v>
      </c>
      <c r="BP756" s="72">
        <v>640813.39139999996</v>
      </c>
      <c r="BQ756" s="72" t="s">
        <v>121</v>
      </c>
      <c r="BR756" s="72" t="s">
        <v>121</v>
      </c>
      <c r="BS756" s="72" t="s">
        <v>121</v>
      </c>
      <c r="BT756" s="72">
        <v>9521916.0204000007</v>
      </c>
      <c r="BU756" s="72">
        <v>128591.31600000001</v>
      </c>
      <c r="BV756" s="72" t="s">
        <v>121</v>
      </c>
      <c r="BW756" s="72">
        <v>6427588.1207999997</v>
      </c>
      <c r="BX756" s="72" t="s">
        <v>121</v>
      </c>
      <c r="BY756" s="72">
        <v>740066.32140000002</v>
      </c>
      <c r="BZ756" s="72" t="s">
        <v>121</v>
      </c>
      <c r="CA756" s="72" t="s">
        <v>121</v>
      </c>
      <c r="CB756" s="72" t="s">
        <v>121</v>
      </c>
      <c r="CC756" s="72" t="s">
        <v>121</v>
      </c>
      <c r="CD756" s="72" t="s">
        <v>121</v>
      </c>
      <c r="CE756" s="109" t="s">
        <v>130</v>
      </c>
      <c r="CF756" s="109" t="s">
        <v>130</v>
      </c>
      <c r="CG756" s="109" t="s">
        <v>130</v>
      </c>
      <c r="CH756" s="76" t="s">
        <v>130</v>
      </c>
      <c r="CI756" s="76" t="s">
        <v>130</v>
      </c>
      <c r="CJ756" s="59" t="s">
        <v>121</v>
      </c>
      <c r="CK756" s="59" t="s">
        <v>121</v>
      </c>
      <c r="CL756" s="59" t="s">
        <v>121</v>
      </c>
      <c r="CM756" s="76" t="s">
        <v>121</v>
      </c>
      <c r="CN756" s="76" t="s">
        <v>121</v>
      </c>
      <c r="CO756" s="76" t="s">
        <v>121</v>
      </c>
      <c r="CP756" s="76" t="s">
        <v>121</v>
      </c>
      <c r="CQ756" s="76" t="s">
        <v>121</v>
      </c>
      <c r="CR756" s="76" t="s">
        <v>121</v>
      </c>
      <c r="CS756" s="76" t="s">
        <v>121</v>
      </c>
      <c r="CT756" s="76" t="s">
        <v>121</v>
      </c>
      <c r="CU756" s="76" t="s">
        <v>121</v>
      </c>
      <c r="CV756" s="76" t="s">
        <v>121</v>
      </c>
      <c r="CW756" s="76" t="s">
        <v>121</v>
      </c>
      <c r="CX756" s="76" t="s">
        <v>121</v>
      </c>
      <c r="CY756" s="76" t="s">
        <v>121</v>
      </c>
      <c r="CZ756" s="76" t="s">
        <v>121</v>
      </c>
      <c r="DA756" s="90">
        <v>1169109.9084000001</v>
      </c>
      <c r="DB756" s="244">
        <v>1</v>
      </c>
      <c r="DC756" s="13">
        <v>1</v>
      </c>
      <c r="DD756" s="13"/>
      <c r="DE756" s="75" t="str" cm="1">
        <f t="array" ref="DE756">+IF(AND(C756&lt;&gt;"Vehículos Eléctricos",C756&lt;&gt;"Vehículos Híbridos",AA756="PERCENTIL 50"),
     IF(VLOOKUP(_xlfn.TEXTJOIN("_",FALSE,C756:E756),[1]BD_Perc!$A:$P,_xlfn.IFS([1]BD!AB756="Intervalo de precio 1",12,[1]BD!AB756="Intervalo de precio 2",13),FALSE)&lt;=1,
     VLOOKUP(_xlfn.TEXTJOIN("_",FALSE,C756:E756),[1]BD_Perc!$A:$P,16,FALSE),"Ok P50"),
     "Ok P30/70 ó Híbrido/Eléctrico")</f>
        <v>Ok P30/70 ó Híbrido/Eléctrico</v>
      </c>
      <c r="DF756" s="75" t="str">
        <f t="shared" si="88"/>
        <v>Vehículos Eléctricos_Vehículos Destinados al Transporte de Carga Liviana_Van</v>
      </c>
      <c r="DG756" s="19">
        <f t="shared" si="89"/>
        <v>159000000</v>
      </c>
      <c r="DH756" s="13">
        <v>1</v>
      </c>
      <c r="DI756" s="13">
        <v>1</v>
      </c>
      <c r="DJ756" s="13" t="b">
        <f>+DC756=[2]BD!DC756</f>
        <v>1</v>
      </c>
    </row>
    <row r="757" spans="1:114" ht="38.25" x14ac:dyDescent="0.25">
      <c r="A757" s="76">
        <v>1171</v>
      </c>
      <c r="B757" s="59" t="s">
        <v>257</v>
      </c>
      <c r="C757" s="59" t="s">
        <v>0</v>
      </c>
      <c r="D757" s="158" t="s">
        <v>320</v>
      </c>
      <c r="E757" s="158" t="s">
        <v>327</v>
      </c>
      <c r="F757" s="158" t="s">
        <v>121</v>
      </c>
      <c r="G757" s="245" t="s">
        <v>1636</v>
      </c>
      <c r="H757" s="158" t="s">
        <v>1637</v>
      </c>
      <c r="I757" s="242">
        <v>3006166</v>
      </c>
      <c r="J757" s="168" t="s">
        <v>1638</v>
      </c>
      <c r="K757" s="97" t="s">
        <v>360</v>
      </c>
      <c r="L757" s="81">
        <v>300</v>
      </c>
      <c r="M757" s="81" t="s">
        <v>121</v>
      </c>
      <c r="N757" s="176">
        <v>230000000</v>
      </c>
      <c r="O757" s="83">
        <f>+IFERROR(VLOOKUP(I757,[1]Precio_Fasecolda!A:C,3,FALSE),IFERROR(VLOOKUP(I757,[1]Precio_Fasecolda!B:C,2,FALSE),N757))</f>
        <v>230000000</v>
      </c>
      <c r="P757" s="83">
        <f t="shared" si="86"/>
        <v>0</v>
      </c>
      <c r="Q757" s="81" t="s">
        <v>327</v>
      </c>
      <c r="R757" s="76" t="s">
        <v>148</v>
      </c>
      <c r="S757" s="76" t="s">
        <v>128</v>
      </c>
      <c r="T757" s="76" t="s">
        <v>121</v>
      </c>
      <c r="U757" s="76" t="s">
        <v>121</v>
      </c>
      <c r="V757" s="59" t="s">
        <v>121</v>
      </c>
      <c r="W757" s="76" t="s">
        <v>121</v>
      </c>
      <c r="X757" s="76" t="s">
        <v>121</v>
      </c>
      <c r="Y757" s="84" t="str">
        <f t="shared" si="96"/>
        <v>N.A.</v>
      </c>
      <c r="Z757" s="85">
        <f t="shared" si="87"/>
        <v>227700000</v>
      </c>
      <c r="AA757" s="76" t="str">
        <f>+IFERROR(VLOOKUP(_xlfn.TEXTJOIN("_", FALSE, C757:E757), [1]BD_Perc!$A:$O, 15, FALSE),"Segmentación no encontrada o vehículo inactivo")</f>
        <v>PERCENTIL 30-70</v>
      </c>
      <c r="AB757" s="76" t="str" cm="1">
        <f t="array" ref="AB757">_xlfn.IFS(
    AA757 = "PERCENTIL 50",
    _xlfn.IFS(
        [1]BD!DG757 &lt; VLOOKUP(_xlfn.TEXTJOIN("_", FALSE, C757:E757), [1]BD_Perc!$A:$O, 11, FALSE), "Intervalo de precio 1",
        [1]BD!DG757 &gt;= VLOOKUP(_xlfn.TEXTJOIN("_", FALSE, C757:E757), [1]BD_Perc!$A:$O, 11, FALSE), "Intervalo de precio 2"
    ),
    AA757 = "PERCENTIL 30-70",
    _xlfn.IFS(
        [1]BD!DG757 &lt; VLOOKUP(_xlfn.TEXTJOIN("_", FALSE, C757:E757), [1]BD_Perc!$A:$O, 6, FALSE), "Intervalo de precio 1",
        [1]BD!DG757 &lt; VLOOKUP(_xlfn.TEXTJOIN("_", FALSE, C757:E757), [1]BD_Perc!$A:$O, 7, FALSE), "Intervalo de precio 2",
        [1]BD!DG757 &gt;= VLOOKUP(_xlfn.TEXTJOIN("_", FALSE, C757:E757), [1]BD_Perc!$A:$O, 7, FALSE), "Intervalo de precio 3"
    ),
    AA757="Segmentación no encontrada o vehículo inactivo","Segmentación no encontrada o vehículo inactivo"
)</f>
        <v>Intervalo de precio 2</v>
      </c>
      <c r="AC757" s="78" t="s">
        <v>149</v>
      </c>
      <c r="AD757" s="86" t="b">
        <f t="shared" si="91"/>
        <v>1</v>
      </c>
      <c r="AE757" s="94">
        <v>0.01</v>
      </c>
      <c r="AF757" s="94">
        <v>1.4999999999999999E-2</v>
      </c>
      <c r="AG757" s="94">
        <v>0.02</v>
      </c>
      <c r="AH757" s="94" t="s">
        <v>1132</v>
      </c>
      <c r="AI757" s="94">
        <v>3.5000000000000003E-2</v>
      </c>
      <c r="AJ757" s="94" t="s">
        <v>1133</v>
      </c>
      <c r="AK757" s="76" t="s">
        <v>130</v>
      </c>
      <c r="AL757" s="76" t="s">
        <v>130</v>
      </c>
      <c r="AM757" s="76" t="s">
        <v>130</v>
      </c>
      <c r="AN757" s="149">
        <v>0</v>
      </c>
      <c r="AO757" s="72">
        <v>9311595.7410000004</v>
      </c>
      <c r="AP757" s="72">
        <v>631865.34180000005</v>
      </c>
      <c r="AQ757" s="72">
        <v>759501.55260000005</v>
      </c>
      <c r="AR757" s="72" t="s">
        <v>121</v>
      </c>
      <c r="AS757" s="72" t="s">
        <v>121</v>
      </c>
      <c r="AT757" s="72">
        <v>10144824.879000001</v>
      </c>
      <c r="AU757" s="72" t="s">
        <v>121</v>
      </c>
      <c r="AV757" s="72">
        <v>664661.50379999995</v>
      </c>
      <c r="AW757" s="72">
        <v>296696.15639999998</v>
      </c>
      <c r="AX757" s="72" t="s">
        <v>121</v>
      </c>
      <c r="AY757" s="72" t="s">
        <v>121</v>
      </c>
      <c r="AZ757" s="72" t="s">
        <v>121</v>
      </c>
      <c r="BA757" s="72" t="s">
        <v>121</v>
      </c>
      <c r="BB757" s="72" t="s">
        <v>121</v>
      </c>
      <c r="BC757" s="72" t="s">
        <v>121</v>
      </c>
      <c r="BD757" s="72">
        <v>3437345.6039999998</v>
      </c>
      <c r="BE757" s="72">
        <v>2212194.4235999999</v>
      </c>
      <c r="BF757" s="72">
        <v>4635136.0776000004</v>
      </c>
      <c r="BG757" s="72">
        <v>3032952.3755999999</v>
      </c>
      <c r="BH757" s="72" t="s">
        <v>121</v>
      </c>
      <c r="BI757" s="72">
        <v>2098930.1214000001</v>
      </c>
      <c r="BJ757" s="72">
        <v>192402.04199999999</v>
      </c>
      <c r="BK757" s="72" t="s">
        <v>121</v>
      </c>
      <c r="BL757" s="72">
        <v>1405776.7542000001</v>
      </c>
      <c r="BM757" s="72">
        <v>4162875.5616000001</v>
      </c>
      <c r="BN757" s="72">
        <v>122437.9506</v>
      </c>
      <c r="BO757" s="72">
        <v>2527461.3672000002</v>
      </c>
      <c r="BP757" s="72">
        <v>4984957.5888</v>
      </c>
      <c r="BQ757" s="72" t="s">
        <v>121</v>
      </c>
      <c r="BR757" s="72" t="s">
        <v>121</v>
      </c>
      <c r="BS757" s="72" t="s">
        <v>121</v>
      </c>
      <c r="BT757" s="72">
        <v>10276007.4186</v>
      </c>
      <c r="BU757" s="72">
        <v>227383.5606</v>
      </c>
      <c r="BV757" s="72" t="s">
        <v>121</v>
      </c>
      <c r="BW757" s="72" t="s">
        <v>121</v>
      </c>
      <c r="BX757" s="72" t="s">
        <v>121</v>
      </c>
      <c r="BY757" s="72">
        <v>839571.20519999997</v>
      </c>
      <c r="BZ757" s="72" t="s">
        <v>121</v>
      </c>
      <c r="CA757" s="72" t="s">
        <v>121</v>
      </c>
      <c r="CB757" s="72" t="s">
        <v>121</v>
      </c>
      <c r="CC757" s="72" t="s">
        <v>121</v>
      </c>
      <c r="CD757" s="72" t="s">
        <v>121</v>
      </c>
      <c r="CE757" s="109" t="s">
        <v>130</v>
      </c>
      <c r="CF757" s="109" t="s">
        <v>130</v>
      </c>
      <c r="CG757" s="109" t="s">
        <v>131</v>
      </c>
      <c r="CH757" s="76" t="s">
        <v>131</v>
      </c>
      <c r="CI757" s="76" t="s">
        <v>131</v>
      </c>
      <c r="CJ757" s="59" t="s">
        <v>131</v>
      </c>
      <c r="CK757" s="59" t="s">
        <v>131</v>
      </c>
      <c r="CL757" s="59" t="s">
        <v>121</v>
      </c>
      <c r="CM757" s="76" t="s">
        <v>121</v>
      </c>
      <c r="CN757" s="76" t="s">
        <v>121</v>
      </c>
      <c r="CO757" s="76" t="s">
        <v>121</v>
      </c>
      <c r="CP757" s="76" t="s">
        <v>121</v>
      </c>
      <c r="CQ757" s="76" t="s">
        <v>121</v>
      </c>
      <c r="CR757" s="76" t="s">
        <v>121</v>
      </c>
      <c r="CS757" s="76" t="s">
        <v>121</v>
      </c>
      <c r="CT757" s="76" t="s">
        <v>121</v>
      </c>
      <c r="CU757" s="76" t="s">
        <v>121</v>
      </c>
      <c r="CV757" s="76" t="s">
        <v>121</v>
      </c>
      <c r="CW757" s="76" t="s">
        <v>121</v>
      </c>
      <c r="CX757" s="76" t="s">
        <v>121</v>
      </c>
      <c r="CY757" s="76" t="s">
        <v>121</v>
      </c>
      <c r="CZ757" s="76" t="s">
        <v>121</v>
      </c>
      <c r="DA757" s="90">
        <v>13737492.0942</v>
      </c>
      <c r="DB757" s="244">
        <v>1</v>
      </c>
      <c r="DC757" s="13">
        <v>1</v>
      </c>
      <c r="DD757" s="13"/>
      <c r="DE757" s="75" t="str" cm="1">
        <f t="array" ref="DE757">+IF(AND(C757&lt;&gt;"Vehículos Eléctricos",C757&lt;&gt;"Vehículos Híbridos",AA757="PERCENTIL 50"),
     IF(VLOOKUP(_xlfn.TEXTJOIN("_",FALSE,C757:E757),[1]BD_Perc!$A:$P,_xlfn.IFS([1]BD!AB757="Intervalo de precio 1",12,[1]BD!AB757="Intervalo de precio 2",13),FALSE)&lt;=1,
     VLOOKUP(_xlfn.TEXTJOIN("_",FALSE,C757:E757),[1]BD_Perc!$A:$P,16,FALSE),"Ok P50"),
     "Ok P30/70 ó Híbrido/Eléctrico")</f>
        <v>Ok P30/70 ó Híbrido/Eléctrico</v>
      </c>
      <c r="DF757" s="75" t="str">
        <f t="shared" si="88"/>
        <v>Vehículos Convencionales_Camperos/Camionetas_4x4</v>
      </c>
      <c r="DG757" s="19">
        <f t="shared" si="89"/>
        <v>227700000</v>
      </c>
      <c r="DH757" s="13">
        <v>1</v>
      </c>
      <c r="DI757" s="13">
        <v>1</v>
      </c>
      <c r="DJ757" s="13" t="b">
        <f>+DC757=[2]BD!DC757</f>
        <v>1</v>
      </c>
    </row>
    <row r="758" spans="1:114" ht="38.25" x14ac:dyDescent="0.25">
      <c r="A758" s="76">
        <v>1172</v>
      </c>
      <c r="B758" s="59" t="s">
        <v>257</v>
      </c>
      <c r="C758" s="59" t="s">
        <v>0</v>
      </c>
      <c r="D758" s="158" t="s">
        <v>320</v>
      </c>
      <c r="E758" s="158" t="s">
        <v>327</v>
      </c>
      <c r="F758" s="158" t="s">
        <v>121</v>
      </c>
      <c r="G758" s="245" t="s">
        <v>1639</v>
      </c>
      <c r="H758" s="158" t="s">
        <v>1637</v>
      </c>
      <c r="I758" s="242">
        <v>3006165</v>
      </c>
      <c r="J758" s="168" t="s">
        <v>1640</v>
      </c>
      <c r="K758" s="97" t="s">
        <v>360</v>
      </c>
      <c r="L758" s="81">
        <v>300</v>
      </c>
      <c r="M758" s="81" t="s">
        <v>121</v>
      </c>
      <c r="N758" s="176">
        <v>255000000</v>
      </c>
      <c r="O758" s="83">
        <f>+IFERROR(VLOOKUP(I758,[1]Precio_Fasecolda!A:C,3,FALSE),IFERROR(VLOOKUP(I758,[1]Precio_Fasecolda!B:C,2,FALSE),N758))</f>
        <v>255000000</v>
      </c>
      <c r="P758" s="83">
        <f t="shared" si="86"/>
        <v>0</v>
      </c>
      <c r="Q758" s="81" t="s">
        <v>327</v>
      </c>
      <c r="R758" s="76" t="s">
        <v>148</v>
      </c>
      <c r="S758" s="76" t="s">
        <v>128</v>
      </c>
      <c r="T758" s="76" t="s">
        <v>121</v>
      </c>
      <c r="U758" s="76" t="s">
        <v>121</v>
      </c>
      <c r="V758" s="59" t="s">
        <v>121</v>
      </c>
      <c r="W758" s="76" t="s">
        <v>121</v>
      </c>
      <c r="X758" s="76" t="s">
        <v>121</v>
      </c>
      <c r="Y758" s="84" t="str">
        <f t="shared" si="96"/>
        <v>N.A.</v>
      </c>
      <c r="Z758" s="85">
        <f t="shared" si="87"/>
        <v>252450000</v>
      </c>
      <c r="AA758" s="76" t="str">
        <f>+IFERROR(VLOOKUP(_xlfn.TEXTJOIN("_", FALSE, C758:E758), [1]BD_Perc!$A:$O, 15, FALSE),"Segmentación no encontrada o vehículo inactivo")</f>
        <v>PERCENTIL 30-70</v>
      </c>
      <c r="AB758" s="76" t="str" cm="1">
        <f t="array" ref="AB758">_xlfn.IFS(
    AA758 = "PERCENTIL 50",
    _xlfn.IFS(
        [1]BD!DG758 &lt; VLOOKUP(_xlfn.TEXTJOIN("_", FALSE, C758:E758), [1]BD_Perc!$A:$O, 11, FALSE), "Intervalo de precio 1",
        [1]BD!DG758 &gt;= VLOOKUP(_xlfn.TEXTJOIN("_", FALSE, C758:E758), [1]BD_Perc!$A:$O, 11, FALSE), "Intervalo de precio 2"
    ),
    AA758 = "PERCENTIL 30-70",
    _xlfn.IFS(
        [1]BD!DG758 &lt; VLOOKUP(_xlfn.TEXTJOIN("_", FALSE, C758:E758), [1]BD_Perc!$A:$O, 6, FALSE), "Intervalo de precio 1",
        [1]BD!DG758 &lt; VLOOKUP(_xlfn.TEXTJOIN("_", FALSE, C758:E758), [1]BD_Perc!$A:$O, 7, FALSE), "Intervalo de precio 2",
        [1]BD!DG758 &gt;= VLOOKUP(_xlfn.TEXTJOIN("_", FALSE, C758:E758), [1]BD_Perc!$A:$O, 7, FALSE), "Intervalo de precio 3"
    ),
    AA758="Segmentación no encontrada o vehículo inactivo","Segmentación no encontrada o vehículo inactivo"
)</f>
        <v>Intervalo de precio 2</v>
      </c>
      <c r="AC758" s="78" t="s">
        <v>149</v>
      </c>
      <c r="AD758" s="86" t="b">
        <f t="shared" si="91"/>
        <v>1</v>
      </c>
      <c r="AE758" s="94">
        <v>0.01</v>
      </c>
      <c r="AF758" s="94">
        <v>1.4999999999999999E-2</v>
      </c>
      <c r="AG758" s="94">
        <v>0.02</v>
      </c>
      <c r="AH758" s="94" t="s">
        <v>1132</v>
      </c>
      <c r="AI758" s="94">
        <v>3.5000000000000003E-2</v>
      </c>
      <c r="AJ758" s="94" t="s">
        <v>1133</v>
      </c>
      <c r="AK758" s="76" t="s">
        <v>130</v>
      </c>
      <c r="AL758" s="76" t="s">
        <v>130</v>
      </c>
      <c r="AM758" s="76" t="s">
        <v>130</v>
      </c>
      <c r="AN758" s="149">
        <v>0</v>
      </c>
      <c r="AO758" s="72">
        <v>9311595.7410000004</v>
      </c>
      <c r="AP758" s="72">
        <v>631865.34180000005</v>
      </c>
      <c r="AQ758" s="72">
        <v>759501.55260000005</v>
      </c>
      <c r="AR758" s="72" t="s">
        <v>121</v>
      </c>
      <c r="AS758" s="72" t="s">
        <v>121</v>
      </c>
      <c r="AT758" s="72">
        <v>10144824.879000001</v>
      </c>
      <c r="AU758" s="72" t="s">
        <v>121</v>
      </c>
      <c r="AV758" s="72">
        <v>664661.50379999995</v>
      </c>
      <c r="AW758" s="72">
        <v>296696.15639999998</v>
      </c>
      <c r="AX758" s="72" t="s">
        <v>121</v>
      </c>
      <c r="AY758" s="72" t="s">
        <v>121</v>
      </c>
      <c r="AZ758" s="72" t="s">
        <v>121</v>
      </c>
      <c r="BA758" s="72" t="s">
        <v>121</v>
      </c>
      <c r="BB758" s="72" t="s">
        <v>121</v>
      </c>
      <c r="BC758" s="72" t="s">
        <v>121</v>
      </c>
      <c r="BD758" s="72">
        <v>3437345.6039999998</v>
      </c>
      <c r="BE758" s="72">
        <v>2212194.4235999999</v>
      </c>
      <c r="BF758" s="72">
        <v>4635136.0776000004</v>
      </c>
      <c r="BG758" s="72">
        <v>3032952.3755999999</v>
      </c>
      <c r="BH758" s="72" t="s">
        <v>121</v>
      </c>
      <c r="BI758" s="72">
        <v>2098930.1214000001</v>
      </c>
      <c r="BJ758" s="72">
        <v>192402.04199999999</v>
      </c>
      <c r="BK758" s="72" t="s">
        <v>121</v>
      </c>
      <c r="BL758" s="72">
        <v>1405776.7542000001</v>
      </c>
      <c r="BM758" s="72">
        <v>4162875.5616000001</v>
      </c>
      <c r="BN758" s="72">
        <v>122437.9506</v>
      </c>
      <c r="BO758" s="72">
        <v>2527461.3672000002</v>
      </c>
      <c r="BP758" s="72">
        <v>4984957.5888</v>
      </c>
      <c r="BQ758" s="72" t="s">
        <v>121</v>
      </c>
      <c r="BR758" s="72" t="s">
        <v>121</v>
      </c>
      <c r="BS758" s="72" t="s">
        <v>121</v>
      </c>
      <c r="BT758" s="72">
        <v>10276007.4186</v>
      </c>
      <c r="BU758" s="72">
        <v>227383.5606</v>
      </c>
      <c r="BV758" s="72" t="s">
        <v>121</v>
      </c>
      <c r="BW758" s="72" t="s">
        <v>121</v>
      </c>
      <c r="BX758" s="72" t="s">
        <v>121</v>
      </c>
      <c r="BY758" s="72">
        <v>839571.20519999997</v>
      </c>
      <c r="BZ758" s="72" t="s">
        <v>121</v>
      </c>
      <c r="CA758" s="72" t="s">
        <v>121</v>
      </c>
      <c r="CB758" s="72" t="s">
        <v>121</v>
      </c>
      <c r="CC758" s="72" t="s">
        <v>121</v>
      </c>
      <c r="CD758" s="72" t="s">
        <v>121</v>
      </c>
      <c r="CE758" s="109" t="s">
        <v>130</v>
      </c>
      <c r="CF758" s="109" t="s">
        <v>130</v>
      </c>
      <c r="CG758" s="109" t="s">
        <v>131</v>
      </c>
      <c r="CH758" s="76" t="s">
        <v>131</v>
      </c>
      <c r="CI758" s="76" t="s">
        <v>131</v>
      </c>
      <c r="CJ758" s="59" t="s">
        <v>131</v>
      </c>
      <c r="CK758" s="59" t="s">
        <v>131</v>
      </c>
      <c r="CL758" s="59" t="s">
        <v>121</v>
      </c>
      <c r="CM758" s="76" t="s">
        <v>121</v>
      </c>
      <c r="CN758" s="76" t="s">
        <v>121</v>
      </c>
      <c r="CO758" s="76" t="s">
        <v>121</v>
      </c>
      <c r="CP758" s="76" t="s">
        <v>121</v>
      </c>
      <c r="CQ758" s="76" t="s">
        <v>121</v>
      </c>
      <c r="CR758" s="76" t="s">
        <v>121</v>
      </c>
      <c r="CS758" s="76" t="s">
        <v>121</v>
      </c>
      <c r="CT758" s="76" t="s">
        <v>121</v>
      </c>
      <c r="CU758" s="76" t="s">
        <v>121</v>
      </c>
      <c r="CV758" s="76" t="s">
        <v>121</v>
      </c>
      <c r="CW758" s="76" t="s">
        <v>121</v>
      </c>
      <c r="CX758" s="76" t="s">
        <v>121</v>
      </c>
      <c r="CY758" s="76" t="s">
        <v>121</v>
      </c>
      <c r="CZ758" s="76" t="s">
        <v>121</v>
      </c>
      <c r="DA758" s="90">
        <v>13737492.0942</v>
      </c>
      <c r="DB758" s="244">
        <v>1</v>
      </c>
      <c r="DC758" s="13">
        <v>1</v>
      </c>
      <c r="DD758" s="13"/>
      <c r="DE758" s="75" t="str" cm="1">
        <f t="array" ref="DE758">+IF(AND(C758&lt;&gt;"Vehículos Eléctricos",C758&lt;&gt;"Vehículos Híbridos",AA758="PERCENTIL 50"),
     IF(VLOOKUP(_xlfn.TEXTJOIN("_",FALSE,C758:E758),[1]BD_Perc!$A:$P,_xlfn.IFS([1]BD!AB758="Intervalo de precio 1",12,[1]BD!AB758="Intervalo de precio 2",13),FALSE)&lt;=1,
     VLOOKUP(_xlfn.TEXTJOIN("_",FALSE,C758:E758),[1]BD_Perc!$A:$P,16,FALSE),"Ok P50"),
     "Ok P30/70 ó Híbrido/Eléctrico")</f>
        <v>Ok P30/70 ó Híbrido/Eléctrico</v>
      </c>
      <c r="DF758" s="75" t="str">
        <f t="shared" si="88"/>
        <v>Vehículos Convencionales_Camperos/Camionetas_4x4</v>
      </c>
      <c r="DG758" s="19">
        <f t="shared" si="89"/>
        <v>252450000</v>
      </c>
      <c r="DH758" s="13">
        <v>1</v>
      </c>
      <c r="DI758" s="13">
        <v>1</v>
      </c>
      <c r="DJ758" s="13" t="b">
        <f>+DC758=[2]BD!DC758</f>
        <v>1</v>
      </c>
    </row>
    <row r="759" spans="1:114" ht="51" x14ac:dyDescent="0.25">
      <c r="A759" s="76">
        <v>1173</v>
      </c>
      <c r="B759" s="59" t="s">
        <v>257</v>
      </c>
      <c r="C759" s="58" t="s">
        <v>1</v>
      </c>
      <c r="D759" s="158" t="s">
        <v>626</v>
      </c>
      <c r="E759" s="158" t="s">
        <v>627</v>
      </c>
      <c r="F759" s="158" t="s">
        <v>1541</v>
      </c>
      <c r="G759" s="169" t="s">
        <v>1641</v>
      </c>
      <c r="H759" s="158" t="s">
        <v>1637</v>
      </c>
      <c r="I759" s="242">
        <v>3007003</v>
      </c>
      <c r="J759" s="168" t="s">
        <v>1642</v>
      </c>
      <c r="K759" s="78" t="s">
        <v>121</v>
      </c>
      <c r="L759" s="80">
        <v>269</v>
      </c>
      <c r="M759" s="81" t="s">
        <v>121</v>
      </c>
      <c r="N759" s="176">
        <v>279900000</v>
      </c>
      <c r="O759" s="83">
        <f>+IFERROR(VLOOKUP(I759,[1]Precio_Fasecolda!A:C,3,FALSE),IFERROR(VLOOKUP(I759,[1]Precio_Fasecolda!B:C,2,FALSE),N759))</f>
        <v>279900000</v>
      </c>
      <c r="P759" s="83">
        <f t="shared" si="86"/>
        <v>0</v>
      </c>
      <c r="Q759" s="170" t="s">
        <v>731</v>
      </c>
      <c r="R759" s="76" t="s">
        <v>148</v>
      </c>
      <c r="S759" s="76" t="s">
        <v>770</v>
      </c>
      <c r="T759" s="76" t="s">
        <v>121</v>
      </c>
      <c r="U759" s="76" t="s">
        <v>121</v>
      </c>
      <c r="V759" s="59" t="s">
        <v>121</v>
      </c>
      <c r="W759" s="76" t="s">
        <v>121</v>
      </c>
      <c r="X759" s="76" t="s">
        <v>121</v>
      </c>
      <c r="Y759" s="84" t="str">
        <f t="shared" si="96"/>
        <v>N.A.</v>
      </c>
      <c r="Z759" s="85">
        <f t="shared" si="87"/>
        <v>279900000</v>
      </c>
      <c r="AA759" s="76" t="str">
        <f>+IFERROR(VLOOKUP(_xlfn.TEXTJOIN("_", FALSE, C759:E759), [1]BD_Perc!$A:$O, 15, FALSE),"Segmentación no encontrada o vehículo inactivo")</f>
        <v>PERCENTIL 50</v>
      </c>
      <c r="AB759" s="76" t="str" cm="1">
        <f t="array" ref="AB759">_xlfn.IFS(
    AA759 = "PERCENTIL 50",
    _xlfn.IFS(
        [1]BD!DG759 &lt; VLOOKUP(_xlfn.TEXTJOIN("_", FALSE, C759:E759), [1]BD_Perc!$A:$O, 11, FALSE), "Intervalo de precio 1",
        [1]BD!DG759 &gt;= VLOOKUP(_xlfn.TEXTJOIN("_", FALSE, C759:E759), [1]BD_Perc!$A:$O, 11, FALSE), "Intervalo de precio 2"
    ),
    AA759 = "PERCENTIL 30-70",
    _xlfn.IFS(
        [1]BD!DG759 &lt; VLOOKUP(_xlfn.TEXTJOIN("_", FALSE, C759:E759), [1]BD_Perc!$A:$O, 6, FALSE), "Intervalo de precio 1",
        [1]BD!DG759 &lt; VLOOKUP(_xlfn.TEXTJOIN("_", FALSE, C759:E759), [1]BD_Perc!$A:$O, 7, FALSE), "Intervalo de precio 2",
        [1]BD!DG759 &gt;= VLOOKUP(_xlfn.TEXTJOIN("_", FALSE, C759:E759), [1]BD_Perc!$A:$O, 7, FALSE), "Intervalo de precio 3"
    ),
    AA759="Segmentación no encontrada o vehículo inactivo","Segmentación no encontrada o vehículo inactivo"
)</f>
        <v>Intervalo de precio 2</v>
      </c>
      <c r="AC759" s="78" t="s">
        <v>149</v>
      </c>
      <c r="AD759" s="86" t="b">
        <f t="shared" si="91"/>
        <v>1</v>
      </c>
      <c r="AE759" s="173">
        <v>0</v>
      </c>
      <c r="AF759" s="173">
        <v>0</v>
      </c>
      <c r="AG759" s="173">
        <v>0</v>
      </c>
      <c r="AH759" s="173">
        <v>0</v>
      </c>
      <c r="AI759" s="173">
        <v>0</v>
      </c>
      <c r="AJ759" s="173">
        <v>0</v>
      </c>
      <c r="AK759" s="168" t="s">
        <v>130</v>
      </c>
      <c r="AL759" s="168" t="s">
        <v>130</v>
      </c>
      <c r="AM759" s="168" t="s">
        <v>130</v>
      </c>
      <c r="AN759" s="144">
        <v>1</v>
      </c>
      <c r="AO759" s="72" t="s">
        <v>121</v>
      </c>
      <c r="AP759" s="72">
        <v>631865.34180000005</v>
      </c>
      <c r="AQ759" s="72">
        <v>604458.25020000001</v>
      </c>
      <c r="AR759" s="72" t="s">
        <v>121</v>
      </c>
      <c r="AS759" s="72" t="s">
        <v>121</v>
      </c>
      <c r="AT759" s="72">
        <v>10180294.4922</v>
      </c>
      <c r="AU759" s="72" t="s">
        <v>121</v>
      </c>
      <c r="AV759" s="72">
        <v>1009395.4458</v>
      </c>
      <c r="AW759" s="72">
        <v>361036.09080000001</v>
      </c>
      <c r="AX759" s="72">
        <v>154186.2378</v>
      </c>
      <c r="AY759" s="72" t="s">
        <v>121</v>
      </c>
      <c r="AZ759" s="72" t="s">
        <v>121</v>
      </c>
      <c r="BA759" s="72" t="s">
        <v>121</v>
      </c>
      <c r="BB759" s="72" t="s">
        <v>121</v>
      </c>
      <c r="BC759" s="72" t="s">
        <v>121</v>
      </c>
      <c r="BD759" s="72">
        <v>3112639.3536</v>
      </c>
      <c r="BE759" s="72" t="s">
        <v>121</v>
      </c>
      <c r="BF759" s="72">
        <v>4494726.1254000003</v>
      </c>
      <c r="BG759" s="72">
        <v>2941076.7371999999</v>
      </c>
      <c r="BH759" s="72" t="s">
        <v>121</v>
      </c>
      <c r="BI759" s="72">
        <v>1323484.848</v>
      </c>
      <c r="BJ759" s="72">
        <v>186574.42439999999</v>
      </c>
      <c r="BK759" s="72">
        <v>1588180.7634000001</v>
      </c>
      <c r="BL759" s="72">
        <v>1363191.291</v>
      </c>
      <c r="BM759" s="72">
        <v>4036772.1576</v>
      </c>
      <c r="BN759" s="72">
        <v>118729.27499999999</v>
      </c>
      <c r="BO759" s="72">
        <v>2450896.9295999999</v>
      </c>
      <c r="BP759" s="72">
        <v>637233.32819999999</v>
      </c>
      <c r="BQ759" s="72" t="s">
        <v>121</v>
      </c>
      <c r="BR759" s="72" t="s">
        <v>121</v>
      </c>
      <c r="BS759" s="72" t="s">
        <v>121</v>
      </c>
      <c r="BT759" s="72">
        <v>10276007.4186</v>
      </c>
      <c r="BU759" s="72">
        <v>118729.27499999999</v>
      </c>
      <c r="BV759" s="72">
        <v>5637063.5706000002</v>
      </c>
      <c r="BW759" s="72">
        <v>7352692.8971999995</v>
      </c>
      <c r="BX759" s="72" t="s">
        <v>121</v>
      </c>
      <c r="BY759" s="72">
        <v>774483.84299999999</v>
      </c>
      <c r="BZ759" s="72" t="s">
        <v>121</v>
      </c>
      <c r="CA759" s="72" t="s">
        <v>121</v>
      </c>
      <c r="CB759" s="72" t="s">
        <v>121</v>
      </c>
      <c r="CC759" s="72" t="s">
        <v>121</v>
      </c>
      <c r="CD759" s="72" t="s">
        <v>121</v>
      </c>
      <c r="CE759" s="109" t="s">
        <v>130</v>
      </c>
      <c r="CF759" s="109" t="s">
        <v>130</v>
      </c>
      <c r="CG759" s="109" t="s">
        <v>121</v>
      </c>
      <c r="CH759" s="76" t="s">
        <v>121</v>
      </c>
      <c r="CI759" s="76" t="s">
        <v>121</v>
      </c>
      <c r="CJ759" s="59" t="s">
        <v>121</v>
      </c>
      <c r="CK759" s="59" t="s">
        <v>121</v>
      </c>
      <c r="CL759" s="104">
        <v>8500000</v>
      </c>
      <c r="CM759" s="76" t="s">
        <v>121</v>
      </c>
      <c r="CN759" s="76" t="s">
        <v>121</v>
      </c>
      <c r="CO759" s="76" t="s">
        <v>121</v>
      </c>
      <c r="CP759" s="76" t="s">
        <v>121</v>
      </c>
      <c r="CQ759" s="76" t="s">
        <v>121</v>
      </c>
      <c r="CR759" s="76" t="s">
        <v>121</v>
      </c>
      <c r="CS759" s="76" t="s">
        <v>121</v>
      </c>
      <c r="CT759" s="76" t="s">
        <v>121</v>
      </c>
      <c r="CU759" s="76" t="s">
        <v>121</v>
      </c>
      <c r="CV759" s="76" t="s">
        <v>121</v>
      </c>
      <c r="CW759" s="76" t="s">
        <v>121</v>
      </c>
      <c r="CX759" s="76" t="s">
        <v>121</v>
      </c>
      <c r="CY759" s="76" t="s">
        <v>121</v>
      </c>
      <c r="CZ759" s="76" t="s">
        <v>121</v>
      </c>
      <c r="DA759" s="90">
        <v>10802472.790200001</v>
      </c>
      <c r="DB759" s="244">
        <v>1</v>
      </c>
      <c r="DC759" s="13">
        <v>1</v>
      </c>
      <c r="DD759" s="13"/>
      <c r="DE759" s="75" t="str" cm="1">
        <f t="array" ref="DE759">+IF(AND(C759&lt;&gt;"Vehículos Eléctricos",C759&lt;&gt;"Vehículos Híbridos",AA759="PERCENTIL 50"),
     IF(VLOOKUP(_xlfn.TEXTJOIN("_",FALSE,C759:E759),[1]BD_Perc!$A:$P,_xlfn.IFS([1]BD!AB759="Intervalo de precio 1",12,[1]BD!AB759="Intervalo de precio 2",13),FALSE)&lt;=1,
     VLOOKUP(_xlfn.TEXTJOIN("_",FALSE,C759:E759),[1]BD_Perc!$A:$P,16,FALSE),"Ok P50"),
     "Ok P30/70 ó Híbrido/Eléctrico")</f>
        <v>Ok P30/70 ó Híbrido/Eléctrico</v>
      </c>
      <c r="DF759" s="75" t="str">
        <f t="shared" si="88"/>
        <v>Vehículos Eléctricos_Vehículos Destinados al Transporte de Carga Liviana_Van</v>
      </c>
      <c r="DG759" s="19">
        <f t="shared" si="89"/>
        <v>279900000</v>
      </c>
      <c r="DH759" s="13">
        <v>1</v>
      </c>
      <c r="DI759" s="13">
        <v>1</v>
      </c>
      <c r="DJ759" s="13" t="b">
        <f>+DC759=[2]BD!DC759</f>
        <v>1</v>
      </c>
    </row>
    <row r="760" spans="1:114" ht="38.25" x14ac:dyDescent="0.25">
      <c r="A760" s="76">
        <v>1174</v>
      </c>
      <c r="B760" s="59" t="s">
        <v>257</v>
      </c>
      <c r="C760" s="59" t="s">
        <v>0</v>
      </c>
      <c r="D760" s="158" t="s">
        <v>320</v>
      </c>
      <c r="E760" s="158" t="s">
        <v>327</v>
      </c>
      <c r="F760" s="158" t="s">
        <v>121</v>
      </c>
      <c r="G760" s="169" t="s">
        <v>1643</v>
      </c>
      <c r="H760" s="158" t="s">
        <v>1637</v>
      </c>
      <c r="I760" s="227">
        <v>3006164</v>
      </c>
      <c r="J760" s="168" t="s">
        <v>1644</v>
      </c>
      <c r="K760" s="78" t="s">
        <v>341</v>
      </c>
      <c r="L760" s="80">
        <v>400</v>
      </c>
      <c r="M760" s="81" t="s">
        <v>121</v>
      </c>
      <c r="N760" s="176">
        <v>285000000</v>
      </c>
      <c r="O760" s="83">
        <f>+IFERROR(VLOOKUP(I760,[1]Precio_Fasecolda!A:C,3,FALSE),IFERROR(VLOOKUP(I760,[1]Precio_Fasecolda!B:C,2,FALSE),N760))</f>
        <v>280000000</v>
      </c>
      <c r="P760" s="83">
        <f t="shared" si="86"/>
        <v>5000000</v>
      </c>
      <c r="Q760" s="81" t="s">
        <v>327</v>
      </c>
      <c r="R760" s="76" t="s">
        <v>148</v>
      </c>
      <c r="S760" s="76" t="s">
        <v>128</v>
      </c>
      <c r="T760" s="81" t="s">
        <v>643</v>
      </c>
      <c r="U760" s="76" t="s">
        <v>121</v>
      </c>
      <c r="V760" s="59" t="s">
        <v>121</v>
      </c>
      <c r="W760" s="76" t="s">
        <v>121</v>
      </c>
      <c r="X760" s="76" t="s">
        <v>121</v>
      </c>
      <c r="Y760" s="84" t="str">
        <f t="shared" si="96"/>
        <v>N.A.</v>
      </c>
      <c r="Z760" s="85">
        <f t="shared" si="87"/>
        <v>282150000</v>
      </c>
      <c r="AA760" s="76" t="str">
        <f>+IFERROR(VLOOKUP(_xlfn.TEXTJOIN("_", FALSE, C760:E760), [1]BD_Perc!$A:$O, 15, FALSE),"Segmentación no encontrada o vehículo inactivo")</f>
        <v>PERCENTIL 30-70</v>
      </c>
      <c r="AB760" s="76" t="str" cm="1">
        <f t="array" ref="AB760">_xlfn.IFS(
    AA760 = "PERCENTIL 50",
    _xlfn.IFS(
        [1]BD!DG760 &lt; VLOOKUP(_xlfn.TEXTJOIN("_", FALSE, C760:E760), [1]BD_Perc!$A:$O, 11, FALSE), "Intervalo de precio 1",
        [1]BD!DG760 &gt;= VLOOKUP(_xlfn.TEXTJOIN("_", FALSE, C760:E760), [1]BD_Perc!$A:$O, 11, FALSE), "Intervalo de precio 2"
    ),
    AA760 = "PERCENTIL 30-70",
    _xlfn.IFS(
        [1]BD!DG760 &lt; VLOOKUP(_xlfn.TEXTJOIN("_", FALSE, C760:E760), [1]BD_Perc!$A:$O, 6, FALSE), "Intervalo de precio 1",
        [1]BD!DG760 &lt; VLOOKUP(_xlfn.TEXTJOIN("_", FALSE, C760:E760), [1]BD_Perc!$A:$O, 7, FALSE), "Intervalo de precio 2",
        [1]BD!DG760 &gt;= VLOOKUP(_xlfn.TEXTJOIN("_", FALSE, C760:E760), [1]BD_Perc!$A:$O, 7, FALSE), "Intervalo de precio 3"
    ),
    AA760="Segmentación no encontrada o vehículo inactivo","Segmentación no encontrada o vehículo inactivo"
)</f>
        <v>Intervalo de precio 2</v>
      </c>
      <c r="AC760" s="78" t="s">
        <v>149</v>
      </c>
      <c r="AD760" s="86" t="b">
        <f t="shared" si="91"/>
        <v>1</v>
      </c>
      <c r="AE760" s="94">
        <v>0.01</v>
      </c>
      <c r="AF760" s="94">
        <v>1.4999999999999999E-2</v>
      </c>
      <c r="AG760" s="94">
        <v>0.02</v>
      </c>
      <c r="AH760" s="94">
        <v>2.5000000000000001E-2</v>
      </c>
      <c r="AI760" s="94">
        <v>3.5000000000000003E-2</v>
      </c>
      <c r="AJ760" s="94">
        <v>4.4999999999999998E-2</v>
      </c>
      <c r="AK760" s="76" t="s">
        <v>130</v>
      </c>
      <c r="AL760" s="76" t="s">
        <v>130</v>
      </c>
      <c r="AM760" s="76" t="s">
        <v>130</v>
      </c>
      <c r="AN760" s="88">
        <v>0</v>
      </c>
      <c r="AO760" s="72">
        <v>10323569.76</v>
      </c>
      <c r="AP760" s="72">
        <v>532769.48759999999</v>
      </c>
      <c r="AQ760" s="72">
        <v>707902.67940000002</v>
      </c>
      <c r="AR760" s="72" t="s">
        <v>121</v>
      </c>
      <c r="AS760" s="72" t="s">
        <v>121</v>
      </c>
      <c r="AT760" s="72">
        <v>8553814.6427999996</v>
      </c>
      <c r="AU760" s="72">
        <v>575169.41159999999</v>
      </c>
      <c r="AV760" s="72">
        <v>855382.09679999994</v>
      </c>
      <c r="AW760" s="72">
        <v>280211.63099999999</v>
      </c>
      <c r="AX760" s="72" t="s">
        <v>121</v>
      </c>
      <c r="AY760" s="72" t="s">
        <v>121</v>
      </c>
      <c r="AZ760" s="72" t="s">
        <v>121</v>
      </c>
      <c r="BA760" s="72" t="s">
        <v>121</v>
      </c>
      <c r="BB760" s="72" t="s">
        <v>121</v>
      </c>
      <c r="BC760" s="72" t="s">
        <v>121</v>
      </c>
      <c r="BD760" s="72">
        <v>1951154.4738</v>
      </c>
      <c r="BE760" s="72">
        <v>1990974.7704</v>
      </c>
      <c r="BF760" s="72">
        <v>575169.41159999999</v>
      </c>
      <c r="BG760" s="72">
        <v>766893.603</v>
      </c>
      <c r="BH760" s="72" t="s">
        <v>121</v>
      </c>
      <c r="BI760" s="72">
        <v>1769755.1172</v>
      </c>
      <c r="BJ760" s="72">
        <v>162227.67540000001</v>
      </c>
      <c r="BK760" s="72" t="s">
        <v>121</v>
      </c>
      <c r="BL760" s="72">
        <v>1179837.4476000001</v>
      </c>
      <c r="BM760" s="72">
        <v>3510013.7184000001</v>
      </c>
      <c r="BN760" s="72">
        <v>103235.6976</v>
      </c>
      <c r="BO760" s="72">
        <v>2131080.0587999998</v>
      </c>
      <c r="BP760" s="72">
        <v>707902.67940000002</v>
      </c>
      <c r="BQ760" s="72" t="s">
        <v>121</v>
      </c>
      <c r="BR760" s="72" t="s">
        <v>121</v>
      </c>
      <c r="BS760" s="72" t="s">
        <v>121</v>
      </c>
      <c r="BT760" s="72">
        <v>8664425.5236000009</v>
      </c>
      <c r="BU760" s="72">
        <v>191723.1372</v>
      </c>
      <c r="BV760" s="72">
        <v>5309264.2973999996</v>
      </c>
      <c r="BW760" s="72">
        <v>6636582.2165999999</v>
      </c>
      <c r="BX760" s="72" t="s">
        <v>121</v>
      </c>
      <c r="BY760" s="72">
        <v>673420.85160000005</v>
      </c>
      <c r="BZ760" s="72" t="s">
        <v>121</v>
      </c>
      <c r="CA760" s="72" t="s">
        <v>121</v>
      </c>
      <c r="CB760" s="72" t="s">
        <v>121</v>
      </c>
      <c r="CC760" s="72" t="s">
        <v>121</v>
      </c>
      <c r="CD760" s="72" t="s">
        <v>121</v>
      </c>
      <c r="CE760" s="109" t="s">
        <v>130</v>
      </c>
      <c r="CF760" s="109" t="s">
        <v>130</v>
      </c>
      <c r="CG760" s="109" t="s">
        <v>131</v>
      </c>
      <c r="CH760" s="76" t="s">
        <v>131</v>
      </c>
      <c r="CI760" s="76" t="s">
        <v>131</v>
      </c>
      <c r="CJ760" s="59" t="s">
        <v>131</v>
      </c>
      <c r="CK760" s="59" t="s">
        <v>131</v>
      </c>
      <c r="CL760" s="59" t="s">
        <v>121</v>
      </c>
      <c r="CM760" s="76" t="s">
        <v>121</v>
      </c>
      <c r="CN760" s="76" t="s">
        <v>121</v>
      </c>
      <c r="CO760" s="76" t="s">
        <v>121</v>
      </c>
      <c r="CP760" s="76" t="s">
        <v>121</v>
      </c>
      <c r="CQ760" s="76" t="s">
        <v>121</v>
      </c>
      <c r="CR760" s="76" t="s">
        <v>121</v>
      </c>
      <c r="CS760" s="76" t="s">
        <v>121</v>
      </c>
      <c r="CT760" s="76" t="s">
        <v>121</v>
      </c>
      <c r="CU760" s="76" t="s">
        <v>121</v>
      </c>
      <c r="CV760" s="76" t="s">
        <v>121</v>
      </c>
      <c r="CW760" s="76" t="s">
        <v>121</v>
      </c>
      <c r="CX760" s="76" t="s">
        <v>121</v>
      </c>
      <c r="CY760" s="76" t="s">
        <v>121</v>
      </c>
      <c r="CZ760" s="76" t="s">
        <v>121</v>
      </c>
      <c r="DA760" s="90">
        <v>9881131.5077999998</v>
      </c>
      <c r="DB760" s="244">
        <v>1</v>
      </c>
      <c r="DC760" s="13">
        <v>1</v>
      </c>
      <c r="DD760" s="13"/>
      <c r="DE760" s="75" t="str" cm="1">
        <f t="array" ref="DE760">+IF(AND(C760&lt;&gt;"Vehículos Eléctricos",C760&lt;&gt;"Vehículos Híbridos",AA760="PERCENTIL 50"),
     IF(VLOOKUP(_xlfn.TEXTJOIN("_",FALSE,C760:E760),[1]BD_Perc!$A:$P,_xlfn.IFS([1]BD!AB760="Intervalo de precio 1",12,[1]BD!AB760="Intervalo de precio 2",13),FALSE)&lt;=1,
     VLOOKUP(_xlfn.TEXTJOIN("_",FALSE,C760:E760),[1]BD_Perc!$A:$P,16,FALSE),"Ok P50"),
     "Ok P30/70 ó Híbrido/Eléctrico")</f>
        <v>Ok P30/70 ó Híbrido/Eléctrico</v>
      </c>
      <c r="DF760" s="75" t="str">
        <f t="shared" si="88"/>
        <v>Vehículos Convencionales_Camperos/Camionetas_4x4</v>
      </c>
      <c r="DG760" s="19">
        <f t="shared" si="89"/>
        <v>282150000</v>
      </c>
      <c r="DH760" s="13">
        <v>1</v>
      </c>
      <c r="DI760" s="13">
        <v>1</v>
      </c>
      <c r="DJ760" s="13" t="b">
        <f>+DC760=[2]BD!DC760</f>
        <v>1</v>
      </c>
    </row>
    <row r="761" spans="1:114" ht="51" x14ac:dyDescent="0.25">
      <c r="A761" s="76">
        <v>1175</v>
      </c>
      <c r="B761" s="59" t="s">
        <v>257</v>
      </c>
      <c r="C761" s="105" t="s">
        <v>4</v>
      </c>
      <c r="D761" s="158" t="s">
        <v>795</v>
      </c>
      <c r="E761" s="158" t="s">
        <v>796</v>
      </c>
      <c r="F761" s="158" t="s">
        <v>121</v>
      </c>
      <c r="G761" s="245" t="s">
        <v>1645</v>
      </c>
      <c r="H761" s="158" t="s">
        <v>1646</v>
      </c>
      <c r="I761" s="242">
        <v>48011001</v>
      </c>
      <c r="J761" s="168" t="s">
        <v>1647</v>
      </c>
      <c r="K761" s="78" t="s">
        <v>121</v>
      </c>
      <c r="L761" s="154">
        <v>161</v>
      </c>
      <c r="M761" s="154" t="s">
        <v>121</v>
      </c>
      <c r="N761" s="176">
        <v>91000000</v>
      </c>
      <c r="O761" s="83">
        <f>+IFERROR(VLOOKUP(I761,[1]Precio_Fasecolda!A:C,3,FALSE),IFERROR(VLOOKUP(I761,[1]Precio_Fasecolda!B:C,2,FALSE),N761))</f>
        <v>91000000</v>
      </c>
      <c r="P761" s="83">
        <f t="shared" si="86"/>
        <v>0</v>
      </c>
      <c r="Q761" s="76" t="s">
        <v>126</v>
      </c>
      <c r="R761" s="76" t="s">
        <v>127</v>
      </c>
      <c r="S761" s="154" t="s">
        <v>349</v>
      </c>
      <c r="T761" s="81" t="s">
        <v>643</v>
      </c>
      <c r="U761" s="154">
        <v>5500</v>
      </c>
      <c r="V761" s="154">
        <v>2285</v>
      </c>
      <c r="W761" s="154">
        <v>3215</v>
      </c>
      <c r="X761" s="80" t="s">
        <v>799</v>
      </c>
      <c r="Y761" s="84" t="str">
        <f t="shared" si="96"/>
        <v>N.A.</v>
      </c>
      <c r="Z761" s="85">
        <f t="shared" si="87"/>
        <v>91000000</v>
      </c>
      <c r="AA761" s="76" t="str">
        <f>+IFERROR(VLOOKUP(_xlfn.TEXTJOIN("_", FALSE, C761:E761), [1]BD_Perc!$A:$O, 15, FALSE),"Segmentación no encontrada o vehículo inactivo")</f>
        <v>PERCENTIL 30-70</v>
      </c>
      <c r="AB761" s="76" t="str" cm="1">
        <f t="array" ref="AB761">_xlfn.IFS(
    AA761 = "PERCENTIL 50",
    _xlfn.IFS(
        [1]BD!DG761 &lt; VLOOKUP(_xlfn.TEXTJOIN("_", FALSE, C761:E761), [1]BD_Perc!$A:$O, 11, FALSE), "Intervalo de precio 1",
        [1]BD!DG761 &gt;= VLOOKUP(_xlfn.TEXTJOIN("_", FALSE, C761:E761), [1]BD_Perc!$A:$O, 11, FALSE), "Intervalo de precio 2"
    ),
    AA761 = "PERCENTIL 30-70",
    _xlfn.IFS(
        [1]BD!DG761 &lt; VLOOKUP(_xlfn.TEXTJOIN("_", FALSE, C761:E761), [1]BD_Perc!$A:$O, 6, FALSE), "Intervalo de precio 1",
        [1]BD!DG761 &lt; VLOOKUP(_xlfn.TEXTJOIN("_", FALSE, C761:E761), [1]BD_Perc!$A:$O, 7, FALSE), "Intervalo de precio 2",
        [1]BD!DG761 &gt;= VLOOKUP(_xlfn.TEXTJOIN("_", FALSE, C761:E761), [1]BD_Perc!$A:$O, 7, FALSE), "Intervalo de precio 3"
    ),
    AA761="Segmentación no encontrada o vehículo inactivo","Segmentación no encontrada o vehículo inactivo"
)</f>
        <v>Intervalo de precio 1</v>
      </c>
      <c r="AC761" s="78" t="s">
        <v>129</v>
      </c>
      <c r="AD761" s="86" t="b">
        <f t="shared" si="91"/>
        <v>1</v>
      </c>
      <c r="AE761" s="92">
        <v>0</v>
      </c>
      <c r="AF761" s="92">
        <v>5.0000000000000001E-3</v>
      </c>
      <c r="AG761" s="92">
        <v>0.01</v>
      </c>
      <c r="AH761" s="92">
        <v>1.4999999999999999E-2</v>
      </c>
      <c r="AI761" s="92">
        <v>1.4999999999999999E-2</v>
      </c>
      <c r="AJ761" s="92">
        <v>1.4999999999999999E-2</v>
      </c>
      <c r="AK761" s="76" t="s">
        <v>130</v>
      </c>
      <c r="AL761" s="76" t="s">
        <v>130</v>
      </c>
      <c r="AM761" s="76" t="s">
        <v>130</v>
      </c>
      <c r="AN761" s="96">
        <v>0.05</v>
      </c>
      <c r="AO761" s="72" t="s">
        <v>121</v>
      </c>
      <c r="AP761" s="72">
        <v>612187.6446</v>
      </c>
      <c r="AQ761" s="72">
        <v>664661.50379999995</v>
      </c>
      <c r="AR761" s="72">
        <v>2623661.3339999998</v>
      </c>
      <c r="AS761" s="72" t="s">
        <v>121</v>
      </c>
      <c r="AT761" s="72">
        <v>10144824.879000001</v>
      </c>
      <c r="AU761" s="72" t="s">
        <v>121</v>
      </c>
      <c r="AV761" s="72">
        <v>489750.74819999997</v>
      </c>
      <c r="AW761" s="72">
        <v>542223.55319999997</v>
      </c>
      <c r="AX761" s="72" t="s">
        <v>121</v>
      </c>
      <c r="AY761" s="72">
        <v>25187151.969000001</v>
      </c>
      <c r="AZ761" s="72">
        <v>25187151.969000001</v>
      </c>
      <c r="BA761" s="72" t="s">
        <v>121</v>
      </c>
      <c r="BB761" s="72" t="s">
        <v>121</v>
      </c>
      <c r="BC761" s="72" t="s">
        <v>121</v>
      </c>
      <c r="BD761" s="72" t="s">
        <v>121</v>
      </c>
      <c r="BE761" s="72" t="s">
        <v>121</v>
      </c>
      <c r="BF761" s="72">
        <v>682152.79020000005</v>
      </c>
      <c r="BG761" s="72">
        <v>812009.14619999996</v>
      </c>
      <c r="BH761" s="72" t="s">
        <v>121</v>
      </c>
      <c r="BI761" s="72" t="s">
        <v>121</v>
      </c>
      <c r="BJ761" s="72">
        <v>192402.04199999999</v>
      </c>
      <c r="BK761" s="72" t="s">
        <v>121</v>
      </c>
      <c r="BL761" s="72">
        <v>1405776.7542000001</v>
      </c>
      <c r="BM761" s="72">
        <v>4162875.5616000001</v>
      </c>
      <c r="BN761" s="72">
        <v>122437.9506</v>
      </c>
      <c r="BO761" s="72">
        <v>2527461.3672000002</v>
      </c>
      <c r="BP761" s="72">
        <v>4984957.5888</v>
      </c>
      <c r="BQ761" s="72" t="s">
        <v>121</v>
      </c>
      <c r="BR761" s="72" t="s">
        <v>121</v>
      </c>
      <c r="BS761" s="72" t="s">
        <v>121</v>
      </c>
      <c r="BT761" s="72">
        <v>10276007.4186</v>
      </c>
      <c r="BU761" s="72">
        <v>227383.5606</v>
      </c>
      <c r="BV761" s="72" t="s">
        <v>121</v>
      </c>
      <c r="BW761" s="72" t="s">
        <v>121</v>
      </c>
      <c r="BX761" s="72">
        <v>6121877.5001999997</v>
      </c>
      <c r="BY761" s="72">
        <v>839571.20519999997</v>
      </c>
      <c r="BZ761" s="72" t="s">
        <v>121</v>
      </c>
      <c r="CA761" s="72" t="s">
        <v>121</v>
      </c>
      <c r="CB761" s="72" t="s">
        <v>121</v>
      </c>
      <c r="CC761" s="72" t="s">
        <v>121</v>
      </c>
      <c r="CD761" s="72" t="s">
        <v>121</v>
      </c>
      <c r="CE761" s="109" t="s">
        <v>131</v>
      </c>
      <c r="CF761" s="109" t="s">
        <v>131</v>
      </c>
      <c r="CG761" s="109" t="s">
        <v>131</v>
      </c>
      <c r="CH761" s="76" t="s">
        <v>131</v>
      </c>
      <c r="CI761" s="76" t="s">
        <v>131</v>
      </c>
      <c r="CJ761" s="59" t="s">
        <v>131</v>
      </c>
      <c r="CK761" s="59" t="s">
        <v>131</v>
      </c>
      <c r="CL761" s="59" t="s">
        <v>121</v>
      </c>
      <c r="CM761" s="76" t="s">
        <v>121</v>
      </c>
      <c r="CN761" s="76" t="s">
        <v>121</v>
      </c>
      <c r="CO761" s="76" t="s">
        <v>121</v>
      </c>
      <c r="CP761" s="76" t="s">
        <v>121</v>
      </c>
      <c r="CQ761" s="76" t="s">
        <v>121</v>
      </c>
      <c r="CR761" s="76" t="s">
        <v>121</v>
      </c>
      <c r="CS761" s="76" t="s">
        <v>121</v>
      </c>
      <c r="CT761" s="76" t="s">
        <v>121</v>
      </c>
      <c r="CU761" s="76" t="s">
        <v>121</v>
      </c>
      <c r="CV761" s="76" t="s">
        <v>121</v>
      </c>
      <c r="CW761" s="76" t="s">
        <v>121</v>
      </c>
      <c r="CX761" s="76" t="s">
        <v>121</v>
      </c>
      <c r="CY761" s="76" t="s">
        <v>121</v>
      </c>
      <c r="CZ761" s="76" t="s">
        <v>121</v>
      </c>
      <c r="DA761" s="90">
        <v>17692224.299400002</v>
      </c>
      <c r="DB761" s="244">
        <v>1</v>
      </c>
      <c r="DC761" s="13">
        <v>1</v>
      </c>
      <c r="DD761" s="13"/>
      <c r="DE761" s="75" t="str" cm="1">
        <f t="array" ref="DE761">+IF(AND(C761&lt;&gt;"Vehículos Eléctricos",C761&lt;&gt;"Vehículos Híbridos",AA761="PERCENTIL 50"),
     IF(VLOOKUP(_xlfn.TEXTJOIN("_",FALSE,C761:E761),[1]BD_Perc!$A:$P,_xlfn.IFS([1]BD!AB761="Intervalo de precio 1",12,[1]BD!AB761="Intervalo de precio 2",13),FALSE)&lt;=1,
     VLOOKUP(_xlfn.TEXTJOIN("_",FALSE,C761:E761),[1]BD_Perc!$A:$P,16,FALSE),"Ok P50"),
     "Ok P30/70 ó Híbrido/Eléctrico")</f>
        <v>Ok P30/70 ó Híbrido/Eléctrico</v>
      </c>
      <c r="DF761" s="75" t="str">
        <f t="shared" si="88"/>
        <v>Otros Tipos de Vehículos_Camión_Cabina Sencilla</v>
      </c>
      <c r="DG761" s="19">
        <f t="shared" si="89"/>
        <v>91000000</v>
      </c>
      <c r="DH761" s="13">
        <v>1</v>
      </c>
      <c r="DI761" s="13">
        <v>1</v>
      </c>
      <c r="DJ761" s="13" t="b">
        <f>+DC761=[2]BD!DC761</f>
        <v>1</v>
      </c>
    </row>
    <row r="762" spans="1:114" ht="51" x14ac:dyDescent="0.25">
      <c r="A762" s="76">
        <v>1176</v>
      </c>
      <c r="B762" s="59" t="s">
        <v>257</v>
      </c>
      <c r="C762" s="105" t="s">
        <v>4</v>
      </c>
      <c r="D762" s="158" t="s">
        <v>795</v>
      </c>
      <c r="E762" s="158" t="s">
        <v>796</v>
      </c>
      <c r="F762" s="158" t="s">
        <v>121</v>
      </c>
      <c r="G762" s="245" t="s">
        <v>1648</v>
      </c>
      <c r="H762" s="158" t="s">
        <v>1646</v>
      </c>
      <c r="I762" s="242">
        <v>48011002</v>
      </c>
      <c r="J762" s="168" t="s">
        <v>1649</v>
      </c>
      <c r="K762" s="78" t="s">
        <v>121</v>
      </c>
      <c r="L762" s="154">
        <v>161</v>
      </c>
      <c r="M762" s="154" t="s">
        <v>121</v>
      </c>
      <c r="N762" s="176">
        <v>101000000</v>
      </c>
      <c r="O762" s="83">
        <f>+IFERROR(VLOOKUP(I762,[1]Precio_Fasecolda!A:C,3,FALSE),IFERROR(VLOOKUP(I762,[1]Precio_Fasecolda!B:C,2,FALSE),N762))</f>
        <v>101000000</v>
      </c>
      <c r="P762" s="83">
        <f t="shared" si="86"/>
        <v>0</v>
      </c>
      <c r="Q762" s="76" t="s">
        <v>126</v>
      </c>
      <c r="R762" s="76" t="s">
        <v>127</v>
      </c>
      <c r="S762" s="154" t="s">
        <v>349</v>
      </c>
      <c r="T762" s="81" t="s">
        <v>643</v>
      </c>
      <c r="U762" s="154">
        <v>5500</v>
      </c>
      <c r="V762" s="154">
        <v>2355</v>
      </c>
      <c r="W762" s="154">
        <v>3145</v>
      </c>
      <c r="X762" s="80" t="s">
        <v>799</v>
      </c>
      <c r="Y762" s="84" t="str">
        <f t="shared" si="96"/>
        <v>N.A.</v>
      </c>
      <c r="Z762" s="85">
        <f t="shared" si="87"/>
        <v>101000000</v>
      </c>
      <c r="AA762" s="76" t="str">
        <f>+IFERROR(VLOOKUP(_xlfn.TEXTJOIN("_", FALSE, C762:E762), [1]BD_Perc!$A:$O, 15, FALSE),"Segmentación no encontrada o vehículo inactivo")</f>
        <v>PERCENTIL 30-70</v>
      </c>
      <c r="AB762" s="76" t="str" cm="1">
        <f t="array" ref="AB762">_xlfn.IFS(
    AA762 = "PERCENTIL 50",
    _xlfn.IFS(
        [1]BD!DG762 &lt; VLOOKUP(_xlfn.TEXTJOIN("_", FALSE, C762:E762), [1]BD_Perc!$A:$O, 11, FALSE), "Intervalo de precio 1",
        [1]BD!DG762 &gt;= VLOOKUP(_xlfn.TEXTJOIN("_", FALSE, C762:E762), [1]BD_Perc!$A:$O, 11, FALSE), "Intervalo de precio 2"
    ),
    AA762 = "PERCENTIL 30-70",
    _xlfn.IFS(
        [1]BD!DG762 &lt; VLOOKUP(_xlfn.TEXTJOIN("_", FALSE, C762:E762), [1]BD_Perc!$A:$O, 6, FALSE), "Intervalo de precio 1",
        [1]BD!DG762 &lt; VLOOKUP(_xlfn.TEXTJOIN("_", FALSE, C762:E762), [1]BD_Perc!$A:$O, 7, FALSE), "Intervalo de precio 2",
        [1]BD!DG762 &gt;= VLOOKUP(_xlfn.TEXTJOIN("_", FALSE, C762:E762), [1]BD_Perc!$A:$O, 7, FALSE), "Intervalo de precio 3"
    ),
    AA762="Segmentación no encontrada o vehículo inactivo","Segmentación no encontrada o vehículo inactivo"
)</f>
        <v>Intervalo de precio 1</v>
      </c>
      <c r="AC762" s="78" t="s">
        <v>129</v>
      </c>
      <c r="AD762" s="86" t="b">
        <f t="shared" si="91"/>
        <v>1</v>
      </c>
      <c r="AE762" s="92">
        <v>0</v>
      </c>
      <c r="AF762" s="92">
        <v>5.0000000000000001E-3</v>
      </c>
      <c r="AG762" s="92">
        <v>0.01</v>
      </c>
      <c r="AH762" s="92">
        <v>1.4999999999999999E-2</v>
      </c>
      <c r="AI762" s="92">
        <v>1.4999999999999999E-2</v>
      </c>
      <c r="AJ762" s="92">
        <v>1.4999999999999999E-2</v>
      </c>
      <c r="AK762" s="76" t="s">
        <v>130</v>
      </c>
      <c r="AL762" s="76" t="s">
        <v>130</v>
      </c>
      <c r="AM762" s="76" t="s">
        <v>130</v>
      </c>
      <c r="AN762" s="96">
        <v>0.05</v>
      </c>
      <c r="AO762" s="72" t="s">
        <v>121</v>
      </c>
      <c r="AP762" s="72">
        <v>612187.6446</v>
      </c>
      <c r="AQ762" s="72">
        <v>664661.50379999995</v>
      </c>
      <c r="AR762" s="72">
        <v>2623661.3339999998</v>
      </c>
      <c r="AS762" s="72" t="s">
        <v>121</v>
      </c>
      <c r="AT762" s="72">
        <v>10144824.879000001</v>
      </c>
      <c r="AU762" s="72" t="s">
        <v>121</v>
      </c>
      <c r="AV762" s="72">
        <v>489750.74819999997</v>
      </c>
      <c r="AW762" s="72">
        <v>542223.55319999997</v>
      </c>
      <c r="AX762" s="72" t="s">
        <v>121</v>
      </c>
      <c r="AY762" s="72">
        <v>25187151.969000001</v>
      </c>
      <c r="AZ762" s="72">
        <v>25187151.969000001</v>
      </c>
      <c r="BA762" s="72" t="s">
        <v>121</v>
      </c>
      <c r="BB762" s="72" t="s">
        <v>121</v>
      </c>
      <c r="BC762" s="72" t="s">
        <v>121</v>
      </c>
      <c r="BD762" s="72" t="s">
        <v>121</v>
      </c>
      <c r="BE762" s="72" t="s">
        <v>121</v>
      </c>
      <c r="BF762" s="72">
        <v>682152.79020000005</v>
      </c>
      <c r="BG762" s="72">
        <v>812009.14619999996</v>
      </c>
      <c r="BH762" s="72" t="s">
        <v>121</v>
      </c>
      <c r="BI762" s="72" t="s">
        <v>121</v>
      </c>
      <c r="BJ762" s="72">
        <v>192402.04199999999</v>
      </c>
      <c r="BK762" s="72" t="s">
        <v>121</v>
      </c>
      <c r="BL762" s="72">
        <v>1405776.7542000001</v>
      </c>
      <c r="BM762" s="72">
        <v>4162875.5616000001</v>
      </c>
      <c r="BN762" s="72">
        <v>122437.9506</v>
      </c>
      <c r="BO762" s="72">
        <v>2527461.3672000002</v>
      </c>
      <c r="BP762" s="72">
        <v>4984957.5888</v>
      </c>
      <c r="BQ762" s="72" t="s">
        <v>121</v>
      </c>
      <c r="BR762" s="72" t="s">
        <v>121</v>
      </c>
      <c r="BS762" s="72" t="s">
        <v>121</v>
      </c>
      <c r="BT762" s="72">
        <v>10276007.4186</v>
      </c>
      <c r="BU762" s="72">
        <v>227383.5606</v>
      </c>
      <c r="BV762" s="72" t="s">
        <v>121</v>
      </c>
      <c r="BW762" s="72" t="s">
        <v>121</v>
      </c>
      <c r="BX762" s="72">
        <v>6121877.5001999997</v>
      </c>
      <c r="BY762" s="72">
        <v>839571.20519999997</v>
      </c>
      <c r="BZ762" s="72" t="s">
        <v>121</v>
      </c>
      <c r="CA762" s="72" t="s">
        <v>121</v>
      </c>
      <c r="CB762" s="72" t="s">
        <v>121</v>
      </c>
      <c r="CC762" s="72" t="s">
        <v>121</v>
      </c>
      <c r="CD762" s="72" t="s">
        <v>121</v>
      </c>
      <c r="CE762" s="109" t="s">
        <v>131</v>
      </c>
      <c r="CF762" s="109" t="s">
        <v>131</v>
      </c>
      <c r="CG762" s="109" t="s">
        <v>131</v>
      </c>
      <c r="CH762" s="76" t="s">
        <v>131</v>
      </c>
      <c r="CI762" s="76" t="s">
        <v>131</v>
      </c>
      <c r="CJ762" s="59" t="s">
        <v>131</v>
      </c>
      <c r="CK762" s="59" t="s">
        <v>131</v>
      </c>
      <c r="CL762" s="59" t="s">
        <v>121</v>
      </c>
      <c r="CM762" s="76" t="s">
        <v>121</v>
      </c>
      <c r="CN762" s="76" t="s">
        <v>121</v>
      </c>
      <c r="CO762" s="76" t="s">
        <v>121</v>
      </c>
      <c r="CP762" s="76" t="s">
        <v>121</v>
      </c>
      <c r="CQ762" s="76" t="s">
        <v>121</v>
      </c>
      <c r="CR762" s="76" t="s">
        <v>121</v>
      </c>
      <c r="CS762" s="76" t="s">
        <v>121</v>
      </c>
      <c r="CT762" s="76" t="s">
        <v>121</v>
      </c>
      <c r="CU762" s="76" t="s">
        <v>121</v>
      </c>
      <c r="CV762" s="76" t="s">
        <v>121</v>
      </c>
      <c r="CW762" s="76" t="s">
        <v>121</v>
      </c>
      <c r="CX762" s="76" t="s">
        <v>121</v>
      </c>
      <c r="CY762" s="76" t="s">
        <v>121</v>
      </c>
      <c r="CZ762" s="76" t="s">
        <v>121</v>
      </c>
      <c r="DA762" s="90">
        <v>17692224.299400002</v>
      </c>
      <c r="DB762" s="244">
        <v>1</v>
      </c>
      <c r="DC762" s="13">
        <v>1</v>
      </c>
      <c r="DD762" s="13"/>
      <c r="DE762" s="75" t="str" cm="1">
        <f t="array" ref="DE762">+IF(AND(C762&lt;&gt;"Vehículos Eléctricos",C762&lt;&gt;"Vehículos Híbridos",AA762="PERCENTIL 50"),
     IF(VLOOKUP(_xlfn.TEXTJOIN("_",FALSE,C762:E762),[1]BD_Perc!$A:$P,_xlfn.IFS([1]BD!AB762="Intervalo de precio 1",12,[1]BD!AB762="Intervalo de precio 2",13),FALSE)&lt;=1,
     VLOOKUP(_xlfn.TEXTJOIN("_",FALSE,C762:E762),[1]BD_Perc!$A:$P,16,FALSE),"Ok P50"),
     "Ok P30/70 ó Híbrido/Eléctrico")</f>
        <v>Ok P30/70 ó Híbrido/Eléctrico</v>
      </c>
      <c r="DF762" s="75" t="str">
        <f t="shared" si="88"/>
        <v>Otros Tipos de Vehículos_Camión_Cabina Sencilla</v>
      </c>
      <c r="DG762" s="19">
        <f t="shared" si="89"/>
        <v>101000000</v>
      </c>
      <c r="DH762" s="13">
        <v>1</v>
      </c>
      <c r="DI762" s="13">
        <v>1</v>
      </c>
      <c r="DJ762" s="13" t="b">
        <f>+DC762=[2]BD!DC762</f>
        <v>1</v>
      </c>
    </row>
    <row r="763" spans="1:114" ht="51" x14ac:dyDescent="0.25">
      <c r="A763" s="76">
        <v>1177</v>
      </c>
      <c r="B763" s="59" t="s">
        <v>257</v>
      </c>
      <c r="C763" s="105" t="s">
        <v>4</v>
      </c>
      <c r="D763" s="158" t="s">
        <v>795</v>
      </c>
      <c r="E763" s="158" t="s">
        <v>796</v>
      </c>
      <c r="F763" s="158" t="s">
        <v>121</v>
      </c>
      <c r="G763" s="245" t="s">
        <v>1650</v>
      </c>
      <c r="H763" s="158" t="s">
        <v>1646</v>
      </c>
      <c r="I763" s="242">
        <v>48011003</v>
      </c>
      <c r="J763" s="168" t="s">
        <v>1651</v>
      </c>
      <c r="K763" s="78" t="s">
        <v>121</v>
      </c>
      <c r="L763" s="154">
        <v>161</v>
      </c>
      <c r="M763" s="154" t="s">
        <v>121</v>
      </c>
      <c r="N763" s="176">
        <v>114000000</v>
      </c>
      <c r="O763" s="83">
        <f>+IFERROR(VLOOKUP(I763,[1]Precio_Fasecolda!A:C,3,FALSE),IFERROR(VLOOKUP(I763,[1]Precio_Fasecolda!B:C,2,FALSE),N763))</f>
        <v>114000000</v>
      </c>
      <c r="P763" s="83">
        <f t="shared" si="86"/>
        <v>0</v>
      </c>
      <c r="Q763" s="76" t="s">
        <v>126</v>
      </c>
      <c r="R763" s="76" t="s">
        <v>127</v>
      </c>
      <c r="S763" s="154" t="s">
        <v>349</v>
      </c>
      <c r="T763" s="81" t="s">
        <v>643</v>
      </c>
      <c r="U763" s="154">
        <v>6400</v>
      </c>
      <c r="V763" s="154">
        <v>2545</v>
      </c>
      <c r="W763" s="154">
        <v>3855</v>
      </c>
      <c r="X763" s="80" t="s">
        <v>799</v>
      </c>
      <c r="Y763" s="84" t="str">
        <f t="shared" si="96"/>
        <v>N.A.</v>
      </c>
      <c r="Z763" s="85">
        <f t="shared" si="87"/>
        <v>114000000</v>
      </c>
      <c r="AA763" s="76" t="str">
        <f>+IFERROR(VLOOKUP(_xlfn.TEXTJOIN("_", FALSE, C763:E763), [1]BD_Perc!$A:$O, 15, FALSE),"Segmentación no encontrada o vehículo inactivo")</f>
        <v>PERCENTIL 30-70</v>
      </c>
      <c r="AB763" s="76" t="str" cm="1">
        <f t="array" ref="AB763">_xlfn.IFS(
    AA763 = "PERCENTIL 50",
    _xlfn.IFS(
        [1]BD!DG763 &lt; VLOOKUP(_xlfn.TEXTJOIN("_", FALSE, C763:E763), [1]BD_Perc!$A:$O, 11, FALSE), "Intervalo de precio 1",
        [1]BD!DG763 &gt;= VLOOKUP(_xlfn.TEXTJOIN("_", FALSE, C763:E763), [1]BD_Perc!$A:$O, 11, FALSE), "Intervalo de precio 2"
    ),
    AA763 = "PERCENTIL 30-70",
    _xlfn.IFS(
        [1]BD!DG763 &lt; VLOOKUP(_xlfn.TEXTJOIN("_", FALSE, C763:E763), [1]BD_Perc!$A:$O, 6, FALSE), "Intervalo de precio 1",
        [1]BD!DG763 &lt; VLOOKUP(_xlfn.TEXTJOIN("_", FALSE, C763:E763), [1]BD_Perc!$A:$O, 7, FALSE), "Intervalo de precio 2",
        [1]BD!DG763 &gt;= VLOOKUP(_xlfn.TEXTJOIN("_", FALSE, C763:E763), [1]BD_Perc!$A:$O, 7, FALSE), "Intervalo de precio 3"
    ),
    AA763="Segmentación no encontrada o vehículo inactivo","Segmentación no encontrada o vehículo inactivo"
)</f>
        <v>Intervalo de precio 1</v>
      </c>
      <c r="AC763" s="78" t="s">
        <v>129</v>
      </c>
      <c r="AD763" s="86" t="b">
        <f t="shared" si="91"/>
        <v>1</v>
      </c>
      <c r="AE763" s="92">
        <v>0</v>
      </c>
      <c r="AF763" s="92">
        <v>5.0000000000000001E-3</v>
      </c>
      <c r="AG763" s="92">
        <v>0.01</v>
      </c>
      <c r="AH763" s="92">
        <v>1.4999999999999999E-2</v>
      </c>
      <c r="AI763" s="92">
        <v>1.4999999999999999E-2</v>
      </c>
      <c r="AJ763" s="92">
        <v>1.4999999999999999E-2</v>
      </c>
      <c r="AK763" s="76" t="s">
        <v>130</v>
      </c>
      <c r="AL763" s="76" t="s">
        <v>130</v>
      </c>
      <c r="AM763" s="76" t="s">
        <v>130</v>
      </c>
      <c r="AN763" s="96">
        <v>0.05</v>
      </c>
      <c r="AO763" s="72" t="s">
        <v>121</v>
      </c>
      <c r="AP763" s="72">
        <v>612187.6446</v>
      </c>
      <c r="AQ763" s="72">
        <v>664661.50379999995</v>
      </c>
      <c r="AR763" s="72">
        <v>2623661.3339999998</v>
      </c>
      <c r="AS763" s="72" t="s">
        <v>121</v>
      </c>
      <c r="AT763" s="72">
        <v>10144824.879000001</v>
      </c>
      <c r="AU763" s="72" t="s">
        <v>121</v>
      </c>
      <c r="AV763" s="72">
        <v>489750.74819999997</v>
      </c>
      <c r="AW763" s="72">
        <v>542223.55319999997</v>
      </c>
      <c r="AX763" s="72" t="s">
        <v>121</v>
      </c>
      <c r="AY763" s="72">
        <v>25187151.969000001</v>
      </c>
      <c r="AZ763" s="72">
        <v>25187151.969000001</v>
      </c>
      <c r="BA763" s="72" t="s">
        <v>121</v>
      </c>
      <c r="BB763" s="72" t="s">
        <v>121</v>
      </c>
      <c r="BC763" s="72" t="s">
        <v>121</v>
      </c>
      <c r="BD763" s="72" t="s">
        <v>121</v>
      </c>
      <c r="BE763" s="72" t="s">
        <v>121</v>
      </c>
      <c r="BF763" s="72">
        <v>682152.79020000005</v>
      </c>
      <c r="BG763" s="72">
        <v>812009.14619999996</v>
      </c>
      <c r="BH763" s="72" t="s">
        <v>121</v>
      </c>
      <c r="BI763" s="72" t="s">
        <v>121</v>
      </c>
      <c r="BJ763" s="72">
        <v>192402.04199999999</v>
      </c>
      <c r="BK763" s="72" t="s">
        <v>121</v>
      </c>
      <c r="BL763" s="72">
        <v>1405776.7542000001</v>
      </c>
      <c r="BM763" s="72">
        <v>4162875.5616000001</v>
      </c>
      <c r="BN763" s="72">
        <v>122437.9506</v>
      </c>
      <c r="BO763" s="72">
        <v>2527461.3672000002</v>
      </c>
      <c r="BP763" s="72">
        <v>4984957.5888</v>
      </c>
      <c r="BQ763" s="72" t="s">
        <v>121</v>
      </c>
      <c r="BR763" s="72" t="s">
        <v>121</v>
      </c>
      <c r="BS763" s="72" t="s">
        <v>121</v>
      </c>
      <c r="BT763" s="72">
        <v>10276007.4186</v>
      </c>
      <c r="BU763" s="72">
        <v>227383.5606</v>
      </c>
      <c r="BV763" s="72" t="s">
        <v>121</v>
      </c>
      <c r="BW763" s="72" t="s">
        <v>121</v>
      </c>
      <c r="BX763" s="72">
        <v>6121877.5001999997</v>
      </c>
      <c r="BY763" s="72">
        <v>839571.20519999997</v>
      </c>
      <c r="BZ763" s="72" t="s">
        <v>121</v>
      </c>
      <c r="CA763" s="72" t="s">
        <v>121</v>
      </c>
      <c r="CB763" s="72" t="s">
        <v>121</v>
      </c>
      <c r="CC763" s="72" t="s">
        <v>121</v>
      </c>
      <c r="CD763" s="72" t="s">
        <v>121</v>
      </c>
      <c r="CE763" s="109" t="s">
        <v>131</v>
      </c>
      <c r="CF763" s="109" t="s">
        <v>131</v>
      </c>
      <c r="CG763" s="109" t="s">
        <v>131</v>
      </c>
      <c r="CH763" s="76" t="s">
        <v>131</v>
      </c>
      <c r="CI763" s="76" t="s">
        <v>131</v>
      </c>
      <c r="CJ763" s="59" t="s">
        <v>131</v>
      </c>
      <c r="CK763" s="59" t="s">
        <v>131</v>
      </c>
      <c r="CL763" s="59" t="s">
        <v>121</v>
      </c>
      <c r="CM763" s="76" t="s">
        <v>121</v>
      </c>
      <c r="CN763" s="76" t="s">
        <v>121</v>
      </c>
      <c r="CO763" s="76" t="s">
        <v>121</v>
      </c>
      <c r="CP763" s="76" t="s">
        <v>121</v>
      </c>
      <c r="CQ763" s="76" t="s">
        <v>121</v>
      </c>
      <c r="CR763" s="76" t="s">
        <v>121</v>
      </c>
      <c r="CS763" s="76" t="s">
        <v>121</v>
      </c>
      <c r="CT763" s="76" t="s">
        <v>121</v>
      </c>
      <c r="CU763" s="76" t="s">
        <v>121</v>
      </c>
      <c r="CV763" s="76" t="s">
        <v>121</v>
      </c>
      <c r="CW763" s="76" t="s">
        <v>121</v>
      </c>
      <c r="CX763" s="76" t="s">
        <v>121</v>
      </c>
      <c r="CY763" s="76" t="s">
        <v>121</v>
      </c>
      <c r="CZ763" s="76" t="s">
        <v>121</v>
      </c>
      <c r="DA763" s="90">
        <v>17692224.299400002</v>
      </c>
      <c r="DB763" s="244">
        <v>1</v>
      </c>
      <c r="DC763" s="13">
        <v>1</v>
      </c>
      <c r="DD763" s="13"/>
      <c r="DE763" s="75" t="str" cm="1">
        <f t="array" ref="DE763">+IF(AND(C763&lt;&gt;"Vehículos Eléctricos",C763&lt;&gt;"Vehículos Híbridos",AA763="PERCENTIL 50"),
     IF(VLOOKUP(_xlfn.TEXTJOIN("_",FALSE,C763:E763),[1]BD_Perc!$A:$P,_xlfn.IFS([1]BD!AB763="Intervalo de precio 1",12,[1]BD!AB763="Intervalo de precio 2",13),FALSE)&lt;=1,
     VLOOKUP(_xlfn.TEXTJOIN("_",FALSE,C763:E763),[1]BD_Perc!$A:$P,16,FALSE),"Ok P50"),
     "Ok P30/70 ó Híbrido/Eléctrico")</f>
        <v>Ok P30/70 ó Híbrido/Eléctrico</v>
      </c>
      <c r="DF763" s="75" t="str">
        <f t="shared" si="88"/>
        <v>Otros Tipos de Vehículos_Camión_Cabina Sencilla</v>
      </c>
      <c r="DG763" s="19">
        <f t="shared" si="89"/>
        <v>114000000</v>
      </c>
      <c r="DH763" s="13">
        <v>1</v>
      </c>
      <c r="DI763" s="13">
        <v>1</v>
      </c>
      <c r="DJ763" s="13" t="b">
        <f>+DC763=[2]BD!DC763</f>
        <v>1</v>
      </c>
    </row>
    <row r="764" spans="1:114" ht="51" x14ac:dyDescent="0.25">
      <c r="A764" s="76">
        <v>1178</v>
      </c>
      <c r="B764" s="59" t="s">
        <v>257</v>
      </c>
      <c r="C764" s="105" t="s">
        <v>4</v>
      </c>
      <c r="D764" s="158" t="s">
        <v>795</v>
      </c>
      <c r="E764" s="158" t="s">
        <v>796</v>
      </c>
      <c r="F764" s="158" t="s">
        <v>121</v>
      </c>
      <c r="G764" s="245" t="s">
        <v>1652</v>
      </c>
      <c r="H764" s="158" t="s">
        <v>1646</v>
      </c>
      <c r="I764" s="242">
        <v>48011004</v>
      </c>
      <c r="J764" s="168" t="s">
        <v>1653</v>
      </c>
      <c r="K764" s="78" t="s">
        <v>121</v>
      </c>
      <c r="L764" s="154">
        <v>161</v>
      </c>
      <c r="M764" s="154" t="s">
        <v>121</v>
      </c>
      <c r="N764" s="176">
        <v>127000000</v>
      </c>
      <c r="O764" s="83">
        <f>+IFERROR(VLOOKUP(I764,[1]Precio_Fasecolda!A:C,3,FALSE),IFERROR(VLOOKUP(I764,[1]Precio_Fasecolda!B:C,2,FALSE),N764))</f>
        <v>127000000</v>
      </c>
      <c r="P764" s="83">
        <f t="shared" si="86"/>
        <v>0</v>
      </c>
      <c r="Q764" s="76" t="s">
        <v>126</v>
      </c>
      <c r="R764" s="76" t="s">
        <v>127</v>
      </c>
      <c r="S764" s="154" t="s">
        <v>349</v>
      </c>
      <c r="T764" s="81" t="s">
        <v>643</v>
      </c>
      <c r="U764" s="154">
        <v>8520</v>
      </c>
      <c r="V764" s="154">
        <v>3120</v>
      </c>
      <c r="W764" s="154">
        <v>5400</v>
      </c>
      <c r="X764" s="80" t="s">
        <v>806</v>
      </c>
      <c r="Y764" s="84" t="str">
        <f t="shared" si="96"/>
        <v>N.A.</v>
      </c>
      <c r="Z764" s="85">
        <f t="shared" si="87"/>
        <v>127000000</v>
      </c>
      <c r="AA764" s="76" t="str">
        <f>+IFERROR(VLOOKUP(_xlfn.TEXTJOIN("_", FALSE, C764:E764), [1]BD_Perc!$A:$O, 15, FALSE),"Segmentación no encontrada o vehículo inactivo")</f>
        <v>PERCENTIL 30-70</v>
      </c>
      <c r="AB764" s="76" t="str" cm="1">
        <f t="array" ref="AB764">_xlfn.IFS(
    AA764 = "PERCENTIL 50",
    _xlfn.IFS(
        [1]BD!DG764 &lt; VLOOKUP(_xlfn.TEXTJOIN("_", FALSE, C764:E764), [1]BD_Perc!$A:$O, 11, FALSE), "Intervalo de precio 1",
        [1]BD!DG764 &gt;= VLOOKUP(_xlfn.TEXTJOIN("_", FALSE, C764:E764), [1]BD_Perc!$A:$O, 11, FALSE), "Intervalo de precio 2"
    ),
    AA764 = "PERCENTIL 30-70",
    _xlfn.IFS(
        [1]BD!DG764 &lt; VLOOKUP(_xlfn.TEXTJOIN("_", FALSE, C764:E764), [1]BD_Perc!$A:$O, 6, FALSE), "Intervalo de precio 1",
        [1]BD!DG764 &lt; VLOOKUP(_xlfn.TEXTJOIN("_", FALSE, C764:E764), [1]BD_Perc!$A:$O, 7, FALSE), "Intervalo de precio 2",
        [1]BD!DG764 &gt;= VLOOKUP(_xlfn.TEXTJOIN("_", FALSE, C764:E764), [1]BD_Perc!$A:$O, 7, FALSE), "Intervalo de precio 3"
    ),
    AA764="Segmentación no encontrada o vehículo inactivo","Segmentación no encontrada o vehículo inactivo"
)</f>
        <v>Intervalo de precio 1</v>
      </c>
      <c r="AC764" s="78" t="s">
        <v>129</v>
      </c>
      <c r="AD764" s="86" t="b">
        <f t="shared" si="91"/>
        <v>1</v>
      </c>
      <c r="AE764" s="92">
        <v>0</v>
      </c>
      <c r="AF764" s="92">
        <v>5.0000000000000001E-3</v>
      </c>
      <c r="AG764" s="92">
        <v>0.01</v>
      </c>
      <c r="AH764" s="92">
        <v>1.4999999999999999E-2</v>
      </c>
      <c r="AI764" s="92">
        <v>1.4999999999999999E-2</v>
      </c>
      <c r="AJ764" s="92">
        <v>1.4999999999999999E-2</v>
      </c>
      <c r="AK764" s="76" t="s">
        <v>130</v>
      </c>
      <c r="AL764" s="76" t="s">
        <v>130</v>
      </c>
      <c r="AM764" s="76" t="s">
        <v>130</v>
      </c>
      <c r="AN764" s="96">
        <v>0.05</v>
      </c>
      <c r="AO764" s="72" t="s">
        <v>121</v>
      </c>
      <c r="AP764" s="72">
        <v>612187.6446</v>
      </c>
      <c r="AQ764" s="72">
        <v>664661.50379999995</v>
      </c>
      <c r="AR764" s="72">
        <v>2623661.3339999998</v>
      </c>
      <c r="AS764" s="72" t="s">
        <v>121</v>
      </c>
      <c r="AT764" s="72">
        <v>10144824.879000001</v>
      </c>
      <c r="AU764" s="72" t="s">
        <v>121</v>
      </c>
      <c r="AV764" s="72">
        <v>489750.74819999997</v>
      </c>
      <c r="AW764" s="72">
        <v>542223.55319999997</v>
      </c>
      <c r="AX764" s="72" t="s">
        <v>121</v>
      </c>
      <c r="AY764" s="72">
        <v>25187151.969000001</v>
      </c>
      <c r="AZ764" s="72">
        <v>25187151.969000001</v>
      </c>
      <c r="BA764" s="72" t="s">
        <v>121</v>
      </c>
      <c r="BB764" s="72" t="s">
        <v>121</v>
      </c>
      <c r="BC764" s="72" t="s">
        <v>121</v>
      </c>
      <c r="BD764" s="72" t="s">
        <v>121</v>
      </c>
      <c r="BE764" s="72" t="s">
        <v>121</v>
      </c>
      <c r="BF764" s="72">
        <v>682152.79020000005</v>
      </c>
      <c r="BG764" s="72">
        <v>812009.14619999996</v>
      </c>
      <c r="BH764" s="72" t="s">
        <v>121</v>
      </c>
      <c r="BI764" s="72" t="s">
        <v>121</v>
      </c>
      <c r="BJ764" s="72">
        <v>192402.04199999999</v>
      </c>
      <c r="BK764" s="72" t="s">
        <v>121</v>
      </c>
      <c r="BL764" s="72">
        <v>1405776.7542000001</v>
      </c>
      <c r="BM764" s="72">
        <v>4162875.5616000001</v>
      </c>
      <c r="BN764" s="72">
        <v>122437.9506</v>
      </c>
      <c r="BO764" s="72">
        <v>2527461.3672000002</v>
      </c>
      <c r="BP764" s="72">
        <v>4984957.5888</v>
      </c>
      <c r="BQ764" s="72" t="s">
        <v>121</v>
      </c>
      <c r="BR764" s="72" t="s">
        <v>121</v>
      </c>
      <c r="BS764" s="72" t="s">
        <v>121</v>
      </c>
      <c r="BT764" s="72">
        <v>10276007.4186</v>
      </c>
      <c r="BU764" s="72">
        <v>227383.5606</v>
      </c>
      <c r="BV764" s="72" t="s">
        <v>121</v>
      </c>
      <c r="BW764" s="72" t="s">
        <v>121</v>
      </c>
      <c r="BX764" s="72">
        <v>6121877.5001999997</v>
      </c>
      <c r="BY764" s="72">
        <v>839571.20519999997</v>
      </c>
      <c r="BZ764" s="72" t="s">
        <v>121</v>
      </c>
      <c r="CA764" s="72" t="s">
        <v>121</v>
      </c>
      <c r="CB764" s="72" t="s">
        <v>121</v>
      </c>
      <c r="CC764" s="72" t="s">
        <v>121</v>
      </c>
      <c r="CD764" s="72" t="s">
        <v>121</v>
      </c>
      <c r="CE764" s="109" t="s">
        <v>131</v>
      </c>
      <c r="CF764" s="109" t="s">
        <v>131</v>
      </c>
      <c r="CG764" s="109" t="s">
        <v>131</v>
      </c>
      <c r="CH764" s="76" t="s">
        <v>131</v>
      </c>
      <c r="CI764" s="76" t="s">
        <v>131</v>
      </c>
      <c r="CJ764" s="59" t="s">
        <v>131</v>
      </c>
      <c r="CK764" s="59" t="s">
        <v>131</v>
      </c>
      <c r="CL764" s="59" t="s">
        <v>121</v>
      </c>
      <c r="CM764" s="76" t="s">
        <v>121</v>
      </c>
      <c r="CN764" s="76" t="s">
        <v>121</v>
      </c>
      <c r="CO764" s="76" t="s">
        <v>121</v>
      </c>
      <c r="CP764" s="76" t="s">
        <v>121</v>
      </c>
      <c r="CQ764" s="76" t="s">
        <v>121</v>
      </c>
      <c r="CR764" s="76" t="s">
        <v>121</v>
      </c>
      <c r="CS764" s="76" t="s">
        <v>121</v>
      </c>
      <c r="CT764" s="76" t="s">
        <v>121</v>
      </c>
      <c r="CU764" s="76" t="s">
        <v>121</v>
      </c>
      <c r="CV764" s="76" t="s">
        <v>121</v>
      </c>
      <c r="CW764" s="76" t="s">
        <v>121</v>
      </c>
      <c r="CX764" s="76" t="s">
        <v>121</v>
      </c>
      <c r="CY764" s="76" t="s">
        <v>121</v>
      </c>
      <c r="CZ764" s="76" t="s">
        <v>121</v>
      </c>
      <c r="DA764" s="90">
        <v>17692224.299400002</v>
      </c>
      <c r="DB764" s="244">
        <v>1</v>
      </c>
      <c r="DC764" s="13">
        <v>1</v>
      </c>
      <c r="DD764" s="13"/>
      <c r="DE764" s="75" t="str" cm="1">
        <f t="array" ref="DE764">+IF(AND(C764&lt;&gt;"Vehículos Eléctricos",C764&lt;&gt;"Vehículos Híbridos",AA764="PERCENTIL 50"),
     IF(VLOOKUP(_xlfn.TEXTJOIN("_",FALSE,C764:E764),[1]BD_Perc!$A:$P,_xlfn.IFS([1]BD!AB764="Intervalo de precio 1",12,[1]BD!AB764="Intervalo de precio 2",13),FALSE)&lt;=1,
     VLOOKUP(_xlfn.TEXTJOIN("_",FALSE,C764:E764),[1]BD_Perc!$A:$P,16,FALSE),"Ok P50"),
     "Ok P30/70 ó Híbrido/Eléctrico")</f>
        <v>Ok P30/70 ó Híbrido/Eléctrico</v>
      </c>
      <c r="DF764" s="75" t="str">
        <f t="shared" si="88"/>
        <v>Otros Tipos de Vehículos_Camión_Cabina Sencilla</v>
      </c>
      <c r="DG764" s="19">
        <f t="shared" si="89"/>
        <v>127000000</v>
      </c>
      <c r="DH764" s="13">
        <v>1</v>
      </c>
      <c r="DI764" s="13">
        <v>1</v>
      </c>
      <c r="DJ764" s="13" t="b">
        <f>+DC764=[2]BD!DC764</f>
        <v>1</v>
      </c>
    </row>
    <row r="765" spans="1:114" ht="51" x14ac:dyDescent="0.25">
      <c r="A765" s="76">
        <v>1179</v>
      </c>
      <c r="B765" s="59" t="s">
        <v>257</v>
      </c>
      <c r="C765" s="105" t="s">
        <v>4</v>
      </c>
      <c r="D765" s="158" t="s">
        <v>795</v>
      </c>
      <c r="E765" s="158" t="s">
        <v>796</v>
      </c>
      <c r="F765" s="158" t="s">
        <v>121</v>
      </c>
      <c r="G765" s="169" t="s">
        <v>1654</v>
      </c>
      <c r="H765" s="158" t="s">
        <v>1646</v>
      </c>
      <c r="I765" s="242">
        <v>48011005</v>
      </c>
      <c r="J765" s="168" t="s">
        <v>1655</v>
      </c>
      <c r="K765" s="78" t="s">
        <v>121</v>
      </c>
      <c r="L765" s="59">
        <v>161</v>
      </c>
      <c r="M765" s="59" t="s">
        <v>121</v>
      </c>
      <c r="N765" s="176">
        <v>134000000</v>
      </c>
      <c r="O765" s="83">
        <f>+IFERROR(VLOOKUP(I765,[1]Precio_Fasecolda!A:C,3,FALSE),IFERROR(VLOOKUP(I765,[1]Precio_Fasecolda!B:C,2,FALSE),N765))</f>
        <v>134000000</v>
      </c>
      <c r="P765" s="83">
        <f t="shared" si="86"/>
        <v>0</v>
      </c>
      <c r="Q765" s="76" t="s">
        <v>126</v>
      </c>
      <c r="R765" s="76" t="s">
        <v>127</v>
      </c>
      <c r="S765" s="59" t="s">
        <v>349</v>
      </c>
      <c r="T765" s="81" t="s">
        <v>643</v>
      </c>
      <c r="U765" s="59">
        <v>9050</v>
      </c>
      <c r="V765" s="59">
        <v>3170</v>
      </c>
      <c r="W765" s="59">
        <v>5880</v>
      </c>
      <c r="X765" s="80" t="s">
        <v>806</v>
      </c>
      <c r="Y765" s="84" t="str">
        <f t="shared" si="96"/>
        <v>N.A.</v>
      </c>
      <c r="Z765" s="85">
        <f t="shared" si="87"/>
        <v>134000000</v>
      </c>
      <c r="AA765" s="76" t="str">
        <f>+IFERROR(VLOOKUP(_xlfn.TEXTJOIN("_", FALSE, C765:E765), [1]BD_Perc!$A:$O, 15, FALSE),"Segmentación no encontrada o vehículo inactivo")</f>
        <v>PERCENTIL 30-70</v>
      </c>
      <c r="AB765" s="76" t="str" cm="1">
        <f t="array" ref="AB765">_xlfn.IFS(
    AA765 = "PERCENTIL 50",
    _xlfn.IFS(
        [1]BD!DG765 &lt; VLOOKUP(_xlfn.TEXTJOIN("_", FALSE, C765:E765), [1]BD_Perc!$A:$O, 11, FALSE), "Intervalo de precio 1",
        [1]BD!DG765 &gt;= VLOOKUP(_xlfn.TEXTJOIN("_", FALSE, C765:E765), [1]BD_Perc!$A:$O, 11, FALSE), "Intervalo de precio 2"
    ),
    AA765 = "PERCENTIL 30-70",
    _xlfn.IFS(
        [1]BD!DG765 &lt; VLOOKUP(_xlfn.TEXTJOIN("_", FALSE, C765:E765), [1]BD_Perc!$A:$O, 6, FALSE), "Intervalo de precio 1",
        [1]BD!DG765 &lt; VLOOKUP(_xlfn.TEXTJOIN("_", FALSE, C765:E765), [1]BD_Perc!$A:$O, 7, FALSE), "Intervalo de precio 2",
        [1]BD!DG765 &gt;= VLOOKUP(_xlfn.TEXTJOIN("_", FALSE, C765:E765), [1]BD_Perc!$A:$O, 7, FALSE), "Intervalo de precio 3"
    ),
    AA765="Segmentación no encontrada o vehículo inactivo","Segmentación no encontrada o vehículo inactivo"
)</f>
        <v>Intervalo de precio 1</v>
      </c>
      <c r="AC765" s="78" t="s">
        <v>129</v>
      </c>
      <c r="AD765" s="86" t="b">
        <f t="shared" si="91"/>
        <v>1</v>
      </c>
      <c r="AE765" s="92">
        <v>0</v>
      </c>
      <c r="AF765" s="92">
        <v>5.0000000000000001E-3</v>
      </c>
      <c r="AG765" s="92">
        <v>0.01</v>
      </c>
      <c r="AH765" s="92">
        <v>1.4999999999999999E-2</v>
      </c>
      <c r="AI765" s="92">
        <v>1.4999999999999999E-2</v>
      </c>
      <c r="AJ765" s="92">
        <v>1.4999999999999999E-2</v>
      </c>
      <c r="AK765" s="76" t="s">
        <v>130</v>
      </c>
      <c r="AL765" s="76" t="s">
        <v>130</v>
      </c>
      <c r="AM765" s="76" t="s">
        <v>130</v>
      </c>
      <c r="AN765" s="96">
        <v>0.05</v>
      </c>
      <c r="AO765" s="72" t="s">
        <v>121</v>
      </c>
      <c r="AP765" s="72">
        <v>612187.6446</v>
      </c>
      <c r="AQ765" s="72">
        <v>664661.50379999995</v>
      </c>
      <c r="AR765" s="72">
        <v>2623661.3339999998</v>
      </c>
      <c r="AS765" s="72" t="s">
        <v>121</v>
      </c>
      <c r="AT765" s="72">
        <v>10144824.879000001</v>
      </c>
      <c r="AU765" s="72" t="s">
        <v>121</v>
      </c>
      <c r="AV765" s="72">
        <v>489750.74819999997</v>
      </c>
      <c r="AW765" s="72">
        <v>542223.55319999997</v>
      </c>
      <c r="AX765" s="72" t="s">
        <v>121</v>
      </c>
      <c r="AY765" s="72">
        <v>25187151.969000001</v>
      </c>
      <c r="AZ765" s="72">
        <v>25187151.969000001</v>
      </c>
      <c r="BA765" s="72" t="s">
        <v>121</v>
      </c>
      <c r="BB765" s="72" t="s">
        <v>121</v>
      </c>
      <c r="BC765" s="72" t="s">
        <v>121</v>
      </c>
      <c r="BD765" s="72" t="s">
        <v>121</v>
      </c>
      <c r="BE765" s="72" t="s">
        <v>121</v>
      </c>
      <c r="BF765" s="72">
        <v>682152.79020000005</v>
      </c>
      <c r="BG765" s="72">
        <v>812009.14619999996</v>
      </c>
      <c r="BH765" s="72" t="s">
        <v>121</v>
      </c>
      <c r="BI765" s="72" t="s">
        <v>121</v>
      </c>
      <c r="BJ765" s="72">
        <v>192402.04199999999</v>
      </c>
      <c r="BK765" s="72" t="s">
        <v>121</v>
      </c>
      <c r="BL765" s="72">
        <v>1405776.7542000001</v>
      </c>
      <c r="BM765" s="72">
        <v>4162875.5616000001</v>
      </c>
      <c r="BN765" s="72">
        <v>122437.9506</v>
      </c>
      <c r="BO765" s="72">
        <v>2527461.3672000002</v>
      </c>
      <c r="BP765" s="72">
        <v>4984957.5888</v>
      </c>
      <c r="BQ765" s="72" t="s">
        <v>121</v>
      </c>
      <c r="BR765" s="72" t="s">
        <v>121</v>
      </c>
      <c r="BS765" s="72" t="s">
        <v>121</v>
      </c>
      <c r="BT765" s="72">
        <v>10276007.4186</v>
      </c>
      <c r="BU765" s="72">
        <v>227383.5606</v>
      </c>
      <c r="BV765" s="72" t="s">
        <v>121</v>
      </c>
      <c r="BW765" s="72" t="s">
        <v>121</v>
      </c>
      <c r="BX765" s="72">
        <v>6121877.5001999997</v>
      </c>
      <c r="BY765" s="72">
        <v>839571.20519999997</v>
      </c>
      <c r="BZ765" s="72" t="s">
        <v>121</v>
      </c>
      <c r="CA765" s="72" t="s">
        <v>121</v>
      </c>
      <c r="CB765" s="72" t="s">
        <v>121</v>
      </c>
      <c r="CC765" s="72" t="s">
        <v>121</v>
      </c>
      <c r="CD765" s="72" t="s">
        <v>121</v>
      </c>
      <c r="CE765" s="109" t="s">
        <v>131</v>
      </c>
      <c r="CF765" s="109" t="s">
        <v>131</v>
      </c>
      <c r="CG765" s="109" t="s">
        <v>131</v>
      </c>
      <c r="CH765" s="76" t="s">
        <v>131</v>
      </c>
      <c r="CI765" s="76" t="s">
        <v>131</v>
      </c>
      <c r="CJ765" s="59" t="s">
        <v>131</v>
      </c>
      <c r="CK765" s="59" t="s">
        <v>131</v>
      </c>
      <c r="CL765" s="59" t="s">
        <v>121</v>
      </c>
      <c r="CM765" s="76" t="s">
        <v>121</v>
      </c>
      <c r="CN765" s="76" t="s">
        <v>121</v>
      </c>
      <c r="CO765" s="76" t="s">
        <v>121</v>
      </c>
      <c r="CP765" s="76" t="s">
        <v>121</v>
      </c>
      <c r="CQ765" s="76" t="s">
        <v>121</v>
      </c>
      <c r="CR765" s="76" t="s">
        <v>121</v>
      </c>
      <c r="CS765" s="76" t="s">
        <v>121</v>
      </c>
      <c r="CT765" s="76" t="s">
        <v>121</v>
      </c>
      <c r="CU765" s="76" t="s">
        <v>121</v>
      </c>
      <c r="CV765" s="76" t="s">
        <v>121</v>
      </c>
      <c r="CW765" s="76" t="s">
        <v>121</v>
      </c>
      <c r="CX765" s="76" t="s">
        <v>121</v>
      </c>
      <c r="CY765" s="76" t="s">
        <v>121</v>
      </c>
      <c r="CZ765" s="76" t="s">
        <v>121</v>
      </c>
      <c r="DA765" s="90">
        <v>17692224.299400002</v>
      </c>
      <c r="DB765" s="244">
        <v>1</v>
      </c>
      <c r="DC765" s="13">
        <v>1</v>
      </c>
      <c r="DD765" s="13"/>
      <c r="DE765" s="75" t="str" cm="1">
        <f t="array" ref="DE765">+IF(AND(C765&lt;&gt;"Vehículos Eléctricos",C765&lt;&gt;"Vehículos Híbridos",AA765="PERCENTIL 50"),
     IF(VLOOKUP(_xlfn.TEXTJOIN("_",FALSE,C765:E765),[1]BD_Perc!$A:$P,_xlfn.IFS([1]BD!AB765="Intervalo de precio 1",12,[1]BD!AB765="Intervalo de precio 2",13),FALSE)&lt;=1,
     VLOOKUP(_xlfn.TEXTJOIN("_",FALSE,C765:E765),[1]BD_Perc!$A:$P,16,FALSE),"Ok P50"),
     "Ok P30/70 ó Híbrido/Eléctrico")</f>
        <v>Ok P30/70 ó Híbrido/Eléctrico</v>
      </c>
      <c r="DF765" s="75" t="str">
        <f t="shared" si="88"/>
        <v>Otros Tipos de Vehículos_Camión_Cabina Sencilla</v>
      </c>
      <c r="DG765" s="19">
        <f t="shared" si="89"/>
        <v>134000000</v>
      </c>
      <c r="DH765" s="13">
        <v>1</v>
      </c>
      <c r="DI765" s="13">
        <v>1</v>
      </c>
      <c r="DJ765" s="13" t="b">
        <f>+DC765=[2]BD!DC765</f>
        <v>1</v>
      </c>
    </row>
    <row r="766" spans="1:114" ht="63.75" x14ac:dyDescent="0.25">
      <c r="A766" s="76">
        <v>1188</v>
      </c>
      <c r="B766" s="59" t="s">
        <v>245</v>
      </c>
      <c r="C766" s="59" t="s">
        <v>0</v>
      </c>
      <c r="D766" s="59" t="s">
        <v>320</v>
      </c>
      <c r="E766" s="59" t="s">
        <v>126</v>
      </c>
      <c r="F766" s="59" t="s">
        <v>121</v>
      </c>
      <c r="G766" s="77" t="s">
        <v>1416</v>
      </c>
      <c r="H766" s="59" t="s">
        <v>443</v>
      </c>
      <c r="I766" s="79">
        <v>4206080</v>
      </c>
      <c r="J766" s="168" t="s">
        <v>1656</v>
      </c>
      <c r="K766" s="97" t="s">
        <v>163</v>
      </c>
      <c r="L766" s="80">
        <v>173</v>
      </c>
      <c r="M766" s="81" t="s">
        <v>121</v>
      </c>
      <c r="N766" s="82">
        <v>152000000</v>
      </c>
      <c r="O766" s="83">
        <f>+IFERROR(VLOOKUP(I766,[1]Precio_Fasecolda!A:C,3,FALSE),IFERROR(VLOOKUP(I766,[1]Precio_Fasecolda!B:C,2,FALSE),N766))</f>
        <v>152000000</v>
      </c>
      <c r="P766" s="83">
        <f t="shared" si="86"/>
        <v>0</v>
      </c>
      <c r="Q766" s="168" t="s">
        <v>126</v>
      </c>
      <c r="R766" s="76" t="s">
        <v>127</v>
      </c>
      <c r="S766" s="168" t="s">
        <v>128</v>
      </c>
      <c r="T766" s="168" t="s">
        <v>121</v>
      </c>
      <c r="U766" s="168" t="s">
        <v>121</v>
      </c>
      <c r="V766" s="168" t="s">
        <v>121</v>
      </c>
      <c r="W766" s="168" t="s">
        <v>121</v>
      </c>
      <c r="X766" s="76" t="s">
        <v>121</v>
      </c>
      <c r="Y766" s="84" t="str">
        <f t="shared" si="96"/>
        <v>N.A.</v>
      </c>
      <c r="Z766" s="85">
        <f t="shared" si="87"/>
        <v>150480000</v>
      </c>
      <c r="AA766" s="76" t="str">
        <f>+IFERROR(VLOOKUP(_xlfn.TEXTJOIN("_", FALSE, C766:E766), [1]BD_Perc!$A:$O, 15, FALSE),"Segmentación no encontrada o vehículo inactivo")</f>
        <v>PERCENTIL 30-70</v>
      </c>
      <c r="AB766" s="76" t="str" cm="1">
        <f t="array" ref="AB766">_xlfn.IFS(
    AA766 = "PERCENTIL 50",
    _xlfn.IFS(
        [1]BD!DG766 &lt; VLOOKUP(_xlfn.TEXTJOIN("_", FALSE, C766:E766), [1]BD_Perc!$A:$O, 11, FALSE), "Intervalo de precio 1",
        [1]BD!DG766 &gt;= VLOOKUP(_xlfn.TEXTJOIN("_", FALSE, C766:E766), [1]BD_Perc!$A:$O, 11, FALSE), "Intervalo de precio 2"
    ),
    AA766 = "PERCENTIL 30-70",
    _xlfn.IFS(
        [1]BD!DG766 &lt; VLOOKUP(_xlfn.TEXTJOIN("_", FALSE, C766:E766), [1]BD_Perc!$A:$O, 6, FALSE), "Intervalo de precio 1",
        [1]BD!DG766 &lt; VLOOKUP(_xlfn.TEXTJOIN("_", FALSE, C766:E766), [1]BD_Perc!$A:$O, 7, FALSE), "Intervalo de precio 2",
        [1]BD!DG766 &gt;= VLOOKUP(_xlfn.TEXTJOIN("_", FALSE, C766:E766), [1]BD_Perc!$A:$O, 7, FALSE), "Intervalo de precio 3"
    ),
    AA766="Segmentación no encontrada o vehículo inactivo","Segmentación no encontrada o vehículo inactivo"
)</f>
        <v>Intervalo de precio 3</v>
      </c>
      <c r="AC766" s="78" t="s">
        <v>156</v>
      </c>
      <c r="AD766" s="86" t="b">
        <f t="shared" si="91"/>
        <v>1</v>
      </c>
      <c r="AE766" s="87">
        <v>0.01</v>
      </c>
      <c r="AF766" s="87">
        <v>0.01</v>
      </c>
      <c r="AG766" s="87">
        <v>0.01</v>
      </c>
      <c r="AH766" s="87">
        <v>0.01</v>
      </c>
      <c r="AI766" s="87">
        <v>0.01</v>
      </c>
      <c r="AJ766" s="87">
        <v>0.01</v>
      </c>
      <c r="AK766" s="168" t="s">
        <v>130</v>
      </c>
      <c r="AL766" s="168" t="s">
        <v>130</v>
      </c>
      <c r="AM766" s="144" t="s">
        <v>130</v>
      </c>
      <c r="AN766" s="144">
        <v>1</v>
      </c>
      <c r="AO766" s="72" t="s">
        <v>121</v>
      </c>
      <c r="AP766" s="72">
        <v>683311.35600000003</v>
      </c>
      <c r="AQ766" s="72" t="s">
        <v>121</v>
      </c>
      <c r="AR766" s="72" t="s">
        <v>121</v>
      </c>
      <c r="AS766" s="72" t="s">
        <v>121</v>
      </c>
      <c r="AT766" s="72">
        <v>9127147.6380000003</v>
      </c>
      <c r="AU766" s="72">
        <v>352457.01120000001</v>
      </c>
      <c r="AV766" s="72">
        <v>375196.10519999999</v>
      </c>
      <c r="AW766" s="72">
        <v>324817.99560000002</v>
      </c>
      <c r="AX766" s="72" t="s">
        <v>121</v>
      </c>
      <c r="AY766" s="72" t="s">
        <v>121</v>
      </c>
      <c r="AZ766" s="72" t="s">
        <v>121</v>
      </c>
      <c r="BA766" s="72" t="s">
        <v>121</v>
      </c>
      <c r="BB766" s="72" t="s">
        <v>121</v>
      </c>
      <c r="BC766" s="72" t="s">
        <v>121</v>
      </c>
      <c r="BD766" s="72">
        <v>2800394.8014000002</v>
      </c>
      <c r="BE766" s="72" t="s">
        <v>121</v>
      </c>
      <c r="BF766" s="72">
        <v>4043837.406</v>
      </c>
      <c r="BG766" s="72">
        <v>2646043.0542000001</v>
      </c>
      <c r="BH766" s="72" t="s">
        <v>121</v>
      </c>
      <c r="BI766" s="72">
        <v>1190718.8999999999</v>
      </c>
      <c r="BJ766" s="72">
        <v>167858.15760000001</v>
      </c>
      <c r="BK766" s="72">
        <v>1428862.68</v>
      </c>
      <c r="BL766" s="72">
        <v>1226442.5754</v>
      </c>
      <c r="BM766" s="72">
        <v>3631823.3657999998</v>
      </c>
      <c r="BN766" s="72">
        <v>106818.9234</v>
      </c>
      <c r="BO766" s="72">
        <v>2205035.3514</v>
      </c>
      <c r="BP766" s="72">
        <v>573309.80279999995</v>
      </c>
      <c r="BQ766" s="72" t="s">
        <v>121</v>
      </c>
      <c r="BR766" s="72" t="s">
        <v>121</v>
      </c>
      <c r="BS766" s="72" t="s">
        <v>121</v>
      </c>
      <c r="BT766" s="72">
        <v>9245171.6532000005</v>
      </c>
      <c r="BU766" s="72">
        <v>110155.4664</v>
      </c>
      <c r="BV766" s="72">
        <v>5071582.2570000002</v>
      </c>
      <c r="BW766" s="72">
        <v>6615108.1626000004</v>
      </c>
      <c r="BX766" s="72" t="s">
        <v>121</v>
      </c>
      <c r="BY766" s="72">
        <v>696791.41139999998</v>
      </c>
      <c r="BZ766" s="72" t="s">
        <v>121</v>
      </c>
      <c r="CA766" s="72" t="s">
        <v>121</v>
      </c>
      <c r="CB766" s="72" t="s">
        <v>121</v>
      </c>
      <c r="CC766" s="72" t="s">
        <v>121</v>
      </c>
      <c r="CD766" s="72" t="s">
        <v>121</v>
      </c>
      <c r="CE766" s="158" t="s">
        <v>130</v>
      </c>
      <c r="CF766" s="158" t="s">
        <v>130</v>
      </c>
      <c r="CG766" s="218" t="s">
        <v>121</v>
      </c>
      <c r="CH766" s="218" t="s">
        <v>121</v>
      </c>
      <c r="CI766" s="218" t="s">
        <v>121</v>
      </c>
      <c r="CJ766" s="218" t="s">
        <v>121</v>
      </c>
      <c r="CK766" s="218" t="s">
        <v>121</v>
      </c>
      <c r="CL766" s="218" t="s">
        <v>121</v>
      </c>
      <c r="CM766" s="218" t="s">
        <v>121</v>
      </c>
      <c r="CN766" s="218" t="s">
        <v>121</v>
      </c>
      <c r="CO766" s="218" t="s">
        <v>121</v>
      </c>
      <c r="CP766" s="218" t="s">
        <v>121</v>
      </c>
      <c r="CQ766" s="218" t="s">
        <v>121</v>
      </c>
      <c r="CR766" s="218" t="s">
        <v>121</v>
      </c>
      <c r="CS766" s="218" t="s">
        <v>121</v>
      </c>
      <c r="CT766" s="218" t="s">
        <v>121</v>
      </c>
      <c r="CU766" s="218" t="s">
        <v>121</v>
      </c>
      <c r="CV766" s="218" t="s">
        <v>121</v>
      </c>
      <c r="CW766" s="218" t="s">
        <v>121</v>
      </c>
      <c r="CX766" s="218" t="s">
        <v>121</v>
      </c>
      <c r="CY766" s="218" t="s">
        <v>121</v>
      </c>
      <c r="CZ766" s="218" t="s">
        <v>121</v>
      </c>
      <c r="DA766" s="246">
        <v>9922668.0419999994</v>
      </c>
      <c r="DB766" s="91">
        <v>1</v>
      </c>
      <c r="DC766" s="13">
        <v>1</v>
      </c>
      <c r="DD766" s="13"/>
      <c r="DE766" s="75" t="str" cm="1">
        <f t="array" ref="DE766">+IF(AND(C766&lt;&gt;"Vehículos Eléctricos",C766&lt;&gt;"Vehículos Híbridos",AA766="PERCENTIL 50"),
     IF(VLOOKUP(_xlfn.TEXTJOIN("_",FALSE,C766:E766),[1]BD_Perc!$A:$P,_xlfn.IFS([1]BD!AB766="Intervalo de precio 1",12,[1]BD!AB766="Intervalo de precio 2",13),FALSE)&lt;=1,
     VLOOKUP(_xlfn.TEXTJOIN("_",FALSE,C766:E766),[1]BD_Perc!$A:$P,16,FALSE),"Ok P50"),
     "Ok P30/70 ó Híbrido/Eléctrico")</f>
        <v>Ok P30/70 ó Híbrido/Eléctrico</v>
      </c>
      <c r="DF766" s="75" t="str">
        <f t="shared" si="88"/>
        <v>Vehículos Convencionales_Camperos/Camionetas_4x2</v>
      </c>
      <c r="DG766" s="19">
        <f t="shared" si="89"/>
        <v>150480000</v>
      </c>
      <c r="DH766" s="13">
        <v>1</v>
      </c>
      <c r="DI766" s="13">
        <v>1</v>
      </c>
      <c r="DJ766" s="13" t="b">
        <f>+DC766=[2]BD!DC766</f>
        <v>1</v>
      </c>
    </row>
    <row r="767" spans="1:114" ht="63.75" x14ac:dyDescent="0.25">
      <c r="A767" s="76">
        <v>1189</v>
      </c>
      <c r="B767" s="59" t="s">
        <v>245</v>
      </c>
      <c r="C767" s="59" t="s">
        <v>0</v>
      </c>
      <c r="D767" s="59" t="s">
        <v>320</v>
      </c>
      <c r="E767" s="59" t="s">
        <v>126</v>
      </c>
      <c r="F767" s="59" t="s">
        <v>121</v>
      </c>
      <c r="G767" s="77" t="s">
        <v>1416</v>
      </c>
      <c r="H767" s="59" t="s">
        <v>443</v>
      </c>
      <c r="I767" s="79">
        <v>4206074</v>
      </c>
      <c r="J767" s="168" t="s">
        <v>1657</v>
      </c>
      <c r="K767" s="97" t="s">
        <v>163</v>
      </c>
      <c r="L767" s="80">
        <v>173</v>
      </c>
      <c r="M767" s="81" t="s">
        <v>121</v>
      </c>
      <c r="N767" s="82">
        <v>136000000</v>
      </c>
      <c r="O767" s="83">
        <f>+IFERROR(VLOOKUP(I767,[1]Precio_Fasecolda!A:C,3,FALSE),IFERROR(VLOOKUP(I767,[1]Precio_Fasecolda!B:C,2,FALSE),N767))</f>
        <v>136000000</v>
      </c>
      <c r="P767" s="83">
        <f t="shared" si="86"/>
        <v>0</v>
      </c>
      <c r="Q767" s="168" t="s">
        <v>126</v>
      </c>
      <c r="R767" s="76" t="s">
        <v>127</v>
      </c>
      <c r="S767" s="168" t="s">
        <v>128</v>
      </c>
      <c r="T767" s="168" t="s">
        <v>121</v>
      </c>
      <c r="U767" s="168" t="s">
        <v>121</v>
      </c>
      <c r="V767" s="168" t="s">
        <v>121</v>
      </c>
      <c r="W767" s="168" t="s">
        <v>121</v>
      </c>
      <c r="X767" s="76" t="s">
        <v>121</v>
      </c>
      <c r="Y767" s="84" t="str">
        <f t="shared" si="96"/>
        <v>N.A.</v>
      </c>
      <c r="Z767" s="85">
        <f t="shared" si="87"/>
        <v>134640000</v>
      </c>
      <c r="AA767" s="76" t="str">
        <f>+IFERROR(VLOOKUP(_xlfn.TEXTJOIN("_", FALSE, C767:E767), [1]BD_Perc!$A:$O, 15, FALSE),"Segmentación no encontrada o vehículo inactivo")</f>
        <v>PERCENTIL 30-70</v>
      </c>
      <c r="AB767" s="76" t="str" cm="1">
        <f t="array" ref="AB767">_xlfn.IFS(
    AA767 = "PERCENTIL 50",
    _xlfn.IFS(
        [1]BD!DG767 &lt; VLOOKUP(_xlfn.TEXTJOIN("_", FALSE, C767:E767), [1]BD_Perc!$A:$O, 11, FALSE), "Intervalo de precio 1",
        [1]BD!DG767 &gt;= VLOOKUP(_xlfn.TEXTJOIN("_", FALSE, C767:E767), [1]BD_Perc!$A:$O, 11, FALSE), "Intervalo de precio 2"
    ),
    AA767 = "PERCENTIL 30-70",
    _xlfn.IFS(
        [1]BD!DG767 &lt; VLOOKUP(_xlfn.TEXTJOIN("_", FALSE, C767:E767), [1]BD_Perc!$A:$O, 6, FALSE), "Intervalo de precio 1",
        [1]BD!DG767 &lt; VLOOKUP(_xlfn.TEXTJOIN("_", FALSE, C767:E767), [1]BD_Perc!$A:$O, 7, FALSE), "Intervalo de precio 2",
        [1]BD!DG767 &gt;= VLOOKUP(_xlfn.TEXTJOIN("_", FALSE, C767:E767), [1]BD_Perc!$A:$O, 7, FALSE), "Intervalo de precio 3"
    ),
    AA767="Segmentación no encontrada o vehículo inactivo","Segmentación no encontrada o vehículo inactivo"
)</f>
        <v>Intervalo de precio 3</v>
      </c>
      <c r="AC767" s="78" t="s">
        <v>156</v>
      </c>
      <c r="AD767" s="86" t="b">
        <f t="shared" si="91"/>
        <v>1</v>
      </c>
      <c r="AE767" s="87">
        <v>0.01</v>
      </c>
      <c r="AF767" s="87">
        <v>0.01</v>
      </c>
      <c r="AG767" s="87">
        <v>0.01</v>
      </c>
      <c r="AH767" s="87">
        <v>0.01</v>
      </c>
      <c r="AI767" s="87">
        <v>0.01</v>
      </c>
      <c r="AJ767" s="87">
        <v>0.01</v>
      </c>
      <c r="AK767" s="168" t="s">
        <v>130</v>
      </c>
      <c r="AL767" s="168" t="s">
        <v>130</v>
      </c>
      <c r="AM767" s="144" t="s">
        <v>130</v>
      </c>
      <c r="AN767" s="144">
        <v>1</v>
      </c>
      <c r="AO767" s="72" t="s">
        <v>121</v>
      </c>
      <c r="AP767" s="72">
        <v>683311.35600000003</v>
      </c>
      <c r="AQ767" s="72" t="s">
        <v>121</v>
      </c>
      <c r="AR767" s="72" t="s">
        <v>121</v>
      </c>
      <c r="AS767" s="72" t="s">
        <v>121</v>
      </c>
      <c r="AT767" s="72">
        <v>9127147.6380000003</v>
      </c>
      <c r="AU767" s="72">
        <v>352457.01120000001</v>
      </c>
      <c r="AV767" s="72">
        <v>375196.10519999999</v>
      </c>
      <c r="AW767" s="72">
        <v>324817.99560000002</v>
      </c>
      <c r="AX767" s="72" t="s">
        <v>121</v>
      </c>
      <c r="AY767" s="72" t="s">
        <v>121</v>
      </c>
      <c r="AZ767" s="72" t="s">
        <v>121</v>
      </c>
      <c r="BA767" s="72" t="s">
        <v>121</v>
      </c>
      <c r="BB767" s="72" t="s">
        <v>121</v>
      </c>
      <c r="BC767" s="72" t="s">
        <v>121</v>
      </c>
      <c r="BD767" s="72">
        <v>2800394.8014000002</v>
      </c>
      <c r="BE767" s="72" t="s">
        <v>121</v>
      </c>
      <c r="BF767" s="72">
        <v>4043837.406</v>
      </c>
      <c r="BG767" s="72">
        <v>2646043.0542000001</v>
      </c>
      <c r="BH767" s="72" t="s">
        <v>121</v>
      </c>
      <c r="BI767" s="72">
        <v>1190718.8999999999</v>
      </c>
      <c r="BJ767" s="72">
        <v>167858.15760000001</v>
      </c>
      <c r="BK767" s="72">
        <v>1428862.68</v>
      </c>
      <c r="BL767" s="72">
        <v>1226442.5754</v>
      </c>
      <c r="BM767" s="72">
        <v>3631823.3657999998</v>
      </c>
      <c r="BN767" s="72">
        <v>106818.9234</v>
      </c>
      <c r="BO767" s="72">
        <v>2205035.3514</v>
      </c>
      <c r="BP767" s="72">
        <v>573309.80279999995</v>
      </c>
      <c r="BQ767" s="72" t="s">
        <v>121</v>
      </c>
      <c r="BR767" s="72" t="s">
        <v>121</v>
      </c>
      <c r="BS767" s="72" t="s">
        <v>121</v>
      </c>
      <c r="BT767" s="72">
        <v>9245171.6532000005</v>
      </c>
      <c r="BU767" s="72">
        <v>110155.4664</v>
      </c>
      <c r="BV767" s="72">
        <v>5071582.2570000002</v>
      </c>
      <c r="BW767" s="72">
        <v>6615108.1626000004</v>
      </c>
      <c r="BX767" s="72" t="s">
        <v>121</v>
      </c>
      <c r="BY767" s="72">
        <v>696791.41139999998</v>
      </c>
      <c r="BZ767" s="72" t="s">
        <v>121</v>
      </c>
      <c r="CA767" s="72" t="s">
        <v>121</v>
      </c>
      <c r="CB767" s="72" t="s">
        <v>121</v>
      </c>
      <c r="CC767" s="72" t="s">
        <v>121</v>
      </c>
      <c r="CD767" s="72" t="s">
        <v>121</v>
      </c>
      <c r="CE767" s="158" t="s">
        <v>130</v>
      </c>
      <c r="CF767" s="158" t="s">
        <v>130</v>
      </c>
      <c r="CG767" s="218" t="s">
        <v>121</v>
      </c>
      <c r="CH767" s="218" t="s">
        <v>121</v>
      </c>
      <c r="CI767" s="218" t="s">
        <v>121</v>
      </c>
      <c r="CJ767" s="218" t="s">
        <v>121</v>
      </c>
      <c r="CK767" s="218" t="s">
        <v>121</v>
      </c>
      <c r="CL767" s="218" t="s">
        <v>121</v>
      </c>
      <c r="CM767" s="218" t="s">
        <v>121</v>
      </c>
      <c r="CN767" s="218" t="s">
        <v>121</v>
      </c>
      <c r="CO767" s="218" t="s">
        <v>121</v>
      </c>
      <c r="CP767" s="218" t="s">
        <v>121</v>
      </c>
      <c r="CQ767" s="218" t="s">
        <v>121</v>
      </c>
      <c r="CR767" s="218" t="s">
        <v>121</v>
      </c>
      <c r="CS767" s="218" t="s">
        <v>121</v>
      </c>
      <c r="CT767" s="218" t="s">
        <v>121</v>
      </c>
      <c r="CU767" s="218" t="s">
        <v>121</v>
      </c>
      <c r="CV767" s="218" t="s">
        <v>121</v>
      </c>
      <c r="CW767" s="218" t="s">
        <v>121</v>
      </c>
      <c r="CX767" s="218" t="s">
        <v>121</v>
      </c>
      <c r="CY767" s="218" t="s">
        <v>121</v>
      </c>
      <c r="CZ767" s="218" t="s">
        <v>121</v>
      </c>
      <c r="DA767" s="246">
        <v>9922668.0419999994</v>
      </c>
      <c r="DB767" s="91">
        <v>1</v>
      </c>
      <c r="DC767" s="13">
        <v>1</v>
      </c>
      <c r="DD767" s="13"/>
      <c r="DE767" s="75" t="str" cm="1">
        <f t="array" ref="DE767">+IF(AND(C767&lt;&gt;"Vehículos Eléctricos",C767&lt;&gt;"Vehículos Híbridos",AA767="PERCENTIL 50"),
     IF(VLOOKUP(_xlfn.TEXTJOIN("_",FALSE,C767:E767),[1]BD_Perc!$A:$P,_xlfn.IFS([1]BD!AB767="Intervalo de precio 1",12,[1]BD!AB767="Intervalo de precio 2",13),FALSE)&lt;=1,
     VLOOKUP(_xlfn.TEXTJOIN("_",FALSE,C767:E767),[1]BD_Perc!$A:$P,16,FALSE),"Ok P50"),
     "Ok P30/70 ó Híbrido/Eléctrico")</f>
        <v>Ok P30/70 ó Híbrido/Eléctrico</v>
      </c>
      <c r="DF767" s="75" t="str">
        <f t="shared" si="88"/>
        <v>Vehículos Convencionales_Camperos/Camionetas_4x2</v>
      </c>
      <c r="DG767" s="19">
        <f t="shared" si="89"/>
        <v>134640000</v>
      </c>
      <c r="DH767" s="13">
        <v>1</v>
      </c>
      <c r="DI767" s="13">
        <v>1</v>
      </c>
      <c r="DJ767" s="13" t="b">
        <f>+DC767=[2]BD!DC767</f>
        <v>1</v>
      </c>
    </row>
    <row r="768" spans="1:114" ht="51" x14ac:dyDescent="0.25">
      <c r="A768" s="76">
        <v>1190</v>
      </c>
      <c r="B768" s="59" t="s">
        <v>245</v>
      </c>
      <c r="C768" s="59" t="s">
        <v>0</v>
      </c>
      <c r="D768" s="59" t="s">
        <v>544</v>
      </c>
      <c r="E768" s="59" t="s">
        <v>545</v>
      </c>
      <c r="F768" s="59" t="s">
        <v>327</v>
      </c>
      <c r="G768" s="77" t="s">
        <v>1658</v>
      </c>
      <c r="H768" s="59" t="s">
        <v>582</v>
      </c>
      <c r="I768" s="79">
        <v>40821012</v>
      </c>
      <c r="J768" s="168" t="s">
        <v>1659</v>
      </c>
      <c r="K768" s="78" t="s">
        <v>565</v>
      </c>
      <c r="L768" s="80">
        <v>268</v>
      </c>
      <c r="M768" s="81" t="s">
        <v>121</v>
      </c>
      <c r="N768" s="82">
        <v>196000000</v>
      </c>
      <c r="O768" s="83">
        <f>+IFERROR(VLOOKUP(I768,[1]Precio_Fasecolda!A:C,3,FALSE),IFERROR(VLOOKUP(I768,[1]Precio_Fasecolda!B:C,2,FALSE),N768))</f>
        <v>196000000</v>
      </c>
      <c r="P768" s="83">
        <f t="shared" si="86"/>
        <v>0</v>
      </c>
      <c r="Q768" s="76" t="s">
        <v>327</v>
      </c>
      <c r="R768" s="76" t="s">
        <v>148</v>
      </c>
      <c r="S768" s="76" t="s">
        <v>128</v>
      </c>
      <c r="T768" s="76" t="s">
        <v>121</v>
      </c>
      <c r="U768" s="76" t="s">
        <v>121</v>
      </c>
      <c r="V768" s="76" t="s">
        <v>121</v>
      </c>
      <c r="W768" s="76" t="s">
        <v>121</v>
      </c>
      <c r="X768" s="76" t="s">
        <v>121</v>
      </c>
      <c r="Y768" s="84" t="str">
        <f t="shared" si="96"/>
        <v>N.A.</v>
      </c>
      <c r="Z768" s="85">
        <f t="shared" si="87"/>
        <v>194040000</v>
      </c>
      <c r="AA768" s="76" t="str">
        <f>+IFERROR(VLOOKUP(_xlfn.TEXTJOIN("_", FALSE, C768:E768), [1]BD_Perc!$A:$O, 15, FALSE),"Segmentación no encontrada o vehículo inactivo")</f>
        <v>PERCENTIL 30-70</v>
      </c>
      <c r="AB768" s="76" t="str" cm="1">
        <f t="array" ref="AB768">_xlfn.IFS(
    AA768 = "PERCENTIL 50",
    _xlfn.IFS(
        [1]BD!DG768 &lt; VLOOKUP(_xlfn.TEXTJOIN("_", FALSE, C768:E768), [1]BD_Perc!$A:$O, 11, FALSE), "Intervalo de precio 1",
        [1]BD!DG768 &gt;= VLOOKUP(_xlfn.TEXTJOIN("_", FALSE, C768:E768), [1]BD_Perc!$A:$O, 11, FALSE), "Intervalo de precio 2"
    ),
    AA768 = "PERCENTIL 30-70",
    _xlfn.IFS(
        [1]BD!DG768 &lt; VLOOKUP(_xlfn.TEXTJOIN("_", FALSE, C768:E768), [1]BD_Perc!$A:$O, 6, FALSE), "Intervalo de precio 1",
        [1]BD!DG768 &lt; VLOOKUP(_xlfn.TEXTJOIN("_", FALSE, C768:E768), [1]BD_Perc!$A:$O, 7, FALSE), "Intervalo de precio 2",
        [1]BD!DG768 &gt;= VLOOKUP(_xlfn.TEXTJOIN("_", FALSE, C768:E768), [1]BD_Perc!$A:$O, 7, FALSE), "Intervalo de precio 3"
    ),
    AA768="Segmentación no encontrada o vehículo inactivo","Segmentación no encontrada o vehículo inactivo"
)</f>
        <v>Intervalo de precio 2</v>
      </c>
      <c r="AC768" s="78" t="s">
        <v>149</v>
      </c>
      <c r="AD768" s="86" t="b">
        <f t="shared" si="91"/>
        <v>1</v>
      </c>
      <c r="AE768" s="87">
        <v>0.01</v>
      </c>
      <c r="AF768" s="87">
        <v>0.01</v>
      </c>
      <c r="AG768" s="87">
        <v>0.01</v>
      </c>
      <c r="AH768" s="87">
        <v>0.01</v>
      </c>
      <c r="AI768" s="87">
        <v>0.01</v>
      </c>
      <c r="AJ768" s="87">
        <v>0.01</v>
      </c>
      <c r="AK768" s="76" t="s">
        <v>130</v>
      </c>
      <c r="AL768" s="76" t="s">
        <v>130</v>
      </c>
      <c r="AM768" s="88" t="s">
        <v>130</v>
      </c>
      <c r="AN768" s="88">
        <v>1</v>
      </c>
      <c r="AO768" s="72">
        <v>8377504.9638</v>
      </c>
      <c r="AP768" s="72">
        <v>328175.6226</v>
      </c>
      <c r="AQ768" s="72">
        <v>1115797.9602000001</v>
      </c>
      <c r="AR768" s="72">
        <v>2756675.0189999999</v>
      </c>
      <c r="AS768" s="72">
        <v>2100323.7738000001</v>
      </c>
      <c r="AT768" s="72">
        <v>9188916.3785999995</v>
      </c>
      <c r="AU768" s="72" t="s">
        <v>121</v>
      </c>
      <c r="AV768" s="72">
        <v>1115797.9602000001</v>
      </c>
      <c r="AW768" s="72">
        <v>328175.6226</v>
      </c>
      <c r="AX768" s="72" t="s">
        <v>121</v>
      </c>
      <c r="AY768" s="72" t="s">
        <v>121</v>
      </c>
      <c r="AZ768" s="72" t="s">
        <v>121</v>
      </c>
      <c r="BA768" s="72" t="s">
        <v>121</v>
      </c>
      <c r="BB768" s="72" t="s">
        <v>121</v>
      </c>
      <c r="BC768" s="72">
        <v>2100323.7738000001</v>
      </c>
      <c r="BD768" s="72">
        <v>2494134.9426000002</v>
      </c>
      <c r="BE768" s="72">
        <v>2494134.9426000002</v>
      </c>
      <c r="BF768" s="72">
        <v>2100323.7738000001</v>
      </c>
      <c r="BG768" s="72">
        <v>2100323.7738000001</v>
      </c>
      <c r="BH768" s="72" t="s">
        <v>121</v>
      </c>
      <c r="BI768" s="72" t="s">
        <v>121</v>
      </c>
      <c r="BJ768" s="72">
        <v>393811.16879999998</v>
      </c>
      <c r="BK768" s="72">
        <v>1575242.5667999999</v>
      </c>
      <c r="BL768" s="72">
        <v>3675567.3947999999</v>
      </c>
      <c r="BM768" s="72">
        <v>3675567.3947999999</v>
      </c>
      <c r="BN768" s="72">
        <v>131270.03820000001</v>
      </c>
      <c r="BO768" s="72">
        <v>3413026.2642000001</v>
      </c>
      <c r="BP768" s="72">
        <v>787622.33759999997</v>
      </c>
      <c r="BQ768" s="72">
        <v>3281756.2259999998</v>
      </c>
      <c r="BR768" s="72">
        <v>3281756.2259999998</v>
      </c>
      <c r="BS768" s="72">
        <v>3281756.2259999998</v>
      </c>
      <c r="BT768" s="72">
        <v>2887945.0572000002</v>
      </c>
      <c r="BU768" s="72">
        <v>262540.07640000002</v>
      </c>
      <c r="BV768" s="72">
        <v>2625404.9808</v>
      </c>
      <c r="BW768" s="72">
        <v>8532566.1875999998</v>
      </c>
      <c r="BX768" s="72" t="s">
        <v>121</v>
      </c>
      <c r="BY768" s="72">
        <v>1050162.4140000001</v>
      </c>
      <c r="BZ768" s="72" t="s">
        <v>121</v>
      </c>
      <c r="CA768" s="72">
        <v>8532566.1875999998</v>
      </c>
      <c r="CB768" s="72">
        <v>6563511.3978000004</v>
      </c>
      <c r="CC768" s="72" t="s">
        <v>121</v>
      </c>
      <c r="CD768" s="72">
        <v>13127024.903999999</v>
      </c>
      <c r="CE768" s="89" t="s">
        <v>130</v>
      </c>
      <c r="CF768" s="89" t="s">
        <v>130</v>
      </c>
      <c r="CG768" s="89" t="s">
        <v>130</v>
      </c>
      <c r="CH768" s="89" t="s">
        <v>130</v>
      </c>
      <c r="CI768" s="89" t="s">
        <v>130</v>
      </c>
      <c r="CJ768" s="89" t="s">
        <v>130</v>
      </c>
      <c r="CK768" s="89" t="s">
        <v>131</v>
      </c>
      <c r="CL768" s="59" t="s">
        <v>121</v>
      </c>
      <c r="CM768" s="76" t="s">
        <v>121</v>
      </c>
      <c r="CN768" s="76" t="s">
        <v>121</v>
      </c>
      <c r="CO768" s="76" t="s">
        <v>121</v>
      </c>
      <c r="CP768" s="76" t="s">
        <v>121</v>
      </c>
      <c r="CQ768" s="76" t="s">
        <v>121</v>
      </c>
      <c r="CR768" s="76" t="s">
        <v>121</v>
      </c>
      <c r="CS768" s="76" t="s">
        <v>121</v>
      </c>
      <c r="CT768" s="76" t="s">
        <v>121</v>
      </c>
      <c r="CU768" s="76" t="s">
        <v>121</v>
      </c>
      <c r="CV768" s="76" t="s">
        <v>121</v>
      </c>
      <c r="CW768" s="76" t="s">
        <v>121</v>
      </c>
      <c r="CX768" s="76" t="s">
        <v>121</v>
      </c>
      <c r="CY768" s="76" t="s">
        <v>121</v>
      </c>
      <c r="CZ768" s="76" t="s">
        <v>121</v>
      </c>
      <c r="DA768" s="246">
        <v>4194003.9791999999</v>
      </c>
      <c r="DB768" s="91">
        <v>1</v>
      </c>
      <c r="DC768" s="13">
        <v>1</v>
      </c>
      <c r="DD768" s="13"/>
      <c r="DE768" s="75" t="str" cm="1">
        <f t="array" ref="DE768">+IF(AND(C768&lt;&gt;"Vehículos Eléctricos",C768&lt;&gt;"Vehículos Híbridos",AA768="PERCENTIL 50"),
     IF(VLOOKUP(_xlfn.TEXTJOIN("_",FALSE,C768:E768),[1]BD_Perc!$A:$P,_xlfn.IFS([1]BD!AB768="Intervalo de precio 1",12,[1]BD!AB768="Intervalo de precio 2",13),FALSE)&lt;=1,
     VLOOKUP(_xlfn.TEXTJOIN("_",FALSE,C768:E768),[1]BD_Perc!$A:$P,16,FALSE),"Ok P50"),
     "Ok P30/70 ó Híbrido/Eléctrico")</f>
        <v>Ok P30/70 ó Híbrido/Eléctrico</v>
      </c>
      <c r="DF768" s="75" t="str">
        <f t="shared" si="88"/>
        <v>Vehículos Convencionales_Pick Up_PICKUP DOBLE CAB - PLATON</v>
      </c>
      <c r="DG768" s="19">
        <f t="shared" si="89"/>
        <v>194040000</v>
      </c>
      <c r="DH768" s="13">
        <v>1</v>
      </c>
      <c r="DI768" s="13">
        <v>1</v>
      </c>
      <c r="DJ768" s="13" t="b">
        <f>+DC768=[2]BD!DC768</f>
        <v>1</v>
      </c>
    </row>
    <row r="769" spans="1:114" ht="51" x14ac:dyDescent="0.25">
      <c r="A769" s="76">
        <v>1198</v>
      </c>
      <c r="B769" s="97" t="s">
        <v>178</v>
      </c>
      <c r="C769" s="59" t="s">
        <v>0</v>
      </c>
      <c r="D769" s="59" t="s">
        <v>119</v>
      </c>
      <c r="E769" s="59" t="s">
        <v>120</v>
      </c>
      <c r="F769" s="59" t="s">
        <v>121</v>
      </c>
      <c r="G769" s="77" t="s">
        <v>1562</v>
      </c>
      <c r="H769" s="59" t="s">
        <v>1563</v>
      </c>
      <c r="I769" s="79">
        <v>4601332</v>
      </c>
      <c r="J769" s="168" t="s">
        <v>1660</v>
      </c>
      <c r="K769" s="78" t="s">
        <v>125</v>
      </c>
      <c r="L769" s="80">
        <v>83</v>
      </c>
      <c r="M769" s="81" t="s">
        <v>121</v>
      </c>
      <c r="N769" s="82">
        <v>65000000</v>
      </c>
      <c r="O769" s="83">
        <f>+IFERROR(VLOOKUP(I769,[1]Precio_Fasecolda!A:C,3,FALSE),IFERROR(VLOOKUP(I769,[1]Precio_Fasecolda!B:C,2,FALSE),N769))</f>
        <v>65000000</v>
      </c>
      <c r="P769" s="83">
        <f t="shared" si="86"/>
        <v>0</v>
      </c>
      <c r="Q769" s="76" t="s">
        <v>126</v>
      </c>
      <c r="R769" s="76" t="s">
        <v>127</v>
      </c>
      <c r="S769" s="76" t="s">
        <v>128</v>
      </c>
      <c r="T769" s="76" t="s">
        <v>121</v>
      </c>
      <c r="U769" s="76" t="s">
        <v>121</v>
      </c>
      <c r="V769" s="76" t="s">
        <v>121</v>
      </c>
      <c r="W769" s="76" t="s">
        <v>121</v>
      </c>
      <c r="X769" s="76" t="s">
        <v>121</v>
      </c>
      <c r="Y769" s="84" t="str">
        <f t="shared" si="96"/>
        <v>N.A.</v>
      </c>
      <c r="Z769" s="85">
        <f t="shared" si="87"/>
        <v>62920000</v>
      </c>
      <c r="AA769" s="76" t="str">
        <f>+IFERROR(VLOOKUP(_xlfn.TEXTJOIN("_", FALSE, C769:E769), [1]BD_Perc!$A:$O, 15, FALSE),"Segmentación no encontrada o vehículo inactivo")</f>
        <v>PERCENTIL 30-70</v>
      </c>
      <c r="AB769" s="76" t="str" cm="1">
        <f t="array" ref="AB769">_xlfn.IFS(
    AA769 = "PERCENTIL 50",
    _xlfn.IFS(
        [1]BD!DG769 &lt; VLOOKUP(_xlfn.TEXTJOIN("_", FALSE, C769:E769), [1]BD_Perc!$A:$O, 11, FALSE), "Intervalo de precio 1",
        [1]BD!DG769 &gt;= VLOOKUP(_xlfn.TEXTJOIN("_", FALSE, C769:E769), [1]BD_Perc!$A:$O, 11, FALSE), "Intervalo de precio 2"
    ),
    AA769 = "PERCENTIL 30-70",
    _xlfn.IFS(
        [1]BD!DG769 &lt; VLOOKUP(_xlfn.TEXTJOIN("_", FALSE, C769:E769), [1]BD_Perc!$A:$O, 6, FALSE), "Intervalo de precio 1",
        [1]BD!DG769 &lt; VLOOKUP(_xlfn.TEXTJOIN("_", FALSE, C769:E769), [1]BD_Perc!$A:$O, 7, FALSE), "Intervalo de precio 2",
        [1]BD!DG769 &gt;= VLOOKUP(_xlfn.TEXTJOIN("_", FALSE, C769:E769), [1]BD_Perc!$A:$O, 7, FALSE), "Intervalo de precio 3"
    ),
    AA769="Segmentación no encontrada o vehículo inactivo","Segmentación no encontrada o vehículo inactivo"
)</f>
        <v>Intervalo de precio 2</v>
      </c>
      <c r="AC769" s="78" t="s">
        <v>149</v>
      </c>
      <c r="AD769" s="86" t="b">
        <f t="shared" si="91"/>
        <v>1</v>
      </c>
      <c r="AE769" s="87">
        <v>3.2000000000000001E-2</v>
      </c>
      <c r="AF769" s="87">
        <v>3.5999999999999997E-2</v>
      </c>
      <c r="AG769" s="87">
        <v>3.6999999999999998E-2</v>
      </c>
      <c r="AH769" s="87">
        <v>3.9E-2</v>
      </c>
      <c r="AI769" s="87">
        <v>4.1000000000000002E-2</v>
      </c>
      <c r="AJ769" s="76">
        <v>4.2000000000000003E-2</v>
      </c>
      <c r="AK769" s="76" t="s">
        <v>131</v>
      </c>
      <c r="AL769" s="76" t="s">
        <v>131</v>
      </c>
      <c r="AM769" s="137" t="s">
        <v>131</v>
      </c>
      <c r="AN769" s="137">
        <v>0.05</v>
      </c>
      <c r="AO769" s="72">
        <v>7851457.0554</v>
      </c>
      <c r="AP769" s="72">
        <v>198912.7812</v>
      </c>
      <c r="AQ769" s="72">
        <v>718294.98300000001</v>
      </c>
      <c r="AR769" s="72" t="s">
        <v>121</v>
      </c>
      <c r="AS769" s="72" t="s">
        <v>121</v>
      </c>
      <c r="AT769" s="72">
        <v>7624981.1610000003</v>
      </c>
      <c r="AU769" s="72" t="s">
        <v>121</v>
      </c>
      <c r="AV769" s="72">
        <v>718294.98300000001</v>
      </c>
      <c r="AW769" s="72">
        <v>44202.606</v>
      </c>
      <c r="AX769" s="72">
        <v>331520.5992</v>
      </c>
      <c r="AY769" s="72" t="s">
        <v>121</v>
      </c>
      <c r="AZ769" s="72" t="s">
        <v>121</v>
      </c>
      <c r="BA769" s="72" t="s">
        <v>121</v>
      </c>
      <c r="BB769" s="72" t="s">
        <v>121</v>
      </c>
      <c r="BC769" s="72" t="s">
        <v>121</v>
      </c>
      <c r="BD769" s="72">
        <v>2099632.2185999998</v>
      </c>
      <c r="BE769" s="72" t="s">
        <v>121</v>
      </c>
      <c r="BF769" s="72">
        <v>2641116.7776000001</v>
      </c>
      <c r="BG769" s="72" t="s">
        <v>121</v>
      </c>
      <c r="BH769" s="72" t="s">
        <v>121</v>
      </c>
      <c r="BI769" s="72">
        <v>1491843.7505999999</v>
      </c>
      <c r="BJ769" s="72">
        <v>773548.76760000002</v>
      </c>
      <c r="BK769" s="72">
        <v>1160323.1514000001</v>
      </c>
      <c r="BL769" s="72" t="s">
        <v>121</v>
      </c>
      <c r="BM769" s="72">
        <v>2862130.8618000001</v>
      </c>
      <c r="BN769" s="72">
        <v>65199.107400000001</v>
      </c>
      <c r="BO769" s="72">
        <v>3214782.9</v>
      </c>
      <c r="BP769" s="72">
        <v>541484.55900000001</v>
      </c>
      <c r="BQ769" s="72" t="s">
        <v>121</v>
      </c>
      <c r="BR769" s="72" t="s">
        <v>121</v>
      </c>
      <c r="BS769" s="72" t="s">
        <v>121</v>
      </c>
      <c r="BT769" s="72" t="s">
        <v>121</v>
      </c>
      <c r="BU769" s="72">
        <v>98351.589000000007</v>
      </c>
      <c r="BV769" s="72" t="s">
        <v>121</v>
      </c>
      <c r="BW769" s="72" t="s">
        <v>121</v>
      </c>
      <c r="BX769" s="72" t="s">
        <v>121</v>
      </c>
      <c r="BY769" s="72">
        <v>320470.47480000003</v>
      </c>
      <c r="BZ769" s="72" t="s">
        <v>121</v>
      </c>
      <c r="CA769" s="72" t="s">
        <v>121</v>
      </c>
      <c r="CB769" s="72" t="s">
        <v>121</v>
      </c>
      <c r="CC769" s="72" t="s">
        <v>121</v>
      </c>
      <c r="CD769" s="72" t="s">
        <v>121</v>
      </c>
      <c r="CE769" s="89" t="s">
        <v>131</v>
      </c>
      <c r="CF769" s="89" t="s">
        <v>131</v>
      </c>
      <c r="CG769" s="89" t="s">
        <v>131</v>
      </c>
      <c r="CH769" s="89" t="s">
        <v>131</v>
      </c>
      <c r="CI769" s="89" t="s">
        <v>130</v>
      </c>
      <c r="CJ769" s="89" t="s">
        <v>131</v>
      </c>
      <c r="CK769" s="89" t="s">
        <v>131</v>
      </c>
      <c r="CL769" s="59" t="s">
        <v>121</v>
      </c>
      <c r="CM769" s="76" t="s">
        <v>121</v>
      </c>
      <c r="CN769" s="76" t="s">
        <v>121</v>
      </c>
      <c r="CO769" s="76" t="s">
        <v>121</v>
      </c>
      <c r="CP769" s="76" t="s">
        <v>121</v>
      </c>
      <c r="CQ769" s="76" t="s">
        <v>121</v>
      </c>
      <c r="CR769" s="76" t="s">
        <v>121</v>
      </c>
      <c r="CS769" s="76" t="s">
        <v>121</v>
      </c>
      <c r="CT769" s="76" t="s">
        <v>121</v>
      </c>
      <c r="CU769" s="76" t="s">
        <v>121</v>
      </c>
      <c r="CV769" s="76" t="s">
        <v>121</v>
      </c>
      <c r="CW769" s="76" t="s">
        <v>121</v>
      </c>
      <c r="CX769" s="76" t="s">
        <v>121</v>
      </c>
      <c r="CY769" s="76" t="s">
        <v>121</v>
      </c>
      <c r="CZ769" s="76" t="s">
        <v>121</v>
      </c>
      <c r="DA769" s="246">
        <v>12077620.459799999</v>
      </c>
      <c r="DB769" s="91">
        <v>1</v>
      </c>
      <c r="DC769" s="13">
        <v>1</v>
      </c>
      <c r="DD769" s="13"/>
      <c r="DE769" s="75" t="str" cm="1">
        <f t="array" ref="DE769">+IF(AND(C769&lt;&gt;"Vehículos Eléctricos",C769&lt;&gt;"Vehículos Híbridos",AA769="PERCENTIL 50"),
     IF(VLOOKUP(_xlfn.TEXTJOIN("_",FALSE,C769:E769),[1]BD_Perc!$A:$P,_xlfn.IFS([1]BD!AB769="Intervalo de precio 1",12,[1]BD!AB769="Intervalo de precio 2",13),FALSE)&lt;=1,
     VLOOKUP(_xlfn.TEXTJOIN("_",FALSE,C769:E769),[1]BD_Perc!$A:$P,16,FALSE),"Ok P50"),
     "Ok P30/70 ó Híbrido/Eléctrico")</f>
        <v>Ok P30/70 ó Híbrido/Eléctrico</v>
      </c>
      <c r="DF769" s="75" t="str">
        <f t="shared" si="88"/>
        <v>Vehículos Convencionales_Automóviles_Hatchback</v>
      </c>
      <c r="DG769" s="19">
        <f t="shared" si="89"/>
        <v>62920000</v>
      </c>
      <c r="DH769" s="13">
        <v>1</v>
      </c>
      <c r="DI769" s="13">
        <v>1</v>
      </c>
      <c r="DJ769" s="13" t="b">
        <f>+DC769=[2]BD!DC769</f>
        <v>1</v>
      </c>
    </row>
    <row r="770" spans="1:114" ht="51" x14ac:dyDescent="0.25">
      <c r="A770" s="76">
        <v>1199</v>
      </c>
      <c r="B770" s="97" t="s">
        <v>178</v>
      </c>
      <c r="C770" s="59" t="s">
        <v>0</v>
      </c>
      <c r="D770" s="59" t="s">
        <v>119</v>
      </c>
      <c r="E770" s="59" t="s">
        <v>120</v>
      </c>
      <c r="F770" s="59" t="s">
        <v>121</v>
      </c>
      <c r="G770" s="77" t="s">
        <v>1565</v>
      </c>
      <c r="H770" s="59" t="s">
        <v>1563</v>
      </c>
      <c r="I770" s="79">
        <v>4601333</v>
      </c>
      <c r="J770" s="168" t="s">
        <v>1661</v>
      </c>
      <c r="K770" s="78" t="s">
        <v>125</v>
      </c>
      <c r="L770" s="80">
        <v>83</v>
      </c>
      <c r="M770" s="81" t="s">
        <v>121</v>
      </c>
      <c r="N770" s="82">
        <v>71000000</v>
      </c>
      <c r="O770" s="83">
        <f>+IFERROR(VLOOKUP(I770,[1]Precio_Fasecolda!A:C,3,FALSE),IFERROR(VLOOKUP(I770,[1]Precio_Fasecolda!B:C,2,FALSE),N770))</f>
        <v>70000000</v>
      </c>
      <c r="P770" s="83">
        <f t="shared" si="86"/>
        <v>1000000</v>
      </c>
      <c r="Q770" s="76" t="s">
        <v>126</v>
      </c>
      <c r="R770" s="76" t="s">
        <v>148</v>
      </c>
      <c r="S770" s="76" t="s">
        <v>128</v>
      </c>
      <c r="T770" s="76" t="s">
        <v>121</v>
      </c>
      <c r="U770" s="76" t="s">
        <v>121</v>
      </c>
      <c r="V770" s="76" t="s">
        <v>121</v>
      </c>
      <c r="W770" s="76" t="s">
        <v>121</v>
      </c>
      <c r="X770" s="76" t="s">
        <v>121</v>
      </c>
      <c r="Y770" s="84" t="str">
        <f t="shared" si="96"/>
        <v>N.A.</v>
      </c>
      <c r="Z770" s="85">
        <f t="shared" si="87"/>
        <v>68728000</v>
      </c>
      <c r="AA770" s="76" t="str">
        <f>+IFERROR(VLOOKUP(_xlfn.TEXTJOIN("_", FALSE, C770:E770), [1]BD_Perc!$A:$O, 15, FALSE),"Segmentación no encontrada o vehículo inactivo")</f>
        <v>PERCENTIL 30-70</v>
      </c>
      <c r="AB770" s="76" t="str" cm="1">
        <f t="array" ref="AB770">_xlfn.IFS(
    AA770 = "PERCENTIL 50",
    _xlfn.IFS(
        [1]BD!DG770 &lt; VLOOKUP(_xlfn.TEXTJOIN("_", FALSE, C770:E770), [1]BD_Perc!$A:$O, 11, FALSE), "Intervalo de precio 1",
        [1]BD!DG770 &gt;= VLOOKUP(_xlfn.TEXTJOIN("_", FALSE, C770:E770), [1]BD_Perc!$A:$O, 11, FALSE), "Intervalo de precio 2"
    ),
    AA770 = "PERCENTIL 30-70",
    _xlfn.IFS(
        [1]BD!DG770 &lt; VLOOKUP(_xlfn.TEXTJOIN("_", FALSE, C770:E770), [1]BD_Perc!$A:$O, 6, FALSE), "Intervalo de precio 1",
        [1]BD!DG770 &lt; VLOOKUP(_xlfn.TEXTJOIN("_", FALSE, C770:E770), [1]BD_Perc!$A:$O, 7, FALSE), "Intervalo de precio 2",
        [1]BD!DG770 &gt;= VLOOKUP(_xlfn.TEXTJOIN("_", FALSE, C770:E770), [1]BD_Perc!$A:$O, 7, FALSE), "Intervalo de precio 3"
    ),
    AA770="Segmentación no encontrada o vehículo inactivo","Segmentación no encontrada o vehículo inactivo"
)</f>
        <v>Intervalo de precio 2</v>
      </c>
      <c r="AC770" s="78" t="s">
        <v>149</v>
      </c>
      <c r="AD770" s="86" t="b">
        <f t="shared" si="91"/>
        <v>1</v>
      </c>
      <c r="AE770" s="87">
        <v>3.2000000000000001E-2</v>
      </c>
      <c r="AF770" s="87">
        <v>3.5999999999999997E-2</v>
      </c>
      <c r="AG770" s="87">
        <v>3.6999999999999998E-2</v>
      </c>
      <c r="AH770" s="87">
        <v>3.9E-2</v>
      </c>
      <c r="AI770" s="87">
        <v>4.1000000000000002E-2</v>
      </c>
      <c r="AJ770" s="76">
        <v>4.2000000000000003E-2</v>
      </c>
      <c r="AK770" s="76" t="s">
        <v>131</v>
      </c>
      <c r="AL770" s="76" t="s">
        <v>131</v>
      </c>
      <c r="AM770" s="137" t="s">
        <v>131</v>
      </c>
      <c r="AN770" s="137">
        <v>0.05</v>
      </c>
      <c r="AO770" s="72">
        <v>7851457.0554</v>
      </c>
      <c r="AP770" s="72">
        <v>198912.7812</v>
      </c>
      <c r="AQ770" s="72">
        <v>718294.98300000001</v>
      </c>
      <c r="AR770" s="72" t="s">
        <v>121</v>
      </c>
      <c r="AS770" s="72" t="s">
        <v>121</v>
      </c>
      <c r="AT770" s="72">
        <v>7624981.1610000003</v>
      </c>
      <c r="AU770" s="72" t="s">
        <v>121</v>
      </c>
      <c r="AV770" s="72">
        <v>718294.98300000001</v>
      </c>
      <c r="AW770" s="72">
        <v>44202.606</v>
      </c>
      <c r="AX770" s="72">
        <v>331520.5992</v>
      </c>
      <c r="AY770" s="72" t="s">
        <v>121</v>
      </c>
      <c r="AZ770" s="72" t="s">
        <v>121</v>
      </c>
      <c r="BA770" s="72" t="s">
        <v>121</v>
      </c>
      <c r="BB770" s="72" t="s">
        <v>121</v>
      </c>
      <c r="BC770" s="72" t="s">
        <v>121</v>
      </c>
      <c r="BD770" s="72">
        <v>2099632.2185999998</v>
      </c>
      <c r="BE770" s="72" t="s">
        <v>121</v>
      </c>
      <c r="BF770" s="72">
        <v>2641116.7776000001</v>
      </c>
      <c r="BG770" s="72" t="s">
        <v>121</v>
      </c>
      <c r="BH770" s="72" t="s">
        <v>121</v>
      </c>
      <c r="BI770" s="72">
        <v>1491843.7505999999</v>
      </c>
      <c r="BJ770" s="72">
        <v>773548.76760000002</v>
      </c>
      <c r="BK770" s="72">
        <v>1160323.1514000001</v>
      </c>
      <c r="BL770" s="72" t="s">
        <v>121</v>
      </c>
      <c r="BM770" s="72">
        <v>2862130.8618000001</v>
      </c>
      <c r="BN770" s="72">
        <v>65199.107400000001</v>
      </c>
      <c r="BO770" s="72">
        <v>3214782.9</v>
      </c>
      <c r="BP770" s="72">
        <v>541484.55900000001</v>
      </c>
      <c r="BQ770" s="72" t="s">
        <v>121</v>
      </c>
      <c r="BR770" s="72" t="s">
        <v>121</v>
      </c>
      <c r="BS770" s="72" t="s">
        <v>121</v>
      </c>
      <c r="BT770" s="72" t="s">
        <v>121</v>
      </c>
      <c r="BU770" s="72">
        <v>98351.589000000007</v>
      </c>
      <c r="BV770" s="72" t="s">
        <v>121</v>
      </c>
      <c r="BW770" s="72" t="s">
        <v>121</v>
      </c>
      <c r="BX770" s="72" t="s">
        <v>121</v>
      </c>
      <c r="BY770" s="72">
        <v>320470.47480000003</v>
      </c>
      <c r="BZ770" s="72" t="s">
        <v>121</v>
      </c>
      <c r="CA770" s="72" t="s">
        <v>121</v>
      </c>
      <c r="CB770" s="72" t="s">
        <v>121</v>
      </c>
      <c r="CC770" s="72" t="s">
        <v>121</v>
      </c>
      <c r="CD770" s="72" t="s">
        <v>121</v>
      </c>
      <c r="CE770" s="89" t="s">
        <v>131</v>
      </c>
      <c r="CF770" s="89" t="s">
        <v>131</v>
      </c>
      <c r="CG770" s="89" t="s">
        <v>131</v>
      </c>
      <c r="CH770" s="89" t="s">
        <v>131</v>
      </c>
      <c r="CI770" s="89" t="s">
        <v>130</v>
      </c>
      <c r="CJ770" s="89" t="s">
        <v>131</v>
      </c>
      <c r="CK770" s="89" t="s">
        <v>131</v>
      </c>
      <c r="CL770" s="59" t="s">
        <v>121</v>
      </c>
      <c r="CM770" s="76" t="s">
        <v>121</v>
      </c>
      <c r="CN770" s="76" t="s">
        <v>121</v>
      </c>
      <c r="CO770" s="76" t="s">
        <v>121</v>
      </c>
      <c r="CP770" s="76" t="s">
        <v>121</v>
      </c>
      <c r="CQ770" s="76" t="s">
        <v>121</v>
      </c>
      <c r="CR770" s="76" t="s">
        <v>121</v>
      </c>
      <c r="CS770" s="76" t="s">
        <v>121</v>
      </c>
      <c r="CT770" s="76" t="s">
        <v>121</v>
      </c>
      <c r="CU770" s="76" t="s">
        <v>121</v>
      </c>
      <c r="CV770" s="76" t="s">
        <v>121</v>
      </c>
      <c r="CW770" s="76" t="s">
        <v>121</v>
      </c>
      <c r="CX770" s="76" t="s">
        <v>121</v>
      </c>
      <c r="CY770" s="76" t="s">
        <v>121</v>
      </c>
      <c r="CZ770" s="76" t="s">
        <v>121</v>
      </c>
      <c r="DA770" s="246">
        <v>12077620.459799999</v>
      </c>
      <c r="DB770" s="91">
        <v>1</v>
      </c>
      <c r="DC770" s="13">
        <v>1</v>
      </c>
      <c r="DD770" s="13"/>
      <c r="DE770" s="75" t="str" cm="1">
        <f t="array" ref="DE770">+IF(AND(C770&lt;&gt;"Vehículos Eléctricos",C770&lt;&gt;"Vehículos Híbridos",AA770="PERCENTIL 50"),
     IF(VLOOKUP(_xlfn.TEXTJOIN("_",FALSE,C770:E770),[1]BD_Perc!$A:$P,_xlfn.IFS([1]BD!AB770="Intervalo de precio 1",12,[1]BD!AB770="Intervalo de precio 2",13),FALSE)&lt;=1,
     VLOOKUP(_xlfn.TEXTJOIN("_",FALSE,C770:E770),[1]BD_Perc!$A:$P,16,FALSE),"Ok P50"),
     "Ok P30/70 ó Híbrido/Eléctrico")</f>
        <v>Ok P30/70 ó Híbrido/Eléctrico</v>
      </c>
      <c r="DF770" s="75" t="str">
        <f t="shared" si="88"/>
        <v>Vehículos Convencionales_Automóviles_Hatchback</v>
      </c>
      <c r="DG770" s="19">
        <f t="shared" si="89"/>
        <v>68728000</v>
      </c>
      <c r="DH770" s="13">
        <v>1</v>
      </c>
      <c r="DI770" s="13">
        <v>1</v>
      </c>
      <c r="DJ770" s="13" t="b">
        <f>+DC770=[2]BD!DC770</f>
        <v>1</v>
      </c>
    </row>
    <row r="771" spans="1:114" ht="51" x14ac:dyDescent="0.25">
      <c r="A771" s="76">
        <v>1200</v>
      </c>
      <c r="B771" s="97" t="s">
        <v>178</v>
      </c>
      <c r="C771" s="59" t="s">
        <v>0</v>
      </c>
      <c r="D771" s="59" t="s">
        <v>544</v>
      </c>
      <c r="E771" s="59" t="s">
        <v>545</v>
      </c>
      <c r="F771" s="59" t="s">
        <v>327</v>
      </c>
      <c r="G771" s="77" t="s">
        <v>1567</v>
      </c>
      <c r="H771" s="59" t="s">
        <v>1637</v>
      </c>
      <c r="I771" s="79">
        <v>3021101</v>
      </c>
      <c r="J771" s="168" t="s">
        <v>1662</v>
      </c>
      <c r="K771" s="78" t="s">
        <v>163</v>
      </c>
      <c r="L771" s="80">
        <v>168</v>
      </c>
      <c r="M771" s="81" t="s">
        <v>121</v>
      </c>
      <c r="N771" s="82">
        <v>196000000</v>
      </c>
      <c r="O771" s="83">
        <f>+IFERROR(VLOOKUP(I771,[1]Precio_Fasecolda!A:C,3,FALSE),IFERROR(VLOOKUP(I771,[1]Precio_Fasecolda!B:C,2,FALSE),N771))</f>
        <v>196000000</v>
      </c>
      <c r="P771" s="83">
        <f t="shared" si="86"/>
        <v>0</v>
      </c>
      <c r="Q771" s="76" t="s">
        <v>327</v>
      </c>
      <c r="R771" s="76" t="s">
        <v>127</v>
      </c>
      <c r="S771" s="76" t="s">
        <v>349</v>
      </c>
      <c r="T771" s="76" t="s">
        <v>121</v>
      </c>
      <c r="U771" s="76" t="s">
        <v>121</v>
      </c>
      <c r="V771" s="76" t="s">
        <v>121</v>
      </c>
      <c r="W771" s="76" t="s">
        <v>121</v>
      </c>
      <c r="X771" s="76" t="s">
        <v>121</v>
      </c>
      <c r="Y771" s="84" t="str">
        <f t="shared" si="96"/>
        <v>N.A.</v>
      </c>
      <c r="Z771" s="85">
        <f t="shared" si="87"/>
        <v>191688000</v>
      </c>
      <c r="AA771" s="76" t="str">
        <f>+IFERROR(VLOOKUP(_xlfn.TEXTJOIN("_", FALSE, C771:E771), [1]BD_Perc!$A:$O, 15, FALSE),"Segmentación no encontrada o vehículo inactivo")</f>
        <v>PERCENTIL 30-70</v>
      </c>
      <c r="AB771" s="76" t="str" cm="1">
        <f t="array" ref="AB771">_xlfn.IFS(
    AA771 = "PERCENTIL 50",
    _xlfn.IFS(
        [1]BD!DG771 &lt; VLOOKUP(_xlfn.TEXTJOIN("_", FALSE, C771:E771), [1]BD_Perc!$A:$O, 11, FALSE), "Intervalo de precio 1",
        [1]BD!DG771 &gt;= VLOOKUP(_xlfn.TEXTJOIN("_", FALSE, C771:E771), [1]BD_Perc!$A:$O, 11, FALSE), "Intervalo de precio 2"
    ),
    AA771 = "PERCENTIL 30-70",
    _xlfn.IFS(
        [1]BD!DG771 &lt; VLOOKUP(_xlfn.TEXTJOIN("_", FALSE, C771:E771), [1]BD_Perc!$A:$O, 6, FALSE), "Intervalo de precio 1",
        [1]BD!DG771 &lt; VLOOKUP(_xlfn.TEXTJOIN("_", FALSE, C771:E771), [1]BD_Perc!$A:$O, 7, FALSE), "Intervalo de precio 2",
        [1]BD!DG771 &gt;= VLOOKUP(_xlfn.TEXTJOIN("_", FALSE, C771:E771), [1]BD_Perc!$A:$O, 7, FALSE), "Intervalo de precio 3"
    ),
    AA771="Segmentación no encontrada o vehículo inactivo","Segmentación no encontrada o vehículo inactivo"
)</f>
        <v>Intervalo de precio 2</v>
      </c>
      <c r="AC771" s="78" t="s">
        <v>149</v>
      </c>
      <c r="AD771" s="86" t="b">
        <f t="shared" si="91"/>
        <v>1</v>
      </c>
      <c r="AE771" s="87">
        <v>2.1999999999999999E-2</v>
      </c>
      <c r="AF771" s="87">
        <v>2.5999999999999999E-2</v>
      </c>
      <c r="AG771" s="87">
        <v>3.1E-2</v>
      </c>
      <c r="AH771" s="87">
        <v>3.2000000000000001E-2</v>
      </c>
      <c r="AI771" s="87">
        <v>3.3000000000000002E-2</v>
      </c>
      <c r="AJ771" s="76">
        <v>3.4000000000000002E-2</v>
      </c>
      <c r="AK771" s="76" t="s">
        <v>130</v>
      </c>
      <c r="AL771" s="76" t="s">
        <v>131</v>
      </c>
      <c r="AM771" s="137" t="s">
        <v>131</v>
      </c>
      <c r="AN771" s="137">
        <v>0.05</v>
      </c>
      <c r="AO771" s="72">
        <v>7851457.0554</v>
      </c>
      <c r="AP771" s="72">
        <v>198912.7812</v>
      </c>
      <c r="AQ771" s="72">
        <v>718294.98300000001</v>
      </c>
      <c r="AR771" s="72">
        <v>3956149.05</v>
      </c>
      <c r="AS771" s="72">
        <v>1326083.4509999999</v>
      </c>
      <c r="AT771" s="72">
        <v>7624981.1610000003</v>
      </c>
      <c r="AU771" s="72" t="s">
        <v>121</v>
      </c>
      <c r="AV771" s="72">
        <v>718294.98300000001</v>
      </c>
      <c r="AW771" s="72">
        <v>44202.606</v>
      </c>
      <c r="AX771" s="72">
        <v>331520.5992</v>
      </c>
      <c r="AY771" s="72" t="s">
        <v>121</v>
      </c>
      <c r="AZ771" s="72" t="s">
        <v>121</v>
      </c>
      <c r="BA771" s="72" t="s">
        <v>121</v>
      </c>
      <c r="BB771" s="72" t="s">
        <v>121</v>
      </c>
      <c r="BC771" s="72">
        <v>1215576.936</v>
      </c>
      <c r="BD771" s="72">
        <v>2099632.2185999998</v>
      </c>
      <c r="BE771" s="72">
        <v>2099632.2185999998</v>
      </c>
      <c r="BF771" s="72">
        <v>2641116.7776000001</v>
      </c>
      <c r="BG771" s="72" t="s">
        <v>121</v>
      </c>
      <c r="BH771" s="72" t="s">
        <v>121</v>
      </c>
      <c r="BI771" s="72">
        <v>1491843.7505999999</v>
      </c>
      <c r="BJ771" s="72">
        <v>773548.76760000002</v>
      </c>
      <c r="BK771" s="72">
        <v>1160323.1514000001</v>
      </c>
      <c r="BL771" s="72" t="s">
        <v>121</v>
      </c>
      <c r="BM771" s="72">
        <v>2862130.8618000001</v>
      </c>
      <c r="BN771" s="72">
        <v>65199.107400000001</v>
      </c>
      <c r="BO771" s="72">
        <v>3214782.9</v>
      </c>
      <c r="BP771" s="72">
        <v>541484.55900000001</v>
      </c>
      <c r="BQ771" s="72">
        <v>1094019.2424000001</v>
      </c>
      <c r="BR771" s="72" t="s">
        <v>121</v>
      </c>
      <c r="BS771" s="72">
        <v>994562.85179999995</v>
      </c>
      <c r="BT771" s="72" t="s">
        <v>121</v>
      </c>
      <c r="BU771" s="72">
        <v>98351.589000000007</v>
      </c>
      <c r="BV771" s="72">
        <v>1315033.3266</v>
      </c>
      <c r="BW771" s="72">
        <v>7624981.1610000003</v>
      </c>
      <c r="BX771" s="72" t="s">
        <v>121</v>
      </c>
      <c r="BY771" s="72">
        <v>320470.47480000003</v>
      </c>
      <c r="BZ771" s="72" t="s">
        <v>121</v>
      </c>
      <c r="CA771" s="72">
        <v>5525348.9424000001</v>
      </c>
      <c r="CB771" s="72" t="s">
        <v>121</v>
      </c>
      <c r="CC771" s="72" t="s">
        <v>121</v>
      </c>
      <c r="CD771" s="72" t="s">
        <v>121</v>
      </c>
      <c r="CE771" s="89" t="s">
        <v>131</v>
      </c>
      <c r="CF771" s="89" t="s">
        <v>131</v>
      </c>
      <c r="CG771" s="89" t="s">
        <v>130</v>
      </c>
      <c r="CH771" s="89" t="s">
        <v>131</v>
      </c>
      <c r="CI771" s="89" t="s">
        <v>130</v>
      </c>
      <c r="CJ771" s="89" t="s">
        <v>131</v>
      </c>
      <c r="CK771" s="89" t="s">
        <v>131</v>
      </c>
      <c r="CL771" s="59" t="s">
        <v>121</v>
      </c>
      <c r="CM771" s="76" t="s">
        <v>121</v>
      </c>
      <c r="CN771" s="76" t="s">
        <v>121</v>
      </c>
      <c r="CO771" s="76" t="s">
        <v>121</v>
      </c>
      <c r="CP771" s="76" t="s">
        <v>121</v>
      </c>
      <c r="CQ771" s="76" t="s">
        <v>121</v>
      </c>
      <c r="CR771" s="76" t="s">
        <v>121</v>
      </c>
      <c r="CS771" s="76" t="s">
        <v>121</v>
      </c>
      <c r="CT771" s="76" t="s">
        <v>121</v>
      </c>
      <c r="CU771" s="76" t="s">
        <v>121</v>
      </c>
      <c r="CV771" s="76" t="s">
        <v>121</v>
      </c>
      <c r="CW771" s="76" t="s">
        <v>121</v>
      </c>
      <c r="CX771" s="76" t="s">
        <v>121</v>
      </c>
      <c r="CY771" s="76" t="s">
        <v>121</v>
      </c>
      <c r="CZ771" s="76" t="s">
        <v>121</v>
      </c>
      <c r="DA771" s="246">
        <v>10077423.547800001</v>
      </c>
      <c r="DB771" s="91">
        <v>1</v>
      </c>
      <c r="DC771" s="13">
        <v>1</v>
      </c>
      <c r="DD771" s="13"/>
      <c r="DE771" s="75" t="str" cm="1">
        <f t="array" ref="DE771">+IF(AND(C771&lt;&gt;"Vehículos Eléctricos",C771&lt;&gt;"Vehículos Híbridos",AA771="PERCENTIL 50"),
     IF(VLOOKUP(_xlfn.TEXTJOIN("_",FALSE,C771:E771),[1]BD_Perc!$A:$P,_xlfn.IFS([1]BD!AB771="Intervalo de precio 1",12,[1]BD!AB771="Intervalo de precio 2",13),FALSE)&lt;=1,
     VLOOKUP(_xlfn.TEXTJOIN("_",FALSE,C771:E771),[1]BD_Perc!$A:$P,16,FALSE),"Ok P50"),
     "Ok P30/70 ó Híbrido/Eléctrico")</f>
        <v>Ok P30/70 ó Híbrido/Eléctrico</v>
      </c>
      <c r="DF771" s="75" t="str">
        <f t="shared" si="88"/>
        <v>Vehículos Convencionales_Pick Up_PICKUP DOBLE CAB - PLATON</v>
      </c>
      <c r="DG771" s="19">
        <f t="shared" si="89"/>
        <v>191688000</v>
      </c>
      <c r="DH771" s="13">
        <v>1</v>
      </c>
      <c r="DI771" s="13">
        <v>1</v>
      </c>
      <c r="DJ771" s="13" t="b">
        <f>+DC771=[2]BD!DC771</f>
        <v>1</v>
      </c>
    </row>
    <row r="772" spans="1:114" ht="51" x14ac:dyDescent="0.25">
      <c r="A772" s="76">
        <v>1201</v>
      </c>
      <c r="B772" s="97" t="s">
        <v>178</v>
      </c>
      <c r="C772" s="59" t="s">
        <v>0</v>
      </c>
      <c r="D772" s="59" t="s">
        <v>544</v>
      </c>
      <c r="E772" s="59" t="s">
        <v>545</v>
      </c>
      <c r="F772" s="59" t="s">
        <v>327</v>
      </c>
      <c r="G772" s="77" t="s">
        <v>1569</v>
      </c>
      <c r="H772" s="59" t="s">
        <v>1637</v>
      </c>
      <c r="I772" s="79">
        <v>3021105</v>
      </c>
      <c r="J772" s="168" t="s">
        <v>1663</v>
      </c>
      <c r="K772" s="78" t="s">
        <v>163</v>
      </c>
      <c r="L772" s="80">
        <v>168</v>
      </c>
      <c r="M772" s="81" t="s">
        <v>121</v>
      </c>
      <c r="N772" s="82">
        <v>234000000</v>
      </c>
      <c r="O772" s="83">
        <f>+IFERROR(VLOOKUP(I772,[1]Precio_Fasecolda!A:C,3,FALSE),IFERROR(VLOOKUP(I772,[1]Precio_Fasecolda!B:C,2,FALSE),N772))</f>
        <v>234000000</v>
      </c>
      <c r="P772" s="83">
        <f t="shared" si="86"/>
        <v>0</v>
      </c>
      <c r="Q772" s="76" t="s">
        <v>327</v>
      </c>
      <c r="R772" s="76" t="s">
        <v>148</v>
      </c>
      <c r="S772" s="76" t="s">
        <v>349</v>
      </c>
      <c r="T772" s="76" t="s">
        <v>121</v>
      </c>
      <c r="U772" s="76" t="s">
        <v>121</v>
      </c>
      <c r="V772" s="76" t="s">
        <v>121</v>
      </c>
      <c r="W772" s="76" t="s">
        <v>121</v>
      </c>
      <c r="X772" s="76" t="s">
        <v>121</v>
      </c>
      <c r="Y772" s="84" t="str">
        <f t="shared" si="96"/>
        <v>N.A.</v>
      </c>
      <c r="Z772" s="85">
        <f t="shared" si="87"/>
        <v>228852000</v>
      </c>
      <c r="AA772" s="76" t="str">
        <f>+IFERROR(VLOOKUP(_xlfn.TEXTJOIN("_", FALSE, C772:E772), [1]BD_Perc!$A:$O, 15, FALSE),"Segmentación no encontrada o vehículo inactivo")</f>
        <v>PERCENTIL 30-70</v>
      </c>
      <c r="AB772" s="76" t="str" cm="1">
        <f t="array" ref="AB772">_xlfn.IFS(
    AA772 = "PERCENTIL 50",
    _xlfn.IFS(
        [1]BD!DG772 &lt; VLOOKUP(_xlfn.TEXTJOIN("_", FALSE, C772:E772), [1]BD_Perc!$A:$O, 11, FALSE), "Intervalo de precio 1",
        [1]BD!DG772 &gt;= VLOOKUP(_xlfn.TEXTJOIN("_", FALSE, C772:E772), [1]BD_Perc!$A:$O, 11, FALSE), "Intervalo de precio 2"
    ),
    AA772 = "PERCENTIL 30-70",
    _xlfn.IFS(
        [1]BD!DG772 &lt; VLOOKUP(_xlfn.TEXTJOIN("_", FALSE, C772:E772), [1]BD_Perc!$A:$O, 6, FALSE), "Intervalo de precio 1",
        [1]BD!DG772 &lt; VLOOKUP(_xlfn.TEXTJOIN("_", FALSE, C772:E772), [1]BD_Perc!$A:$O, 7, FALSE), "Intervalo de precio 2",
        [1]BD!DG772 &gt;= VLOOKUP(_xlfn.TEXTJOIN("_", FALSE, C772:E772), [1]BD_Perc!$A:$O, 7, FALSE), "Intervalo de precio 3"
    ),
    AA772="Segmentación no encontrada o vehículo inactivo","Segmentación no encontrada o vehículo inactivo"
)</f>
        <v>Intervalo de precio 2</v>
      </c>
      <c r="AC772" s="78" t="s">
        <v>149</v>
      </c>
      <c r="AD772" s="86" t="b">
        <f t="shared" si="91"/>
        <v>1</v>
      </c>
      <c r="AE772" s="87">
        <v>2.1999999999999999E-2</v>
      </c>
      <c r="AF772" s="87">
        <v>2.5999999999999999E-2</v>
      </c>
      <c r="AG772" s="87">
        <v>3.1E-2</v>
      </c>
      <c r="AH772" s="87">
        <v>3.2000000000000001E-2</v>
      </c>
      <c r="AI772" s="87">
        <v>3.3000000000000002E-2</v>
      </c>
      <c r="AJ772" s="76">
        <v>3.4000000000000002E-2</v>
      </c>
      <c r="AK772" s="76" t="s">
        <v>130</v>
      </c>
      <c r="AL772" s="76" t="s">
        <v>131</v>
      </c>
      <c r="AM772" s="137" t="s">
        <v>131</v>
      </c>
      <c r="AN772" s="137">
        <v>0.05</v>
      </c>
      <c r="AO772" s="72">
        <v>7851457.0554</v>
      </c>
      <c r="AP772" s="72">
        <v>198912.7812</v>
      </c>
      <c r="AQ772" s="72">
        <v>718294.98300000001</v>
      </c>
      <c r="AR772" s="72">
        <v>3956149.05</v>
      </c>
      <c r="AS772" s="72">
        <v>1326083.4509999999</v>
      </c>
      <c r="AT772" s="72">
        <v>7624981.1610000003</v>
      </c>
      <c r="AU772" s="72" t="s">
        <v>121</v>
      </c>
      <c r="AV772" s="72">
        <v>718294.98300000001</v>
      </c>
      <c r="AW772" s="72">
        <v>44202.606</v>
      </c>
      <c r="AX772" s="72">
        <v>331520.5992</v>
      </c>
      <c r="AY772" s="72" t="s">
        <v>121</v>
      </c>
      <c r="AZ772" s="72" t="s">
        <v>121</v>
      </c>
      <c r="BA772" s="72" t="s">
        <v>121</v>
      </c>
      <c r="BB772" s="72" t="s">
        <v>121</v>
      </c>
      <c r="BC772" s="72">
        <v>1215576.936</v>
      </c>
      <c r="BD772" s="72">
        <v>2099632.2185999998</v>
      </c>
      <c r="BE772" s="72">
        <v>2099632.2185999998</v>
      </c>
      <c r="BF772" s="72">
        <v>2641116.7776000001</v>
      </c>
      <c r="BG772" s="72" t="s">
        <v>121</v>
      </c>
      <c r="BH772" s="72" t="s">
        <v>121</v>
      </c>
      <c r="BI772" s="72">
        <v>1491843.7505999999</v>
      </c>
      <c r="BJ772" s="72">
        <v>773548.76760000002</v>
      </c>
      <c r="BK772" s="72">
        <v>1160323.1514000001</v>
      </c>
      <c r="BL772" s="72" t="s">
        <v>121</v>
      </c>
      <c r="BM772" s="72">
        <v>2862130.8618000001</v>
      </c>
      <c r="BN772" s="72">
        <v>65199.107400000001</v>
      </c>
      <c r="BO772" s="72">
        <v>3214782.9</v>
      </c>
      <c r="BP772" s="72">
        <v>541484.55900000001</v>
      </c>
      <c r="BQ772" s="72">
        <v>1094019.2424000001</v>
      </c>
      <c r="BR772" s="72" t="s">
        <v>121</v>
      </c>
      <c r="BS772" s="72">
        <v>994562.85179999995</v>
      </c>
      <c r="BT772" s="72" t="s">
        <v>121</v>
      </c>
      <c r="BU772" s="72">
        <v>98351.589000000007</v>
      </c>
      <c r="BV772" s="72">
        <v>1315033.3266</v>
      </c>
      <c r="BW772" s="72">
        <v>7624981.1610000003</v>
      </c>
      <c r="BX772" s="72" t="s">
        <v>121</v>
      </c>
      <c r="BY772" s="72">
        <v>320470.47480000003</v>
      </c>
      <c r="BZ772" s="72" t="s">
        <v>121</v>
      </c>
      <c r="CA772" s="72">
        <v>5525348.9424000001</v>
      </c>
      <c r="CB772" s="72" t="s">
        <v>121</v>
      </c>
      <c r="CC772" s="72" t="s">
        <v>121</v>
      </c>
      <c r="CD772" s="72" t="s">
        <v>121</v>
      </c>
      <c r="CE772" s="89" t="s">
        <v>131</v>
      </c>
      <c r="CF772" s="89" t="s">
        <v>131</v>
      </c>
      <c r="CG772" s="89" t="s">
        <v>130</v>
      </c>
      <c r="CH772" s="89" t="s">
        <v>131</v>
      </c>
      <c r="CI772" s="89" t="s">
        <v>130</v>
      </c>
      <c r="CJ772" s="89" t="s">
        <v>131</v>
      </c>
      <c r="CK772" s="89" t="s">
        <v>131</v>
      </c>
      <c r="CL772" s="59" t="s">
        <v>121</v>
      </c>
      <c r="CM772" s="76" t="s">
        <v>121</v>
      </c>
      <c r="CN772" s="76" t="s">
        <v>121</v>
      </c>
      <c r="CO772" s="76" t="s">
        <v>121</v>
      </c>
      <c r="CP772" s="76" t="s">
        <v>121</v>
      </c>
      <c r="CQ772" s="76" t="s">
        <v>121</v>
      </c>
      <c r="CR772" s="76" t="s">
        <v>121</v>
      </c>
      <c r="CS772" s="76" t="s">
        <v>121</v>
      </c>
      <c r="CT772" s="76" t="s">
        <v>121</v>
      </c>
      <c r="CU772" s="76" t="s">
        <v>121</v>
      </c>
      <c r="CV772" s="76" t="s">
        <v>121</v>
      </c>
      <c r="CW772" s="76" t="s">
        <v>121</v>
      </c>
      <c r="CX772" s="76" t="s">
        <v>121</v>
      </c>
      <c r="CY772" s="76" t="s">
        <v>121</v>
      </c>
      <c r="CZ772" s="76" t="s">
        <v>121</v>
      </c>
      <c r="DA772" s="246">
        <v>10077423.547800001</v>
      </c>
      <c r="DB772" s="91">
        <v>1</v>
      </c>
      <c r="DC772" s="13">
        <v>1</v>
      </c>
      <c r="DD772" s="13"/>
      <c r="DE772" s="75" t="str" cm="1">
        <f t="array" ref="DE772">+IF(AND(C772&lt;&gt;"Vehículos Eléctricos",C772&lt;&gt;"Vehículos Híbridos",AA772="PERCENTIL 50"),
     IF(VLOOKUP(_xlfn.TEXTJOIN("_",FALSE,C772:E772),[1]BD_Perc!$A:$P,_xlfn.IFS([1]BD!AB772="Intervalo de precio 1",12,[1]BD!AB772="Intervalo de precio 2",13),FALSE)&lt;=1,
     VLOOKUP(_xlfn.TEXTJOIN("_",FALSE,C772:E772),[1]BD_Perc!$A:$P,16,FALSE),"Ok P50"),
     "Ok P30/70 ó Híbrido/Eléctrico")</f>
        <v>Ok P30/70 ó Híbrido/Eléctrico</v>
      </c>
      <c r="DF772" s="75" t="str">
        <f t="shared" si="88"/>
        <v>Vehículos Convencionales_Pick Up_PICKUP DOBLE CAB - PLATON</v>
      </c>
      <c r="DG772" s="19">
        <f t="shared" si="89"/>
        <v>228852000</v>
      </c>
      <c r="DH772" s="13">
        <v>1</v>
      </c>
      <c r="DI772" s="13">
        <v>1</v>
      </c>
      <c r="DJ772" s="13" t="b">
        <f>+DC772=[2]BD!DC772</f>
        <v>1</v>
      </c>
    </row>
    <row r="773" spans="1:114" ht="51" x14ac:dyDescent="0.25">
      <c r="A773" s="76">
        <v>1202</v>
      </c>
      <c r="B773" s="97" t="s">
        <v>178</v>
      </c>
      <c r="C773" s="59" t="s">
        <v>0</v>
      </c>
      <c r="D773" s="59" t="s">
        <v>320</v>
      </c>
      <c r="E773" s="59" t="s">
        <v>731</v>
      </c>
      <c r="F773" s="59" t="s">
        <v>121</v>
      </c>
      <c r="G773" s="77" t="s">
        <v>1571</v>
      </c>
      <c r="H773" s="59" t="s">
        <v>1563</v>
      </c>
      <c r="I773" s="79">
        <v>4606152</v>
      </c>
      <c r="J773" s="168" t="s">
        <v>1664</v>
      </c>
      <c r="K773" s="78" t="s">
        <v>346</v>
      </c>
      <c r="L773" s="80">
        <v>155</v>
      </c>
      <c r="M773" s="81" t="s">
        <v>121</v>
      </c>
      <c r="N773" s="82">
        <v>166000000</v>
      </c>
      <c r="O773" s="83">
        <f>+IFERROR(VLOOKUP(I773,[1]Precio_Fasecolda!A:C,3,FALSE),IFERROR(VLOOKUP(I773,[1]Precio_Fasecolda!B:C,2,FALSE),N773))</f>
        <v>166000000</v>
      </c>
      <c r="P773" s="83">
        <f t="shared" si="86"/>
        <v>0</v>
      </c>
      <c r="Q773" s="76" t="s">
        <v>731</v>
      </c>
      <c r="R773" s="76" t="s">
        <v>148</v>
      </c>
      <c r="S773" s="76" t="s">
        <v>128</v>
      </c>
      <c r="T773" s="76" t="s">
        <v>121</v>
      </c>
      <c r="U773" s="76" t="s">
        <v>121</v>
      </c>
      <c r="V773" s="76" t="s">
        <v>121</v>
      </c>
      <c r="W773" s="76" t="s">
        <v>121</v>
      </c>
      <c r="X773" s="76" t="s">
        <v>121</v>
      </c>
      <c r="Y773" s="84" t="str">
        <f t="shared" si="96"/>
        <v>N.A.</v>
      </c>
      <c r="Z773" s="85">
        <f t="shared" si="87"/>
        <v>162348000</v>
      </c>
      <c r="AA773" s="76" t="str">
        <f>+IFERROR(VLOOKUP(_xlfn.TEXTJOIN("_", FALSE, C773:E773), [1]BD_Perc!$A:$O, 15, FALSE),"Segmentación no encontrada o vehículo inactivo")</f>
        <v>PERCENTIL 30-70</v>
      </c>
      <c r="AB773" s="76" t="str" cm="1">
        <f t="array" ref="AB773">_xlfn.IFS(
    AA773 = "PERCENTIL 50",
    _xlfn.IFS(
        [1]BD!DG773 &lt; VLOOKUP(_xlfn.TEXTJOIN("_", FALSE, C773:E773), [1]BD_Perc!$A:$O, 11, FALSE), "Intervalo de precio 1",
        [1]BD!DG773 &gt;= VLOOKUP(_xlfn.TEXTJOIN("_", FALSE, C773:E773), [1]BD_Perc!$A:$O, 11, FALSE), "Intervalo de precio 2"
    ),
    AA773 = "PERCENTIL 30-70",
    _xlfn.IFS(
        [1]BD!DG773 &lt; VLOOKUP(_xlfn.TEXTJOIN("_", FALSE, C773:E773), [1]BD_Perc!$A:$O, 6, FALSE), "Intervalo de precio 1",
        [1]BD!DG773 &lt; VLOOKUP(_xlfn.TEXTJOIN("_", FALSE, C773:E773), [1]BD_Perc!$A:$O, 7, FALSE), "Intervalo de precio 2",
        [1]BD!DG773 &gt;= VLOOKUP(_xlfn.TEXTJOIN("_", FALSE, C773:E773), [1]BD_Perc!$A:$O, 7, FALSE), "Intervalo de precio 3"
    ),
    AA773="Segmentación no encontrada o vehículo inactivo","Segmentación no encontrada o vehículo inactivo"
)</f>
        <v>Intervalo de precio 3</v>
      </c>
      <c r="AC773" s="78" t="s">
        <v>156</v>
      </c>
      <c r="AD773" s="86" t="b">
        <f t="shared" si="91"/>
        <v>1</v>
      </c>
      <c r="AE773" s="87">
        <v>2.1999999999999999E-2</v>
      </c>
      <c r="AF773" s="87">
        <v>2.5999999999999999E-2</v>
      </c>
      <c r="AG773" s="87">
        <v>3.1E-2</v>
      </c>
      <c r="AH773" s="87">
        <v>3.2000000000000001E-2</v>
      </c>
      <c r="AI773" s="87">
        <v>3.3000000000000002E-2</v>
      </c>
      <c r="AJ773" s="76">
        <v>3.4000000000000002E-2</v>
      </c>
      <c r="AK773" s="76" t="s">
        <v>130</v>
      </c>
      <c r="AL773" s="76" t="s">
        <v>131</v>
      </c>
      <c r="AM773" s="137" t="s">
        <v>131</v>
      </c>
      <c r="AN773" s="137">
        <v>0.05</v>
      </c>
      <c r="AO773" s="72">
        <v>7851457.0554</v>
      </c>
      <c r="AP773" s="72">
        <v>198912.7812</v>
      </c>
      <c r="AQ773" s="72">
        <v>718294.98300000001</v>
      </c>
      <c r="AR773" s="72" t="s">
        <v>121</v>
      </c>
      <c r="AS773" s="72" t="s">
        <v>121</v>
      </c>
      <c r="AT773" s="72">
        <v>7624981.1610000003</v>
      </c>
      <c r="AU773" s="72" t="s">
        <v>121</v>
      </c>
      <c r="AV773" s="72">
        <v>718294.98300000001</v>
      </c>
      <c r="AW773" s="72">
        <v>44202.606</v>
      </c>
      <c r="AX773" s="72">
        <v>331520.5992</v>
      </c>
      <c r="AY773" s="72" t="s">
        <v>121</v>
      </c>
      <c r="AZ773" s="72" t="s">
        <v>121</v>
      </c>
      <c r="BA773" s="72" t="s">
        <v>121</v>
      </c>
      <c r="BB773" s="72" t="s">
        <v>121</v>
      </c>
      <c r="BC773" s="72" t="s">
        <v>121</v>
      </c>
      <c r="BD773" s="72">
        <v>2099632.2185999998</v>
      </c>
      <c r="BE773" s="72" t="s">
        <v>121</v>
      </c>
      <c r="BF773" s="72">
        <v>2641116.7776000001</v>
      </c>
      <c r="BG773" s="72" t="s">
        <v>121</v>
      </c>
      <c r="BH773" s="72" t="s">
        <v>121</v>
      </c>
      <c r="BI773" s="72">
        <v>1491843.7505999999</v>
      </c>
      <c r="BJ773" s="72">
        <v>773548.76760000002</v>
      </c>
      <c r="BK773" s="72">
        <v>1160323.1514000001</v>
      </c>
      <c r="BL773" s="72" t="s">
        <v>121</v>
      </c>
      <c r="BM773" s="72">
        <v>2862130.8618000001</v>
      </c>
      <c r="BN773" s="72">
        <v>65199.107400000001</v>
      </c>
      <c r="BO773" s="72">
        <v>3214782.9</v>
      </c>
      <c r="BP773" s="72">
        <v>541484.55900000001</v>
      </c>
      <c r="BQ773" s="72" t="s">
        <v>121</v>
      </c>
      <c r="BR773" s="72" t="s">
        <v>121</v>
      </c>
      <c r="BS773" s="72" t="s">
        <v>121</v>
      </c>
      <c r="BT773" s="72" t="s">
        <v>121</v>
      </c>
      <c r="BU773" s="72">
        <v>98351.589000000007</v>
      </c>
      <c r="BV773" s="72" t="s">
        <v>121</v>
      </c>
      <c r="BW773" s="72" t="s">
        <v>121</v>
      </c>
      <c r="BX773" s="72" t="s">
        <v>121</v>
      </c>
      <c r="BY773" s="72">
        <v>320470.47480000003</v>
      </c>
      <c r="BZ773" s="72" t="s">
        <v>121</v>
      </c>
      <c r="CA773" s="72" t="s">
        <v>121</v>
      </c>
      <c r="CB773" s="72" t="s">
        <v>121</v>
      </c>
      <c r="CC773" s="72" t="s">
        <v>121</v>
      </c>
      <c r="CD773" s="72" t="s">
        <v>121</v>
      </c>
      <c r="CE773" s="89" t="s">
        <v>131</v>
      </c>
      <c r="CF773" s="89" t="s">
        <v>131</v>
      </c>
      <c r="CG773" s="89" t="s">
        <v>130</v>
      </c>
      <c r="CH773" s="89" t="s">
        <v>131</v>
      </c>
      <c r="CI773" s="89" t="s">
        <v>130</v>
      </c>
      <c r="CJ773" s="89" t="s">
        <v>131</v>
      </c>
      <c r="CK773" s="89" t="s">
        <v>131</v>
      </c>
      <c r="CL773" s="59" t="s">
        <v>121</v>
      </c>
      <c r="CM773" s="76" t="s">
        <v>121</v>
      </c>
      <c r="CN773" s="76" t="s">
        <v>121</v>
      </c>
      <c r="CO773" s="76" t="s">
        <v>121</v>
      </c>
      <c r="CP773" s="76" t="s">
        <v>121</v>
      </c>
      <c r="CQ773" s="76" t="s">
        <v>121</v>
      </c>
      <c r="CR773" s="76" t="s">
        <v>121</v>
      </c>
      <c r="CS773" s="76" t="s">
        <v>121</v>
      </c>
      <c r="CT773" s="76" t="s">
        <v>121</v>
      </c>
      <c r="CU773" s="76" t="s">
        <v>121</v>
      </c>
      <c r="CV773" s="76" t="s">
        <v>121</v>
      </c>
      <c r="CW773" s="76" t="s">
        <v>121</v>
      </c>
      <c r="CX773" s="76" t="s">
        <v>121</v>
      </c>
      <c r="CY773" s="76" t="s">
        <v>121</v>
      </c>
      <c r="CZ773" s="76" t="s">
        <v>121</v>
      </c>
      <c r="DA773" s="246">
        <v>9834121.5671999995</v>
      </c>
      <c r="DB773" s="91">
        <v>1</v>
      </c>
      <c r="DC773" s="13">
        <v>1</v>
      </c>
      <c r="DD773" s="13"/>
      <c r="DE773" s="75" t="str" cm="1">
        <f t="array" ref="DE773">+IF(AND(C773&lt;&gt;"Vehículos Eléctricos",C773&lt;&gt;"Vehículos Híbridos",AA773="PERCENTIL 50"),
     IF(VLOOKUP(_xlfn.TEXTJOIN("_",FALSE,C773:E773),[1]BD_Perc!$A:$P,_xlfn.IFS([1]BD!AB773="Intervalo de precio 1",12,[1]BD!AB773="Intervalo de precio 2",13),FALSE)&lt;=1,
     VLOOKUP(_xlfn.TEXTJOIN("_",FALSE,C773:E773),[1]BD_Perc!$A:$P,16,FALSE),"Ok P50"),
     "Ok P30/70 ó Híbrido/Eléctrico")</f>
        <v>Ok P30/70 ó Híbrido/Eléctrico</v>
      </c>
      <c r="DF773" s="75" t="str">
        <f t="shared" si="88"/>
        <v>Vehículos Convencionales_Camperos/Camionetas_4X2</v>
      </c>
      <c r="DG773" s="19">
        <f t="shared" si="89"/>
        <v>162348000</v>
      </c>
      <c r="DH773" s="13">
        <v>1</v>
      </c>
      <c r="DI773" s="13">
        <v>1</v>
      </c>
      <c r="DJ773" s="13" t="b">
        <f>+DC773=[2]BD!DC773</f>
        <v>1</v>
      </c>
    </row>
    <row r="774" spans="1:114" ht="51" x14ac:dyDescent="0.25">
      <c r="A774" s="76">
        <v>1203</v>
      </c>
      <c r="B774" s="97" t="s">
        <v>178</v>
      </c>
      <c r="C774" s="59" t="s">
        <v>0</v>
      </c>
      <c r="D774" s="59" t="s">
        <v>119</v>
      </c>
      <c r="E774" s="59" t="s">
        <v>136</v>
      </c>
      <c r="F774" s="59" t="s">
        <v>121</v>
      </c>
      <c r="G774" s="77" t="s">
        <v>1573</v>
      </c>
      <c r="H774" s="59" t="s">
        <v>1563</v>
      </c>
      <c r="I774" s="79">
        <v>4601328</v>
      </c>
      <c r="J774" s="168" t="s">
        <v>1665</v>
      </c>
      <c r="K774" s="78" t="s">
        <v>145</v>
      </c>
      <c r="L774" s="80">
        <v>121</v>
      </c>
      <c r="M774" s="81" t="s">
        <v>121</v>
      </c>
      <c r="N774" s="82">
        <v>82000000</v>
      </c>
      <c r="O774" s="83">
        <f>+IFERROR(VLOOKUP(I774,[1]Precio_Fasecolda!A:C,3,FALSE),IFERROR(VLOOKUP(I774,[1]Precio_Fasecolda!B:C,2,FALSE),N774))</f>
        <v>81000000</v>
      </c>
      <c r="P774" s="83">
        <f t="shared" ref="P774:P837" si="97">N774-O774</f>
        <v>1000000</v>
      </c>
      <c r="Q774" s="76" t="s">
        <v>126</v>
      </c>
      <c r="R774" s="76" t="s">
        <v>127</v>
      </c>
      <c r="S774" s="76" t="s">
        <v>128</v>
      </c>
      <c r="T774" s="76" t="s">
        <v>121</v>
      </c>
      <c r="U774" s="76" t="s">
        <v>121</v>
      </c>
      <c r="V774" s="76" t="s">
        <v>121</v>
      </c>
      <c r="W774" s="76" t="s">
        <v>121</v>
      </c>
      <c r="X774" s="76" t="s">
        <v>121</v>
      </c>
      <c r="Y774" s="84" t="str">
        <f t="shared" si="96"/>
        <v>N.A.</v>
      </c>
      <c r="Z774" s="85">
        <f t="shared" ref="Z774:Z837" si="98">+(((N774)-(N774*AE774)/100%))</f>
        <v>79376000</v>
      </c>
      <c r="AA774" s="76" t="str">
        <f>+IFERROR(VLOOKUP(_xlfn.TEXTJOIN("_", FALSE, C774:E774), [1]BD_Perc!$A:$O, 15, FALSE),"Segmentación no encontrada o vehículo inactivo")</f>
        <v>PERCENTIL 30-70</v>
      </c>
      <c r="AB774" s="76" t="str" cm="1">
        <f t="array" ref="AB774">_xlfn.IFS(
    AA774 = "PERCENTIL 50",
    _xlfn.IFS(
        [1]BD!DG774 &lt; VLOOKUP(_xlfn.TEXTJOIN("_", FALSE, C774:E774), [1]BD_Perc!$A:$O, 11, FALSE), "Intervalo de precio 1",
        [1]BD!DG774 &gt;= VLOOKUP(_xlfn.TEXTJOIN("_", FALSE, C774:E774), [1]BD_Perc!$A:$O, 11, FALSE), "Intervalo de precio 2"
    ),
    AA774 = "PERCENTIL 30-70",
    _xlfn.IFS(
        [1]BD!DG774 &lt; VLOOKUP(_xlfn.TEXTJOIN("_", FALSE, C774:E774), [1]BD_Perc!$A:$O, 6, FALSE), "Intervalo de precio 1",
        [1]BD!DG774 &lt; VLOOKUP(_xlfn.TEXTJOIN("_", FALSE, C774:E774), [1]BD_Perc!$A:$O, 7, FALSE), "Intervalo de precio 2",
        [1]BD!DG774 &gt;= VLOOKUP(_xlfn.TEXTJOIN("_", FALSE, C774:E774), [1]BD_Perc!$A:$O, 7, FALSE), "Intervalo de precio 3"
    ),
    AA774="Segmentación no encontrada o vehículo inactivo","Segmentación no encontrada o vehículo inactivo"
)</f>
        <v>Intervalo de precio 2</v>
      </c>
      <c r="AC774" s="78" t="s">
        <v>149</v>
      </c>
      <c r="AD774" s="86" t="b">
        <f t="shared" si="91"/>
        <v>1</v>
      </c>
      <c r="AE774" s="87">
        <v>3.2000000000000001E-2</v>
      </c>
      <c r="AF774" s="87">
        <v>3.5999999999999997E-2</v>
      </c>
      <c r="AG774" s="87">
        <v>3.6999999999999998E-2</v>
      </c>
      <c r="AH774" s="87">
        <v>3.9E-2</v>
      </c>
      <c r="AI774" s="87">
        <v>4.1000000000000002E-2</v>
      </c>
      <c r="AJ774" s="76">
        <v>4.2000000000000003E-2</v>
      </c>
      <c r="AK774" s="76" t="s">
        <v>131</v>
      </c>
      <c r="AL774" s="76" t="s">
        <v>131</v>
      </c>
      <c r="AM774" s="137" t="s">
        <v>131</v>
      </c>
      <c r="AN774" s="137">
        <v>0.05</v>
      </c>
      <c r="AO774" s="72">
        <v>7851457.0554</v>
      </c>
      <c r="AP774" s="72">
        <v>198912.7812</v>
      </c>
      <c r="AQ774" s="72">
        <v>718294.98300000001</v>
      </c>
      <c r="AR774" s="72" t="s">
        <v>121</v>
      </c>
      <c r="AS774" s="72" t="s">
        <v>121</v>
      </c>
      <c r="AT774" s="72">
        <v>7624981.1610000003</v>
      </c>
      <c r="AU774" s="72" t="s">
        <v>121</v>
      </c>
      <c r="AV774" s="72">
        <v>718294.98300000001</v>
      </c>
      <c r="AW774" s="72">
        <v>44202.606</v>
      </c>
      <c r="AX774" s="72">
        <v>331520.5992</v>
      </c>
      <c r="AY774" s="72" t="s">
        <v>121</v>
      </c>
      <c r="AZ774" s="72" t="s">
        <v>121</v>
      </c>
      <c r="BA774" s="72" t="s">
        <v>121</v>
      </c>
      <c r="BB774" s="72" t="s">
        <v>121</v>
      </c>
      <c r="BC774" s="72" t="s">
        <v>121</v>
      </c>
      <c r="BD774" s="72">
        <v>2099632.2185999998</v>
      </c>
      <c r="BE774" s="72" t="s">
        <v>121</v>
      </c>
      <c r="BF774" s="72">
        <v>2641116.7776000001</v>
      </c>
      <c r="BG774" s="72" t="s">
        <v>121</v>
      </c>
      <c r="BH774" s="72" t="s">
        <v>121</v>
      </c>
      <c r="BI774" s="72">
        <v>1491843.7505999999</v>
      </c>
      <c r="BJ774" s="72">
        <v>773548.76760000002</v>
      </c>
      <c r="BK774" s="72">
        <v>1160323.1514000001</v>
      </c>
      <c r="BL774" s="72" t="s">
        <v>121</v>
      </c>
      <c r="BM774" s="72">
        <v>2862130.8618000001</v>
      </c>
      <c r="BN774" s="72">
        <v>65199.107400000001</v>
      </c>
      <c r="BO774" s="72">
        <v>3214782.9</v>
      </c>
      <c r="BP774" s="72">
        <v>541484.55900000001</v>
      </c>
      <c r="BQ774" s="72" t="s">
        <v>121</v>
      </c>
      <c r="BR774" s="72" t="s">
        <v>121</v>
      </c>
      <c r="BS774" s="72" t="s">
        <v>121</v>
      </c>
      <c r="BT774" s="72" t="s">
        <v>121</v>
      </c>
      <c r="BU774" s="72">
        <v>98351.589000000007</v>
      </c>
      <c r="BV774" s="72" t="s">
        <v>121</v>
      </c>
      <c r="BW774" s="72" t="s">
        <v>121</v>
      </c>
      <c r="BX774" s="72" t="s">
        <v>121</v>
      </c>
      <c r="BY774" s="72">
        <v>320470.47480000003</v>
      </c>
      <c r="BZ774" s="72" t="s">
        <v>121</v>
      </c>
      <c r="CA774" s="72" t="s">
        <v>121</v>
      </c>
      <c r="CB774" s="72" t="s">
        <v>121</v>
      </c>
      <c r="CC774" s="72" t="s">
        <v>121</v>
      </c>
      <c r="CD774" s="72" t="s">
        <v>121</v>
      </c>
      <c r="CE774" s="89" t="s">
        <v>130</v>
      </c>
      <c r="CF774" s="89" t="s">
        <v>130</v>
      </c>
      <c r="CG774" s="89" t="s">
        <v>130</v>
      </c>
      <c r="CH774" s="89" t="s">
        <v>130</v>
      </c>
      <c r="CI774" s="89" t="s">
        <v>130</v>
      </c>
      <c r="CJ774" s="89" t="s">
        <v>131</v>
      </c>
      <c r="CK774" s="89" t="s">
        <v>131</v>
      </c>
      <c r="CL774" s="59" t="s">
        <v>121</v>
      </c>
      <c r="CM774" s="76" t="s">
        <v>121</v>
      </c>
      <c r="CN774" s="76" t="s">
        <v>121</v>
      </c>
      <c r="CO774" s="76" t="s">
        <v>121</v>
      </c>
      <c r="CP774" s="76" t="s">
        <v>121</v>
      </c>
      <c r="CQ774" s="76" t="s">
        <v>121</v>
      </c>
      <c r="CR774" s="76" t="s">
        <v>121</v>
      </c>
      <c r="CS774" s="76" t="s">
        <v>121</v>
      </c>
      <c r="CT774" s="76" t="s">
        <v>121</v>
      </c>
      <c r="CU774" s="76" t="s">
        <v>121</v>
      </c>
      <c r="CV774" s="76" t="s">
        <v>121</v>
      </c>
      <c r="CW774" s="76" t="s">
        <v>121</v>
      </c>
      <c r="CX774" s="76" t="s">
        <v>121</v>
      </c>
      <c r="CY774" s="76" t="s">
        <v>121</v>
      </c>
      <c r="CZ774" s="76" t="s">
        <v>121</v>
      </c>
      <c r="DA774" s="246">
        <v>12077620.459799999</v>
      </c>
      <c r="DB774" s="91">
        <v>1</v>
      </c>
      <c r="DC774" s="13">
        <v>1</v>
      </c>
      <c r="DD774" s="13"/>
      <c r="DE774" s="75" t="str" cm="1">
        <f t="array" ref="DE774">+IF(AND(C774&lt;&gt;"Vehículos Eléctricos",C774&lt;&gt;"Vehículos Híbridos",AA774="PERCENTIL 50"),
     IF(VLOOKUP(_xlfn.TEXTJOIN("_",FALSE,C774:E774),[1]BD_Perc!$A:$P,_xlfn.IFS([1]BD!AB774="Intervalo de precio 1",12,[1]BD!AB774="Intervalo de precio 2",13),FALSE)&lt;=1,
     VLOOKUP(_xlfn.TEXTJOIN("_",FALSE,C774:E774),[1]BD_Perc!$A:$P,16,FALSE),"Ok P50"),
     "Ok P30/70 ó Híbrido/Eléctrico")</f>
        <v>Ok P30/70 ó Híbrido/Eléctrico</v>
      </c>
      <c r="DF774" s="75" t="str">
        <f t="shared" ref="DF774:DF837" si="99">+_xlfn.TEXTJOIN("_",FALSE,C774:E774)</f>
        <v>Vehículos Convencionales_Automóviles_Sedán</v>
      </c>
      <c r="DG774" s="19">
        <f t="shared" ref="DG774:DG837" si="100">+IF(C774=$F$1,Z774+BZ774,Z774)</f>
        <v>79376000</v>
      </c>
      <c r="DH774" s="13">
        <v>1</v>
      </c>
      <c r="DI774" s="13">
        <v>1</v>
      </c>
      <c r="DJ774" s="13" t="b">
        <f>+DC774=[2]BD!DC774</f>
        <v>1</v>
      </c>
    </row>
    <row r="775" spans="1:114" ht="51" x14ac:dyDescent="0.25">
      <c r="A775" s="76">
        <v>1204</v>
      </c>
      <c r="B775" s="97" t="s">
        <v>178</v>
      </c>
      <c r="C775" s="59" t="s">
        <v>0</v>
      </c>
      <c r="D775" s="59" t="s">
        <v>119</v>
      </c>
      <c r="E775" s="59" t="s">
        <v>136</v>
      </c>
      <c r="F775" s="59" t="s">
        <v>121</v>
      </c>
      <c r="G775" s="77" t="s">
        <v>1575</v>
      </c>
      <c r="H775" s="59" t="s">
        <v>1563</v>
      </c>
      <c r="I775" s="79">
        <v>4601327</v>
      </c>
      <c r="J775" s="168" t="s">
        <v>1666</v>
      </c>
      <c r="K775" s="78" t="s">
        <v>145</v>
      </c>
      <c r="L775" s="80">
        <v>121</v>
      </c>
      <c r="M775" s="81" t="s">
        <v>121</v>
      </c>
      <c r="N775" s="82">
        <v>89000000</v>
      </c>
      <c r="O775" s="83">
        <f>+IFERROR(VLOOKUP(I775,[1]Precio_Fasecolda!A:C,3,FALSE),IFERROR(VLOOKUP(I775,[1]Precio_Fasecolda!B:C,2,FALSE),N775))</f>
        <v>88000000</v>
      </c>
      <c r="P775" s="83">
        <f t="shared" si="97"/>
        <v>1000000</v>
      </c>
      <c r="Q775" s="76" t="s">
        <v>126</v>
      </c>
      <c r="R775" s="76" t="s">
        <v>148</v>
      </c>
      <c r="S775" s="76" t="s">
        <v>128</v>
      </c>
      <c r="T775" s="76" t="s">
        <v>121</v>
      </c>
      <c r="U775" s="76" t="s">
        <v>121</v>
      </c>
      <c r="V775" s="76" t="s">
        <v>121</v>
      </c>
      <c r="W775" s="76" t="s">
        <v>121</v>
      </c>
      <c r="X775" s="76" t="s">
        <v>121</v>
      </c>
      <c r="Y775" s="84" t="str">
        <f t="shared" si="96"/>
        <v>N.A.</v>
      </c>
      <c r="Z775" s="85">
        <f t="shared" si="98"/>
        <v>86152000</v>
      </c>
      <c r="AA775" s="76" t="str">
        <f>+IFERROR(VLOOKUP(_xlfn.TEXTJOIN("_", FALSE, C775:E775), [1]BD_Perc!$A:$O, 15, FALSE),"Segmentación no encontrada o vehículo inactivo")</f>
        <v>PERCENTIL 30-70</v>
      </c>
      <c r="AB775" s="76" t="str" cm="1">
        <f t="array" ref="AB775">_xlfn.IFS(
    AA775 = "PERCENTIL 50",
    _xlfn.IFS(
        [1]BD!DG775 &lt; VLOOKUP(_xlfn.TEXTJOIN("_", FALSE, C775:E775), [1]BD_Perc!$A:$O, 11, FALSE), "Intervalo de precio 1",
        [1]BD!DG775 &gt;= VLOOKUP(_xlfn.TEXTJOIN("_", FALSE, C775:E775), [1]BD_Perc!$A:$O, 11, FALSE), "Intervalo de precio 2"
    ),
    AA775 = "PERCENTIL 30-70",
    _xlfn.IFS(
        [1]BD!DG775 &lt; VLOOKUP(_xlfn.TEXTJOIN("_", FALSE, C775:E775), [1]BD_Perc!$A:$O, 6, FALSE), "Intervalo de precio 1",
        [1]BD!DG775 &lt; VLOOKUP(_xlfn.TEXTJOIN("_", FALSE, C775:E775), [1]BD_Perc!$A:$O, 7, FALSE), "Intervalo de precio 2",
        [1]BD!DG775 &gt;= VLOOKUP(_xlfn.TEXTJOIN("_", FALSE, C775:E775), [1]BD_Perc!$A:$O, 7, FALSE), "Intervalo de precio 3"
    ),
    AA775="Segmentación no encontrada o vehículo inactivo","Segmentación no encontrada o vehículo inactivo"
)</f>
        <v>Intervalo de precio 2</v>
      </c>
      <c r="AC775" s="78" t="s">
        <v>149</v>
      </c>
      <c r="AD775" s="86" t="b">
        <f t="shared" ref="AD775:AD838" si="101">+AC775=AB775</f>
        <v>1</v>
      </c>
      <c r="AE775" s="87">
        <v>3.2000000000000001E-2</v>
      </c>
      <c r="AF775" s="87">
        <v>3.5999999999999997E-2</v>
      </c>
      <c r="AG775" s="87">
        <v>3.6999999999999998E-2</v>
      </c>
      <c r="AH775" s="87">
        <v>3.9E-2</v>
      </c>
      <c r="AI775" s="87">
        <v>4.1000000000000002E-2</v>
      </c>
      <c r="AJ775" s="76">
        <v>4.2000000000000003E-2</v>
      </c>
      <c r="AK775" s="76" t="s">
        <v>131</v>
      </c>
      <c r="AL775" s="76" t="s">
        <v>131</v>
      </c>
      <c r="AM775" s="137" t="s">
        <v>131</v>
      </c>
      <c r="AN775" s="137">
        <v>0.05</v>
      </c>
      <c r="AO775" s="72">
        <v>7851457.0554</v>
      </c>
      <c r="AP775" s="72">
        <v>198912.7812</v>
      </c>
      <c r="AQ775" s="72">
        <v>718294.98300000001</v>
      </c>
      <c r="AR775" s="72" t="s">
        <v>121</v>
      </c>
      <c r="AS775" s="72" t="s">
        <v>121</v>
      </c>
      <c r="AT775" s="72">
        <v>7624981.1610000003</v>
      </c>
      <c r="AU775" s="72" t="s">
        <v>121</v>
      </c>
      <c r="AV775" s="72">
        <v>718294.98300000001</v>
      </c>
      <c r="AW775" s="72">
        <v>44202.606</v>
      </c>
      <c r="AX775" s="72">
        <v>331520.5992</v>
      </c>
      <c r="AY775" s="72" t="s">
        <v>121</v>
      </c>
      <c r="AZ775" s="72" t="s">
        <v>121</v>
      </c>
      <c r="BA775" s="72" t="s">
        <v>121</v>
      </c>
      <c r="BB775" s="72" t="s">
        <v>121</v>
      </c>
      <c r="BC775" s="72" t="s">
        <v>121</v>
      </c>
      <c r="BD775" s="72">
        <v>2099632.2185999998</v>
      </c>
      <c r="BE775" s="72" t="s">
        <v>121</v>
      </c>
      <c r="BF775" s="72">
        <v>2641116.7776000001</v>
      </c>
      <c r="BG775" s="72" t="s">
        <v>121</v>
      </c>
      <c r="BH775" s="72" t="s">
        <v>121</v>
      </c>
      <c r="BI775" s="72">
        <v>1491843.7505999999</v>
      </c>
      <c r="BJ775" s="72">
        <v>773548.76760000002</v>
      </c>
      <c r="BK775" s="72">
        <v>1160323.1514000001</v>
      </c>
      <c r="BL775" s="72" t="s">
        <v>121</v>
      </c>
      <c r="BM775" s="72">
        <v>2862130.8618000001</v>
      </c>
      <c r="BN775" s="72">
        <v>65199.107400000001</v>
      </c>
      <c r="BO775" s="72">
        <v>3214782.9</v>
      </c>
      <c r="BP775" s="72">
        <v>541484.55900000001</v>
      </c>
      <c r="BQ775" s="72" t="s">
        <v>121</v>
      </c>
      <c r="BR775" s="72" t="s">
        <v>121</v>
      </c>
      <c r="BS775" s="72" t="s">
        <v>121</v>
      </c>
      <c r="BT775" s="72" t="s">
        <v>121</v>
      </c>
      <c r="BU775" s="72">
        <v>98351.589000000007</v>
      </c>
      <c r="BV775" s="72" t="s">
        <v>121</v>
      </c>
      <c r="BW775" s="72" t="s">
        <v>121</v>
      </c>
      <c r="BX775" s="72" t="s">
        <v>121</v>
      </c>
      <c r="BY775" s="72">
        <v>320470.47480000003</v>
      </c>
      <c r="BZ775" s="72" t="s">
        <v>121</v>
      </c>
      <c r="CA775" s="72" t="s">
        <v>121</v>
      </c>
      <c r="CB775" s="72" t="s">
        <v>121</v>
      </c>
      <c r="CC775" s="72" t="s">
        <v>121</v>
      </c>
      <c r="CD775" s="72" t="s">
        <v>121</v>
      </c>
      <c r="CE775" s="89" t="s">
        <v>130</v>
      </c>
      <c r="CF775" s="89" t="s">
        <v>130</v>
      </c>
      <c r="CG775" s="89" t="s">
        <v>130</v>
      </c>
      <c r="CH775" s="89" t="s">
        <v>130</v>
      </c>
      <c r="CI775" s="89" t="s">
        <v>130</v>
      </c>
      <c r="CJ775" s="89" t="s">
        <v>131</v>
      </c>
      <c r="CK775" s="89" t="s">
        <v>131</v>
      </c>
      <c r="CL775" s="59" t="s">
        <v>121</v>
      </c>
      <c r="CM775" s="76" t="s">
        <v>121</v>
      </c>
      <c r="CN775" s="76" t="s">
        <v>121</v>
      </c>
      <c r="CO775" s="76" t="s">
        <v>121</v>
      </c>
      <c r="CP775" s="76" t="s">
        <v>121</v>
      </c>
      <c r="CQ775" s="76" t="s">
        <v>121</v>
      </c>
      <c r="CR775" s="76" t="s">
        <v>121</v>
      </c>
      <c r="CS775" s="76" t="s">
        <v>121</v>
      </c>
      <c r="CT775" s="76" t="s">
        <v>121</v>
      </c>
      <c r="CU775" s="76" t="s">
        <v>121</v>
      </c>
      <c r="CV775" s="76" t="s">
        <v>121</v>
      </c>
      <c r="CW775" s="76" t="s">
        <v>121</v>
      </c>
      <c r="CX775" s="76" t="s">
        <v>121</v>
      </c>
      <c r="CY775" s="76" t="s">
        <v>121</v>
      </c>
      <c r="CZ775" s="76" t="s">
        <v>121</v>
      </c>
      <c r="DA775" s="246">
        <v>12077620.459799999</v>
      </c>
      <c r="DB775" s="91">
        <v>1</v>
      </c>
      <c r="DC775" s="13">
        <v>1</v>
      </c>
      <c r="DD775" s="13"/>
      <c r="DE775" s="75" t="str" cm="1">
        <f t="array" ref="DE775">+IF(AND(C775&lt;&gt;"Vehículos Eléctricos",C775&lt;&gt;"Vehículos Híbridos",AA775="PERCENTIL 50"),
     IF(VLOOKUP(_xlfn.TEXTJOIN("_",FALSE,C775:E775),[1]BD_Perc!$A:$P,_xlfn.IFS([1]BD!AB775="Intervalo de precio 1",12,[1]BD!AB775="Intervalo de precio 2",13),FALSE)&lt;=1,
     VLOOKUP(_xlfn.TEXTJOIN("_",FALSE,C775:E775),[1]BD_Perc!$A:$P,16,FALSE),"Ok P50"),
     "Ok P30/70 ó Híbrido/Eléctrico")</f>
        <v>Ok P30/70 ó Híbrido/Eléctrico</v>
      </c>
      <c r="DF775" s="75" t="str">
        <f t="shared" si="99"/>
        <v>Vehículos Convencionales_Automóviles_Sedán</v>
      </c>
      <c r="DG775" s="19">
        <f t="shared" si="100"/>
        <v>86152000</v>
      </c>
      <c r="DH775" s="13">
        <v>1</v>
      </c>
      <c r="DI775" s="13">
        <v>1</v>
      </c>
      <c r="DJ775" s="13" t="b">
        <f>+DC775=[2]BD!DC775</f>
        <v>1</v>
      </c>
    </row>
    <row r="776" spans="1:114" ht="51" x14ac:dyDescent="0.25">
      <c r="A776" s="76">
        <v>1205</v>
      </c>
      <c r="B776" s="97" t="s">
        <v>178</v>
      </c>
      <c r="C776" s="59" t="s">
        <v>0</v>
      </c>
      <c r="D776" s="59" t="s">
        <v>119</v>
      </c>
      <c r="E776" s="59" t="s">
        <v>136</v>
      </c>
      <c r="F776" s="59" t="s">
        <v>121</v>
      </c>
      <c r="G776" s="77" t="s">
        <v>1577</v>
      </c>
      <c r="H776" s="59" t="s">
        <v>1563</v>
      </c>
      <c r="I776" s="79">
        <v>4601329</v>
      </c>
      <c r="J776" s="168" t="s">
        <v>1667</v>
      </c>
      <c r="K776" s="78" t="s">
        <v>145</v>
      </c>
      <c r="L776" s="80">
        <v>121</v>
      </c>
      <c r="M776" s="81" t="s">
        <v>121</v>
      </c>
      <c r="N776" s="82">
        <v>95000000</v>
      </c>
      <c r="O776" s="83">
        <f>+IFERROR(VLOOKUP(I776,[1]Precio_Fasecolda!A:C,3,FALSE),IFERROR(VLOOKUP(I776,[1]Precio_Fasecolda!B:C,2,FALSE),N776))</f>
        <v>94000000</v>
      </c>
      <c r="P776" s="83">
        <f t="shared" si="97"/>
        <v>1000000</v>
      </c>
      <c r="Q776" s="76" t="s">
        <v>126</v>
      </c>
      <c r="R776" s="76" t="s">
        <v>148</v>
      </c>
      <c r="S776" s="76" t="s">
        <v>128</v>
      </c>
      <c r="T776" s="76" t="s">
        <v>121</v>
      </c>
      <c r="U776" s="76" t="s">
        <v>121</v>
      </c>
      <c r="V776" s="76" t="s">
        <v>121</v>
      </c>
      <c r="W776" s="76" t="s">
        <v>121</v>
      </c>
      <c r="X776" s="76" t="s">
        <v>121</v>
      </c>
      <c r="Y776" s="84" t="str">
        <f t="shared" si="96"/>
        <v>N.A.</v>
      </c>
      <c r="Z776" s="85">
        <f t="shared" si="98"/>
        <v>91960000</v>
      </c>
      <c r="AA776" s="76" t="str">
        <f>+IFERROR(VLOOKUP(_xlfn.TEXTJOIN("_", FALSE, C776:E776), [1]BD_Perc!$A:$O, 15, FALSE),"Segmentación no encontrada o vehículo inactivo")</f>
        <v>PERCENTIL 30-70</v>
      </c>
      <c r="AB776" s="76" t="str" cm="1">
        <f t="array" ref="AB776">_xlfn.IFS(
    AA776 = "PERCENTIL 50",
    _xlfn.IFS(
        [1]BD!DG776 &lt; VLOOKUP(_xlfn.TEXTJOIN("_", FALSE, C776:E776), [1]BD_Perc!$A:$O, 11, FALSE), "Intervalo de precio 1",
        [1]BD!DG776 &gt;= VLOOKUP(_xlfn.TEXTJOIN("_", FALSE, C776:E776), [1]BD_Perc!$A:$O, 11, FALSE), "Intervalo de precio 2"
    ),
    AA776 = "PERCENTIL 30-70",
    _xlfn.IFS(
        [1]BD!DG776 &lt; VLOOKUP(_xlfn.TEXTJOIN("_", FALSE, C776:E776), [1]BD_Perc!$A:$O, 6, FALSE), "Intervalo de precio 1",
        [1]BD!DG776 &lt; VLOOKUP(_xlfn.TEXTJOIN("_", FALSE, C776:E776), [1]BD_Perc!$A:$O, 7, FALSE), "Intervalo de precio 2",
        [1]BD!DG776 &gt;= VLOOKUP(_xlfn.TEXTJOIN("_", FALSE, C776:E776), [1]BD_Perc!$A:$O, 7, FALSE), "Intervalo de precio 3"
    ),
    AA776="Segmentación no encontrada o vehículo inactivo","Segmentación no encontrada o vehículo inactivo"
)</f>
        <v>Intervalo de precio 3</v>
      </c>
      <c r="AC776" s="78" t="s">
        <v>156</v>
      </c>
      <c r="AD776" s="86" t="b">
        <f t="shared" si="101"/>
        <v>1</v>
      </c>
      <c r="AE776" s="87">
        <v>3.2000000000000001E-2</v>
      </c>
      <c r="AF776" s="87">
        <v>3.5999999999999997E-2</v>
      </c>
      <c r="AG776" s="87">
        <v>3.6999999999999998E-2</v>
      </c>
      <c r="AH776" s="87">
        <v>3.9E-2</v>
      </c>
      <c r="AI776" s="87">
        <v>4.1000000000000002E-2</v>
      </c>
      <c r="AJ776" s="76">
        <v>4.2000000000000003E-2</v>
      </c>
      <c r="AK776" s="76" t="s">
        <v>131</v>
      </c>
      <c r="AL776" s="76" t="s">
        <v>131</v>
      </c>
      <c r="AM776" s="137" t="s">
        <v>131</v>
      </c>
      <c r="AN776" s="137">
        <v>0.05</v>
      </c>
      <c r="AO776" s="72">
        <v>7851457.0554</v>
      </c>
      <c r="AP776" s="72">
        <v>198912.7812</v>
      </c>
      <c r="AQ776" s="72">
        <v>718294.98300000001</v>
      </c>
      <c r="AR776" s="72" t="s">
        <v>121</v>
      </c>
      <c r="AS776" s="72" t="s">
        <v>121</v>
      </c>
      <c r="AT776" s="72">
        <v>7624981.1610000003</v>
      </c>
      <c r="AU776" s="72" t="s">
        <v>121</v>
      </c>
      <c r="AV776" s="72">
        <v>718294.98300000001</v>
      </c>
      <c r="AW776" s="72">
        <v>44202.606</v>
      </c>
      <c r="AX776" s="72">
        <v>331520.5992</v>
      </c>
      <c r="AY776" s="72" t="s">
        <v>121</v>
      </c>
      <c r="AZ776" s="72" t="s">
        <v>121</v>
      </c>
      <c r="BA776" s="72" t="s">
        <v>121</v>
      </c>
      <c r="BB776" s="72" t="s">
        <v>121</v>
      </c>
      <c r="BC776" s="72" t="s">
        <v>121</v>
      </c>
      <c r="BD776" s="72">
        <v>2099632.2185999998</v>
      </c>
      <c r="BE776" s="72" t="s">
        <v>121</v>
      </c>
      <c r="BF776" s="72">
        <v>2641116.7776000001</v>
      </c>
      <c r="BG776" s="72" t="s">
        <v>121</v>
      </c>
      <c r="BH776" s="72" t="s">
        <v>121</v>
      </c>
      <c r="BI776" s="72">
        <v>1491843.7505999999</v>
      </c>
      <c r="BJ776" s="72">
        <v>773548.76760000002</v>
      </c>
      <c r="BK776" s="72">
        <v>1160323.1514000001</v>
      </c>
      <c r="BL776" s="72" t="s">
        <v>121</v>
      </c>
      <c r="BM776" s="72">
        <v>2862130.8618000001</v>
      </c>
      <c r="BN776" s="72">
        <v>65199.107400000001</v>
      </c>
      <c r="BO776" s="72">
        <v>3214782.9</v>
      </c>
      <c r="BP776" s="72">
        <v>541484.55900000001</v>
      </c>
      <c r="BQ776" s="72" t="s">
        <v>121</v>
      </c>
      <c r="BR776" s="72" t="s">
        <v>121</v>
      </c>
      <c r="BS776" s="72" t="s">
        <v>121</v>
      </c>
      <c r="BT776" s="72" t="s">
        <v>121</v>
      </c>
      <c r="BU776" s="72">
        <v>98351.589000000007</v>
      </c>
      <c r="BV776" s="72" t="s">
        <v>121</v>
      </c>
      <c r="BW776" s="72" t="s">
        <v>121</v>
      </c>
      <c r="BX776" s="72" t="s">
        <v>121</v>
      </c>
      <c r="BY776" s="72">
        <v>320470.47480000003</v>
      </c>
      <c r="BZ776" s="72" t="s">
        <v>121</v>
      </c>
      <c r="CA776" s="72" t="s">
        <v>121</v>
      </c>
      <c r="CB776" s="72" t="s">
        <v>121</v>
      </c>
      <c r="CC776" s="72" t="s">
        <v>121</v>
      </c>
      <c r="CD776" s="72" t="s">
        <v>121</v>
      </c>
      <c r="CE776" s="89" t="s">
        <v>130</v>
      </c>
      <c r="CF776" s="89" t="s">
        <v>130</v>
      </c>
      <c r="CG776" s="89" t="s">
        <v>130</v>
      </c>
      <c r="CH776" s="89" t="s">
        <v>130</v>
      </c>
      <c r="CI776" s="89" t="s">
        <v>130</v>
      </c>
      <c r="CJ776" s="89" t="s">
        <v>131</v>
      </c>
      <c r="CK776" s="89" t="s">
        <v>131</v>
      </c>
      <c r="CL776" s="59" t="s">
        <v>121</v>
      </c>
      <c r="CM776" s="76" t="s">
        <v>121</v>
      </c>
      <c r="CN776" s="76" t="s">
        <v>121</v>
      </c>
      <c r="CO776" s="76" t="s">
        <v>121</v>
      </c>
      <c r="CP776" s="76" t="s">
        <v>121</v>
      </c>
      <c r="CQ776" s="76" t="s">
        <v>121</v>
      </c>
      <c r="CR776" s="76" t="s">
        <v>121</v>
      </c>
      <c r="CS776" s="76" t="s">
        <v>121</v>
      </c>
      <c r="CT776" s="76" t="s">
        <v>121</v>
      </c>
      <c r="CU776" s="76" t="s">
        <v>121</v>
      </c>
      <c r="CV776" s="76" t="s">
        <v>121</v>
      </c>
      <c r="CW776" s="76" t="s">
        <v>121</v>
      </c>
      <c r="CX776" s="76" t="s">
        <v>121</v>
      </c>
      <c r="CY776" s="76" t="s">
        <v>121</v>
      </c>
      <c r="CZ776" s="76" t="s">
        <v>121</v>
      </c>
      <c r="DA776" s="246">
        <v>12077620.459799999</v>
      </c>
      <c r="DB776" s="91">
        <v>1</v>
      </c>
      <c r="DC776" s="13">
        <v>1</v>
      </c>
      <c r="DD776" s="13"/>
      <c r="DE776" s="75" t="str" cm="1">
        <f t="array" ref="DE776">+IF(AND(C776&lt;&gt;"Vehículos Eléctricos",C776&lt;&gt;"Vehículos Híbridos",AA776="PERCENTIL 50"),
     IF(VLOOKUP(_xlfn.TEXTJOIN("_",FALSE,C776:E776),[1]BD_Perc!$A:$P,_xlfn.IFS([1]BD!AB776="Intervalo de precio 1",12,[1]BD!AB776="Intervalo de precio 2",13),FALSE)&lt;=1,
     VLOOKUP(_xlfn.TEXTJOIN("_",FALSE,C776:E776),[1]BD_Perc!$A:$P,16,FALSE),"Ok P50"),
     "Ok P30/70 ó Híbrido/Eléctrico")</f>
        <v>Ok P30/70 ó Híbrido/Eléctrico</v>
      </c>
      <c r="DF776" s="75" t="str">
        <f t="shared" si="99"/>
        <v>Vehículos Convencionales_Automóviles_Sedán</v>
      </c>
      <c r="DG776" s="19">
        <f t="shared" si="100"/>
        <v>91960000</v>
      </c>
      <c r="DH776" s="13">
        <v>1</v>
      </c>
      <c r="DI776" s="13">
        <v>1</v>
      </c>
      <c r="DJ776" s="13" t="b">
        <f>+DC776=[2]BD!DC776</f>
        <v>1</v>
      </c>
    </row>
    <row r="777" spans="1:114" ht="51" x14ac:dyDescent="0.25">
      <c r="A777" s="76">
        <v>1206</v>
      </c>
      <c r="B777" s="97" t="s">
        <v>178</v>
      </c>
      <c r="C777" s="59" t="s">
        <v>0</v>
      </c>
      <c r="D777" s="59" t="s">
        <v>119</v>
      </c>
      <c r="E777" s="59" t="s">
        <v>136</v>
      </c>
      <c r="F777" s="59" t="s">
        <v>121</v>
      </c>
      <c r="G777" s="77" t="s">
        <v>1579</v>
      </c>
      <c r="H777" s="59" t="s">
        <v>1563</v>
      </c>
      <c r="I777" s="79">
        <v>4601330</v>
      </c>
      <c r="J777" s="168" t="s">
        <v>1668</v>
      </c>
      <c r="K777" s="78" t="s">
        <v>145</v>
      </c>
      <c r="L777" s="80">
        <v>121</v>
      </c>
      <c r="M777" s="81" t="s">
        <v>121</v>
      </c>
      <c r="N777" s="82">
        <v>107000000</v>
      </c>
      <c r="O777" s="83">
        <f>+IFERROR(VLOOKUP(I777,[1]Precio_Fasecolda!A:C,3,FALSE),IFERROR(VLOOKUP(I777,[1]Precio_Fasecolda!B:C,2,FALSE),N777))</f>
        <v>106000000</v>
      </c>
      <c r="P777" s="83">
        <f t="shared" si="97"/>
        <v>1000000</v>
      </c>
      <c r="Q777" s="76" t="s">
        <v>126</v>
      </c>
      <c r="R777" s="76" t="s">
        <v>148</v>
      </c>
      <c r="S777" s="76" t="s">
        <v>128</v>
      </c>
      <c r="T777" s="76" t="s">
        <v>121</v>
      </c>
      <c r="U777" s="76" t="s">
        <v>121</v>
      </c>
      <c r="V777" s="76" t="s">
        <v>121</v>
      </c>
      <c r="W777" s="76" t="s">
        <v>121</v>
      </c>
      <c r="X777" s="76" t="s">
        <v>121</v>
      </c>
      <c r="Y777" s="84" t="str">
        <f t="shared" si="96"/>
        <v>N.A.</v>
      </c>
      <c r="Z777" s="85">
        <f t="shared" si="98"/>
        <v>103576000</v>
      </c>
      <c r="AA777" s="76" t="str">
        <f>+IFERROR(VLOOKUP(_xlfn.TEXTJOIN("_", FALSE, C777:E777), [1]BD_Perc!$A:$O, 15, FALSE),"Segmentación no encontrada o vehículo inactivo")</f>
        <v>PERCENTIL 30-70</v>
      </c>
      <c r="AB777" s="76" t="str" cm="1">
        <f t="array" ref="AB777">_xlfn.IFS(
    AA777 = "PERCENTIL 50",
    _xlfn.IFS(
        [1]BD!DG777 &lt; VLOOKUP(_xlfn.TEXTJOIN("_", FALSE, C777:E777), [1]BD_Perc!$A:$O, 11, FALSE), "Intervalo de precio 1",
        [1]BD!DG777 &gt;= VLOOKUP(_xlfn.TEXTJOIN("_", FALSE, C777:E777), [1]BD_Perc!$A:$O, 11, FALSE), "Intervalo de precio 2"
    ),
    AA777 = "PERCENTIL 30-70",
    _xlfn.IFS(
        [1]BD!DG777 &lt; VLOOKUP(_xlfn.TEXTJOIN("_", FALSE, C777:E777), [1]BD_Perc!$A:$O, 6, FALSE), "Intervalo de precio 1",
        [1]BD!DG777 &lt; VLOOKUP(_xlfn.TEXTJOIN("_", FALSE, C777:E777), [1]BD_Perc!$A:$O, 7, FALSE), "Intervalo de precio 2",
        [1]BD!DG777 &gt;= VLOOKUP(_xlfn.TEXTJOIN("_", FALSE, C777:E777), [1]BD_Perc!$A:$O, 7, FALSE), "Intervalo de precio 3"
    ),
    AA777="Segmentación no encontrada o vehículo inactivo","Segmentación no encontrada o vehículo inactivo"
)</f>
        <v>Intervalo de precio 3</v>
      </c>
      <c r="AC777" s="78" t="s">
        <v>156</v>
      </c>
      <c r="AD777" s="86" t="b">
        <f t="shared" si="101"/>
        <v>1</v>
      </c>
      <c r="AE777" s="87">
        <v>3.2000000000000001E-2</v>
      </c>
      <c r="AF777" s="87">
        <v>3.5999999999999997E-2</v>
      </c>
      <c r="AG777" s="87">
        <v>3.6999999999999998E-2</v>
      </c>
      <c r="AH777" s="87">
        <v>3.9E-2</v>
      </c>
      <c r="AI777" s="87">
        <v>4.1000000000000002E-2</v>
      </c>
      <c r="AJ777" s="76">
        <v>4.2000000000000003E-2</v>
      </c>
      <c r="AK777" s="76" t="s">
        <v>130</v>
      </c>
      <c r="AL777" s="76" t="s">
        <v>131</v>
      </c>
      <c r="AM777" s="137" t="s">
        <v>131</v>
      </c>
      <c r="AN777" s="137">
        <v>0.05</v>
      </c>
      <c r="AO777" s="72">
        <v>7851457.0554</v>
      </c>
      <c r="AP777" s="72">
        <v>198912.7812</v>
      </c>
      <c r="AQ777" s="72">
        <v>718294.98300000001</v>
      </c>
      <c r="AR777" s="72" t="s">
        <v>121</v>
      </c>
      <c r="AS777" s="72" t="s">
        <v>121</v>
      </c>
      <c r="AT777" s="72">
        <v>7624981.1610000003</v>
      </c>
      <c r="AU777" s="72" t="s">
        <v>121</v>
      </c>
      <c r="AV777" s="72">
        <v>718294.98300000001</v>
      </c>
      <c r="AW777" s="72">
        <v>44202.606</v>
      </c>
      <c r="AX777" s="72">
        <v>331520.5992</v>
      </c>
      <c r="AY777" s="72" t="s">
        <v>121</v>
      </c>
      <c r="AZ777" s="72" t="s">
        <v>121</v>
      </c>
      <c r="BA777" s="72" t="s">
        <v>121</v>
      </c>
      <c r="BB777" s="72" t="s">
        <v>121</v>
      </c>
      <c r="BC777" s="72" t="s">
        <v>121</v>
      </c>
      <c r="BD777" s="72">
        <v>2099632.2185999998</v>
      </c>
      <c r="BE777" s="72" t="s">
        <v>121</v>
      </c>
      <c r="BF777" s="72">
        <v>2641116.7776000001</v>
      </c>
      <c r="BG777" s="72" t="s">
        <v>121</v>
      </c>
      <c r="BH777" s="72" t="s">
        <v>121</v>
      </c>
      <c r="BI777" s="72">
        <v>1491843.7505999999</v>
      </c>
      <c r="BJ777" s="72">
        <v>773548.76760000002</v>
      </c>
      <c r="BK777" s="72">
        <v>1160323.1514000001</v>
      </c>
      <c r="BL777" s="72" t="s">
        <v>121</v>
      </c>
      <c r="BM777" s="72">
        <v>2862130.8618000001</v>
      </c>
      <c r="BN777" s="72">
        <v>65199.107400000001</v>
      </c>
      <c r="BO777" s="72">
        <v>3214782.9</v>
      </c>
      <c r="BP777" s="72">
        <v>541484.55900000001</v>
      </c>
      <c r="BQ777" s="72" t="s">
        <v>121</v>
      </c>
      <c r="BR777" s="72" t="s">
        <v>121</v>
      </c>
      <c r="BS777" s="72" t="s">
        <v>121</v>
      </c>
      <c r="BT777" s="72" t="s">
        <v>121</v>
      </c>
      <c r="BU777" s="72">
        <v>98351.589000000007</v>
      </c>
      <c r="BV777" s="72" t="s">
        <v>121</v>
      </c>
      <c r="BW777" s="72" t="s">
        <v>121</v>
      </c>
      <c r="BX777" s="72" t="s">
        <v>121</v>
      </c>
      <c r="BY777" s="72">
        <v>320470.47480000003</v>
      </c>
      <c r="BZ777" s="72" t="s">
        <v>121</v>
      </c>
      <c r="CA777" s="72" t="s">
        <v>121</v>
      </c>
      <c r="CB777" s="72" t="s">
        <v>121</v>
      </c>
      <c r="CC777" s="72" t="s">
        <v>121</v>
      </c>
      <c r="CD777" s="72" t="s">
        <v>121</v>
      </c>
      <c r="CE777" s="89" t="s">
        <v>130</v>
      </c>
      <c r="CF777" s="89" t="s">
        <v>130</v>
      </c>
      <c r="CG777" s="89" t="s">
        <v>130</v>
      </c>
      <c r="CH777" s="89" t="s">
        <v>130</v>
      </c>
      <c r="CI777" s="89" t="s">
        <v>130</v>
      </c>
      <c r="CJ777" s="89" t="s">
        <v>131</v>
      </c>
      <c r="CK777" s="89" t="s">
        <v>131</v>
      </c>
      <c r="CL777" s="59" t="s">
        <v>121</v>
      </c>
      <c r="CM777" s="76" t="s">
        <v>121</v>
      </c>
      <c r="CN777" s="76" t="s">
        <v>121</v>
      </c>
      <c r="CO777" s="76" t="s">
        <v>121</v>
      </c>
      <c r="CP777" s="76" t="s">
        <v>121</v>
      </c>
      <c r="CQ777" s="76" t="s">
        <v>121</v>
      </c>
      <c r="CR777" s="76" t="s">
        <v>121</v>
      </c>
      <c r="CS777" s="76" t="s">
        <v>121</v>
      </c>
      <c r="CT777" s="76" t="s">
        <v>121</v>
      </c>
      <c r="CU777" s="76" t="s">
        <v>121</v>
      </c>
      <c r="CV777" s="76" t="s">
        <v>121</v>
      </c>
      <c r="CW777" s="76" t="s">
        <v>121</v>
      </c>
      <c r="CX777" s="76" t="s">
        <v>121</v>
      </c>
      <c r="CY777" s="76" t="s">
        <v>121</v>
      </c>
      <c r="CZ777" s="76" t="s">
        <v>121</v>
      </c>
      <c r="DA777" s="246">
        <v>12077620.459799999</v>
      </c>
      <c r="DB777" s="91">
        <v>1</v>
      </c>
      <c r="DC777" s="13">
        <v>1</v>
      </c>
      <c r="DD777" s="13"/>
      <c r="DE777" s="75" t="str" cm="1">
        <f t="array" ref="DE777">+IF(AND(C777&lt;&gt;"Vehículos Eléctricos",C777&lt;&gt;"Vehículos Híbridos",AA777="PERCENTIL 50"),
     IF(VLOOKUP(_xlfn.TEXTJOIN("_",FALSE,C777:E777),[1]BD_Perc!$A:$P,_xlfn.IFS([1]BD!AB777="Intervalo de precio 1",12,[1]BD!AB777="Intervalo de precio 2",13),FALSE)&lt;=1,
     VLOOKUP(_xlfn.TEXTJOIN("_",FALSE,C777:E777),[1]BD_Perc!$A:$P,16,FALSE),"Ok P50"),
     "Ok P30/70 ó Híbrido/Eléctrico")</f>
        <v>Ok P30/70 ó Híbrido/Eléctrico</v>
      </c>
      <c r="DF777" s="75" t="str">
        <f t="shared" si="99"/>
        <v>Vehículos Convencionales_Automóviles_Sedán</v>
      </c>
      <c r="DG777" s="19">
        <f t="shared" si="100"/>
        <v>103576000</v>
      </c>
      <c r="DH777" s="13">
        <v>1</v>
      </c>
      <c r="DI777" s="13">
        <v>1</v>
      </c>
      <c r="DJ777" s="13" t="b">
        <f>+DC777=[2]BD!DC777</f>
        <v>1</v>
      </c>
    </row>
    <row r="778" spans="1:114" ht="51" x14ac:dyDescent="0.25">
      <c r="A778" s="76">
        <v>1207</v>
      </c>
      <c r="B778" s="97" t="s">
        <v>178</v>
      </c>
      <c r="C778" s="59" t="s">
        <v>0</v>
      </c>
      <c r="D778" s="59" t="s">
        <v>320</v>
      </c>
      <c r="E778" s="59" t="s">
        <v>126</v>
      </c>
      <c r="F778" s="59" t="s">
        <v>121</v>
      </c>
      <c r="G778" s="77" t="s">
        <v>1581</v>
      </c>
      <c r="H778" s="59" t="s">
        <v>1563</v>
      </c>
      <c r="I778" s="79">
        <v>4606172</v>
      </c>
      <c r="J778" s="168" t="s">
        <v>1669</v>
      </c>
      <c r="K778" s="78" t="s">
        <v>145</v>
      </c>
      <c r="L778" s="80">
        <v>121</v>
      </c>
      <c r="M778" s="81" t="s">
        <v>121</v>
      </c>
      <c r="N778" s="82">
        <v>90000000</v>
      </c>
      <c r="O778" s="83">
        <f>+IFERROR(VLOOKUP(I778,[1]Precio_Fasecolda!A:C,3,FALSE),IFERROR(VLOOKUP(I778,[1]Precio_Fasecolda!B:C,2,FALSE),N778))</f>
        <v>89000000</v>
      </c>
      <c r="P778" s="83">
        <f t="shared" si="97"/>
        <v>1000000</v>
      </c>
      <c r="Q778" s="76" t="s">
        <v>126</v>
      </c>
      <c r="R778" s="76" t="s">
        <v>148</v>
      </c>
      <c r="S778" s="76" t="s">
        <v>128</v>
      </c>
      <c r="T778" s="76" t="s">
        <v>121</v>
      </c>
      <c r="U778" s="76" t="s">
        <v>121</v>
      </c>
      <c r="V778" s="76" t="s">
        <v>121</v>
      </c>
      <c r="W778" s="76" t="s">
        <v>121</v>
      </c>
      <c r="X778" s="76" t="s">
        <v>121</v>
      </c>
      <c r="Y778" s="84" t="str">
        <f t="shared" si="96"/>
        <v>N.A.</v>
      </c>
      <c r="Z778" s="85">
        <f t="shared" si="98"/>
        <v>87120000</v>
      </c>
      <c r="AA778" s="76" t="str">
        <f>+IFERROR(VLOOKUP(_xlfn.TEXTJOIN("_", FALSE, C778:E778), [1]BD_Perc!$A:$O, 15, FALSE),"Segmentación no encontrada o vehículo inactivo")</f>
        <v>PERCENTIL 30-70</v>
      </c>
      <c r="AB778" s="76" t="str" cm="1">
        <f t="array" ref="AB778">_xlfn.IFS(
    AA778 = "PERCENTIL 50",
    _xlfn.IFS(
        [1]BD!DG778 &lt; VLOOKUP(_xlfn.TEXTJOIN("_", FALSE, C778:E778), [1]BD_Perc!$A:$O, 11, FALSE), "Intervalo de precio 1",
        [1]BD!DG778 &gt;= VLOOKUP(_xlfn.TEXTJOIN("_", FALSE, C778:E778), [1]BD_Perc!$A:$O, 11, FALSE), "Intervalo de precio 2"
    ),
    AA778 = "PERCENTIL 30-70",
    _xlfn.IFS(
        [1]BD!DG778 &lt; VLOOKUP(_xlfn.TEXTJOIN("_", FALSE, C778:E778), [1]BD_Perc!$A:$O, 6, FALSE), "Intervalo de precio 1",
        [1]BD!DG778 &lt; VLOOKUP(_xlfn.TEXTJOIN("_", FALSE, C778:E778), [1]BD_Perc!$A:$O, 7, FALSE), "Intervalo de precio 2",
        [1]BD!DG778 &gt;= VLOOKUP(_xlfn.TEXTJOIN("_", FALSE, C778:E778), [1]BD_Perc!$A:$O, 7, FALSE), "Intervalo de precio 3"
    ),
    AA778="Segmentación no encontrada o vehículo inactivo","Segmentación no encontrada o vehículo inactivo"
)</f>
        <v>Intervalo de precio 1</v>
      </c>
      <c r="AC778" s="78" t="s">
        <v>129</v>
      </c>
      <c r="AD778" s="86" t="b">
        <f t="shared" si="101"/>
        <v>1</v>
      </c>
      <c r="AE778" s="87">
        <v>3.2000000000000001E-2</v>
      </c>
      <c r="AF778" s="87">
        <v>3.5999999999999997E-2</v>
      </c>
      <c r="AG778" s="87">
        <v>3.6999999999999998E-2</v>
      </c>
      <c r="AH778" s="87">
        <v>3.9E-2</v>
      </c>
      <c r="AI778" s="87">
        <v>4.1000000000000002E-2</v>
      </c>
      <c r="AJ778" s="76">
        <v>4.2000000000000003E-2</v>
      </c>
      <c r="AK778" s="76" t="s">
        <v>131</v>
      </c>
      <c r="AL778" s="76" t="s">
        <v>131</v>
      </c>
      <c r="AM778" s="137" t="s">
        <v>131</v>
      </c>
      <c r="AN778" s="137">
        <v>0.05</v>
      </c>
      <c r="AO778" s="72">
        <v>7851457.0554</v>
      </c>
      <c r="AP778" s="72">
        <v>198912.7812</v>
      </c>
      <c r="AQ778" s="72">
        <v>718294.98300000001</v>
      </c>
      <c r="AR778" s="72" t="s">
        <v>121</v>
      </c>
      <c r="AS778" s="72" t="s">
        <v>121</v>
      </c>
      <c r="AT778" s="72">
        <v>7624981.1610000003</v>
      </c>
      <c r="AU778" s="72" t="s">
        <v>121</v>
      </c>
      <c r="AV778" s="72">
        <v>718294.98300000001</v>
      </c>
      <c r="AW778" s="72">
        <v>44202.606</v>
      </c>
      <c r="AX778" s="72">
        <v>331520.5992</v>
      </c>
      <c r="AY778" s="72" t="s">
        <v>121</v>
      </c>
      <c r="AZ778" s="72" t="s">
        <v>121</v>
      </c>
      <c r="BA778" s="72" t="s">
        <v>121</v>
      </c>
      <c r="BB778" s="72" t="s">
        <v>121</v>
      </c>
      <c r="BC778" s="72" t="s">
        <v>121</v>
      </c>
      <c r="BD778" s="72">
        <v>2099632.2185999998</v>
      </c>
      <c r="BE778" s="72" t="s">
        <v>121</v>
      </c>
      <c r="BF778" s="72">
        <v>2641116.7776000001</v>
      </c>
      <c r="BG778" s="72" t="s">
        <v>121</v>
      </c>
      <c r="BH778" s="72" t="s">
        <v>121</v>
      </c>
      <c r="BI778" s="72">
        <v>1491843.7505999999</v>
      </c>
      <c r="BJ778" s="72">
        <v>773548.76760000002</v>
      </c>
      <c r="BK778" s="72">
        <v>1160323.1514000001</v>
      </c>
      <c r="BL778" s="72" t="s">
        <v>121</v>
      </c>
      <c r="BM778" s="72">
        <v>2862130.8618000001</v>
      </c>
      <c r="BN778" s="72">
        <v>65199.107400000001</v>
      </c>
      <c r="BO778" s="72">
        <v>3214782.9</v>
      </c>
      <c r="BP778" s="72">
        <v>541484.55900000001</v>
      </c>
      <c r="BQ778" s="72" t="s">
        <v>121</v>
      </c>
      <c r="BR778" s="72" t="s">
        <v>121</v>
      </c>
      <c r="BS778" s="72" t="s">
        <v>121</v>
      </c>
      <c r="BT778" s="72" t="s">
        <v>121</v>
      </c>
      <c r="BU778" s="72">
        <v>98351.589000000007</v>
      </c>
      <c r="BV778" s="72" t="s">
        <v>121</v>
      </c>
      <c r="BW778" s="72" t="s">
        <v>121</v>
      </c>
      <c r="BX778" s="72" t="s">
        <v>121</v>
      </c>
      <c r="BY778" s="72">
        <v>320470.47480000003</v>
      </c>
      <c r="BZ778" s="72" t="s">
        <v>121</v>
      </c>
      <c r="CA778" s="72" t="s">
        <v>121</v>
      </c>
      <c r="CB778" s="72" t="s">
        <v>121</v>
      </c>
      <c r="CC778" s="72" t="s">
        <v>121</v>
      </c>
      <c r="CD778" s="72" t="s">
        <v>121</v>
      </c>
      <c r="CE778" s="89" t="s">
        <v>130</v>
      </c>
      <c r="CF778" s="89" t="s">
        <v>130</v>
      </c>
      <c r="CG778" s="89" t="s">
        <v>130</v>
      </c>
      <c r="CH778" s="89" t="s">
        <v>130</v>
      </c>
      <c r="CI778" s="89" t="s">
        <v>130</v>
      </c>
      <c r="CJ778" s="89" t="s">
        <v>131</v>
      </c>
      <c r="CK778" s="89" t="s">
        <v>131</v>
      </c>
      <c r="CL778" s="59" t="s">
        <v>121</v>
      </c>
      <c r="CM778" s="76" t="s">
        <v>121</v>
      </c>
      <c r="CN778" s="76" t="s">
        <v>121</v>
      </c>
      <c r="CO778" s="76" t="s">
        <v>121</v>
      </c>
      <c r="CP778" s="76" t="s">
        <v>121</v>
      </c>
      <c r="CQ778" s="76" t="s">
        <v>121</v>
      </c>
      <c r="CR778" s="76" t="s">
        <v>121</v>
      </c>
      <c r="CS778" s="76" t="s">
        <v>121</v>
      </c>
      <c r="CT778" s="76" t="s">
        <v>121</v>
      </c>
      <c r="CU778" s="76" t="s">
        <v>121</v>
      </c>
      <c r="CV778" s="76" t="s">
        <v>121</v>
      </c>
      <c r="CW778" s="76" t="s">
        <v>121</v>
      </c>
      <c r="CX778" s="76" t="s">
        <v>121</v>
      </c>
      <c r="CY778" s="76" t="s">
        <v>121</v>
      </c>
      <c r="CZ778" s="76" t="s">
        <v>121</v>
      </c>
      <c r="DA778" s="246">
        <v>12077620.459799999</v>
      </c>
      <c r="DB778" s="91">
        <v>1</v>
      </c>
      <c r="DC778" s="13">
        <v>1</v>
      </c>
      <c r="DD778" s="13"/>
      <c r="DE778" s="75" t="str" cm="1">
        <f t="array" ref="DE778">+IF(AND(C778&lt;&gt;"Vehículos Eléctricos",C778&lt;&gt;"Vehículos Híbridos",AA778="PERCENTIL 50"),
     IF(VLOOKUP(_xlfn.TEXTJOIN("_",FALSE,C778:E778),[1]BD_Perc!$A:$P,_xlfn.IFS([1]BD!AB778="Intervalo de precio 1",12,[1]BD!AB778="Intervalo de precio 2",13),FALSE)&lt;=1,
     VLOOKUP(_xlfn.TEXTJOIN("_",FALSE,C778:E778),[1]BD_Perc!$A:$P,16,FALSE),"Ok P50"),
     "Ok P30/70 ó Híbrido/Eléctrico")</f>
        <v>Ok P30/70 ó Híbrido/Eléctrico</v>
      </c>
      <c r="DF778" s="75" t="str">
        <f t="shared" si="99"/>
        <v>Vehículos Convencionales_Camperos/Camionetas_4x2</v>
      </c>
      <c r="DG778" s="19">
        <f t="shared" si="100"/>
        <v>87120000</v>
      </c>
      <c r="DH778" s="13">
        <v>1</v>
      </c>
      <c r="DI778" s="13">
        <v>1</v>
      </c>
      <c r="DJ778" s="13" t="b">
        <f>+DC778=[2]BD!DC778</f>
        <v>1</v>
      </c>
    </row>
    <row r="779" spans="1:114" ht="51" x14ac:dyDescent="0.25">
      <c r="A779" s="76">
        <v>1208</v>
      </c>
      <c r="B779" s="97" t="s">
        <v>178</v>
      </c>
      <c r="C779" s="59" t="s">
        <v>0</v>
      </c>
      <c r="D779" s="59" t="s">
        <v>320</v>
      </c>
      <c r="E779" s="59" t="s">
        <v>126</v>
      </c>
      <c r="F779" s="59" t="s">
        <v>121</v>
      </c>
      <c r="G779" s="77" t="s">
        <v>1583</v>
      </c>
      <c r="H779" s="59" t="s">
        <v>1563</v>
      </c>
      <c r="I779" s="79">
        <v>4606173</v>
      </c>
      <c r="J779" s="168" t="s">
        <v>1670</v>
      </c>
      <c r="K779" s="78" t="s">
        <v>145</v>
      </c>
      <c r="L779" s="80">
        <v>121</v>
      </c>
      <c r="M779" s="81" t="s">
        <v>121</v>
      </c>
      <c r="N779" s="82">
        <v>97000000</v>
      </c>
      <c r="O779" s="83">
        <f>+IFERROR(VLOOKUP(I779,[1]Precio_Fasecolda!A:C,3,FALSE),IFERROR(VLOOKUP(I779,[1]Precio_Fasecolda!B:C,2,FALSE),N779))</f>
        <v>96000000</v>
      </c>
      <c r="P779" s="83">
        <f t="shared" si="97"/>
        <v>1000000</v>
      </c>
      <c r="Q779" s="76" t="s">
        <v>126</v>
      </c>
      <c r="R779" s="76" t="s">
        <v>148</v>
      </c>
      <c r="S779" s="76" t="s">
        <v>128</v>
      </c>
      <c r="T779" s="76" t="s">
        <v>121</v>
      </c>
      <c r="U779" s="76" t="s">
        <v>121</v>
      </c>
      <c r="V779" s="76" t="s">
        <v>121</v>
      </c>
      <c r="W779" s="76" t="s">
        <v>121</v>
      </c>
      <c r="X779" s="76" t="s">
        <v>121</v>
      </c>
      <c r="Y779" s="84" t="str">
        <f t="shared" si="96"/>
        <v>N.A.</v>
      </c>
      <c r="Z779" s="85">
        <f t="shared" si="98"/>
        <v>93896000</v>
      </c>
      <c r="AA779" s="76" t="str">
        <f>+IFERROR(VLOOKUP(_xlfn.TEXTJOIN("_", FALSE, C779:E779), [1]BD_Perc!$A:$O, 15, FALSE),"Segmentación no encontrada o vehículo inactivo")</f>
        <v>PERCENTIL 30-70</v>
      </c>
      <c r="AB779" s="76" t="str" cm="1">
        <f t="array" ref="AB779">_xlfn.IFS(
    AA779 = "PERCENTIL 50",
    _xlfn.IFS(
        [1]BD!DG779 &lt; VLOOKUP(_xlfn.TEXTJOIN("_", FALSE, C779:E779), [1]BD_Perc!$A:$O, 11, FALSE), "Intervalo de precio 1",
        [1]BD!DG779 &gt;= VLOOKUP(_xlfn.TEXTJOIN("_", FALSE, C779:E779), [1]BD_Perc!$A:$O, 11, FALSE), "Intervalo de precio 2"
    ),
    AA779 = "PERCENTIL 30-70",
    _xlfn.IFS(
        [1]BD!DG779 &lt; VLOOKUP(_xlfn.TEXTJOIN("_", FALSE, C779:E779), [1]BD_Perc!$A:$O, 6, FALSE), "Intervalo de precio 1",
        [1]BD!DG779 &lt; VLOOKUP(_xlfn.TEXTJOIN("_", FALSE, C779:E779), [1]BD_Perc!$A:$O, 7, FALSE), "Intervalo de precio 2",
        [1]BD!DG779 &gt;= VLOOKUP(_xlfn.TEXTJOIN("_", FALSE, C779:E779), [1]BD_Perc!$A:$O, 7, FALSE), "Intervalo de precio 3"
    ),
    AA779="Segmentación no encontrada o vehículo inactivo","Segmentación no encontrada o vehículo inactivo"
)</f>
        <v>Intervalo de precio 1</v>
      </c>
      <c r="AC779" s="78" t="s">
        <v>129</v>
      </c>
      <c r="AD779" s="86" t="b">
        <f t="shared" si="101"/>
        <v>1</v>
      </c>
      <c r="AE779" s="87">
        <v>3.2000000000000001E-2</v>
      </c>
      <c r="AF779" s="87">
        <v>3.5999999999999997E-2</v>
      </c>
      <c r="AG779" s="87">
        <v>3.6999999999999998E-2</v>
      </c>
      <c r="AH779" s="87">
        <v>3.9E-2</v>
      </c>
      <c r="AI779" s="87">
        <v>4.1000000000000002E-2</v>
      </c>
      <c r="AJ779" s="76">
        <v>4.2000000000000003E-2</v>
      </c>
      <c r="AK779" s="76" t="s">
        <v>130</v>
      </c>
      <c r="AL779" s="76" t="s">
        <v>131</v>
      </c>
      <c r="AM779" s="137" t="s">
        <v>131</v>
      </c>
      <c r="AN779" s="137">
        <v>0.05</v>
      </c>
      <c r="AO779" s="72">
        <v>7851457.0554</v>
      </c>
      <c r="AP779" s="72">
        <v>198912.7812</v>
      </c>
      <c r="AQ779" s="72">
        <v>718294.98300000001</v>
      </c>
      <c r="AR779" s="72" t="s">
        <v>121</v>
      </c>
      <c r="AS779" s="72" t="s">
        <v>121</v>
      </c>
      <c r="AT779" s="72">
        <v>7624981.1610000003</v>
      </c>
      <c r="AU779" s="72" t="s">
        <v>121</v>
      </c>
      <c r="AV779" s="72">
        <v>718294.98300000001</v>
      </c>
      <c r="AW779" s="72">
        <v>44202.606</v>
      </c>
      <c r="AX779" s="72">
        <v>331520.5992</v>
      </c>
      <c r="AY779" s="72" t="s">
        <v>121</v>
      </c>
      <c r="AZ779" s="72" t="s">
        <v>121</v>
      </c>
      <c r="BA779" s="72" t="s">
        <v>121</v>
      </c>
      <c r="BB779" s="72" t="s">
        <v>121</v>
      </c>
      <c r="BC779" s="72" t="s">
        <v>121</v>
      </c>
      <c r="BD779" s="72">
        <v>2099632.2185999998</v>
      </c>
      <c r="BE779" s="72" t="s">
        <v>121</v>
      </c>
      <c r="BF779" s="72">
        <v>2641116.7776000001</v>
      </c>
      <c r="BG779" s="72" t="s">
        <v>121</v>
      </c>
      <c r="BH779" s="72" t="s">
        <v>121</v>
      </c>
      <c r="BI779" s="72">
        <v>1491843.7505999999</v>
      </c>
      <c r="BJ779" s="72">
        <v>773548.76760000002</v>
      </c>
      <c r="BK779" s="72">
        <v>1160323.1514000001</v>
      </c>
      <c r="BL779" s="72" t="s">
        <v>121</v>
      </c>
      <c r="BM779" s="72">
        <v>2862130.8618000001</v>
      </c>
      <c r="BN779" s="72">
        <v>65199.107400000001</v>
      </c>
      <c r="BO779" s="72">
        <v>3214782.9</v>
      </c>
      <c r="BP779" s="72">
        <v>541484.55900000001</v>
      </c>
      <c r="BQ779" s="72" t="s">
        <v>121</v>
      </c>
      <c r="BR779" s="72" t="s">
        <v>121</v>
      </c>
      <c r="BS779" s="72" t="s">
        <v>121</v>
      </c>
      <c r="BT779" s="72" t="s">
        <v>121</v>
      </c>
      <c r="BU779" s="72">
        <v>98351.589000000007</v>
      </c>
      <c r="BV779" s="72" t="s">
        <v>121</v>
      </c>
      <c r="BW779" s="72" t="s">
        <v>121</v>
      </c>
      <c r="BX779" s="72" t="s">
        <v>121</v>
      </c>
      <c r="BY779" s="72">
        <v>320470.47480000003</v>
      </c>
      <c r="BZ779" s="72" t="s">
        <v>121</v>
      </c>
      <c r="CA779" s="72" t="s">
        <v>121</v>
      </c>
      <c r="CB779" s="72" t="s">
        <v>121</v>
      </c>
      <c r="CC779" s="72" t="s">
        <v>121</v>
      </c>
      <c r="CD779" s="72" t="s">
        <v>121</v>
      </c>
      <c r="CE779" s="89" t="s">
        <v>130</v>
      </c>
      <c r="CF779" s="89" t="s">
        <v>130</v>
      </c>
      <c r="CG779" s="89" t="s">
        <v>130</v>
      </c>
      <c r="CH779" s="89" t="s">
        <v>130</v>
      </c>
      <c r="CI779" s="89" t="s">
        <v>130</v>
      </c>
      <c r="CJ779" s="89" t="s">
        <v>131</v>
      </c>
      <c r="CK779" s="89" t="s">
        <v>131</v>
      </c>
      <c r="CL779" s="59" t="s">
        <v>121</v>
      </c>
      <c r="CM779" s="76" t="s">
        <v>121</v>
      </c>
      <c r="CN779" s="76" t="s">
        <v>121</v>
      </c>
      <c r="CO779" s="76" t="s">
        <v>121</v>
      </c>
      <c r="CP779" s="76" t="s">
        <v>121</v>
      </c>
      <c r="CQ779" s="76" t="s">
        <v>121</v>
      </c>
      <c r="CR779" s="76" t="s">
        <v>121</v>
      </c>
      <c r="CS779" s="76" t="s">
        <v>121</v>
      </c>
      <c r="CT779" s="76" t="s">
        <v>121</v>
      </c>
      <c r="CU779" s="76" t="s">
        <v>121</v>
      </c>
      <c r="CV779" s="76" t="s">
        <v>121</v>
      </c>
      <c r="CW779" s="76" t="s">
        <v>121</v>
      </c>
      <c r="CX779" s="76" t="s">
        <v>121</v>
      </c>
      <c r="CY779" s="76" t="s">
        <v>121</v>
      </c>
      <c r="CZ779" s="76" t="s">
        <v>121</v>
      </c>
      <c r="DA779" s="246">
        <v>12077620.459799999</v>
      </c>
      <c r="DB779" s="91">
        <v>1</v>
      </c>
      <c r="DC779" s="13">
        <v>1</v>
      </c>
      <c r="DD779" s="13"/>
      <c r="DE779" s="75" t="str" cm="1">
        <f t="array" ref="DE779">+IF(AND(C779&lt;&gt;"Vehículos Eléctricos",C779&lt;&gt;"Vehículos Híbridos",AA779="PERCENTIL 50"),
     IF(VLOOKUP(_xlfn.TEXTJOIN("_",FALSE,C779:E779),[1]BD_Perc!$A:$P,_xlfn.IFS([1]BD!AB779="Intervalo de precio 1",12,[1]BD!AB779="Intervalo de precio 2",13),FALSE)&lt;=1,
     VLOOKUP(_xlfn.TEXTJOIN("_",FALSE,C779:E779),[1]BD_Perc!$A:$P,16,FALSE),"Ok P50"),
     "Ok P30/70 ó Híbrido/Eléctrico")</f>
        <v>Ok P30/70 ó Híbrido/Eléctrico</v>
      </c>
      <c r="DF779" s="75" t="str">
        <f t="shared" si="99"/>
        <v>Vehículos Convencionales_Camperos/Camionetas_4x2</v>
      </c>
      <c r="DG779" s="19">
        <f t="shared" si="100"/>
        <v>93896000</v>
      </c>
      <c r="DH779" s="13">
        <v>1</v>
      </c>
      <c r="DI779" s="13">
        <v>1</v>
      </c>
      <c r="DJ779" s="13" t="b">
        <f>+DC779=[2]BD!DC779</f>
        <v>1</v>
      </c>
    </row>
    <row r="780" spans="1:114" ht="51" x14ac:dyDescent="0.25">
      <c r="A780" s="76">
        <v>1209</v>
      </c>
      <c r="B780" s="97" t="s">
        <v>178</v>
      </c>
      <c r="C780" s="59" t="s">
        <v>0</v>
      </c>
      <c r="D780" s="59" t="s">
        <v>320</v>
      </c>
      <c r="E780" s="59" t="s">
        <v>126</v>
      </c>
      <c r="F780" s="59" t="s">
        <v>121</v>
      </c>
      <c r="G780" s="77" t="s">
        <v>1585</v>
      </c>
      <c r="H780" s="59" t="s">
        <v>1563</v>
      </c>
      <c r="I780" s="79">
        <v>4606174</v>
      </c>
      <c r="J780" s="168" t="s">
        <v>1671</v>
      </c>
      <c r="K780" s="78" t="s">
        <v>145</v>
      </c>
      <c r="L780" s="80">
        <v>121</v>
      </c>
      <c r="M780" s="81" t="s">
        <v>121</v>
      </c>
      <c r="N780" s="82">
        <v>108000000</v>
      </c>
      <c r="O780" s="83">
        <f>+IFERROR(VLOOKUP(I780,[1]Precio_Fasecolda!A:C,3,FALSE),IFERROR(VLOOKUP(I780,[1]Precio_Fasecolda!B:C,2,FALSE),N780))</f>
        <v>107000000</v>
      </c>
      <c r="P780" s="83">
        <f t="shared" si="97"/>
        <v>1000000</v>
      </c>
      <c r="Q780" s="76" t="s">
        <v>1587</v>
      </c>
      <c r="R780" s="76" t="s">
        <v>148</v>
      </c>
      <c r="S780" s="76" t="s">
        <v>128</v>
      </c>
      <c r="T780" s="76" t="s">
        <v>121</v>
      </c>
      <c r="U780" s="76" t="s">
        <v>121</v>
      </c>
      <c r="V780" s="76" t="s">
        <v>121</v>
      </c>
      <c r="W780" s="76" t="s">
        <v>121</v>
      </c>
      <c r="X780" s="76" t="s">
        <v>121</v>
      </c>
      <c r="Y780" s="84" t="str">
        <f t="shared" si="96"/>
        <v>N.A.</v>
      </c>
      <c r="Z780" s="85">
        <f t="shared" si="98"/>
        <v>104544000</v>
      </c>
      <c r="AA780" s="76" t="str">
        <f>+IFERROR(VLOOKUP(_xlfn.TEXTJOIN("_", FALSE, C780:E780), [1]BD_Perc!$A:$O, 15, FALSE),"Segmentación no encontrada o vehículo inactivo")</f>
        <v>PERCENTIL 30-70</v>
      </c>
      <c r="AB780" s="76" t="str" cm="1">
        <f t="array" ref="AB780">_xlfn.IFS(
    AA780 = "PERCENTIL 50",
    _xlfn.IFS(
        [1]BD!DG780 &lt; VLOOKUP(_xlfn.TEXTJOIN("_", FALSE, C780:E780), [1]BD_Perc!$A:$O, 11, FALSE), "Intervalo de precio 1",
        [1]BD!DG780 &gt;= VLOOKUP(_xlfn.TEXTJOIN("_", FALSE, C780:E780), [1]BD_Perc!$A:$O, 11, FALSE), "Intervalo de precio 2"
    ),
    AA780 = "PERCENTIL 30-70",
    _xlfn.IFS(
        [1]BD!DG780 &lt; VLOOKUP(_xlfn.TEXTJOIN("_", FALSE, C780:E780), [1]BD_Perc!$A:$O, 6, FALSE), "Intervalo de precio 1",
        [1]BD!DG780 &lt; VLOOKUP(_xlfn.TEXTJOIN("_", FALSE, C780:E780), [1]BD_Perc!$A:$O, 7, FALSE), "Intervalo de precio 2",
        [1]BD!DG780 &gt;= VLOOKUP(_xlfn.TEXTJOIN("_", FALSE, C780:E780), [1]BD_Perc!$A:$O, 7, FALSE), "Intervalo de precio 3"
    ),
    AA780="Segmentación no encontrada o vehículo inactivo","Segmentación no encontrada o vehículo inactivo"
)</f>
        <v>Intervalo de precio 2</v>
      </c>
      <c r="AC780" s="78" t="s">
        <v>149</v>
      </c>
      <c r="AD780" s="86" t="b">
        <f t="shared" si="101"/>
        <v>1</v>
      </c>
      <c r="AE780" s="87">
        <v>3.2000000000000001E-2</v>
      </c>
      <c r="AF780" s="87">
        <v>3.5999999999999997E-2</v>
      </c>
      <c r="AG780" s="87">
        <v>3.6999999999999998E-2</v>
      </c>
      <c r="AH780" s="87">
        <v>3.9E-2</v>
      </c>
      <c r="AI780" s="87">
        <v>4.1000000000000002E-2</v>
      </c>
      <c r="AJ780" s="76">
        <v>4.2000000000000003E-2</v>
      </c>
      <c r="AK780" s="76" t="s">
        <v>130</v>
      </c>
      <c r="AL780" s="76" t="s">
        <v>131</v>
      </c>
      <c r="AM780" s="137" t="s">
        <v>131</v>
      </c>
      <c r="AN780" s="137">
        <v>0.05</v>
      </c>
      <c r="AO780" s="72">
        <v>7851457.0554</v>
      </c>
      <c r="AP780" s="72">
        <v>198912.7812</v>
      </c>
      <c r="AQ780" s="72">
        <v>718294.98300000001</v>
      </c>
      <c r="AR780" s="72" t="s">
        <v>121</v>
      </c>
      <c r="AS780" s="72" t="s">
        <v>121</v>
      </c>
      <c r="AT780" s="72">
        <v>7624981.1610000003</v>
      </c>
      <c r="AU780" s="72" t="s">
        <v>121</v>
      </c>
      <c r="AV780" s="72">
        <v>718294.98300000001</v>
      </c>
      <c r="AW780" s="72">
        <v>44202.606</v>
      </c>
      <c r="AX780" s="72">
        <v>331520.5992</v>
      </c>
      <c r="AY780" s="72" t="s">
        <v>121</v>
      </c>
      <c r="AZ780" s="72" t="s">
        <v>121</v>
      </c>
      <c r="BA780" s="72" t="s">
        <v>121</v>
      </c>
      <c r="BB780" s="72" t="s">
        <v>121</v>
      </c>
      <c r="BC780" s="72" t="s">
        <v>121</v>
      </c>
      <c r="BD780" s="72">
        <v>2099632.2185999998</v>
      </c>
      <c r="BE780" s="72" t="s">
        <v>121</v>
      </c>
      <c r="BF780" s="72">
        <v>2641116.7776000001</v>
      </c>
      <c r="BG780" s="72" t="s">
        <v>121</v>
      </c>
      <c r="BH780" s="72" t="s">
        <v>121</v>
      </c>
      <c r="BI780" s="72">
        <v>1491843.7505999999</v>
      </c>
      <c r="BJ780" s="72">
        <v>773548.76760000002</v>
      </c>
      <c r="BK780" s="72">
        <v>1160323.1514000001</v>
      </c>
      <c r="BL780" s="72" t="s">
        <v>121</v>
      </c>
      <c r="BM780" s="72">
        <v>2862130.8618000001</v>
      </c>
      <c r="BN780" s="72">
        <v>65199.107400000001</v>
      </c>
      <c r="BO780" s="72">
        <v>3214782.9</v>
      </c>
      <c r="BP780" s="72">
        <v>541484.55900000001</v>
      </c>
      <c r="BQ780" s="72" t="s">
        <v>121</v>
      </c>
      <c r="BR780" s="72" t="s">
        <v>121</v>
      </c>
      <c r="BS780" s="72" t="s">
        <v>121</v>
      </c>
      <c r="BT780" s="72" t="s">
        <v>121</v>
      </c>
      <c r="BU780" s="72">
        <v>98351.589000000007</v>
      </c>
      <c r="BV780" s="72" t="s">
        <v>121</v>
      </c>
      <c r="BW780" s="72" t="s">
        <v>121</v>
      </c>
      <c r="BX780" s="72" t="s">
        <v>121</v>
      </c>
      <c r="BY780" s="72">
        <v>320470.47480000003</v>
      </c>
      <c r="BZ780" s="72" t="s">
        <v>121</v>
      </c>
      <c r="CA780" s="72" t="s">
        <v>121</v>
      </c>
      <c r="CB780" s="72" t="s">
        <v>121</v>
      </c>
      <c r="CC780" s="72" t="s">
        <v>121</v>
      </c>
      <c r="CD780" s="72" t="s">
        <v>121</v>
      </c>
      <c r="CE780" s="89" t="s">
        <v>130</v>
      </c>
      <c r="CF780" s="89" t="s">
        <v>130</v>
      </c>
      <c r="CG780" s="89" t="s">
        <v>130</v>
      </c>
      <c r="CH780" s="89" t="s">
        <v>130</v>
      </c>
      <c r="CI780" s="89" t="s">
        <v>130</v>
      </c>
      <c r="CJ780" s="89" t="s">
        <v>131</v>
      </c>
      <c r="CK780" s="89" t="s">
        <v>131</v>
      </c>
      <c r="CL780" s="59" t="s">
        <v>121</v>
      </c>
      <c r="CM780" s="76" t="s">
        <v>121</v>
      </c>
      <c r="CN780" s="76" t="s">
        <v>121</v>
      </c>
      <c r="CO780" s="76" t="s">
        <v>121</v>
      </c>
      <c r="CP780" s="76" t="s">
        <v>121</v>
      </c>
      <c r="CQ780" s="76" t="s">
        <v>121</v>
      </c>
      <c r="CR780" s="76" t="s">
        <v>121</v>
      </c>
      <c r="CS780" s="76" t="s">
        <v>121</v>
      </c>
      <c r="CT780" s="76" t="s">
        <v>121</v>
      </c>
      <c r="CU780" s="76" t="s">
        <v>121</v>
      </c>
      <c r="CV780" s="76" t="s">
        <v>121</v>
      </c>
      <c r="CW780" s="76" t="s">
        <v>121</v>
      </c>
      <c r="CX780" s="76" t="s">
        <v>121</v>
      </c>
      <c r="CY780" s="76" t="s">
        <v>121</v>
      </c>
      <c r="CZ780" s="76" t="s">
        <v>121</v>
      </c>
      <c r="DA780" s="246">
        <v>12077620.459799999</v>
      </c>
      <c r="DB780" s="91">
        <v>1</v>
      </c>
      <c r="DC780" s="13">
        <v>1</v>
      </c>
      <c r="DD780" s="13"/>
      <c r="DE780" s="75" t="str" cm="1">
        <f t="array" ref="DE780">+IF(AND(C780&lt;&gt;"Vehículos Eléctricos",C780&lt;&gt;"Vehículos Híbridos",AA780="PERCENTIL 50"),
     IF(VLOOKUP(_xlfn.TEXTJOIN("_",FALSE,C780:E780),[1]BD_Perc!$A:$P,_xlfn.IFS([1]BD!AB780="Intervalo de precio 1",12,[1]BD!AB780="Intervalo de precio 2",13),FALSE)&lt;=1,
     VLOOKUP(_xlfn.TEXTJOIN("_",FALSE,C780:E780),[1]BD_Perc!$A:$P,16,FALSE),"Ok P50"),
     "Ok P30/70 ó Híbrido/Eléctrico")</f>
        <v>Ok P30/70 ó Híbrido/Eléctrico</v>
      </c>
      <c r="DF780" s="75" t="str">
        <f t="shared" si="99"/>
        <v>Vehículos Convencionales_Camperos/Camionetas_4x2</v>
      </c>
      <c r="DG780" s="19">
        <f t="shared" si="100"/>
        <v>104544000</v>
      </c>
      <c r="DH780" s="13">
        <v>1</v>
      </c>
      <c r="DI780" s="13">
        <v>1</v>
      </c>
      <c r="DJ780" s="13" t="b">
        <f>+DC780=[2]BD!DC780</f>
        <v>1</v>
      </c>
    </row>
    <row r="781" spans="1:114" ht="25.5" x14ac:dyDescent="0.25">
      <c r="A781" s="76">
        <v>1216</v>
      </c>
      <c r="B781" s="97" t="s">
        <v>118</v>
      </c>
      <c r="C781" s="105" t="s">
        <v>4</v>
      </c>
      <c r="D781" s="59" t="s">
        <v>795</v>
      </c>
      <c r="E781" s="59" t="s">
        <v>796</v>
      </c>
      <c r="F781" s="59" t="s">
        <v>121</v>
      </c>
      <c r="G781" s="77" t="s">
        <v>1672</v>
      </c>
      <c r="H781" s="78" t="s">
        <v>123</v>
      </c>
      <c r="I781" s="79">
        <v>1661139</v>
      </c>
      <c r="J781" s="168" t="s">
        <v>1673</v>
      </c>
      <c r="K781" s="78" t="s">
        <v>121</v>
      </c>
      <c r="L781" s="80">
        <v>210</v>
      </c>
      <c r="M781" s="81" t="s">
        <v>121</v>
      </c>
      <c r="N781" s="82">
        <v>275400000</v>
      </c>
      <c r="O781" s="83">
        <f>+IFERROR(VLOOKUP(I781,[1]Precio_Fasecolda!A:C,3,FALSE),IFERROR(VLOOKUP(I781,[1]Precio_Fasecolda!B:C,2,FALSE),N781))</f>
        <v>275400000</v>
      </c>
      <c r="P781" s="83">
        <f t="shared" si="97"/>
        <v>0</v>
      </c>
      <c r="Q781" s="76" t="s">
        <v>121</v>
      </c>
      <c r="R781" s="76" t="s">
        <v>127</v>
      </c>
      <c r="S781" s="76" t="s">
        <v>349</v>
      </c>
      <c r="T781" s="76" t="s">
        <v>643</v>
      </c>
      <c r="U781" s="76">
        <v>10400</v>
      </c>
      <c r="V781" s="76">
        <v>3351</v>
      </c>
      <c r="W781" s="76">
        <v>6892</v>
      </c>
      <c r="X781" s="76" t="s">
        <v>808</v>
      </c>
      <c r="Y781" s="84" t="str">
        <f t="shared" si="96"/>
        <v>N.A.</v>
      </c>
      <c r="Z781" s="85">
        <f t="shared" si="98"/>
        <v>253368000</v>
      </c>
      <c r="AA781" s="76" t="str">
        <f>+IFERROR(VLOOKUP(_xlfn.TEXTJOIN("_", FALSE, C781:E781), [1]BD_Perc!$A:$O, 15, FALSE),"Segmentación no encontrada o vehículo inactivo")</f>
        <v>PERCENTIL 30-70</v>
      </c>
      <c r="AB781" s="76" t="str" cm="1">
        <f t="array" ref="AB781">_xlfn.IFS(
    AA781 = "PERCENTIL 50",
    _xlfn.IFS(
        [1]BD!DG781 &lt; VLOOKUP(_xlfn.TEXTJOIN("_", FALSE, C781:E781), [1]BD_Perc!$A:$O, 11, FALSE), "Intervalo de precio 1",
        [1]BD!DG781 &gt;= VLOOKUP(_xlfn.TEXTJOIN("_", FALSE, C781:E781), [1]BD_Perc!$A:$O, 11, FALSE), "Intervalo de precio 2"
    ),
    AA781 = "PERCENTIL 30-70",
    _xlfn.IFS(
        [1]BD!DG781 &lt; VLOOKUP(_xlfn.TEXTJOIN("_", FALSE, C781:E781), [1]BD_Perc!$A:$O, 6, FALSE), "Intervalo de precio 1",
        [1]BD!DG781 &lt; VLOOKUP(_xlfn.TEXTJOIN("_", FALSE, C781:E781), [1]BD_Perc!$A:$O, 7, FALSE), "Intervalo de precio 2",
        [1]BD!DG781 &gt;= VLOOKUP(_xlfn.TEXTJOIN("_", FALSE, C781:E781), [1]BD_Perc!$A:$O, 7, FALSE), "Intervalo de precio 3"
    ),
    AA781="Segmentación no encontrada o vehículo inactivo","Segmentación no encontrada o vehículo inactivo"
)</f>
        <v>Intervalo de precio 2</v>
      </c>
      <c r="AC781" s="78" t="s">
        <v>149</v>
      </c>
      <c r="AD781" s="86" t="b">
        <f t="shared" si="101"/>
        <v>1</v>
      </c>
      <c r="AE781" s="87">
        <v>0.08</v>
      </c>
      <c r="AF781" s="87">
        <v>0.08</v>
      </c>
      <c r="AG781" s="87">
        <v>0.08</v>
      </c>
      <c r="AH781" s="87">
        <v>0.08</v>
      </c>
      <c r="AI781" s="87">
        <v>0.09</v>
      </c>
      <c r="AJ781" s="76">
        <v>0.1</v>
      </c>
      <c r="AK781" s="76" t="s">
        <v>130</v>
      </c>
      <c r="AL781" s="76" t="s">
        <v>130</v>
      </c>
      <c r="AM781" s="137" t="s">
        <v>130</v>
      </c>
      <c r="AN781" s="137">
        <v>1</v>
      </c>
      <c r="AO781" s="72" t="s">
        <v>121</v>
      </c>
      <c r="AP781" s="72">
        <v>573696.69420000003</v>
      </c>
      <c r="AQ781" s="72">
        <v>819565.65179999999</v>
      </c>
      <c r="AR781" s="72">
        <v>8266441.8311999999</v>
      </c>
      <c r="AS781" s="72" t="s">
        <v>121</v>
      </c>
      <c r="AT781" s="72">
        <v>12994724.9124</v>
      </c>
      <c r="AU781" s="72">
        <v>565368.51419999998</v>
      </c>
      <c r="AV781" s="72">
        <v>1434240.1542</v>
      </c>
      <c r="AW781" s="72">
        <v>137697.49559999999</v>
      </c>
      <c r="AX781" s="72">
        <v>1616780.1551999999</v>
      </c>
      <c r="AY781" s="72">
        <v>47311316.350199997</v>
      </c>
      <c r="AZ781" s="72">
        <v>56405432.739600003</v>
      </c>
      <c r="BA781" s="72" t="s">
        <v>121</v>
      </c>
      <c r="BB781" s="72" t="s">
        <v>121</v>
      </c>
      <c r="BC781" s="72" t="s">
        <v>121</v>
      </c>
      <c r="BD781" s="72" t="s">
        <v>121</v>
      </c>
      <c r="BE781" s="72" t="s">
        <v>121</v>
      </c>
      <c r="BF781" s="72">
        <v>3099200.412</v>
      </c>
      <c r="BG781" s="72">
        <v>4382705.7791999998</v>
      </c>
      <c r="BH781" s="72">
        <v>1466838.1266000001</v>
      </c>
      <c r="BI781" s="72">
        <v>1643514.6672</v>
      </c>
      <c r="BJ781" s="72">
        <v>185906.06159999999</v>
      </c>
      <c r="BK781" s="72">
        <v>2268774.3917999999</v>
      </c>
      <c r="BL781" s="72">
        <v>1865217.1440000001</v>
      </c>
      <c r="BM781" s="72">
        <v>6054709.1471999995</v>
      </c>
      <c r="BN781" s="72">
        <v>2484993.9744000002</v>
      </c>
      <c r="BO781" s="72" t="s">
        <v>121</v>
      </c>
      <c r="BP781" s="72">
        <v>4663043.9142000005</v>
      </c>
      <c r="BQ781" s="72" t="s">
        <v>121</v>
      </c>
      <c r="BR781" s="72" t="s">
        <v>121</v>
      </c>
      <c r="BS781" s="72">
        <v>5040113.3328</v>
      </c>
      <c r="BT781" s="72">
        <v>8458623.5453999992</v>
      </c>
      <c r="BU781" s="72">
        <v>139428.492</v>
      </c>
      <c r="BV781" s="72">
        <v>7630159.3914000001</v>
      </c>
      <c r="BW781" s="72">
        <v>14694448.4694</v>
      </c>
      <c r="BX781" s="72">
        <v>8768809.2449999992</v>
      </c>
      <c r="BY781" s="72">
        <v>2169439.2341999998</v>
      </c>
      <c r="BZ781" s="72" t="s">
        <v>121</v>
      </c>
      <c r="CA781" s="72" t="s">
        <v>121</v>
      </c>
      <c r="CB781" s="72" t="s">
        <v>121</v>
      </c>
      <c r="CC781" s="72" t="s">
        <v>121</v>
      </c>
      <c r="CD781" s="72" t="s">
        <v>121</v>
      </c>
      <c r="CE781" s="89" t="s">
        <v>121</v>
      </c>
      <c r="CF781" s="89" t="s">
        <v>121</v>
      </c>
      <c r="CG781" s="89" t="s">
        <v>121</v>
      </c>
      <c r="CH781" s="89" t="s">
        <v>121</v>
      </c>
      <c r="CI781" s="89" t="s">
        <v>121</v>
      </c>
      <c r="CJ781" s="89" t="s">
        <v>121</v>
      </c>
      <c r="CK781" s="89" t="s">
        <v>121</v>
      </c>
      <c r="CL781" s="59" t="s">
        <v>121</v>
      </c>
      <c r="CM781" s="76" t="s">
        <v>121</v>
      </c>
      <c r="CN781" s="76" t="s">
        <v>121</v>
      </c>
      <c r="CO781" s="76" t="s">
        <v>121</v>
      </c>
      <c r="CP781" s="76" t="s">
        <v>121</v>
      </c>
      <c r="CQ781" s="76" t="s">
        <v>121</v>
      </c>
      <c r="CR781" s="76" t="s">
        <v>121</v>
      </c>
      <c r="CS781" s="76" t="s">
        <v>130</v>
      </c>
      <c r="CT781" s="76" t="s">
        <v>130</v>
      </c>
      <c r="CU781" s="76" t="s">
        <v>131</v>
      </c>
      <c r="CV781" s="76" t="s">
        <v>131</v>
      </c>
      <c r="CW781" s="76" t="s">
        <v>131</v>
      </c>
      <c r="CX781" s="76" t="s">
        <v>131</v>
      </c>
      <c r="CY781" s="76" t="s">
        <v>131</v>
      </c>
      <c r="CZ781" s="76" t="s">
        <v>131</v>
      </c>
      <c r="DA781" s="246">
        <v>29184667.827</v>
      </c>
      <c r="DB781" s="91">
        <v>1</v>
      </c>
      <c r="DC781" s="13">
        <v>1</v>
      </c>
      <c r="DD781" s="13"/>
      <c r="DE781" s="75" t="str" cm="1">
        <f t="array" ref="DE781">+IF(AND(C781&lt;&gt;"Vehículos Eléctricos",C781&lt;&gt;"Vehículos Híbridos",AA781="PERCENTIL 50"),
     IF(VLOOKUP(_xlfn.TEXTJOIN("_",FALSE,C781:E781),[1]BD_Perc!$A:$P,_xlfn.IFS([1]BD!AB781="Intervalo de precio 1",12,[1]BD!AB781="Intervalo de precio 2",13),FALSE)&lt;=1,
     VLOOKUP(_xlfn.TEXTJOIN("_",FALSE,C781:E781),[1]BD_Perc!$A:$P,16,FALSE),"Ok P50"),
     "Ok P30/70 ó Híbrido/Eléctrico")</f>
        <v>Ok P30/70 ó Híbrido/Eléctrico</v>
      </c>
      <c r="DF781" s="75" t="str">
        <f t="shared" si="99"/>
        <v>Otros Tipos de Vehículos_Camión_Cabina Sencilla</v>
      </c>
      <c r="DG781" s="19">
        <f t="shared" si="100"/>
        <v>253368000</v>
      </c>
      <c r="DH781" s="13">
        <v>1</v>
      </c>
      <c r="DI781" s="13">
        <v>1</v>
      </c>
      <c r="DJ781" s="13" t="b">
        <f>+DC781=[2]BD!DC781</f>
        <v>1</v>
      </c>
    </row>
    <row r="782" spans="1:114" ht="38.25" x14ac:dyDescent="0.25">
      <c r="A782" s="76">
        <v>1217</v>
      </c>
      <c r="B782" s="97" t="s">
        <v>118</v>
      </c>
      <c r="C782" s="105" t="s">
        <v>4</v>
      </c>
      <c r="D782" s="59" t="s">
        <v>795</v>
      </c>
      <c r="E782" s="59" t="s">
        <v>796</v>
      </c>
      <c r="F782" s="59" t="s">
        <v>121</v>
      </c>
      <c r="G782" s="77" t="s">
        <v>1674</v>
      </c>
      <c r="H782" s="78" t="s">
        <v>123</v>
      </c>
      <c r="I782" s="79">
        <v>1661140</v>
      </c>
      <c r="J782" s="168" t="s">
        <v>1675</v>
      </c>
      <c r="K782" s="78" t="s">
        <v>121</v>
      </c>
      <c r="L782" s="80">
        <v>210</v>
      </c>
      <c r="M782" s="81" t="s">
        <v>121</v>
      </c>
      <c r="N782" s="82">
        <v>286700000</v>
      </c>
      <c r="O782" s="83">
        <f>+IFERROR(VLOOKUP(I782,[1]Precio_Fasecolda!A:C,3,FALSE),IFERROR(VLOOKUP(I782,[1]Precio_Fasecolda!B:C,2,FALSE),N782))</f>
        <v>285300000</v>
      </c>
      <c r="P782" s="83">
        <f t="shared" si="97"/>
        <v>1400000</v>
      </c>
      <c r="Q782" s="76" t="s">
        <v>121</v>
      </c>
      <c r="R782" s="76" t="s">
        <v>127</v>
      </c>
      <c r="S782" s="76" t="s">
        <v>349</v>
      </c>
      <c r="T782" s="76" t="s">
        <v>643</v>
      </c>
      <c r="U782" s="76">
        <v>10400</v>
      </c>
      <c r="V782" s="76">
        <v>3351</v>
      </c>
      <c r="W782" s="76">
        <v>6892</v>
      </c>
      <c r="X782" s="76" t="s">
        <v>808</v>
      </c>
      <c r="Y782" s="84" t="str">
        <f t="shared" si="96"/>
        <v>N.A.</v>
      </c>
      <c r="Z782" s="85">
        <f t="shared" si="98"/>
        <v>263764000</v>
      </c>
      <c r="AA782" s="76" t="str">
        <f>+IFERROR(VLOOKUP(_xlfn.TEXTJOIN("_", FALSE, C782:E782), [1]BD_Perc!$A:$O, 15, FALSE),"Segmentación no encontrada o vehículo inactivo")</f>
        <v>PERCENTIL 30-70</v>
      </c>
      <c r="AB782" s="76" t="str" cm="1">
        <f t="array" ref="AB782">_xlfn.IFS(
    AA782 = "PERCENTIL 50",
    _xlfn.IFS(
        [1]BD!DG782 &lt; VLOOKUP(_xlfn.TEXTJOIN("_", FALSE, C782:E782), [1]BD_Perc!$A:$O, 11, FALSE), "Intervalo de precio 1",
        [1]BD!DG782 &gt;= VLOOKUP(_xlfn.TEXTJOIN("_", FALSE, C782:E782), [1]BD_Perc!$A:$O, 11, FALSE), "Intervalo de precio 2"
    ),
    AA782 = "PERCENTIL 30-70",
    _xlfn.IFS(
        [1]BD!DG782 &lt; VLOOKUP(_xlfn.TEXTJOIN("_", FALSE, C782:E782), [1]BD_Perc!$A:$O, 6, FALSE), "Intervalo de precio 1",
        [1]BD!DG782 &lt; VLOOKUP(_xlfn.TEXTJOIN("_", FALSE, C782:E782), [1]BD_Perc!$A:$O, 7, FALSE), "Intervalo de precio 2",
        [1]BD!DG782 &gt;= VLOOKUP(_xlfn.TEXTJOIN("_", FALSE, C782:E782), [1]BD_Perc!$A:$O, 7, FALSE), "Intervalo de precio 3"
    ),
    AA782="Segmentación no encontrada o vehículo inactivo","Segmentación no encontrada o vehículo inactivo"
)</f>
        <v>Intervalo de precio 3</v>
      </c>
      <c r="AC782" s="78" t="s">
        <v>156</v>
      </c>
      <c r="AD782" s="86" t="b">
        <f t="shared" si="101"/>
        <v>1</v>
      </c>
      <c r="AE782" s="87">
        <v>0.08</v>
      </c>
      <c r="AF782" s="87">
        <v>0.08</v>
      </c>
      <c r="AG782" s="87">
        <v>0.08</v>
      </c>
      <c r="AH782" s="87">
        <v>0.08</v>
      </c>
      <c r="AI782" s="87">
        <v>0.09</v>
      </c>
      <c r="AJ782" s="76">
        <v>0.1</v>
      </c>
      <c r="AK782" s="76" t="s">
        <v>130</v>
      </c>
      <c r="AL782" s="76" t="s">
        <v>130</v>
      </c>
      <c r="AM782" s="137" t="s">
        <v>130</v>
      </c>
      <c r="AN782" s="137">
        <v>1</v>
      </c>
      <c r="AO782" s="72" t="s">
        <v>121</v>
      </c>
      <c r="AP782" s="72">
        <v>573696.69420000003</v>
      </c>
      <c r="AQ782" s="72">
        <v>819565.65179999999</v>
      </c>
      <c r="AR782" s="72">
        <v>8266441.8311999999</v>
      </c>
      <c r="AS782" s="72" t="s">
        <v>121</v>
      </c>
      <c r="AT782" s="72">
        <v>12994724.9124</v>
      </c>
      <c r="AU782" s="72">
        <v>565368.51419999998</v>
      </c>
      <c r="AV782" s="72">
        <v>1434240.1542</v>
      </c>
      <c r="AW782" s="72">
        <v>137697.49559999999</v>
      </c>
      <c r="AX782" s="72">
        <v>1616780.1551999999</v>
      </c>
      <c r="AY782" s="72">
        <v>47311316.350199997</v>
      </c>
      <c r="AZ782" s="72">
        <v>56405432.739600003</v>
      </c>
      <c r="BA782" s="72" t="s">
        <v>121</v>
      </c>
      <c r="BB782" s="72" t="s">
        <v>121</v>
      </c>
      <c r="BC782" s="72" t="s">
        <v>121</v>
      </c>
      <c r="BD782" s="72" t="s">
        <v>121</v>
      </c>
      <c r="BE782" s="72" t="s">
        <v>121</v>
      </c>
      <c r="BF782" s="72">
        <v>3099200.412</v>
      </c>
      <c r="BG782" s="72">
        <v>4382705.7791999998</v>
      </c>
      <c r="BH782" s="72">
        <v>1466838.1266000001</v>
      </c>
      <c r="BI782" s="72">
        <v>1643514.6672</v>
      </c>
      <c r="BJ782" s="72">
        <v>185906.06159999999</v>
      </c>
      <c r="BK782" s="72">
        <v>2268774.3917999999</v>
      </c>
      <c r="BL782" s="72">
        <v>1865217.1440000001</v>
      </c>
      <c r="BM782" s="72">
        <v>6054709.1471999995</v>
      </c>
      <c r="BN782" s="72">
        <v>2484993.9744000002</v>
      </c>
      <c r="BO782" s="72" t="s">
        <v>121</v>
      </c>
      <c r="BP782" s="72">
        <v>4663043.9142000005</v>
      </c>
      <c r="BQ782" s="72" t="s">
        <v>121</v>
      </c>
      <c r="BR782" s="72" t="s">
        <v>121</v>
      </c>
      <c r="BS782" s="72">
        <v>5040113.3328</v>
      </c>
      <c r="BT782" s="72">
        <v>8458623.5453999992</v>
      </c>
      <c r="BU782" s="72">
        <v>139428.492</v>
      </c>
      <c r="BV782" s="72">
        <v>7630159.3914000001</v>
      </c>
      <c r="BW782" s="72">
        <v>14694448.4694</v>
      </c>
      <c r="BX782" s="72">
        <v>8768809.2449999992</v>
      </c>
      <c r="BY782" s="72">
        <v>2169439.2341999998</v>
      </c>
      <c r="BZ782" s="72" t="s">
        <v>121</v>
      </c>
      <c r="CA782" s="72" t="s">
        <v>121</v>
      </c>
      <c r="CB782" s="72" t="s">
        <v>121</v>
      </c>
      <c r="CC782" s="72" t="s">
        <v>121</v>
      </c>
      <c r="CD782" s="72" t="s">
        <v>121</v>
      </c>
      <c r="CE782" s="89" t="s">
        <v>121</v>
      </c>
      <c r="CF782" s="89" t="s">
        <v>121</v>
      </c>
      <c r="CG782" s="89" t="s">
        <v>121</v>
      </c>
      <c r="CH782" s="89" t="s">
        <v>121</v>
      </c>
      <c r="CI782" s="89" t="s">
        <v>121</v>
      </c>
      <c r="CJ782" s="89" t="s">
        <v>121</v>
      </c>
      <c r="CK782" s="89" t="s">
        <v>121</v>
      </c>
      <c r="CL782" s="59" t="s">
        <v>121</v>
      </c>
      <c r="CM782" s="76" t="s">
        <v>121</v>
      </c>
      <c r="CN782" s="76" t="s">
        <v>121</v>
      </c>
      <c r="CO782" s="76" t="s">
        <v>121</v>
      </c>
      <c r="CP782" s="76" t="s">
        <v>121</v>
      </c>
      <c r="CQ782" s="76" t="s">
        <v>121</v>
      </c>
      <c r="CR782" s="76" t="s">
        <v>121</v>
      </c>
      <c r="CS782" s="76" t="s">
        <v>130</v>
      </c>
      <c r="CT782" s="76" t="s">
        <v>130</v>
      </c>
      <c r="CU782" s="76" t="s">
        <v>131</v>
      </c>
      <c r="CV782" s="76" t="s">
        <v>131</v>
      </c>
      <c r="CW782" s="76" t="s">
        <v>131</v>
      </c>
      <c r="CX782" s="76" t="s">
        <v>131</v>
      </c>
      <c r="CY782" s="76" t="s">
        <v>131</v>
      </c>
      <c r="CZ782" s="76" t="s">
        <v>131</v>
      </c>
      <c r="DA782" s="246">
        <v>29184667.827</v>
      </c>
      <c r="DB782" s="91">
        <v>1</v>
      </c>
      <c r="DC782" s="13">
        <v>1</v>
      </c>
      <c r="DD782" s="13"/>
      <c r="DE782" s="75" t="str" cm="1">
        <f t="array" ref="DE782">+IF(AND(C782&lt;&gt;"Vehículos Eléctricos",C782&lt;&gt;"Vehículos Híbridos",AA782="PERCENTIL 50"),
     IF(VLOOKUP(_xlfn.TEXTJOIN("_",FALSE,C782:E782),[1]BD_Perc!$A:$P,_xlfn.IFS([1]BD!AB782="Intervalo de precio 1",12,[1]BD!AB782="Intervalo de precio 2",13),FALSE)&lt;=1,
     VLOOKUP(_xlfn.TEXTJOIN("_",FALSE,C782:E782),[1]BD_Perc!$A:$P,16,FALSE),"Ok P50"),
     "Ok P30/70 ó Híbrido/Eléctrico")</f>
        <v>Ok P30/70 ó Híbrido/Eléctrico</v>
      </c>
      <c r="DF782" s="75" t="str">
        <f t="shared" si="99"/>
        <v>Otros Tipos de Vehículos_Camión_Cabina Sencilla</v>
      </c>
      <c r="DG782" s="19">
        <f t="shared" si="100"/>
        <v>263764000</v>
      </c>
      <c r="DH782" s="13">
        <v>1</v>
      </c>
      <c r="DI782" s="13">
        <v>1</v>
      </c>
      <c r="DJ782" s="13" t="b">
        <f>+DC782=[2]BD!DC782</f>
        <v>1</v>
      </c>
    </row>
    <row r="783" spans="1:114" ht="25.5" x14ac:dyDescent="0.25">
      <c r="A783" s="76">
        <v>1218</v>
      </c>
      <c r="B783" s="97" t="s">
        <v>118</v>
      </c>
      <c r="C783" s="105" t="s">
        <v>4</v>
      </c>
      <c r="D783" s="59" t="s">
        <v>795</v>
      </c>
      <c r="E783" s="59" t="s">
        <v>796</v>
      </c>
      <c r="F783" s="59" t="s">
        <v>121</v>
      </c>
      <c r="G783" s="77" t="s">
        <v>1676</v>
      </c>
      <c r="H783" s="78" t="s">
        <v>123</v>
      </c>
      <c r="I783" s="79">
        <v>1661130</v>
      </c>
      <c r="J783" s="168" t="s">
        <v>1677</v>
      </c>
      <c r="K783" s="78" t="s">
        <v>121</v>
      </c>
      <c r="L783" s="80">
        <v>275</v>
      </c>
      <c r="M783" s="81" t="s">
        <v>121</v>
      </c>
      <c r="N783" s="82">
        <v>422400000</v>
      </c>
      <c r="O783" s="83">
        <f>+IFERROR(VLOOKUP(I783,[1]Precio_Fasecolda!A:C,3,FALSE),IFERROR(VLOOKUP(I783,[1]Precio_Fasecolda!B:C,2,FALSE),N783))</f>
        <v>420300000</v>
      </c>
      <c r="P783" s="83">
        <f t="shared" si="97"/>
        <v>2100000</v>
      </c>
      <c r="Q783" s="76" t="s">
        <v>121</v>
      </c>
      <c r="R783" s="76" t="s">
        <v>127</v>
      </c>
      <c r="S783" s="76" t="s">
        <v>349</v>
      </c>
      <c r="T783" s="76" t="s">
        <v>643</v>
      </c>
      <c r="U783" s="76">
        <v>17000</v>
      </c>
      <c r="V783" s="76">
        <v>5994</v>
      </c>
      <c r="W783" s="76">
        <v>10879</v>
      </c>
      <c r="X783" s="76" t="s">
        <v>808</v>
      </c>
      <c r="Y783" s="84" t="str">
        <f t="shared" si="96"/>
        <v>N.A.</v>
      </c>
      <c r="Z783" s="85">
        <f t="shared" si="98"/>
        <v>397056000</v>
      </c>
      <c r="AA783" s="76" t="str">
        <f>+IFERROR(VLOOKUP(_xlfn.TEXTJOIN("_", FALSE, C783:E783), [1]BD_Perc!$A:$O, 15, FALSE),"Segmentación no encontrada o vehículo inactivo")</f>
        <v>PERCENTIL 30-70</v>
      </c>
      <c r="AB783" s="76" t="str" cm="1">
        <f t="array" ref="AB783">_xlfn.IFS(
    AA783 = "PERCENTIL 50",
    _xlfn.IFS(
        [1]BD!DG783 &lt; VLOOKUP(_xlfn.TEXTJOIN("_", FALSE, C783:E783), [1]BD_Perc!$A:$O, 11, FALSE), "Intervalo de precio 1",
        [1]BD!DG783 &gt;= VLOOKUP(_xlfn.TEXTJOIN("_", FALSE, C783:E783), [1]BD_Perc!$A:$O, 11, FALSE), "Intervalo de precio 2"
    ),
    AA783 = "PERCENTIL 30-70",
    _xlfn.IFS(
        [1]BD!DG783 &lt; VLOOKUP(_xlfn.TEXTJOIN("_", FALSE, C783:E783), [1]BD_Perc!$A:$O, 6, FALSE), "Intervalo de precio 1",
        [1]BD!DG783 &lt; VLOOKUP(_xlfn.TEXTJOIN("_", FALSE, C783:E783), [1]BD_Perc!$A:$O, 7, FALSE), "Intervalo de precio 2",
        [1]BD!DG783 &gt;= VLOOKUP(_xlfn.TEXTJOIN("_", FALSE, C783:E783), [1]BD_Perc!$A:$O, 7, FALSE), "Intervalo de precio 3"
    ),
    AA783="Segmentación no encontrada o vehículo inactivo","Segmentación no encontrada o vehículo inactivo"
)</f>
        <v>Intervalo de precio 3</v>
      </c>
      <c r="AC783" s="78" t="s">
        <v>156</v>
      </c>
      <c r="AD783" s="86" t="b">
        <f t="shared" si="101"/>
        <v>1</v>
      </c>
      <c r="AE783" s="87">
        <v>0.06</v>
      </c>
      <c r="AF783" s="87">
        <v>0.06</v>
      </c>
      <c r="AG783" s="87">
        <v>0.06</v>
      </c>
      <c r="AH783" s="87">
        <v>0.06</v>
      </c>
      <c r="AI783" s="87">
        <v>7.0000000000000007E-2</v>
      </c>
      <c r="AJ783" s="76">
        <v>0.08</v>
      </c>
      <c r="AK783" s="76" t="s">
        <v>130</v>
      </c>
      <c r="AL783" s="76" t="s">
        <v>130</v>
      </c>
      <c r="AM783" s="137" t="s">
        <v>130</v>
      </c>
      <c r="AN783" s="137">
        <v>1</v>
      </c>
      <c r="AO783" s="72" t="s">
        <v>121</v>
      </c>
      <c r="AP783" s="72">
        <v>573594.43680000002</v>
      </c>
      <c r="AQ783" s="72">
        <v>819420.17220000003</v>
      </c>
      <c r="AR783" s="72">
        <v>8264973.3306</v>
      </c>
      <c r="AS783" s="72" t="s">
        <v>121</v>
      </c>
      <c r="AT783" s="72">
        <v>12992415.1602</v>
      </c>
      <c r="AU783" s="72">
        <v>565268.3652</v>
      </c>
      <c r="AV783" s="72">
        <v>1433985.0378</v>
      </c>
      <c r="AW783" s="72">
        <v>137673.24900000001</v>
      </c>
      <c r="AX783" s="72">
        <v>1616492.3585999999</v>
      </c>
      <c r="AY783" s="72">
        <v>55058921.001000002</v>
      </c>
      <c r="AZ783" s="72">
        <v>61697542.040399998</v>
      </c>
      <c r="BA783" s="72" t="s">
        <v>121</v>
      </c>
      <c r="BB783" s="72" t="s">
        <v>121</v>
      </c>
      <c r="BC783" s="72" t="s">
        <v>121</v>
      </c>
      <c r="BD783" s="72" t="s">
        <v>121</v>
      </c>
      <c r="BE783" s="72" t="s">
        <v>121</v>
      </c>
      <c r="BF783" s="72">
        <v>3098649.0654000002</v>
      </c>
      <c r="BG783" s="72">
        <v>4381926.7253999999</v>
      </c>
      <c r="BH783" s="72">
        <v>1466576.6850000001</v>
      </c>
      <c r="BI783" s="72">
        <v>1643223.7080000001</v>
      </c>
      <c r="BJ783" s="72">
        <v>185872.3272</v>
      </c>
      <c r="BK783" s="72">
        <v>2268369.5789999999</v>
      </c>
      <c r="BL783" s="72" t="s">
        <v>121</v>
      </c>
      <c r="BM783" s="72">
        <v>6053633.8631999996</v>
      </c>
      <c r="BN783" s="72">
        <v>139405.2996</v>
      </c>
      <c r="BO783" s="72">
        <v>2484553.3188</v>
      </c>
      <c r="BP783" s="72" t="s">
        <v>121</v>
      </c>
      <c r="BQ783" s="72" t="s">
        <v>121</v>
      </c>
      <c r="BR783" s="72" t="s">
        <v>121</v>
      </c>
      <c r="BS783" s="72">
        <v>5039217.2627999997</v>
      </c>
      <c r="BT783" s="72">
        <v>8457120.2562000006</v>
      </c>
      <c r="BU783" s="72">
        <v>139405.2996</v>
      </c>
      <c r="BV783" s="72">
        <v>7628803.6902000001</v>
      </c>
      <c r="BW783" s="72">
        <v>14691836.161800001</v>
      </c>
      <c r="BX783" s="72">
        <v>8767252.1916000005</v>
      </c>
      <c r="BY783" s="72">
        <v>2169053.3969999999</v>
      </c>
      <c r="BZ783" s="72" t="s">
        <v>121</v>
      </c>
      <c r="CA783" s="72" t="s">
        <v>121</v>
      </c>
      <c r="CB783" s="72" t="s">
        <v>121</v>
      </c>
      <c r="CC783" s="72" t="s">
        <v>121</v>
      </c>
      <c r="CD783" s="72" t="s">
        <v>121</v>
      </c>
      <c r="CE783" s="89" t="s">
        <v>121</v>
      </c>
      <c r="CF783" s="89" t="s">
        <v>121</v>
      </c>
      <c r="CG783" s="89" t="s">
        <v>121</v>
      </c>
      <c r="CH783" s="89" t="s">
        <v>121</v>
      </c>
      <c r="CI783" s="89" t="s">
        <v>121</v>
      </c>
      <c r="CJ783" s="89" t="s">
        <v>121</v>
      </c>
      <c r="CK783" s="89" t="s">
        <v>121</v>
      </c>
      <c r="CL783" s="59" t="s">
        <v>121</v>
      </c>
      <c r="CM783" s="76" t="s">
        <v>121</v>
      </c>
      <c r="CN783" s="76" t="s">
        <v>121</v>
      </c>
      <c r="CO783" s="76" t="s">
        <v>121</v>
      </c>
      <c r="CP783" s="76" t="s">
        <v>121</v>
      </c>
      <c r="CQ783" s="76" t="s">
        <v>121</v>
      </c>
      <c r="CR783" s="76" t="s">
        <v>121</v>
      </c>
      <c r="CS783" s="76" t="s">
        <v>131</v>
      </c>
      <c r="CT783" s="76" t="s">
        <v>131</v>
      </c>
      <c r="CU783" s="76" t="s">
        <v>131</v>
      </c>
      <c r="CV783" s="76" t="s">
        <v>131</v>
      </c>
      <c r="CW783" s="76" t="s">
        <v>131</v>
      </c>
      <c r="CX783" s="76" t="s">
        <v>131</v>
      </c>
      <c r="CY783" s="76" t="s">
        <v>131</v>
      </c>
      <c r="CZ783" s="76" t="s">
        <v>131</v>
      </c>
      <c r="DA783" s="246">
        <v>35039280.326399997</v>
      </c>
      <c r="DB783" s="91">
        <v>1</v>
      </c>
      <c r="DC783" s="13">
        <v>1</v>
      </c>
      <c r="DD783" s="13"/>
      <c r="DE783" s="75" t="str" cm="1">
        <f t="array" ref="DE783">+IF(AND(C783&lt;&gt;"Vehículos Eléctricos",C783&lt;&gt;"Vehículos Híbridos",AA783="PERCENTIL 50"),
     IF(VLOOKUP(_xlfn.TEXTJOIN("_",FALSE,C783:E783),[1]BD_Perc!$A:$P,_xlfn.IFS([1]BD!AB783="Intervalo de precio 1",12,[1]BD!AB783="Intervalo de precio 2",13),FALSE)&lt;=1,
     VLOOKUP(_xlfn.TEXTJOIN("_",FALSE,C783:E783),[1]BD_Perc!$A:$P,16,FALSE),"Ok P50"),
     "Ok P30/70 ó Híbrido/Eléctrico")</f>
        <v>Ok P30/70 ó Híbrido/Eléctrico</v>
      </c>
      <c r="DF783" s="75" t="str">
        <f t="shared" si="99"/>
        <v>Otros Tipos de Vehículos_Camión_Cabina Sencilla</v>
      </c>
      <c r="DG783" s="19">
        <f t="shared" si="100"/>
        <v>397056000</v>
      </c>
      <c r="DH783" s="13">
        <v>1</v>
      </c>
      <c r="DI783" s="13">
        <v>1</v>
      </c>
      <c r="DJ783" s="13" t="b">
        <f>+DC783=[2]BD!DC783</f>
        <v>1</v>
      </c>
    </row>
    <row r="784" spans="1:114" ht="38.25" x14ac:dyDescent="0.25">
      <c r="A784" s="76">
        <v>1219</v>
      </c>
      <c r="B784" s="97" t="s">
        <v>426</v>
      </c>
      <c r="C784" s="59" t="s">
        <v>0</v>
      </c>
      <c r="D784" s="59" t="s">
        <v>320</v>
      </c>
      <c r="E784" s="59" t="s">
        <v>126</v>
      </c>
      <c r="F784" s="59" t="s">
        <v>121</v>
      </c>
      <c r="G784" s="77" t="s">
        <v>1678</v>
      </c>
      <c r="H784" s="59" t="s">
        <v>161</v>
      </c>
      <c r="I784" s="79">
        <v>9006201</v>
      </c>
      <c r="J784" s="168" t="s">
        <v>1679</v>
      </c>
      <c r="K784" s="78" t="s">
        <v>355</v>
      </c>
      <c r="L784" s="80">
        <v>201</v>
      </c>
      <c r="M784" s="81" t="s">
        <v>121</v>
      </c>
      <c r="N784" s="82">
        <v>240600000</v>
      </c>
      <c r="O784" s="83">
        <f>+IFERROR(VLOOKUP(I784,[1]Precio_Fasecolda!A:C,3,FALSE),IFERROR(VLOOKUP(I784,[1]Precio_Fasecolda!B:C,2,FALSE),N784))</f>
        <v>239900000</v>
      </c>
      <c r="P784" s="83">
        <f t="shared" si="97"/>
        <v>700000</v>
      </c>
      <c r="Q784" s="76" t="s">
        <v>126</v>
      </c>
      <c r="R784" s="76" t="s">
        <v>148</v>
      </c>
      <c r="S784" s="76" t="s">
        <v>349</v>
      </c>
      <c r="T784" s="76" t="s">
        <v>121</v>
      </c>
      <c r="U784" s="76" t="s">
        <v>121</v>
      </c>
      <c r="V784" s="76" t="s">
        <v>121</v>
      </c>
      <c r="W784" s="76" t="s">
        <v>121</v>
      </c>
      <c r="X784" s="76" t="s">
        <v>121</v>
      </c>
      <c r="Y784" s="84" t="str">
        <f t="shared" si="96"/>
        <v>N.A.</v>
      </c>
      <c r="Z784" s="85">
        <f t="shared" si="98"/>
        <v>240600000</v>
      </c>
      <c r="AA784" s="76" t="str">
        <f>+IFERROR(VLOOKUP(_xlfn.TEXTJOIN("_", FALSE, C784:E784), [1]BD_Perc!$A:$O, 15, FALSE),"Segmentación no encontrada o vehículo inactivo")</f>
        <v>PERCENTIL 30-70</v>
      </c>
      <c r="AB784" s="76" t="str" cm="1">
        <f t="array" ref="AB784">_xlfn.IFS(
    AA784 = "PERCENTIL 50",
    _xlfn.IFS(
        [1]BD!DG784 &lt; VLOOKUP(_xlfn.TEXTJOIN("_", FALSE, C784:E784), [1]BD_Perc!$A:$O, 11, FALSE), "Intervalo de precio 1",
        [1]BD!DG784 &gt;= VLOOKUP(_xlfn.TEXTJOIN("_", FALSE, C784:E784), [1]BD_Perc!$A:$O, 11, FALSE), "Intervalo de precio 2"
    ),
    AA784 = "PERCENTIL 30-70",
    _xlfn.IFS(
        [1]BD!DG784 &lt; VLOOKUP(_xlfn.TEXTJOIN("_", FALSE, C784:E784), [1]BD_Perc!$A:$O, 6, FALSE), "Intervalo de precio 1",
        [1]BD!DG784 &lt; VLOOKUP(_xlfn.TEXTJOIN("_", FALSE, C784:E784), [1]BD_Perc!$A:$O, 7, FALSE), "Intervalo de precio 2",
        [1]BD!DG784 &gt;= VLOOKUP(_xlfn.TEXTJOIN("_", FALSE, C784:E784), [1]BD_Perc!$A:$O, 7, FALSE), "Intervalo de precio 3"
    ),
    AA784="Segmentación no encontrada o vehículo inactivo","Segmentación no encontrada o vehículo inactivo"
)</f>
        <v>Intervalo de precio 3</v>
      </c>
      <c r="AC784" s="78" t="s">
        <v>156</v>
      </c>
      <c r="AD784" s="86" t="b">
        <f t="shared" si="101"/>
        <v>1</v>
      </c>
      <c r="AE784" s="87">
        <v>0</v>
      </c>
      <c r="AF784" s="87">
        <v>8.0000000000000002E-3</v>
      </c>
      <c r="AG784" s="87">
        <v>1.4999999999999999E-2</v>
      </c>
      <c r="AH784" s="87">
        <v>0.02</v>
      </c>
      <c r="AI784" s="87">
        <v>0.03</v>
      </c>
      <c r="AJ784" s="76">
        <v>3.5000000000000003E-2</v>
      </c>
      <c r="AK784" s="76" t="s">
        <v>130</v>
      </c>
      <c r="AL784" s="76" t="s">
        <v>130</v>
      </c>
      <c r="AM784" s="137" t="s">
        <v>130</v>
      </c>
      <c r="AN784" s="137">
        <v>1</v>
      </c>
      <c r="AO784" s="72">
        <v>9311595.7410000004</v>
      </c>
      <c r="AP784" s="72">
        <v>341995.13040000002</v>
      </c>
      <c r="AQ784" s="72">
        <v>387706.2966</v>
      </c>
      <c r="AR784" s="72" t="s">
        <v>121</v>
      </c>
      <c r="AS784" s="72" t="s">
        <v>121</v>
      </c>
      <c r="AT784" s="72">
        <v>11285897.2842</v>
      </c>
      <c r="AU784" s="72" t="s">
        <v>121</v>
      </c>
      <c r="AV784" s="72">
        <v>721185.59939999995</v>
      </c>
      <c r="AW784" s="72" t="s">
        <v>121</v>
      </c>
      <c r="AX784" s="72">
        <v>329718.97139999998</v>
      </c>
      <c r="AY784" s="72" t="s">
        <v>121</v>
      </c>
      <c r="AZ784" s="72" t="s">
        <v>121</v>
      </c>
      <c r="BA784" s="72" t="s">
        <v>121</v>
      </c>
      <c r="BB784" s="72" t="s">
        <v>121</v>
      </c>
      <c r="BC784" s="72" t="s">
        <v>121</v>
      </c>
      <c r="BD784" s="72" t="s">
        <v>121</v>
      </c>
      <c r="BE784" s="72">
        <v>1631060.3484</v>
      </c>
      <c r="BF784" s="72">
        <v>3551504.9219999998</v>
      </c>
      <c r="BG784" s="72">
        <v>3683042.727</v>
      </c>
      <c r="BH784" s="72" t="s">
        <v>121</v>
      </c>
      <c r="BI784" s="72" t="s">
        <v>121</v>
      </c>
      <c r="BJ784" s="72" t="s">
        <v>121</v>
      </c>
      <c r="BK784" s="72">
        <v>1535478.1428</v>
      </c>
      <c r="BL784" s="72">
        <v>890031.54240000003</v>
      </c>
      <c r="BM784" s="72">
        <v>1577252.9262000001</v>
      </c>
      <c r="BN784" s="72">
        <v>147011.35260000001</v>
      </c>
      <c r="BO784" s="72">
        <v>1167255.5706</v>
      </c>
      <c r="BP784" s="72">
        <v>1367986.8467999999</v>
      </c>
      <c r="BQ784" s="72" t="s">
        <v>121</v>
      </c>
      <c r="BR784" s="72" t="s">
        <v>121</v>
      </c>
      <c r="BS784" s="72" t="s">
        <v>121</v>
      </c>
      <c r="BT784" s="72">
        <v>7587157.5192</v>
      </c>
      <c r="BU784" s="72">
        <v>75827.551800000001</v>
      </c>
      <c r="BV784" s="72">
        <v>5919175.9242000002</v>
      </c>
      <c r="BW784" s="72">
        <v>10128854.803199999</v>
      </c>
      <c r="BX784" s="72" t="s">
        <v>121</v>
      </c>
      <c r="BY784" s="72">
        <v>1058929.1412</v>
      </c>
      <c r="BZ784" s="72" t="s">
        <v>121</v>
      </c>
      <c r="CA784" s="72" t="s">
        <v>121</v>
      </c>
      <c r="CB784" s="72" t="s">
        <v>121</v>
      </c>
      <c r="CC784" s="72" t="s">
        <v>121</v>
      </c>
      <c r="CD784" s="72" t="s">
        <v>121</v>
      </c>
      <c r="CE784" s="89" t="s">
        <v>131</v>
      </c>
      <c r="CF784" s="89" t="s">
        <v>131</v>
      </c>
      <c r="CG784" s="89" t="s">
        <v>130</v>
      </c>
      <c r="CH784" s="89" t="s">
        <v>131</v>
      </c>
      <c r="CI784" s="89" t="s">
        <v>130</v>
      </c>
      <c r="CJ784" s="89" t="s">
        <v>130</v>
      </c>
      <c r="CK784" s="89" t="s">
        <v>131</v>
      </c>
      <c r="CL784" s="59" t="s">
        <v>121</v>
      </c>
      <c r="CM784" s="76" t="s">
        <v>121</v>
      </c>
      <c r="CN784" s="76" t="s">
        <v>121</v>
      </c>
      <c r="CO784" s="76" t="s">
        <v>121</v>
      </c>
      <c r="CP784" s="76" t="s">
        <v>121</v>
      </c>
      <c r="CQ784" s="76" t="s">
        <v>121</v>
      </c>
      <c r="CR784" s="76" t="s">
        <v>121</v>
      </c>
      <c r="CS784" s="76" t="s">
        <v>121</v>
      </c>
      <c r="CT784" s="76" t="s">
        <v>121</v>
      </c>
      <c r="CU784" s="76" t="s">
        <v>121</v>
      </c>
      <c r="CV784" s="76" t="s">
        <v>121</v>
      </c>
      <c r="CW784" s="76" t="s">
        <v>121</v>
      </c>
      <c r="CX784" s="76" t="s">
        <v>121</v>
      </c>
      <c r="CY784" s="76" t="s">
        <v>121</v>
      </c>
      <c r="CZ784" s="76" t="s">
        <v>121</v>
      </c>
      <c r="DA784" s="246">
        <v>19843335.212400001</v>
      </c>
      <c r="DB784" s="91">
        <v>1</v>
      </c>
      <c r="DC784" s="13">
        <v>1</v>
      </c>
      <c r="DD784" s="13"/>
      <c r="DE784" s="75" t="str" cm="1">
        <f t="array" ref="DE784">+IF(AND(C784&lt;&gt;"Vehículos Eléctricos",C784&lt;&gt;"Vehículos Híbridos",AA784="PERCENTIL 50"),
     IF(VLOOKUP(_xlfn.TEXTJOIN("_",FALSE,C784:E784),[1]BD_Perc!$A:$P,_xlfn.IFS([1]BD!AB784="Intervalo de precio 1",12,[1]BD!AB784="Intervalo de precio 2",13),FALSE)&lt;=1,
     VLOOKUP(_xlfn.TEXTJOIN("_",FALSE,C784:E784),[1]BD_Perc!$A:$P,16,FALSE),"Ok P50"),
     "Ok P30/70 ó Híbrido/Eléctrico")</f>
        <v>Ok P30/70 ó Híbrido/Eléctrico</v>
      </c>
      <c r="DF784" s="75" t="str">
        <f t="shared" si="99"/>
        <v>Vehículos Convencionales_Camperos/Camionetas_4x2</v>
      </c>
      <c r="DG784" s="19">
        <f t="shared" si="100"/>
        <v>240600000</v>
      </c>
      <c r="DH784" s="13">
        <v>1</v>
      </c>
      <c r="DI784" s="13">
        <v>1</v>
      </c>
      <c r="DJ784" s="13" t="b">
        <f>+DC784=[2]BD!DC784</f>
        <v>1</v>
      </c>
    </row>
    <row r="785" spans="1:114" ht="38.25" x14ac:dyDescent="0.25">
      <c r="A785" s="76">
        <v>1220</v>
      </c>
      <c r="B785" s="97" t="s">
        <v>426</v>
      </c>
      <c r="C785" s="59" t="s">
        <v>0</v>
      </c>
      <c r="D785" s="59" t="s">
        <v>320</v>
      </c>
      <c r="E785" s="59" t="s">
        <v>126</v>
      </c>
      <c r="F785" s="59" t="s">
        <v>121</v>
      </c>
      <c r="G785" s="77" t="s">
        <v>1680</v>
      </c>
      <c r="H785" s="59" t="s">
        <v>161</v>
      </c>
      <c r="I785" s="79">
        <v>9006202</v>
      </c>
      <c r="J785" s="168" t="s">
        <v>1681</v>
      </c>
      <c r="K785" s="78" t="s">
        <v>355</v>
      </c>
      <c r="L785" s="80">
        <v>201</v>
      </c>
      <c r="M785" s="81" t="s">
        <v>121</v>
      </c>
      <c r="N785" s="82">
        <v>282200000</v>
      </c>
      <c r="O785" s="83">
        <f>+IFERROR(VLOOKUP(I785,[1]Precio_Fasecolda!A:C,3,FALSE),IFERROR(VLOOKUP(I785,[1]Precio_Fasecolda!B:C,2,FALSE),N785))</f>
        <v>281500000</v>
      </c>
      <c r="P785" s="83">
        <f t="shared" si="97"/>
        <v>700000</v>
      </c>
      <c r="Q785" s="76" t="s">
        <v>731</v>
      </c>
      <c r="R785" s="76" t="s">
        <v>148</v>
      </c>
      <c r="S785" s="76" t="s">
        <v>349</v>
      </c>
      <c r="T785" s="76" t="s">
        <v>121</v>
      </c>
      <c r="U785" s="76" t="s">
        <v>121</v>
      </c>
      <c r="V785" s="76" t="s">
        <v>121</v>
      </c>
      <c r="W785" s="76" t="s">
        <v>121</v>
      </c>
      <c r="X785" s="76" t="s">
        <v>121</v>
      </c>
      <c r="Y785" s="84" t="str">
        <f t="shared" si="96"/>
        <v>N.A.</v>
      </c>
      <c r="Z785" s="85">
        <f t="shared" si="98"/>
        <v>282200000</v>
      </c>
      <c r="AA785" s="76" t="str">
        <f>+IFERROR(VLOOKUP(_xlfn.TEXTJOIN("_", FALSE, C785:E785), [1]BD_Perc!$A:$O, 15, FALSE),"Segmentación no encontrada o vehículo inactivo")</f>
        <v>PERCENTIL 30-70</v>
      </c>
      <c r="AB785" s="76" t="str" cm="1">
        <f t="array" ref="AB785">_xlfn.IFS(
    AA785 = "PERCENTIL 50",
    _xlfn.IFS(
        [1]BD!DG785 &lt; VLOOKUP(_xlfn.TEXTJOIN("_", FALSE, C785:E785), [1]BD_Perc!$A:$O, 11, FALSE), "Intervalo de precio 1",
        [1]BD!DG785 &gt;= VLOOKUP(_xlfn.TEXTJOIN("_", FALSE, C785:E785), [1]BD_Perc!$A:$O, 11, FALSE), "Intervalo de precio 2"
    ),
    AA785 = "PERCENTIL 30-70",
    _xlfn.IFS(
        [1]BD!DG785 &lt; VLOOKUP(_xlfn.TEXTJOIN("_", FALSE, C785:E785), [1]BD_Perc!$A:$O, 6, FALSE), "Intervalo de precio 1",
        [1]BD!DG785 &lt; VLOOKUP(_xlfn.TEXTJOIN("_", FALSE, C785:E785), [1]BD_Perc!$A:$O, 7, FALSE), "Intervalo de precio 2",
        [1]BD!DG785 &gt;= VLOOKUP(_xlfn.TEXTJOIN("_", FALSE, C785:E785), [1]BD_Perc!$A:$O, 7, FALSE), "Intervalo de precio 3"
    ),
    AA785="Segmentación no encontrada o vehículo inactivo","Segmentación no encontrada o vehículo inactivo"
)</f>
        <v>Intervalo de precio 3</v>
      </c>
      <c r="AC785" s="78" t="s">
        <v>156</v>
      </c>
      <c r="AD785" s="86" t="b">
        <f t="shared" si="101"/>
        <v>1</v>
      </c>
      <c r="AE785" s="87">
        <v>0</v>
      </c>
      <c r="AF785" s="87">
        <v>5.0000000000000001E-3</v>
      </c>
      <c r="AG785" s="87">
        <v>5.0000000000000001E-3</v>
      </c>
      <c r="AH785" s="87">
        <v>5.0000000000000001E-3</v>
      </c>
      <c r="AI785" s="87">
        <v>5.0000000000000001E-3</v>
      </c>
      <c r="AJ785" s="76">
        <v>5.0000000000000001E-3</v>
      </c>
      <c r="AK785" s="76" t="s">
        <v>131</v>
      </c>
      <c r="AL785" s="76" t="s">
        <v>131</v>
      </c>
      <c r="AM785" s="137" t="s">
        <v>131</v>
      </c>
      <c r="AN785" s="137">
        <v>0</v>
      </c>
      <c r="AO785" s="72" t="s">
        <v>121</v>
      </c>
      <c r="AP785" s="72">
        <v>895600.88100000005</v>
      </c>
      <c r="AQ785" s="72">
        <v>1701542.0519999999</v>
      </c>
      <c r="AR785" s="72" t="s">
        <v>121</v>
      </c>
      <c r="AS785" s="72" t="s">
        <v>121</v>
      </c>
      <c r="AT785" s="72">
        <v>13464094.812000001</v>
      </c>
      <c r="AU785" s="72" t="s">
        <v>121</v>
      </c>
      <c r="AV785" s="72" t="s">
        <v>121</v>
      </c>
      <c r="AW785" s="72" t="s">
        <v>121</v>
      </c>
      <c r="AX785" s="72" t="s">
        <v>121</v>
      </c>
      <c r="AY785" s="72" t="s">
        <v>121</v>
      </c>
      <c r="AZ785" s="72" t="s">
        <v>121</v>
      </c>
      <c r="BA785" s="72" t="s">
        <v>121</v>
      </c>
      <c r="BB785" s="72" t="s">
        <v>121</v>
      </c>
      <c r="BC785" s="72" t="s">
        <v>121</v>
      </c>
      <c r="BD785" s="72" t="s">
        <v>121</v>
      </c>
      <c r="BE785" s="72" t="s">
        <v>121</v>
      </c>
      <c r="BF785" s="72">
        <v>3224158.9547999999</v>
      </c>
      <c r="BG785" s="72">
        <v>3761519.4833999998</v>
      </c>
      <c r="BH785" s="72" t="s">
        <v>121</v>
      </c>
      <c r="BI785" s="72" t="s">
        <v>121</v>
      </c>
      <c r="BJ785" s="72" t="s">
        <v>121</v>
      </c>
      <c r="BK785" s="72">
        <v>1832430.4698000001</v>
      </c>
      <c r="BL785" s="72" t="s">
        <v>121</v>
      </c>
      <c r="BM785" s="72">
        <v>2089256.7822</v>
      </c>
      <c r="BN785" s="72">
        <v>196331.0454</v>
      </c>
      <c r="BO785" s="72">
        <v>895600.88100000005</v>
      </c>
      <c r="BP785" s="72" t="s">
        <v>121</v>
      </c>
      <c r="BQ785" s="72" t="s">
        <v>121</v>
      </c>
      <c r="BR785" s="72" t="s">
        <v>121</v>
      </c>
      <c r="BS785" s="72" t="s">
        <v>121</v>
      </c>
      <c r="BT785" s="72" t="s">
        <v>121</v>
      </c>
      <c r="BU785" s="72">
        <v>196331.0454</v>
      </c>
      <c r="BV785" s="72" t="s">
        <v>121</v>
      </c>
      <c r="BW785" s="72" t="s">
        <v>121</v>
      </c>
      <c r="BX785" s="72" t="s">
        <v>121</v>
      </c>
      <c r="BY785" s="72">
        <v>1675364.1576</v>
      </c>
      <c r="BZ785" s="72" t="s">
        <v>121</v>
      </c>
      <c r="CA785" s="72" t="s">
        <v>121</v>
      </c>
      <c r="CB785" s="72" t="s">
        <v>121</v>
      </c>
      <c r="CC785" s="72" t="s">
        <v>121</v>
      </c>
      <c r="CD785" s="72" t="s">
        <v>121</v>
      </c>
      <c r="CE785" s="89" t="s">
        <v>130</v>
      </c>
      <c r="CF785" s="89" t="s">
        <v>130</v>
      </c>
      <c r="CG785" s="89" t="s">
        <v>131</v>
      </c>
      <c r="CH785" s="89" t="s">
        <v>131</v>
      </c>
      <c r="CI785" s="89" t="s">
        <v>130</v>
      </c>
      <c r="CJ785" s="89" t="s">
        <v>131</v>
      </c>
      <c r="CK785" s="89" t="s">
        <v>131</v>
      </c>
      <c r="CL785" s="59" t="s">
        <v>121</v>
      </c>
      <c r="CM785" s="76" t="s">
        <v>121</v>
      </c>
      <c r="CN785" s="76" t="s">
        <v>121</v>
      </c>
      <c r="CO785" s="76" t="s">
        <v>121</v>
      </c>
      <c r="CP785" s="76" t="s">
        <v>121</v>
      </c>
      <c r="CQ785" s="76" t="s">
        <v>121</v>
      </c>
      <c r="CR785" s="76" t="s">
        <v>121</v>
      </c>
      <c r="CS785" s="76" t="s">
        <v>121</v>
      </c>
      <c r="CT785" s="76" t="s">
        <v>121</v>
      </c>
      <c r="CU785" s="76" t="s">
        <v>121</v>
      </c>
      <c r="CV785" s="76" t="s">
        <v>121</v>
      </c>
      <c r="CW785" s="76" t="s">
        <v>121</v>
      </c>
      <c r="CX785" s="76" t="s">
        <v>121</v>
      </c>
      <c r="CY785" s="76" t="s">
        <v>121</v>
      </c>
      <c r="CZ785" s="76" t="s">
        <v>121</v>
      </c>
      <c r="DA785" s="246">
        <v>10078364.9484</v>
      </c>
      <c r="DB785" s="91">
        <v>1</v>
      </c>
      <c r="DC785" s="13">
        <v>1</v>
      </c>
      <c r="DD785" s="13"/>
      <c r="DE785" s="75" t="str" cm="1">
        <f t="array" ref="DE785">+IF(AND(C785&lt;&gt;"Vehículos Eléctricos",C785&lt;&gt;"Vehículos Híbridos",AA785="PERCENTIL 50"),
     IF(VLOOKUP(_xlfn.TEXTJOIN("_",FALSE,C785:E785),[1]BD_Perc!$A:$P,_xlfn.IFS([1]BD!AB785="Intervalo de precio 1",12,[1]BD!AB785="Intervalo de precio 2",13),FALSE)&lt;=1,
     VLOOKUP(_xlfn.TEXTJOIN("_",FALSE,C785:E785),[1]BD_Perc!$A:$P,16,FALSE),"Ok P50"),
     "Ok P30/70 ó Híbrido/Eléctrico")</f>
        <v>Ok P30/70 ó Híbrido/Eléctrico</v>
      </c>
      <c r="DF785" s="75" t="str">
        <f t="shared" si="99"/>
        <v>Vehículos Convencionales_Camperos/Camionetas_4x2</v>
      </c>
      <c r="DG785" s="19">
        <f t="shared" si="100"/>
        <v>282200000</v>
      </c>
      <c r="DH785" s="13">
        <v>1</v>
      </c>
      <c r="DI785" s="13">
        <v>1</v>
      </c>
      <c r="DJ785" s="13" t="b">
        <f>+DC785=[2]BD!DC785</f>
        <v>1</v>
      </c>
    </row>
    <row r="786" spans="1:114" ht="25.5" x14ac:dyDescent="0.25">
      <c r="A786" s="76">
        <v>1221</v>
      </c>
      <c r="B786" s="97" t="s">
        <v>426</v>
      </c>
      <c r="C786" s="59" t="s">
        <v>0</v>
      </c>
      <c r="D786" s="59" t="s">
        <v>320</v>
      </c>
      <c r="E786" s="59" t="s">
        <v>126</v>
      </c>
      <c r="F786" s="59" t="s">
        <v>121</v>
      </c>
      <c r="G786" s="77" t="s">
        <v>1682</v>
      </c>
      <c r="H786" s="59" t="s">
        <v>161</v>
      </c>
      <c r="I786" s="79">
        <v>9006175</v>
      </c>
      <c r="J786" s="168" t="s">
        <v>1683</v>
      </c>
      <c r="K786" s="78" t="s">
        <v>346</v>
      </c>
      <c r="L786" s="80">
        <v>163</v>
      </c>
      <c r="M786" s="81" t="s">
        <v>121</v>
      </c>
      <c r="N786" s="82">
        <v>244200000</v>
      </c>
      <c r="O786" s="83">
        <f>+IFERROR(VLOOKUP(I786,[1]Precio_Fasecolda!A:C,3,FALSE),IFERROR(VLOOKUP(I786,[1]Precio_Fasecolda!B:C,2,FALSE),N786))</f>
        <v>243500000</v>
      </c>
      <c r="P786" s="83">
        <f t="shared" si="97"/>
        <v>700000</v>
      </c>
      <c r="Q786" s="76" t="s">
        <v>126</v>
      </c>
      <c r="R786" s="76" t="s">
        <v>148</v>
      </c>
      <c r="S786" s="76" t="s">
        <v>128</v>
      </c>
      <c r="T786" s="76" t="s">
        <v>121</v>
      </c>
      <c r="U786" s="76" t="s">
        <v>121</v>
      </c>
      <c r="V786" s="76" t="s">
        <v>121</v>
      </c>
      <c r="W786" s="76" t="s">
        <v>121</v>
      </c>
      <c r="X786" s="76" t="s">
        <v>121</v>
      </c>
      <c r="Y786" s="84" t="str">
        <f t="shared" si="96"/>
        <v>N.A.</v>
      </c>
      <c r="Z786" s="85">
        <f t="shared" si="98"/>
        <v>244200000</v>
      </c>
      <c r="AA786" s="76" t="str">
        <f>+IFERROR(VLOOKUP(_xlfn.TEXTJOIN("_", FALSE, C786:E786), [1]BD_Perc!$A:$O, 15, FALSE),"Segmentación no encontrada o vehículo inactivo")</f>
        <v>PERCENTIL 30-70</v>
      </c>
      <c r="AB786" s="76" t="str" cm="1">
        <f t="array" ref="AB786">_xlfn.IFS(
    AA786 = "PERCENTIL 50",
    _xlfn.IFS(
        [1]BD!DG786 &lt; VLOOKUP(_xlfn.TEXTJOIN("_", FALSE, C786:E786), [1]BD_Perc!$A:$O, 11, FALSE), "Intervalo de precio 1",
        [1]BD!DG786 &gt;= VLOOKUP(_xlfn.TEXTJOIN("_", FALSE, C786:E786), [1]BD_Perc!$A:$O, 11, FALSE), "Intervalo de precio 2"
    ),
    AA786 = "PERCENTIL 30-70",
    _xlfn.IFS(
        [1]BD!DG786 &lt; VLOOKUP(_xlfn.TEXTJOIN("_", FALSE, C786:E786), [1]BD_Perc!$A:$O, 6, FALSE), "Intervalo de precio 1",
        [1]BD!DG786 &lt; VLOOKUP(_xlfn.TEXTJOIN("_", FALSE, C786:E786), [1]BD_Perc!$A:$O, 7, FALSE), "Intervalo de precio 2",
        [1]BD!DG786 &gt;= VLOOKUP(_xlfn.TEXTJOIN("_", FALSE, C786:E786), [1]BD_Perc!$A:$O, 7, FALSE), "Intervalo de precio 3"
    ),
    AA786="Segmentación no encontrada o vehículo inactivo","Segmentación no encontrada o vehículo inactivo"
)</f>
        <v>Intervalo de precio 3</v>
      </c>
      <c r="AC786" s="78" t="s">
        <v>156</v>
      </c>
      <c r="AD786" s="86" t="b">
        <f t="shared" si="101"/>
        <v>1</v>
      </c>
      <c r="AE786" s="87">
        <v>0</v>
      </c>
      <c r="AF786" s="87">
        <v>8.0000000000000002E-3</v>
      </c>
      <c r="AG786" s="87">
        <v>1.4999999999999999E-2</v>
      </c>
      <c r="AH786" s="87">
        <v>0.02</v>
      </c>
      <c r="AI786" s="87">
        <v>0.03</v>
      </c>
      <c r="AJ786" s="76">
        <v>3.5000000000000003E-2</v>
      </c>
      <c r="AK786" s="76" t="s">
        <v>130</v>
      </c>
      <c r="AL786" s="76" t="s">
        <v>130</v>
      </c>
      <c r="AM786" s="137" t="s">
        <v>130</v>
      </c>
      <c r="AN786" s="137">
        <v>1</v>
      </c>
      <c r="AO786" s="72">
        <v>9311595.7410000004</v>
      </c>
      <c r="AP786" s="72">
        <v>341995.13040000002</v>
      </c>
      <c r="AQ786" s="72">
        <v>387706.2966</v>
      </c>
      <c r="AR786" s="72" t="s">
        <v>121</v>
      </c>
      <c r="AS786" s="72" t="s">
        <v>121</v>
      </c>
      <c r="AT786" s="72">
        <v>11285897.2842</v>
      </c>
      <c r="AU786" s="72" t="s">
        <v>121</v>
      </c>
      <c r="AV786" s="72" t="s">
        <v>121</v>
      </c>
      <c r="AW786" s="72" t="s">
        <v>121</v>
      </c>
      <c r="AX786" s="72" t="s">
        <v>121</v>
      </c>
      <c r="AY786" s="72" t="s">
        <v>121</v>
      </c>
      <c r="AZ786" s="72" t="s">
        <v>121</v>
      </c>
      <c r="BA786" s="72" t="s">
        <v>121</v>
      </c>
      <c r="BB786" s="72" t="s">
        <v>121</v>
      </c>
      <c r="BC786" s="72" t="s">
        <v>121</v>
      </c>
      <c r="BD786" s="72" t="s">
        <v>121</v>
      </c>
      <c r="BE786" s="72">
        <v>1631060.3484</v>
      </c>
      <c r="BF786" s="72">
        <v>3551504.9219999998</v>
      </c>
      <c r="BG786" s="72">
        <v>3683042.727</v>
      </c>
      <c r="BH786" s="72" t="s">
        <v>121</v>
      </c>
      <c r="BI786" s="72" t="s">
        <v>121</v>
      </c>
      <c r="BJ786" s="72" t="s">
        <v>121</v>
      </c>
      <c r="BK786" s="72">
        <v>1535478.1428</v>
      </c>
      <c r="BL786" s="72">
        <v>890031.54240000003</v>
      </c>
      <c r="BM786" s="72">
        <v>1577252.9262000001</v>
      </c>
      <c r="BN786" s="72">
        <v>147011.35260000001</v>
      </c>
      <c r="BO786" s="72">
        <v>1167255.5706</v>
      </c>
      <c r="BP786" s="72">
        <v>1367986.8467999999</v>
      </c>
      <c r="BQ786" s="72" t="s">
        <v>121</v>
      </c>
      <c r="BR786" s="72" t="s">
        <v>121</v>
      </c>
      <c r="BS786" s="72" t="s">
        <v>121</v>
      </c>
      <c r="BT786" s="72">
        <v>7587157.5192</v>
      </c>
      <c r="BU786" s="72">
        <v>75827.551800000001</v>
      </c>
      <c r="BV786" s="72">
        <v>5919175.9242000002</v>
      </c>
      <c r="BW786" s="72">
        <v>10128854.803199999</v>
      </c>
      <c r="BX786" s="72" t="s">
        <v>121</v>
      </c>
      <c r="BY786" s="72">
        <v>1058929.1412</v>
      </c>
      <c r="BZ786" s="72" t="s">
        <v>121</v>
      </c>
      <c r="CA786" s="72" t="s">
        <v>121</v>
      </c>
      <c r="CB786" s="72" t="s">
        <v>121</v>
      </c>
      <c r="CC786" s="72" t="s">
        <v>121</v>
      </c>
      <c r="CD786" s="72" t="s">
        <v>121</v>
      </c>
      <c r="CE786" s="89" t="s">
        <v>131</v>
      </c>
      <c r="CF786" s="89" t="s">
        <v>131</v>
      </c>
      <c r="CG786" s="89" t="s">
        <v>130</v>
      </c>
      <c r="CH786" s="89" t="s">
        <v>131</v>
      </c>
      <c r="CI786" s="89" t="s">
        <v>130</v>
      </c>
      <c r="CJ786" s="89" t="s">
        <v>130</v>
      </c>
      <c r="CK786" s="89" t="s">
        <v>131</v>
      </c>
      <c r="CL786" s="59" t="s">
        <v>121</v>
      </c>
      <c r="CM786" s="76" t="s">
        <v>121</v>
      </c>
      <c r="CN786" s="76" t="s">
        <v>121</v>
      </c>
      <c r="CO786" s="76" t="s">
        <v>121</v>
      </c>
      <c r="CP786" s="76" t="s">
        <v>121</v>
      </c>
      <c r="CQ786" s="76" t="s">
        <v>121</v>
      </c>
      <c r="CR786" s="76" t="s">
        <v>121</v>
      </c>
      <c r="CS786" s="76" t="s">
        <v>121</v>
      </c>
      <c r="CT786" s="76" t="s">
        <v>121</v>
      </c>
      <c r="CU786" s="76" t="s">
        <v>121</v>
      </c>
      <c r="CV786" s="76" t="s">
        <v>121</v>
      </c>
      <c r="CW786" s="76" t="s">
        <v>121</v>
      </c>
      <c r="CX786" s="76" t="s">
        <v>121</v>
      </c>
      <c r="CY786" s="76" t="s">
        <v>121</v>
      </c>
      <c r="CZ786" s="76" t="s">
        <v>121</v>
      </c>
      <c r="DA786" s="246">
        <v>19551522.110399999</v>
      </c>
      <c r="DB786" s="91">
        <v>1</v>
      </c>
      <c r="DC786" s="13">
        <v>1</v>
      </c>
      <c r="DD786" s="13"/>
      <c r="DE786" s="75" t="str" cm="1">
        <f t="array" ref="DE786">+IF(AND(C786&lt;&gt;"Vehículos Eléctricos",C786&lt;&gt;"Vehículos Híbridos",AA786="PERCENTIL 50"),
     IF(VLOOKUP(_xlfn.TEXTJOIN("_",FALSE,C786:E786),[1]BD_Perc!$A:$P,_xlfn.IFS([1]BD!AB786="Intervalo de precio 1",12,[1]BD!AB786="Intervalo de precio 2",13),FALSE)&lt;=1,
     VLOOKUP(_xlfn.TEXTJOIN("_",FALSE,C786:E786),[1]BD_Perc!$A:$P,16,FALSE),"Ok P50"),
     "Ok P30/70 ó Híbrido/Eléctrico")</f>
        <v>Ok P30/70 ó Híbrido/Eléctrico</v>
      </c>
      <c r="DF786" s="75" t="str">
        <f t="shared" si="99"/>
        <v>Vehículos Convencionales_Camperos/Camionetas_4x2</v>
      </c>
      <c r="DG786" s="19">
        <f t="shared" si="100"/>
        <v>244200000</v>
      </c>
      <c r="DH786" s="13">
        <v>1</v>
      </c>
      <c r="DI786" s="13">
        <v>1</v>
      </c>
      <c r="DJ786" s="13" t="b">
        <f>+DC786=[2]BD!DC786</f>
        <v>1</v>
      </c>
    </row>
    <row r="787" spans="1:114" ht="38.25" x14ac:dyDescent="0.25">
      <c r="A787" s="76">
        <v>1222</v>
      </c>
      <c r="B787" s="97" t="s">
        <v>426</v>
      </c>
      <c r="C787" s="59" t="s">
        <v>0</v>
      </c>
      <c r="D787" s="59" t="s">
        <v>320</v>
      </c>
      <c r="E787" s="59" t="s">
        <v>327</v>
      </c>
      <c r="F787" s="59" t="s">
        <v>121</v>
      </c>
      <c r="G787" s="77" t="s">
        <v>1684</v>
      </c>
      <c r="H787" s="59" t="s">
        <v>161</v>
      </c>
      <c r="I787" s="79">
        <v>9008262</v>
      </c>
      <c r="J787" s="168" t="s">
        <v>1685</v>
      </c>
      <c r="K787" s="78" t="s">
        <v>355</v>
      </c>
      <c r="L787" s="80">
        <v>201</v>
      </c>
      <c r="M787" s="81" t="s">
        <v>121</v>
      </c>
      <c r="N787" s="82">
        <v>285200000</v>
      </c>
      <c r="O787" s="83">
        <f>+IFERROR(VLOOKUP(I787,[1]Precio_Fasecolda!A:C,3,FALSE),IFERROR(VLOOKUP(I787,[1]Precio_Fasecolda!B:C,2,FALSE),N787))</f>
        <v>284500000</v>
      </c>
      <c r="P787" s="83">
        <f t="shared" si="97"/>
        <v>700000</v>
      </c>
      <c r="Q787" s="76" t="s">
        <v>327</v>
      </c>
      <c r="R787" s="76" t="s">
        <v>148</v>
      </c>
      <c r="S787" s="76" t="s">
        <v>349</v>
      </c>
      <c r="T787" s="76" t="s">
        <v>121</v>
      </c>
      <c r="U787" s="76" t="s">
        <v>121</v>
      </c>
      <c r="V787" s="76" t="s">
        <v>121</v>
      </c>
      <c r="W787" s="76" t="s">
        <v>121</v>
      </c>
      <c r="X787" s="76" t="s">
        <v>121</v>
      </c>
      <c r="Y787" s="84" t="str">
        <f t="shared" si="96"/>
        <v>N.A.</v>
      </c>
      <c r="Z787" s="85">
        <f t="shared" si="98"/>
        <v>285200000</v>
      </c>
      <c r="AA787" s="76" t="str">
        <f>+IFERROR(VLOOKUP(_xlfn.TEXTJOIN("_", FALSE, C787:E787), [1]BD_Perc!$A:$O, 15, FALSE),"Segmentación no encontrada o vehículo inactivo")</f>
        <v>PERCENTIL 30-70</v>
      </c>
      <c r="AB787" s="76" t="str" cm="1">
        <f t="array" ref="AB787">_xlfn.IFS(
    AA787 = "PERCENTIL 50",
    _xlfn.IFS(
        [1]BD!DG787 &lt; VLOOKUP(_xlfn.TEXTJOIN("_", FALSE, C787:E787), [1]BD_Perc!$A:$O, 11, FALSE), "Intervalo de precio 1",
        [1]BD!DG787 &gt;= VLOOKUP(_xlfn.TEXTJOIN("_", FALSE, C787:E787), [1]BD_Perc!$A:$O, 11, FALSE), "Intervalo de precio 2"
    ),
    AA787 = "PERCENTIL 30-70",
    _xlfn.IFS(
        [1]BD!DG787 &lt; VLOOKUP(_xlfn.TEXTJOIN("_", FALSE, C787:E787), [1]BD_Perc!$A:$O, 6, FALSE), "Intervalo de precio 1",
        [1]BD!DG787 &lt; VLOOKUP(_xlfn.TEXTJOIN("_", FALSE, C787:E787), [1]BD_Perc!$A:$O, 7, FALSE), "Intervalo de precio 2",
        [1]BD!DG787 &gt;= VLOOKUP(_xlfn.TEXTJOIN("_", FALSE, C787:E787), [1]BD_Perc!$A:$O, 7, FALSE), "Intervalo de precio 3"
    ),
    AA787="Segmentación no encontrada o vehículo inactivo","Segmentación no encontrada o vehículo inactivo"
)</f>
        <v>Intervalo de precio 2</v>
      </c>
      <c r="AC787" s="78" t="s">
        <v>149</v>
      </c>
      <c r="AD787" s="86" t="b">
        <f t="shared" si="101"/>
        <v>1</v>
      </c>
      <c r="AE787" s="87">
        <v>0</v>
      </c>
      <c r="AF787" s="87">
        <v>8.0000000000000002E-3</v>
      </c>
      <c r="AG787" s="87">
        <v>1.4999999999999999E-2</v>
      </c>
      <c r="AH787" s="87">
        <v>0.02</v>
      </c>
      <c r="AI787" s="87">
        <v>0.03</v>
      </c>
      <c r="AJ787" s="76">
        <v>3.5000000000000003E-2</v>
      </c>
      <c r="AK787" s="76" t="s">
        <v>130</v>
      </c>
      <c r="AL787" s="76" t="s">
        <v>130</v>
      </c>
      <c r="AM787" s="137" t="s">
        <v>130</v>
      </c>
      <c r="AN787" s="137">
        <v>1</v>
      </c>
      <c r="AO787" s="72">
        <v>9311595.7410000004</v>
      </c>
      <c r="AP787" s="72">
        <v>341995.13040000002</v>
      </c>
      <c r="AQ787" s="72">
        <v>387706.2966</v>
      </c>
      <c r="AR787" s="72" t="s">
        <v>121</v>
      </c>
      <c r="AS787" s="72" t="s">
        <v>121</v>
      </c>
      <c r="AT787" s="72">
        <v>11285897.2842</v>
      </c>
      <c r="AU787" s="72" t="s">
        <v>121</v>
      </c>
      <c r="AV787" s="72">
        <v>721185.59939999995</v>
      </c>
      <c r="AW787" s="72" t="s">
        <v>121</v>
      </c>
      <c r="AX787" s="72">
        <v>329718.97139999998</v>
      </c>
      <c r="AY787" s="72" t="s">
        <v>121</v>
      </c>
      <c r="AZ787" s="72" t="s">
        <v>121</v>
      </c>
      <c r="BA787" s="72" t="s">
        <v>121</v>
      </c>
      <c r="BB787" s="72" t="s">
        <v>121</v>
      </c>
      <c r="BC787" s="72" t="s">
        <v>121</v>
      </c>
      <c r="BD787" s="72" t="s">
        <v>121</v>
      </c>
      <c r="BE787" s="72">
        <v>1631060.3484</v>
      </c>
      <c r="BF787" s="72">
        <v>3551504.9219999998</v>
      </c>
      <c r="BG787" s="72">
        <v>3683042.727</v>
      </c>
      <c r="BH787" s="72" t="s">
        <v>121</v>
      </c>
      <c r="BI787" s="72" t="s">
        <v>121</v>
      </c>
      <c r="BJ787" s="72" t="s">
        <v>121</v>
      </c>
      <c r="BK787" s="72">
        <v>1535478.1428</v>
      </c>
      <c r="BL787" s="72">
        <v>890031.54240000003</v>
      </c>
      <c r="BM787" s="72">
        <v>1577252.9262000001</v>
      </c>
      <c r="BN787" s="72">
        <v>147011.35260000001</v>
      </c>
      <c r="BO787" s="72">
        <v>1167255.5706</v>
      </c>
      <c r="BP787" s="72">
        <v>1367986.8467999999</v>
      </c>
      <c r="BQ787" s="72" t="s">
        <v>121</v>
      </c>
      <c r="BR787" s="72" t="s">
        <v>121</v>
      </c>
      <c r="BS787" s="72" t="s">
        <v>121</v>
      </c>
      <c r="BT787" s="72">
        <v>7587157.5192</v>
      </c>
      <c r="BU787" s="72">
        <v>75827.551800000001</v>
      </c>
      <c r="BV787" s="72">
        <v>5919175.9242000002</v>
      </c>
      <c r="BW787" s="72">
        <v>10128854.803199999</v>
      </c>
      <c r="BX787" s="72" t="s">
        <v>121</v>
      </c>
      <c r="BY787" s="72">
        <v>1058929.1412</v>
      </c>
      <c r="BZ787" s="72" t="s">
        <v>121</v>
      </c>
      <c r="CA787" s="72" t="s">
        <v>121</v>
      </c>
      <c r="CB787" s="72" t="s">
        <v>121</v>
      </c>
      <c r="CC787" s="72" t="s">
        <v>121</v>
      </c>
      <c r="CD787" s="72" t="s">
        <v>121</v>
      </c>
      <c r="CE787" s="89" t="s">
        <v>131</v>
      </c>
      <c r="CF787" s="89" t="s">
        <v>131</v>
      </c>
      <c r="CG787" s="89" t="s">
        <v>131</v>
      </c>
      <c r="CH787" s="89" t="s">
        <v>131</v>
      </c>
      <c r="CI787" s="89" t="s">
        <v>131</v>
      </c>
      <c r="CJ787" s="89" t="s">
        <v>131</v>
      </c>
      <c r="CK787" s="89" t="s">
        <v>131</v>
      </c>
      <c r="CL787" s="59" t="s">
        <v>121</v>
      </c>
      <c r="CM787" s="76" t="s">
        <v>121</v>
      </c>
      <c r="CN787" s="76" t="s">
        <v>121</v>
      </c>
      <c r="CO787" s="76" t="s">
        <v>121</v>
      </c>
      <c r="CP787" s="76" t="s">
        <v>121</v>
      </c>
      <c r="CQ787" s="76" t="s">
        <v>121</v>
      </c>
      <c r="CR787" s="76" t="s">
        <v>121</v>
      </c>
      <c r="CS787" s="76" t="s">
        <v>121</v>
      </c>
      <c r="CT787" s="76" t="s">
        <v>121</v>
      </c>
      <c r="CU787" s="76" t="s">
        <v>121</v>
      </c>
      <c r="CV787" s="76" t="s">
        <v>121</v>
      </c>
      <c r="CW787" s="76" t="s">
        <v>121</v>
      </c>
      <c r="CX787" s="76" t="s">
        <v>121</v>
      </c>
      <c r="CY787" s="76" t="s">
        <v>121</v>
      </c>
      <c r="CZ787" s="76" t="s">
        <v>121</v>
      </c>
      <c r="DA787" s="246">
        <v>19843335.212400001</v>
      </c>
      <c r="DB787" s="91">
        <v>1</v>
      </c>
      <c r="DC787" s="13">
        <v>1</v>
      </c>
      <c r="DD787" s="13"/>
      <c r="DE787" s="75" t="str" cm="1">
        <f t="array" ref="DE787">+IF(AND(C787&lt;&gt;"Vehículos Eléctricos",C787&lt;&gt;"Vehículos Híbridos",AA787="PERCENTIL 50"),
     IF(VLOOKUP(_xlfn.TEXTJOIN("_",FALSE,C787:E787),[1]BD_Perc!$A:$P,_xlfn.IFS([1]BD!AB787="Intervalo de precio 1",12,[1]BD!AB787="Intervalo de precio 2",13),FALSE)&lt;=1,
     VLOOKUP(_xlfn.TEXTJOIN("_",FALSE,C787:E787),[1]BD_Perc!$A:$P,16,FALSE),"Ok P50"),
     "Ok P30/70 ó Híbrido/Eléctrico")</f>
        <v>Ok P30/70 ó Híbrido/Eléctrico</v>
      </c>
      <c r="DF787" s="75" t="str">
        <f t="shared" si="99"/>
        <v>Vehículos Convencionales_Camperos/Camionetas_4x4</v>
      </c>
      <c r="DG787" s="19">
        <f t="shared" si="100"/>
        <v>285200000</v>
      </c>
      <c r="DH787" s="13">
        <v>1</v>
      </c>
      <c r="DI787" s="13">
        <v>1</v>
      </c>
      <c r="DJ787" s="13" t="b">
        <f>+DC787=[2]BD!DC787</f>
        <v>1</v>
      </c>
    </row>
    <row r="788" spans="1:114" ht="38.25" x14ac:dyDescent="0.25">
      <c r="A788" s="76">
        <v>1223</v>
      </c>
      <c r="B788" s="97" t="s">
        <v>426</v>
      </c>
      <c r="C788" s="59" t="s">
        <v>0</v>
      </c>
      <c r="D788" s="59" t="s">
        <v>320</v>
      </c>
      <c r="E788" s="59" t="s">
        <v>327</v>
      </c>
      <c r="F788" s="59" t="s">
        <v>121</v>
      </c>
      <c r="G788" s="77" t="s">
        <v>1686</v>
      </c>
      <c r="H788" s="59" t="s">
        <v>161</v>
      </c>
      <c r="I788" s="79">
        <v>9008263</v>
      </c>
      <c r="J788" s="168" t="s">
        <v>1687</v>
      </c>
      <c r="K788" s="78" t="s">
        <v>355</v>
      </c>
      <c r="L788" s="80">
        <v>201</v>
      </c>
      <c r="M788" s="81" t="s">
        <v>121</v>
      </c>
      <c r="N788" s="82">
        <v>323700000</v>
      </c>
      <c r="O788" s="83">
        <f>+IFERROR(VLOOKUP(I788,[1]Precio_Fasecolda!A:C,3,FALSE),IFERROR(VLOOKUP(I788,[1]Precio_Fasecolda!B:C,2,FALSE),N788))</f>
        <v>322500000</v>
      </c>
      <c r="P788" s="83">
        <f t="shared" si="97"/>
        <v>1200000</v>
      </c>
      <c r="Q788" s="76" t="s">
        <v>327</v>
      </c>
      <c r="R788" s="76" t="s">
        <v>148</v>
      </c>
      <c r="S788" s="76" t="s">
        <v>349</v>
      </c>
      <c r="T788" s="76" t="s">
        <v>121</v>
      </c>
      <c r="U788" s="76" t="s">
        <v>121</v>
      </c>
      <c r="V788" s="76" t="s">
        <v>121</v>
      </c>
      <c r="W788" s="76" t="s">
        <v>121</v>
      </c>
      <c r="X788" s="76" t="s">
        <v>121</v>
      </c>
      <c r="Y788" s="84" t="str">
        <f t="shared" si="96"/>
        <v>N.A.</v>
      </c>
      <c r="Z788" s="85">
        <f t="shared" si="98"/>
        <v>323700000</v>
      </c>
      <c r="AA788" s="76" t="str">
        <f>+IFERROR(VLOOKUP(_xlfn.TEXTJOIN("_", FALSE, C788:E788), [1]BD_Perc!$A:$O, 15, FALSE),"Segmentación no encontrada o vehículo inactivo")</f>
        <v>PERCENTIL 30-70</v>
      </c>
      <c r="AB788" s="76" t="str" cm="1">
        <f t="array" ref="AB788">_xlfn.IFS(
    AA788 = "PERCENTIL 50",
    _xlfn.IFS(
        [1]BD!DG788 &lt; VLOOKUP(_xlfn.TEXTJOIN("_", FALSE, C788:E788), [1]BD_Perc!$A:$O, 11, FALSE), "Intervalo de precio 1",
        [1]BD!DG788 &gt;= VLOOKUP(_xlfn.TEXTJOIN("_", FALSE, C788:E788), [1]BD_Perc!$A:$O, 11, FALSE), "Intervalo de precio 2"
    ),
    AA788 = "PERCENTIL 30-70",
    _xlfn.IFS(
        [1]BD!DG788 &lt; VLOOKUP(_xlfn.TEXTJOIN("_", FALSE, C788:E788), [1]BD_Perc!$A:$O, 6, FALSE), "Intervalo de precio 1",
        [1]BD!DG788 &lt; VLOOKUP(_xlfn.TEXTJOIN("_", FALSE, C788:E788), [1]BD_Perc!$A:$O, 7, FALSE), "Intervalo de precio 2",
        [1]BD!DG788 &gt;= VLOOKUP(_xlfn.TEXTJOIN("_", FALSE, C788:E788), [1]BD_Perc!$A:$O, 7, FALSE), "Intervalo de precio 3"
    ),
    AA788="Segmentación no encontrada o vehículo inactivo","Segmentación no encontrada o vehículo inactivo"
)</f>
        <v>Intervalo de precio 3</v>
      </c>
      <c r="AC788" s="78" t="s">
        <v>156</v>
      </c>
      <c r="AD788" s="86" t="b">
        <f t="shared" si="101"/>
        <v>1</v>
      </c>
      <c r="AE788" s="87">
        <v>0</v>
      </c>
      <c r="AF788" s="87">
        <v>5.0000000000000001E-3</v>
      </c>
      <c r="AG788" s="87">
        <v>5.0000000000000001E-3</v>
      </c>
      <c r="AH788" s="87">
        <v>5.0000000000000001E-3</v>
      </c>
      <c r="AI788" s="87">
        <v>5.0000000000000001E-3</v>
      </c>
      <c r="AJ788" s="76">
        <v>5.0000000000000001E-3</v>
      </c>
      <c r="AK788" s="76" t="s">
        <v>131</v>
      </c>
      <c r="AL788" s="76" t="s">
        <v>131</v>
      </c>
      <c r="AM788" s="137" t="s">
        <v>131</v>
      </c>
      <c r="AN788" s="137">
        <v>0</v>
      </c>
      <c r="AO788" s="72" t="s">
        <v>121</v>
      </c>
      <c r="AP788" s="72">
        <v>895600.88100000005</v>
      </c>
      <c r="AQ788" s="72">
        <v>1701542.0519999999</v>
      </c>
      <c r="AR788" s="72" t="s">
        <v>121</v>
      </c>
      <c r="AS788" s="72" t="s">
        <v>121</v>
      </c>
      <c r="AT788" s="72">
        <v>13464094.812000001</v>
      </c>
      <c r="AU788" s="72" t="s">
        <v>121</v>
      </c>
      <c r="AV788" s="72" t="s">
        <v>121</v>
      </c>
      <c r="AW788" s="72" t="s">
        <v>121</v>
      </c>
      <c r="AX788" s="72" t="s">
        <v>121</v>
      </c>
      <c r="AY788" s="72" t="s">
        <v>121</v>
      </c>
      <c r="AZ788" s="72" t="s">
        <v>121</v>
      </c>
      <c r="BA788" s="72" t="s">
        <v>121</v>
      </c>
      <c r="BB788" s="72" t="s">
        <v>121</v>
      </c>
      <c r="BC788" s="72" t="s">
        <v>121</v>
      </c>
      <c r="BD788" s="72" t="s">
        <v>121</v>
      </c>
      <c r="BE788" s="72" t="s">
        <v>121</v>
      </c>
      <c r="BF788" s="72">
        <v>3224158.9547999999</v>
      </c>
      <c r="BG788" s="72">
        <v>3761519.4833999998</v>
      </c>
      <c r="BH788" s="72" t="s">
        <v>121</v>
      </c>
      <c r="BI788" s="72" t="s">
        <v>121</v>
      </c>
      <c r="BJ788" s="72" t="s">
        <v>121</v>
      </c>
      <c r="BK788" s="72">
        <v>2225093.6148000001</v>
      </c>
      <c r="BL788" s="72">
        <v>1701542.0519999999</v>
      </c>
      <c r="BM788" s="72">
        <v>2089256.7822</v>
      </c>
      <c r="BN788" s="72">
        <v>196331.0454</v>
      </c>
      <c r="BO788" s="72">
        <v>895600.88100000005</v>
      </c>
      <c r="BP788" s="72" t="s">
        <v>121</v>
      </c>
      <c r="BQ788" s="72" t="s">
        <v>121</v>
      </c>
      <c r="BR788" s="72" t="s">
        <v>121</v>
      </c>
      <c r="BS788" s="72" t="s">
        <v>121</v>
      </c>
      <c r="BT788" s="72" t="s">
        <v>121</v>
      </c>
      <c r="BU788" s="72">
        <v>196331.0454</v>
      </c>
      <c r="BV788" s="72" t="s">
        <v>121</v>
      </c>
      <c r="BW788" s="72" t="s">
        <v>121</v>
      </c>
      <c r="BX788" s="72" t="s">
        <v>121</v>
      </c>
      <c r="BY788" s="72">
        <v>1675364.1576</v>
      </c>
      <c r="BZ788" s="72" t="s">
        <v>121</v>
      </c>
      <c r="CA788" s="72" t="s">
        <v>121</v>
      </c>
      <c r="CB788" s="72" t="s">
        <v>121</v>
      </c>
      <c r="CC788" s="72" t="s">
        <v>121</v>
      </c>
      <c r="CD788" s="72" t="s">
        <v>121</v>
      </c>
      <c r="CE788" s="89" t="s">
        <v>130</v>
      </c>
      <c r="CF788" s="89" t="s">
        <v>130</v>
      </c>
      <c r="CG788" s="89" t="s">
        <v>130</v>
      </c>
      <c r="CH788" s="89" t="s">
        <v>131</v>
      </c>
      <c r="CI788" s="89" t="s">
        <v>130</v>
      </c>
      <c r="CJ788" s="89" t="s">
        <v>131</v>
      </c>
      <c r="CK788" s="89" t="s">
        <v>131</v>
      </c>
      <c r="CL788" s="59" t="s">
        <v>121</v>
      </c>
      <c r="CM788" s="76" t="s">
        <v>121</v>
      </c>
      <c r="CN788" s="76" t="s">
        <v>121</v>
      </c>
      <c r="CO788" s="76" t="s">
        <v>121</v>
      </c>
      <c r="CP788" s="76" t="s">
        <v>121</v>
      </c>
      <c r="CQ788" s="76" t="s">
        <v>121</v>
      </c>
      <c r="CR788" s="76" t="s">
        <v>121</v>
      </c>
      <c r="CS788" s="76" t="s">
        <v>121</v>
      </c>
      <c r="CT788" s="76" t="s">
        <v>121</v>
      </c>
      <c r="CU788" s="76" t="s">
        <v>121</v>
      </c>
      <c r="CV788" s="76" t="s">
        <v>121</v>
      </c>
      <c r="CW788" s="76" t="s">
        <v>121</v>
      </c>
      <c r="CX788" s="76" t="s">
        <v>121</v>
      </c>
      <c r="CY788" s="76" t="s">
        <v>121</v>
      </c>
      <c r="CZ788" s="76" t="s">
        <v>121</v>
      </c>
      <c r="DA788" s="246">
        <v>10078364.9484</v>
      </c>
      <c r="DB788" s="91">
        <v>1</v>
      </c>
      <c r="DC788" s="13">
        <v>1</v>
      </c>
      <c r="DD788" s="13"/>
      <c r="DE788" s="75" t="str" cm="1">
        <f t="array" ref="DE788">+IF(AND(C788&lt;&gt;"Vehículos Eléctricos",C788&lt;&gt;"Vehículos Híbridos",AA788="PERCENTIL 50"),
     IF(VLOOKUP(_xlfn.TEXTJOIN("_",FALSE,C788:E788),[1]BD_Perc!$A:$P,_xlfn.IFS([1]BD!AB788="Intervalo de precio 1",12,[1]BD!AB788="Intervalo de precio 2",13),FALSE)&lt;=1,
     VLOOKUP(_xlfn.TEXTJOIN("_",FALSE,C788:E788),[1]BD_Perc!$A:$P,16,FALSE),"Ok P50"),
     "Ok P30/70 ó Híbrido/Eléctrico")</f>
        <v>Ok P30/70 ó Híbrido/Eléctrico</v>
      </c>
      <c r="DF788" s="75" t="str">
        <f t="shared" si="99"/>
        <v>Vehículos Convencionales_Camperos/Camionetas_4x4</v>
      </c>
      <c r="DG788" s="19">
        <f t="shared" si="100"/>
        <v>323700000</v>
      </c>
      <c r="DH788" s="13">
        <v>1</v>
      </c>
      <c r="DI788" s="13">
        <v>1</v>
      </c>
      <c r="DJ788" s="13" t="b">
        <f>+DC788=[2]BD!DC788</f>
        <v>1</v>
      </c>
    </row>
    <row r="789" spans="1:114" ht="38.25" x14ac:dyDescent="0.25">
      <c r="A789" s="76">
        <v>1224</v>
      </c>
      <c r="B789" s="97" t="s">
        <v>426</v>
      </c>
      <c r="C789" s="59" t="s">
        <v>0</v>
      </c>
      <c r="D789" s="59" t="s">
        <v>544</v>
      </c>
      <c r="E789" s="59" t="s">
        <v>545</v>
      </c>
      <c r="F789" s="59" t="s">
        <v>327</v>
      </c>
      <c r="G789" s="77" t="s">
        <v>1688</v>
      </c>
      <c r="H789" s="59" t="s">
        <v>161</v>
      </c>
      <c r="I789" s="79">
        <v>9021093</v>
      </c>
      <c r="J789" s="168" t="s">
        <v>1689</v>
      </c>
      <c r="K789" s="78" t="s">
        <v>145</v>
      </c>
      <c r="L789" s="80">
        <v>147</v>
      </c>
      <c r="M789" s="81" t="s">
        <v>121</v>
      </c>
      <c r="N789" s="82">
        <v>234900000</v>
      </c>
      <c r="O789" s="83">
        <f>+IFERROR(VLOOKUP(I789,[1]Precio_Fasecolda!A:C,3,FALSE),IFERROR(VLOOKUP(I789,[1]Precio_Fasecolda!B:C,2,FALSE),N789))</f>
        <v>234900000</v>
      </c>
      <c r="P789" s="83">
        <f t="shared" si="97"/>
        <v>0</v>
      </c>
      <c r="Q789" s="76" t="s">
        <v>327</v>
      </c>
      <c r="R789" s="76" t="s">
        <v>127</v>
      </c>
      <c r="S789" s="76" t="s">
        <v>349</v>
      </c>
      <c r="T789" s="76" t="s">
        <v>121</v>
      </c>
      <c r="U789" s="76" t="s">
        <v>121</v>
      </c>
      <c r="V789" s="76" t="s">
        <v>121</v>
      </c>
      <c r="W789" s="76" t="s">
        <v>121</v>
      </c>
      <c r="X789" s="76" t="s">
        <v>121</v>
      </c>
      <c r="Y789" s="84" t="str">
        <f t="shared" si="96"/>
        <v>N.A.</v>
      </c>
      <c r="Z789" s="85">
        <f t="shared" si="98"/>
        <v>234900000</v>
      </c>
      <c r="AA789" s="76" t="str">
        <f>+IFERROR(VLOOKUP(_xlfn.TEXTJOIN("_", FALSE, C789:E789), [1]BD_Perc!$A:$O, 15, FALSE),"Segmentación no encontrada o vehículo inactivo")</f>
        <v>PERCENTIL 30-70</v>
      </c>
      <c r="AB789" s="76" t="str" cm="1">
        <f t="array" ref="AB789">_xlfn.IFS(
    AA789 = "PERCENTIL 50",
    _xlfn.IFS(
        [1]BD!DG789 &lt; VLOOKUP(_xlfn.TEXTJOIN("_", FALSE, C789:E789), [1]BD_Perc!$A:$O, 11, FALSE), "Intervalo de precio 1",
        [1]BD!DG789 &gt;= VLOOKUP(_xlfn.TEXTJOIN("_", FALSE, C789:E789), [1]BD_Perc!$A:$O, 11, FALSE), "Intervalo de precio 2"
    ),
    AA789 = "PERCENTIL 30-70",
    _xlfn.IFS(
        [1]BD!DG789 &lt; VLOOKUP(_xlfn.TEXTJOIN("_", FALSE, C789:E789), [1]BD_Perc!$A:$O, 6, FALSE), "Intervalo de precio 1",
        [1]BD!DG789 &lt; VLOOKUP(_xlfn.TEXTJOIN("_", FALSE, C789:E789), [1]BD_Perc!$A:$O, 7, FALSE), "Intervalo de precio 2",
        [1]BD!DG789 &gt;= VLOOKUP(_xlfn.TEXTJOIN("_", FALSE, C789:E789), [1]BD_Perc!$A:$O, 7, FALSE), "Intervalo de precio 3"
    ),
    AA789="Segmentación no encontrada o vehículo inactivo","Segmentación no encontrada o vehículo inactivo"
)</f>
        <v>Intervalo de precio 3</v>
      </c>
      <c r="AC789" s="78" t="s">
        <v>156</v>
      </c>
      <c r="AD789" s="86" t="b">
        <f t="shared" si="101"/>
        <v>1</v>
      </c>
      <c r="AE789" s="87">
        <v>0</v>
      </c>
      <c r="AF789" s="87">
        <v>5.0000000000000001E-3</v>
      </c>
      <c r="AG789" s="87">
        <v>8.0000000000000002E-3</v>
      </c>
      <c r="AH789" s="87">
        <v>0.01</v>
      </c>
      <c r="AI789" s="87">
        <v>1.4999999999999999E-2</v>
      </c>
      <c r="AJ789" s="76">
        <v>0.02</v>
      </c>
      <c r="AK789" s="76" t="s">
        <v>130</v>
      </c>
      <c r="AL789" s="76" t="s">
        <v>130</v>
      </c>
      <c r="AM789" s="137" t="s">
        <v>130</v>
      </c>
      <c r="AN789" s="137">
        <v>1</v>
      </c>
      <c r="AO789" s="72">
        <v>9311595.7410000004</v>
      </c>
      <c r="AP789" s="72">
        <v>394611.30660000001</v>
      </c>
      <c r="AQ789" s="72">
        <v>387706.2966</v>
      </c>
      <c r="AR789" s="72">
        <v>1578446.2805999999</v>
      </c>
      <c r="AS789" s="72">
        <v>1289064.1638</v>
      </c>
      <c r="AT789" s="72">
        <v>11285897.2842</v>
      </c>
      <c r="AU789" s="72" t="s">
        <v>121</v>
      </c>
      <c r="AV789" s="72">
        <v>852361.8138</v>
      </c>
      <c r="AW789" s="72" t="s">
        <v>121</v>
      </c>
      <c r="AX789" s="72">
        <v>394612.36080000002</v>
      </c>
      <c r="AY789" s="72" t="s">
        <v>121</v>
      </c>
      <c r="AZ789" s="72" t="s">
        <v>121</v>
      </c>
      <c r="BA789" s="72" t="s">
        <v>121</v>
      </c>
      <c r="BB789" s="72" t="s">
        <v>121</v>
      </c>
      <c r="BC789" s="72">
        <v>1413412.3248000001</v>
      </c>
      <c r="BD789" s="72" t="s">
        <v>121</v>
      </c>
      <c r="BE789" s="72">
        <v>1631060.3484</v>
      </c>
      <c r="BF789" s="72">
        <v>3551504.9219999998</v>
      </c>
      <c r="BG789" s="72">
        <v>3683042.727</v>
      </c>
      <c r="BH789" s="72" t="s">
        <v>121</v>
      </c>
      <c r="BI789" s="72" t="s">
        <v>121</v>
      </c>
      <c r="BJ789" s="72" t="s">
        <v>121</v>
      </c>
      <c r="BK789" s="72">
        <v>1535478.1428</v>
      </c>
      <c r="BL789" s="72">
        <v>890031.54240000003</v>
      </c>
      <c r="BM789" s="72">
        <v>1577252.9262000001</v>
      </c>
      <c r="BN789" s="72">
        <v>147011.35260000001</v>
      </c>
      <c r="BO789" s="72">
        <v>1167255.5706</v>
      </c>
      <c r="BP789" s="72">
        <v>894451.80299999996</v>
      </c>
      <c r="BQ789" s="72">
        <v>1413412.3248000001</v>
      </c>
      <c r="BR789" s="72">
        <v>1841521.8906</v>
      </c>
      <c r="BS789" s="72">
        <v>1104912.291</v>
      </c>
      <c r="BT789" s="72">
        <v>7587157.5192</v>
      </c>
      <c r="BU789" s="72">
        <v>75827.551800000001</v>
      </c>
      <c r="BV789" s="72">
        <v>4340729.6436000001</v>
      </c>
      <c r="BW789" s="72">
        <v>10128854.803199999</v>
      </c>
      <c r="BX789" s="72" t="s">
        <v>121</v>
      </c>
      <c r="BY789" s="72">
        <v>1171675.8311999999</v>
      </c>
      <c r="BZ789" s="72" t="s">
        <v>121</v>
      </c>
      <c r="CA789" s="72" t="s">
        <v>121</v>
      </c>
      <c r="CB789" s="72" t="s">
        <v>121</v>
      </c>
      <c r="CC789" s="72" t="s">
        <v>121</v>
      </c>
      <c r="CD789" s="72" t="s">
        <v>121</v>
      </c>
      <c r="CE789" s="89" t="s">
        <v>131</v>
      </c>
      <c r="CF789" s="89" t="s">
        <v>131</v>
      </c>
      <c r="CG789" s="89" t="s">
        <v>131</v>
      </c>
      <c r="CH789" s="89" t="s">
        <v>131</v>
      </c>
      <c r="CI789" s="89" t="s">
        <v>131</v>
      </c>
      <c r="CJ789" s="89" t="s">
        <v>131</v>
      </c>
      <c r="CK789" s="89" t="s">
        <v>131</v>
      </c>
      <c r="CL789" s="59" t="s">
        <v>121</v>
      </c>
      <c r="CM789" s="76" t="s">
        <v>121</v>
      </c>
      <c r="CN789" s="76" t="s">
        <v>121</v>
      </c>
      <c r="CO789" s="76" t="s">
        <v>121</v>
      </c>
      <c r="CP789" s="76" t="s">
        <v>121</v>
      </c>
      <c r="CQ789" s="76" t="s">
        <v>121</v>
      </c>
      <c r="CR789" s="76" t="s">
        <v>121</v>
      </c>
      <c r="CS789" s="76" t="s">
        <v>121</v>
      </c>
      <c r="CT789" s="76" t="s">
        <v>121</v>
      </c>
      <c r="CU789" s="76" t="s">
        <v>121</v>
      </c>
      <c r="CV789" s="76" t="s">
        <v>121</v>
      </c>
      <c r="CW789" s="76" t="s">
        <v>121</v>
      </c>
      <c r="CX789" s="76" t="s">
        <v>121</v>
      </c>
      <c r="CY789" s="76" t="s">
        <v>121</v>
      </c>
      <c r="CZ789" s="76" t="s">
        <v>121</v>
      </c>
      <c r="DA789" s="246">
        <v>19405614.505199999</v>
      </c>
      <c r="DB789" s="91">
        <v>1</v>
      </c>
      <c r="DC789" s="13">
        <v>1</v>
      </c>
      <c r="DD789" s="13"/>
      <c r="DE789" s="75" t="str" cm="1">
        <f t="array" ref="DE789">+IF(AND(C789&lt;&gt;"Vehículos Eléctricos",C789&lt;&gt;"Vehículos Híbridos",AA789="PERCENTIL 50"),
     IF(VLOOKUP(_xlfn.TEXTJOIN("_",FALSE,C789:E789),[1]BD_Perc!$A:$P,_xlfn.IFS([1]BD!AB789="Intervalo de precio 1",12,[1]BD!AB789="Intervalo de precio 2",13),FALSE)&lt;=1,
     VLOOKUP(_xlfn.TEXTJOIN("_",FALSE,C789:E789),[1]BD_Perc!$A:$P,16,FALSE),"Ok P50"),
     "Ok P30/70 ó Híbrido/Eléctrico")</f>
        <v>Ok P30/70 ó Híbrido/Eléctrico</v>
      </c>
      <c r="DF789" s="75" t="str">
        <f t="shared" si="99"/>
        <v>Vehículos Convencionales_Pick Up_PICKUP DOBLE CAB - PLATON</v>
      </c>
      <c r="DG789" s="19">
        <f t="shared" si="100"/>
        <v>234900000</v>
      </c>
      <c r="DH789" s="13">
        <v>1</v>
      </c>
      <c r="DI789" s="13">
        <v>1</v>
      </c>
      <c r="DJ789" s="13" t="b">
        <f>+DC789=[2]BD!DC789</f>
        <v>1</v>
      </c>
    </row>
    <row r="790" spans="1:114" ht="38.25" x14ac:dyDescent="0.25">
      <c r="A790" s="76">
        <v>1225</v>
      </c>
      <c r="B790" s="97" t="s">
        <v>426</v>
      </c>
      <c r="C790" s="59" t="s">
        <v>0</v>
      </c>
      <c r="D790" s="59" t="s">
        <v>544</v>
      </c>
      <c r="E790" s="59" t="s">
        <v>545</v>
      </c>
      <c r="F790" s="59" t="s">
        <v>327</v>
      </c>
      <c r="G790" s="77" t="s">
        <v>1468</v>
      </c>
      <c r="H790" s="59" t="s">
        <v>161</v>
      </c>
      <c r="I790" s="79">
        <v>9021094</v>
      </c>
      <c r="J790" s="168" t="s">
        <v>1690</v>
      </c>
      <c r="K790" s="78" t="s">
        <v>145</v>
      </c>
      <c r="L790" s="80">
        <v>148</v>
      </c>
      <c r="M790" s="81" t="s">
        <v>121</v>
      </c>
      <c r="N790" s="82">
        <v>258200000</v>
      </c>
      <c r="O790" s="83">
        <f>+IFERROR(VLOOKUP(I790,[1]Precio_Fasecolda!A:C,3,FALSE),IFERROR(VLOOKUP(I790,[1]Precio_Fasecolda!B:C,2,FALSE),N790))</f>
        <v>257500000</v>
      </c>
      <c r="P790" s="83">
        <f t="shared" si="97"/>
        <v>700000</v>
      </c>
      <c r="Q790" s="76" t="s">
        <v>327</v>
      </c>
      <c r="R790" s="76" t="s">
        <v>148</v>
      </c>
      <c r="S790" s="76" t="s">
        <v>349</v>
      </c>
      <c r="T790" s="76" t="s">
        <v>121</v>
      </c>
      <c r="U790" s="76" t="s">
        <v>121</v>
      </c>
      <c r="V790" s="76" t="s">
        <v>121</v>
      </c>
      <c r="W790" s="76" t="s">
        <v>121</v>
      </c>
      <c r="X790" s="76" t="s">
        <v>121</v>
      </c>
      <c r="Y790" s="84" t="str">
        <f t="shared" si="96"/>
        <v>N.A.</v>
      </c>
      <c r="Z790" s="85">
        <f t="shared" si="98"/>
        <v>258200000</v>
      </c>
      <c r="AA790" s="76" t="str">
        <f>+IFERROR(VLOOKUP(_xlfn.TEXTJOIN("_", FALSE, C790:E790), [1]BD_Perc!$A:$O, 15, FALSE),"Segmentación no encontrada o vehículo inactivo")</f>
        <v>PERCENTIL 30-70</v>
      </c>
      <c r="AB790" s="76" t="str" cm="1">
        <f t="array" ref="AB790">_xlfn.IFS(
    AA790 = "PERCENTIL 50",
    _xlfn.IFS(
        [1]BD!DG790 &lt; VLOOKUP(_xlfn.TEXTJOIN("_", FALSE, C790:E790), [1]BD_Perc!$A:$O, 11, FALSE), "Intervalo de precio 1",
        [1]BD!DG790 &gt;= VLOOKUP(_xlfn.TEXTJOIN("_", FALSE, C790:E790), [1]BD_Perc!$A:$O, 11, FALSE), "Intervalo de precio 2"
    ),
    AA790 = "PERCENTIL 30-70",
    _xlfn.IFS(
        [1]BD!DG790 &lt; VLOOKUP(_xlfn.TEXTJOIN("_", FALSE, C790:E790), [1]BD_Perc!$A:$O, 6, FALSE), "Intervalo de precio 1",
        [1]BD!DG790 &lt; VLOOKUP(_xlfn.TEXTJOIN("_", FALSE, C790:E790), [1]BD_Perc!$A:$O, 7, FALSE), "Intervalo de precio 2",
        [1]BD!DG790 &gt;= VLOOKUP(_xlfn.TEXTJOIN("_", FALSE, C790:E790), [1]BD_Perc!$A:$O, 7, FALSE), "Intervalo de precio 3"
    ),
    AA790="Segmentación no encontrada o vehículo inactivo","Segmentación no encontrada o vehículo inactivo"
)</f>
        <v>Intervalo de precio 3</v>
      </c>
      <c r="AC790" s="78" t="s">
        <v>156</v>
      </c>
      <c r="AD790" s="86" t="b">
        <f t="shared" si="101"/>
        <v>1</v>
      </c>
      <c r="AE790" s="87">
        <v>0</v>
      </c>
      <c r="AF790" s="87">
        <v>5.0000000000000001E-3</v>
      </c>
      <c r="AG790" s="87">
        <v>5.0000000000000001E-3</v>
      </c>
      <c r="AH790" s="87">
        <v>5.0000000000000001E-3</v>
      </c>
      <c r="AI790" s="87">
        <v>5.0000000000000001E-3</v>
      </c>
      <c r="AJ790" s="76">
        <v>5.0000000000000001E-3</v>
      </c>
      <c r="AK790" s="76" t="s">
        <v>131</v>
      </c>
      <c r="AL790" s="76" t="s">
        <v>131</v>
      </c>
      <c r="AM790" s="137" t="s">
        <v>131</v>
      </c>
      <c r="AN790" s="137">
        <v>0</v>
      </c>
      <c r="AO790" s="72" t="s">
        <v>121</v>
      </c>
      <c r="AP790" s="72">
        <v>895600.88100000005</v>
      </c>
      <c r="AQ790" s="72">
        <v>1832430.4698000001</v>
      </c>
      <c r="AR790" s="72" t="s">
        <v>121</v>
      </c>
      <c r="AS790" s="72">
        <v>3272195.6861999999</v>
      </c>
      <c r="AT790" s="72">
        <v>13464094.812000001</v>
      </c>
      <c r="AU790" s="72" t="s">
        <v>121</v>
      </c>
      <c r="AV790" s="72" t="s">
        <v>121</v>
      </c>
      <c r="AW790" s="72" t="s">
        <v>121</v>
      </c>
      <c r="AX790" s="72" t="s">
        <v>121</v>
      </c>
      <c r="AY790" s="72" t="s">
        <v>121</v>
      </c>
      <c r="AZ790" s="72" t="s">
        <v>121</v>
      </c>
      <c r="BA790" s="72" t="s">
        <v>121</v>
      </c>
      <c r="BB790" s="72" t="s">
        <v>121</v>
      </c>
      <c r="BC790" s="72" t="s">
        <v>121</v>
      </c>
      <c r="BD790" s="72" t="s">
        <v>121</v>
      </c>
      <c r="BE790" s="72" t="s">
        <v>121</v>
      </c>
      <c r="BF790" s="72">
        <v>3224158.9547999999</v>
      </c>
      <c r="BG790" s="72">
        <v>3761519.4833999998</v>
      </c>
      <c r="BH790" s="72" t="s">
        <v>121</v>
      </c>
      <c r="BI790" s="72" t="s">
        <v>121</v>
      </c>
      <c r="BJ790" s="72" t="s">
        <v>121</v>
      </c>
      <c r="BK790" s="72">
        <v>2355982.0326</v>
      </c>
      <c r="BL790" s="72">
        <v>1701542.0519999999</v>
      </c>
      <c r="BM790" s="72">
        <v>2089256.7822</v>
      </c>
      <c r="BN790" s="72">
        <v>196331.0454</v>
      </c>
      <c r="BO790" s="72">
        <v>895600.88100000005</v>
      </c>
      <c r="BP790" s="72" t="s">
        <v>121</v>
      </c>
      <c r="BQ790" s="72" t="s">
        <v>121</v>
      </c>
      <c r="BR790" s="72" t="s">
        <v>121</v>
      </c>
      <c r="BS790" s="72" t="s">
        <v>121</v>
      </c>
      <c r="BT790" s="72" t="s">
        <v>121</v>
      </c>
      <c r="BU790" s="72">
        <v>196331.0454</v>
      </c>
      <c r="BV790" s="72">
        <v>23559812.946600001</v>
      </c>
      <c r="BW790" s="72">
        <v>15706542.667199999</v>
      </c>
      <c r="BX790" s="72" t="s">
        <v>121</v>
      </c>
      <c r="BY790" s="72">
        <v>1675364.1576</v>
      </c>
      <c r="BZ790" s="72" t="s">
        <v>121</v>
      </c>
      <c r="CA790" s="72" t="s">
        <v>121</v>
      </c>
      <c r="CB790" s="72" t="s">
        <v>121</v>
      </c>
      <c r="CC790" s="72" t="s">
        <v>121</v>
      </c>
      <c r="CD790" s="72" t="s">
        <v>121</v>
      </c>
      <c r="CE790" s="89" t="s">
        <v>130</v>
      </c>
      <c r="CF790" s="89" t="s">
        <v>130</v>
      </c>
      <c r="CG790" s="89" t="s">
        <v>130</v>
      </c>
      <c r="CH790" s="89" t="s">
        <v>130</v>
      </c>
      <c r="CI790" s="89" t="s">
        <v>130</v>
      </c>
      <c r="CJ790" s="89" t="s">
        <v>131</v>
      </c>
      <c r="CK790" s="89" t="s">
        <v>131</v>
      </c>
      <c r="CL790" s="59" t="s">
        <v>121</v>
      </c>
      <c r="CM790" s="76" t="s">
        <v>121</v>
      </c>
      <c r="CN790" s="76" t="s">
        <v>121</v>
      </c>
      <c r="CO790" s="76" t="s">
        <v>121</v>
      </c>
      <c r="CP790" s="76" t="s">
        <v>121</v>
      </c>
      <c r="CQ790" s="76" t="s">
        <v>121</v>
      </c>
      <c r="CR790" s="76" t="s">
        <v>121</v>
      </c>
      <c r="CS790" s="76" t="s">
        <v>121</v>
      </c>
      <c r="CT790" s="76" t="s">
        <v>121</v>
      </c>
      <c r="CU790" s="76" t="s">
        <v>121</v>
      </c>
      <c r="CV790" s="76" t="s">
        <v>121</v>
      </c>
      <c r="CW790" s="76" t="s">
        <v>121</v>
      </c>
      <c r="CX790" s="76" t="s">
        <v>121</v>
      </c>
      <c r="CY790" s="76" t="s">
        <v>121</v>
      </c>
      <c r="CZ790" s="76" t="s">
        <v>121</v>
      </c>
      <c r="DA790" s="246">
        <v>10078364.9484</v>
      </c>
      <c r="DB790" s="91">
        <v>1</v>
      </c>
      <c r="DC790" s="13">
        <v>1</v>
      </c>
      <c r="DD790" s="13"/>
      <c r="DE790" s="75" t="str" cm="1">
        <f t="array" ref="DE790">+IF(AND(C790&lt;&gt;"Vehículos Eléctricos",C790&lt;&gt;"Vehículos Híbridos",AA790="PERCENTIL 50"),
     IF(VLOOKUP(_xlfn.TEXTJOIN("_",FALSE,C790:E790),[1]BD_Perc!$A:$P,_xlfn.IFS([1]BD!AB790="Intervalo de precio 1",12,[1]BD!AB790="Intervalo de precio 2",13),FALSE)&lt;=1,
     VLOOKUP(_xlfn.TEXTJOIN("_",FALSE,C790:E790),[1]BD_Perc!$A:$P,16,FALSE),"Ok P50"),
     "Ok P30/70 ó Híbrido/Eléctrico")</f>
        <v>Ok P30/70 ó Híbrido/Eléctrico</v>
      </c>
      <c r="DF790" s="75" t="str">
        <f t="shared" si="99"/>
        <v>Vehículos Convencionales_Pick Up_PICKUP DOBLE CAB - PLATON</v>
      </c>
      <c r="DG790" s="19">
        <f t="shared" si="100"/>
        <v>258200000</v>
      </c>
      <c r="DH790" s="13">
        <v>1</v>
      </c>
      <c r="DI790" s="13">
        <v>1</v>
      </c>
      <c r="DJ790" s="13" t="b">
        <f>+DC790=[2]BD!DC790</f>
        <v>1</v>
      </c>
    </row>
    <row r="791" spans="1:114" ht="38.25" x14ac:dyDescent="0.25">
      <c r="A791" s="76">
        <v>1226</v>
      </c>
      <c r="B791" s="97" t="s">
        <v>426</v>
      </c>
      <c r="C791" s="59" t="s">
        <v>0</v>
      </c>
      <c r="D791" s="59" t="s">
        <v>544</v>
      </c>
      <c r="E791" s="59" t="s">
        <v>545</v>
      </c>
      <c r="F791" s="59" t="s">
        <v>327</v>
      </c>
      <c r="G791" s="77" t="s">
        <v>1691</v>
      </c>
      <c r="H791" s="59" t="s">
        <v>161</v>
      </c>
      <c r="I791" s="79">
        <v>9021085</v>
      </c>
      <c r="J791" s="168" t="s">
        <v>1692</v>
      </c>
      <c r="K791" s="78" t="s">
        <v>163</v>
      </c>
      <c r="L791" s="80">
        <v>164</v>
      </c>
      <c r="M791" s="81" t="s">
        <v>121</v>
      </c>
      <c r="N791" s="82">
        <v>195500000</v>
      </c>
      <c r="O791" s="83">
        <f>+IFERROR(VLOOKUP(I791,[1]Precio_Fasecolda!A:C,3,FALSE),IFERROR(VLOOKUP(I791,[1]Precio_Fasecolda!B:C,2,FALSE),N791))</f>
        <v>195500000</v>
      </c>
      <c r="P791" s="83">
        <f t="shared" si="97"/>
        <v>0</v>
      </c>
      <c r="Q791" s="76" t="s">
        <v>327</v>
      </c>
      <c r="R791" s="76" t="s">
        <v>127</v>
      </c>
      <c r="S791" s="76" t="s">
        <v>128</v>
      </c>
      <c r="T791" s="76" t="s">
        <v>121</v>
      </c>
      <c r="U791" s="76" t="s">
        <v>121</v>
      </c>
      <c r="V791" s="76" t="s">
        <v>121</v>
      </c>
      <c r="W791" s="76" t="s">
        <v>121</v>
      </c>
      <c r="X791" s="76" t="s">
        <v>121</v>
      </c>
      <c r="Y791" s="84" t="str">
        <f t="shared" si="96"/>
        <v>N.A.</v>
      </c>
      <c r="Z791" s="85">
        <f t="shared" si="98"/>
        <v>195500000</v>
      </c>
      <c r="AA791" s="76" t="str">
        <f>+IFERROR(VLOOKUP(_xlfn.TEXTJOIN("_", FALSE, C791:E791), [1]BD_Perc!$A:$O, 15, FALSE),"Segmentación no encontrada o vehículo inactivo")</f>
        <v>PERCENTIL 30-70</v>
      </c>
      <c r="AB791" s="76" t="str" cm="1">
        <f t="array" ref="AB791">_xlfn.IFS(
    AA791 = "PERCENTIL 50",
    _xlfn.IFS(
        [1]BD!DG791 &lt; VLOOKUP(_xlfn.TEXTJOIN("_", FALSE, C791:E791), [1]BD_Perc!$A:$O, 11, FALSE), "Intervalo de precio 1",
        [1]BD!DG791 &gt;= VLOOKUP(_xlfn.TEXTJOIN("_", FALSE, C791:E791), [1]BD_Perc!$A:$O, 11, FALSE), "Intervalo de precio 2"
    ),
    AA791 = "PERCENTIL 30-70",
    _xlfn.IFS(
        [1]BD!DG791 &lt; VLOOKUP(_xlfn.TEXTJOIN("_", FALSE, C791:E791), [1]BD_Perc!$A:$O, 6, FALSE), "Intervalo de precio 1",
        [1]BD!DG791 &lt; VLOOKUP(_xlfn.TEXTJOIN("_", FALSE, C791:E791), [1]BD_Perc!$A:$O, 7, FALSE), "Intervalo de precio 2",
        [1]BD!DG791 &gt;= VLOOKUP(_xlfn.TEXTJOIN("_", FALSE, C791:E791), [1]BD_Perc!$A:$O, 7, FALSE), "Intervalo de precio 3"
    ),
    AA791="Segmentación no encontrada o vehículo inactivo","Segmentación no encontrada o vehículo inactivo"
)</f>
        <v>Intervalo de precio 2</v>
      </c>
      <c r="AC791" s="78" t="s">
        <v>149</v>
      </c>
      <c r="AD791" s="86" t="b">
        <f t="shared" si="101"/>
        <v>1</v>
      </c>
      <c r="AE791" s="87">
        <v>0</v>
      </c>
      <c r="AF791" s="87">
        <v>5.0000000000000001E-3</v>
      </c>
      <c r="AG791" s="87">
        <v>5.0000000000000001E-3</v>
      </c>
      <c r="AH791" s="87">
        <v>5.0000000000000001E-3</v>
      </c>
      <c r="AI791" s="87">
        <v>5.0000000000000001E-3</v>
      </c>
      <c r="AJ791" s="76">
        <v>5.0000000000000001E-3</v>
      </c>
      <c r="AK791" s="76" t="s">
        <v>131</v>
      </c>
      <c r="AL791" s="76" t="s">
        <v>131</v>
      </c>
      <c r="AM791" s="137" t="s">
        <v>131</v>
      </c>
      <c r="AN791" s="137">
        <v>0</v>
      </c>
      <c r="AO791" s="72" t="s">
        <v>121</v>
      </c>
      <c r="AP791" s="72">
        <v>895600.88100000005</v>
      </c>
      <c r="AQ791" s="72">
        <v>1308878.9069999999</v>
      </c>
      <c r="AR791" s="72" t="s">
        <v>121</v>
      </c>
      <c r="AS791" s="72">
        <v>3272195.6861999999</v>
      </c>
      <c r="AT791" s="72">
        <v>13464094.812000001</v>
      </c>
      <c r="AU791" s="72" t="s">
        <v>121</v>
      </c>
      <c r="AV791" s="72">
        <v>1047103.1256</v>
      </c>
      <c r="AW791" s="72" t="s">
        <v>121</v>
      </c>
      <c r="AX791" s="72">
        <v>785327.34420000005</v>
      </c>
      <c r="AY791" s="72" t="s">
        <v>121</v>
      </c>
      <c r="AZ791" s="72" t="s">
        <v>121</v>
      </c>
      <c r="BA791" s="72" t="s">
        <v>121</v>
      </c>
      <c r="BB791" s="72" t="s">
        <v>121</v>
      </c>
      <c r="BC791" s="72">
        <v>1963317.8333999999</v>
      </c>
      <c r="BD791" s="72" t="s">
        <v>121</v>
      </c>
      <c r="BE791" s="72" t="s">
        <v>121</v>
      </c>
      <c r="BF791" s="72">
        <v>3224158.9547999999</v>
      </c>
      <c r="BG791" s="72">
        <v>3761519.4833999998</v>
      </c>
      <c r="BH791" s="72" t="s">
        <v>121</v>
      </c>
      <c r="BI791" s="72" t="s">
        <v>121</v>
      </c>
      <c r="BJ791" s="72" t="s">
        <v>121</v>
      </c>
      <c r="BK791" s="72">
        <v>2355982.0326</v>
      </c>
      <c r="BL791" s="72">
        <v>1701542.0519999999</v>
      </c>
      <c r="BM791" s="72">
        <v>2089256.7822</v>
      </c>
      <c r="BN791" s="72">
        <v>196331.0454</v>
      </c>
      <c r="BO791" s="72">
        <v>895600.88100000005</v>
      </c>
      <c r="BP791" s="72" t="s">
        <v>121</v>
      </c>
      <c r="BQ791" s="72">
        <v>2094205.1969999999</v>
      </c>
      <c r="BR791" s="72" t="s">
        <v>121</v>
      </c>
      <c r="BS791" s="72" t="s">
        <v>121</v>
      </c>
      <c r="BT791" s="72" t="s">
        <v>121</v>
      </c>
      <c r="BU791" s="72">
        <v>196331.0454</v>
      </c>
      <c r="BV791" s="72">
        <v>23559812.946600001</v>
      </c>
      <c r="BW791" s="72">
        <v>15706542.667199999</v>
      </c>
      <c r="BX791" s="72" t="s">
        <v>121</v>
      </c>
      <c r="BY791" s="72">
        <v>1675364.1576</v>
      </c>
      <c r="BZ791" s="72" t="s">
        <v>121</v>
      </c>
      <c r="CA791" s="72" t="s">
        <v>121</v>
      </c>
      <c r="CB791" s="72" t="s">
        <v>121</v>
      </c>
      <c r="CC791" s="72" t="s">
        <v>121</v>
      </c>
      <c r="CD791" s="72" t="s">
        <v>121</v>
      </c>
      <c r="CE791" s="89" t="s">
        <v>130</v>
      </c>
      <c r="CF791" s="89" t="s">
        <v>130</v>
      </c>
      <c r="CG791" s="89" t="s">
        <v>130</v>
      </c>
      <c r="CH791" s="89" t="s">
        <v>130</v>
      </c>
      <c r="CI791" s="89" t="s">
        <v>130</v>
      </c>
      <c r="CJ791" s="89" t="s">
        <v>131</v>
      </c>
      <c r="CK791" s="89" t="s">
        <v>131</v>
      </c>
      <c r="CL791" s="59" t="s">
        <v>121</v>
      </c>
      <c r="CM791" s="76" t="s">
        <v>121</v>
      </c>
      <c r="CN791" s="76" t="s">
        <v>121</v>
      </c>
      <c r="CO791" s="76" t="s">
        <v>121</v>
      </c>
      <c r="CP791" s="76" t="s">
        <v>121</v>
      </c>
      <c r="CQ791" s="76" t="s">
        <v>121</v>
      </c>
      <c r="CR791" s="76" t="s">
        <v>121</v>
      </c>
      <c r="CS791" s="76" t="s">
        <v>121</v>
      </c>
      <c r="CT791" s="76" t="s">
        <v>121</v>
      </c>
      <c r="CU791" s="76" t="s">
        <v>121</v>
      </c>
      <c r="CV791" s="76" t="s">
        <v>121</v>
      </c>
      <c r="CW791" s="76" t="s">
        <v>121</v>
      </c>
      <c r="CX791" s="76" t="s">
        <v>121</v>
      </c>
      <c r="CY791" s="76" t="s">
        <v>121</v>
      </c>
      <c r="CZ791" s="76" t="s">
        <v>121</v>
      </c>
      <c r="DA791" s="246">
        <v>10078364.9484</v>
      </c>
      <c r="DB791" s="91">
        <v>1</v>
      </c>
      <c r="DC791" s="13">
        <v>1</v>
      </c>
      <c r="DD791" s="13"/>
      <c r="DE791" s="75" t="str" cm="1">
        <f t="array" ref="DE791">+IF(AND(C791&lt;&gt;"Vehículos Eléctricos",C791&lt;&gt;"Vehículos Híbridos",AA791="PERCENTIL 50"),
     IF(VLOOKUP(_xlfn.TEXTJOIN("_",FALSE,C791:E791),[1]BD_Perc!$A:$P,_xlfn.IFS([1]BD!AB791="Intervalo de precio 1",12,[1]BD!AB791="Intervalo de precio 2",13),FALSE)&lt;=1,
     VLOOKUP(_xlfn.TEXTJOIN("_",FALSE,C791:E791),[1]BD_Perc!$A:$P,16,FALSE),"Ok P50"),
     "Ok P30/70 ó Híbrido/Eléctrico")</f>
        <v>Ok P30/70 ó Híbrido/Eléctrico</v>
      </c>
      <c r="DF791" s="75" t="str">
        <f t="shared" si="99"/>
        <v>Vehículos Convencionales_Pick Up_PICKUP DOBLE CAB - PLATON</v>
      </c>
      <c r="DG791" s="19">
        <f t="shared" si="100"/>
        <v>195500000</v>
      </c>
      <c r="DH791" s="13">
        <v>1</v>
      </c>
      <c r="DI791" s="13">
        <v>1</v>
      </c>
      <c r="DJ791" s="13" t="b">
        <f>+DC791=[2]BD!DC791</f>
        <v>1</v>
      </c>
    </row>
    <row r="792" spans="1:114" ht="38.25" x14ac:dyDescent="0.25">
      <c r="A792" s="76">
        <v>1227</v>
      </c>
      <c r="B792" s="97" t="s">
        <v>426</v>
      </c>
      <c r="C792" s="59" t="s">
        <v>0</v>
      </c>
      <c r="D792" s="59" t="s">
        <v>544</v>
      </c>
      <c r="E792" s="59" t="s">
        <v>545</v>
      </c>
      <c r="F792" s="59" t="s">
        <v>327</v>
      </c>
      <c r="G792" s="77" t="s">
        <v>575</v>
      </c>
      <c r="H792" s="59" t="s">
        <v>161</v>
      </c>
      <c r="I792" s="79">
        <v>9021095</v>
      </c>
      <c r="J792" s="168" t="s">
        <v>1693</v>
      </c>
      <c r="K792" s="78" t="s">
        <v>565</v>
      </c>
      <c r="L792" s="80">
        <v>201</v>
      </c>
      <c r="M792" s="81" t="s">
        <v>121</v>
      </c>
      <c r="N792" s="82">
        <v>290700000</v>
      </c>
      <c r="O792" s="83">
        <f>+IFERROR(VLOOKUP(I792,[1]Precio_Fasecolda!A:C,3,FALSE),IFERROR(VLOOKUP(I792,[1]Precio_Fasecolda!B:C,2,FALSE),N792))</f>
        <v>289500000</v>
      </c>
      <c r="P792" s="83">
        <f t="shared" si="97"/>
        <v>1200000</v>
      </c>
      <c r="Q792" s="76" t="s">
        <v>327</v>
      </c>
      <c r="R792" s="76" t="s">
        <v>148</v>
      </c>
      <c r="S792" s="76" t="s">
        <v>349</v>
      </c>
      <c r="T792" s="76" t="s">
        <v>121</v>
      </c>
      <c r="U792" s="76" t="s">
        <v>121</v>
      </c>
      <c r="V792" s="76" t="s">
        <v>121</v>
      </c>
      <c r="W792" s="76" t="s">
        <v>121</v>
      </c>
      <c r="X792" s="76" t="s">
        <v>121</v>
      </c>
      <c r="Y792" s="84" t="str">
        <f t="shared" si="96"/>
        <v>N.A.</v>
      </c>
      <c r="Z792" s="85">
        <f t="shared" si="98"/>
        <v>290700000</v>
      </c>
      <c r="AA792" s="76" t="str">
        <f>+IFERROR(VLOOKUP(_xlfn.TEXTJOIN("_", FALSE, C792:E792), [1]BD_Perc!$A:$O, 15, FALSE),"Segmentación no encontrada o vehículo inactivo")</f>
        <v>PERCENTIL 30-70</v>
      </c>
      <c r="AB792" s="76" t="str" cm="1">
        <f t="array" ref="AB792">_xlfn.IFS(
    AA792 = "PERCENTIL 50",
    _xlfn.IFS(
        [1]BD!DG792 &lt; VLOOKUP(_xlfn.TEXTJOIN("_", FALSE, C792:E792), [1]BD_Perc!$A:$O, 11, FALSE), "Intervalo de precio 1",
        [1]BD!DG792 &gt;= VLOOKUP(_xlfn.TEXTJOIN("_", FALSE, C792:E792), [1]BD_Perc!$A:$O, 11, FALSE), "Intervalo de precio 2"
    ),
    AA792 = "PERCENTIL 30-70",
    _xlfn.IFS(
        [1]BD!DG792 &lt; VLOOKUP(_xlfn.TEXTJOIN("_", FALSE, C792:E792), [1]BD_Perc!$A:$O, 6, FALSE), "Intervalo de precio 1",
        [1]BD!DG792 &lt; VLOOKUP(_xlfn.TEXTJOIN("_", FALSE, C792:E792), [1]BD_Perc!$A:$O, 7, FALSE), "Intervalo de precio 2",
        [1]BD!DG792 &gt;= VLOOKUP(_xlfn.TEXTJOIN("_", FALSE, C792:E792), [1]BD_Perc!$A:$O, 7, FALSE), "Intervalo de precio 3"
    ),
    AA792="Segmentación no encontrada o vehículo inactivo","Segmentación no encontrada o vehículo inactivo"
)</f>
        <v>Intervalo de precio 3</v>
      </c>
      <c r="AC792" s="78" t="s">
        <v>156</v>
      </c>
      <c r="AD792" s="86" t="b">
        <f t="shared" si="101"/>
        <v>1</v>
      </c>
      <c r="AE792" s="87">
        <v>0</v>
      </c>
      <c r="AF792" s="87">
        <v>5.0000000000000001E-3</v>
      </c>
      <c r="AG792" s="87">
        <v>8.0000000000000002E-3</v>
      </c>
      <c r="AH792" s="87">
        <v>0.01</v>
      </c>
      <c r="AI792" s="87">
        <v>1.4999999999999999E-2</v>
      </c>
      <c r="AJ792" s="76">
        <v>0.02</v>
      </c>
      <c r="AK792" s="76" t="s">
        <v>130</v>
      </c>
      <c r="AL792" s="76" t="s">
        <v>130</v>
      </c>
      <c r="AM792" s="137" t="s">
        <v>130</v>
      </c>
      <c r="AN792" s="137">
        <v>1</v>
      </c>
      <c r="AO792" s="72">
        <v>9311595.7410000004</v>
      </c>
      <c r="AP792" s="72">
        <v>394611.30660000001</v>
      </c>
      <c r="AQ792" s="72">
        <v>387706.2966</v>
      </c>
      <c r="AR792" s="72">
        <v>1578446.2805999999</v>
      </c>
      <c r="AS792" s="72">
        <v>1289064.1638</v>
      </c>
      <c r="AT792" s="72">
        <v>11285897.2842</v>
      </c>
      <c r="AU792" s="72" t="s">
        <v>121</v>
      </c>
      <c r="AV792" s="72">
        <v>852361.8138</v>
      </c>
      <c r="AW792" s="72" t="s">
        <v>121</v>
      </c>
      <c r="AX792" s="72">
        <v>394612.36080000002</v>
      </c>
      <c r="AY792" s="72" t="s">
        <v>121</v>
      </c>
      <c r="AZ792" s="72" t="s">
        <v>121</v>
      </c>
      <c r="BA792" s="72" t="s">
        <v>121</v>
      </c>
      <c r="BB792" s="72" t="s">
        <v>121</v>
      </c>
      <c r="BC792" s="72">
        <v>1413412.3248000001</v>
      </c>
      <c r="BD792" s="72" t="s">
        <v>121</v>
      </c>
      <c r="BE792" s="72">
        <v>1631060.3484</v>
      </c>
      <c r="BF792" s="72">
        <v>3551504.9219999998</v>
      </c>
      <c r="BG792" s="72">
        <v>3683042.727</v>
      </c>
      <c r="BH792" s="72" t="s">
        <v>121</v>
      </c>
      <c r="BI792" s="72" t="s">
        <v>121</v>
      </c>
      <c r="BJ792" s="72" t="s">
        <v>121</v>
      </c>
      <c r="BK792" s="72">
        <v>1535478.1428</v>
      </c>
      <c r="BL792" s="72">
        <v>890031.54240000003</v>
      </c>
      <c r="BM792" s="72">
        <v>1577252.9262000001</v>
      </c>
      <c r="BN792" s="72">
        <v>147011.35260000001</v>
      </c>
      <c r="BO792" s="72">
        <v>1167255.5706</v>
      </c>
      <c r="BP792" s="72">
        <v>894451.80299999996</v>
      </c>
      <c r="BQ792" s="72">
        <v>1413412.3248000001</v>
      </c>
      <c r="BR792" s="72">
        <v>1841521.8906</v>
      </c>
      <c r="BS792" s="72">
        <v>1104912.291</v>
      </c>
      <c r="BT792" s="72">
        <v>7587157.5192</v>
      </c>
      <c r="BU792" s="72">
        <v>75827.551800000001</v>
      </c>
      <c r="BV792" s="72">
        <v>4340729.6436000001</v>
      </c>
      <c r="BW792" s="72">
        <v>10128854.803199999</v>
      </c>
      <c r="BX792" s="72" t="s">
        <v>121</v>
      </c>
      <c r="BY792" s="72">
        <v>1171675.8311999999</v>
      </c>
      <c r="BZ792" s="72" t="s">
        <v>121</v>
      </c>
      <c r="CA792" s="72" t="s">
        <v>121</v>
      </c>
      <c r="CB792" s="72" t="s">
        <v>121</v>
      </c>
      <c r="CC792" s="72" t="s">
        <v>121</v>
      </c>
      <c r="CD792" s="72" t="s">
        <v>121</v>
      </c>
      <c r="CE792" s="89" t="s">
        <v>131</v>
      </c>
      <c r="CF792" s="89" t="s">
        <v>131</v>
      </c>
      <c r="CG792" s="89" t="s">
        <v>131</v>
      </c>
      <c r="CH792" s="89" t="s">
        <v>131</v>
      </c>
      <c r="CI792" s="89" t="s">
        <v>131</v>
      </c>
      <c r="CJ792" s="89" t="s">
        <v>131</v>
      </c>
      <c r="CK792" s="89" t="s">
        <v>131</v>
      </c>
      <c r="CL792" s="59" t="s">
        <v>121</v>
      </c>
      <c r="CM792" s="76" t="s">
        <v>121</v>
      </c>
      <c r="CN792" s="76" t="s">
        <v>121</v>
      </c>
      <c r="CO792" s="76" t="s">
        <v>121</v>
      </c>
      <c r="CP792" s="76" t="s">
        <v>121</v>
      </c>
      <c r="CQ792" s="76" t="s">
        <v>121</v>
      </c>
      <c r="CR792" s="76" t="s">
        <v>121</v>
      </c>
      <c r="CS792" s="76" t="s">
        <v>121</v>
      </c>
      <c r="CT792" s="76" t="s">
        <v>121</v>
      </c>
      <c r="CU792" s="76" t="s">
        <v>121</v>
      </c>
      <c r="CV792" s="76" t="s">
        <v>121</v>
      </c>
      <c r="CW792" s="76" t="s">
        <v>121</v>
      </c>
      <c r="CX792" s="76" t="s">
        <v>121</v>
      </c>
      <c r="CY792" s="76" t="s">
        <v>121</v>
      </c>
      <c r="CZ792" s="76" t="s">
        <v>121</v>
      </c>
      <c r="DA792" s="246">
        <v>19405614.505199999</v>
      </c>
      <c r="DB792" s="91">
        <v>1</v>
      </c>
      <c r="DC792" s="13">
        <v>1</v>
      </c>
      <c r="DD792" s="13"/>
      <c r="DE792" s="75" t="str" cm="1">
        <f t="array" ref="DE792">+IF(AND(C792&lt;&gt;"Vehículos Eléctricos",C792&lt;&gt;"Vehículos Híbridos",AA792="PERCENTIL 50"),
     IF(VLOOKUP(_xlfn.TEXTJOIN("_",FALSE,C792:E792),[1]BD_Perc!$A:$P,_xlfn.IFS([1]BD!AB792="Intervalo de precio 1",12,[1]BD!AB792="Intervalo de precio 2",13),FALSE)&lt;=1,
     VLOOKUP(_xlfn.TEXTJOIN("_",FALSE,C792:E792),[1]BD_Perc!$A:$P,16,FALSE),"Ok P50"),
     "Ok P30/70 ó Híbrido/Eléctrico")</f>
        <v>Ok P30/70 ó Híbrido/Eléctrico</v>
      </c>
      <c r="DF792" s="75" t="str">
        <f t="shared" si="99"/>
        <v>Vehículos Convencionales_Pick Up_PICKUP DOBLE CAB - PLATON</v>
      </c>
      <c r="DG792" s="19">
        <f t="shared" si="100"/>
        <v>290700000</v>
      </c>
      <c r="DH792" s="13">
        <v>1</v>
      </c>
      <c r="DI792" s="13">
        <v>1</v>
      </c>
      <c r="DJ792" s="13" t="b">
        <f>+DC792=[2]BD!DC792</f>
        <v>1</v>
      </c>
    </row>
    <row r="793" spans="1:114" ht="25.5" x14ac:dyDescent="0.25">
      <c r="A793" s="76">
        <v>1228</v>
      </c>
      <c r="B793" s="97" t="s">
        <v>426</v>
      </c>
      <c r="C793" s="59" t="s">
        <v>0</v>
      </c>
      <c r="D793" s="59" t="s">
        <v>320</v>
      </c>
      <c r="E793" s="59" t="s">
        <v>327</v>
      </c>
      <c r="F793" s="59" t="s">
        <v>121</v>
      </c>
      <c r="G793" s="77" t="s">
        <v>1694</v>
      </c>
      <c r="H793" s="59" t="s">
        <v>161</v>
      </c>
      <c r="I793" s="79">
        <v>9008255</v>
      </c>
      <c r="J793" s="168" t="s">
        <v>1695</v>
      </c>
      <c r="K793" s="78" t="s">
        <v>360</v>
      </c>
      <c r="L793" s="80">
        <v>278</v>
      </c>
      <c r="M793" s="81" t="s">
        <v>121</v>
      </c>
      <c r="N793" s="82">
        <v>304800000</v>
      </c>
      <c r="O793" s="83">
        <f>+IFERROR(VLOOKUP(I793,[1]Precio_Fasecolda!A:C,3,FALSE),IFERROR(VLOOKUP(I793,[1]Precio_Fasecolda!B:C,2,FALSE),N793))</f>
        <v>303500000</v>
      </c>
      <c r="P793" s="83">
        <f t="shared" si="97"/>
        <v>1300000</v>
      </c>
      <c r="Q793" s="76" t="s">
        <v>327</v>
      </c>
      <c r="R793" s="76" t="s">
        <v>148</v>
      </c>
      <c r="S793" s="76" t="s">
        <v>128</v>
      </c>
      <c r="T793" s="76" t="s">
        <v>121</v>
      </c>
      <c r="U793" s="76" t="s">
        <v>121</v>
      </c>
      <c r="V793" s="76" t="s">
        <v>121</v>
      </c>
      <c r="W793" s="76" t="s">
        <v>121</v>
      </c>
      <c r="X793" s="76" t="s">
        <v>121</v>
      </c>
      <c r="Y793" s="84" t="str">
        <f t="shared" si="96"/>
        <v>N.A.</v>
      </c>
      <c r="Z793" s="85">
        <f t="shared" si="98"/>
        <v>304800000</v>
      </c>
      <c r="AA793" s="76" t="str">
        <f>+IFERROR(VLOOKUP(_xlfn.TEXTJOIN("_", FALSE, C793:E793), [1]BD_Perc!$A:$O, 15, FALSE),"Segmentación no encontrada o vehículo inactivo")</f>
        <v>PERCENTIL 30-70</v>
      </c>
      <c r="AB793" s="76" t="str" cm="1">
        <f t="array" ref="AB793">_xlfn.IFS(
    AA793 = "PERCENTIL 50",
    _xlfn.IFS(
        [1]BD!DG793 &lt; VLOOKUP(_xlfn.TEXTJOIN("_", FALSE, C793:E793), [1]BD_Perc!$A:$O, 11, FALSE), "Intervalo de precio 1",
        [1]BD!DG793 &gt;= VLOOKUP(_xlfn.TEXTJOIN("_", FALSE, C793:E793), [1]BD_Perc!$A:$O, 11, FALSE), "Intervalo de precio 2"
    ),
    AA793 = "PERCENTIL 30-70",
    _xlfn.IFS(
        [1]BD!DG793 &lt; VLOOKUP(_xlfn.TEXTJOIN("_", FALSE, C793:E793), [1]BD_Perc!$A:$O, 6, FALSE), "Intervalo de precio 1",
        [1]BD!DG793 &lt; VLOOKUP(_xlfn.TEXTJOIN("_", FALSE, C793:E793), [1]BD_Perc!$A:$O, 7, FALSE), "Intervalo de precio 2",
        [1]BD!DG793 &gt;= VLOOKUP(_xlfn.TEXTJOIN("_", FALSE, C793:E793), [1]BD_Perc!$A:$O, 7, FALSE), "Intervalo de precio 3"
    ),
    AA793="Segmentación no encontrada o vehículo inactivo","Segmentación no encontrada o vehículo inactivo"
)</f>
        <v>Intervalo de precio 2</v>
      </c>
      <c r="AC793" s="78" t="s">
        <v>149</v>
      </c>
      <c r="AD793" s="86" t="b">
        <f t="shared" si="101"/>
        <v>1</v>
      </c>
      <c r="AE793" s="87">
        <v>0</v>
      </c>
      <c r="AF793" s="87">
        <v>4.0000000000000001E-3</v>
      </c>
      <c r="AG793" s="87">
        <v>8.0000000000000002E-3</v>
      </c>
      <c r="AH793" s="87">
        <v>1.4E-2</v>
      </c>
      <c r="AI793" s="87">
        <v>1.7999999999999999E-2</v>
      </c>
      <c r="AJ793" s="76">
        <v>0.02</v>
      </c>
      <c r="AK793" s="76" t="s">
        <v>130</v>
      </c>
      <c r="AL793" s="76" t="s">
        <v>130</v>
      </c>
      <c r="AM793" s="137" t="s">
        <v>130</v>
      </c>
      <c r="AN793" s="137">
        <v>1</v>
      </c>
      <c r="AO793" s="72">
        <v>9311595.7410000004</v>
      </c>
      <c r="AP793" s="72">
        <v>341995.13040000002</v>
      </c>
      <c r="AQ793" s="72">
        <v>387706.2966</v>
      </c>
      <c r="AR793" s="72" t="s">
        <v>121</v>
      </c>
      <c r="AS793" s="72" t="s">
        <v>121</v>
      </c>
      <c r="AT793" s="72">
        <v>11285897.2842</v>
      </c>
      <c r="AU793" s="72" t="s">
        <v>121</v>
      </c>
      <c r="AV793" s="72">
        <v>826414.7892</v>
      </c>
      <c r="AW793" s="72" t="s">
        <v>121</v>
      </c>
      <c r="AX793" s="72">
        <v>329718.97139999998</v>
      </c>
      <c r="AY793" s="72" t="s">
        <v>121</v>
      </c>
      <c r="AZ793" s="72" t="s">
        <v>121</v>
      </c>
      <c r="BA793" s="72" t="s">
        <v>121</v>
      </c>
      <c r="BB793" s="72" t="s">
        <v>121</v>
      </c>
      <c r="BC793" s="72" t="s">
        <v>121</v>
      </c>
      <c r="BD793" s="72">
        <v>4209191.8386000004</v>
      </c>
      <c r="BE793" s="72">
        <v>1631060.3484</v>
      </c>
      <c r="BF793" s="72">
        <v>3551504.9219999998</v>
      </c>
      <c r="BG793" s="72">
        <v>3683042.727</v>
      </c>
      <c r="BH793" s="72" t="s">
        <v>121</v>
      </c>
      <c r="BI793" s="72" t="s">
        <v>121</v>
      </c>
      <c r="BJ793" s="72" t="s">
        <v>121</v>
      </c>
      <c r="BK793" s="72">
        <v>1535478.1428</v>
      </c>
      <c r="BL793" s="72">
        <v>890031.54240000003</v>
      </c>
      <c r="BM793" s="72">
        <v>1577252.9262000001</v>
      </c>
      <c r="BN793" s="72">
        <v>147011.35260000001</v>
      </c>
      <c r="BO793" s="72">
        <v>1167255.5706</v>
      </c>
      <c r="BP793" s="72">
        <v>1367986.8467999999</v>
      </c>
      <c r="BQ793" s="72" t="s">
        <v>121</v>
      </c>
      <c r="BR793" s="72" t="s">
        <v>121</v>
      </c>
      <c r="BS793" s="72" t="s">
        <v>121</v>
      </c>
      <c r="BT793" s="72">
        <v>7587157.5192</v>
      </c>
      <c r="BU793" s="72">
        <v>75827.551800000001</v>
      </c>
      <c r="BV793" s="72">
        <v>5524564.6175999995</v>
      </c>
      <c r="BW793" s="72">
        <v>10128854.803199999</v>
      </c>
      <c r="BX793" s="72" t="s">
        <v>121</v>
      </c>
      <c r="BY793" s="72">
        <v>1058929.1412</v>
      </c>
      <c r="BZ793" s="72" t="s">
        <v>121</v>
      </c>
      <c r="CA793" s="72" t="s">
        <v>121</v>
      </c>
      <c r="CB793" s="72" t="s">
        <v>121</v>
      </c>
      <c r="CC793" s="72" t="s">
        <v>121</v>
      </c>
      <c r="CD793" s="72" t="s">
        <v>121</v>
      </c>
      <c r="CE793" s="89" t="s">
        <v>130</v>
      </c>
      <c r="CF793" s="89" t="s">
        <v>130</v>
      </c>
      <c r="CG793" s="89" t="s">
        <v>131</v>
      </c>
      <c r="CH793" s="89" t="s">
        <v>130</v>
      </c>
      <c r="CI793" s="89" t="s">
        <v>131</v>
      </c>
      <c r="CJ793" s="89" t="s">
        <v>130</v>
      </c>
      <c r="CK793" s="89" t="s">
        <v>131</v>
      </c>
      <c r="CL793" s="59" t="s">
        <v>121</v>
      </c>
      <c r="CM793" s="76" t="s">
        <v>121</v>
      </c>
      <c r="CN793" s="76" t="s">
        <v>121</v>
      </c>
      <c r="CO793" s="76" t="s">
        <v>121</v>
      </c>
      <c r="CP793" s="76" t="s">
        <v>121</v>
      </c>
      <c r="CQ793" s="76" t="s">
        <v>121</v>
      </c>
      <c r="CR793" s="76" t="s">
        <v>121</v>
      </c>
      <c r="CS793" s="76" t="s">
        <v>121</v>
      </c>
      <c r="CT793" s="76" t="s">
        <v>121</v>
      </c>
      <c r="CU793" s="76" t="s">
        <v>121</v>
      </c>
      <c r="CV793" s="76" t="s">
        <v>121</v>
      </c>
      <c r="CW793" s="76" t="s">
        <v>121</v>
      </c>
      <c r="CX793" s="76" t="s">
        <v>121</v>
      </c>
      <c r="CY793" s="76" t="s">
        <v>121</v>
      </c>
      <c r="CZ793" s="76" t="s">
        <v>121</v>
      </c>
      <c r="DA793" s="246">
        <v>21886032.1974</v>
      </c>
      <c r="DB793" s="91">
        <v>1</v>
      </c>
      <c r="DC793" s="13">
        <v>1</v>
      </c>
      <c r="DD793" s="13"/>
      <c r="DE793" s="75" t="str" cm="1">
        <f t="array" ref="DE793">+IF(AND(C793&lt;&gt;"Vehículos Eléctricos",C793&lt;&gt;"Vehículos Híbridos",AA793="PERCENTIL 50"),
     IF(VLOOKUP(_xlfn.TEXTJOIN("_",FALSE,C793:E793),[1]BD_Perc!$A:$P,_xlfn.IFS([1]BD!AB793="Intervalo de precio 1",12,[1]BD!AB793="Intervalo de precio 2",13),FALSE)&lt;=1,
     VLOOKUP(_xlfn.TEXTJOIN("_",FALSE,C793:E793),[1]BD_Perc!$A:$P,16,FALSE),"Ok P50"),
     "Ok P30/70 ó Híbrido/Eléctrico")</f>
        <v>Ok P30/70 ó Híbrido/Eléctrico</v>
      </c>
      <c r="DF793" s="75" t="str">
        <f t="shared" si="99"/>
        <v>Vehículos Convencionales_Camperos/Camionetas_4x4</v>
      </c>
      <c r="DG793" s="19">
        <f t="shared" si="100"/>
        <v>304800000</v>
      </c>
      <c r="DH793" s="13">
        <v>1</v>
      </c>
      <c r="DI793" s="13">
        <v>1</v>
      </c>
      <c r="DJ793" s="13" t="b">
        <f>+DC793=[2]BD!DC793</f>
        <v>1</v>
      </c>
    </row>
    <row r="794" spans="1:114" ht="25.5" x14ac:dyDescent="0.25">
      <c r="A794" s="76">
        <v>1229</v>
      </c>
      <c r="B794" s="97" t="s">
        <v>426</v>
      </c>
      <c r="C794" s="59" t="s">
        <v>0</v>
      </c>
      <c r="D794" s="59" t="s">
        <v>320</v>
      </c>
      <c r="E794" s="59" t="s">
        <v>327</v>
      </c>
      <c r="F794" s="59" t="s">
        <v>121</v>
      </c>
      <c r="G794" s="77" t="s">
        <v>433</v>
      </c>
      <c r="H794" s="59" t="s">
        <v>161</v>
      </c>
      <c r="I794" s="79">
        <v>9008256</v>
      </c>
      <c r="J794" s="168" t="s">
        <v>1696</v>
      </c>
      <c r="K794" s="78" t="s">
        <v>360</v>
      </c>
      <c r="L794" s="80">
        <v>278</v>
      </c>
      <c r="M794" s="81" t="s">
        <v>121</v>
      </c>
      <c r="N794" s="82">
        <v>393800000</v>
      </c>
      <c r="O794" s="83">
        <f>+IFERROR(VLOOKUP(I794,[1]Precio_Fasecolda!A:C,3,FALSE),IFERROR(VLOOKUP(I794,[1]Precio_Fasecolda!B:C,2,FALSE),N794))</f>
        <v>392500000</v>
      </c>
      <c r="P794" s="83">
        <f t="shared" si="97"/>
        <v>1300000</v>
      </c>
      <c r="Q794" s="76" t="s">
        <v>327</v>
      </c>
      <c r="R794" s="76" t="s">
        <v>148</v>
      </c>
      <c r="S794" s="76" t="s">
        <v>128</v>
      </c>
      <c r="T794" s="76" t="s">
        <v>121</v>
      </c>
      <c r="U794" s="76" t="s">
        <v>121</v>
      </c>
      <c r="V794" s="76" t="s">
        <v>121</v>
      </c>
      <c r="W794" s="76" t="s">
        <v>121</v>
      </c>
      <c r="X794" s="76" t="s">
        <v>121</v>
      </c>
      <c r="Y794" s="84" t="str">
        <f t="shared" si="96"/>
        <v>N.A.</v>
      </c>
      <c r="Z794" s="85">
        <f t="shared" si="98"/>
        <v>393800000</v>
      </c>
      <c r="AA794" s="76" t="str">
        <f>+IFERROR(VLOOKUP(_xlfn.TEXTJOIN("_", FALSE, C794:E794), [1]BD_Perc!$A:$O, 15, FALSE),"Segmentación no encontrada o vehículo inactivo")</f>
        <v>PERCENTIL 30-70</v>
      </c>
      <c r="AB794" s="76" t="str" cm="1">
        <f t="array" ref="AB794">_xlfn.IFS(
    AA794 = "PERCENTIL 50",
    _xlfn.IFS(
        [1]BD!DG794 &lt; VLOOKUP(_xlfn.TEXTJOIN("_", FALSE, C794:E794), [1]BD_Perc!$A:$O, 11, FALSE), "Intervalo de precio 1",
        [1]BD!DG794 &gt;= VLOOKUP(_xlfn.TEXTJOIN("_", FALSE, C794:E794), [1]BD_Perc!$A:$O, 11, FALSE), "Intervalo de precio 2"
    ),
    AA794 = "PERCENTIL 30-70",
    _xlfn.IFS(
        [1]BD!DG794 &lt; VLOOKUP(_xlfn.TEXTJOIN("_", FALSE, C794:E794), [1]BD_Perc!$A:$O, 6, FALSE), "Intervalo de precio 1",
        [1]BD!DG794 &lt; VLOOKUP(_xlfn.TEXTJOIN("_", FALSE, C794:E794), [1]BD_Perc!$A:$O, 7, FALSE), "Intervalo de precio 2",
        [1]BD!DG794 &gt;= VLOOKUP(_xlfn.TEXTJOIN("_", FALSE, C794:E794), [1]BD_Perc!$A:$O, 7, FALSE), "Intervalo de precio 3"
    ),
    AA794="Segmentación no encontrada o vehículo inactivo","Segmentación no encontrada o vehículo inactivo"
)</f>
        <v>Intervalo de precio 3</v>
      </c>
      <c r="AC794" s="78" t="s">
        <v>156</v>
      </c>
      <c r="AD794" s="86" t="b">
        <f t="shared" si="101"/>
        <v>1</v>
      </c>
      <c r="AE794" s="87">
        <v>0</v>
      </c>
      <c r="AF794" s="87">
        <v>4.0000000000000001E-3</v>
      </c>
      <c r="AG794" s="87">
        <v>8.0000000000000002E-3</v>
      </c>
      <c r="AH794" s="87">
        <v>1.4E-2</v>
      </c>
      <c r="AI794" s="87">
        <v>1.7999999999999999E-2</v>
      </c>
      <c r="AJ794" s="76">
        <v>0.02</v>
      </c>
      <c r="AK794" s="76" t="s">
        <v>130</v>
      </c>
      <c r="AL794" s="76" t="s">
        <v>130</v>
      </c>
      <c r="AM794" s="137" t="s">
        <v>130</v>
      </c>
      <c r="AN794" s="137">
        <v>1</v>
      </c>
      <c r="AO794" s="72">
        <v>9311595.7410000004</v>
      </c>
      <c r="AP794" s="72">
        <v>341995.13040000002</v>
      </c>
      <c r="AQ794" s="72">
        <v>387706.2966</v>
      </c>
      <c r="AR794" s="72" t="s">
        <v>121</v>
      </c>
      <c r="AS794" s="72" t="s">
        <v>121</v>
      </c>
      <c r="AT794" s="72">
        <v>11285897.2842</v>
      </c>
      <c r="AU794" s="72" t="s">
        <v>121</v>
      </c>
      <c r="AV794" s="72">
        <v>826414.7892</v>
      </c>
      <c r="AW794" s="72" t="s">
        <v>121</v>
      </c>
      <c r="AX794" s="72">
        <v>329718.97139999998</v>
      </c>
      <c r="AY794" s="72" t="s">
        <v>121</v>
      </c>
      <c r="AZ794" s="72" t="s">
        <v>121</v>
      </c>
      <c r="BA794" s="72" t="s">
        <v>121</v>
      </c>
      <c r="BB794" s="72" t="s">
        <v>121</v>
      </c>
      <c r="BC794" s="72" t="s">
        <v>121</v>
      </c>
      <c r="BD794" s="72" t="s">
        <v>121</v>
      </c>
      <c r="BE794" s="72">
        <v>1631060.3484</v>
      </c>
      <c r="BF794" s="72">
        <v>3551504.9219999998</v>
      </c>
      <c r="BG794" s="72">
        <v>3683042.727</v>
      </c>
      <c r="BH794" s="72" t="s">
        <v>121</v>
      </c>
      <c r="BI794" s="72" t="s">
        <v>121</v>
      </c>
      <c r="BJ794" s="72" t="s">
        <v>121</v>
      </c>
      <c r="BK794" s="72">
        <v>1535478.1428</v>
      </c>
      <c r="BL794" s="72">
        <v>890031.54240000003</v>
      </c>
      <c r="BM794" s="72">
        <v>1577252.9262000001</v>
      </c>
      <c r="BN794" s="72">
        <v>147011.35260000001</v>
      </c>
      <c r="BO794" s="72">
        <v>1167255.5706</v>
      </c>
      <c r="BP794" s="72">
        <v>1367986.8467999999</v>
      </c>
      <c r="BQ794" s="72" t="s">
        <v>121</v>
      </c>
      <c r="BR794" s="72" t="s">
        <v>121</v>
      </c>
      <c r="BS794" s="72" t="s">
        <v>121</v>
      </c>
      <c r="BT794" s="72">
        <v>7587157.5192</v>
      </c>
      <c r="BU794" s="72">
        <v>75827.551800000001</v>
      </c>
      <c r="BV794" s="72">
        <v>5524564.6175999995</v>
      </c>
      <c r="BW794" s="72">
        <v>10128854.803199999</v>
      </c>
      <c r="BX794" s="72" t="s">
        <v>121</v>
      </c>
      <c r="BY794" s="72">
        <v>1058929.1412</v>
      </c>
      <c r="BZ794" s="72" t="s">
        <v>121</v>
      </c>
      <c r="CA794" s="72" t="s">
        <v>121</v>
      </c>
      <c r="CB794" s="72" t="s">
        <v>121</v>
      </c>
      <c r="CC794" s="72" t="s">
        <v>121</v>
      </c>
      <c r="CD794" s="72" t="s">
        <v>121</v>
      </c>
      <c r="CE794" s="89" t="s">
        <v>130</v>
      </c>
      <c r="CF794" s="89" t="s">
        <v>130</v>
      </c>
      <c r="CG794" s="89" t="s">
        <v>131</v>
      </c>
      <c r="CH794" s="89" t="s">
        <v>130</v>
      </c>
      <c r="CI794" s="89" t="s">
        <v>131</v>
      </c>
      <c r="CJ794" s="89" t="s">
        <v>130</v>
      </c>
      <c r="CK794" s="89" t="s">
        <v>131</v>
      </c>
      <c r="CL794" s="59" t="s">
        <v>121</v>
      </c>
      <c r="CM794" s="76" t="s">
        <v>121</v>
      </c>
      <c r="CN794" s="76" t="s">
        <v>121</v>
      </c>
      <c r="CO794" s="76" t="s">
        <v>121</v>
      </c>
      <c r="CP794" s="76" t="s">
        <v>121</v>
      </c>
      <c r="CQ794" s="76" t="s">
        <v>121</v>
      </c>
      <c r="CR794" s="76" t="s">
        <v>121</v>
      </c>
      <c r="CS794" s="76" t="s">
        <v>121</v>
      </c>
      <c r="CT794" s="76" t="s">
        <v>121</v>
      </c>
      <c r="CU794" s="76" t="s">
        <v>121</v>
      </c>
      <c r="CV794" s="76" t="s">
        <v>121</v>
      </c>
      <c r="CW794" s="76" t="s">
        <v>121</v>
      </c>
      <c r="CX794" s="76" t="s">
        <v>121</v>
      </c>
      <c r="CY794" s="76" t="s">
        <v>121</v>
      </c>
      <c r="CZ794" s="76" t="s">
        <v>121</v>
      </c>
      <c r="DA794" s="246">
        <v>20426963.524799999</v>
      </c>
      <c r="DB794" s="91">
        <v>1</v>
      </c>
      <c r="DC794" s="13">
        <v>1</v>
      </c>
      <c r="DD794" s="13"/>
      <c r="DE794" s="75" t="str" cm="1">
        <f t="array" ref="DE794">+IF(AND(C794&lt;&gt;"Vehículos Eléctricos",C794&lt;&gt;"Vehículos Híbridos",AA794="PERCENTIL 50"),
     IF(VLOOKUP(_xlfn.TEXTJOIN("_",FALSE,C794:E794),[1]BD_Perc!$A:$P,_xlfn.IFS([1]BD!AB794="Intervalo de precio 1",12,[1]BD!AB794="Intervalo de precio 2",13),FALSE)&lt;=1,
     VLOOKUP(_xlfn.TEXTJOIN("_",FALSE,C794:E794),[1]BD_Perc!$A:$P,16,FALSE),"Ok P50"),
     "Ok P30/70 ó Híbrido/Eléctrico")</f>
        <v>Ok P30/70 ó Híbrido/Eléctrico</v>
      </c>
      <c r="DF794" s="75" t="str">
        <f t="shared" si="99"/>
        <v>Vehículos Convencionales_Camperos/Camionetas_4x4</v>
      </c>
      <c r="DG794" s="19">
        <f t="shared" si="100"/>
        <v>393800000</v>
      </c>
      <c r="DH794" s="13">
        <v>1</v>
      </c>
      <c r="DI794" s="13">
        <v>1</v>
      </c>
      <c r="DJ794" s="13" t="b">
        <f>+DC794=[2]BD!DC794</f>
        <v>1</v>
      </c>
    </row>
    <row r="795" spans="1:114" ht="25.5" x14ac:dyDescent="0.25">
      <c r="A795" s="76">
        <v>1230</v>
      </c>
      <c r="B795" s="97" t="s">
        <v>426</v>
      </c>
      <c r="C795" s="59" t="s">
        <v>0</v>
      </c>
      <c r="D795" s="59" t="s">
        <v>320</v>
      </c>
      <c r="E795" s="59" t="s">
        <v>327</v>
      </c>
      <c r="F795" s="59" t="s">
        <v>121</v>
      </c>
      <c r="G795" s="77" t="s">
        <v>436</v>
      </c>
      <c r="H795" s="59" t="s">
        <v>161</v>
      </c>
      <c r="I795" s="79">
        <v>9008258</v>
      </c>
      <c r="J795" s="168" t="s">
        <v>1697</v>
      </c>
      <c r="K795" s="78" t="s">
        <v>355</v>
      </c>
      <c r="L795" s="80">
        <v>201</v>
      </c>
      <c r="M795" s="81" t="s">
        <v>121</v>
      </c>
      <c r="N795" s="82">
        <v>330300000</v>
      </c>
      <c r="O795" s="83">
        <f>+IFERROR(VLOOKUP(I795,[1]Precio_Fasecolda!A:C,3,FALSE),IFERROR(VLOOKUP(I795,[1]Precio_Fasecolda!B:C,2,FALSE),N795))</f>
        <v>329000000</v>
      </c>
      <c r="P795" s="83">
        <f t="shared" si="97"/>
        <v>1300000</v>
      </c>
      <c r="Q795" s="76" t="s">
        <v>327</v>
      </c>
      <c r="R795" s="76" t="s">
        <v>148</v>
      </c>
      <c r="S795" s="76" t="s">
        <v>349</v>
      </c>
      <c r="T795" s="76" t="s">
        <v>121</v>
      </c>
      <c r="U795" s="76" t="s">
        <v>121</v>
      </c>
      <c r="V795" s="76" t="s">
        <v>121</v>
      </c>
      <c r="W795" s="76" t="s">
        <v>121</v>
      </c>
      <c r="X795" s="76" t="s">
        <v>121</v>
      </c>
      <c r="Y795" s="84" t="str">
        <f t="shared" si="96"/>
        <v>N.A.</v>
      </c>
      <c r="Z795" s="85">
        <f t="shared" si="98"/>
        <v>330300000</v>
      </c>
      <c r="AA795" s="76" t="str">
        <f>+IFERROR(VLOOKUP(_xlfn.TEXTJOIN("_", FALSE, C795:E795), [1]BD_Perc!$A:$O, 15, FALSE),"Segmentación no encontrada o vehículo inactivo")</f>
        <v>PERCENTIL 30-70</v>
      </c>
      <c r="AB795" s="76" t="str" cm="1">
        <f t="array" ref="AB795">_xlfn.IFS(
    AA795 = "PERCENTIL 50",
    _xlfn.IFS(
        [1]BD!DG795 &lt; VLOOKUP(_xlfn.TEXTJOIN("_", FALSE, C795:E795), [1]BD_Perc!$A:$O, 11, FALSE), "Intervalo de precio 1",
        [1]BD!DG795 &gt;= VLOOKUP(_xlfn.TEXTJOIN("_", FALSE, C795:E795), [1]BD_Perc!$A:$O, 11, FALSE), "Intervalo de precio 2"
    ),
    AA795 = "PERCENTIL 30-70",
    _xlfn.IFS(
        [1]BD!DG795 &lt; VLOOKUP(_xlfn.TEXTJOIN("_", FALSE, C795:E795), [1]BD_Perc!$A:$O, 6, FALSE), "Intervalo de precio 1",
        [1]BD!DG795 &lt; VLOOKUP(_xlfn.TEXTJOIN("_", FALSE, C795:E795), [1]BD_Perc!$A:$O, 7, FALSE), "Intervalo de precio 2",
        [1]BD!DG795 &gt;= VLOOKUP(_xlfn.TEXTJOIN("_", FALSE, C795:E795), [1]BD_Perc!$A:$O, 7, FALSE), "Intervalo de precio 3"
    ),
    AA795="Segmentación no encontrada o vehículo inactivo","Segmentación no encontrada o vehículo inactivo"
)</f>
        <v>Intervalo de precio 3</v>
      </c>
      <c r="AC795" s="78" t="s">
        <v>156</v>
      </c>
      <c r="AD795" s="86" t="b">
        <f t="shared" si="101"/>
        <v>1</v>
      </c>
      <c r="AE795" s="87">
        <v>0</v>
      </c>
      <c r="AF795" s="87">
        <v>4.0000000000000001E-3</v>
      </c>
      <c r="AG795" s="87">
        <v>8.0000000000000002E-3</v>
      </c>
      <c r="AH795" s="87">
        <v>1.4E-2</v>
      </c>
      <c r="AI795" s="87">
        <v>1.7999999999999999E-2</v>
      </c>
      <c r="AJ795" s="76">
        <v>0.02</v>
      </c>
      <c r="AK795" s="76" t="s">
        <v>130</v>
      </c>
      <c r="AL795" s="76" t="s">
        <v>130</v>
      </c>
      <c r="AM795" s="137" t="s">
        <v>130</v>
      </c>
      <c r="AN795" s="137">
        <v>1</v>
      </c>
      <c r="AO795" s="72">
        <v>9311595.7410000004</v>
      </c>
      <c r="AP795" s="72">
        <v>341995.13040000002</v>
      </c>
      <c r="AQ795" s="72">
        <v>387706.2966</v>
      </c>
      <c r="AR795" s="72" t="s">
        <v>121</v>
      </c>
      <c r="AS795" s="72" t="s">
        <v>121</v>
      </c>
      <c r="AT795" s="72">
        <v>11285897.2842</v>
      </c>
      <c r="AU795" s="72" t="s">
        <v>121</v>
      </c>
      <c r="AV795" s="72">
        <v>826414.7892</v>
      </c>
      <c r="AW795" s="72" t="s">
        <v>121</v>
      </c>
      <c r="AX795" s="72">
        <v>329718.97139999998</v>
      </c>
      <c r="AY795" s="72" t="s">
        <v>121</v>
      </c>
      <c r="AZ795" s="72" t="s">
        <v>121</v>
      </c>
      <c r="BA795" s="72" t="s">
        <v>121</v>
      </c>
      <c r="BB795" s="72" t="s">
        <v>121</v>
      </c>
      <c r="BC795" s="72" t="s">
        <v>121</v>
      </c>
      <c r="BD795" s="72">
        <v>4209191.8386000004</v>
      </c>
      <c r="BE795" s="72">
        <v>1631060.3484</v>
      </c>
      <c r="BF795" s="72">
        <v>3551504.9219999998</v>
      </c>
      <c r="BG795" s="72">
        <v>3683042.727</v>
      </c>
      <c r="BH795" s="72" t="s">
        <v>121</v>
      </c>
      <c r="BI795" s="72" t="s">
        <v>121</v>
      </c>
      <c r="BJ795" s="72" t="s">
        <v>121</v>
      </c>
      <c r="BK795" s="72">
        <v>1535478.1428</v>
      </c>
      <c r="BL795" s="72">
        <v>890031.54240000003</v>
      </c>
      <c r="BM795" s="72">
        <v>1577252.9262000001</v>
      </c>
      <c r="BN795" s="72">
        <v>147011.35260000001</v>
      </c>
      <c r="BO795" s="72">
        <v>1167255.5706</v>
      </c>
      <c r="BP795" s="72">
        <v>1367986.8467999999</v>
      </c>
      <c r="BQ795" s="72" t="s">
        <v>121</v>
      </c>
      <c r="BR795" s="72" t="s">
        <v>121</v>
      </c>
      <c r="BS795" s="72" t="s">
        <v>121</v>
      </c>
      <c r="BT795" s="72">
        <v>7587157.5192</v>
      </c>
      <c r="BU795" s="72">
        <v>75827.551800000001</v>
      </c>
      <c r="BV795" s="72">
        <v>5524564.6175999995</v>
      </c>
      <c r="BW795" s="72">
        <v>10128854.803199999</v>
      </c>
      <c r="BX795" s="72" t="s">
        <v>121</v>
      </c>
      <c r="BY795" s="72">
        <v>1058929.1412</v>
      </c>
      <c r="BZ795" s="72" t="s">
        <v>121</v>
      </c>
      <c r="CA795" s="72" t="s">
        <v>121</v>
      </c>
      <c r="CB795" s="72" t="s">
        <v>121</v>
      </c>
      <c r="CC795" s="72" t="s">
        <v>121</v>
      </c>
      <c r="CD795" s="72" t="s">
        <v>121</v>
      </c>
      <c r="CE795" s="89" t="s">
        <v>130</v>
      </c>
      <c r="CF795" s="89" t="s">
        <v>130</v>
      </c>
      <c r="CG795" s="89" t="s">
        <v>131</v>
      </c>
      <c r="CH795" s="89" t="s">
        <v>130</v>
      </c>
      <c r="CI795" s="89" t="s">
        <v>131</v>
      </c>
      <c r="CJ795" s="89" t="s">
        <v>130</v>
      </c>
      <c r="CK795" s="89" t="s">
        <v>131</v>
      </c>
      <c r="CL795" s="59" t="s">
        <v>121</v>
      </c>
      <c r="CM795" s="76" t="s">
        <v>121</v>
      </c>
      <c r="CN795" s="76" t="s">
        <v>121</v>
      </c>
      <c r="CO795" s="76" t="s">
        <v>121</v>
      </c>
      <c r="CP795" s="76" t="s">
        <v>121</v>
      </c>
      <c r="CQ795" s="76" t="s">
        <v>121</v>
      </c>
      <c r="CR795" s="76" t="s">
        <v>121</v>
      </c>
      <c r="CS795" s="76" t="s">
        <v>121</v>
      </c>
      <c r="CT795" s="76" t="s">
        <v>121</v>
      </c>
      <c r="CU795" s="76" t="s">
        <v>121</v>
      </c>
      <c r="CV795" s="76" t="s">
        <v>121</v>
      </c>
      <c r="CW795" s="76" t="s">
        <v>121</v>
      </c>
      <c r="CX795" s="76" t="s">
        <v>121</v>
      </c>
      <c r="CY795" s="76" t="s">
        <v>121</v>
      </c>
      <c r="CZ795" s="76" t="s">
        <v>121</v>
      </c>
      <c r="DA795" s="246">
        <v>21886032.1974</v>
      </c>
      <c r="DB795" s="91">
        <v>1</v>
      </c>
      <c r="DC795" s="13">
        <v>1</v>
      </c>
      <c r="DD795" s="13"/>
      <c r="DE795" s="75" t="str" cm="1">
        <f t="array" ref="DE795">+IF(AND(C795&lt;&gt;"Vehículos Eléctricos",C795&lt;&gt;"Vehículos Híbridos",AA795="PERCENTIL 50"),
     IF(VLOOKUP(_xlfn.TEXTJOIN("_",FALSE,C795:E795),[1]BD_Perc!$A:$P,_xlfn.IFS([1]BD!AB795="Intervalo de precio 1",12,[1]BD!AB795="Intervalo de precio 2",13),FALSE)&lt;=1,
     VLOOKUP(_xlfn.TEXTJOIN("_",FALSE,C795:E795),[1]BD_Perc!$A:$P,16,FALSE),"Ok P50"),
     "Ok P30/70 ó Híbrido/Eléctrico")</f>
        <v>Ok P30/70 ó Híbrido/Eléctrico</v>
      </c>
      <c r="DF795" s="75" t="str">
        <f t="shared" si="99"/>
        <v>Vehículos Convencionales_Camperos/Camionetas_4x4</v>
      </c>
      <c r="DG795" s="19">
        <f t="shared" si="100"/>
        <v>330300000</v>
      </c>
      <c r="DH795" s="13">
        <v>1</v>
      </c>
      <c r="DI795" s="13">
        <v>1</v>
      </c>
      <c r="DJ795" s="13" t="b">
        <f>+DC795=[2]BD!DC795</f>
        <v>1</v>
      </c>
    </row>
    <row r="796" spans="1:114" ht="25.5" x14ac:dyDescent="0.25">
      <c r="A796" s="76">
        <v>1231</v>
      </c>
      <c r="B796" s="97" t="s">
        <v>426</v>
      </c>
      <c r="C796" s="59" t="s">
        <v>0</v>
      </c>
      <c r="D796" s="59" t="s">
        <v>320</v>
      </c>
      <c r="E796" s="59" t="s">
        <v>327</v>
      </c>
      <c r="F796" s="59" t="s">
        <v>121</v>
      </c>
      <c r="G796" s="77" t="s">
        <v>433</v>
      </c>
      <c r="H796" s="59" t="s">
        <v>161</v>
      </c>
      <c r="I796" s="79">
        <v>9008259</v>
      </c>
      <c r="J796" s="168" t="s">
        <v>1698</v>
      </c>
      <c r="K796" s="78" t="s">
        <v>355</v>
      </c>
      <c r="L796" s="80">
        <v>201</v>
      </c>
      <c r="M796" s="81" t="s">
        <v>121</v>
      </c>
      <c r="N796" s="82">
        <v>415800000</v>
      </c>
      <c r="O796" s="83">
        <f>+IFERROR(VLOOKUP(I796,[1]Precio_Fasecolda!A:C,3,FALSE),IFERROR(VLOOKUP(I796,[1]Precio_Fasecolda!B:C,2,FALSE),N796))</f>
        <v>414500000</v>
      </c>
      <c r="P796" s="83">
        <f t="shared" si="97"/>
        <v>1300000</v>
      </c>
      <c r="Q796" s="76" t="s">
        <v>327</v>
      </c>
      <c r="R796" s="76" t="s">
        <v>148</v>
      </c>
      <c r="S796" s="76" t="s">
        <v>349</v>
      </c>
      <c r="T796" s="76" t="s">
        <v>121</v>
      </c>
      <c r="U796" s="76" t="s">
        <v>121</v>
      </c>
      <c r="V796" s="76" t="s">
        <v>121</v>
      </c>
      <c r="W796" s="76" t="s">
        <v>121</v>
      </c>
      <c r="X796" s="76" t="s">
        <v>121</v>
      </c>
      <c r="Y796" s="84" t="str">
        <f t="shared" si="96"/>
        <v>N.A.</v>
      </c>
      <c r="Z796" s="85">
        <f t="shared" si="98"/>
        <v>415800000</v>
      </c>
      <c r="AA796" s="76" t="str">
        <f>+IFERROR(VLOOKUP(_xlfn.TEXTJOIN("_", FALSE, C796:E796), [1]BD_Perc!$A:$O, 15, FALSE),"Segmentación no encontrada o vehículo inactivo")</f>
        <v>PERCENTIL 30-70</v>
      </c>
      <c r="AB796" s="76" t="str" cm="1">
        <f t="array" ref="AB796">_xlfn.IFS(
    AA796 = "PERCENTIL 50",
    _xlfn.IFS(
        [1]BD!DG796 &lt; VLOOKUP(_xlfn.TEXTJOIN("_", FALSE, C796:E796), [1]BD_Perc!$A:$O, 11, FALSE), "Intervalo de precio 1",
        [1]BD!DG796 &gt;= VLOOKUP(_xlfn.TEXTJOIN("_", FALSE, C796:E796), [1]BD_Perc!$A:$O, 11, FALSE), "Intervalo de precio 2"
    ),
    AA796 = "PERCENTIL 30-70",
    _xlfn.IFS(
        [1]BD!DG796 &lt; VLOOKUP(_xlfn.TEXTJOIN("_", FALSE, C796:E796), [1]BD_Perc!$A:$O, 6, FALSE), "Intervalo de precio 1",
        [1]BD!DG796 &lt; VLOOKUP(_xlfn.TEXTJOIN("_", FALSE, C796:E796), [1]BD_Perc!$A:$O, 7, FALSE), "Intervalo de precio 2",
        [1]BD!DG796 &gt;= VLOOKUP(_xlfn.TEXTJOIN("_", FALSE, C796:E796), [1]BD_Perc!$A:$O, 7, FALSE), "Intervalo de precio 3"
    ),
    AA796="Segmentación no encontrada o vehículo inactivo","Segmentación no encontrada o vehículo inactivo"
)</f>
        <v>Intervalo de precio 3</v>
      </c>
      <c r="AC796" s="78" t="s">
        <v>156</v>
      </c>
      <c r="AD796" s="86" t="b">
        <f t="shared" si="101"/>
        <v>1</v>
      </c>
      <c r="AE796" s="87">
        <v>0</v>
      </c>
      <c r="AF796" s="87">
        <v>4.0000000000000001E-3</v>
      </c>
      <c r="AG796" s="87">
        <v>8.0000000000000002E-3</v>
      </c>
      <c r="AH796" s="87">
        <v>1.4E-2</v>
      </c>
      <c r="AI796" s="87">
        <v>1.7999999999999999E-2</v>
      </c>
      <c r="AJ796" s="76">
        <v>0.02</v>
      </c>
      <c r="AK796" s="76" t="s">
        <v>130</v>
      </c>
      <c r="AL796" s="76" t="s">
        <v>130</v>
      </c>
      <c r="AM796" s="137" t="s">
        <v>130</v>
      </c>
      <c r="AN796" s="137">
        <v>1</v>
      </c>
      <c r="AO796" s="72">
        <v>9311595.7410000004</v>
      </c>
      <c r="AP796" s="72">
        <v>341995.13040000002</v>
      </c>
      <c r="AQ796" s="72">
        <v>387706.2966</v>
      </c>
      <c r="AR796" s="72" t="s">
        <v>121</v>
      </c>
      <c r="AS796" s="72" t="s">
        <v>121</v>
      </c>
      <c r="AT796" s="72">
        <v>11285897.2842</v>
      </c>
      <c r="AU796" s="72" t="s">
        <v>121</v>
      </c>
      <c r="AV796" s="72">
        <v>826414.7892</v>
      </c>
      <c r="AW796" s="72" t="s">
        <v>121</v>
      </c>
      <c r="AX796" s="72">
        <v>329718.97139999998</v>
      </c>
      <c r="AY796" s="72" t="s">
        <v>121</v>
      </c>
      <c r="AZ796" s="72" t="s">
        <v>121</v>
      </c>
      <c r="BA796" s="72" t="s">
        <v>121</v>
      </c>
      <c r="BB796" s="72" t="s">
        <v>121</v>
      </c>
      <c r="BC796" s="72" t="s">
        <v>121</v>
      </c>
      <c r="BD796" s="72" t="s">
        <v>121</v>
      </c>
      <c r="BE796" s="72">
        <v>1631060.3484</v>
      </c>
      <c r="BF796" s="72">
        <v>3551504.9219999998</v>
      </c>
      <c r="BG796" s="72">
        <v>3683042.727</v>
      </c>
      <c r="BH796" s="72" t="s">
        <v>121</v>
      </c>
      <c r="BI796" s="72" t="s">
        <v>121</v>
      </c>
      <c r="BJ796" s="72" t="s">
        <v>121</v>
      </c>
      <c r="BK796" s="72">
        <v>1535478.1428</v>
      </c>
      <c r="BL796" s="72">
        <v>890031.54240000003</v>
      </c>
      <c r="BM796" s="72">
        <v>1577252.9262000001</v>
      </c>
      <c r="BN796" s="72">
        <v>147011.35260000001</v>
      </c>
      <c r="BO796" s="72">
        <v>1167255.5706</v>
      </c>
      <c r="BP796" s="72">
        <v>1367986.8467999999</v>
      </c>
      <c r="BQ796" s="72" t="s">
        <v>121</v>
      </c>
      <c r="BR796" s="72" t="s">
        <v>121</v>
      </c>
      <c r="BS796" s="72" t="s">
        <v>121</v>
      </c>
      <c r="BT796" s="72">
        <v>7587157.5192</v>
      </c>
      <c r="BU796" s="72">
        <v>75827.551800000001</v>
      </c>
      <c r="BV796" s="72">
        <v>5524564.6175999995</v>
      </c>
      <c r="BW796" s="72">
        <v>10128854.803199999</v>
      </c>
      <c r="BX796" s="72" t="s">
        <v>121</v>
      </c>
      <c r="BY796" s="72">
        <v>1058929.1412</v>
      </c>
      <c r="BZ796" s="72" t="s">
        <v>121</v>
      </c>
      <c r="CA796" s="72" t="s">
        <v>121</v>
      </c>
      <c r="CB796" s="72" t="s">
        <v>121</v>
      </c>
      <c r="CC796" s="72" t="s">
        <v>121</v>
      </c>
      <c r="CD796" s="72" t="s">
        <v>121</v>
      </c>
      <c r="CE796" s="89" t="s">
        <v>131</v>
      </c>
      <c r="CF796" s="89" t="s">
        <v>131</v>
      </c>
      <c r="CG796" s="89" t="s">
        <v>131</v>
      </c>
      <c r="CH796" s="89" t="s">
        <v>131</v>
      </c>
      <c r="CI796" s="89" t="s">
        <v>130</v>
      </c>
      <c r="CJ796" s="89" t="s">
        <v>130</v>
      </c>
      <c r="CK796" s="89" t="s">
        <v>131</v>
      </c>
      <c r="CL796" s="59" t="s">
        <v>121</v>
      </c>
      <c r="CM796" s="76" t="s">
        <v>121</v>
      </c>
      <c r="CN796" s="76" t="s">
        <v>121</v>
      </c>
      <c r="CO796" s="76" t="s">
        <v>121</v>
      </c>
      <c r="CP796" s="76" t="s">
        <v>121</v>
      </c>
      <c r="CQ796" s="76" t="s">
        <v>121</v>
      </c>
      <c r="CR796" s="76" t="s">
        <v>121</v>
      </c>
      <c r="CS796" s="76" t="s">
        <v>121</v>
      </c>
      <c r="CT796" s="76" t="s">
        <v>121</v>
      </c>
      <c r="CU796" s="76" t="s">
        <v>121</v>
      </c>
      <c r="CV796" s="76" t="s">
        <v>121</v>
      </c>
      <c r="CW796" s="76" t="s">
        <v>121</v>
      </c>
      <c r="CX796" s="76" t="s">
        <v>121</v>
      </c>
      <c r="CY796" s="76" t="s">
        <v>121</v>
      </c>
      <c r="CZ796" s="76" t="s">
        <v>121</v>
      </c>
      <c r="DA796" s="246">
        <v>21886032.1974</v>
      </c>
      <c r="DB796" s="91">
        <v>1</v>
      </c>
      <c r="DC796" s="13">
        <v>1</v>
      </c>
      <c r="DD796" s="13"/>
      <c r="DE796" s="75" t="str" cm="1">
        <f t="array" ref="DE796">+IF(AND(C796&lt;&gt;"Vehículos Eléctricos",C796&lt;&gt;"Vehículos Híbridos",AA796="PERCENTIL 50"),
     IF(VLOOKUP(_xlfn.TEXTJOIN("_",FALSE,C796:E796),[1]BD_Perc!$A:$P,_xlfn.IFS([1]BD!AB796="Intervalo de precio 1",12,[1]BD!AB796="Intervalo de precio 2",13),FALSE)&lt;=1,
     VLOOKUP(_xlfn.TEXTJOIN("_",FALSE,C796:E796),[1]BD_Perc!$A:$P,16,FALSE),"Ok P50"),
     "Ok P30/70 ó Híbrido/Eléctrico")</f>
        <v>Ok P30/70 ó Híbrido/Eléctrico</v>
      </c>
      <c r="DF796" s="75" t="str">
        <f t="shared" si="99"/>
        <v>Vehículos Convencionales_Camperos/Camionetas_4x4</v>
      </c>
      <c r="DG796" s="19">
        <f t="shared" si="100"/>
        <v>415800000</v>
      </c>
      <c r="DH796" s="13">
        <v>1</v>
      </c>
      <c r="DI796" s="13">
        <v>1</v>
      </c>
      <c r="DJ796" s="13" t="b">
        <f>+DC796=[2]BD!DC796</f>
        <v>1</v>
      </c>
    </row>
    <row r="797" spans="1:114" ht="25.5" x14ac:dyDescent="0.25">
      <c r="A797" s="76">
        <v>1232</v>
      </c>
      <c r="B797" s="97" t="s">
        <v>426</v>
      </c>
      <c r="C797" s="59" t="s">
        <v>0</v>
      </c>
      <c r="D797" s="59" t="s">
        <v>320</v>
      </c>
      <c r="E797" s="59" t="s">
        <v>327</v>
      </c>
      <c r="F797" s="59" t="s">
        <v>121</v>
      </c>
      <c r="G797" s="77" t="s">
        <v>1699</v>
      </c>
      <c r="H797" s="59" t="s">
        <v>161</v>
      </c>
      <c r="I797" s="79">
        <v>9008260</v>
      </c>
      <c r="J797" s="168" t="s">
        <v>1700</v>
      </c>
      <c r="K797" s="78" t="s">
        <v>355</v>
      </c>
      <c r="L797" s="80">
        <v>201</v>
      </c>
      <c r="M797" s="81" t="s">
        <v>121</v>
      </c>
      <c r="N797" s="82">
        <v>499900000</v>
      </c>
      <c r="O797" s="83">
        <f>+IFERROR(VLOOKUP(I797,[1]Precio_Fasecolda!A:C,3,FALSE),IFERROR(VLOOKUP(I797,[1]Precio_Fasecolda!B:C,2,FALSE),N797))</f>
        <v>499900000</v>
      </c>
      <c r="P797" s="83">
        <f t="shared" si="97"/>
        <v>0</v>
      </c>
      <c r="Q797" s="76" t="s">
        <v>327</v>
      </c>
      <c r="R797" s="76" t="s">
        <v>148</v>
      </c>
      <c r="S797" s="76" t="s">
        <v>349</v>
      </c>
      <c r="T797" s="76" t="s">
        <v>121</v>
      </c>
      <c r="U797" s="76" t="s">
        <v>121</v>
      </c>
      <c r="V797" s="76" t="s">
        <v>121</v>
      </c>
      <c r="W797" s="76" t="s">
        <v>121</v>
      </c>
      <c r="X797" s="76" t="s">
        <v>121</v>
      </c>
      <c r="Y797" s="84" t="str">
        <f t="shared" si="96"/>
        <v>N.A.</v>
      </c>
      <c r="Z797" s="85">
        <f t="shared" si="98"/>
        <v>499900000</v>
      </c>
      <c r="AA797" s="76" t="str">
        <f>+IFERROR(VLOOKUP(_xlfn.TEXTJOIN("_", FALSE, C797:E797), [1]BD_Perc!$A:$O, 15, FALSE),"Segmentación no encontrada o vehículo inactivo")</f>
        <v>PERCENTIL 30-70</v>
      </c>
      <c r="AB797" s="76" t="str" cm="1">
        <f t="array" ref="AB797">_xlfn.IFS(
    AA797 = "PERCENTIL 50",
    _xlfn.IFS(
        [1]BD!DG797 &lt; VLOOKUP(_xlfn.TEXTJOIN("_", FALSE, C797:E797), [1]BD_Perc!$A:$O, 11, FALSE), "Intervalo de precio 1",
        [1]BD!DG797 &gt;= VLOOKUP(_xlfn.TEXTJOIN("_", FALSE, C797:E797), [1]BD_Perc!$A:$O, 11, FALSE), "Intervalo de precio 2"
    ),
    AA797 = "PERCENTIL 30-70",
    _xlfn.IFS(
        [1]BD!DG797 &lt; VLOOKUP(_xlfn.TEXTJOIN("_", FALSE, C797:E797), [1]BD_Perc!$A:$O, 6, FALSE), "Intervalo de precio 1",
        [1]BD!DG797 &lt; VLOOKUP(_xlfn.TEXTJOIN("_", FALSE, C797:E797), [1]BD_Perc!$A:$O, 7, FALSE), "Intervalo de precio 2",
        [1]BD!DG797 &gt;= VLOOKUP(_xlfn.TEXTJOIN("_", FALSE, C797:E797), [1]BD_Perc!$A:$O, 7, FALSE), "Intervalo de precio 3"
    ),
    AA797="Segmentación no encontrada o vehículo inactivo","Segmentación no encontrada o vehículo inactivo"
)</f>
        <v>Intervalo de precio 3</v>
      </c>
      <c r="AC797" s="78" t="s">
        <v>156</v>
      </c>
      <c r="AD797" s="86" t="b">
        <f t="shared" si="101"/>
        <v>1</v>
      </c>
      <c r="AE797" s="87">
        <v>0</v>
      </c>
      <c r="AF797" s="87">
        <v>4.0000000000000001E-3</v>
      </c>
      <c r="AG797" s="87">
        <v>8.0000000000000002E-3</v>
      </c>
      <c r="AH797" s="87">
        <v>1.4E-2</v>
      </c>
      <c r="AI797" s="87">
        <v>1.7999999999999999E-2</v>
      </c>
      <c r="AJ797" s="76">
        <v>0.02</v>
      </c>
      <c r="AK797" s="76" t="s">
        <v>130</v>
      </c>
      <c r="AL797" s="76" t="s">
        <v>130</v>
      </c>
      <c r="AM797" s="137" t="s">
        <v>130</v>
      </c>
      <c r="AN797" s="137">
        <v>1</v>
      </c>
      <c r="AO797" s="72">
        <v>9311595.7410000004</v>
      </c>
      <c r="AP797" s="72">
        <v>341995.13040000002</v>
      </c>
      <c r="AQ797" s="72">
        <v>387706.2966</v>
      </c>
      <c r="AR797" s="72" t="s">
        <v>121</v>
      </c>
      <c r="AS797" s="72" t="s">
        <v>121</v>
      </c>
      <c r="AT797" s="72">
        <v>11285897.2842</v>
      </c>
      <c r="AU797" s="72" t="s">
        <v>121</v>
      </c>
      <c r="AV797" s="72">
        <v>826414.7892</v>
      </c>
      <c r="AW797" s="72" t="s">
        <v>121</v>
      </c>
      <c r="AX797" s="72">
        <v>329718.97139999998</v>
      </c>
      <c r="AY797" s="72" t="s">
        <v>121</v>
      </c>
      <c r="AZ797" s="72" t="s">
        <v>121</v>
      </c>
      <c r="BA797" s="72" t="s">
        <v>121</v>
      </c>
      <c r="BB797" s="72" t="s">
        <v>121</v>
      </c>
      <c r="BC797" s="72" t="s">
        <v>121</v>
      </c>
      <c r="BD797" s="72">
        <v>4209191.8386000004</v>
      </c>
      <c r="BE797" s="72">
        <v>1631060.3484</v>
      </c>
      <c r="BF797" s="72">
        <v>3551504.9219999998</v>
      </c>
      <c r="BG797" s="72">
        <v>3683042.727</v>
      </c>
      <c r="BH797" s="72" t="s">
        <v>121</v>
      </c>
      <c r="BI797" s="72" t="s">
        <v>121</v>
      </c>
      <c r="BJ797" s="72" t="s">
        <v>121</v>
      </c>
      <c r="BK797" s="72">
        <v>1535478.1428</v>
      </c>
      <c r="BL797" s="72">
        <v>890031.54240000003</v>
      </c>
      <c r="BM797" s="72">
        <v>1577252.9262000001</v>
      </c>
      <c r="BN797" s="72">
        <v>147011.35260000001</v>
      </c>
      <c r="BO797" s="72">
        <v>1167255.5706</v>
      </c>
      <c r="BP797" s="72">
        <v>1367986.8467999999</v>
      </c>
      <c r="BQ797" s="72" t="s">
        <v>121</v>
      </c>
      <c r="BR797" s="72" t="s">
        <v>121</v>
      </c>
      <c r="BS797" s="72" t="s">
        <v>121</v>
      </c>
      <c r="BT797" s="72">
        <v>7587157.5192</v>
      </c>
      <c r="BU797" s="72">
        <v>75827.551800000001</v>
      </c>
      <c r="BV797" s="72">
        <v>5524564.6175999995</v>
      </c>
      <c r="BW797" s="72">
        <v>10128854.803199999</v>
      </c>
      <c r="BX797" s="72" t="s">
        <v>121</v>
      </c>
      <c r="BY797" s="72">
        <v>1058929.1412</v>
      </c>
      <c r="BZ797" s="72" t="s">
        <v>121</v>
      </c>
      <c r="CA797" s="72" t="s">
        <v>121</v>
      </c>
      <c r="CB797" s="72" t="s">
        <v>121</v>
      </c>
      <c r="CC797" s="72" t="s">
        <v>121</v>
      </c>
      <c r="CD797" s="72" t="s">
        <v>121</v>
      </c>
      <c r="CE797" s="89" t="s">
        <v>130</v>
      </c>
      <c r="CF797" s="89" t="s">
        <v>130</v>
      </c>
      <c r="CG797" s="89" t="s">
        <v>131</v>
      </c>
      <c r="CH797" s="89" t="s">
        <v>130</v>
      </c>
      <c r="CI797" s="89" t="s">
        <v>131</v>
      </c>
      <c r="CJ797" s="89" t="s">
        <v>130</v>
      </c>
      <c r="CK797" s="89" t="s">
        <v>131</v>
      </c>
      <c r="CL797" s="59" t="s">
        <v>121</v>
      </c>
      <c r="CM797" s="76" t="s">
        <v>121</v>
      </c>
      <c r="CN797" s="76" t="s">
        <v>121</v>
      </c>
      <c r="CO797" s="76" t="s">
        <v>121</v>
      </c>
      <c r="CP797" s="76" t="s">
        <v>121</v>
      </c>
      <c r="CQ797" s="76" t="s">
        <v>121</v>
      </c>
      <c r="CR797" s="76" t="s">
        <v>121</v>
      </c>
      <c r="CS797" s="76" t="s">
        <v>121</v>
      </c>
      <c r="CT797" s="76" t="s">
        <v>121</v>
      </c>
      <c r="CU797" s="76" t="s">
        <v>121</v>
      </c>
      <c r="CV797" s="76" t="s">
        <v>121</v>
      </c>
      <c r="CW797" s="76" t="s">
        <v>121</v>
      </c>
      <c r="CX797" s="76" t="s">
        <v>121</v>
      </c>
      <c r="CY797" s="76" t="s">
        <v>121</v>
      </c>
      <c r="CZ797" s="76" t="s">
        <v>121</v>
      </c>
      <c r="DA797" s="246">
        <v>21886032.1974</v>
      </c>
      <c r="DB797" s="91">
        <v>1</v>
      </c>
      <c r="DC797" s="13">
        <v>1</v>
      </c>
      <c r="DD797" s="13"/>
      <c r="DE797" s="75" t="str" cm="1">
        <f t="array" ref="DE797">+IF(AND(C797&lt;&gt;"Vehículos Eléctricos",C797&lt;&gt;"Vehículos Híbridos",AA797="PERCENTIL 50"),
     IF(VLOOKUP(_xlfn.TEXTJOIN("_",FALSE,C797:E797),[1]BD_Perc!$A:$P,_xlfn.IFS([1]BD!AB797="Intervalo de precio 1",12,[1]BD!AB797="Intervalo de precio 2",13),FALSE)&lt;=1,
     VLOOKUP(_xlfn.TEXTJOIN("_",FALSE,C797:E797),[1]BD_Perc!$A:$P,16,FALSE),"Ok P50"),
     "Ok P30/70 ó Híbrido/Eléctrico")</f>
        <v>Ok P30/70 ó Híbrido/Eléctrico</v>
      </c>
      <c r="DF797" s="75" t="str">
        <f t="shared" si="99"/>
        <v>Vehículos Convencionales_Camperos/Camionetas_4x4</v>
      </c>
      <c r="DG797" s="19">
        <f t="shared" si="100"/>
        <v>499900000</v>
      </c>
      <c r="DH797" s="13">
        <v>1</v>
      </c>
      <c r="DI797" s="13">
        <v>1</v>
      </c>
      <c r="DJ797" s="13" t="b">
        <f>+DC797=[2]BD!DC797</f>
        <v>1</v>
      </c>
    </row>
    <row r="798" spans="1:114" ht="25.5" x14ac:dyDescent="0.25">
      <c r="A798" s="76">
        <v>1233</v>
      </c>
      <c r="B798" s="97" t="s">
        <v>426</v>
      </c>
      <c r="C798" s="59" t="s">
        <v>0</v>
      </c>
      <c r="D798" s="59" t="s">
        <v>320</v>
      </c>
      <c r="E798" s="59" t="s">
        <v>327</v>
      </c>
      <c r="F798" s="59" t="s">
        <v>121</v>
      </c>
      <c r="G798" s="77" t="s">
        <v>1701</v>
      </c>
      <c r="H798" s="59" t="s">
        <v>161</v>
      </c>
      <c r="I798" s="79">
        <v>9008261</v>
      </c>
      <c r="J798" s="168" t="s">
        <v>1702</v>
      </c>
      <c r="K798" s="78" t="s">
        <v>355</v>
      </c>
      <c r="L798" s="80">
        <v>201</v>
      </c>
      <c r="M798" s="81" t="s">
        <v>121</v>
      </c>
      <c r="N798" s="82">
        <v>516200000</v>
      </c>
      <c r="O798" s="83">
        <f>+IFERROR(VLOOKUP(I798,[1]Precio_Fasecolda!A:C,3,FALSE),IFERROR(VLOOKUP(I798,[1]Precio_Fasecolda!B:C,2,FALSE),N798))</f>
        <v>514900000</v>
      </c>
      <c r="P798" s="83">
        <f t="shared" si="97"/>
        <v>1300000</v>
      </c>
      <c r="Q798" s="76" t="s">
        <v>327</v>
      </c>
      <c r="R798" s="76" t="s">
        <v>148</v>
      </c>
      <c r="S798" s="76" t="s">
        <v>349</v>
      </c>
      <c r="T798" s="76" t="s">
        <v>121</v>
      </c>
      <c r="U798" s="76" t="s">
        <v>121</v>
      </c>
      <c r="V798" s="76" t="s">
        <v>121</v>
      </c>
      <c r="W798" s="76" t="s">
        <v>121</v>
      </c>
      <c r="X798" s="76" t="s">
        <v>121</v>
      </c>
      <c r="Y798" s="84" t="str">
        <f t="shared" si="96"/>
        <v>N.A.</v>
      </c>
      <c r="Z798" s="85">
        <f t="shared" si="98"/>
        <v>516200000</v>
      </c>
      <c r="AA798" s="76" t="str">
        <f>+IFERROR(VLOOKUP(_xlfn.TEXTJOIN("_", FALSE, C798:E798), [1]BD_Perc!$A:$O, 15, FALSE),"Segmentación no encontrada o vehículo inactivo")</f>
        <v>PERCENTIL 30-70</v>
      </c>
      <c r="AB798" s="76" t="str" cm="1">
        <f t="array" ref="AB798">_xlfn.IFS(
    AA798 = "PERCENTIL 50",
    _xlfn.IFS(
        [1]BD!DG798 &lt; VLOOKUP(_xlfn.TEXTJOIN("_", FALSE, C798:E798), [1]BD_Perc!$A:$O, 11, FALSE), "Intervalo de precio 1",
        [1]BD!DG798 &gt;= VLOOKUP(_xlfn.TEXTJOIN("_", FALSE, C798:E798), [1]BD_Perc!$A:$O, 11, FALSE), "Intervalo de precio 2"
    ),
    AA798 = "PERCENTIL 30-70",
    _xlfn.IFS(
        [1]BD!DG798 &lt; VLOOKUP(_xlfn.TEXTJOIN("_", FALSE, C798:E798), [1]BD_Perc!$A:$O, 6, FALSE), "Intervalo de precio 1",
        [1]BD!DG798 &lt; VLOOKUP(_xlfn.TEXTJOIN("_", FALSE, C798:E798), [1]BD_Perc!$A:$O, 7, FALSE), "Intervalo de precio 2",
        [1]BD!DG798 &gt;= VLOOKUP(_xlfn.TEXTJOIN("_", FALSE, C798:E798), [1]BD_Perc!$A:$O, 7, FALSE), "Intervalo de precio 3"
    ),
    AA798="Segmentación no encontrada o vehículo inactivo","Segmentación no encontrada o vehículo inactivo"
)</f>
        <v>Intervalo de precio 3</v>
      </c>
      <c r="AC798" s="78" t="s">
        <v>156</v>
      </c>
      <c r="AD798" s="86" t="b">
        <f t="shared" si="101"/>
        <v>1</v>
      </c>
      <c r="AE798" s="87">
        <v>0</v>
      </c>
      <c r="AF798" s="87">
        <v>4.0000000000000001E-3</v>
      </c>
      <c r="AG798" s="87">
        <v>8.0000000000000002E-3</v>
      </c>
      <c r="AH798" s="87">
        <v>1.4E-2</v>
      </c>
      <c r="AI798" s="87">
        <v>1.7999999999999999E-2</v>
      </c>
      <c r="AJ798" s="76">
        <v>0.02</v>
      </c>
      <c r="AK798" s="76" t="s">
        <v>130</v>
      </c>
      <c r="AL798" s="76" t="s">
        <v>130</v>
      </c>
      <c r="AM798" s="137" t="s">
        <v>130</v>
      </c>
      <c r="AN798" s="137">
        <v>1</v>
      </c>
      <c r="AO798" s="72">
        <v>9311595.7410000004</v>
      </c>
      <c r="AP798" s="72">
        <v>341995.13040000002</v>
      </c>
      <c r="AQ798" s="72">
        <v>387706.2966</v>
      </c>
      <c r="AR798" s="72" t="s">
        <v>121</v>
      </c>
      <c r="AS798" s="72" t="s">
        <v>121</v>
      </c>
      <c r="AT798" s="72">
        <v>11285897.2842</v>
      </c>
      <c r="AU798" s="72" t="s">
        <v>121</v>
      </c>
      <c r="AV798" s="72">
        <v>826414.7892</v>
      </c>
      <c r="AW798" s="72" t="s">
        <v>121</v>
      </c>
      <c r="AX798" s="72">
        <v>329718.97139999998</v>
      </c>
      <c r="AY798" s="72" t="s">
        <v>121</v>
      </c>
      <c r="AZ798" s="72" t="s">
        <v>121</v>
      </c>
      <c r="BA798" s="72" t="s">
        <v>121</v>
      </c>
      <c r="BB798" s="72" t="s">
        <v>121</v>
      </c>
      <c r="BC798" s="72" t="s">
        <v>121</v>
      </c>
      <c r="BD798" s="72" t="s">
        <v>121</v>
      </c>
      <c r="BE798" s="72">
        <v>1631060.3484</v>
      </c>
      <c r="BF798" s="72">
        <v>3551504.9219999998</v>
      </c>
      <c r="BG798" s="72">
        <v>3683042.727</v>
      </c>
      <c r="BH798" s="72" t="s">
        <v>121</v>
      </c>
      <c r="BI798" s="72" t="s">
        <v>121</v>
      </c>
      <c r="BJ798" s="72" t="s">
        <v>121</v>
      </c>
      <c r="BK798" s="72">
        <v>1535478.1428</v>
      </c>
      <c r="BL798" s="72">
        <v>890031.54240000003</v>
      </c>
      <c r="BM798" s="72">
        <v>1577252.9262000001</v>
      </c>
      <c r="BN798" s="72">
        <v>147011.35260000001</v>
      </c>
      <c r="BO798" s="72">
        <v>1167255.5706</v>
      </c>
      <c r="BP798" s="72">
        <v>1367986.8467999999</v>
      </c>
      <c r="BQ798" s="72" t="s">
        <v>121</v>
      </c>
      <c r="BR798" s="72" t="s">
        <v>121</v>
      </c>
      <c r="BS798" s="72" t="s">
        <v>121</v>
      </c>
      <c r="BT798" s="72">
        <v>7587157.5192</v>
      </c>
      <c r="BU798" s="72">
        <v>75827.551800000001</v>
      </c>
      <c r="BV798" s="72">
        <v>5524564.6175999995</v>
      </c>
      <c r="BW798" s="72">
        <v>10128854.803199999</v>
      </c>
      <c r="BX798" s="72" t="s">
        <v>121</v>
      </c>
      <c r="BY798" s="72">
        <v>1058929.1412</v>
      </c>
      <c r="BZ798" s="72" t="s">
        <v>121</v>
      </c>
      <c r="CA798" s="72" t="s">
        <v>121</v>
      </c>
      <c r="CB798" s="72" t="s">
        <v>121</v>
      </c>
      <c r="CC798" s="72" t="s">
        <v>121</v>
      </c>
      <c r="CD798" s="72" t="s">
        <v>121</v>
      </c>
      <c r="CE798" s="89" t="s">
        <v>131</v>
      </c>
      <c r="CF798" s="89" t="s">
        <v>131</v>
      </c>
      <c r="CG798" s="89" t="s">
        <v>131</v>
      </c>
      <c r="CH798" s="89" t="s">
        <v>131</v>
      </c>
      <c r="CI798" s="89" t="s">
        <v>130</v>
      </c>
      <c r="CJ798" s="89" t="s">
        <v>130</v>
      </c>
      <c r="CK798" s="89" t="s">
        <v>131</v>
      </c>
      <c r="CL798" s="59" t="s">
        <v>121</v>
      </c>
      <c r="CM798" s="76" t="s">
        <v>121</v>
      </c>
      <c r="CN798" s="76" t="s">
        <v>121</v>
      </c>
      <c r="CO798" s="76" t="s">
        <v>121</v>
      </c>
      <c r="CP798" s="76" t="s">
        <v>121</v>
      </c>
      <c r="CQ798" s="76" t="s">
        <v>121</v>
      </c>
      <c r="CR798" s="76" t="s">
        <v>121</v>
      </c>
      <c r="CS798" s="76" t="s">
        <v>121</v>
      </c>
      <c r="CT798" s="76" t="s">
        <v>121</v>
      </c>
      <c r="CU798" s="76" t="s">
        <v>121</v>
      </c>
      <c r="CV798" s="76" t="s">
        <v>121</v>
      </c>
      <c r="CW798" s="76" t="s">
        <v>121</v>
      </c>
      <c r="CX798" s="76" t="s">
        <v>121</v>
      </c>
      <c r="CY798" s="76" t="s">
        <v>121</v>
      </c>
      <c r="CZ798" s="76" t="s">
        <v>121</v>
      </c>
      <c r="DA798" s="246">
        <v>21886032.1974</v>
      </c>
      <c r="DB798" s="91">
        <v>1</v>
      </c>
      <c r="DC798" s="13">
        <v>1</v>
      </c>
      <c r="DD798" s="13"/>
      <c r="DE798" s="75" t="str" cm="1">
        <f t="array" ref="DE798">+IF(AND(C798&lt;&gt;"Vehículos Eléctricos",C798&lt;&gt;"Vehículos Híbridos",AA798="PERCENTIL 50"),
     IF(VLOOKUP(_xlfn.TEXTJOIN("_",FALSE,C798:E798),[1]BD_Perc!$A:$P,_xlfn.IFS([1]BD!AB798="Intervalo de precio 1",12,[1]BD!AB798="Intervalo de precio 2",13),FALSE)&lt;=1,
     VLOOKUP(_xlfn.TEXTJOIN("_",FALSE,C798:E798),[1]BD_Perc!$A:$P,16,FALSE),"Ok P50"),
     "Ok P30/70 ó Híbrido/Eléctrico")</f>
        <v>Ok P30/70 ó Híbrido/Eléctrico</v>
      </c>
      <c r="DF798" s="75" t="str">
        <f t="shared" si="99"/>
        <v>Vehículos Convencionales_Camperos/Camionetas_4x4</v>
      </c>
      <c r="DG798" s="19">
        <f t="shared" si="100"/>
        <v>516200000</v>
      </c>
      <c r="DH798" s="13">
        <v>1</v>
      </c>
      <c r="DI798" s="13">
        <v>1</v>
      </c>
      <c r="DJ798" s="13" t="b">
        <f>+DC798=[2]BD!DC798</f>
        <v>1</v>
      </c>
    </row>
    <row r="799" spans="1:114" ht="38.25" x14ac:dyDescent="0.25">
      <c r="A799" s="76">
        <v>1234</v>
      </c>
      <c r="B799" s="97" t="s">
        <v>426</v>
      </c>
      <c r="C799" s="59" t="s">
        <v>0</v>
      </c>
      <c r="D799" s="59" t="s">
        <v>320</v>
      </c>
      <c r="E799" s="59" t="s">
        <v>327</v>
      </c>
      <c r="F799" s="59" t="s">
        <v>121</v>
      </c>
      <c r="G799" s="77" t="s">
        <v>1464</v>
      </c>
      <c r="H799" s="59" t="s">
        <v>161</v>
      </c>
      <c r="I799" s="79">
        <v>9008241</v>
      </c>
      <c r="J799" s="168" t="s">
        <v>1703</v>
      </c>
      <c r="K799" s="78" t="s">
        <v>341</v>
      </c>
      <c r="L799" s="80">
        <v>410</v>
      </c>
      <c r="M799" s="81" t="s">
        <v>121</v>
      </c>
      <c r="N799" s="82">
        <v>619900000</v>
      </c>
      <c r="O799" s="83">
        <f>+IFERROR(VLOOKUP(I799,[1]Precio_Fasecolda!A:C,3,FALSE),IFERROR(VLOOKUP(I799,[1]Precio_Fasecolda!B:C,2,FALSE),N799))</f>
        <v>619900000</v>
      </c>
      <c r="P799" s="83">
        <f t="shared" si="97"/>
        <v>0</v>
      </c>
      <c r="Q799" s="76" t="s">
        <v>327</v>
      </c>
      <c r="R799" s="76" t="s">
        <v>148</v>
      </c>
      <c r="S799" s="76" t="s">
        <v>128</v>
      </c>
      <c r="T799" s="76" t="s">
        <v>121</v>
      </c>
      <c r="U799" s="76" t="s">
        <v>121</v>
      </c>
      <c r="V799" s="76" t="s">
        <v>121</v>
      </c>
      <c r="W799" s="76" t="s">
        <v>121</v>
      </c>
      <c r="X799" s="76" t="s">
        <v>121</v>
      </c>
      <c r="Y799" s="84" t="str">
        <f t="shared" si="96"/>
        <v>N.A.</v>
      </c>
      <c r="Z799" s="85">
        <f t="shared" si="98"/>
        <v>619900000</v>
      </c>
      <c r="AA799" s="76" t="str">
        <f>+IFERROR(VLOOKUP(_xlfn.TEXTJOIN("_", FALSE, C799:E799), [1]BD_Perc!$A:$O, 15, FALSE),"Segmentación no encontrada o vehículo inactivo")</f>
        <v>PERCENTIL 30-70</v>
      </c>
      <c r="AB799" s="76" t="str" cm="1">
        <f t="array" ref="AB799">_xlfn.IFS(
    AA799 = "PERCENTIL 50",
    _xlfn.IFS(
        [1]BD!DG799 &lt; VLOOKUP(_xlfn.TEXTJOIN("_", FALSE, C799:E799), [1]BD_Perc!$A:$O, 11, FALSE), "Intervalo de precio 1",
        [1]BD!DG799 &gt;= VLOOKUP(_xlfn.TEXTJOIN("_", FALSE, C799:E799), [1]BD_Perc!$A:$O, 11, FALSE), "Intervalo de precio 2"
    ),
    AA799 = "PERCENTIL 30-70",
    _xlfn.IFS(
        [1]BD!DG799 &lt; VLOOKUP(_xlfn.TEXTJOIN("_", FALSE, C799:E799), [1]BD_Perc!$A:$O, 6, FALSE), "Intervalo de precio 1",
        [1]BD!DG799 &lt; VLOOKUP(_xlfn.TEXTJOIN("_", FALSE, C799:E799), [1]BD_Perc!$A:$O, 7, FALSE), "Intervalo de precio 2",
        [1]BD!DG799 &gt;= VLOOKUP(_xlfn.TEXTJOIN("_", FALSE, C799:E799), [1]BD_Perc!$A:$O, 7, FALSE), "Intervalo de precio 3"
    ),
    AA799="Segmentación no encontrada o vehículo inactivo","Segmentación no encontrada o vehículo inactivo"
)</f>
        <v>Intervalo de precio 3</v>
      </c>
      <c r="AC799" s="78" t="s">
        <v>156</v>
      </c>
      <c r="AD799" s="86" t="b">
        <f t="shared" si="101"/>
        <v>1</v>
      </c>
      <c r="AE799" s="87">
        <v>0</v>
      </c>
      <c r="AF799" s="87">
        <v>5.0000000000000001E-3</v>
      </c>
      <c r="AG799" s="87">
        <v>5.0000000000000001E-3</v>
      </c>
      <c r="AH799" s="87">
        <v>5.0000000000000001E-3</v>
      </c>
      <c r="AI799" s="87">
        <v>5.0000000000000001E-3</v>
      </c>
      <c r="AJ799" s="76">
        <v>5.0000000000000001E-3</v>
      </c>
      <c r="AK799" s="76" t="s">
        <v>131</v>
      </c>
      <c r="AL799" s="76" t="s">
        <v>131</v>
      </c>
      <c r="AM799" s="137" t="s">
        <v>131</v>
      </c>
      <c r="AN799" s="137">
        <v>0</v>
      </c>
      <c r="AO799" s="72" t="s">
        <v>121</v>
      </c>
      <c r="AP799" s="72">
        <v>895600.88100000005</v>
      </c>
      <c r="AQ799" s="72" t="s">
        <v>121</v>
      </c>
      <c r="AR799" s="72" t="s">
        <v>121</v>
      </c>
      <c r="AS799" s="72" t="s">
        <v>121</v>
      </c>
      <c r="AT799" s="72">
        <v>13464094.812000001</v>
      </c>
      <c r="AU799" s="72" t="s">
        <v>121</v>
      </c>
      <c r="AV799" s="72" t="s">
        <v>121</v>
      </c>
      <c r="AW799" s="72" t="s">
        <v>121</v>
      </c>
      <c r="AX799" s="72" t="s">
        <v>121</v>
      </c>
      <c r="AY799" s="72" t="s">
        <v>121</v>
      </c>
      <c r="AZ799" s="72" t="s">
        <v>121</v>
      </c>
      <c r="BA799" s="72" t="s">
        <v>121</v>
      </c>
      <c r="BB799" s="72" t="s">
        <v>121</v>
      </c>
      <c r="BC799" s="72" t="s">
        <v>121</v>
      </c>
      <c r="BD799" s="72" t="s">
        <v>121</v>
      </c>
      <c r="BE799" s="72" t="s">
        <v>121</v>
      </c>
      <c r="BF799" s="72">
        <v>3224158.9547999999</v>
      </c>
      <c r="BG799" s="72">
        <v>3761519.4833999998</v>
      </c>
      <c r="BH799" s="72" t="s">
        <v>121</v>
      </c>
      <c r="BI799" s="72" t="s">
        <v>121</v>
      </c>
      <c r="BJ799" s="72" t="s">
        <v>121</v>
      </c>
      <c r="BK799" s="72" t="s">
        <v>121</v>
      </c>
      <c r="BL799" s="72" t="s">
        <v>121</v>
      </c>
      <c r="BM799" s="72">
        <v>2089256.7822</v>
      </c>
      <c r="BN799" s="72">
        <v>196331.0454</v>
      </c>
      <c r="BO799" s="72">
        <v>895600.88100000005</v>
      </c>
      <c r="BP799" s="72" t="s">
        <v>121</v>
      </c>
      <c r="BQ799" s="72" t="s">
        <v>121</v>
      </c>
      <c r="BR799" s="72" t="s">
        <v>121</v>
      </c>
      <c r="BS799" s="72" t="s">
        <v>121</v>
      </c>
      <c r="BT799" s="72" t="s">
        <v>121</v>
      </c>
      <c r="BU799" s="72">
        <v>196331.0454</v>
      </c>
      <c r="BV799" s="72" t="s">
        <v>121</v>
      </c>
      <c r="BW799" s="72" t="s">
        <v>121</v>
      </c>
      <c r="BX799" s="72" t="s">
        <v>121</v>
      </c>
      <c r="BY799" s="72" t="s">
        <v>121</v>
      </c>
      <c r="BZ799" s="72" t="s">
        <v>121</v>
      </c>
      <c r="CA799" s="72" t="s">
        <v>121</v>
      </c>
      <c r="CB799" s="72" t="s">
        <v>121</v>
      </c>
      <c r="CC799" s="72" t="s">
        <v>121</v>
      </c>
      <c r="CD799" s="72" t="s">
        <v>121</v>
      </c>
      <c r="CE799" s="89" t="s">
        <v>130</v>
      </c>
      <c r="CF799" s="89" t="s">
        <v>130</v>
      </c>
      <c r="CG799" s="89" t="s">
        <v>130</v>
      </c>
      <c r="CH799" s="89" t="s">
        <v>130</v>
      </c>
      <c r="CI799" s="89" t="s">
        <v>130</v>
      </c>
      <c r="CJ799" s="89" t="s">
        <v>131</v>
      </c>
      <c r="CK799" s="89" t="s">
        <v>131</v>
      </c>
      <c r="CL799" s="59" t="s">
        <v>121</v>
      </c>
      <c r="CM799" s="76" t="s">
        <v>121</v>
      </c>
      <c r="CN799" s="76" t="s">
        <v>121</v>
      </c>
      <c r="CO799" s="76" t="s">
        <v>121</v>
      </c>
      <c r="CP799" s="76" t="s">
        <v>121</v>
      </c>
      <c r="CQ799" s="76" t="s">
        <v>121</v>
      </c>
      <c r="CR799" s="76" t="s">
        <v>121</v>
      </c>
      <c r="CS799" s="76" t="s">
        <v>121</v>
      </c>
      <c r="CT799" s="76" t="s">
        <v>121</v>
      </c>
      <c r="CU799" s="76" t="s">
        <v>121</v>
      </c>
      <c r="CV799" s="76" t="s">
        <v>121</v>
      </c>
      <c r="CW799" s="76" t="s">
        <v>121</v>
      </c>
      <c r="CX799" s="76" t="s">
        <v>121</v>
      </c>
      <c r="CY799" s="76" t="s">
        <v>121</v>
      </c>
      <c r="CZ799" s="76" t="s">
        <v>121</v>
      </c>
      <c r="DA799" s="246">
        <v>11518131.219000001</v>
      </c>
      <c r="DB799" s="91">
        <v>1</v>
      </c>
      <c r="DC799" s="13">
        <v>1</v>
      </c>
      <c r="DD799" s="13"/>
      <c r="DE799" s="75" t="str" cm="1">
        <f t="array" ref="DE799">+IF(AND(C799&lt;&gt;"Vehículos Eléctricos",C799&lt;&gt;"Vehículos Híbridos",AA799="PERCENTIL 50"),
     IF(VLOOKUP(_xlfn.TEXTJOIN("_",FALSE,C799:E799),[1]BD_Perc!$A:$P,_xlfn.IFS([1]BD!AB799="Intervalo de precio 1",12,[1]BD!AB799="Intervalo de precio 2",13),FALSE)&lt;=1,
     VLOOKUP(_xlfn.TEXTJOIN("_",FALSE,C799:E799),[1]BD_Perc!$A:$P,16,FALSE),"Ok P50"),
     "Ok P30/70 ó Híbrido/Eléctrico")</f>
        <v>Ok P30/70 ó Híbrido/Eléctrico</v>
      </c>
      <c r="DF799" s="75" t="str">
        <f t="shared" si="99"/>
        <v>Vehículos Convencionales_Camperos/Camionetas_4x4</v>
      </c>
      <c r="DG799" s="19">
        <f t="shared" si="100"/>
        <v>619900000</v>
      </c>
      <c r="DH799" s="13">
        <v>1</v>
      </c>
      <c r="DI799" s="13">
        <v>1</v>
      </c>
      <c r="DJ799" s="13" t="b">
        <f>+DC799=[2]BD!DC799</f>
        <v>1</v>
      </c>
    </row>
    <row r="800" spans="1:114" ht="25.5" x14ac:dyDescent="0.25">
      <c r="A800" s="76">
        <v>1235</v>
      </c>
      <c r="B800" s="97" t="s">
        <v>426</v>
      </c>
      <c r="C800" s="59" t="s">
        <v>0</v>
      </c>
      <c r="D800" s="59" t="s">
        <v>119</v>
      </c>
      <c r="E800" s="59" t="s">
        <v>136</v>
      </c>
      <c r="F800" s="59" t="s">
        <v>121</v>
      </c>
      <c r="G800" s="77" t="s">
        <v>1378</v>
      </c>
      <c r="H800" s="59" t="s">
        <v>161</v>
      </c>
      <c r="I800" s="79">
        <v>9001156</v>
      </c>
      <c r="J800" s="168" t="s">
        <v>1704</v>
      </c>
      <c r="K800" s="78" t="s">
        <v>145</v>
      </c>
      <c r="L800" s="80">
        <v>106</v>
      </c>
      <c r="M800" s="81" t="s">
        <v>121</v>
      </c>
      <c r="N800" s="82">
        <v>87900000</v>
      </c>
      <c r="O800" s="83">
        <f>+IFERROR(VLOOKUP(I800,[1]Precio_Fasecolda!A:C,3,FALSE),IFERROR(VLOOKUP(I800,[1]Precio_Fasecolda!B:C,2,FALSE),N800))</f>
        <v>87900000</v>
      </c>
      <c r="P800" s="83">
        <f t="shared" si="97"/>
        <v>0</v>
      </c>
      <c r="Q800" s="76" t="s">
        <v>126</v>
      </c>
      <c r="R800" s="76" t="s">
        <v>148</v>
      </c>
      <c r="S800" s="76" t="s">
        <v>128</v>
      </c>
      <c r="T800" s="76" t="s">
        <v>121</v>
      </c>
      <c r="U800" s="76" t="s">
        <v>121</v>
      </c>
      <c r="V800" s="76" t="s">
        <v>121</v>
      </c>
      <c r="W800" s="76" t="s">
        <v>121</v>
      </c>
      <c r="X800" s="76" t="s">
        <v>121</v>
      </c>
      <c r="Y800" s="84" t="str">
        <f t="shared" si="96"/>
        <v>N.A.</v>
      </c>
      <c r="Z800" s="85">
        <f t="shared" si="98"/>
        <v>87900000</v>
      </c>
      <c r="AA800" s="76" t="str">
        <f>+IFERROR(VLOOKUP(_xlfn.TEXTJOIN("_", FALSE, C800:E800), [1]BD_Perc!$A:$O, 15, FALSE),"Segmentación no encontrada o vehículo inactivo")</f>
        <v>PERCENTIL 30-70</v>
      </c>
      <c r="AB800" s="76" t="str" cm="1">
        <f t="array" ref="AB800">_xlfn.IFS(
    AA800 = "PERCENTIL 50",
    _xlfn.IFS(
        [1]BD!DG800 &lt; VLOOKUP(_xlfn.TEXTJOIN("_", FALSE, C800:E800), [1]BD_Perc!$A:$O, 11, FALSE), "Intervalo de precio 1",
        [1]BD!DG800 &gt;= VLOOKUP(_xlfn.TEXTJOIN("_", FALSE, C800:E800), [1]BD_Perc!$A:$O, 11, FALSE), "Intervalo de precio 2"
    ),
    AA800 = "PERCENTIL 30-70",
    _xlfn.IFS(
        [1]BD!DG800 &lt; VLOOKUP(_xlfn.TEXTJOIN("_", FALSE, C800:E800), [1]BD_Perc!$A:$O, 6, FALSE), "Intervalo de precio 1",
        [1]BD!DG800 &lt; VLOOKUP(_xlfn.TEXTJOIN("_", FALSE, C800:E800), [1]BD_Perc!$A:$O, 7, FALSE), "Intervalo de precio 2",
        [1]BD!DG800 &gt;= VLOOKUP(_xlfn.TEXTJOIN("_", FALSE, C800:E800), [1]BD_Perc!$A:$O, 7, FALSE), "Intervalo de precio 3"
    ),
    AA800="Segmentación no encontrada o vehículo inactivo","Segmentación no encontrada o vehículo inactivo"
)</f>
        <v>Intervalo de precio 2</v>
      </c>
      <c r="AC800" s="78" t="s">
        <v>149</v>
      </c>
      <c r="AD800" s="86" t="b">
        <f t="shared" si="101"/>
        <v>1</v>
      </c>
      <c r="AE800" s="87">
        <v>0</v>
      </c>
      <c r="AF800" s="87">
        <v>5.0000000000000001E-3</v>
      </c>
      <c r="AG800" s="87">
        <v>5.0000000000000001E-3</v>
      </c>
      <c r="AH800" s="87">
        <v>5.0000000000000001E-3</v>
      </c>
      <c r="AI800" s="87">
        <v>5.0000000000000001E-3</v>
      </c>
      <c r="AJ800" s="76">
        <v>5.0000000000000001E-3</v>
      </c>
      <c r="AK800" s="76" t="s">
        <v>131</v>
      </c>
      <c r="AL800" s="76" t="s">
        <v>131</v>
      </c>
      <c r="AM800" s="137" t="s">
        <v>131</v>
      </c>
      <c r="AN800" s="137">
        <v>0</v>
      </c>
      <c r="AO800" s="72" t="s">
        <v>121</v>
      </c>
      <c r="AP800" s="72">
        <v>895600.88100000005</v>
      </c>
      <c r="AQ800" s="72" t="s">
        <v>121</v>
      </c>
      <c r="AR800" s="72" t="s">
        <v>121</v>
      </c>
      <c r="AS800" s="72" t="s">
        <v>121</v>
      </c>
      <c r="AT800" s="72">
        <v>13464094.812000001</v>
      </c>
      <c r="AU800" s="72" t="s">
        <v>121</v>
      </c>
      <c r="AV800" s="72">
        <v>916214.70779999997</v>
      </c>
      <c r="AW800" s="72" t="s">
        <v>121</v>
      </c>
      <c r="AX800" s="72">
        <v>1570653.6342</v>
      </c>
      <c r="AY800" s="72" t="s">
        <v>121</v>
      </c>
      <c r="AZ800" s="72" t="s">
        <v>121</v>
      </c>
      <c r="BA800" s="72" t="s">
        <v>121</v>
      </c>
      <c r="BB800" s="72" t="s">
        <v>121</v>
      </c>
      <c r="BC800" s="72" t="s">
        <v>121</v>
      </c>
      <c r="BD800" s="72" t="s">
        <v>121</v>
      </c>
      <c r="BE800" s="72" t="s">
        <v>121</v>
      </c>
      <c r="BF800" s="72">
        <v>3224158.9547999999</v>
      </c>
      <c r="BG800" s="72">
        <v>3761519.4833999998</v>
      </c>
      <c r="BH800" s="72" t="s">
        <v>121</v>
      </c>
      <c r="BI800" s="72" t="s">
        <v>121</v>
      </c>
      <c r="BJ800" s="72" t="s">
        <v>121</v>
      </c>
      <c r="BK800" s="72" t="s">
        <v>121</v>
      </c>
      <c r="BL800" s="72" t="s">
        <v>121</v>
      </c>
      <c r="BM800" s="72">
        <v>2089256.7822</v>
      </c>
      <c r="BN800" s="72">
        <v>196331.0454</v>
      </c>
      <c r="BO800" s="72">
        <v>895600.88100000005</v>
      </c>
      <c r="BP800" s="72" t="s">
        <v>121</v>
      </c>
      <c r="BQ800" s="72" t="s">
        <v>121</v>
      </c>
      <c r="BR800" s="72" t="s">
        <v>121</v>
      </c>
      <c r="BS800" s="72" t="s">
        <v>121</v>
      </c>
      <c r="BT800" s="72" t="s">
        <v>121</v>
      </c>
      <c r="BU800" s="72">
        <v>196331.0454</v>
      </c>
      <c r="BV800" s="72" t="s">
        <v>121</v>
      </c>
      <c r="BW800" s="72" t="s">
        <v>121</v>
      </c>
      <c r="BX800" s="72" t="s">
        <v>121</v>
      </c>
      <c r="BY800" s="72">
        <v>628262.08620000002</v>
      </c>
      <c r="BZ800" s="72" t="s">
        <v>121</v>
      </c>
      <c r="CA800" s="72" t="s">
        <v>121</v>
      </c>
      <c r="CB800" s="72" t="s">
        <v>121</v>
      </c>
      <c r="CC800" s="72" t="s">
        <v>121</v>
      </c>
      <c r="CD800" s="72" t="s">
        <v>121</v>
      </c>
      <c r="CE800" s="89" t="s">
        <v>130</v>
      </c>
      <c r="CF800" s="89" t="s">
        <v>130</v>
      </c>
      <c r="CG800" s="89" t="s">
        <v>131</v>
      </c>
      <c r="CH800" s="89" t="s">
        <v>131</v>
      </c>
      <c r="CI800" s="89" t="s">
        <v>130</v>
      </c>
      <c r="CJ800" s="89" t="s">
        <v>131</v>
      </c>
      <c r="CK800" s="89" t="s">
        <v>131</v>
      </c>
      <c r="CL800" s="59" t="s">
        <v>121</v>
      </c>
      <c r="CM800" s="76" t="s">
        <v>121</v>
      </c>
      <c r="CN800" s="76" t="s">
        <v>121</v>
      </c>
      <c r="CO800" s="76" t="s">
        <v>121</v>
      </c>
      <c r="CP800" s="76" t="s">
        <v>121</v>
      </c>
      <c r="CQ800" s="76" t="s">
        <v>121</v>
      </c>
      <c r="CR800" s="76" t="s">
        <v>121</v>
      </c>
      <c r="CS800" s="76" t="s">
        <v>121</v>
      </c>
      <c r="CT800" s="76" t="s">
        <v>121</v>
      </c>
      <c r="CU800" s="76" t="s">
        <v>121</v>
      </c>
      <c r="CV800" s="76" t="s">
        <v>121</v>
      </c>
      <c r="CW800" s="76" t="s">
        <v>121</v>
      </c>
      <c r="CX800" s="76" t="s">
        <v>121</v>
      </c>
      <c r="CY800" s="76" t="s">
        <v>121</v>
      </c>
      <c r="CZ800" s="76" t="s">
        <v>121</v>
      </c>
      <c r="DA800" s="246">
        <v>7722382.9157999996</v>
      </c>
      <c r="DB800" s="91">
        <v>1</v>
      </c>
      <c r="DC800" s="13">
        <v>1</v>
      </c>
      <c r="DD800" s="13"/>
      <c r="DE800" s="75" t="str" cm="1">
        <f t="array" ref="DE800">+IF(AND(C800&lt;&gt;"Vehículos Eléctricos",C800&lt;&gt;"Vehículos Híbridos",AA800="PERCENTIL 50"),
     IF(VLOOKUP(_xlfn.TEXTJOIN("_",FALSE,C800:E800),[1]BD_Perc!$A:$P,_xlfn.IFS([1]BD!AB800="Intervalo de precio 1",12,[1]BD!AB800="Intervalo de precio 2",13),FALSE)&lt;=1,
     VLOOKUP(_xlfn.TEXTJOIN("_",FALSE,C800:E800),[1]BD_Perc!$A:$P,16,FALSE),"Ok P50"),
     "Ok P30/70 ó Híbrido/Eléctrico")</f>
        <v>Ok P30/70 ó Híbrido/Eléctrico</v>
      </c>
      <c r="DF800" s="75" t="str">
        <f t="shared" si="99"/>
        <v>Vehículos Convencionales_Automóviles_Sedán</v>
      </c>
      <c r="DG800" s="19">
        <f t="shared" si="100"/>
        <v>87900000</v>
      </c>
      <c r="DH800" s="13">
        <v>1</v>
      </c>
      <c r="DI800" s="13">
        <v>1</v>
      </c>
      <c r="DJ800" s="13" t="b">
        <f>+DC800=[2]BD!DC800</f>
        <v>1</v>
      </c>
    </row>
    <row r="801" spans="1:114" ht="25.5" x14ac:dyDescent="0.25">
      <c r="A801" s="76">
        <v>1236</v>
      </c>
      <c r="B801" s="97" t="s">
        <v>426</v>
      </c>
      <c r="C801" s="59" t="s">
        <v>0</v>
      </c>
      <c r="D801" s="59" t="s">
        <v>119</v>
      </c>
      <c r="E801" s="59" t="s">
        <v>136</v>
      </c>
      <c r="F801" s="59" t="s">
        <v>121</v>
      </c>
      <c r="G801" s="77" t="s">
        <v>1474</v>
      </c>
      <c r="H801" s="59" t="s">
        <v>161</v>
      </c>
      <c r="I801" s="79">
        <v>9001160</v>
      </c>
      <c r="J801" s="168" t="s">
        <v>1705</v>
      </c>
      <c r="K801" s="78" t="s">
        <v>145</v>
      </c>
      <c r="L801" s="80">
        <v>106</v>
      </c>
      <c r="M801" s="81" t="s">
        <v>121</v>
      </c>
      <c r="N801" s="82">
        <v>87900000</v>
      </c>
      <c r="O801" s="83">
        <f>+IFERROR(VLOOKUP(I801,[1]Precio_Fasecolda!A:C,3,FALSE),IFERROR(VLOOKUP(I801,[1]Precio_Fasecolda!B:C,2,FALSE),N801))</f>
        <v>87900000</v>
      </c>
      <c r="P801" s="83">
        <f t="shared" si="97"/>
        <v>0</v>
      </c>
      <c r="Q801" s="76" t="s">
        <v>126</v>
      </c>
      <c r="R801" s="76" t="s">
        <v>148</v>
      </c>
      <c r="S801" s="76" t="s">
        <v>128</v>
      </c>
      <c r="T801" s="76" t="s">
        <v>121</v>
      </c>
      <c r="U801" s="76" t="s">
        <v>121</v>
      </c>
      <c r="V801" s="76" t="s">
        <v>121</v>
      </c>
      <c r="W801" s="76" t="s">
        <v>121</v>
      </c>
      <c r="X801" s="76" t="s">
        <v>121</v>
      </c>
      <c r="Y801" s="84" t="str">
        <f t="shared" si="96"/>
        <v>N.A.</v>
      </c>
      <c r="Z801" s="85">
        <f t="shared" si="98"/>
        <v>87900000</v>
      </c>
      <c r="AA801" s="76" t="str">
        <f>+IFERROR(VLOOKUP(_xlfn.TEXTJOIN("_", FALSE, C801:E801), [1]BD_Perc!$A:$O, 15, FALSE),"Segmentación no encontrada o vehículo inactivo")</f>
        <v>PERCENTIL 30-70</v>
      </c>
      <c r="AB801" s="76" t="str" cm="1">
        <f t="array" ref="AB801">_xlfn.IFS(
    AA801 = "PERCENTIL 50",
    _xlfn.IFS(
        [1]BD!DG801 &lt; VLOOKUP(_xlfn.TEXTJOIN("_", FALSE, C801:E801), [1]BD_Perc!$A:$O, 11, FALSE), "Intervalo de precio 1",
        [1]BD!DG801 &gt;= VLOOKUP(_xlfn.TEXTJOIN("_", FALSE, C801:E801), [1]BD_Perc!$A:$O, 11, FALSE), "Intervalo de precio 2"
    ),
    AA801 = "PERCENTIL 30-70",
    _xlfn.IFS(
        [1]BD!DG801 &lt; VLOOKUP(_xlfn.TEXTJOIN("_", FALSE, C801:E801), [1]BD_Perc!$A:$O, 6, FALSE), "Intervalo de precio 1",
        [1]BD!DG801 &lt; VLOOKUP(_xlfn.TEXTJOIN("_", FALSE, C801:E801), [1]BD_Perc!$A:$O, 7, FALSE), "Intervalo de precio 2",
        [1]BD!DG801 &gt;= VLOOKUP(_xlfn.TEXTJOIN("_", FALSE, C801:E801), [1]BD_Perc!$A:$O, 7, FALSE), "Intervalo de precio 3"
    ),
    AA801="Segmentación no encontrada o vehículo inactivo","Segmentación no encontrada o vehículo inactivo"
)</f>
        <v>Intervalo de precio 2</v>
      </c>
      <c r="AC801" s="78" t="s">
        <v>149</v>
      </c>
      <c r="AD801" s="86" t="b">
        <f t="shared" si="101"/>
        <v>1</v>
      </c>
      <c r="AE801" s="87">
        <v>0</v>
      </c>
      <c r="AF801" s="87">
        <v>5.0000000000000001E-3</v>
      </c>
      <c r="AG801" s="87">
        <v>5.0000000000000001E-3</v>
      </c>
      <c r="AH801" s="87">
        <v>5.0000000000000001E-3</v>
      </c>
      <c r="AI801" s="87">
        <v>5.0000000000000001E-3</v>
      </c>
      <c r="AJ801" s="76">
        <v>5.0000000000000001E-3</v>
      </c>
      <c r="AK801" s="76" t="s">
        <v>131</v>
      </c>
      <c r="AL801" s="76" t="s">
        <v>131</v>
      </c>
      <c r="AM801" s="137" t="s">
        <v>131</v>
      </c>
      <c r="AN801" s="137">
        <v>0</v>
      </c>
      <c r="AO801" s="72" t="s">
        <v>121</v>
      </c>
      <c r="AP801" s="72">
        <v>895600.88100000005</v>
      </c>
      <c r="AQ801" s="72" t="s">
        <v>121</v>
      </c>
      <c r="AR801" s="72" t="s">
        <v>121</v>
      </c>
      <c r="AS801" s="72" t="s">
        <v>121</v>
      </c>
      <c r="AT801" s="72">
        <v>13464094.812000001</v>
      </c>
      <c r="AU801" s="72" t="s">
        <v>121</v>
      </c>
      <c r="AV801" s="72">
        <v>916214.70779999997</v>
      </c>
      <c r="AW801" s="72" t="s">
        <v>121</v>
      </c>
      <c r="AX801" s="72">
        <v>1570653.6342</v>
      </c>
      <c r="AY801" s="72" t="s">
        <v>121</v>
      </c>
      <c r="AZ801" s="72" t="s">
        <v>121</v>
      </c>
      <c r="BA801" s="72" t="s">
        <v>121</v>
      </c>
      <c r="BB801" s="72" t="s">
        <v>121</v>
      </c>
      <c r="BC801" s="72" t="s">
        <v>121</v>
      </c>
      <c r="BD801" s="72" t="s">
        <v>121</v>
      </c>
      <c r="BE801" s="72" t="s">
        <v>121</v>
      </c>
      <c r="BF801" s="72">
        <v>3224158.9547999999</v>
      </c>
      <c r="BG801" s="72">
        <v>3761519.4833999998</v>
      </c>
      <c r="BH801" s="72" t="s">
        <v>121</v>
      </c>
      <c r="BI801" s="72" t="s">
        <v>121</v>
      </c>
      <c r="BJ801" s="72" t="s">
        <v>121</v>
      </c>
      <c r="BK801" s="72" t="s">
        <v>121</v>
      </c>
      <c r="BL801" s="72" t="s">
        <v>121</v>
      </c>
      <c r="BM801" s="72">
        <v>2089256.7822</v>
      </c>
      <c r="BN801" s="72">
        <v>196331.0454</v>
      </c>
      <c r="BO801" s="72">
        <v>895600.88100000005</v>
      </c>
      <c r="BP801" s="72" t="s">
        <v>121</v>
      </c>
      <c r="BQ801" s="72" t="s">
        <v>121</v>
      </c>
      <c r="BR801" s="72" t="s">
        <v>121</v>
      </c>
      <c r="BS801" s="72" t="s">
        <v>121</v>
      </c>
      <c r="BT801" s="72" t="s">
        <v>121</v>
      </c>
      <c r="BU801" s="72">
        <v>196331.0454</v>
      </c>
      <c r="BV801" s="72" t="s">
        <v>121</v>
      </c>
      <c r="BW801" s="72" t="s">
        <v>121</v>
      </c>
      <c r="BX801" s="72" t="s">
        <v>121</v>
      </c>
      <c r="BY801" s="72">
        <v>628262.08620000002</v>
      </c>
      <c r="BZ801" s="72" t="s">
        <v>121</v>
      </c>
      <c r="CA801" s="72" t="s">
        <v>121</v>
      </c>
      <c r="CB801" s="72" t="s">
        <v>121</v>
      </c>
      <c r="CC801" s="72" t="s">
        <v>121</v>
      </c>
      <c r="CD801" s="72" t="s">
        <v>121</v>
      </c>
      <c r="CE801" s="89" t="s">
        <v>131</v>
      </c>
      <c r="CF801" s="89" t="s">
        <v>131</v>
      </c>
      <c r="CG801" s="89" t="s">
        <v>131</v>
      </c>
      <c r="CH801" s="89" t="s">
        <v>130</v>
      </c>
      <c r="CI801" s="89" t="s">
        <v>131</v>
      </c>
      <c r="CJ801" s="89" t="s">
        <v>131</v>
      </c>
      <c r="CK801" s="89" t="s">
        <v>131</v>
      </c>
      <c r="CL801" s="59" t="s">
        <v>121</v>
      </c>
      <c r="CM801" s="76" t="s">
        <v>121</v>
      </c>
      <c r="CN801" s="76" t="s">
        <v>121</v>
      </c>
      <c r="CO801" s="76" t="s">
        <v>121</v>
      </c>
      <c r="CP801" s="76" t="s">
        <v>121</v>
      </c>
      <c r="CQ801" s="76" t="s">
        <v>121</v>
      </c>
      <c r="CR801" s="76" t="s">
        <v>121</v>
      </c>
      <c r="CS801" s="76" t="s">
        <v>121</v>
      </c>
      <c r="CT801" s="76" t="s">
        <v>121</v>
      </c>
      <c r="CU801" s="76" t="s">
        <v>121</v>
      </c>
      <c r="CV801" s="76" t="s">
        <v>121</v>
      </c>
      <c r="CW801" s="76" t="s">
        <v>121</v>
      </c>
      <c r="CX801" s="76" t="s">
        <v>121</v>
      </c>
      <c r="CY801" s="76" t="s">
        <v>121</v>
      </c>
      <c r="CZ801" s="76" t="s">
        <v>121</v>
      </c>
      <c r="DA801" s="246">
        <v>7722382.9157999996</v>
      </c>
      <c r="DB801" s="91">
        <v>1</v>
      </c>
      <c r="DC801" s="13">
        <v>1</v>
      </c>
      <c r="DD801" s="13"/>
      <c r="DE801" s="75" t="str" cm="1">
        <f t="array" ref="DE801">+IF(AND(C801&lt;&gt;"Vehículos Eléctricos",C801&lt;&gt;"Vehículos Híbridos",AA801="PERCENTIL 50"),
     IF(VLOOKUP(_xlfn.TEXTJOIN("_",FALSE,C801:E801),[1]BD_Perc!$A:$P,_xlfn.IFS([1]BD!AB801="Intervalo de precio 1",12,[1]BD!AB801="Intervalo de precio 2",13),FALSE)&lt;=1,
     VLOOKUP(_xlfn.TEXTJOIN("_",FALSE,C801:E801),[1]BD_Perc!$A:$P,16,FALSE),"Ok P50"),
     "Ok P30/70 ó Híbrido/Eléctrico")</f>
        <v>Ok P30/70 ó Híbrido/Eléctrico</v>
      </c>
      <c r="DF801" s="75" t="str">
        <f t="shared" si="99"/>
        <v>Vehículos Convencionales_Automóviles_Sedán</v>
      </c>
      <c r="DG801" s="19">
        <f t="shared" si="100"/>
        <v>87900000</v>
      </c>
      <c r="DH801" s="13">
        <v>1</v>
      </c>
      <c r="DI801" s="13">
        <v>1</v>
      </c>
      <c r="DJ801" s="13" t="b">
        <f>+DC801=[2]BD!DC801</f>
        <v>1</v>
      </c>
    </row>
    <row r="802" spans="1:114" ht="25.5" x14ac:dyDescent="0.25">
      <c r="A802" s="76">
        <v>1237</v>
      </c>
      <c r="B802" s="97" t="s">
        <v>426</v>
      </c>
      <c r="C802" s="59" t="s">
        <v>0</v>
      </c>
      <c r="D802" s="59" t="s">
        <v>119</v>
      </c>
      <c r="E802" s="59" t="s">
        <v>136</v>
      </c>
      <c r="F802" s="59" t="s">
        <v>121</v>
      </c>
      <c r="G802" s="77" t="s">
        <v>1476</v>
      </c>
      <c r="H802" s="59" t="s">
        <v>161</v>
      </c>
      <c r="I802" s="79">
        <v>9001161</v>
      </c>
      <c r="J802" s="168" t="s">
        <v>1706</v>
      </c>
      <c r="K802" s="78" t="s">
        <v>145</v>
      </c>
      <c r="L802" s="80">
        <v>106</v>
      </c>
      <c r="M802" s="81" t="s">
        <v>121</v>
      </c>
      <c r="N802" s="82">
        <v>99500000</v>
      </c>
      <c r="O802" s="83">
        <f>+IFERROR(VLOOKUP(I802,[1]Precio_Fasecolda!A:C,3,FALSE),IFERROR(VLOOKUP(I802,[1]Precio_Fasecolda!B:C,2,FALSE),N802))</f>
        <v>99500000</v>
      </c>
      <c r="P802" s="83">
        <f t="shared" si="97"/>
        <v>0</v>
      </c>
      <c r="Q802" s="76" t="s">
        <v>126</v>
      </c>
      <c r="R802" s="76" t="s">
        <v>148</v>
      </c>
      <c r="S802" s="76" t="s">
        <v>128</v>
      </c>
      <c r="T802" s="76" t="s">
        <v>121</v>
      </c>
      <c r="U802" s="76" t="s">
        <v>121</v>
      </c>
      <c r="V802" s="76" t="s">
        <v>121</v>
      </c>
      <c r="W802" s="76" t="s">
        <v>121</v>
      </c>
      <c r="X802" s="76" t="s">
        <v>121</v>
      </c>
      <c r="Y802" s="84" t="str">
        <f t="shared" si="96"/>
        <v>N.A.</v>
      </c>
      <c r="Z802" s="85">
        <f t="shared" si="98"/>
        <v>99500000</v>
      </c>
      <c r="AA802" s="76" t="str">
        <f>+IFERROR(VLOOKUP(_xlfn.TEXTJOIN("_", FALSE, C802:E802), [1]BD_Perc!$A:$O, 15, FALSE),"Segmentación no encontrada o vehículo inactivo")</f>
        <v>PERCENTIL 30-70</v>
      </c>
      <c r="AB802" s="76" t="str" cm="1">
        <f t="array" ref="AB802">_xlfn.IFS(
    AA802 = "PERCENTIL 50",
    _xlfn.IFS(
        [1]BD!DG802 &lt; VLOOKUP(_xlfn.TEXTJOIN("_", FALSE, C802:E802), [1]BD_Perc!$A:$O, 11, FALSE), "Intervalo de precio 1",
        [1]BD!DG802 &gt;= VLOOKUP(_xlfn.TEXTJOIN("_", FALSE, C802:E802), [1]BD_Perc!$A:$O, 11, FALSE), "Intervalo de precio 2"
    ),
    AA802 = "PERCENTIL 30-70",
    _xlfn.IFS(
        [1]BD!DG802 &lt; VLOOKUP(_xlfn.TEXTJOIN("_", FALSE, C802:E802), [1]BD_Perc!$A:$O, 6, FALSE), "Intervalo de precio 1",
        [1]BD!DG802 &lt; VLOOKUP(_xlfn.TEXTJOIN("_", FALSE, C802:E802), [1]BD_Perc!$A:$O, 7, FALSE), "Intervalo de precio 2",
        [1]BD!DG802 &gt;= VLOOKUP(_xlfn.TEXTJOIN("_", FALSE, C802:E802), [1]BD_Perc!$A:$O, 7, FALSE), "Intervalo de precio 3"
    ),
    AA802="Segmentación no encontrada o vehículo inactivo","Segmentación no encontrada o vehículo inactivo"
)</f>
        <v>Intervalo de precio 3</v>
      </c>
      <c r="AC802" s="78" t="s">
        <v>156</v>
      </c>
      <c r="AD802" s="86" t="b">
        <f t="shared" si="101"/>
        <v>1</v>
      </c>
      <c r="AE802" s="87">
        <v>0</v>
      </c>
      <c r="AF802" s="87">
        <v>5.0000000000000001E-3</v>
      </c>
      <c r="AG802" s="87">
        <v>5.0000000000000001E-3</v>
      </c>
      <c r="AH802" s="87">
        <v>5.0000000000000001E-3</v>
      </c>
      <c r="AI802" s="87">
        <v>5.0000000000000001E-3</v>
      </c>
      <c r="AJ802" s="76">
        <v>5.0000000000000001E-3</v>
      </c>
      <c r="AK802" s="76" t="s">
        <v>131</v>
      </c>
      <c r="AL802" s="76" t="s">
        <v>131</v>
      </c>
      <c r="AM802" s="137" t="s">
        <v>131</v>
      </c>
      <c r="AN802" s="137">
        <v>0</v>
      </c>
      <c r="AO802" s="72" t="s">
        <v>121</v>
      </c>
      <c r="AP802" s="72">
        <v>895600.88100000005</v>
      </c>
      <c r="AQ802" s="72" t="s">
        <v>121</v>
      </c>
      <c r="AR802" s="72" t="s">
        <v>121</v>
      </c>
      <c r="AS802" s="72" t="s">
        <v>121</v>
      </c>
      <c r="AT802" s="72">
        <v>13464094.812000001</v>
      </c>
      <c r="AU802" s="72" t="s">
        <v>121</v>
      </c>
      <c r="AV802" s="72">
        <v>916214.70779999997</v>
      </c>
      <c r="AW802" s="72" t="s">
        <v>121</v>
      </c>
      <c r="AX802" s="72">
        <v>1570653.6342</v>
      </c>
      <c r="AY802" s="72" t="s">
        <v>121</v>
      </c>
      <c r="AZ802" s="72" t="s">
        <v>121</v>
      </c>
      <c r="BA802" s="72" t="s">
        <v>121</v>
      </c>
      <c r="BB802" s="72" t="s">
        <v>121</v>
      </c>
      <c r="BC802" s="72" t="s">
        <v>121</v>
      </c>
      <c r="BD802" s="72" t="s">
        <v>121</v>
      </c>
      <c r="BE802" s="72" t="s">
        <v>121</v>
      </c>
      <c r="BF802" s="72">
        <v>3224158.9547999999</v>
      </c>
      <c r="BG802" s="72">
        <v>3761519.4833999998</v>
      </c>
      <c r="BH802" s="72" t="s">
        <v>121</v>
      </c>
      <c r="BI802" s="72" t="s">
        <v>121</v>
      </c>
      <c r="BJ802" s="72" t="s">
        <v>121</v>
      </c>
      <c r="BK802" s="72" t="s">
        <v>121</v>
      </c>
      <c r="BL802" s="72" t="s">
        <v>121</v>
      </c>
      <c r="BM802" s="72">
        <v>2089256.7822</v>
      </c>
      <c r="BN802" s="72">
        <v>196331.0454</v>
      </c>
      <c r="BO802" s="72">
        <v>895600.88100000005</v>
      </c>
      <c r="BP802" s="72" t="s">
        <v>121</v>
      </c>
      <c r="BQ802" s="72" t="s">
        <v>121</v>
      </c>
      <c r="BR802" s="72" t="s">
        <v>121</v>
      </c>
      <c r="BS802" s="72" t="s">
        <v>121</v>
      </c>
      <c r="BT802" s="72" t="s">
        <v>121</v>
      </c>
      <c r="BU802" s="72">
        <v>196331.0454</v>
      </c>
      <c r="BV802" s="72" t="s">
        <v>121</v>
      </c>
      <c r="BW802" s="72" t="s">
        <v>121</v>
      </c>
      <c r="BX802" s="72" t="s">
        <v>121</v>
      </c>
      <c r="BY802" s="72">
        <v>628262.08620000002</v>
      </c>
      <c r="BZ802" s="72" t="s">
        <v>121</v>
      </c>
      <c r="CA802" s="72" t="s">
        <v>121</v>
      </c>
      <c r="CB802" s="72" t="s">
        <v>121</v>
      </c>
      <c r="CC802" s="72" t="s">
        <v>121</v>
      </c>
      <c r="CD802" s="72" t="s">
        <v>121</v>
      </c>
      <c r="CE802" s="89" t="s">
        <v>131</v>
      </c>
      <c r="CF802" s="89" t="s">
        <v>131</v>
      </c>
      <c r="CG802" s="89" t="s">
        <v>130</v>
      </c>
      <c r="CH802" s="89" t="s">
        <v>131</v>
      </c>
      <c r="CI802" s="89" t="s">
        <v>130</v>
      </c>
      <c r="CJ802" s="89" t="s">
        <v>131</v>
      </c>
      <c r="CK802" s="89" t="s">
        <v>131</v>
      </c>
      <c r="CL802" s="59" t="s">
        <v>121</v>
      </c>
      <c r="CM802" s="76" t="s">
        <v>121</v>
      </c>
      <c r="CN802" s="76" t="s">
        <v>121</v>
      </c>
      <c r="CO802" s="76" t="s">
        <v>121</v>
      </c>
      <c r="CP802" s="76" t="s">
        <v>121</v>
      </c>
      <c r="CQ802" s="76" t="s">
        <v>121</v>
      </c>
      <c r="CR802" s="76" t="s">
        <v>121</v>
      </c>
      <c r="CS802" s="76" t="s">
        <v>121</v>
      </c>
      <c r="CT802" s="76" t="s">
        <v>121</v>
      </c>
      <c r="CU802" s="76" t="s">
        <v>121</v>
      </c>
      <c r="CV802" s="76" t="s">
        <v>121</v>
      </c>
      <c r="CW802" s="76" t="s">
        <v>121</v>
      </c>
      <c r="CX802" s="76" t="s">
        <v>121</v>
      </c>
      <c r="CY802" s="76" t="s">
        <v>121</v>
      </c>
      <c r="CZ802" s="76" t="s">
        <v>121</v>
      </c>
      <c r="DA802" s="246">
        <v>7722382.9157999996</v>
      </c>
      <c r="DB802" s="91">
        <v>1</v>
      </c>
      <c r="DC802" s="13">
        <v>1</v>
      </c>
      <c r="DD802" s="13"/>
      <c r="DE802" s="75" t="str" cm="1">
        <f t="array" ref="DE802">+IF(AND(C802&lt;&gt;"Vehículos Eléctricos",C802&lt;&gt;"Vehículos Híbridos",AA802="PERCENTIL 50"),
     IF(VLOOKUP(_xlfn.TEXTJOIN("_",FALSE,C802:E802),[1]BD_Perc!$A:$P,_xlfn.IFS([1]BD!AB802="Intervalo de precio 1",12,[1]BD!AB802="Intervalo de precio 2",13),FALSE)&lt;=1,
     VLOOKUP(_xlfn.TEXTJOIN("_",FALSE,C802:E802),[1]BD_Perc!$A:$P,16,FALSE),"Ok P50"),
     "Ok P30/70 ó Híbrido/Eléctrico")</f>
        <v>Ok P30/70 ó Híbrido/Eléctrico</v>
      </c>
      <c r="DF802" s="75" t="str">
        <f t="shared" si="99"/>
        <v>Vehículos Convencionales_Automóviles_Sedán</v>
      </c>
      <c r="DG802" s="19">
        <f t="shared" si="100"/>
        <v>99500000</v>
      </c>
      <c r="DH802" s="13">
        <v>1</v>
      </c>
      <c r="DI802" s="13">
        <v>1</v>
      </c>
      <c r="DJ802" s="13" t="b">
        <f>+DC802=[2]BD!DC802</f>
        <v>1</v>
      </c>
    </row>
    <row r="803" spans="1:114" ht="25.5" x14ac:dyDescent="0.25">
      <c r="A803" s="76">
        <v>1238</v>
      </c>
      <c r="B803" s="97" t="s">
        <v>426</v>
      </c>
      <c r="C803" s="247" t="s">
        <v>2</v>
      </c>
      <c r="D803" s="59" t="s">
        <v>119</v>
      </c>
      <c r="E803" s="59" t="s">
        <v>136</v>
      </c>
      <c r="F803" s="59" t="s">
        <v>121</v>
      </c>
      <c r="G803" s="77" t="s">
        <v>1707</v>
      </c>
      <c r="H803" s="59" t="s">
        <v>161</v>
      </c>
      <c r="I803" s="79">
        <v>9001154</v>
      </c>
      <c r="J803" s="168" t="s">
        <v>1708</v>
      </c>
      <c r="K803" s="78" t="s">
        <v>121</v>
      </c>
      <c r="L803" s="80">
        <v>97</v>
      </c>
      <c r="M803" s="81" t="s">
        <v>121</v>
      </c>
      <c r="N803" s="82">
        <v>109500000</v>
      </c>
      <c r="O803" s="83">
        <f>+IFERROR(VLOOKUP(I803,[1]Precio_Fasecolda!A:C,3,FALSE),IFERROR(VLOOKUP(I803,[1]Precio_Fasecolda!B:C,2,FALSE),N803))</f>
        <v>109900000</v>
      </c>
      <c r="P803" s="83">
        <f t="shared" si="97"/>
        <v>-400000</v>
      </c>
      <c r="Q803" s="76" t="s">
        <v>126</v>
      </c>
      <c r="R803" s="76" t="s">
        <v>148</v>
      </c>
      <c r="S803" s="76" t="s">
        <v>764</v>
      </c>
      <c r="T803" s="76" t="s">
        <v>121</v>
      </c>
      <c r="U803" s="76" t="s">
        <v>121</v>
      </c>
      <c r="V803" s="76" t="s">
        <v>121</v>
      </c>
      <c r="W803" s="76" t="s">
        <v>121</v>
      </c>
      <c r="X803" s="76" t="s">
        <v>121</v>
      </c>
      <c r="Y803" s="84" t="str">
        <f t="shared" si="96"/>
        <v>N.A.</v>
      </c>
      <c r="Z803" s="85">
        <f t="shared" si="98"/>
        <v>109500000</v>
      </c>
      <c r="AA803" s="76" t="str">
        <f>+IFERROR(VLOOKUP(_xlfn.TEXTJOIN("_", FALSE, C803:E803), [1]BD_Perc!$A:$O, 15, FALSE),"Segmentación no encontrada o vehículo inactivo")</f>
        <v>PERCENTIL 30-70</v>
      </c>
      <c r="AB803" s="76" t="str" cm="1">
        <f t="array" ref="AB803">_xlfn.IFS(
    AA803 = "PERCENTIL 50",
    _xlfn.IFS(
        [1]BD!DG803 &lt; VLOOKUP(_xlfn.TEXTJOIN("_", FALSE, C803:E803), [1]BD_Perc!$A:$O, 11, FALSE), "Intervalo de precio 1",
        [1]BD!DG803 &gt;= VLOOKUP(_xlfn.TEXTJOIN("_", FALSE, C803:E803), [1]BD_Perc!$A:$O, 11, FALSE), "Intervalo de precio 2"
    ),
    AA803 = "PERCENTIL 30-70",
    _xlfn.IFS(
        [1]BD!DG803 &lt; VLOOKUP(_xlfn.TEXTJOIN("_", FALSE, C803:E803), [1]BD_Perc!$A:$O, 6, FALSE), "Intervalo de precio 1",
        [1]BD!DG803 &lt; VLOOKUP(_xlfn.TEXTJOIN("_", FALSE, C803:E803), [1]BD_Perc!$A:$O, 7, FALSE), "Intervalo de precio 2",
        [1]BD!DG803 &gt;= VLOOKUP(_xlfn.TEXTJOIN("_", FALSE, C803:E803), [1]BD_Perc!$A:$O, 7, FALSE), "Intervalo de precio 3"
    ),
    AA803="Segmentación no encontrada o vehículo inactivo","Segmentación no encontrada o vehículo inactivo"
)</f>
        <v>Intervalo de precio 1</v>
      </c>
      <c r="AC803" s="78" t="s">
        <v>129</v>
      </c>
      <c r="AD803" s="86" t="b">
        <f t="shared" si="101"/>
        <v>1</v>
      </c>
      <c r="AE803" s="87">
        <v>0</v>
      </c>
      <c r="AF803" s="87">
        <v>5.0000000000000001E-3</v>
      </c>
      <c r="AG803" s="87">
        <v>5.0000000000000001E-3</v>
      </c>
      <c r="AH803" s="87">
        <v>5.0000000000000001E-3</v>
      </c>
      <c r="AI803" s="87">
        <v>5.0000000000000001E-3</v>
      </c>
      <c r="AJ803" s="76">
        <v>5.0000000000000001E-3</v>
      </c>
      <c r="AK803" s="76" t="s">
        <v>131</v>
      </c>
      <c r="AL803" s="76" t="s">
        <v>131</v>
      </c>
      <c r="AM803" s="137" t="s">
        <v>131</v>
      </c>
      <c r="AN803" s="137">
        <v>0</v>
      </c>
      <c r="AO803" s="72" t="s">
        <v>121</v>
      </c>
      <c r="AP803" s="72">
        <v>895600.88100000005</v>
      </c>
      <c r="AQ803" s="72" t="s">
        <v>121</v>
      </c>
      <c r="AR803" s="72" t="s">
        <v>121</v>
      </c>
      <c r="AS803" s="72" t="s">
        <v>121</v>
      </c>
      <c r="AT803" s="72">
        <v>13464094.812000001</v>
      </c>
      <c r="AU803" s="72" t="s">
        <v>121</v>
      </c>
      <c r="AV803" s="72" t="s">
        <v>121</v>
      </c>
      <c r="AW803" s="72" t="s">
        <v>121</v>
      </c>
      <c r="AX803" s="72">
        <v>1832430.4698000001</v>
      </c>
      <c r="AY803" s="72" t="s">
        <v>121</v>
      </c>
      <c r="AZ803" s="72" t="s">
        <v>121</v>
      </c>
      <c r="BA803" s="72" t="s">
        <v>121</v>
      </c>
      <c r="BB803" s="72" t="s">
        <v>121</v>
      </c>
      <c r="BC803" s="72" t="s">
        <v>121</v>
      </c>
      <c r="BD803" s="72" t="s">
        <v>121</v>
      </c>
      <c r="BE803" s="72" t="s">
        <v>121</v>
      </c>
      <c r="BF803" s="72">
        <v>3224158.9547999999</v>
      </c>
      <c r="BG803" s="72">
        <v>3761519.4833999998</v>
      </c>
      <c r="BH803" s="72" t="s">
        <v>121</v>
      </c>
      <c r="BI803" s="72" t="s">
        <v>121</v>
      </c>
      <c r="BJ803" s="72" t="s">
        <v>121</v>
      </c>
      <c r="BK803" s="72" t="s">
        <v>121</v>
      </c>
      <c r="BL803" s="72" t="s">
        <v>121</v>
      </c>
      <c r="BM803" s="72">
        <v>2089256.7822</v>
      </c>
      <c r="BN803" s="72">
        <v>196331.0454</v>
      </c>
      <c r="BO803" s="72">
        <v>895600.88100000005</v>
      </c>
      <c r="BP803" s="72" t="s">
        <v>121</v>
      </c>
      <c r="BQ803" s="72" t="s">
        <v>121</v>
      </c>
      <c r="BR803" s="72" t="s">
        <v>121</v>
      </c>
      <c r="BS803" s="72" t="s">
        <v>121</v>
      </c>
      <c r="BT803" s="72" t="s">
        <v>121</v>
      </c>
      <c r="BU803" s="72">
        <v>196331.0454</v>
      </c>
      <c r="BV803" s="72" t="s">
        <v>121</v>
      </c>
      <c r="BW803" s="72" t="s">
        <v>121</v>
      </c>
      <c r="BX803" s="72" t="s">
        <v>121</v>
      </c>
      <c r="BY803" s="72">
        <v>628262.08620000002</v>
      </c>
      <c r="BZ803" s="72" t="s">
        <v>121</v>
      </c>
      <c r="CA803" s="72" t="s">
        <v>121</v>
      </c>
      <c r="CB803" s="72" t="s">
        <v>121</v>
      </c>
      <c r="CC803" s="72" t="s">
        <v>121</v>
      </c>
      <c r="CD803" s="72" t="s">
        <v>121</v>
      </c>
      <c r="CE803" s="89" t="s">
        <v>130</v>
      </c>
      <c r="CF803" s="89" t="s">
        <v>130</v>
      </c>
      <c r="CG803" s="89" t="s">
        <v>131</v>
      </c>
      <c r="CH803" s="89" t="s">
        <v>131</v>
      </c>
      <c r="CI803" s="89" t="s">
        <v>130</v>
      </c>
      <c r="CJ803" s="89" t="s">
        <v>131</v>
      </c>
      <c r="CK803" s="89" t="s">
        <v>131</v>
      </c>
      <c r="CL803" s="59" t="s">
        <v>121</v>
      </c>
      <c r="CM803" s="76" t="s">
        <v>121</v>
      </c>
      <c r="CN803" s="76" t="s">
        <v>121</v>
      </c>
      <c r="CO803" s="76" t="s">
        <v>121</v>
      </c>
      <c r="CP803" s="76" t="s">
        <v>121</v>
      </c>
      <c r="CQ803" s="76" t="s">
        <v>121</v>
      </c>
      <c r="CR803" s="76" t="s">
        <v>121</v>
      </c>
      <c r="CS803" s="76" t="s">
        <v>121</v>
      </c>
      <c r="CT803" s="76" t="s">
        <v>121</v>
      </c>
      <c r="CU803" s="76" t="s">
        <v>121</v>
      </c>
      <c r="CV803" s="76" t="s">
        <v>121</v>
      </c>
      <c r="CW803" s="76" t="s">
        <v>121</v>
      </c>
      <c r="CX803" s="76" t="s">
        <v>121</v>
      </c>
      <c r="CY803" s="76" t="s">
        <v>121</v>
      </c>
      <c r="CZ803" s="76" t="s">
        <v>121</v>
      </c>
      <c r="DA803" s="246">
        <v>7722382.9157999996</v>
      </c>
      <c r="DB803" s="91">
        <v>1</v>
      </c>
      <c r="DC803" s="13">
        <v>1</v>
      </c>
      <c r="DD803" s="13"/>
      <c r="DE803" s="75" t="str" cm="1">
        <f t="array" ref="DE803">+IF(AND(C803&lt;&gt;"Vehículos Eléctricos",C803&lt;&gt;"Vehículos Híbridos",AA803="PERCENTIL 50"),
     IF(VLOOKUP(_xlfn.TEXTJOIN("_",FALSE,C803:E803),[1]BD_Perc!$A:$P,_xlfn.IFS([1]BD!AB803="Intervalo de precio 1",12,[1]BD!AB803="Intervalo de precio 2",13),FALSE)&lt;=1,
     VLOOKUP(_xlfn.TEXTJOIN("_",FALSE,C803:E803),[1]BD_Perc!$A:$P,16,FALSE),"Ok P50"),
     "Ok P30/70 ó Híbrido/Eléctrico")</f>
        <v>Ok P30/70 ó Híbrido/Eléctrico</v>
      </c>
      <c r="DF803" s="75" t="str">
        <f t="shared" si="99"/>
        <v>Vehículos Híbridos_Automóviles_Sedán</v>
      </c>
      <c r="DG803" s="19">
        <f t="shared" si="100"/>
        <v>109500000</v>
      </c>
      <c r="DH803" s="13">
        <v>1</v>
      </c>
      <c r="DI803" s="13">
        <v>1</v>
      </c>
      <c r="DJ803" s="13" t="b">
        <f>+DC803=[2]BD!DC803</f>
        <v>1</v>
      </c>
    </row>
    <row r="804" spans="1:114" ht="25.5" x14ac:dyDescent="0.25">
      <c r="A804" s="76">
        <v>1239</v>
      </c>
      <c r="B804" s="97" t="s">
        <v>426</v>
      </c>
      <c r="C804" s="248" t="s">
        <v>2</v>
      </c>
      <c r="D804" s="59" t="s">
        <v>119</v>
      </c>
      <c r="E804" s="59" t="s">
        <v>136</v>
      </c>
      <c r="F804" s="59" t="s">
        <v>121</v>
      </c>
      <c r="G804" s="77" t="s">
        <v>771</v>
      </c>
      <c r="H804" s="59" t="s">
        <v>161</v>
      </c>
      <c r="I804" s="79">
        <v>9001145</v>
      </c>
      <c r="J804" s="168" t="s">
        <v>1709</v>
      </c>
      <c r="K804" s="78" t="s">
        <v>145</v>
      </c>
      <c r="L804" s="80">
        <v>121</v>
      </c>
      <c r="M804" s="81" t="s">
        <v>121</v>
      </c>
      <c r="N804" s="82">
        <v>122200000</v>
      </c>
      <c r="O804" s="83">
        <f>+IFERROR(VLOOKUP(I804,[1]Precio_Fasecolda!A:C,3,FALSE),IFERROR(VLOOKUP(I804,[1]Precio_Fasecolda!B:C,2,FALSE),N804))</f>
        <v>121900000</v>
      </c>
      <c r="P804" s="83">
        <f t="shared" si="97"/>
        <v>300000</v>
      </c>
      <c r="Q804" s="76" t="s">
        <v>126</v>
      </c>
      <c r="R804" s="76" t="s">
        <v>148</v>
      </c>
      <c r="S804" s="76" t="s">
        <v>764</v>
      </c>
      <c r="T804" s="76" t="s">
        <v>121</v>
      </c>
      <c r="U804" s="76" t="s">
        <v>121</v>
      </c>
      <c r="V804" s="76" t="s">
        <v>121</v>
      </c>
      <c r="W804" s="76" t="s">
        <v>121</v>
      </c>
      <c r="X804" s="76" t="s">
        <v>121</v>
      </c>
      <c r="Y804" s="84" t="str">
        <f t="shared" si="96"/>
        <v>N.A.</v>
      </c>
      <c r="Z804" s="85">
        <f t="shared" si="98"/>
        <v>122200000</v>
      </c>
      <c r="AA804" s="76" t="str">
        <f>+IFERROR(VLOOKUP(_xlfn.TEXTJOIN("_", FALSE, C804:E804), [1]BD_Perc!$A:$O, 15, FALSE),"Segmentación no encontrada o vehículo inactivo")</f>
        <v>PERCENTIL 30-70</v>
      </c>
      <c r="AB804" s="76" t="str" cm="1">
        <f t="array" ref="AB804">_xlfn.IFS(
    AA804 = "PERCENTIL 50",
    _xlfn.IFS(
        [1]BD!DG804 &lt; VLOOKUP(_xlfn.TEXTJOIN("_", FALSE, C804:E804), [1]BD_Perc!$A:$O, 11, FALSE), "Intervalo de precio 1",
        [1]BD!DG804 &gt;= VLOOKUP(_xlfn.TEXTJOIN("_", FALSE, C804:E804), [1]BD_Perc!$A:$O, 11, FALSE), "Intervalo de precio 2"
    ),
    AA804 = "PERCENTIL 30-70",
    _xlfn.IFS(
        [1]BD!DG804 &lt; VLOOKUP(_xlfn.TEXTJOIN("_", FALSE, C804:E804), [1]BD_Perc!$A:$O, 6, FALSE), "Intervalo de precio 1",
        [1]BD!DG804 &lt; VLOOKUP(_xlfn.TEXTJOIN("_", FALSE, C804:E804), [1]BD_Perc!$A:$O, 7, FALSE), "Intervalo de precio 2",
        [1]BD!DG804 &gt;= VLOOKUP(_xlfn.TEXTJOIN("_", FALSE, C804:E804), [1]BD_Perc!$A:$O, 7, FALSE), "Intervalo de precio 3"
    ),
    AA804="Segmentación no encontrada o vehículo inactivo","Segmentación no encontrada o vehículo inactivo"
)</f>
        <v>Intervalo de precio 2</v>
      </c>
      <c r="AC804" s="78" t="s">
        <v>149</v>
      </c>
      <c r="AD804" s="86" t="b">
        <f t="shared" si="101"/>
        <v>1</v>
      </c>
      <c r="AE804" s="87">
        <v>0</v>
      </c>
      <c r="AF804" s="87">
        <v>0</v>
      </c>
      <c r="AG804" s="87">
        <v>0</v>
      </c>
      <c r="AH804" s="87">
        <v>0</v>
      </c>
      <c r="AI804" s="87">
        <v>5.0000000000000001E-3</v>
      </c>
      <c r="AJ804" s="76">
        <v>5.0000000000000001E-3</v>
      </c>
      <c r="AK804" s="76" t="s">
        <v>130</v>
      </c>
      <c r="AL804" s="76" t="s">
        <v>131</v>
      </c>
      <c r="AM804" s="137" t="s">
        <v>131</v>
      </c>
      <c r="AN804" s="137">
        <v>0</v>
      </c>
      <c r="AO804" s="72">
        <v>9311595.7410000004</v>
      </c>
      <c r="AP804" s="72">
        <v>341995.13040000002</v>
      </c>
      <c r="AQ804" s="72" t="s">
        <v>121</v>
      </c>
      <c r="AR804" s="72" t="s">
        <v>121</v>
      </c>
      <c r="AS804" s="72" t="s">
        <v>121</v>
      </c>
      <c r="AT804" s="72" t="s">
        <v>121</v>
      </c>
      <c r="AU804" s="72" t="s">
        <v>121</v>
      </c>
      <c r="AV804" s="72" t="s">
        <v>121</v>
      </c>
      <c r="AW804" s="72" t="s">
        <v>121</v>
      </c>
      <c r="AX804" s="72">
        <v>979205.26619999995</v>
      </c>
      <c r="AY804" s="72" t="s">
        <v>121</v>
      </c>
      <c r="AZ804" s="72" t="s">
        <v>121</v>
      </c>
      <c r="BA804" s="72" t="s">
        <v>121</v>
      </c>
      <c r="BB804" s="72" t="s">
        <v>121</v>
      </c>
      <c r="BC804" s="72" t="s">
        <v>121</v>
      </c>
      <c r="BD804" s="72" t="s">
        <v>121</v>
      </c>
      <c r="BE804" s="72" t="s">
        <v>121</v>
      </c>
      <c r="BF804" s="72" t="s">
        <v>121</v>
      </c>
      <c r="BG804" s="72" t="s">
        <v>121</v>
      </c>
      <c r="BH804" s="72" t="s">
        <v>121</v>
      </c>
      <c r="BI804" s="72" t="s">
        <v>121</v>
      </c>
      <c r="BJ804" s="72" t="s">
        <v>121</v>
      </c>
      <c r="BK804" s="72" t="s">
        <v>121</v>
      </c>
      <c r="BL804" s="72">
        <v>720414.97919999994</v>
      </c>
      <c r="BM804" s="72" t="s">
        <v>121</v>
      </c>
      <c r="BN804" s="72">
        <v>147011.35260000001</v>
      </c>
      <c r="BO804" s="72">
        <v>1167255.5706</v>
      </c>
      <c r="BP804" s="72">
        <v>1367986.8467999999</v>
      </c>
      <c r="BQ804" s="72" t="s">
        <v>121</v>
      </c>
      <c r="BR804" s="72" t="s">
        <v>121</v>
      </c>
      <c r="BS804" s="72" t="s">
        <v>121</v>
      </c>
      <c r="BT804" s="72">
        <v>7587157.5192</v>
      </c>
      <c r="BU804" s="72">
        <v>75827.551800000001</v>
      </c>
      <c r="BV804" s="72" t="s">
        <v>121</v>
      </c>
      <c r="BW804" s="72" t="s">
        <v>121</v>
      </c>
      <c r="BX804" s="72" t="s">
        <v>121</v>
      </c>
      <c r="BY804" s="72">
        <v>502316.81219999999</v>
      </c>
      <c r="BZ804" s="72" t="s">
        <v>121</v>
      </c>
      <c r="CA804" s="72" t="s">
        <v>121</v>
      </c>
      <c r="CB804" s="72" t="s">
        <v>121</v>
      </c>
      <c r="CC804" s="72" t="s">
        <v>121</v>
      </c>
      <c r="CD804" s="72" t="s">
        <v>121</v>
      </c>
      <c r="CE804" s="89" t="s">
        <v>130</v>
      </c>
      <c r="CF804" s="89" t="s">
        <v>130</v>
      </c>
      <c r="CG804" s="89" t="s">
        <v>131</v>
      </c>
      <c r="CH804" s="89" t="s">
        <v>131</v>
      </c>
      <c r="CI804" s="89" t="s">
        <v>131</v>
      </c>
      <c r="CJ804" s="89" t="s">
        <v>131</v>
      </c>
      <c r="CK804" s="89" t="s">
        <v>131</v>
      </c>
      <c r="CL804" s="59" t="s">
        <v>121</v>
      </c>
      <c r="CM804" s="76" t="s">
        <v>121</v>
      </c>
      <c r="CN804" s="76" t="s">
        <v>121</v>
      </c>
      <c r="CO804" s="76" t="s">
        <v>121</v>
      </c>
      <c r="CP804" s="76" t="s">
        <v>121</v>
      </c>
      <c r="CQ804" s="76" t="s">
        <v>121</v>
      </c>
      <c r="CR804" s="76" t="s">
        <v>121</v>
      </c>
      <c r="CS804" s="76" t="s">
        <v>121</v>
      </c>
      <c r="CT804" s="76" t="s">
        <v>121</v>
      </c>
      <c r="CU804" s="76" t="s">
        <v>121</v>
      </c>
      <c r="CV804" s="76" t="s">
        <v>121</v>
      </c>
      <c r="CW804" s="76" t="s">
        <v>121</v>
      </c>
      <c r="CX804" s="76" t="s">
        <v>121</v>
      </c>
      <c r="CY804" s="76" t="s">
        <v>121</v>
      </c>
      <c r="CZ804" s="76" t="s">
        <v>121</v>
      </c>
      <c r="DA804" s="246">
        <v>19551522.110399999</v>
      </c>
      <c r="DB804" s="91">
        <v>1</v>
      </c>
      <c r="DC804" s="13">
        <v>1</v>
      </c>
      <c r="DD804" s="13"/>
      <c r="DE804" s="75" t="str" cm="1">
        <f t="array" ref="DE804">+IF(AND(C804&lt;&gt;"Vehículos Eléctricos",C804&lt;&gt;"Vehículos Híbridos",AA804="PERCENTIL 50"),
     IF(VLOOKUP(_xlfn.TEXTJOIN("_",FALSE,C804:E804),[1]BD_Perc!$A:$P,_xlfn.IFS([1]BD!AB804="Intervalo de precio 1",12,[1]BD!AB804="Intervalo de precio 2",13),FALSE)&lt;=1,
     VLOOKUP(_xlfn.TEXTJOIN("_",FALSE,C804:E804),[1]BD_Perc!$A:$P,16,FALSE),"Ok P50"),
     "Ok P30/70 ó Híbrido/Eléctrico")</f>
        <v>Ok P30/70 ó Híbrido/Eléctrico</v>
      </c>
      <c r="DF804" s="75" t="str">
        <f t="shared" si="99"/>
        <v>Vehículos Híbridos_Automóviles_Sedán</v>
      </c>
      <c r="DG804" s="19">
        <f t="shared" si="100"/>
        <v>122200000</v>
      </c>
      <c r="DH804" s="13">
        <v>1</v>
      </c>
      <c r="DI804" s="13">
        <v>1</v>
      </c>
      <c r="DJ804" s="13" t="b">
        <f>+DC804=[2]BD!DC804</f>
        <v>1</v>
      </c>
    </row>
    <row r="805" spans="1:114" ht="25.5" x14ac:dyDescent="0.25">
      <c r="A805" s="76">
        <v>1240</v>
      </c>
      <c r="B805" s="97" t="s">
        <v>426</v>
      </c>
      <c r="C805" s="248" t="s">
        <v>2</v>
      </c>
      <c r="D805" s="59" t="s">
        <v>119</v>
      </c>
      <c r="E805" s="59" t="s">
        <v>136</v>
      </c>
      <c r="F805" s="59" t="s">
        <v>121</v>
      </c>
      <c r="G805" s="77" t="s">
        <v>773</v>
      </c>
      <c r="H805" s="59" t="s">
        <v>161</v>
      </c>
      <c r="I805" s="79">
        <v>9001146</v>
      </c>
      <c r="J805" s="168" t="s">
        <v>1710</v>
      </c>
      <c r="K805" s="78" t="s">
        <v>121</v>
      </c>
      <c r="L805" s="80">
        <v>97</v>
      </c>
      <c r="M805" s="81" t="s">
        <v>121</v>
      </c>
      <c r="N805" s="82">
        <v>135200000</v>
      </c>
      <c r="O805" s="83">
        <f>+IFERROR(VLOOKUP(I805,[1]Precio_Fasecolda!A:C,3,FALSE),IFERROR(VLOOKUP(I805,[1]Precio_Fasecolda!B:C,2,FALSE),N805))</f>
        <v>134900000</v>
      </c>
      <c r="P805" s="83">
        <f t="shared" si="97"/>
        <v>300000</v>
      </c>
      <c r="Q805" s="76" t="s">
        <v>126</v>
      </c>
      <c r="R805" s="76" t="s">
        <v>148</v>
      </c>
      <c r="S805" s="76" t="s">
        <v>764</v>
      </c>
      <c r="T805" s="76" t="s">
        <v>121</v>
      </c>
      <c r="U805" s="76" t="s">
        <v>121</v>
      </c>
      <c r="V805" s="76" t="s">
        <v>121</v>
      </c>
      <c r="W805" s="76" t="s">
        <v>121</v>
      </c>
      <c r="X805" s="76" t="s">
        <v>121</v>
      </c>
      <c r="Y805" s="84" t="str">
        <f t="shared" si="96"/>
        <v>N.A.</v>
      </c>
      <c r="Z805" s="85">
        <f t="shared" si="98"/>
        <v>135200000</v>
      </c>
      <c r="AA805" s="76" t="str">
        <f>+IFERROR(VLOOKUP(_xlfn.TEXTJOIN("_", FALSE, C805:E805), [1]BD_Perc!$A:$O, 15, FALSE),"Segmentación no encontrada o vehículo inactivo")</f>
        <v>PERCENTIL 30-70</v>
      </c>
      <c r="AB805" s="76" t="str" cm="1">
        <f t="array" ref="AB805">_xlfn.IFS(
    AA805 = "PERCENTIL 50",
    _xlfn.IFS(
        [1]BD!DG805 &lt; VLOOKUP(_xlfn.TEXTJOIN("_", FALSE, C805:E805), [1]BD_Perc!$A:$O, 11, FALSE), "Intervalo de precio 1",
        [1]BD!DG805 &gt;= VLOOKUP(_xlfn.TEXTJOIN("_", FALSE, C805:E805), [1]BD_Perc!$A:$O, 11, FALSE), "Intervalo de precio 2"
    ),
    AA805 = "PERCENTIL 30-70",
    _xlfn.IFS(
        [1]BD!DG805 &lt; VLOOKUP(_xlfn.TEXTJOIN("_", FALSE, C805:E805), [1]BD_Perc!$A:$O, 6, FALSE), "Intervalo de precio 1",
        [1]BD!DG805 &lt; VLOOKUP(_xlfn.TEXTJOIN("_", FALSE, C805:E805), [1]BD_Perc!$A:$O, 7, FALSE), "Intervalo de precio 2",
        [1]BD!DG805 &gt;= VLOOKUP(_xlfn.TEXTJOIN("_", FALSE, C805:E805), [1]BD_Perc!$A:$O, 7, FALSE), "Intervalo de precio 3"
    ),
    AA805="Segmentación no encontrada o vehículo inactivo","Segmentación no encontrada o vehículo inactivo"
)</f>
        <v>Intervalo de precio 3</v>
      </c>
      <c r="AC805" s="78" t="s">
        <v>156</v>
      </c>
      <c r="AD805" s="86" t="b">
        <f t="shared" si="101"/>
        <v>1</v>
      </c>
      <c r="AE805" s="87">
        <v>0</v>
      </c>
      <c r="AF805" s="87">
        <v>0</v>
      </c>
      <c r="AG805" s="87">
        <v>0</v>
      </c>
      <c r="AH805" s="87">
        <v>0</v>
      </c>
      <c r="AI805" s="87">
        <v>5.0000000000000001E-3</v>
      </c>
      <c r="AJ805" s="76">
        <v>5.0000000000000001E-3</v>
      </c>
      <c r="AK805" s="76" t="s">
        <v>130</v>
      </c>
      <c r="AL805" s="76" t="s">
        <v>131</v>
      </c>
      <c r="AM805" s="137" t="s">
        <v>131</v>
      </c>
      <c r="AN805" s="137">
        <v>0</v>
      </c>
      <c r="AO805" s="72">
        <v>9311595.7410000004</v>
      </c>
      <c r="AP805" s="72">
        <v>341995.13040000002</v>
      </c>
      <c r="AQ805" s="72" t="s">
        <v>121</v>
      </c>
      <c r="AR805" s="72" t="s">
        <v>121</v>
      </c>
      <c r="AS805" s="72" t="s">
        <v>121</v>
      </c>
      <c r="AT805" s="72" t="s">
        <v>121</v>
      </c>
      <c r="AU805" s="72" t="s">
        <v>121</v>
      </c>
      <c r="AV805" s="72" t="s">
        <v>121</v>
      </c>
      <c r="AW805" s="72" t="s">
        <v>121</v>
      </c>
      <c r="AX805" s="72" t="s">
        <v>121</v>
      </c>
      <c r="AY805" s="72" t="s">
        <v>121</v>
      </c>
      <c r="AZ805" s="72" t="s">
        <v>121</v>
      </c>
      <c r="BA805" s="72" t="s">
        <v>121</v>
      </c>
      <c r="BB805" s="72" t="s">
        <v>121</v>
      </c>
      <c r="BC805" s="72" t="s">
        <v>121</v>
      </c>
      <c r="BD805" s="72" t="s">
        <v>121</v>
      </c>
      <c r="BE805" s="72" t="s">
        <v>121</v>
      </c>
      <c r="BF805" s="72" t="s">
        <v>121</v>
      </c>
      <c r="BG805" s="72" t="s">
        <v>121</v>
      </c>
      <c r="BH805" s="72" t="s">
        <v>121</v>
      </c>
      <c r="BI805" s="72" t="s">
        <v>121</v>
      </c>
      <c r="BJ805" s="72" t="s">
        <v>121</v>
      </c>
      <c r="BK805" s="72" t="s">
        <v>121</v>
      </c>
      <c r="BL805" s="72" t="s">
        <v>121</v>
      </c>
      <c r="BM805" s="72" t="s">
        <v>121</v>
      </c>
      <c r="BN805" s="72">
        <v>147011.35260000001</v>
      </c>
      <c r="BO805" s="72">
        <v>1167255.5706</v>
      </c>
      <c r="BP805" s="72">
        <v>1367986.8467999999</v>
      </c>
      <c r="BQ805" s="72" t="s">
        <v>121</v>
      </c>
      <c r="BR805" s="72" t="s">
        <v>121</v>
      </c>
      <c r="BS805" s="72" t="s">
        <v>121</v>
      </c>
      <c r="BT805" s="72">
        <v>7587157.5192</v>
      </c>
      <c r="BU805" s="72">
        <v>75827.551800000001</v>
      </c>
      <c r="BV805" s="72" t="s">
        <v>121</v>
      </c>
      <c r="BW805" s="72" t="s">
        <v>121</v>
      </c>
      <c r="BX805" s="72" t="s">
        <v>121</v>
      </c>
      <c r="BY805" s="72">
        <v>502316.81219999999</v>
      </c>
      <c r="BZ805" s="72" t="s">
        <v>121</v>
      </c>
      <c r="CA805" s="72" t="s">
        <v>121</v>
      </c>
      <c r="CB805" s="72" t="s">
        <v>121</v>
      </c>
      <c r="CC805" s="72" t="s">
        <v>121</v>
      </c>
      <c r="CD805" s="72" t="s">
        <v>121</v>
      </c>
      <c r="CE805" s="89" t="s">
        <v>130</v>
      </c>
      <c r="CF805" s="89" t="s">
        <v>130</v>
      </c>
      <c r="CG805" s="89" t="s">
        <v>131</v>
      </c>
      <c r="CH805" s="89" t="s">
        <v>130</v>
      </c>
      <c r="CI805" s="89" t="s">
        <v>131</v>
      </c>
      <c r="CJ805" s="89" t="s">
        <v>131</v>
      </c>
      <c r="CK805" s="89" t="s">
        <v>131</v>
      </c>
      <c r="CL805" s="59" t="s">
        <v>121</v>
      </c>
      <c r="CM805" s="76" t="s">
        <v>121</v>
      </c>
      <c r="CN805" s="76" t="s">
        <v>121</v>
      </c>
      <c r="CO805" s="76" t="s">
        <v>121</v>
      </c>
      <c r="CP805" s="76" t="s">
        <v>121</v>
      </c>
      <c r="CQ805" s="76" t="s">
        <v>121</v>
      </c>
      <c r="CR805" s="76" t="s">
        <v>121</v>
      </c>
      <c r="CS805" s="76" t="s">
        <v>121</v>
      </c>
      <c r="CT805" s="76" t="s">
        <v>121</v>
      </c>
      <c r="CU805" s="76" t="s">
        <v>121</v>
      </c>
      <c r="CV805" s="76" t="s">
        <v>121</v>
      </c>
      <c r="CW805" s="76" t="s">
        <v>121</v>
      </c>
      <c r="CX805" s="76" t="s">
        <v>121</v>
      </c>
      <c r="CY805" s="76" t="s">
        <v>121</v>
      </c>
      <c r="CZ805" s="76" t="s">
        <v>121</v>
      </c>
      <c r="DA805" s="246">
        <v>19551522.110399999</v>
      </c>
      <c r="DB805" s="91">
        <v>1</v>
      </c>
      <c r="DC805" s="13">
        <v>1</v>
      </c>
      <c r="DD805" s="13"/>
      <c r="DE805" s="75" t="str" cm="1">
        <f t="array" ref="DE805">+IF(AND(C805&lt;&gt;"Vehículos Eléctricos",C805&lt;&gt;"Vehículos Híbridos",AA805="PERCENTIL 50"),
     IF(VLOOKUP(_xlfn.TEXTJOIN("_",FALSE,C805:E805),[1]BD_Perc!$A:$P,_xlfn.IFS([1]BD!AB805="Intervalo de precio 1",12,[1]BD!AB805="Intervalo de precio 2",13),FALSE)&lt;=1,
     VLOOKUP(_xlfn.TEXTJOIN("_",FALSE,C805:E805),[1]BD_Perc!$A:$P,16,FALSE),"Ok P50"),
     "Ok P30/70 ó Híbrido/Eléctrico")</f>
        <v>Ok P30/70 ó Híbrido/Eléctrico</v>
      </c>
      <c r="DF805" s="75" t="str">
        <f t="shared" si="99"/>
        <v>Vehículos Híbridos_Automóviles_Sedán</v>
      </c>
      <c r="DG805" s="19">
        <f t="shared" si="100"/>
        <v>135200000</v>
      </c>
      <c r="DH805" s="13">
        <v>1</v>
      </c>
      <c r="DI805" s="13">
        <v>1</v>
      </c>
      <c r="DJ805" s="13" t="b">
        <f>+DC805=[2]BD!DC805</f>
        <v>1</v>
      </c>
    </row>
    <row r="806" spans="1:114" ht="25.5" x14ac:dyDescent="0.25">
      <c r="A806" s="76">
        <v>1243</v>
      </c>
      <c r="B806" s="97" t="s">
        <v>426</v>
      </c>
      <c r="C806" s="59" t="s">
        <v>0</v>
      </c>
      <c r="D806" s="59" t="s">
        <v>320</v>
      </c>
      <c r="E806" s="59" t="s">
        <v>126</v>
      </c>
      <c r="F806" s="59" t="s">
        <v>121</v>
      </c>
      <c r="G806" s="77" t="s">
        <v>1711</v>
      </c>
      <c r="H806" s="59" t="s">
        <v>161</v>
      </c>
      <c r="I806" s="79">
        <v>9006192</v>
      </c>
      <c r="J806" s="168" t="s">
        <v>1712</v>
      </c>
      <c r="K806" s="78" t="s">
        <v>163</v>
      </c>
      <c r="L806" s="80">
        <v>169</v>
      </c>
      <c r="M806" s="81" t="s">
        <v>121</v>
      </c>
      <c r="N806" s="82">
        <v>148800000</v>
      </c>
      <c r="O806" s="83">
        <f>+IFERROR(VLOOKUP(I806,[1]Precio_Fasecolda!A:C,3,FALSE),IFERROR(VLOOKUP(I806,[1]Precio_Fasecolda!B:C,2,FALSE),N806))</f>
        <v>148500000</v>
      </c>
      <c r="P806" s="83">
        <f t="shared" si="97"/>
        <v>300000</v>
      </c>
      <c r="Q806" s="76" t="s">
        <v>126</v>
      </c>
      <c r="R806" s="76" t="s">
        <v>148</v>
      </c>
      <c r="S806" s="76" t="s">
        <v>128</v>
      </c>
      <c r="T806" s="76" t="s">
        <v>121</v>
      </c>
      <c r="U806" s="76" t="s">
        <v>121</v>
      </c>
      <c r="V806" s="76" t="s">
        <v>121</v>
      </c>
      <c r="W806" s="76" t="s">
        <v>121</v>
      </c>
      <c r="X806" s="76" t="s">
        <v>121</v>
      </c>
      <c r="Y806" s="84" t="str">
        <f t="shared" si="96"/>
        <v>N.A.</v>
      </c>
      <c r="Z806" s="85">
        <f t="shared" si="98"/>
        <v>148800000</v>
      </c>
      <c r="AA806" s="76" t="str">
        <f>+IFERROR(VLOOKUP(_xlfn.TEXTJOIN("_", FALSE, C806:E806), [1]BD_Perc!$A:$O, 15, FALSE),"Segmentación no encontrada o vehículo inactivo")</f>
        <v>PERCENTIL 30-70</v>
      </c>
      <c r="AB806" s="76" t="str" cm="1">
        <f t="array" ref="AB806">_xlfn.IFS(
    AA806 = "PERCENTIL 50",
    _xlfn.IFS(
        [1]BD!DG806 &lt; VLOOKUP(_xlfn.TEXTJOIN("_", FALSE, C806:E806), [1]BD_Perc!$A:$O, 11, FALSE), "Intervalo de precio 1",
        [1]BD!DG806 &gt;= VLOOKUP(_xlfn.TEXTJOIN("_", FALSE, C806:E806), [1]BD_Perc!$A:$O, 11, FALSE), "Intervalo de precio 2"
    ),
    AA806 = "PERCENTIL 30-70",
    _xlfn.IFS(
        [1]BD!DG806 &lt; VLOOKUP(_xlfn.TEXTJOIN("_", FALSE, C806:E806), [1]BD_Perc!$A:$O, 6, FALSE), "Intervalo de precio 1",
        [1]BD!DG806 &lt; VLOOKUP(_xlfn.TEXTJOIN("_", FALSE, C806:E806), [1]BD_Perc!$A:$O, 7, FALSE), "Intervalo de precio 2",
        [1]BD!DG806 &gt;= VLOOKUP(_xlfn.TEXTJOIN("_", FALSE, C806:E806), [1]BD_Perc!$A:$O, 7, FALSE), "Intervalo de precio 3"
    ),
    AA806="Segmentación no encontrada o vehículo inactivo","Segmentación no encontrada o vehículo inactivo"
)</f>
        <v>Intervalo de precio 3</v>
      </c>
      <c r="AC806" s="78" t="s">
        <v>156</v>
      </c>
      <c r="AD806" s="86" t="b">
        <f t="shared" si="101"/>
        <v>1</v>
      </c>
      <c r="AE806" s="87">
        <v>0</v>
      </c>
      <c r="AF806" s="87">
        <v>5.0000000000000001E-3</v>
      </c>
      <c r="AG806" s="87">
        <v>5.0000000000000001E-3</v>
      </c>
      <c r="AH806" s="87">
        <v>5.0000000000000001E-3</v>
      </c>
      <c r="AI806" s="87">
        <v>5.0000000000000001E-3</v>
      </c>
      <c r="AJ806" s="76">
        <v>5.0000000000000001E-3</v>
      </c>
      <c r="AK806" s="76" t="s">
        <v>131</v>
      </c>
      <c r="AL806" s="76" t="s">
        <v>131</v>
      </c>
      <c r="AM806" s="137" t="s">
        <v>131</v>
      </c>
      <c r="AN806" s="137">
        <v>0</v>
      </c>
      <c r="AO806" s="72" t="s">
        <v>121</v>
      </c>
      <c r="AP806" s="72">
        <v>895600.88100000005</v>
      </c>
      <c r="AQ806" s="72">
        <v>1308878.9069999999</v>
      </c>
      <c r="AR806" s="72" t="s">
        <v>121</v>
      </c>
      <c r="AS806" s="72" t="s">
        <v>121</v>
      </c>
      <c r="AT806" s="72">
        <v>13464094.812000001</v>
      </c>
      <c r="AU806" s="72" t="s">
        <v>121</v>
      </c>
      <c r="AV806" s="72" t="s">
        <v>121</v>
      </c>
      <c r="AW806" s="72" t="s">
        <v>121</v>
      </c>
      <c r="AX806" s="72" t="s">
        <v>121</v>
      </c>
      <c r="AY806" s="72" t="s">
        <v>121</v>
      </c>
      <c r="AZ806" s="72" t="s">
        <v>121</v>
      </c>
      <c r="BA806" s="72" t="s">
        <v>121</v>
      </c>
      <c r="BB806" s="72" t="s">
        <v>121</v>
      </c>
      <c r="BC806" s="72" t="s">
        <v>121</v>
      </c>
      <c r="BD806" s="72" t="s">
        <v>121</v>
      </c>
      <c r="BE806" s="72" t="s">
        <v>121</v>
      </c>
      <c r="BF806" s="72">
        <v>3224158.9547999999</v>
      </c>
      <c r="BG806" s="72">
        <v>3761519.4833999998</v>
      </c>
      <c r="BH806" s="72" t="s">
        <v>121</v>
      </c>
      <c r="BI806" s="72" t="s">
        <v>121</v>
      </c>
      <c r="BJ806" s="72" t="s">
        <v>121</v>
      </c>
      <c r="BK806" s="72">
        <v>2355982.0326</v>
      </c>
      <c r="BL806" s="72" t="s">
        <v>121</v>
      </c>
      <c r="BM806" s="72">
        <v>2089256.7822</v>
      </c>
      <c r="BN806" s="72">
        <v>196331.0454</v>
      </c>
      <c r="BO806" s="72">
        <v>895600.88100000005</v>
      </c>
      <c r="BP806" s="72" t="s">
        <v>121</v>
      </c>
      <c r="BQ806" s="72" t="s">
        <v>121</v>
      </c>
      <c r="BR806" s="72" t="s">
        <v>121</v>
      </c>
      <c r="BS806" s="72" t="s">
        <v>121</v>
      </c>
      <c r="BT806" s="72" t="s">
        <v>121</v>
      </c>
      <c r="BU806" s="72">
        <v>196331.0454</v>
      </c>
      <c r="BV806" s="72" t="s">
        <v>121</v>
      </c>
      <c r="BW806" s="72" t="s">
        <v>121</v>
      </c>
      <c r="BX806" s="72" t="s">
        <v>121</v>
      </c>
      <c r="BY806" s="72">
        <v>628262.08620000002</v>
      </c>
      <c r="BZ806" s="72" t="s">
        <v>121</v>
      </c>
      <c r="CA806" s="72" t="s">
        <v>121</v>
      </c>
      <c r="CB806" s="72" t="s">
        <v>121</v>
      </c>
      <c r="CC806" s="72" t="s">
        <v>121</v>
      </c>
      <c r="CD806" s="72" t="s">
        <v>121</v>
      </c>
      <c r="CE806" s="89" t="s">
        <v>130</v>
      </c>
      <c r="CF806" s="89" t="s">
        <v>130</v>
      </c>
      <c r="CG806" s="89" t="s">
        <v>131</v>
      </c>
      <c r="CH806" s="89" t="s">
        <v>131</v>
      </c>
      <c r="CI806" s="89" t="s">
        <v>130</v>
      </c>
      <c r="CJ806" s="89" t="s">
        <v>131</v>
      </c>
      <c r="CK806" s="89" t="s">
        <v>131</v>
      </c>
      <c r="CL806" s="59" t="s">
        <v>121</v>
      </c>
      <c r="CM806" s="76" t="s">
        <v>121</v>
      </c>
      <c r="CN806" s="76" t="s">
        <v>121</v>
      </c>
      <c r="CO806" s="76" t="s">
        <v>121</v>
      </c>
      <c r="CP806" s="76" t="s">
        <v>121</v>
      </c>
      <c r="CQ806" s="76" t="s">
        <v>121</v>
      </c>
      <c r="CR806" s="76" t="s">
        <v>121</v>
      </c>
      <c r="CS806" s="76" t="s">
        <v>121</v>
      </c>
      <c r="CT806" s="76" t="s">
        <v>121</v>
      </c>
      <c r="CU806" s="76" t="s">
        <v>121</v>
      </c>
      <c r="CV806" s="76" t="s">
        <v>121</v>
      </c>
      <c r="CW806" s="76" t="s">
        <v>121</v>
      </c>
      <c r="CX806" s="76" t="s">
        <v>121</v>
      </c>
      <c r="CY806" s="76" t="s">
        <v>121</v>
      </c>
      <c r="CZ806" s="76" t="s">
        <v>121</v>
      </c>
      <c r="DA806" s="246">
        <v>7722382.9157999996</v>
      </c>
      <c r="DB806" s="91">
        <v>1</v>
      </c>
      <c r="DC806" s="13">
        <v>1</v>
      </c>
      <c r="DD806" s="13"/>
      <c r="DE806" s="75" t="str" cm="1">
        <f t="array" ref="DE806">+IF(AND(C806&lt;&gt;"Vehículos Eléctricos",C806&lt;&gt;"Vehículos Híbridos",AA806="PERCENTIL 50"),
     IF(VLOOKUP(_xlfn.TEXTJOIN("_",FALSE,C806:E806),[1]BD_Perc!$A:$P,_xlfn.IFS([1]BD!AB806="Intervalo de precio 1",12,[1]BD!AB806="Intervalo de precio 2",13),FALSE)&lt;=1,
     VLOOKUP(_xlfn.TEXTJOIN("_",FALSE,C806:E806),[1]BD_Perc!$A:$P,16,FALSE),"Ok P50"),
     "Ok P30/70 ó Híbrido/Eléctrico")</f>
        <v>Ok P30/70 ó Híbrido/Eléctrico</v>
      </c>
      <c r="DF806" s="75" t="str">
        <f t="shared" si="99"/>
        <v>Vehículos Convencionales_Camperos/Camionetas_4x2</v>
      </c>
      <c r="DG806" s="19">
        <f t="shared" si="100"/>
        <v>148800000</v>
      </c>
      <c r="DH806" s="13">
        <v>1</v>
      </c>
      <c r="DI806" s="13">
        <v>1</v>
      </c>
      <c r="DJ806" s="13" t="b">
        <f>+DC806=[2]BD!DC806</f>
        <v>1</v>
      </c>
    </row>
    <row r="807" spans="1:114" ht="38.25" x14ac:dyDescent="0.25">
      <c r="A807" s="76">
        <v>1246</v>
      </c>
      <c r="B807" s="97" t="s">
        <v>426</v>
      </c>
      <c r="C807" s="59" t="s">
        <v>0</v>
      </c>
      <c r="D807" s="59" t="s">
        <v>544</v>
      </c>
      <c r="E807" s="59" t="s">
        <v>545</v>
      </c>
      <c r="F807" s="59" t="s">
        <v>327</v>
      </c>
      <c r="G807" s="77" t="s">
        <v>1501</v>
      </c>
      <c r="H807" s="59" t="s">
        <v>161</v>
      </c>
      <c r="I807" s="79">
        <v>9021092</v>
      </c>
      <c r="J807" s="168" t="s">
        <v>1713</v>
      </c>
      <c r="K807" s="78" t="s">
        <v>565</v>
      </c>
      <c r="L807" s="80">
        <v>389</v>
      </c>
      <c r="M807" s="81" t="s">
        <v>121</v>
      </c>
      <c r="N807" s="82">
        <v>432000000</v>
      </c>
      <c r="O807" s="83">
        <f>+IFERROR(VLOOKUP(I807,[1]Precio_Fasecolda!A:C,3,FALSE),IFERROR(VLOOKUP(I807,[1]Precio_Fasecolda!B:C,2,FALSE),N807))</f>
        <v>432000000</v>
      </c>
      <c r="P807" s="83">
        <f t="shared" si="97"/>
        <v>0</v>
      </c>
      <c r="Q807" s="76" t="s">
        <v>327</v>
      </c>
      <c r="R807" s="76" t="s">
        <v>148</v>
      </c>
      <c r="S807" s="76" t="s">
        <v>128</v>
      </c>
      <c r="T807" s="76" t="s">
        <v>121</v>
      </c>
      <c r="U807" s="76" t="s">
        <v>121</v>
      </c>
      <c r="V807" s="76" t="s">
        <v>121</v>
      </c>
      <c r="W807" s="76" t="s">
        <v>121</v>
      </c>
      <c r="X807" s="76" t="s">
        <v>121</v>
      </c>
      <c r="Y807" s="84" t="str">
        <f t="shared" si="96"/>
        <v>N.A.</v>
      </c>
      <c r="Z807" s="85">
        <f t="shared" si="98"/>
        <v>432000000</v>
      </c>
      <c r="AA807" s="76" t="str">
        <f>+IFERROR(VLOOKUP(_xlfn.TEXTJOIN("_", FALSE, C807:E807), [1]BD_Perc!$A:$O, 15, FALSE),"Segmentación no encontrada o vehículo inactivo")</f>
        <v>PERCENTIL 30-70</v>
      </c>
      <c r="AB807" s="76" t="str" cm="1">
        <f t="array" ref="AB807">_xlfn.IFS(
    AA807 = "PERCENTIL 50",
    _xlfn.IFS(
        [1]BD!DG807 &lt; VLOOKUP(_xlfn.TEXTJOIN("_", FALSE, C807:E807), [1]BD_Perc!$A:$O, 11, FALSE), "Intervalo de precio 1",
        [1]BD!DG807 &gt;= VLOOKUP(_xlfn.TEXTJOIN("_", FALSE, C807:E807), [1]BD_Perc!$A:$O, 11, FALSE), "Intervalo de precio 2"
    ),
    AA807 = "PERCENTIL 30-70",
    _xlfn.IFS(
        [1]BD!DG807 &lt; VLOOKUP(_xlfn.TEXTJOIN("_", FALSE, C807:E807), [1]BD_Perc!$A:$O, 6, FALSE), "Intervalo de precio 1",
        [1]BD!DG807 &lt; VLOOKUP(_xlfn.TEXTJOIN("_", FALSE, C807:E807), [1]BD_Perc!$A:$O, 7, FALSE), "Intervalo de precio 2",
        [1]BD!DG807 &gt;= VLOOKUP(_xlfn.TEXTJOIN("_", FALSE, C807:E807), [1]BD_Perc!$A:$O, 7, FALSE), "Intervalo de precio 3"
    ),
    AA807="Segmentación no encontrada o vehículo inactivo","Segmentación no encontrada o vehículo inactivo"
)</f>
        <v>Intervalo de precio 3</v>
      </c>
      <c r="AC807" s="78" t="s">
        <v>156</v>
      </c>
      <c r="AD807" s="86" t="b">
        <f t="shared" si="101"/>
        <v>1</v>
      </c>
      <c r="AE807" s="87">
        <v>0</v>
      </c>
      <c r="AF807" s="87">
        <v>5.0000000000000001E-3</v>
      </c>
      <c r="AG807" s="87">
        <v>0.01</v>
      </c>
      <c r="AH807" s="87">
        <v>1.4999999999999999E-2</v>
      </c>
      <c r="AI807" s="87">
        <v>0.02</v>
      </c>
      <c r="AJ807" s="76">
        <v>0.02</v>
      </c>
      <c r="AK807" s="76" t="s">
        <v>131</v>
      </c>
      <c r="AL807" s="76" t="s">
        <v>131</v>
      </c>
      <c r="AM807" s="137" t="s">
        <v>131</v>
      </c>
      <c r="AN807" s="137">
        <v>0</v>
      </c>
      <c r="AO807" s="72" t="s">
        <v>121</v>
      </c>
      <c r="AP807" s="72">
        <v>895600.88100000005</v>
      </c>
      <c r="AQ807" s="72">
        <v>1308878.9069999999</v>
      </c>
      <c r="AR807" s="72" t="s">
        <v>121</v>
      </c>
      <c r="AS807" s="72" t="s">
        <v>121</v>
      </c>
      <c r="AT807" s="72">
        <v>13464094.812000001</v>
      </c>
      <c r="AU807" s="72" t="s">
        <v>121</v>
      </c>
      <c r="AV807" s="72" t="s">
        <v>121</v>
      </c>
      <c r="AW807" s="72" t="s">
        <v>121</v>
      </c>
      <c r="AX807" s="72" t="s">
        <v>121</v>
      </c>
      <c r="AY807" s="72" t="s">
        <v>121</v>
      </c>
      <c r="AZ807" s="72" t="s">
        <v>121</v>
      </c>
      <c r="BA807" s="72" t="s">
        <v>121</v>
      </c>
      <c r="BB807" s="72" t="s">
        <v>121</v>
      </c>
      <c r="BC807" s="72" t="s">
        <v>121</v>
      </c>
      <c r="BD807" s="72" t="s">
        <v>121</v>
      </c>
      <c r="BE807" s="72" t="s">
        <v>121</v>
      </c>
      <c r="BF807" s="72">
        <v>3224158.9547999999</v>
      </c>
      <c r="BG807" s="72">
        <v>3761519.4833999998</v>
      </c>
      <c r="BH807" s="72" t="s">
        <v>121</v>
      </c>
      <c r="BI807" s="72" t="s">
        <v>121</v>
      </c>
      <c r="BJ807" s="72" t="s">
        <v>121</v>
      </c>
      <c r="BK807" s="72" t="s">
        <v>121</v>
      </c>
      <c r="BL807" s="72" t="s">
        <v>121</v>
      </c>
      <c r="BM807" s="72">
        <v>2089256.7822</v>
      </c>
      <c r="BN807" s="72">
        <v>196331.0454</v>
      </c>
      <c r="BO807" s="72">
        <v>1167255.5706</v>
      </c>
      <c r="BP807" s="72" t="s">
        <v>121</v>
      </c>
      <c r="BQ807" s="72" t="s">
        <v>121</v>
      </c>
      <c r="BR807" s="72" t="s">
        <v>121</v>
      </c>
      <c r="BS807" s="72" t="s">
        <v>121</v>
      </c>
      <c r="BT807" s="72">
        <v>7587157.5192</v>
      </c>
      <c r="BU807" s="72">
        <v>196331.0454</v>
      </c>
      <c r="BV807" s="72" t="s">
        <v>121</v>
      </c>
      <c r="BW807" s="72" t="s">
        <v>121</v>
      </c>
      <c r="BX807" s="72" t="s">
        <v>121</v>
      </c>
      <c r="BY807" s="72">
        <v>1675364.1576</v>
      </c>
      <c r="BZ807" s="72" t="s">
        <v>121</v>
      </c>
      <c r="CA807" s="72" t="s">
        <v>121</v>
      </c>
      <c r="CB807" s="72" t="s">
        <v>121</v>
      </c>
      <c r="CC807" s="72" t="s">
        <v>121</v>
      </c>
      <c r="CD807" s="72" t="s">
        <v>121</v>
      </c>
      <c r="CE807" s="89" t="s">
        <v>130</v>
      </c>
      <c r="CF807" s="89" t="s">
        <v>130</v>
      </c>
      <c r="CG807" s="89" t="s">
        <v>130</v>
      </c>
      <c r="CH807" s="89" t="s">
        <v>130</v>
      </c>
      <c r="CI807" s="89" t="s">
        <v>130</v>
      </c>
      <c r="CJ807" s="89" t="s">
        <v>130</v>
      </c>
      <c r="CK807" s="89" t="s">
        <v>130</v>
      </c>
      <c r="CL807" s="59" t="s">
        <v>121</v>
      </c>
      <c r="CM807" s="76" t="s">
        <v>121</v>
      </c>
      <c r="CN807" s="76" t="s">
        <v>121</v>
      </c>
      <c r="CO807" s="76" t="s">
        <v>121</v>
      </c>
      <c r="CP807" s="76" t="s">
        <v>121</v>
      </c>
      <c r="CQ807" s="76" t="s">
        <v>121</v>
      </c>
      <c r="CR807" s="76" t="s">
        <v>121</v>
      </c>
      <c r="CS807" s="76" t="s">
        <v>121</v>
      </c>
      <c r="CT807" s="76" t="s">
        <v>121</v>
      </c>
      <c r="CU807" s="76" t="s">
        <v>121</v>
      </c>
      <c r="CV807" s="76" t="s">
        <v>121</v>
      </c>
      <c r="CW807" s="76" t="s">
        <v>121</v>
      </c>
      <c r="CX807" s="76" t="s">
        <v>121</v>
      </c>
      <c r="CY807" s="76" t="s">
        <v>121</v>
      </c>
      <c r="CZ807" s="76" t="s">
        <v>121</v>
      </c>
      <c r="DA807" s="246">
        <v>21886032.1974</v>
      </c>
      <c r="DB807" s="91">
        <v>1</v>
      </c>
      <c r="DC807" s="13">
        <v>1</v>
      </c>
      <c r="DD807" s="13"/>
      <c r="DE807" s="75" t="str" cm="1">
        <f t="array" ref="DE807">+IF(AND(C807&lt;&gt;"Vehículos Eléctricos",C807&lt;&gt;"Vehículos Híbridos",AA807="PERCENTIL 50"),
     IF(VLOOKUP(_xlfn.TEXTJOIN("_",FALSE,C807:E807),[1]BD_Perc!$A:$P,_xlfn.IFS([1]BD!AB807="Intervalo de precio 1",12,[1]BD!AB807="Intervalo de precio 2",13),FALSE)&lt;=1,
     VLOOKUP(_xlfn.TEXTJOIN("_",FALSE,C807:E807),[1]BD_Perc!$A:$P,16,FALSE),"Ok P50"),
     "Ok P30/70 ó Híbrido/Eléctrico")</f>
        <v>Ok P30/70 ó Híbrido/Eléctrico</v>
      </c>
      <c r="DF807" s="75" t="str">
        <f t="shared" si="99"/>
        <v>Vehículos Convencionales_Pick Up_PICKUP DOBLE CAB - PLATON</v>
      </c>
      <c r="DG807" s="19">
        <f t="shared" si="100"/>
        <v>432000000</v>
      </c>
      <c r="DH807" s="13">
        <v>1</v>
      </c>
      <c r="DI807" s="13">
        <v>1</v>
      </c>
      <c r="DJ807" s="13" t="b">
        <f>+DC807=[2]BD!DC807</f>
        <v>1</v>
      </c>
    </row>
    <row r="808" spans="1:114" ht="63.75" x14ac:dyDescent="0.25">
      <c r="A808" s="76">
        <v>1247</v>
      </c>
      <c r="B808" s="97" t="s">
        <v>843</v>
      </c>
      <c r="C808" s="105" t="s">
        <v>4</v>
      </c>
      <c r="D808" s="59" t="s">
        <v>835</v>
      </c>
      <c r="E808" s="59" t="s">
        <v>643</v>
      </c>
      <c r="F808" s="59" t="s">
        <v>836</v>
      </c>
      <c r="G808" s="77" t="s">
        <v>1714</v>
      </c>
      <c r="H808" s="59" t="s">
        <v>879</v>
      </c>
      <c r="I808" s="79">
        <v>3626107</v>
      </c>
      <c r="J808" s="168" t="s">
        <v>1715</v>
      </c>
      <c r="K808" s="78" t="s">
        <v>121</v>
      </c>
      <c r="L808" s="80">
        <v>250</v>
      </c>
      <c r="M808" s="81" t="s">
        <v>121</v>
      </c>
      <c r="N808" s="82">
        <v>536300000</v>
      </c>
      <c r="O808" s="83">
        <f>+IFERROR(VLOOKUP(I808,[1]Precio_Fasecolda!A:C,3,FALSE),IFERROR(VLOOKUP(I808,[1]Precio_Fasecolda!B:C,2,FALSE),N808))</f>
        <v>575500000</v>
      </c>
      <c r="P808" s="83">
        <f t="shared" si="97"/>
        <v>-39200000</v>
      </c>
      <c r="Q808" s="76" t="s">
        <v>731</v>
      </c>
      <c r="R808" s="76" t="s">
        <v>127</v>
      </c>
      <c r="S808" s="76" t="s">
        <v>349</v>
      </c>
      <c r="T808" s="76" t="s">
        <v>643</v>
      </c>
      <c r="U808" s="76">
        <v>17000</v>
      </c>
      <c r="V808" s="76" t="s">
        <v>121</v>
      </c>
      <c r="W808" s="76" t="s">
        <v>121</v>
      </c>
      <c r="X808" s="76" t="s">
        <v>121</v>
      </c>
      <c r="Y808" s="84" t="str">
        <f t="shared" ref="Y808:Y871" si="102">+IF(E808=$F$1,N808+BZ808,"N.A.")</f>
        <v>N.A.</v>
      </c>
      <c r="Z808" s="85">
        <f t="shared" si="98"/>
        <v>530937000</v>
      </c>
      <c r="AA808" s="76" t="str">
        <f>+IFERROR(VLOOKUP(_xlfn.TEXTJOIN("_", FALSE, C808:E808), [1]BD_Perc!$A:$O, 15, FALSE),"Segmentación no encontrada o vehículo inactivo")</f>
        <v>PERCENTIL 50</v>
      </c>
      <c r="AB808" s="76" t="str" cm="1">
        <f t="array" ref="AB808">_xlfn.IFS(
    AA808 = "PERCENTIL 50",
    _xlfn.IFS(
        [1]BD!DG808 &lt; VLOOKUP(_xlfn.TEXTJOIN("_", FALSE, C808:E808), [1]BD_Perc!$A:$O, 11, FALSE), "Intervalo de precio 1",
        [1]BD!DG808 &gt;= VLOOKUP(_xlfn.TEXTJOIN("_", FALSE, C808:E808), [1]BD_Perc!$A:$O, 11, FALSE), "Intervalo de precio 2"
    ),
    AA808 = "PERCENTIL 30-70",
    _xlfn.IFS(
        [1]BD!DG808 &lt; VLOOKUP(_xlfn.TEXTJOIN("_", FALSE, C808:E808), [1]BD_Perc!$A:$O, 6, FALSE), "Intervalo de precio 1",
        [1]BD!DG808 &lt; VLOOKUP(_xlfn.TEXTJOIN("_", FALSE, C808:E808), [1]BD_Perc!$A:$O, 7, FALSE), "Intervalo de precio 2",
        [1]BD!DG808 &gt;= VLOOKUP(_xlfn.TEXTJOIN("_", FALSE, C808:E808), [1]BD_Perc!$A:$O, 7, FALSE), "Intervalo de precio 3"
    ),
    AA808="Segmentación no encontrada o vehículo inactivo","Segmentación no encontrada o vehículo inactivo"
)</f>
        <v>Intervalo de precio 2</v>
      </c>
      <c r="AC808" s="78" t="s">
        <v>149</v>
      </c>
      <c r="AD808" s="86" t="b">
        <f t="shared" si="101"/>
        <v>1</v>
      </c>
      <c r="AE808" s="87">
        <v>0.01</v>
      </c>
      <c r="AF808" s="87">
        <v>0.01</v>
      </c>
      <c r="AG808" s="87">
        <v>0.01</v>
      </c>
      <c r="AH808" s="87">
        <v>0.01</v>
      </c>
      <c r="AI808" s="87">
        <v>0.01</v>
      </c>
      <c r="AJ808" s="76">
        <v>0.01</v>
      </c>
      <c r="AK808" s="76" t="s">
        <v>131</v>
      </c>
      <c r="AL808" s="76" t="s">
        <v>130</v>
      </c>
      <c r="AM808" s="137" t="s">
        <v>131</v>
      </c>
      <c r="AN808" s="137">
        <v>1</v>
      </c>
      <c r="AO808" s="72" t="s">
        <v>121</v>
      </c>
      <c r="AP808" s="72">
        <v>964434.87</v>
      </c>
      <c r="AQ808" s="72">
        <v>1961890.4465999999</v>
      </c>
      <c r="AR808" s="72" t="s">
        <v>121</v>
      </c>
      <c r="AS808" s="72" t="s">
        <v>121</v>
      </c>
      <c r="AT808" s="72">
        <v>10715943</v>
      </c>
      <c r="AU808" s="72" t="s">
        <v>121</v>
      </c>
      <c r="AV808" s="72">
        <v>750116.01</v>
      </c>
      <c r="AW808" s="72">
        <v>214318.86</v>
      </c>
      <c r="AX808" s="72" t="s">
        <v>121</v>
      </c>
      <c r="AY808" s="72" t="s">
        <v>121</v>
      </c>
      <c r="AZ808" s="72" t="s">
        <v>121</v>
      </c>
      <c r="BA808" s="72" t="s">
        <v>121</v>
      </c>
      <c r="BB808" s="72" t="s">
        <v>121</v>
      </c>
      <c r="BC808" s="72">
        <v>6965362.9500000002</v>
      </c>
      <c r="BD808" s="72">
        <v>1821710.31</v>
      </c>
      <c r="BE808" s="72" t="s">
        <v>121</v>
      </c>
      <c r="BF808" s="72" t="s">
        <v>121</v>
      </c>
      <c r="BG808" s="72">
        <v>2678985.75</v>
      </c>
      <c r="BH808" s="72" t="s">
        <v>121</v>
      </c>
      <c r="BI808" s="72">
        <v>857275.44</v>
      </c>
      <c r="BJ808" s="72">
        <v>941732.67299999995</v>
      </c>
      <c r="BK808" s="72">
        <v>8572754.4000000004</v>
      </c>
      <c r="BL808" s="72" t="s">
        <v>121</v>
      </c>
      <c r="BM808" s="72">
        <v>4905683.8572000004</v>
      </c>
      <c r="BN808" s="72">
        <v>642956.57999999996</v>
      </c>
      <c r="BO808" s="72">
        <v>6429565.7999999998</v>
      </c>
      <c r="BP808" s="72" t="s">
        <v>121</v>
      </c>
      <c r="BQ808" s="72" t="s">
        <v>121</v>
      </c>
      <c r="BR808" s="72" t="s">
        <v>121</v>
      </c>
      <c r="BS808" s="72" t="s">
        <v>121</v>
      </c>
      <c r="BT808" s="72">
        <v>11771090.7258</v>
      </c>
      <c r="BU808" s="72">
        <v>642956.57999999996</v>
      </c>
      <c r="BV808" s="72" t="s">
        <v>121</v>
      </c>
      <c r="BW808" s="72">
        <v>53579715</v>
      </c>
      <c r="BX808" s="72" t="s">
        <v>121</v>
      </c>
      <c r="BY808" s="72">
        <v>2143188.6</v>
      </c>
      <c r="BZ808" s="72" t="s">
        <v>121</v>
      </c>
      <c r="CA808" s="72" t="s">
        <v>121</v>
      </c>
      <c r="CB808" s="72" t="s">
        <v>121</v>
      </c>
      <c r="CC808" s="72" t="s">
        <v>121</v>
      </c>
      <c r="CD808" s="72" t="s">
        <v>121</v>
      </c>
      <c r="CE808" s="89" t="s">
        <v>121</v>
      </c>
      <c r="CF808" s="89" t="s">
        <v>121</v>
      </c>
      <c r="CG808" s="89" t="s">
        <v>121</v>
      </c>
      <c r="CH808" s="89" t="s">
        <v>121</v>
      </c>
      <c r="CI808" s="89" t="s">
        <v>121</v>
      </c>
      <c r="CJ808" s="89" t="s">
        <v>121</v>
      </c>
      <c r="CK808" s="89" t="s">
        <v>121</v>
      </c>
      <c r="CL808" s="59" t="s">
        <v>121</v>
      </c>
      <c r="CM808" s="76" t="s">
        <v>121</v>
      </c>
      <c r="CN808" s="76" t="s">
        <v>121</v>
      </c>
      <c r="CO808" s="76" t="s">
        <v>121</v>
      </c>
      <c r="CP808" s="76" t="s">
        <v>121</v>
      </c>
      <c r="CQ808" s="76" t="s">
        <v>121</v>
      </c>
      <c r="CR808" s="76" t="s">
        <v>121</v>
      </c>
      <c r="CS808" s="76" t="s">
        <v>121</v>
      </c>
      <c r="CT808" s="76" t="s">
        <v>121</v>
      </c>
      <c r="CU808" s="76" t="s">
        <v>130</v>
      </c>
      <c r="CV808" s="76" t="s">
        <v>121</v>
      </c>
      <c r="CW808" s="76" t="s">
        <v>130</v>
      </c>
      <c r="CX808" s="76" t="s">
        <v>121</v>
      </c>
      <c r="CY808" s="76" t="s">
        <v>121</v>
      </c>
      <c r="CZ808" s="76" t="s">
        <v>121</v>
      </c>
      <c r="DA808" s="246">
        <v>25718263.199999999</v>
      </c>
      <c r="DB808" s="91">
        <v>1</v>
      </c>
      <c r="DC808" s="13">
        <v>1</v>
      </c>
      <c r="DD808" s="13"/>
      <c r="DE808" s="75" t="str" cm="1">
        <f t="array" ref="DE808">+IF(AND(C808&lt;&gt;"Vehículos Eléctricos",C808&lt;&gt;"Vehículos Híbridos",AA808="PERCENTIL 50"),
     IF(VLOOKUP(_xlfn.TEXTJOIN("_",FALSE,C808:E808),[1]BD_Perc!$A:$P,_xlfn.IFS([1]BD!AB808="Intervalo de precio 1",12,[1]BD!AB808="Intervalo de precio 2",13),FALSE)&lt;=1,
     VLOOKUP(_xlfn.TEXTJOIN("_",FALSE,C808:E808),[1]BD_Perc!$A:$P,16,FALSE),"Ok P50"),
     "Ok P30/70 ó Híbrido/Eléctrico")</f>
        <v>Ok P50</v>
      </c>
      <c r="DF808" s="75" t="str">
        <f t="shared" si="99"/>
        <v>Otros Tipos de Vehículos_Volqueta_2 Ejes</v>
      </c>
      <c r="DG808" s="19">
        <f t="shared" si="100"/>
        <v>530937000</v>
      </c>
      <c r="DH808" s="13">
        <v>1</v>
      </c>
      <c r="DI808" s="13">
        <v>1</v>
      </c>
      <c r="DJ808" s="13" t="b">
        <f>+DC808=[2]BD!DC808</f>
        <v>1</v>
      </c>
    </row>
    <row r="809" spans="1:114" ht="63.75" x14ac:dyDescent="0.25">
      <c r="A809" s="76">
        <v>1248</v>
      </c>
      <c r="B809" s="97" t="s">
        <v>843</v>
      </c>
      <c r="C809" s="105" t="s">
        <v>4</v>
      </c>
      <c r="D809" s="59" t="s">
        <v>835</v>
      </c>
      <c r="E809" s="59" t="s">
        <v>643</v>
      </c>
      <c r="F809" s="59" t="s">
        <v>836</v>
      </c>
      <c r="G809" s="77" t="s">
        <v>1716</v>
      </c>
      <c r="H809" s="59" t="s">
        <v>845</v>
      </c>
      <c r="I809" s="79">
        <v>18926024</v>
      </c>
      <c r="J809" s="168" t="s">
        <v>1717</v>
      </c>
      <c r="K809" s="78" t="s">
        <v>121</v>
      </c>
      <c r="L809" s="80">
        <v>279</v>
      </c>
      <c r="M809" s="81" t="s">
        <v>121</v>
      </c>
      <c r="N809" s="82">
        <v>386800000</v>
      </c>
      <c r="O809" s="83">
        <f>+IFERROR(VLOOKUP(I809,[1]Precio_Fasecolda!A:C,3,FALSE),IFERROR(VLOOKUP(I809,[1]Precio_Fasecolda!B:C,2,FALSE),N809))</f>
        <v>386800000</v>
      </c>
      <c r="P809" s="83">
        <f t="shared" si="97"/>
        <v>0</v>
      </c>
      <c r="Q809" s="76" t="s">
        <v>731</v>
      </c>
      <c r="R809" s="76" t="s">
        <v>127</v>
      </c>
      <c r="S809" s="76" t="s">
        <v>349</v>
      </c>
      <c r="T809" s="76" t="s">
        <v>643</v>
      </c>
      <c r="U809" s="76">
        <v>17000</v>
      </c>
      <c r="V809" s="76" t="s">
        <v>121</v>
      </c>
      <c r="W809" s="76" t="s">
        <v>121</v>
      </c>
      <c r="X809" s="76" t="s">
        <v>121</v>
      </c>
      <c r="Y809" s="84" t="str">
        <f t="shared" si="102"/>
        <v>N.A.</v>
      </c>
      <c r="Z809" s="85">
        <f t="shared" si="98"/>
        <v>382932000</v>
      </c>
      <c r="AA809" s="76" t="str">
        <f>+IFERROR(VLOOKUP(_xlfn.TEXTJOIN("_", FALSE, C809:E809), [1]BD_Perc!$A:$O, 15, FALSE),"Segmentación no encontrada o vehículo inactivo")</f>
        <v>PERCENTIL 50</v>
      </c>
      <c r="AB809" s="76" t="str" cm="1">
        <f t="array" ref="AB809">_xlfn.IFS(
    AA809 = "PERCENTIL 50",
    _xlfn.IFS(
        [1]BD!DG809 &lt; VLOOKUP(_xlfn.TEXTJOIN("_", FALSE, C809:E809), [1]BD_Perc!$A:$O, 11, FALSE), "Intervalo de precio 1",
        [1]BD!DG809 &gt;= VLOOKUP(_xlfn.TEXTJOIN("_", FALSE, C809:E809), [1]BD_Perc!$A:$O, 11, FALSE), "Intervalo de precio 2"
    ),
    AA809 = "PERCENTIL 30-70",
    _xlfn.IFS(
        [1]BD!DG809 &lt; VLOOKUP(_xlfn.TEXTJOIN("_", FALSE, C809:E809), [1]BD_Perc!$A:$O, 6, FALSE), "Intervalo de precio 1",
        [1]BD!DG809 &lt; VLOOKUP(_xlfn.TEXTJOIN("_", FALSE, C809:E809), [1]BD_Perc!$A:$O, 7, FALSE), "Intervalo de precio 2",
        [1]BD!DG809 &gt;= VLOOKUP(_xlfn.TEXTJOIN("_", FALSE, C809:E809), [1]BD_Perc!$A:$O, 7, FALSE), "Intervalo de precio 3"
    ),
    AA809="Segmentación no encontrada o vehículo inactivo","Segmentación no encontrada o vehículo inactivo"
)</f>
        <v>Intervalo de precio 1</v>
      </c>
      <c r="AC809" s="78" t="s">
        <v>129</v>
      </c>
      <c r="AD809" s="86" t="b">
        <f t="shared" si="101"/>
        <v>1</v>
      </c>
      <c r="AE809" s="87">
        <v>0.01</v>
      </c>
      <c r="AF809" s="87">
        <v>0.01</v>
      </c>
      <c r="AG809" s="87">
        <v>0.01</v>
      </c>
      <c r="AH809" s="87">
        <v>0.01</v>
      </c>
      <c r="AI809" s="87">
        <v>0.01</v>
      </c>
      <c r="AJ809" s="76">
        <v>0.01</v>
      </c>
      <c r="AK809" s="76" t="s">
        <v>131</v>
      </c>
      <c r="AL809" s="76" t="s">
        <v>130</v>
      </c>
      <c r="AM809" s="137" t="s">
        <v>131</v>
      </c>
      <c r="AN809" s="137">
        <v>1</v>
      </c>
      <c r="AO809" s="72" t="s">
        <v>121</v>
      </c>
      <c r="AP809" s="72">
        <v>964434.87</v>
      </c>
      <c r="AQ809" s="72">
        <v>1961890.4465999999</v>
      </c>
      <c r="AR809" s="72" t="s">
        <v>121</v>
      </c>
      <c r="AS809" s="72" t="s">
        <v>121</v>
      </c>
      <c r="AT809" s="72">
        <v>10715943</v>
      </c>
      <c r="AU809" s="72" t="s">
        <v>121</v>
      </c>
      <c r="AV809" s="72">
        <v>750116.01</v>
      </c>
      <c r="AW809" s="72">
        <v>214318.86</v>
      </c>
      <c r="AX809" s="72" t="s">
        <v>121</v>
      </c>
      <c r="AY809" s="72" t="s">
        <v>121</v>
      </c>
      <c r="AZ809" s="72" t="s">
        <v>121</v>
      </c>
      <c r="BA809" s="72" t="s">
        <v>121</v>
      </c>
      <c r="BB809" s="72" t="s">
        <v>121</v>
      </c>
      <c r="BC809" s="72">
        <v>6965362.9500000002</v>
      </c>
      <c r="BD809" s="72">
        <v>1821710.31</v>
      </c>
      <c r="BE809" s="72" t="s">
        <v>121</v>
      </c>
      <c r="BF809" s="72" t="s">
        <v>121</v>
      </c>
      <c r="BG809" s="72">
        <v>2678985.75</v>
      </c>
      <c r="BH809" s="72" t="s">
        <v>121</v>
      </c>
      <c r="BI809" s="72">
        <v>857275.44</v>
      </c>
      <c r="BJ809" s="72">
        <v>941732.67299999995</v>
      </c>
      <c r="BK809" s="72">
        <v>8572754.4000000004</v>
      </c>
      <c r="BL809" s="72" t="s">
        <v>121</v>
      </c>
      <c r="BM809" s="72">
        <v>4905683.8572000004</v>
      </c>
      <c r="BN809" s="72">
        <v>642956.57999999996</v>
      </c>
      <c r="BO809" s="72">
        <v>6429565.7999999998</v>
      </c>
      <c r="BP809" s="72" t="s">
        <v>121</v>
      </c>
      <c r="BQ809" s="72" t="s">
        <v>121</v>
      </c>
      <c r="BR809" s="72" t="s">
        <v>121</v>
      </c>
      <c r="BS809" s="72" t="s">
        <v>121</v>
      </c>
      <c r="BT809" s="72">
        <v>11771090.7258</v>
      </c>
      <c r="BU809" s="72">
        <v>642956.57999999996</v>
      </c>
      <c r="BV809" s="72" t="s">
        <v>121</v>
      </c>
      <c r="BW809" s="72">
        <v>53579715</v>
      </c>
      <c r="BX809" s="72" t="s">
        <v>121</v>
      </c>
      <c r="BY809" s="72">
        <v>2143188.6</v>
      </c>
      <c r="BZ809" s="72" t="s">
        <v>121</v>
      </c>
      <c r="CA809" s="72" t="s">
        <v>121</v>
      </c>
      <c r="CB809" s="72" t="s">
        <v>121</v>
      </c>
      <c r="CC809" s="72" t="s">
        <v>121</v>
      </c>
      <c r="CD809" s="72" t="s">
        <v>121</v>
      </c>
      <c r="CE809" s="89" t="s">
        <v>121</v>
      </c>
      <c r="CF809" s="89" t="s">
        <v>121</v>
      </c>
      <c r="CG809" s="89" t="s">
        <v>121</v>
      </c>
      <c r="CH809" s="89" t="s">
        <v>121</v>
      </c>
      <c r="CI809" s="89" t="s">
        <v>121</v>
      </c>
      <c r="CJ809" s="89" t="s">
        <v>121</v>
      </c>
      <c r="CK809" s="89" t="s">
        <v>121</v>
      </c>
      <c r="CL809" s="59" t="s">
        <v>121</v>
      </c>
      <c r="CM809" s="76" t="s">
        <v>121</v>
      </c>
      <c r="CN809" s="76" t="s">
        <v>121</v>
      </c>
      <c r="CO809" s="76" t="s">
        <v>121</v>
      </c>
      <c r="CP809" s="76" t="s">
        <v>121</v>
      </c>
      <c r="CQ809" s="76" t="s">
        <v>121</v>
      </c>
      <c r="CR809" s="76" t="s">
        <v>121</v>
      </c>
      <c r="CS809" s="76" t="s">
        <v>121</v>
      </c>
      <c r="CT809" s="76" t="s">
        <v>121</v>
      </c>
      <c r="CU809" s="76" t="s">
        <v>130</v>
      </c>
      <c r="CV809" s="76" t="s">
        <v>121</v>
      </c>
      <c r="CW809" s="76" t="s">
        <v>130</v>
      </c>
      <c r="CX809" s="76" t="s">
        <v>121</v>
      </c>
      <c r="CY809" s="76" t="s">
        <v>121</v>
      </c>
      <c r="CZ809" s="76" t="s">
        <v>121</v>
      </c>
      <c r="DA809" s="246">
        <v>23575074.600000001</v>
      </c>
      <c r="DB809" s="91">
        <v>1</v>
      </c>
      <c r="DC809" s="13">
        <v>1</v>
      </c>
      <c r="DD809" s="13"/>
      <c r="DE809" s="75" t="str" cm="1">
        <f t="array" ref="DE809">+IF(AND(C809&lt;&gt;"Vehículos Eléctricos",C809&lt;&gt;"Vehículos Híbridos",AA809="PERCENTIL 50"),
     IF(VLOOKUP(_xlfn.TEXTJOIN("_",FALSE,C809:E809),[1]BD_Perc!$A:$P,_xlfn.IFS([1]BD!AB809="Intervalo de precio 1",12,[1]BD!AB809="Intervalo de precio 2",13),FALSE)&lt;=1,
     VLOOKUP(_xlfn.TEXTJOIN("_",FALSE,C809:E809),[1]BD_Perc!$A:$P,16,FALSE),"Ok P50"),
     "Ok P30/70 ó Híbrido/Eléctrico")</f>
        <v>Ok P50</v>
      </c>
      <c r="DF809" s="75" t="str">
        <f t="shared" si="99"/>
        <v>Otros Tipos de Vehículos_Volqueta_2 Ejes</v>
      </c>
      <c r="DG809" s="19">
        <f t="shared" si="100"/>
        <v>382932000</v>
      </c>
      <c r="DH809" s="13">
        <v>1</v>
      </c>
      <c r="DI809" s="13">
        <v>1</v>
      </c>
      <c r="DJ809" s="13" t="b">
        <f>+DC809=[2]BD!DC809</f>
        <v>1</v>
      </c>
    </row>
    <row r="810" spans="1:114" ht="63.75" x14ac:dyDescent="0.25">
      <c r="A810" s="76">
        <v>1249</v>
      </c>
      <c r="B810" s="97" t="s">
        <v>843</v>
      </c>
      <c r="C810" s="105" t="s">
        <v>4</v>
      </c>
      <c r="D810" s="59" t="s">
        <v>830</v>
      </c>
      <c r="E810" s="59" t="s">
        <v>811</v>
      </c>
      <c r="F810" s="59" t="s">
        <v>121</v>
      </c>
      <c r="G810" s="77" t="s">
        <v>1718</v>
      </c>
      <c r="H810" s="59" t="s">
        <v>845</v>
      </c>
      <c r="I810" s="79">
        <v>18922011</v>
      </c>
      <c r="J810" s="168" t="s">
        <v>1719</v>
      </c>
      <c r="K810" s="78" t="s">
        <v>121</v>
      </c>
      <c r="L810" s="80">
        <v>551</v>
      </c>
      <c r="M810" s="81" t="s">
        <v>121</v>
      </c>
      <c r="N810" s="82">
        <v>553100000</v>
      </c>
      <c r="O810" s="83">
        <f>+IFERROR(VLOOKUP(I810,[1]Precio_Fasecolda!A:C,3,FALSE),IFERROR(VLOOKUP(I810,[1]Precio_Fasecolda!B:C,2,FALSE),N810))</f>
        <v>580400000</v>
      </c>
      <c r="P810" s="83">
        <f t="shared" si="97"/>
        <v>-27300000</v>
      </c>
      <c r="Q810" s="76" t="s">
        <v>1720</v>
      </c>
      <c r="R810" s="76" t="s">
        <v>148</v>
      </c>
      <c r="S810" s="76" t="s">
        <v>349</v>
      </c>
      <c r="T810" s="76" t="s">
        <v>811</v>
      </c>
      <c r="U810" s="76">
        <v>52000</v>
      </c>
      <c r="V810" s="76" t="s">
        <v>121</v>
      </c>
      <c r="W810" s="76" t="s">
        <v>121</v>
      </c>
      <c r="X810" s="76" t="s">
        <v>121</v>
      </c>
      <c r="Y810" s="84" t="str">
        <f t="shared" si="102"/>
        <v>N.A.</v>
      </c>
      <c r="Z810" s="85">
        <f t="shared" si="98"/>
        <v>547569000</v>
      </c>
      <c r="AA810" s="76" t="str">
        <f>+IFERROR(VLOOKUP(_xlfn.TEXTJOIN("_", FALSE, C810:E810), [1]BD_Perc!$A:$O, 15, FALSE),"Segmentación no encontrada o vehículo inactivo")</f>
        <v>PERCENTIL 50</v>
      </c>
      <c r="AB810" s="76" t="str" cm="1">
        <f t="array" ref="AB810">_xlfn.IFS(
    AA810 = "PERCENTIL 50",
    _xlfn.IFS(
        [1]BD!DG810 &lt; VLOOKUP(_xlfn.TEXTJOIN("_", FALSE, C810:E810), [1]BD_Perc!$A:$O, 11, FALSE), "Intervalo de precio 1",
        [1]BD!DG810 &gt;= VLOOKUP(_xlfn.TEXTJOIN("_", FALSE, C810:E810), [1]BD_Perc!$A:$O, 11, FALSE), "Intervalo de precio 2"
    ),
    AA810 = "PERCENTIL 30-70",
    _xlfn.IFS(
        [1]BD!DG810 &lt; VLOOKUP(_xlfn.TEXTJOIN("_", FALSE, C810:E810), [1]BD_Perc!$A:$O, 6, FALSE), "Intervalo de precio 1",
        [1]BD!DG810 &lt; VLOOKUP(_xlfn.TEXTJOIN("_", FALSE, C810:E810), [1]BD_Perc!$A:$O, 7, FALSE), "Intervalo de precio 2",
        [1]BD!DG810 &gt;= VLOOKUP(_xlfn.TEXTJOIN("_", FALSE, C810:E810), [1]BD_Perc!$A:$O, 7, FALSE), "Intervalo de precio 3"
    ),
    AA810="Segmentación no encontrada o vehículo inactivo","Segmentación no encontrada o vehículo inactivo"
)</f>
        <v>Intervalo de precio 1</v>
      </c>
      <c r="AC810" s="78" t="s">
        <v>129</v>
      </c>
      <c r="AD810" s="86" t="b">
        <f t="shared" si="101"/>
        <v>1</v>
      </c>
      <c r="AE810" s="87">
        <v>0.01</v>
      </c>
      <c r="AF810" s="87">
        <v>0.01</v>
      </c>
      <c r="AG810" s="87">
        <v>0.01</v>
      </c>
      <c r="AH810" s="87">
        <v>0.01</v>
      </c>
      <c r="AI810" s="87">
        <v>0.01</v>
      </c>
      <c r="AJ810" s="76">
        <v>0.01</v>
      </c>
      <c r="AK810" s="76" t="s">
        <v>131</v>
      </c>
      <c r="AL810" s="76" t="s">
        <v>130</v>
      </c>
      <c r="AM810" s="137" t="s">
        <v>131</v>
      </c>
      <c r="AN810" s="137">
        <v>1</v>
      </c>
      <c r="AO810" s="72" t="s">
        <v>121</v>
      </c>
      <c r="AP810" s="72">
        <v>964434.87</v>
      </c>
      <c r="AQ810" s="72">
        <v>1961890.4465999999</v>
      </c>
      <c r="AR810" s="72" t="s">
        <v>121</v>
      </c>
      <c r="AS810" s="72" t="s">
        <v>121</v>
      </c>
      <c r="AT810" s="72">
        <v>10715943</v>
      </c>
      <c r="AU810" s="72" t="s">
        <v>121</v>
      </c>
      <c r="AV810" s="72">
        <v>750116.01</v>
      </c>
      <c r="AW810" s="72">
        <v>214318.86</v>
      </c>
      <c r="AX810" s="72" t="s">
        <v>121</v>
      </c>
      <c r="AY810" s="72" t="s">
        <v>121</v>
      </c>
      <c r="AZ810" s="72" t="s">
        <v>121</v>
      </c>
      <c r="BA810" s="72" t="s">
        <v>121</v>
      </c>
      <c r="BB810" s="72" t="s">
        <v>121</v>
      </c>
      <c r="BC810" s="72" t="s">
        <v>121</v>
      </c>
      <c r="BD810" s="72">
        <v>1821710.31</v>
      </c>
      <c r="BE810" s="72" t="s">
        <v>121</v>
      </c>
      <c r="BF810" s="72" t="s">
        <v>121</v>
      </c>
      <c r="BG810" s="72">
        <v>2678985.75</v>
      </c>
      <c r="BH810" s="72" t="s">
        <v>121</v>
      </c>
      <c r="BI810" s="72">
        <v>857275.44</v>
      </c>
      <c r="BJ810" s="72">
        <v>941732.67299999995</v>
      </c>
      <c r="BK810" s="72" t="s">
        <v>121</v>
      </c>
      <c r="BL810" s="72" t="s">
        <v>121</v>
      </c>
      <c r="BM810" s="72">
        <v>4905683.8572000004</v>
      </c>
      <c r="BN810" s="72">
        <v>642956.57999999996</v>
      </c>
      <c r="BO810" s="72">
        <v>6429565.7999999998</v>
      </c>
      <c r="BP810" s="72" t="s">
        <v>121</v>
      </c>
      <c r="BQ810" s="72" t="s">
        <v>121</v>
      </c>
      <c r="BR810" s="72" t="s">
        <v>121</v>
      </c>
      <c r="BS810" s="72" t="s">
        <v>121</v>
      </c>
      <c r="BT810" s="72">
        <v>11771090.7258</v>
      </c>
      <c r="BU810" s="72">
        <v>642956.57999999996</v>
      </c>
      <c r="BV810" s="72" t="s">
        <v>121</v>
      </c>
      <c r="BW810" s="72" t="s">
        <v>121</v>
      </c>
      <c r="BX810" s="72" t="s">
        <v>121</v>
      </c>
      <c r="BY810" s="72">
        <v>2143188.6</v>
      </c>
      <c r="BZ810" s="72" t="s">
        <v>121</v>
      </c>
      <c r="CA810" s="72" t="s">
        <v>121</v>
      </c>
      <c r="CB810" s="72" t="s">
        <v>121</v>
      </c>
      <c r="CC810" s="72" t="s">
        <v>121</v>
      </c>
      <c r="CD810" s="72" t="s">
        <v>121</v>
      </c>
      <c r="CE810" s="89" t="s">
        <v>121</v>
      </c>
      <c r="CF810" s="89" t="s">
        <v>121</v>
      </c>
      <c r="CG810" s="89" t="s">
        <v>121</v>
      </c>
      <c r="CH810" s="89" t="s">
        <v>121</v>
      </c>
      <c r="CI810" s="89" t="s">
        <v>121</v>
      </c>
      <c r="CJ810" s="89" t="s">
        <v>121</v>
      </c>
      <c r="CK810" s="89" t="s">
        <v>121</v>
      </c>
      <c r="CL810" s="59" t="s">
        <v>121</v>
      </c>
      <c r="CM810" s="76" t="s">
        <v>121</v>
      </c>
      <c r="CN810" s="76" t="s">
        <v>121</v>
      </c>
      <c r="CO810" s="76" t="s">
        <v>121</v>
      </c>
      <c r="CP810" s="76" t="s">
        <v>121</v>
      </c>
      <c r="CQ810" s="76" t="s">
        <v>121</v>
      </c>
      <c r="CR810" s="76" t="s">
        <v>121</v>
      </c>
      <c r="CS810" s="76" t="s">
        <v>121</v>
      </c>
      <c r="CT810" s="76" t="s">
        <v>121</v>
      </c>
      <c r="CU810" s="76" t="s">
        <v>130</v>
      </c>
      <c r="CV810" s="76" t="s">
        <v>121</v>
      </c>
      <c r="CW810" s="76" t="s">
        <v>130</v>
      </c>
      <c r="CX810" s="76" t="s">
        <v>121</v>
      </c>
      <c r="CY810" s="76" t="s">
        <v>121</v>
      </c>
      <c r="CZ810" s="76" t="s">
        <v>121</v>
      </c>
      <c r="DA810" s="246">
        <v>26789857.5</v>
      </c>
      <c r="DB810" s="91">
        <v>1</v>
      </c>
      <c r="DC810" s="13">
        <v>0</v>
      </c>
      <c r="DD810" s="13"/>
      <c r="DE810" s="75" t="str" cm="1">
        <f t="array" ref="DE810">+IF(AND(C810&lt;&gt;"Vehículos Eléctricos",C810&lt;&gt;"Vehículos Híbridos",AA810="PERCENTIL 50"),
     IF(VLOOKUP(_xlfn.TEXTJOIN("_",FALSE,C810:E810),[1]BD_Perc!$A:$P,_xlfn.IFS([1]BD!AB810="Intervalo de precio 1",12,[1]BD!AB810="Intervalo de precio 2",13),FALSE)&lt;=1,
     VLOOKUP(_xlfn.TEXTJOIN("_",FALSE,C810:E810),[1]BD_Perc!$A:$P,16,FALSE),"Ok P50"),
     "Ok P30/70 ó Híbrido/Eléctrico")</f>
        <v>Inactivar Intervalo de precio 1 del grupo: Otros Tipos de Vehículos-Remolcadores-3 Ejes</v>
      </c>
      <c r="DF810" s="75" t="str">
        <f t="shared" si="99"/>
        <v>Otros Tipos de Vehículos_Remolcadores_3 Ejes</v>
      </c>
      <c r="DG810" s="19">
        <f t="shared" si="100"/>
        <v>547569000</v>
      </c>
      <c r="DH810" s="13">
        <v>1</v>
      </c>
      <c r="DI810" s="13">
        <v>0</v>
      </c>
      <c r="DJ810" s="13" t="b">
        <f>+DC810=[2]BD!DC810</f>
        <v>1</v>
      </c>
    </row>
    <row r="811" spans="1:114" ht="38.25" x14ac:dyDescent="0.25">
      <c r="A811" s="76">
        <v>1250</v>
      </c>
      <c r="B811" s="97" t="s">
        <v>159</v>
      </c>
      <c r="C811" s="59" t="s">
        <v>0</v>
      </c>
      <c r="D811" s="59" t="s">
        <v>320</v>
      </c>
      <c r="E811" s="59" t="s">
        <v>327</v>
      </c>
      <c r="F811" s="59" t="s">
        <v>121</v>
      </c>
      <c r="G811" s="77" t="s">
        <v>353</v>
      </c>
      <c r="H811" s="59" t="s">
        <v>161</v>
      </c>
      <c r="I811" s="79">
        <v>9008262</v>
      </c>
      <c r="J811" s="168" t="s">
        <v>1721</v>
      </c>
      <c r="K811" s="78" t="s">
        <v>355</v>
      </c>
      <c r="L811" s="80">
        <v>201</v>
      </c>
      <c r="M811" s="81" t="s">
        <v>121</v>
      </c>
      <c r="N811" s="82">
        <v>285200000</v>
      </c>
      <c r="O811" s="83">
        <f>+IFERROR(VLOOKUP(I811,[1]Precio_Fasecolda!A:C,3,FALSE),IFERROR(VLOOKUP(I811,[1]Precio_Fasecolda!B:C,2,FALSE),N811))</f>
        <v>284500000</v>
      </c>
      <c r="P811" s="83">
        <f t="shared" si="97"/>
        <v>700000</v>
      </c>
      <c r="Q811" s="76" t="s">
        <v>327</v>
      </c>
      <c r="R811" s="76" t="s">
        <v>148</v>
      </c>
      <c r="S811" s="76" t="s">
        <v>349</v>
      </c>
      <c r="T811" s="76" t="s">
        <v>121</v>
      </c>
      <c r="U811" s="76" t="s">
        <v>121</v>
      </c>
      <c r="V811" s="76" t="s">
        <v>121</v>
      </c>
      <c r="W811" s="76" t="s">
        <v>121</v>
      </c>
      <c r="X811" s="76" t="s">
        <v>121</v>
      </c>
      <c r="Y811" s="84" t="str">
        <f t="shared" si="102"/>
        <v>N.A.</v>
      </c>
      <c r="Z811" s="85">
        <f t="shared" si="98"/>
        <v>285200000</v>
      </c>
      <c r="AA811" s="76" t="str">
        <f>+IFERROR(VLOOKUP(_xlfn.TEXTJOIN("_", FALSE, C811:E811), [1]BD_Perc!$A:$O, 15, FALSE),"Segmentación no encontrada o vehículo inactivo")</f>
        <v>PERCENTIL 30-70</v>
      </c>
      <c r="AB811" s="76" t="str" cm="1">
        <f t="array" ref="AB811">_xlfn.IFS(
    AA811 = "PERCENTIL 50",
    _xlfn.IFS(
        [1]BD!DG811 &lt; VLOOKUP(_xlfn.TEXTJOIN("_", FALSE, C811:E811), [1]BD_Perc!$A:$O, 11, FALSE), "Intervalo de precio 1",
        [1]BD!DG811 &gt;= VLOOKUP(_xlfn.TEXTJOIN("_", FALSE, C811:E811), [1]BD_Perc!$A:$O, 11, FALSE), "Intervalo de precio 2"
    ),
    AA811 = "PERCENTIL 30-70",
    _xlfn.IFS(
        [1]BD!DG811 &lt; VLOOKUP(_xlfn.TEXTJOIN("_", FALSE, C811:E811), [1]BD_Perc!$A:$O, 6, FALSE), "Intervalo de precio 1",
        [1]BD!DG811 &lt; VLOOKUP(_xlfn.TEXTJOIN("_", FALSE, C811:E811), [1]BD_Perc!$A:$O, 7, FALSE), "Intervalo de precio 2",
        [1]BD!DG811 &gt;= VLOOKUP(_xlfn.TEXTJOIN("_", FALSE, C811:E811), [1]BD_Perc!$A:$O, 7, FALSE), "Intervalo de precio 3"
    ),
    AA811="Segmentación no encontrada o vehículo inactivo","Segmentación no encontrada o vehículo inactivo"
)</f>
        <v>Intervalo de precio 2</v>
      </c>
      <c r="AC811" s="78" t="s">
        <v>149</v>
      </c>
      <c r="AD811" s="86" t="b">
        <f t="shared" si="101"/>
        <v>1</v>
      </c>
      <c r="AE811" s="87">
        <v>0</v>
      </c>
      <c r="AF811" s="87">
        <v>0</v>
      </c>
      <c r="AG811" s="87">
        <v>0.01</v>
      </c>
      <c r="AH811" s="87">
        <v>0.02</v>
      </c>
      <c r="AI811" s="87">
        <v>0.03</v>
      </c>
      <c r="AJ811" s="76">
        <v>0.04</v>
      </c>
      <c r="AK811" s="76" t="s">
        <v>131</v>
      </c>
      <c r="AL811" s="76" t="s">
        <v>131</v>
      </c>
      <c r="AM811" s="137" t="s">
        <v>131</v>
      </c>
      <c r="AN811" s="137">
        <v>0</v>
      </c>
      <c r="AO811" s="72" t="s">
        <v>121</v>
      </c>
      <c r="AP811" s="72">
        <v>300046.40399999998</v>
      </c>
      <c r="AQ811" s="72">
        <v>1285913.1599999999</v>
      </c>
      <c r="AR811" s="72" t="s">
        <v>121</v>
      </c>
      <c r="AS811" s="72" t="s">
        <v>121</v>
      </c>
      <c r="AT811" s="72">
        <v>11573218.439999999</v>
      </c>
      <c r="AU811" s="72" t="s">
        <v>121</v>
      </c>
      <c r="AV811" s="72">
        <v>857275.44</v>
      </c>
      <c r="AW811" s="72">
        <v>192886.97399999999</v>
      </c>
      <c r="AX811" s="72">
        <v>696536.29500000004</v>
      </c>
      <c r="AY811" s="72" t="s">
        <v>121</v>
      </c>
      <c r="AZ811" s="72" t="s">
        <v>121</v>
      </c>
      <c r="BA811" s="72" t="s">
        <v>121</v>
      </c>
      <c r="BB811" s="72" t="s">
        <v>121</v>
      </c>
      <c r="BC811" s="72" t="s">
        <v>121</v>
      </c>
      <c r="BD811" s="72" t="s">
        <v>121</v>
      </c>
      <c r="BE811" s="72">
        <v>1285913.1599999999</v>
      </c>
      <c r="BF811" s="72">
        <v>1607391.45</v>
      </c>
      <c r="BG811" s="72">
        <v>160739.14499999999</v>
      </c>
      <c r="BH811" s="72" t="s">
        <v>121</v>
      </c>
      <c r="BI811" s="72" t="s">
        <v>121</v>
      </c>
      <c r="BJ811" s="72">
        <v>803695.72499999998</v>
      </c>
      <c r="BK811" s="72">
        <v>1393072.59</v>
      </c>
      <c r="BL811" s="72">
        <v>1285913.1599999999</v>
      </c>
      <c r="BM811" s="72">
        <v>1285913.1599999999</v>
      </c>
      <c r="BN811" s="72">
        <v>128591.31600000001</v>
      </c>
      <c r="BO811" s="72">
        <v>2357507.46</v>
      </c>
      <c r="BP811" s="72">
        <v>192886.97399999999</v>
      </c>
      <c r="BQ811" s="72" t="s">
        <v>121</v>
      </c>
      <c r="BR811" s="72" t="s">
        <v>121</v>
      </c>
      <c r="BS811" s="72">
        <v>1285913.1599999999</v>
      </c>
      <c r="BT811" s="72">
        <v>8036957.25</v>
      </c>
      <c r="BU811" s="72">
        <v>128591.31600000001</v>
      </c>
      <c r="BV811" s="72">
        <v>5143652.6399999997</v>
      </c>
      <c r="BW811" s="72">
        <v>5893768.6500000004</v>
      </c>
      <c r="BX811" s="72" t="s">
        <v>121</v>
      </c>
      <c r="BY811" s="72">
        <v>1285913.1599999999</v>
      </c>
      <c r="BZ811" s="72" t="s">
        <v>121</v>
      </c>
      <c r="CA811" s="72" t="s">
        <v>121</v>
      </c>
      <c r="CB811" s="72" t="s">
        <v>121</v>
      </c>
      <c r="CC811" s="72" t="s">
        <v>121</v>
      </c>
      <c r="CD811" s="72" t="s">
        <v>121</v>
      </c>
      <c r="CE811" s="89" t="s">
        <v>1722</v>
      </c>
      <c r="CF811" s="89" t="s">
        <v>1722</v>
      </c>
      <c r="CG811" s="89" t="s">
        <v>1722</v>
      </c>
      <c r="CH811" s="89" t="s">
        <v>1723</v>
      </c>
      <c r="CI811" s="89" t="s">
        <v>130</v>
      </c>
      <c r="CJ811" s="89" t="s">
        <v>1722</v>
      </c>
      <c r="CK811" s="89" t="s">
        <v>1723</v>
      </c>
      <c r="CL811" s="59" t="s">
        <v>121</v>
      </c>
      <c r="CM811" s="76" t="s">
        <v>130</v>
      </c>
      <c r="CN811" s="76" t="s">
        <v>130</v>
      </c>
      <c r="CO811" s="76" t="s">
        <v>130</v>
      </c>
      <c r="CP811" s="76" t="s">
        <v>121</v>
      </c>
      <c r="CQ811" s="76" t="s">
        <v>130</v>
      </c>
      <c r="CR811" s="76" t="s">
        <v>130</v>
      </c>
      <c r="CS811" s="76" t="s">
        <v>130</v>
      </c>
      <c r="CT811" s="76" t="s">
        <v>130</v>
      </c>
      <c r="CU811" s="76" t="s">
        <v>130</v>
      </c>
      <c r="CV811" s="76" t="s">
        <v>121</v>
      </c>
      <c r="CW811" s="76" t="s">
        <v>130</v>
      </c>
      <c r="CX811" s="76" t="s">
        <v>130</v>
      </c>
      <c r="CY811" s="76" t="s">
        <v>121</v>
      </c>
      <c r="CZ811" s="76" t="s">
        <v>121</v>
      </c>
      <c r="DA811" s="246">
        <v>12323334.449999999</v>
      </c>
      <c r="DB811" s="91">
        <v>1</v>
      </c>
      <c r="DC811" s="13">
        <v>1</v>
      </c>
      <c r="DD811" s="13"/>
      <c r="DE811" s="75" t="str" cm="1">
        <f t="array" ref="DE811">+IF(AND(C811&lt;&gt;"Vehículos Eléctricos",C811&lt;&gt;"Vehículos Híbridos",AA811="PERCENTIL 50"),
     IF(VLOOKUP(_xlfn.TEXTJOIN("_",FALSE,C811:E811),[1]BD_Perc!$A:$P,_xlfn.IFS([1]BD!AB811="Intervalo de precio 1",12,[1]BD!AB811="Intervalo de precio 2",13),FALSE)&lt;=1,
     VLOOKUP(_xlfn.TEXTJOIN("_",FALSE,C811:E811),[1]BD_Perc!$A:$P,16,FALSE),"Ok P50"),
     "Ok P30/70 ó Híbrido/Eléctrico")</f>
        <v>Ok P30/70 ó Híbrido/Eléctrico</v>
      </c>
      <c r="DF811" s="75" t="str">
        <f t="shared" si="99"/>
        <v>Vehículos Convencionales_Camperos/Camionetas_4x4</v>
      </c>
      <c r="DG811" s="19">
        <f t="shared" si="100"/>
        <v>285200000</v>
      </c>
      <c r="DH811" s="13">
        <v>1</v>
      </c>
      <c r="DI811" s="13">
        <v>1</v>
      </c>
      <c r="DJ811" s="13" t="b">
        <f>+DC811=[2]BD!DC811</f>
        <v>1</v>
      </c>
    </row>
    <row r="812" spans="1:114" ht="38.25" x14ac:dyDescent="0.25">
      <c r="A812" s="76">
        <v>1251</v>
      </c>
      <c r="B812" s="97" t="s">
        <v>159</v>
      </c>
      <c r="C812" s="59" t="s">
        <v>0</v>
      </c>
      <c r="D812" s="59" t="s">
        <v>320</v>
      </c>
      <c r="E812" s="59" t="s">
        <v>327</v>
      </c>
      <c r="F812" s="59" t="s">
        <v>121</v>
      </c>
      <c r="G812" s="77" t="s">
        <v>1686</v>
      </c>
      <c r="H812" s="59" t="s">
        <v>161</v>
      </c>
      <c r="I812" s="79">
        <v>9008263</v>
      </c>
      <c r="J812" s="168" t="s">
        <v>1724</v>
      </c>
      <c r="K812" s="78" t="s">
        <v>355</v>
      </c>
      <c r="L812" s="80">
        <v>201</v>
      </c>
      <c r="M812" s="81" t="s">
        <v>121</v>
      </c>
      <c r="N812" s="82">
        <v>323700000</v>
      </c>
      <c r="O812" s="83">
        <f>+IFERROR(VLOOKUP(I812,[1]Precio_Fasecolda!A:C,3,FALSE),IFERROR(VLOOKUP(I812,[1]Precio_Fasecolda!B:C,2,FALSE),N812))</f>
        <v>322500000</v>
      </c>
      <c r="P812" s="83">
        <f t="shared" si="97"/>
        <v>1200000</v>
      </c>
      <c r="Q812" s="76" t="s">
        <v>327</v>
      </c>
      <c r="R812" s="76" t="s">
        <v>148</v>
      </c>
      <c r="S812" s="76" t="s">
        <v>349</v>
      </c>
      <c r="T812" s="76" t="s">
        <v>121</v>
      </c>
      <c r="U812" s="76" t="s">
        <v>121</v>
      </c>
      <c r="V812" s="76" t="s">
        <v>121</v>
      </c>
      <c r="W812" s="76" t="s">
        <v>121</v>
      </c>
      <c r="X812" s="76" t="s">
        <v>121</v>
      </c>
      <c r="Y812" s="84" t="str">
        <f t="shared" si="102"/>
        <v>N.A.</v>
      </c>
      <c r="Z812" s="85">
        <f t="shared" si="98"/>
        <v>323700000</v>
      </c>
      <c r="AA812" s="76" t="str">
        <f>+IFERROR(VLOOKUP(_xlfn.TEXTJOIN("_", FALSE, C812:E812), [1]BD_Perc!$A:$O, 15, FALSE),"Segmentación no encontrada o vehículo inactivo")</f>
        <v>PERCENTIL 30-70</v>
      </c>
      <c r="AB812" s="76" t="str" cm="1">
        <f t="array" ref="AB812">_xlfn.IFS(
    AA812 = "PERCENTIL 50",
    _xlfn.IFS(
        [1]BD!DG812 &lt; VLOOKUP(_xlfn.TEXTJOIN("_", FALSE, C812:E812), [1]BD_Perc!$A:$O, 11, FALSE), "Intervalo de precio 1",
        [1]BD!DG812 &gt;= VLOOKUP(_xlfn.TEXTJOIN("_", FALSE, C812:E812), [1]BD_Perc!$A:$O, 11, FALSE), "Intervalo de precio 2"
    ),
    AA812 = "PERCENTIL 30-70",
    _xlfn.IFS(
        [1]BD!DG812 &lt; VLOOKUP(_xlfn.TEXTJOIN("_", FALSE, C812:E812), [1]BD_Perc!$A:$O, 6, FALSE), "Intervalo de precio 1",
        [1]BD!DG812 &lt; VLOOKUP(_xlfn.TEXTJOIN("_", FALSE, C812:E812), [1]BD_Perc!$A:$O, 7, FALSE), "Intervalo de precio 2",
        [1]BD!DG812 &gt;= VLOOKUP(_xlfn.TEXTJOIN("_", FALSE, C812:E812), [1]BD_Perc!$A:$O, 7, FALSE), "Intervalo de precio 3"
    ),
    AA812="Segmentación no encontrada o vehículo inactivo","Segmentación no encontrada o vehículo inactivo"
)</f>
        <v>Intervalo de precio 3</v>
      </c>
      <c r="AC812" s="78" t="s">
        <v>156</v>
      </c>
      <c r="AD812" s="86" t="b">
        <f t="shared" si="101"/>
        <v>1</v>
      </c>
      <c r="AE812" s="87">
        <v>0</v>
      </c>
      <c r="AF812" s="87">
        <v>0</v>
      </c>
      <c r="AG812" s="87">
        <v>0.01</v>
      </c>
      <c r="AH812" s="87">
        <v>0.02</v>
      </c>
      <c r="AI812" s="87">
        <v>0.03</v>
      </c>
      <c r="AJ812" s="76">
        <v>0.04</v>
      </c>
      <c r="AK812" s="76" t="s">
        <v>131</v>
      </c>
      <c r="AL812" s="76" t="s">
        <v>131</v>
      </c>
      <c r="AM812" s="137" t="s">
        <v>131</v>
      </c>
      <c r="AN812" s="137">
        <v>0</v>
      </c>
      <c r="AO812" s="72" t="s">
        <v>121</v>
      </c>
      <c r="AP812" s="72">
        <v>300046.40399999998</v>
      </c>
      <c r="AQ812" s="72">
        <v>1285913.1599999999</v>
      </c>
      <c r="AR812" s="72" t="s">
        <v>121</v>
      </c>
      <c r="AS812" s="72" t="s">
        <v>121</v>
      </c>
      <c r="AT812" s="72">
        <v>11573218.439999999</v>
      </c>
      <c r="AU812" s="72" t="s">
        <v>121</v>
      </c>
      <c r="AV812" s="72" t="s">
        <v>121</v>
      </c>
      <c r="AW812" s="72">
        <v>192886.97399999999</v>
      </c>
      <c r="AX812" s="72" t="s">
        <v>121</v>
      </c>
      <c r="AY812" s="72" t="s">
        <v>121</v>
      </c>
      <c r="AZ812" s="72" t="s">
        <v>121</v>
      </c>
      <c r="BA812" s="72" t="s">
        <v>121</v>
      </c>
      <c r="BB812" s="72" t="s">
        <v>121</v>
      </c>
      <c r="BC812" s="72" t="s">
        <v>121</v>
      </c>
      <c r="BD812" s="72" t="s">
        <v>121</v>
      </c>
      <c r="BE812" s="72">
        <v>1285913.1599999999</v>
      </c>
      <c r="BF812" s="72">
        <v>1607391.45</v>
      </c>
      <c r="BG812" s="72">
        <v>160739.14499999999</v>
      </c>
      <c r="BH812" s="72" t="s">
        <v>121</v>
      </c>
      <c r="BI812" s="72" t="s">
        <v>121</v>
      </c>
      <c r="BJ812" s="72">
        <v>803695.72499999998</v>
      </c>
      <c r="BK812" s="72">
        <v>1393072.59</v>
      </c>
      <c r="BL812" s="72">
        <v>1285913.1599999999</v>
      </c>
      <c r="BM812" s="72">
        <v>1285913.1599999999</v>
      </c>
      <c r="BN812" s="72">
        <v>128591.31600000001</v>
      </c>
      <c r="BO812" s="72">
        <v>2357507.46</v>
      </c>
      <c r="BP812" s="72">
        <v>192886.97399999999</v>
      </c>
      <c r="BQ812" s="72" t="s">
        <v>121</v>
      </c>
      <c r="BR812" s="72" t="s">
        <v>121</v>
      </c>
      <c r="BS812" s="72">
        <v>1285913.1599999999</v>
      </c>
      <c r="BT812" s="72">
        <v>8036957.25</v>
      </c>
      <c r="BU812" s="72">
        <v>128591.31600000001</v>
      </c>
      <c r="BV812" s="72">
        <v>5143652.6399999997</v>
      </c>
      <c r="BW812" s="72">
        <v>5893768.6500000004</v>
      </c>
      <c r="BX812" s="72" t="s">
        <v>121</v>
      </c>
      <c r="BY812" s="72">
        <v>1285913.1599999999</v>
      </c>
      <c r="BZ812" s="72" t="s">
        <v>121</v>
      </c>
      <c r="CA812" s="72" t="s">
        <v>121</v>
      </c>
      <c r="CB812" s="72" t="s">
        <v>121</v>
      </c>
      <c r="CC812" s="72" t="s">
        <v>121</v>
      </c>
      <c r="CD812" s="72" t="s">
        <v>121</v>
      </c>
      <c r="CE812" s="89" t="s">
        <v>1722</v>
      </c>
      <c r="CF812" s="89" t="s">
        <v>1722</v>
      </c>
      <c r="CG812" s="89" t="s">
        <v>1722</v>
      </c>
      <c r="CH812" s="89" t="s">
        <v>1723</v>
      </c>
      <c r="CI812" s="89" t="s">
        <v>130</v>
      </c>
      <c r="CJ812" s="89" t="s">
        <v>1722</v>
      </c>
      <c r="CK812" s="89" t="s">
        <v>1723</v>
      </c>
      <c r="CL812" s="59" t="s">
        <v>121</v>
      </c>
      <c r="CM812" s="76" t="s">
        <v>130</v>
      </c>
      <c r="CN812" s="76" t="s">
        <v>130</v>
      </c>
      <c r="CO812" s="76" t="s">
        <v>130</v>
      </c>
      <c r="CP812" s="76" t="s">
        <v>121</v>
      </c>
      <c r="CQ812" s="76" t="s">
        <v>130</v>
      </c>
      <c r="CR812" s="76" t="s">
        <v>130</v>
      </c>
      <c r="CS812" s="76" t="s">
        <v>130</v>
      </c>
      <c r="CT812" s="76" t="s">
        <v>130</v>
      </c>
      <c r="CU812" s="76" t="s">
        <v>130</v>
      </c>
      <c r="CV812" s="76" t="s">
        <v>121</v>
      </c>
      <c r="CW812" s="76" t="s">
        <v>130</v>
      </c>
      <c r="CX812" s="76" t="s">
        <v>130</v>
      </c>
      <c r="CY812" s="76" t="s">
        <v>121</v>
      </c>
      <c r="CZ812" s="76" t="s">
        <v>121</v>
      </c>
      <c r="DA812" s="246">
        <v>12323334.449999999</v>
      </c>
      <c r="DB812" s="91">
        <v>1</v>
      </c>
      <c r="DC812" s="13">
        <v>1</v>
      </c>
      <c r="DD812" s="13"/>
      <c r="DE812" s="75" t="str" cm="1">
        <f t="array" ref="DE812">+IF(AND(C812&lt;&gt;"Vehículos Eléctricos",C812&lt;&gt;"Vehículos Híbridos",AA812="PERCENTIL 50"),
     IF(VLOOKUP(_xlfn.TEXTJOIN("_",FALSE,C812:E812),[1]BD_Perc!$A:$P,_xlfn.IFS([1]BD!AB812="Intervalo de precio 1",12,[1]BD!AB812="Intervalo de precio 2",13),FALSE)&lt;=1,
     VLOOKUP(_xlfn.TEXTJOIN("_",FALSE,C812:E812),[1]BD_Perc!$A:$P,16,FALSE),"Ok P50"),
     "Ok P30/70 ó Híbrido/Eléctrico")</f>
        <v>Ok P30/70 ó Híbrido/Eléctrico</v>
      </c>
      <c r="DF812" s="75" t="str">
        <f t="shared" si="99"/>
        <v>Vehículos Convencionales_Camperos/Camionetas_4x4</v>
      </c>
      <c r="DG812" s="19">
        <f t="shared" si="100"/>
        <v>323700000</v>
      </c>
      <c r="DH812" s="13">
        <v>1</v>
      </c>
      <c r="DI812" s="13">
        <v>1</v>
      </c>
      <c r="DJ812" s="13" t="b">
        <f>+DC812=[2]BD!DC812</f>
        <v>1</v>
      </c>
    </row>
    <row r="813" spans="1:114" ht="38.25" x14ac:dyDescent="0.25">
      <c r="A813" s="76">
        <v>1252</v>
      </c>
      <c r="B813" s="97" t="s">
        <v>159</v>
      </c>
      <c r="C813" s="59" t="s">
        <v>0</v>
      </c>
      <c r="D813" s="59" t="s">
        <v>544</v>
      </c>
      <c r="E813" s="59" t="s">
        <v>545</v>
      </c>
      <c r="F813" s="59" t="s">
        <v>327</v>
      </c>
      <c r="G813" s="77" t="s">
        <v>1725</v>
      </c>
      <c r="H813" s="59" t="s">
        <v>161</v>
      </c>
      <c r="I813" s="79">
        <v>9021093</v>
      </c>
      <c r="J813" s="168" t="s">
        <v>1726</v>
      </c>
      <c r="K813" s="78" t="s">
        <v>145</v>
      </c>
      <c r="L813" s="80">
        <v>147</v>
      </c>
      <c r="M813" s="81" t="s">
        <v>121</v>
      </c>
      <c r="N813" s="82">
        <v>234900000</v>
      </c>
      <c r="O813" s="83">
        <f>+IFERROR(VLOOKUP(I813,[1]Precio_Fasecolda!A:C,3,FALSE),IFERROR(VLOOKUP(I813,[1]Precio_Fasecolda!B:C,2,FALSE),N813))</f>
        <v>234900000</v>
      </c>
      <c r="P813" s="83">
        <f t="shared" si="97"/>
        <v>0</v>
      </c>
      <c r="Q813" s="76" t="s">
        <v>327</v>
      </c>
      <c r="R813" s="76" t="s">
        <v>127</v>
      </c>
      <c r="S813" s="76" t="s">
        <v>349</v>
      </c>
      <c r="T813" s="76" t="s">
        <v>121</v>
      </c>
      <c r="U813" s="76" t="s">
        <v>121</v>
      </c>
      <c r="V813" s="76" t="s">
        <v>121</v>
      </c>
      <c r="W813" s="76" t="s">
        <v>121</v>
      </c>
      <c r="X813" s="76" t="s">
        <v>121</v>
      </c>
      <c r="Y813" s="84" t="str">
        <f t="shared" si="102"/>
        <v>N.A.</v>
      </c>
      <c r="Z813" s="85">
        <f t="shared" si="98"/>
        <v>234900000</v>
      </c>
      <c r="AA813" s="76" t="str">
        <f>+IFERROR(VLOOKUP(_xlfn.TEXTJOIN("_", FALSE, C813:E813), [1]BD_Perc!$A:$O, 15, FALSE),"Segmentación no encontrada o vehículo inactivo")</f>
        <v>PERCENTIL 30-70</v>
      </c>
      <c r="AB813" s="76" t="str" cm="1">
        <f t="array" ref="AB813">_xlfn.IFS(
    AA813 = "PERCENTIL 50",
    _xlfn.IFS(
        [1]BD!DG813 &lt; VLOOKUP(_xlfn.TEXTJOIN("_", FALSE, C813:E813), [1]BD_Perc!$A:$O, 11, FALSE), "Intervalo de precio 1",
        [1]BD!DG813 &gt;= VLOOKUP(_xlfn.TEXTJOIN("_", FALSE, C813:E813), [1]BD_Perc!$A:$O, 11, FALSE), "Intervalo de precio 2"
    ),
    AA813 = "PERCENTIL 30-70",
    _xlfn.IFS(
        [1]BD!DG813 &lt; VLOOKUP(_xlfn.TEXTJOIN("_", FALSE, C813:E813), [1]BD_Perc!$A:$O, 6, FALSE), "Intervalo de precio 1",
        [1]BD!DG813 &lt; VLOOKUP(_xlfn.TEXTJOIN("_", FALSE, C813:E813), [1]BD_Perc!$A:$O, 7, FALSE), "Intervalo de precio 2",
        [1]BD!DG813 &gt;= VLOOKUP(_xlfn.TEXTJOIN("_", FALSE, C813:E813), [1]BD_Perc!$A:$O, 7, FALSE), "Intervalo de precio 3"
    ),
    AA813="Segmentación no encontrada o vehículo inactivo","Segmentación no encontrada o vehículo inactivo"
)</f>
        <v>Intervalo de precio 3</v>
      </c>
      <c r="AC813" s="78" t="s">
        <v>156</v>
      </c>
      <c r="AD813" s="86" t="b">
        <f t="shared" si="101"/>
        <v>1</v>
      </c>
      <c r="AE813" s="87">
        <v>0</v>
      </c>
      <c r="AF813" s="87">
        <v>0</v>
      </c>
      <c r="AG813" s="87">
        <v>0.01</v>
      </c>
      <c r="AH813" s="87">
        <v>0.02</v>
      </c>
      <c r="AI813" s="87">
        <v>0.03</v>
      </c>
      <c r="AJ813" s="76">
        <v>0.04</v>
      </c>
      <c r="AK813" s="76" t="s">
        <v>131</v>
      </c>
      <c r="AL813" s="76" t="s">
        <v>131</v>
      </c>
      <c r="AM813" s="137" t="s">
        <v>131</v>
      </c>
      <c r="AN813" s="137">
        <v>0</v>
      </c>
      <c r="AO813" s="72" t="s">
        <v>121</v>
      </c>
      <c r="AP813" s="72">
        <v>279684.53100000002</v>
      </c>
      <c r="AQ813" s="72">
        <v>1285913.1599999999</v>
      </c>
      <c r="AR813" s="72">
        <v>964434.87</v>
      </c>
      <c r="AS813" s="72">
        <v>1748029.1094</v>
      </c>
      <c r="AT813" s="72">
        <v>11467076.312999999</v>
      </c>
      <c r="AU813" s="72" t="s">
        <v>121</v>
      </c>
      <c r="AV813" s="72">
        <v>857275.44</v>
      </c>
      <c r="AW813" s="72">
        <v>192886.97399999999</v>
      </c>
      <c r="AX813" s="72">
        <v>696536.29500000004</v>
      </c>
      <c r="AY813" s="72" t="s">
        <v>121</v>
      </c>
      <c r="AZ813" s="72" t="s">
        <v>121</v>
      </c>
      <c r="BA813" s="72" t="s">
        <v>121</v>
      </c>
      <c r="BB813" s="72" t="s">
        <v>121</v>
      </c>
      <c r="BC813" s="72">
        <v>1285913.1599999999</v>
      </c>
      <c r="BD813" s="72" t="s">
        <v>121</v>
      </c>
      <c r="BE813" s="72">
        <v>1678108.2401999999</v>
      </c>
      <c r="BF813" s="72">
        <v>1678108.2401999999</v>
      </c>
      <c r="BG813" s="72">
        <v>160739.14499999999</v>
      </c>
      <c r="BH813" s="72" t="s">
        <v>121</v>
      </c>
      <c r="BI813" s="72" t="s">
        <v>121</v>
      </c>
      <c r="BJ813" s="72">
        <v>803695.72499999998</v>
      </c>
      <c r="BK813" s="72">
        <v>1393072.59</v>
      </c>
      <c r="BL813" s="72">
        <v>1285913.1599999999</v>
      </c>
      <c r="BM813" s="72">
        <v>1188661.1015999999</v>
      </c>
      <c r="BN813" s="72">
        <v>128591.31600000001</v>
      </c>
      <c r="BO813" s="72">
        <v>2097635.5638000001</v>
      </c>
      <c r="BP813" s="72">
        <v>1678108.2401999999</v>
      </c>
      <c r="BQ813" s="72">
        <v>1748029.1094</v>
      </c>
      <c r="BR813" s="72">
        <v>1748029.1094</v>
      </c>
      <c r="BS813" s="72">
        <v>1006864.3116</v>
      </c>
      <c r="BT813" s="72">
        <v>8036957.25</v>
      </c>
      <c r="BU813" s="72">
        <v>128591.31600000001</v>
      </c>
      <c r="BV813" s="72">
        <v>5143652.6399999997</v>
      </c>
      <c r="BW813" s="72">
        <v>5893768.6500000004</v>
      </c>
      <c r="BX813" s="72" t="s">
        <v>121</v>
      </c>
      <c r="BY813" s="72">
        <v>910855.15500000003</v>
      </c>
      <c r="BZ813" s="72" t="s">
        <v>121</v>
      </c>
      <c r="CA813" s="72">
        <v>4822174.3499999996</v>
      </c>
      <c r="CB813" s="72" t="s">
        <v>121</v>
      </c>
      <c r="CC813" s="72" t="s">
        <v>121</v>
      </c>
      <c r="CD813" s="72" t="s">
        <v>121</v>
      </c>
      <c r="CE813" s="89" t="s">
        <v>1722</v>
      </c>
      <c r="CF813" s="89" t="s">
        <v>1722</v>
      </c>
      <c r="CG813" s="89" t="s">
        <v>1722</v>
      </c>
      <c r="CH813" s="89" t="s">
        <v>1723</v>
      </c>
      <c r="CI813" s="89" t="s">
        <v>130</v>
      </c>
      <c r="CJ813" s="89" t="s">
        <v>1723</v>
      </c>
      <c r="CK813" s="89" t="s">
        <v>1723</v>
      </c>
      <c r="CL813" s="59" t="s">
        <v>121</v>
      </c>
      <c r="CM813" s="76" t="s">
        <v>121</v>
      </c>
      <c r="CN813" s="76" t="s">
        <v>121</v>
      </c>
      <c r="CO813" s="76" t="s">
        <v>121</v>
      </c>
      <c r="CP813" s="76" t="s">
        <v>121</v>
      </c>
      <c r="CQ813" s="76" t="s">
        <v>121</v>
      </c>
      <c r="CR813" s="76" t="s">
        <v>121</v>
      </c>
      <c r="CS813" s="76" t="s">
        <v>121</v>
      </c>
      <c r="CT813" s="76" t="s">
        <v>121</v>
      </c>
      <c r="CU813" s="76" t="s">
        <v>121</v>
      </c>
      <c r="CV813" s="76" t="s">
        <v>121</v>
      </c>
      <c r="CW813" s="76" t="s">
        <v>121</v>
      </c>
      <c r="CX813" s="76" t="s">
        <v>121</v>
      </c>
      <c r="CY813" s="76" t="s">
        <v>121</v>
      </c>
      <c r="CZ813" s="76" t="s">
        <v>121</v>
      </c>
      <c r="DA813" s="246">
        <v>12323334.449999999</v>
      </c>
      <c r="DB813" s="91">
        <v>1</v>
      </c>
      <c r="DC813" s="13">
        <v>1</v>
      </c>
      <c r="DD813" s="13"/>
      <c r="DE813" s="75" t="str" cm="1">
        <f t="array" ref="DE813">+IF(AND(C813&lt;&gt;"Vehículos Eléctricos",C813&lt;&gt;"Vehículos Híbridos",AA813="PERCENTIL 50"),
     IF(VLOOKUP(_xlfn.TEXTJOIN("_",FALSE,C813:E813),[1]BD_Perc!$A:$P,_xlfn.IFS([1]BD!AB813="Intervalo de precio 1",12,[1]BD!AB813="Intervalo de precio 2",13),FALSE)&lt;=1,
     VLOOKUP(_xlfn.TEXTJOIN("_",FALSE,C813:E813),[1]BD_Perc!$A:$P,16,FALSE),"Ok P50"),
     "Ok P30/70 ó Híbrido/Eléctrico")</f>
        <v>Ok P30/70 ó Híbrido/Eléctrico</v>
      </c>
      <c r="DF813" s="75" t="str">
        <f t="shared" si="99"/>
        <v>Vehículos Convencionales_Pick Up_PICKUP DOBLE CAB - PLATON</v>
      </c>
      <c r="DG813" s="19">
        <f t="shared" si="100"/>
        <v>234900000</v>
      </c>
      <c r="DH813" s="13">
        <v>1</v>
      </c>
      <c r="DI813" s="13">
        <v>1</v>
      </c>
      <c r="DJ813" s="13" t="b">
        <f>+DC813=[2]BD!DC813</f>
        <v>1</v>
      </c>
    </row>
    <row r="814" spans="1:114" ht="38.25" x14ac:dyDescent="0.25">
      <c r="A814" s="76">
        <v>1253</v>
      </c>
      <c r="B814" s="97" t="s">
        <v>159</v>
      </c>
      <c r="C814" s="59" t="s">
        <v>0</v>
      </c>
      <c r="D814" s="59" t="s">
        <v>544</v>
      </c>
      <c r="E814" s="59" t="s">
        <v>545</v>
      </c>
      <c r="F814" s="59" t="s">
        <v>327</v>
      </c>
      <c r="G814" s="77" t="s">
        <v>1727</v>
      </c>
      <c r="H814" s="59" t="s">
        <v>161</v>
      </c>
      <c r="I814" s="79">
        <v>9021094</v>
      </c>
      <c r="J814" s="168" t="s">
        <v>1728</v>
      </c>
      <c r="K814" s="78" t="s">
        <v>145</v>
      </c>
      <c r="L814" s="80">
        <v>147</v>
      </c>
      <c r="M814" s="81" t="s">
        <v>121</v>
      </c>
      <c r="N814" s="82">
        <v>258200000</v>
      </c>
      <c r="O814" s="83">
        <f>+IFERROR(VLOOKUP(I814,[1]Precio_Fasecolda!A:C,3,FALSE),IFERROR(VLOOKUP(I814,[1]Precio_Fasecolda!B:C,2,FALSE),N814))</f>
        <v>257500000</v>
      </c>
      <c r="P814" s="83">
        <f t="shared" si="97"/>
        <v>700000</v>
      </c>
      <c r="Q814" s="76" t="s">
        <v>327</v>
      </c>
      <c r="R814" s="76" t="s">
        <v>148</v>
      </c>
      <c r="S814" s="76" t="s">
        <v>349</v>
      </c>
      <c r="T814" s="76" t="s">
        <v>121</v>
      </c>
      <c r="U814" s="76" t="s">
        <v>121</v>
      </c>
      <c r="V814" s="76" t="s">
        <v>121</v>
      </c>
      <c r="W814" s="76" t="s">
        <v>121</v>
      </c>
      <c r="X814" s="76" t="s">
        <v>121</v>
      </c>
      <c r="Y814" s="84" t="str">
        <f t="shared" si="102"/>
        <v>N.A.</v>
      </c>
      <c r="Z814" s="85">
        <f t="shared" si="98"/>
        <v>258200000</v>
      </c>
      <c r="AA814" s="76" t="str">
        <f>+IFERROR(VLOOKUP(_xlfn.TEXTJOIN("_", FALSE, C814:E814), [1]BD_Perc!$A:$O, 15, FALSE),"Segmentación no encontrada o vehículo inactivo")</f>
        <v>PERCENTIL 30-70</v>
      </c>
      <c r="AB814" s="76" t="str" cm="1">
        <f t="array" ref="AB814">_xlfn.IFS(
    AA814 = "PERCENTIL 50",
    _xlfn.IFS(
        [1]BD!DG814 &lt; VLOOKUP(_xlfn.TEXTJOIN("_", FALSE, C814:E814), [1]BD_Perc!$A:$O, 11, FALSE), "Intervalo de precio 1",
        [1]BD!DG814 &gt;= VLOOKUP(_xlfn.TEXTJOIN("_", FALSE, C814:E814), [1]BD_Perc!$A:$O, 11, FALSE), "Intervalo de precio 2"
    ),
    AA814 = "PERCENTIL 30-70",
    _xlfn.IFS(
        [1]BD!DG814 &lt; VLOOKUP(_xlfn.TEXTJOIN("_", FALSE, C814:E814), [1]BD_Perc!$A:$O, 6, FALSE), "Intervalo de precio 1",
        [1]BD!DG814 &lt; VLOOKUP(_xlfn.TEXTJOIN("_", FALSE, C814:E814), [1]BD_Perc!$A:$O, 7, FALSE), "Intervalo de precio 2",
        [1]BD!DG814 &gt;= VLOOKUP(_xlfn.TEXTJOIN("_", FALSE, C814:E814), [1]BD_Perc!$A:$O, 7, FALSE), "Intervalo de precio 3"
    ),
    AA814="Segmentación no encontrada o vehículo inactivo","Segmentación no encontrada o vehículo inactivo"
)</f>
        <v>Intervalo de precio 3</v>
      </c>
      <c r="AC814" s="78" t="s">
        <v>156</v>
      </c>
      <c r="AD814" s="86" t="b">
        <f t="shared" si="101"/>
        <v>1</v>
      </c>
      <c r="AE814" s="87">
        <v>0</v>
      </c>
      <c r="AF814" s="87">
        <v>0</v>
      </c>
      <c r="AG814" s="87">
        <v>0.01</v>
      </c>
      <c r="AH814" s="87">
        <v>0.02</v>
      </c>
      <c r="AI814" s="87">
        <v>0.03</v>
      </c>
      <c r="AJ814" s="76">
        <v>0.04</v>
      </c>
      <c r="AK814" s="76" t="s">
        <v>131</v>
      </c>
      <c r="AL814" s="76" t="s">
        <v>131</v>
      </c>
      <c r="AM814" s="137" t="s">
        <v>131</v>
      </c>
      <c r="AN814" s="137">
        <v>0</v>
      </c>
      <c r="AO814" s="72" t="s">
        <v>121</v>
      </c>
      <c r="AP814" s="72">
        <v>279684.53100000002</v>
      </c>
      <c r="AQ814" s="72">
        <v>1285913.1599999999</v>
      </c>
      <c r="AR814" s="72">
        <v>964434.87</v>
      </c>
      <c r="AS814" s="72">
        <v>1748029.1094</v>
      </c>
      <c r="AT814" s="72">
        <v>11467076.312999999</v>
      </c>
      <c r="AU814" s="72" t="s">
        <v>121</v>
      </c>
      <c r="AV814" s="72">
        <v>857275.44</v>
      </c>
      <c r="AW814" s="72">
        <v>192886.97399999999</v>
      </c>
      <c r="AX814" s="72">
        <v>696536.29500000004</v>
      </c>
      <c r="AY814" s="72" t="s">
        <v>121</v>
      </c>
      <c r="AZ814" s="72" t="s">
        <v>121</v>
      </c>
      <c r="BA814" s="72" t="s">
        <v>121</v>
      </c>
      <c r="BB814" s="72" t="s">
        <v>121</v>
      </c>
      <c r="BC814" s="72">
        <v>1285913.1599999999</v>
      </c>
      <c r="BD814" s="72" t="s">
        <v>121</v>
      </c>
      <c r="BE814" s="72">
        <v>1678108.2401999999</v>
      </c>
      <c r="BF814" s="72">
        <v>1678108.2401999999</v>
      </c>
      <c r="BG814" s="72">
        <v>160739.14499999999</v>
      </c>
      <c r="BH814" s="72" t="s">
        <v>121</v>
      </c>
      <c r="BI814" s="72" t="s">
        <v>121</v>
      </c>
      <c r="BJ814" s="72">
        <v>803695.72499999998</v>
      </c>
      <c r="BK814" s="72">
        <v>1393072.59</v>
      </c>
      <c r="BL814" s="72">
        <v>1285913.1599999999</v>
      </c>
      <c r="BM814" s="72">
        <v>1188661.1015999999</v>
      </c>
      <c r="BN814" s="72">
        <v>128591.31600000001</v>
      </c>
      <c r="BO814" s="72">
        <v>2097635.5638000001</v>
      </c>
      <c r="BP814" s="72">
        <v>1678108.2401999999</v>
      </c>
      <c r="BQ814" s="72">
        <v>1748029.1094</v>
      </c>
      <c r="BR814" s="72">
        <v>1748029.1094</v>
      </c>
      <c r="BS814" s="72">
        <v>1006864.3116</v>
      </c>
      <c r="BT814" s="72">
        <v>8036957.25</v>
      </c>
      <c r="BU814" s="72">
        <v>128591.31600000001</v>
      </c>
      <c r="BV814" s="72">
        <v>5143652.6399999997</v>
      </c>
      <c r="BW814" s="72">
        <v>5893768.6500000004</v>
      </c>
      <c r="BX814" s="72" t="s">
        <v>121</v>
      </c>
      <c r="BY814" s="72">
        <v>910855.15500000003</v>
      </c>
      <c r="BZ814" s="72" t="s">
        <v>121</v>
      </c>
      <c r="CA814" s="72">
        <v>4822174.3499999996</v>
      </c>
      <c r="CB814" s="72" t="s">
        <v>121</v>
      </c>
      <c r="CC814" s="72" t="s">
        <v>121</v>
      </c>
      <c r="CD814" s="72" t="s">
        <v>121</v>
      </c>
      <c r="CE814" s="89" t="s">
        <v>1722</v>
      </c>
      <c r="CF814" s="89" t="s">
        <v>1722</v>
      </c>
      <c r="CG814" s="89" t="s">
        <v>1722</v>
      </c>
      <c r="CH814" s="89" t="s">
        <v>1723</v>
      </c>
      <c r="CI814" s="89" t="s">
        <v>130</v>
      </c>
      <c r="CJ814" s="89" t="s">
        <v>1723</v>
      </c>
      <c r="CK814" s="89" t="s">
        <v>1723</v>
      </c>
      <c r="CL814" s="59" t="s">
        <v>121</v>
      </c>
      <c r="CM814" s="76" t="s">
        <v>121</v>
      </c>
      <c r="CN814" s="76" t="s">
        <v>121</v>
      </c>
      <c r="CO814" s="76" t="s">
        <v>121</v>
      </c>
      <c r="CP814" s="76" t="s">
        <v>121</v>
      </c>
      <c r="CQ814" s="76" t="s">
        <v>121</v>
      </c>
      <c r="CR814" s="76" t="s">
        <v>121</v>
      </c>
      <c r="CS814" s="76" t="s">
        <v>121</v>
      </c>
      <c r="CT814" s="76" t="s">
        <v>121</v>
      </c>
      <c r="CU814" s="76" t="s">
        <v>121</v>
      </c>
      <c r="CV814" s="76" t="s">
        <v>121</v>
      </c>
      <c r="CW814" s="76" t="s">
        <v>121</v>
      </c>
      <c r="CX814" s="76" t="s">
        <v>121</v>
      </c>
      <c r="CY814" s="76" t="s">
        <v>121</v>
      </c>
      <c r="CZ814" s="76" t="s">
        <v>121</v>
      </c>
      <c r="DA814" s="246">
        <v>12323334.449999999</v>
      </c>
      <c r="DB814" s="91">
        <v>1</v>
      </c>
      <c r="DC814" s="13">
        <v>1</v>
      </c>
      <c r="DD814" s="13"/>
      <c r="DE814" s="75" t="str" cm="1">
        <f t="array" ref="DE814">+IF(AND(C814&lt;&gt;"Vehículos Eléctricos",C814&lt;&gt;"Vehículos Híbridos",AA814="PERCENTIL 50"),
     IF(VLOOKUP(_xlfn.TEXTJOIN("_",FALSE,C814:E814),[1]BD_Perc!$A:$P,_xlfn.IFS([1]BD!AB814="Intervalo de precio 1",12,[1]BD!AB814="Intervalo de precio 2",13),FALSE)&lt;=1,
     VLOOKUP(_xlfn.TEXTJOIN("_",FALSE,C814:E814),[1]BD_Perc!$A:$P,16,FALSE),"Ok P50"),
     "Ok P30/70 ó Híbrido/Eléctrico")</f>
        <v>Ok P30/70 ó Híbrido/Eléctrico</v>
      </c>
      <c r="DF814" s="75" t="str">
        <f t="shared" si="99"/>
        <v>Vehículos Convencionales_Pick Up_PICKUP DOBLE CAB - PLATON</v>
      </c>
      <c r="DG814" s="19">
        <f t="shared" si="100"/>
        <v>258200000</v>
      </c>
      <c r="DH814" s="13">
        <v>1</v>
      </c>
      <c r="DI814" s="13">
        <v>1</v>
      </c>
      <c r="DJ814" s="13" t="b">
        <f>+DC814=[2]BD!DC814</f>
        <v>1</v>
      </c>
    </row>
    <row r="815" spans="1:114" ht="38.25" x14ac:dyDescent="0.25">
      <c r="A815" s="76">
        <v>1254</v>
      </c>
      <c r="B815" s="97" t="s">
        <v>159</v>
      </c>
      <c r="C815" s="59" t="s">
        <v>0</v>
      </c>
      <c r="D815" s="59" t="s">
        <v>544</v>
      </c>
      <c r="E815" s="59" t="s">
        <v>545</v>
      </c>
      <c r="F815" s="59" t="s">
        <v>327</v>
      </c>
      <c r="G815" s="77" t="s">
        <v>1729</v>
      </c>
      <c r="H815" s="59" t="s">
        <v>161</v>
      </c>
      <c r="I815" s="79">
        <v>9021095</v>
      </c>
      <c r="J815" s="168" t="s">
        <v>1730</v>
      </c>
      <c r="K815" s="78" t="s">
        <v>355</v>
      </c>
      <c r="L815" s="80">
        <v>201</v>
      </c>
      <c r="M815" s="81" t="s">
        <v>121</v>
      </c>
      <c r="N815" s="82">
        <v>290700000</v>
      </c>
      <c r="O815" s="83">
        <f>+IFERROR(VLOOKUP(I815,[1]Precio_Fasecolda!A:C,3,FALSE),IFERROR(VLOOKUP(I815,[1]Precio_Fasecolda!B:C,2,FALSE),N815))</f>
        <v>289500000</v>
      </c>
      <c r="P815" s="83">
        <f t="shared" si="97"/>
        <v>1200000</v>
      </c>
      <c r="Q815" s="76" t="s">
        <v>327</v>
      </c>
      <c r="R815" s="76" t="s">
        <v>148</v>
      </c>
      <c r="S815" s="76" t="s">
        <v>349</v>
      </c>
      <c r="T815" s="76" t="s">
        <v>121</v>
      </c>
      <c r="U815" s="76" t="s">
        <v>121</v>
      </c>
      <c r="V815" s="76" t="s">
        <v>121</v>
      </c>
      <c r="W815" s="76" t="s">
        <v>121</v>
      </c>
      <c r="X815" s="76" t="s">
        <v>121</v>
      </c>
      <c r="Y815" s="84" t="str">
        <f t="shared" si="102"/>
        <v>N.A.</v>
      </c>
      <c r="Z815" s="85">
        <f t="shared" si="98"/>
        <v>290700000</v>
      </c>
      <c r="AA815" s="76" t="str">
        <f>+IFERROR(VLOOKUP(_xlfn.TEXTJOIN("_", FALSE, C815:E815), [1]BD_Perc!$A:$O, 15, FALSE),"Segmentación no encontrada o vehículo inactivo")</f>
        <v>PERCENTIL 30-70</v>
      </c>
      <c r="AB815" s="76" t="str" cm="1">
        <f t="array" ref="AB815">_xlfn.IFS(
    AA815 = "PERCENTIL 50",
    _xlfn.IFS(
        [1]BD!DG815 &lt; VLOOKUP(_xlfn.TEXTJOIN("_", FALSE, C815:E815), [1]BD_Perc!$A:$O, 11, FALSE), "Intervalo de precio 1",
        [1]BD!DG815 &gt;= VLOOKUP(_xlfn.TEXTJOIN("_", FALSE, C815:E815), [1]BD_Perc!$A:$O, 11, FALSE), "Intervalo de precio 2"
    ),
    AA815 = "PERCENTIL 30-70",
    _xlfn.IFS(
        [1]BD!DG815 &lt; VLOOKUP(_xlfn.TEXTJOIN("_", FALSE, C815:E815), [1]BD_Perc!$A:$O, 6, FALSE), "Intervalo de precio 1",
        [1]BD!DG815 &lt; VLOOKUP(_xlfn.TEXTJOIN("_", FALSE, C815:E815), [1]BD_Perc!$A:$O, 7, FALSE), "Intervalo de precio 2",
        [1]BD!DG815 &gt;= VLOOKUP(_xlfn.TEXTJOIN("_", FALSE, C815:E815), [1]BD_Perc!$A:$O, 7, FALSE), "Intervalo de precio 3"
    ),
    AA815="Segmentación no encontrada o vehículo inactivo","Segmentación no encontrada o vehículo inactivo"
)</f>
        <v>Intervalo de precio 3</v>
      </c>
      <c r="AC815" s="78" t="s">
        <v>156</v>
      </c>
      <c r="AD815" s="86" t="b">
        <f t="shared" si="101"/>
        <v>1</v>
      </c>
      <c r="AE815" s="87">
        <v>0</v>
      </c>
      <c r="AF815" s="87">
        <v>0</v>
      </c>
      <c r="AG815" s="87">
        <v>0.01</v>
      </c>
      <c r="AH815" s="87">
        <v>0.02</v>
      </c>
      <c r="AI815" s="87">
        <v>0.03</v>
      </c>
      <c r="AJ815" s="76">
        <v>0.04</v>
      </c>
      <c r="AK815" s="76" t="s">
        <v>131</v>
      </c>
      <c r="AL815" s="76" t="s">
        <v>131</v>
      </c>
      <c r="AM815" s="137" t="s">
        <v>131</v>
      </c>
      <c r="AN815" s="137">
        <v>0</v>
      </c>
      <c r="AO815" s="72" t="s">
        <v>121</v>
      </c>
      <c r="AP815" s="72">
        <v>279684.53100000002</v>
      </c>
      <c r="AQ815" s="72">
        <v>1285913.1599999999</v>
      </c>
      <c r="AR815" s="72">
        <v>964434.87</v>
      </c>
      <c r="AS815" s="72">
        <v>1748029.1094</v>
      </c>
      <c r="AT815" s="72">
        <v>11467076.312999999</v>
      </c>
      <c r="AU815" s="72" t="s">
        <v>121</v>
      </c>
      <c r="AV815" s="72">
        <v>857275.44</v>
      </c>
      <c r="AW815" s="72">
        <v>192886.97399999999</v>
      </c>
      <c r="AX815" s="72">
        <v>696536.29500000004</v>
      </c>
      <c r="AY815" s="72" t="s">
        <v>121</v>
      </c>
      <c r="AZ815" s="72" t="s">
        <v>121</v>
      </c>
      <c r="BA815" s="72" t="s">
        <v>121</v>
      </c>
      <c r="BB815" s="72" t="s">
        <v>121</v>
      </c>
      <c r="BC815" s="72">
        <v>1285913.1599999999</v>
      </c>
      <c r="BD815" s="72" t="s">
        <v>121</v>
      </c>
      <c r="BE815" s="72">
        <v>1678108.2401999999</v>
      </c>
      <c r="BF815" s="72">
        <v>1678108.2401999999</v>
      </c>
      <c r="BG815" s="72">
        <v>160739.14499999999</v>
      </c>
      <c r="BH815" s="72" t="s">
        <v>121</v>
      </c>
      <c r="BI815" s="72" t="s">
        <v>121</v>
      </c>
      <c r="BJ815" s="72">
        <v>803695.72499999998</v>
      </c>
      <c r="BK815" s="72">
        <v>1393072.59</v>
      </c>
      <c r="BL815" s="72">
        <v>1285913.1599999999</v>
      </c>
      <c r="BM815" s="72">
        <v>1188661.1015999999</v>
      </c>
      <c r="BN815" s="72">
        <v>128591.31600000001</v>
      </c>
      <c r="BO815" s="72">
        <v>2097635.5638000001</v>
      </c>
      <c r="BP815" s="72">
        <v>1678108.2401999999</v>
      </c>
      <c r="BQ815" s="72">
        <v>1748029.1094</v>
      </c>
      <c r="BR815" s="72">
        <v>1748029.1094</v>
      </c>
      <c r="BS815" s="72">
        <v>1006864.3116</v>
      </c>
      <c r="BT815" s="72">
        <v>8036957.25</v>
      </c>
      <c r="BU815" s="72">
        <v>128591.31600000001</v>
      </c>
      <c r="BV815" s="72">
        <v>5143652.6399999997</v>
      </c>
      <c r="BW815" s="72">
        <v>5893768.6500000004</v>
      </c>
      <c r="BX815" s="72" t="s">
        <v>121</v>
      </c>
      <c r="BY815" s="72">
        <v>910855.15500000003</v>
      </c>
      <c r="BZ815" s="72" t="s">
        <v>121</v>
      </c>
      <c r="CA815" s="72">
        <v>4822174.3499999996</v>
      </c>
      <c r="CB815" s="72" t="s">
        <v>121</v>
      </c>
      <c r="CC815" s="72" t="s">
        <v>121</v>
      </c>
      <c r="CD815" s="72" t="s">
        <v>121</v>
      </c>
      <c r="CE815" s="89" t="s">
        <v>1722</v>
      </c>
      <c r="CF815" s="89" t="s">
        <v>1722</v>
      </c>
      <c r="CG815" s="89" t="s">
        <v>1722</v>
      </c>
      <c r="CH815" s="89" t="s">
        <v>1723</v>
      </c>
      <c r="CI815" s="89" t="s">
        <v>130</v>
      </c>
      <c r="CJ815" s="89" t="s">
        <v>1723</v>
      </c>
      <c r="CK815" s="89" t="s">
        <v>1723</v>
      </c>
      <c r="CL815" s="59" t="s">
        <v>121</v>
      </c>
      <c r="CM815" s="76" t="s">
        <v>121</v>
      </c>
      <c r="CN815" s="76" t="s">
        <v>121</v>
      </c>
      <c r="CO815" s="76" t="s">
        <v>121</v>
      </c>
      <c r="CP815" s="76" t="s">
        <v>121</v>
      </c>
      <c r="CQ815" s="76" t="s">
        <v>121</v>
      </c>
      <c r="CR815" s="76" t="s">
        <v>121</v>
      </c>
      <c r="CS815" s="76" t="s">
        <v>121</v>
      </c>
      <c r="CT815" s="76" t="s">
        <v>121</v>
      </c>
      <c r="CU815" s="76" t="s">
        <v>121</v>
      </c>
      <c r="CV815" s="76" t="s">
        <v>121</v>
      </c>
      <c r="CW815" s="76" t="s">
        <v>121</v>
      </c>
      <c r="CX815" s="76" t="s">
        <v>121</v>
      </c>
      <c r="CY815" s="76" t="s">
        <v>121</v>
      </c>
      <c r="CZ815" s="76" t="s">
        <v>121</v>
      </c>
      <c r="DA815" s="246">
        <v>12323334.449999999</v>
      </c>
      <c r="DB815" s="91">
        <v>1</v>
      </c>
      <c r="DC815" s="13">
        <v>1</v>
      </c>
      <c r="DD815" s="13"/>
      <c r="DE815" s="75" t="str" cm="1">
        <f t="array" ref="DE815">+IF(AND(C815&lt;&gt;"Vehículos Eléctricos",C815&lt;&gt;"Vehículos Híbridos",AA815="PERCENTIL 50"),
     IF(VLOOKUP(_xlfn.TEXTJOIN("_",FALSE,C815:E815),[1]BD_Perc!$A:$P,_xlfn.IFS([1]BD!AB815="Intervalo de precio 1",12,[1]BD!AB815="Intervalo de precio 2",13),FALSE)&lt;=1,
     VLOOKUP(_xlfn.TEXTJOIN("_",FALSE,C815:E815),[1]BD_Perc!$A:$P,16,FALSE),"Ok P50"),
     "Ok P30/70 ó Híbrido/Eléctrico")</f>
        <v>Ok P30/70 ó Híbrido/Eléctrico</v>
      </c>
      <c r="DF815" s="75" t="str">
        <f t="shared" si="99"/>
        <v>Vehículos Convencionales_Pick Up_PICKUP DOBLE CAB - PLATON</v>
      </c>
      <c r="DG815" s="19">
        <f t="shared" si="100"/>
        <v>290700000</v>
      </c>
      <c r="DH815" s="13">
        <v>1</v>
      </c>
      <c r="DI815" s="13">
        <v>1</v>
      </c>
      <c r="DJ815" s="13" t="b">
        <f>+DC815=[2]BD!DC815</f>
        <v>1</v>
      </c>
    </row>
    <row r="816" spans="1:114" ht="38.25" x14ac:dyDescent="0.25">
      <c r="A816" s="76">
        <v>1255</v>
      </c>
      <c r="B816" s="97" t="s">
        <v>159</v>
      </c>
      <c r="C816" s="59" t="s">
        <v>0</v>
      </c>
      <c r="D816" s="59" t="s">
        <v>544</v>
      </c>
      <c r="E816" s="59" t="s">
        <v>545</v>
      </c>
      <c r="F816" s="59" t="s">
        <v>327</v>
      </c>
      <c r="G816" s="77" t="s">
        <v>1731</v>
      </c>
      <c r="H816" s="59" t="s">
        <v>161</v>
      </c>
      <c r="I816" s="79">
        <v>9021096</v>
      </c>
      <c r="J816" s="168" t="s">
        <v>1732</v>
      </c>
      <c r="K816" s="78" t="s">
        <v>355</v>
      </c>
      <c r="L816" s="80">
        <v>201</v>
      </c>
      <c r="M816" s="81" t="s">
        <v>121</v>
      </c>
      <c r="N816" s="82">
        <v>304100000</v>
      </c>
      <c r="O816" s="83">
        <f>+IFERROR(VLOOKUP(I816,[1]Precio_Fasecolda!A:C,3,FALSE),IFERROR(VLOOKUP(I816,[1]Precio_Fasecolda!B:C,2,FALSE),N816))</f>
        <v>302900000</v>
      </c>
      <c r="P816" s="83">
        <f t="shared" si="97"/>
        <v>1200000</v>
      </c>
      <c r="Q816" s="76" t="s">
        <v>327</v>
      </c>
      <c r="R816" s="76" t="s">
        <v>148</v>
      </c>
      <c r="S816" s="76" t="s">
        <v>349</v>
      </c>
      <c r="T816" s="76" t="s">
        <v>121</v>
      </c>
      <c r="U816" s="76" t="s">
        <v>121</v>
      </c>
      <c r="V816" s="76" t="s">
        <v>121</v>
      </c>
      <c r="W816" s="76" t="s">
        <v>121</v>
      </c>
      <c r="X816" s="76" t="s">
        <v>121</v>
      </c>
      <c r="Y816" s="84" t="str">
        <f t="shared" si="102"/>
        <v>N.A.</v>
      </c>
      <c r="Z816" s="85">
        <f t="shared" si="98"/>
        <v>304100000</v>
      </c>
      <c r="AA816" s="76" t="str">
        <f>+IFERROR(VLOOKUP(_xlfn.TEXTJOIN("_", FALSE, C816:E816), [1]BD_Perc!$A:$O, 15, FALSE),"Segmentación no encontrada o vehículo inactivo")</f>
        <v>PERCENTIL 30-70</v>
      </c>
      <c r="AB816" s="76" t="str" cm="1">
        <f t="array" ref="AB816">_xlfn.IFS(
    AA816 = "PERCENTIL 50",
    _xlfn.IFS(
        [1]BD!DG816 &lt; VLOOKUP(_xlfn.TEXTJOIN("_", FALSE, C816:E816), [1]BD_Perc!$A:$O, 11, FALSE), "Intervalo de precio 1",
        [1]BD!DG816 &gt;= VLOOKUP(_xlfn.TEXTJOIN("_", FALSE, C816:E816), [1]BD_Perc!$A:$O, 11, FALSE), "Intervalo de precio 2"
    ),
    AA816 = "PERCENTIL 30-70",
    _xlfn.IFS(
        [1]BD!DG816 &lt; VLOOKUP(_xlfn.TEXTJOIN("_", FALSE, C816:E816), [1]BD_Perc!$A:$O, 6, FALSE), "Intervalo de precio 1",
        [1]BD!DG816 &lt; VLOOKUP(_xlfn.TEXTJOIN("_", FALSE, C816:E816), [1]BD_Perc!$A:$O, 7, FALSE), "Intervalo de precio 2",
        [1]BD!DG816 &gt;= VLOOKUP(_xlfn.TEXTJOIN("_", FALSE, C816:E816), [1]BD_Perc!$A:$O, 7, FALSE), "Intervalo de precio 3"
    ),
    AA816="Segmentación no encontrada o vehículo inactivo","Segmentación no encontrada o vehículo inactivo"
)</f>
        <v>Intervalo de precio 3</v>
      </c>
      <c r="AC816" s="78" t="s">
        <v>156</v>
      </c>
      <c r="AD816" s="86" t="b">
        <f t="shared" si="101"/>
        <v>1</v>
      </c>
      <c r="AE816" s="87">
        <v>0</v>
      </c>
      <c r="AF816" s="87">
        <v>0</v>
      </c>
      <c r="AG816" s="87">
        <v>0.01</v>
      </c>
      <c r="AH816" s="87">
        <v>0.02</v>
      </c>
      <c r="AI816" s="87">
        <v>0.03</v>
      </c>
      <c r="AJ816" s="76">
        <v>0.04</v>
      </c>
      <c r="AK816" s="76" t="s">
        <v>131</v>
      </c>
      <c r="AL816" s="76" t="s">
        <v>131</v>
      </c>
      <c r="AM816" s="137" t="s">
        <v>131</v>
      </c>
      <c r="AN816" s="137">
        <v>0</v>
      </c>
      <c r="AO816" s="72" t="s">
        <v>121</v>
      </c>
      <c r="AP816" s="72">
        <v>279684.53100000002</v>
      </c>
      <c r="AQ816" s="72">
        <v>1285913.1599999999</v>
      </c>
      <c r="AR816" s="72">
        <v>964434.87</v>
      </c>
      <c r="AS816" s="72">
        <v>1748029.1094</v>
      </c>
      <c r="AT816" s="72">
        <v>11467076.312999999</v>
      </c>
      <c r="AU816" s="72" t="s">
        <v>121</v>
      </c>
      <c r="AV816" s="72">
        <v>857275.44</v>
      </c>
      <c r="AW816" s="72">
        <v>192886.97399999999</v>
      </c>
      <c r="AX816" s="72">
        <v>696536.29500000004</v>
      </c>
      <c r="AY816" s="72" t="s">
        <v>121</v>
      </c>
      <c r="AZ816" s="72" t="s">
        <v>121</v>
      </c>
      <c r="BA816" s="72" t="s">
        <v>121</v>
      </c>
      <c r="BB816" s="72" t="s">
        <v>121</v>
      </c>
      <c r="BC816" s="72" t="s">
        <v>121</v>
      </c>
      <c r="BD816" s="72" t="s">
        <v>121</v>
      </c>
      <c r="BE816" s="72">
        <v>1678108.2401999999</v>
      </c>
      <c r="BF816" s="72">
        <v>1678108.2401999999</v>
      </c>
      <c r="BG816" s="72">
        <v>160739.14499999999</v>
      </c>
      <c r="BH816" s="72" t="s">
        <v>121</v>
      </c>
      <c r="BI816" s="72">
        <v>964434.87</v>
      </c>
      <c r="BJ816" s="72">
        <v>803695.72499999998</v>
      </c>
      <c r="BK816" s="72">
        <v>1393072.59</v>
      </c>
      <c r="BL816" s="72">
        <v>1285913.1599999999</v>
      </c>
      <c r="BM816" s="72">
        <v>1188661.1015999999</v>
      </c>
      <c r="BN816" s="72">
        <v>128591.31600000001</v>
      </c>
      <c r="BO816" s="72">
        <v>2097635.5638000001</v>
      </c>
      <c r="BP816" s="72">
        <v>167810.71859999999</v>
      </c>
      <c r="BQ816" s="72">
        <v>1748029.1094</v>
      </c>
      <c r="BR816" s="72">
        <v>1748029.1094</v>
      </c>
      <c r="BS816" s="72">
        <v>1118739.1782</v>
      </c>
      <c r="BT816" s="72">
        <v>8036957.25</v>
      </c>
      <c r="BU816" s="72">
        <v>128591.31600000001</v>
      </c>
      <c r="BV816" s="72">
        <v>5143652.6399999997</v>
      </c>
      <c r="BW816" s="72">
        <v>5893768.6500000004</v>
      </c>
      <c r="BX816" s="72" t="s">
        <v>121</v>
      </c>
      <c r="BY816" s="72">
        <v>910855.15500000003</v>
      </c>
      <c r="BZ816" s="72" t="s">
        <v>121</v>
      </c>
      <c r="CA816" s="72" t="s">
        <v>121</v>
      </c>
      <c r="CB816" s="72" t="s">
        <v>121</v>
      </c>
      <c r="CC816" s="72" t="s">
        <v>121</v>
      </c>
      <c r="CD816" s="72" t="s">
        <v>121</v>
      </c>
      <c r="CE816" s="89" t="s">
        <v>1723</v>
      </c>
      <c r="CF816" s="89" t="s">
        <v>1723</v>
      </c>
      <c r="CG816" s="89" t="s">
        <v>1723</v>
      </c>
      <c r="CH816" s="89" t="s">
        <v>1723</v>
      </c>
      <c r="CI816" s="89" t="s">
        <v>1723</v>
      </c>
      <c r="CJ816" s="89" t="s">
        <v>1723</v>
      </c>
      <c r="CK816" s="89" t="s">
        <v>1723</v>
      </c>
      <c r="CL816" s="59" t="s">
        <v>121</v>
      </c>
      <c r="CM816" s="76" t="s">
        <v>121</v>
      </c>
      <c r="CN816" s="76" t="s">
        <v>121</v>
      </c>
      <c r="CO816" s="76" t="s">
        <v>121</v>
      </c>
      <c r="CP816" s="76" t="s">
        <v>121</v>
      </c>
      <c r="CQ816" s="76" t="s">
        <v>121</v>
      </c>
      <c r="CR816" s="76" t="s">
        <v>121</v>
      </c>
      <c r="CS816" s="76" t="s">
        <v>121</v>
      </c>
      <c r="CT816" s="76" t="s">
        <v>121</v>
      </c>
      <c r="CU816" s="76" t="s">
        <v>121</v>
      </c>
      <c r="CV816" s="76" t="s">
        <v>121</v>
      </c>
      <c r="CW816" s="76" t="s">
        <v>121</v>
      </c>
      <c r="CX816" s="76" t="s">
        <v>121</v>
      </c>
      <c r="CY816" s="76" t="s">
        <v>121</v>
      </c>
      <c r="CZ816" s="76" t="s">
        <v>121</v>
      </c>
      <c r="DA816" s="246">
        <v>12323334.449999999</v>
      </c>
      <c r="DB816" s="91">
        <v>1</v>
      </c>
      <c r="DC816" s="13">
        <v>1</v>
      </c>
      <c r="DD816" s="13"/>
      <c r="DE816" s="75" t="str" cm="1">
        <f t="array" ref="DE816">+IF(AND(C816&lt;&gt;"Vehículos Eléctricos",C816&lt;&gt;"Vehículos Híbridos",AA816="PERCENTIL 50"),
     IF(VLOOKUP(_xlfn.TEXTJOIN("_",FALSE,C816:E816),[1]BD_Perc!$A:$P,_xlfn.IFS([1]BD!AB816="Intervalo de precio 1",12,[1]BD!AB816="Intervalo de precio 2",13),FALSE)&lt;=1,
     VLOOKUP(_xlfn.TEXTJOIN("_",FALSE,C816:E816),[1]BD_Perc!$A:$P,16,FALSE),"Ok P50"),
     "Ok P30/70 ó Híbrido/Eléctrico")</f>
        <v>Ok P30/70 ó Híbrido/Eléctrico</v>
      </c>
      <c r="DF816" s="75" t="str">
        <f t="shared" si="99"/>
        <v>Vehículos Convencionales_Pick Up_PICKUP DOBLE CAB - PLATON</v>
      </c>
      <c r="DG816" s="19">
        <f t="shared" si="100"/>
        <v>304100000</v>
      </c>
      <c r="DH816" s="13">
        <v>1</v>
      </c>
      <c r="DI816" s="13">
        <v>1</v>
      </c>
      <c r="DJ816" s="13" t="b">
        <f>+DC816=[2]BD!DC816</f>
        <v>1</v>
      </c>
    </row>
    <row r="817" spans="1:114" ht="38.25" x14ac:dyDescent="0.25">
      <c r="A817" s="76">
        <v>1256</v>
      </c>
      <c r="B817" s="97" t="s">
        <v>159</v>
      </c>
      <c r="C817" s="59" t="s">
        <v>0</v>
      </c>
      <c r="D817" s="59" t="s">
        <v>544</v>
      </c>
      <c r="E817" s="59" t="s">
        <v>568</v>
      </c>
      <c r="F817" s="59" t="s">
        <v>327</v>
      </c>
      <c r="G817" s="77" t="s">
        <v>1733</v>
      </c>
      <c r="H817" s="59" t="s">
        <v>161</v>
      </c>
      <c r="I817" s="79">
        <v>9020064</v>
      </c>
      <c r="J817" s="168" t="s">
        <v>1734</v>
      </c>
      <c r="K817" s="78" t="s">
        <v>145</v>
      </c>
      <c r="L817" s="80">
        <v>147</v>
      </c>
      <c r="M817" s="81" t="s">
        <v>121</v>
      </c>
      <c r="N817" s="82">
        <v>185500000</v>
      </c>
      <c r="O817" s="83">
        <f>+IFERROR(VLOOKUP(I817,[1]Precio_Fasecolda!A:C,3,FALSE),IFERROR(VLOOKUP(I817,[1]Precio_Fasecolda!B:C,2,FALSE),N817))</f>
        <v>185500000</v>
      </c>
      <c r="P817" s="83">
        <f t="shared" si="97"/>
        <v>0</v>
      </c>
      <c r="Q817" s="76" t="s">
        <v>327</v>
      </c>
      <c r="R817" s="76" t="s">
        <v>127</v>
      </c>
      <c r="S817" s="76" t="s">
        <v>349</v>
      </c>
      <c r="T817" s="76" t="s">
        <v>121</v>
      </c>
      <c r="U817" s="76" t="s">
        <v>121</v>
      </c>
      <c r="V817" s="76" t="s">
        <v>121</v>
      </c>
      <c r="W817" s="76" t="s">
        <v>121</v>
      </c>
      <c r="X817" s="76" t="s">
        <v>121</v>
      </c>
      <c r="Y817" s="84" t="str">
        <f t="shared" si="102"/>
        <v>N.A.</v>
      </c>
      <c r="Z817" s="85">
        <f t="shared" si="98"/>
        <v>185500000</v>
      </c>
      <c r="AA817" s="76" t="str">
        <f>+IFERROR(VLOOKUP(_xlfn.TEXTJOIN("_", FALSE, C817:E817), [1]BD_Perc!$A:$O, 15, FALSE),"Segmentación no encontrada o vehículo inactivo")</f>
        <v>PERCENTIL 30-70</v>
      </c>
      <c r="AB817" s="76" t="str" cm="1">
        <f t="array" ref="AB817">_xlfn.IFS(
    AA817 = "PERCENTIL 50",
    _xlfn.IFS(
        [1]BD!DG817 &lt; VLOOKUP(_xlfn.TEXTJOIN("_", FALSE, C817:E817), [1]BD_Perc!$A:$O, 11, FALSE), "Intervalo de precio 1",
        [1]BD!DG817 &gt;= VLOOKUP(_xlfn.TEXTJOIN("_", FALSE, C817:E817), [1]BD_Perc!$A:$O, 11, FALSE), "Intervalo de precio 2"
    ),
    AA817 = "PERCENTIL 30-70",
    _xlfn.IFS(
        [1]BD!DG817 &lt; VLOOKUP(_xlfn.TEXTJOIN("_", FALSE, C817:E817), [1]BD_Perc!$A:$O, 6, FALSE), "Intervalo de precio 1",
        [1]BD!DG817 &lt; VLOOKUP(_xlfn.TEXTJOIN("_", FALSE, C817:E817), [1]BD_Perc!$A:$O, 7, FALSE), "Intervalo de precio 2",
        [1]BD!DG817 &gt;= VLOOKUP(_xlfn.TEXTJOIN("_", FALSE, C817:E817), [1]BD_Perc!$A:$O, 7, FALSE), "Intervalo de precio 3"
    ),
    AA817="Segmentación no encontrada o vehículo inactivo","Segmentación no encontrada o vehículo inactivo"
)</f>
        <v>Intervalo de precio 2</v>
      </c>
      <c r="AC817" s="78" t="s">
        <v>149</v>
      </c>
      <c r="AD817" s="86" t="b">
        <f t="shared" si="101"/>
        <v>1</v>
      </c>
      <c r="AE817" s="87">
        <v>0</v>
      </c>
      <c r="AF817" s="87">
        <v>0</v>
      </c>
      <c r="AG817" s="87">
        <v>0.01</v>
      </c>
      <c r="AH817" s="87">
        <v>0.02</v>
      </c>
      <c r="AI817" s="87">
        <v>0.03</v>
      </c>
      <c r="AJ817" s="76">
        <v>0.04</v>
      </c>
      <c r="AK817" s="76" t="s">
        <v>131</v>
      </c>
      <c r="AL817" s="76" t="s">
        <v>131</v>
      </c>
      <c r="AM817" s="137" t="s">
        <v>131</v>
      </c>
      <c r="AN817" s="137">
        <v>0</v>
      </c>
      <c r="AO817" s="72" t="s">
        <v>121</v>
      </c>
      <c r="AP817" s="72">
        <v>300046.40399999998</v>
      </c>
      <c r="AQ817" s="72">
        <v>1285913.1599999999</v>
      </c>
      <c r="AR817" s="72">
        <v>964434.87</v>
      </c>
      <c r="AS817" s="72">
        <v>1748029.1094</v>
      </c>
      <c r="AT817" s="72">
        <v>11467076.312999999</v>
      </c>
      <c r="AU817" s="72" t="s">
        <v>121</v>
      </c>
      <c r="AV817" s="72">
        <v>857275.44</v>
      </c>
      <c r="AW817" s="72">
        <v>192886.97399999999</v>
      </c>
      <c r="AX817" s="72">
        <v>696536.29500000004</v>
      </c>
      <c r="AY817" s="72">
        <v>19824494.550000001</v>
      </c>
      <c r="AZ817" s="72">
        <v>27861451.800000001</v>
      </c>
      <c r="BA817" s="72" t="s">
        <v>121</v>
      </c>
      <c r="BB817" s="72" t="s">
        <v>121</v>
      </c>
      <c r="BC817" s="72">
        <v>1188661.1015999999</v>
      </c>
      <c r="BD817" s="72" t="s">
        <v>121</v>
      </c>
      <c r="BE817" s="72">
        <v>1678108.2401999999</v>
      </c>
      <c r="BF817" s="72">
        <v>1678108.2401999999</v>
      </c>
      <c r="BG817" s="72">
        <v>160739.14499999999</v>
      </c>
      <c r="BH817" s="72" t="s">
        <v>121</v>
      </c>
      <c r="BI817" s="72" t="s">
        <v>121</v>
      </c>
      <c r="BJ817" s="72">
        <v>803695.72499999998</v>
      </c>
      <c r="BK817" s="72">
        <v>1393072.59</v>
      </c>
      <c r="BL817" s="72">
        <v>1285913.1599999999</v>
      </c>
      <c r="BM817" s="72">
        <v>1188661.1015999999</v>
      </c>
      <c r="BN817" s="72">
        <v>128591.31600000001</v>
      </c>
      <c r="BO817" s="72">
        <v>2097635.5638000001</v>
      </c>
      <c r="BP817" s="72">
        <v>1678108.2401999999</v>
      </c>
      <c r="BQ817" s="72">
        <v>1748029.1094</v>
      </c>
      <c r="BR817" s="72">
        <v>1748029.1094</v>
      </c>
      <c r="BS817" s="72">
        <v>1006864.3116</v>
      </c>
      <c r="BT817" s="72">
        <v>8036957.25</v>
      </c>
      <c r="BU817" s="72">
        <v>128591.31600000001</v>
      </c>
      <c r="BV817" s="72">
        <v>5143652.6399999997</v>
      </c>
      <c r="BW817" s="72">
        <v>5893768.6500000004</v>
      </c>
      <c r="BX817" s="72" t="s">
        <v>121</v>
      </c>
      <c r="BY817" s="72">
        <v>910855.15500000003</v>
      </c>
      <c r="BZ817" s="72" t="s">
        <v>121</v>
      </c>
      <c r="CA817" s="72" t="s">
        <v>121</v>
      </c>
      <c r="CB817" s="72" t="s">
        <v>121</v>
      </c>
      <c r="CC817" s="72" t="s">
        <v>121</v>
      </c>
      <c r="CD817" s="72" t="s">
        <v>121</v>
      </c>
      <c r="CE817" s="89" t="s">
        <v>1722</v>
      </c>
      <c r="CF817" s="89" t="s">
        <v>1722</v>
      </c>
      <c r="CG817" s="89" t="s">
        <v>1722</v>
      </c>
      <c r="CH817" s="89" t="s">
        <v>1723</v>
      </c>
      <c r="CI817" s="89" t="s">
        <v>130</v>
      </c>
      <c r="CJ817" s="89" t="s">
        <v>1723</v>
      </c>
      <c r="CK817" s="89" t="s">
        <v>1723</v>
      </c>
      <c r="CL817" s="59" t="s">
        <v>121</v>
      </c>
      <c r="CM817" s="76" t="s">
        <v>121</v>
      </c>
      <c r="CN817" s="76" t="s">
        <v>121</v>
      </c>
      <c r="CO817" s="76" t="s">
        <v>121</v>
      </c>
      <c r="CP817" s="76" t="s">
        <v>121</v>
      </c>
      <c r="CQ817" s="76" t="s">
        <v>121</v>
      </c>
      <c r="CR817" s="76" t="s">
        <v>121</v>
      </c>
      <c r="CS817" s="76" t="s">
        <v>121</v>
      </c>
      <c r="CT817" s="76" t="s">
        <v>121</v>
      </c>
      <c r="CU817" s="76" t="s">
        <v>121</v>
      </c>
      <c r="CV817" s="76" t="s">
        <v>121</v>
      </c>
      <c r="CW817" s="76" t="s">
        <v>121</v>
      </c>
      <c r="CX817" s="76" t="s">
        <v>121</v>
      </c>
      <c r="CY817" s="76" t="s">
        <v>121</v>
      </c>
      <c r="CZ817" s="76" t="s">
        <v>121</v>
      </c>
      <c r="DA817" s="246">
        <v>12323334.449999999</v>
      </c>
      <c r="DB817" s="91">
        <v>1</v>
      </c>
      <c r="DC817" s="13">
        <v>1</v>
      </c>
      <c r="DD817" s="13"/>
      <c r="DE817" s="75" t="str" cm="1">
        <f t="array" ref="DE817">+IF(AND(C817&lt;&gt;"Vehículos Eléctricos",C817&lt;&gt;"Vehículos Híbridos",AA817="PERCENTIL 50"),
     IF(VLOOKUP(_xlfn.TEXTJOIN("_",FALSE,C817:E817),[1]BD_Perc!$A:$P,_xlfn.IFS([1]BD!AB817="Intervalo de precio 1",12,[1]BD!AB817="Intervalo de precio 2",13),FALSE)&lt;=1,
     VLOOKUP(_xlfn.TEXTJOIN("_",FALSE,C817:E817),[1]BD_Perc!$A:$P,16,FALSE),"Ok P50"),
     "Ok P30/70 ó Híbrido/Eléctrico")</f>
        <v>Ok P30/70 ó Híbrido/Eléctrico</v>
      </c>
      <c r="DF817" s="75" t="str">
        <f t="shared" si="99"/>
        <v>Vehículos Convencionales_Pick Up_PICKUP SENCILLA - PLATON</v>
      </c>
      <c r="DG817" s="19">
        <f t="shared" si="100"/>
        <v>185500000</v>
      </c>
      <c r="DH817" s="13">
        <v>1</v>
      </c>
      <c r="DI817" s="13">
        <v>1</v>
      </c>
      <c r="DJ817" s="13" t="b">
        <f>+DC817=[2]BD!DC817</f>
        <v>1</v>
      </c>
    </row>
    <row r="818" spans="1:114" ht="38.25" x14ac:dyDescent="0.25">
      <c r="A818" s="76">
        <v>1257</v>
      </c>
      <c r="B818" s="97" t="s">
        <v>159</v>
      </c>
      <c r="C818" s="59" t="s">
        <v>0</v>
      </c>
      <c r="D818" s="59" t="s">
        <v>544</v>
      </c>
      <c r="E818" s="59" t="s">
        <v>568</v>
      </c>
      <c r="F818" s="59" t="s">
        <v>327</v>
      </c>
      <c r="G818" s="77" t="s">
        <v>1735</v>
      </c>
      <c r="H818" s="59" t="s">
        <v>161</v>
      </c>
      <c r="I818" s="79">
        <v>9011084</v>
      </c>
      <c r="J818" s="168" t="s">
        <v>1736</v>
      </c>
      <c r="K818" s="78" t="s">
        <v>565</v>
      </c>
      <c r="L818" s="80">
        <v>231</v>
      </c>
      <c r="M818" s="81" t="s">
        <v>121</v>
      </c>
      <c r="N818" s="82">
        <v>259700000</v>
      </c>
      <c r="O818" s="83">
        <f>+IFERROR(VLOOKUP(I818,[1]Precio_Fasecolda!A:C,3,FALSE),IFERROR(VLOOKUP(I818,[1]Precio_Fasecolda!B:C,2,FALSE),N818))</f>
        <v>255900000</v>
      </c>
      <c r="P818" s="83">
        <f t="shared" si="97"/>
        <v>3800000</v>
      </c>
      <c r="Q818" s="76" t="s">
        <v>327</v>
      </c>
      <c r="R818" s="76" t="s">
        <v>127</v>
      </c>
      <c r="S818" s="76" t="s">
        <v>128</v>
      </c>
      <c r="T818" s="76" t="s">
        <v>121</v>
      </c>
      <c r="U818" s="76" t="s">
        <v>121</v>
      </c>
      <c r="V818" s="76" t="s">
        <v>121</v>
      </c>
      <c r="W818" s="76" t="s">
        <v>121</v>
      </c>
      <c r="X818" s="76" t="s">
        <v>121</v>
      </c>
      <c r="Y818" s="84" t="str">
        <f t="shared" si="102"/>
        <v>N.A.</v>
      </c>
      <c r="Z818" s="85">
        <f t="shared" si="98"/>
        <v>259700000</v>
      </c>
      <c r="AA818" s="76" t="str">
        <f>+IFERROR(VLOOKUP(_xlfn.TEXTJOIN("_", FALSE, C818:E818), [1]BD_Perc!$A:$O, 15, FALSE),"Segmentación no encontrada o vehículo inactivo")</f>
        <v>PERCENTIL 30-70</v>
      </c>
      <c r="AB818" s="76" t="str" cm="1">
        <f t="array" ref="AB818">_xlfn.IFS(
    AA818 = "PERCENTIL 50",
    _xlfn.IFS(
        [1]BD!DG818 &lt; VLOOKUP(_xlfn.TEXTJOIN("_", FALSE, C818:E818), [1]BD_Perc!$A:$O, 11, FALSE), "Intervalo de precio 1",
        [1]BD!DG818 &gt;= VLOOKUP(_xlfn.TEXTJOIN("_", FALSE, C818:E818), [1]BD_Perc!$A:$O, 11, FALSE), "Intervalo de precio 2"
    ),
    AA818 = "PERCENTIL 30-70",
    _xlfn.IFS(
        [1]BD!DG818 &lt; VLOOKUP(_xlfn.TEXTJOIN("_", FALSE, C818:E818), [1]BD_Perc!$A:$O, 6, FALSE), "Intervalo de precio 1",
        [1]BD!DG818 &lt; VLOOKUP(_xlfn.TEXTJOIN("_", FALSE, C818:E818), [1]BD_Perc!$A:$O, 7, FALSE), "Intervalo de precio 2",
        [1]BD!DG818 &gt;= VLOOKUP(_xlfn.TEXTJOIN("_", FALSE, C818:E818), [1]BD_Perc!$A:$O, 7, FALSE), "Intervalo de precio 3"
    ),
    AA818="Segmentación no encontrada o vehículo inactivo","Segmentación no encontrada o vehículo inactivo"
)</f>
        <v>Intervalo de precio 3</v>
      </c>
      <c r="AC818" s="78" t="s">
        <v>156</v>
      </c>
      <c r="AD818" s="86" t="b">
        <f t="shared" si="101"/>
        <v>1</v>
      </c>
      <c r="AE818" s="87">
        <v>0</v>
      </c>
      <c r="AF818" s="87">
        <v>0</v>
      </c>
      <c r="AG818" s="87">
        <v>0.01</v>
      </c>
      <c r="AH818" s="87">
        <v>0.02</v>
      </c>
      <c r="AI818" s="87">
        <v>0.03</v>
      </c>
      <c r="AJ818" s="76">
        <v>0.04</v>
      </c>
      <c r="AK818" s="76" t="s">
        <v>131</v>
      </c>
      <c r="AL818" s="76" t="s">
        <v>131</v>
      </c>
      <c r="AM818" s="137" t="s">
        <v>131</v>
      </c>
      <c r="AN818" s="137">
        <v>0</v>
      </c>
      <c r="AO818" s="72" t="s">
        <v>121</v>
      </c>
      <c r="AP818" s="72">
        <v>279684.53100000002</v>
      </c>
      <c r="AQ818" s="72">
        <v>1285913.1599999999</v>
      </c>
      <c r="AR818" s="72">
        <v>964434.87</v>
      </c>
      <c r="AS818" s="72">
        <v>1748029.1094</v>
      </c>
      <c r="AT818" s="72">
        <v>11467076.312999999</v>
      </c>
      <c r="AU818" s="72" t="s">
        <v>121</v>
      </c>
      <c r="AV818" s="72">
        <v>857275.44</v>
      </c>
      <c r="AW818" s="72">
        <v>192886.97399999999</v>
      </c>
      <c r="AX818" s="72">
        <v>696536.29500000004</v>
      </c>
      <c r="AY818" s="72">
        <v>19824494.550000001</v>
      </c>
      <c r="AZ818" s="72">
        <v>30004640.399999999</v>
      </c>
      <c r="BA818" s="72" t="s">
        <v>121</v>
      </c>
      <c r="BB818" s="72" t="s">
        <v>121</v>
      </c>
      <c r="BC818" s="72" t="s">
        <v>121</v>
      </c>
      <c r="BD818" s="72" t="s">
        <v>121</v>
      </c>
      <c r="BE818" s="72">
        <v>1678108.2401999999</v>
      </c>
      <c r="BF818" s="72">
        <v>1678108.2401999999</v>
      </c>
      <c r="BG818" s="72">
        <v>160739.14499999999</v>
      </c>
      <c r="BH818" s="72" t="s">
        <v>121</v>
      </c>
      <c r="BI818" s="72">
        <v>964434.87</v>
      </c>
      <c r="BJ818" s="72">
        <v>803695.72499999998</v>
      </c>
      <c r="BK818" s="72">
        <v>1393072.59</v>
      </c>
      <c r="BL818" s="72">
        <v>1285913.1599999999</v>
      </c>
      <c r="BM818" s="72">
        <v>1188661.1015999999</v>
      </c>
      <c r="BN818" s="72">
        <v>128591.31600000001</v>
      </c>
      <c r="BO818" s="72">
        <v>2097635.5638000001</v>
      </c>
      <c r="BP818" s="72">
        <v>167810.71859999999</v>
      </c>
      <c r="BQ818" s="72">
        <v>1748029.1094</v>
      </c>
      <c r="BR818" s="72">
        <v>1748029.1094</v>
      </c>
      <c r="BS818" s="72">
        <v>1118739.1782</v>
      </c>
      <c r="BT818" s="72">
        <v>8036957.25</v>
      </c>
      <c r="BU818" s="72">
        <v>128591.31600000001</v>
      </c>
      <c r="BV818" s="72">
        <v>5143652.6399999997</v>
      </c>
      <c r="BW818" s="72">
        <v>5893768.6500000004</v>
      </c>
      <c r="BX818" s="72" t="s">
        <v>121</v>
      </c>
      <c r="BY818" s="72">
        <v>910855.15500000003</v>
      </c>
      <c r="BZ818" s="72" t="s">
        <v>121</v>
      </c>
      <c r="CA818" s="72" t="s">
        <v>121</v>
      </c>
      <c r="CB818" s="72" t="s">
        <v>121</v>
      </c>
      <c r="CC818" s="72" t="s">
        <v>121</v>
      </c>
      <c r="CD818" s="72" t="s">
        <v>121</v>
      </c>
      <c r="CE818" s="89" t="s">
        <v>1723</v>
      </c>
      <c r="CF818" s="89" t="s">
        <v>1723</v>
      </c>
      <c r="CG818" s="89" t="s">
        <v>1723</v>
      </c>
      <c r="CH818" s="89" t="s">
        <v>1723</v>
      </c>
      <c r="CI818" s="89" t="s">
        <v>1723</v>
      </c>
      <c r="CJ818" s="89" t="s">
        <v>1723</v>
      </c>
      <c r="CK818" s="89" t="s">
        <v>1723</v>
      </c>
      <c r="CL818" s="59" t="s">
        <v>121</v>
      </c>
      <c r="CM818" s="76" t="s">
        <v>121</v>
      </c>
      <c r="CN818" s="76" t="s">
        <v>121</v>
      </c>
      <c r="CO818" s="76" t="s">
        <v>121</v>
      </c>
      <c r="CP818" s="76" t="s">
        <v>121</v>
      </c>
      <c r="CQ818" s="76" t="s">
        <v>121</v>
      </c>
      <c r="CR818" s="76" t="s">
        <v>121</v>
      </c>
      <c r="CS818" s="76" t="s">
        <v>121</v>
      </c>
      <c r="CT818" s="76" t="s">
        <v>121</v>
      </c>
      <c r="CU818" s="76" t="s">
        <v>121</v>
      </c>
      <c r="CV818" s="76" t="s">
        <v>121</v>
      </c>
      <c r="CW818" s="76" t="s">
        <v>121</v>
      </c>
      <c r="CX818" s="76" t="s">
        <v>121</v>
      </c>
      <c r="CY818" s="76" t="s">
        <v>121</v>
      </c>
      <c r="CZ818" s="76" t="s">
        <v>121</v>
      </c>
      <c r="DA818" s="246">
        <v>12323334.449999999</v>
      </c>
      <c r="DB818" s="91">
        <v>1</v>
      </c>
      <c r="DC818" s="13">
        <v>1</v>
      </c>
      <c r="DD818" s="13"/>
      <c r="DE818" s="75" t="str" cm="1">
        <f t="array" ref="DE818">+IF(AND(C818&lt;&gt;"Vehículos Eléctricos",C818&lt;&gt;"Vehículos Híbridos",AA818="PERCENTIL 50"),
     IF(VLOOKUP(_xlfn.TEXTJOIN("_",FALSE,C818:E818),[1]BD_Perc!$A:$P,_xlfn.IFS([1]BD!AB818="Intervalo de precio 1",12,[1]BD!AB818="Intervalo de precio 2",13),FALSE)&lt;=1,
     VLOOKUP(_xlfn.TEXTJOIN("_",FALSE,C818:E818),[1]BD_Perc!$A:$P,16,FALSE),"Ok P50"),
     "Ok P30/70 ó Híbrido/Eléctrico")</f>
        <v>Ok P30/70 ó Híbrido/Eléctrico</v>
      </c>
      <c r="DF818" s="75" t="str">
        <f t="shared" si="99"/>
        <v>Vehículos Convencionales_Pick Up_PICKUP SENCILLA - PLATON</v>
      </c>
      <c r="DG818" s="19">
        <f t="shared" si="100"/>
        <v>259700000</v>
      </c>
      <c r="DH818" s="13">
        <v>1</v>
      </c>
      <c r="DI818" s="13">
        <v>1</v>
      </c>
      <c r="DJ818" s="13" t="b">
        <f>+DC818=[2]BD!DC818</f>
        <v>1</v>
      </c>
    </row>
    <row r="819" spans="1:114" ht="38.25" x14ac:dyDescent="0.25">
      <c r="A819" s="76">
        <v>1258</v>
      </c>
      <c r="B819" s="97" t="s">
        <v>159</v>
      </c>
      <c r="C819" s="247" t="s">
        <v>3</v>
      </c>
      <c r="D819" s="59" t="s">
        <v>726</v>
      </c>
      <c r="E819" s="59" t="s">
        <v>727</v>
      </c>
      <c r="F819" s="59" t="s">
        <v>327</v>
      </c>
      <c r="G819" s="77" t="s">
        <v>1735</v>
      </c>
      <c r="H819" s="59" t="s">
        <v>161</v>
      </c>
      <c r="I819" s="79">
        <v>9011084</v>
      </c>
      <c r="J819" s="168" t="s">
        <v>1737</v>
      </c>
      <c r="K819" s="78" t="s">
        <v>121</v>
      </c>
      <c r="L819" s="80">
        <v>231</v>
      </c>
      <c r="M819" s="81" t="s">
        <v>121</v>
      </c>
      <c r="N819" s="82">
        <v>259700000</v>
      </c>
      <c r="O819" s="83">
        <f>+IFERROR(VLOOKUP(I819,[1]Precio_Fasecolda!A:C,3,FALSE),IFERROR(VLOOKUP(I819,[1]Precio_Fasecolda!B:C,2,FALSE),N819))</f>
        <v>255900000</v>
      </c>
      <c r="P819" s="83">
        <f t="shared" si="97"/>
        <v>3800000</v>
      </c>
      <c r="Q819" s="76" t="s">
        <v>327</v>
      </c>
      <c r="R819" s="76" t="s">
        <v>127</v>
      </c>
      <c r="S819" s="76" t="s">
        <v>128</v>
      </c>
      <c r="T819" s="76" t="s">
        <v>121</v>
      </c>
      <c r="U819" s="76" t="s">
        <v>121</v>
      </c>
      <c r="V819" s="76" t="s">
        <v>121</v>
      </c>
      <c r="W819" s="76" t="s">
        <v>121</v>
      </c>
      <c r="X819" s="76" t="s">
        <v>121</v>
      </c>
      <c r="Y819" s="84">
        <f t="shared" ref="Y819:Y820" si="103">+IF(C819=$F$1,N819+BZ819,"N.A.")</f>
        <v>259700000</v>
      </c>
      <c r="Z819" s="85">
        <f t="shared" si="98"/>
        <v>259700000</v>
      </c>
      <c r="AA819" s="76" t="str">
        <f>+IFERROR(VLOOKUP(_xlfn.TEXTJOIN("_", FALSE, C819:E819), [1]BD_Perc!$A:$O, 15, FALSE),"Segmentación no encontrada o vehículo inactivo")</f>
        <v>PERCENTIL 30-70</v>
      </c>
      <c r="AB819" s="76" t="str" cm="1">
        <f t="array" ref="AB819">_xlfn.IFS(
    AA819 = "PERCENTIL 50",
    _xlfn.IFS(
        [1]BD!DG819 &lt; VLOOKUP(_xlfn.TEXTJOIN("_", FALSE, C819:E819), [1]BD_Perc!$A:$O, 11, FALSE), "Intervalo de precio 1",
        [1]BD!DG819 &gt;= VLOOKUP(_xlfn.TEXTJOIN("_", FALSE, C819:E819), [1]BD_Perc!$A:$O, 11, FALSE), "Intervalo de precio 2"
    ),
    AA819 = "PERCENTIL 30-70",
    _xlfn.IFS(
        [1]BD!DG819 &lt; VLOOKUP(_xlfn.TEXTJOIN("_", FALSE, C819:E819), [1]BD_Perc!$A:$O, 6, FALSE), "Intervalo de precio 1",
        [1]BD!DG819 &lt; VLOOKUP(_xlfn.TEXTJOIN("_", FALSE, C819:E819), [1]BD_Perc!$A:$O, 7, FALSE), "Intervalo de precio 2",
        [1]BD!DG819 &gt;= VLOOKUP(_xlfn.TEXTJOIN("_", FALSE, C819:E819), [1]BD_Perc!$A:$O, 7, FALSE), "Intervalo de precio 3"
    ),
    AA819="Segmentación no encontrada o vehículo inactivo","Segmentación no encontrada o vehículo inactivo"
)</f>
        <v>Intervalo de precio 1</v>
      </c>
      <c r="AC819" s="78" t="s">
        <v>129</v>
      </c>
      <c r="AD819" s="86" t="b">
        <f t="shared" si="101"/>
        <v>1</v>
      </c>
      <c r="AE819" s="87">
        <v>0</v>
      </c>
      <c r="AF819" s="87">
        <v>0</v>
      </c>
      <c r="AG819" s="87">
        <v>0.01</v>
      </c>
      <c r="AH819" s="87">
        <v>0.02</v>
      </c>
      <c r="AI819" s="87">
        <v>0.03</v>
      </c>
      <c r="AJ819" s="76">
        <v>0.04</v>
      </c>
      <c r="AK819" s="76" t="s">
        <v>131</v>
      </c>
      <c r="AL819" s="76" t="s">
        <v>131</v>
      </c>
      <c r="AM819" s="137" t="s">
        <v>131</v>
      </c>
      <c r="AN819" s="137">
        <v>0</v>
      </c>
      <c r="AO819" s="72" t="s">
        <v>121</v>
      </c>
      <c r="AP819" s="72">
        <v>279684.53100000002</v>
      </c>
      <c r="AQ819" s="72">
        <v>1285913.1599999999</v>
      </c>
      <c r="AR819" s="72">
        <v>964434.87</v>
      </c>
      <c r="AS819" s="72">
        <v>1748029.1094</v>
      </c>
      <c r="AT819" s="72">
        <v>11467076.312999999</v>
      </c>
      <c r="AU819" s="72" t="s">
        <v>121</v>
      </c>
      <c r="AV819" s="72">
        <v>857275.44</v>
      </c>
      <c r="AW819" s="72">
        <v>192886.97399999999</v>
      </c>
      <c r="AX819" s="72">
        <v>696536.29500000004</v>
      </c>
      <c r="AY819" s="72" t="s">
        <v>121</v>
      </c>
      <c r="AZ819" s="72" t="s">
        <v>121</v>
      </c>
      <c r="BA819" s="72" t="s">
        <v>121</v>
      </c>
      <c r="BB819" s="72" t="s">
        <v>121</v>
      </c>
      <c r="BC819" s="72" t="s">
        <v>121</v>
      </c>
      <c r="BD819" s="72" t="s">
        <v>121</v>
      </c>
      <c r="BE819" s="72">
        <v>1678108.2401999999</v>
      </c>
      <c r="BF819" s="72">
        <v>1678108.2401999999</v>
      </c>
      <c r="BG819" s="72">
        <v>160739.14499999999</v>
      </c>
      <c r="BH819" s="72" t="s">
        <v>121</v>
      </c>
      <c r="BI819" s="72">
        <v>964434.87</v>
      </c>
      <c r="BJ819" s="72">
        <v>803695.72499999998</v>
      </c>
      <c r="BK819" s="72">
        <v>1393072.59</v>
      </c>
      <c r="BL819" s="72">
        <v>1285913.1599999999</v>
      </c>
      <c r="BM819" s="72">
        <v>1188661.1015999999</v>
      </c>
      <c r="BN819" s="72">
        <v>128591.31600000001</v>
      </c>
      <c r="BO819" s="72">
        <v>2097635.5638000001</v>
      </c>
      <c r="BP819" s="72">
        <v>167810.71859999999</v>
      </c>
      <c r="BQ819" s="72">
        <v>1748029.1094</v>
      </c>
      <c r="BR819" s="72">
        <v>1748029.1094</v>
      </c>
      <c r="BS819" s="72">
        <v>1118739.1782</v>
      </c>
      <c r="BT819" s="72">
        <v>8036957.25</v>
      </c>
      <c r="BU819" s="72">
        <v>128591.31600000001</v>
      </c>
      <c r="BV819" s="72">
        <v>5143652.6399999997</v>
      </c>
      <c r="BW819" s="72">
        <v>5893768.6500000004</v>
      </c>
      <c r="BX819" s="72" t="s">
        <v>121</v>
      </c>
      <c r="BY819" s="72">
        <v>910855.15500000003</v>
      </c>
      <c r="BZ819" s="72">
        <v>0</v>
      </c>
      <c r="CA819" s="72" t="s">
        <v>121</v>
      </c>
      <c r="CB819" s="72" t="s">
        <v>121</v>
      </c>
      <c r="CC819" s="72" t="s">
        <v>121</v>
      </c>
      <c r="CD819" s="72" t="s">
        <v>121</v>
      </c>
      <c r="CE819" s="89" t="s">
        <v>1723</v>
      </c>
      <c r="CF819" s="89" t="s">
        <v>1723</v>
      </c>
      <c r="CG819" s="89" t="s">
        <v>1723</v>
      </c>
      <c r="CH819" s="89" t="s">
        <v>1723</v>
      </c>
      <c r="CI819" s="89" t="s">
        <v>1723</v>
      </c>
      <c r="CJ819" s="89" t="s">
        <v>1723</v>
      </c>
      <c r="CK819" s="89" t="s">
        <v>1723</v>
      </c>
      <c r="CL819" s="59" t="s">
        <v>121</v>
      </c>
      <c r="CM819" s="76" t="s">
        <v>121</v>
      </c>
      <c r="CN819" s="76" t="s">
        <v>121</v>
      </c>
      <c r="CO819" s="76" t="s">
        <v>121</v>
      </c>
      <c r="CP819" s="76" t="s">
        <v>121</v>
      </c>
      <c r="CQ819" s="76" t="s">
        <v>121</v>
      </c>
      <c r="CR819" s="76" t="s">
        <v>121</v>
      </c>
      <c r="CS819" s="76" t="s">
        <v>121</v>
      </c>
      <c r="CT819" s="76" t="s">
        <v>121</v>
      </c>
      <c r="CU819" s="76" t="s">
        <v>121</v>
      </c>
      <c r="CV819" s="76" t="s">
        <v>121</v>
      </c>
      <c r="CW819" s="76" t="s">
        <v>121</v>
      </c>
      <c r="CX819" s="76" t="s">
        <v>121</v>
      </c>
      <c r="CY819" s="76" t="s">
        <v>121</v>
      </c>
      <c r="CZ819" s="76" t="s">
        <v>121</v>
      </c>
      <c r="DA819" s="246">
        <v>12323334.449999999</v>
      </c>
      <c r="DB819" s="91">
        <v>1</v>
      </c>
      <c r="DC819" s="13">
        <v>1</v>
      </c>
      <c r="DD819" s="13"/>
      <c r="DE819" s="75" t="str" cm="1">
        <f t="array" ref="DE819">+IF(AND(C819&lt;&gt;"Vehículos Eléctricos",C819&lt;&gt;"Vehículos Híbridos",AA819="PERCENTIL 50"),
     IF(VLOOKUP(_xlfn.TEXTJOIN("_",FALSE,C819:E819),[1]BD_Perc!$A:$P,_xlfn.IFS([1]BD!AB819="Intervalo de precio 1",12,[1]BD!AB819="Intervalo de precio 2",13),FALSE)&lt;=1,
     VLOOKUP(_xlfn.TEXTJOIN("_",FALSE,C819:E819),[1]BD_Perc!$A:$P,16,FALSE),"Ok P50"),
     "Ok P30/70 ó Híbrido/Eléctrico")</f>
        <v>Ok P30/70 ó Híbrido/Eléctrico</v>
      </c>
      <c r="DF819" s="75" t="str">
        <f t="shared" si="99"/>
        <v>Vehículos Especiales_Ambulancias_TAB</v>
      </c>
      <c r="DG819" s="19">
        <f t="shared" si="100"/>
        <v>259700000</v>
      </c>
      <c r="DH819" s="13">
        <v>1</v>
      </c>
      <c r="DI819" s="13">
        <v>1</v>
      </c>
      <c r="DJ819" s="13" t="b">
        <f>+DC819=[2]BD!DC819</f>
        <v>1</v>
      </c>
    </row>
    <row r="820" spans="1:114" ht="38.25" x14ac:dyDescent="0.25">
      <c r="A820" s="76">
        <v>1259</v>
      </c>
      <c r="B820" s="97" t="s">
        <v>159</v>
      </c>
      <c r="C820" s="248" t="s">
        <v>3</v>
      </c>
      <c r="D820" s="59" t="s">
        <v>726</v>
      </c>
      <c r="E820" s="59" t="s">
        <v>734</v>
      </c>
      <c r="F820" s="59" t="s">
        <v>327</v>
      </c>
      <c r="G820" s="77" t="s">
        <v>1735</v>
      </c>
      <c r="H820" s="59" t="s">
        <v>161</v>
      </c>
      <c r="I820" s="79">
        <v>9011084</v>
      </c>
      <c r="J820" s="168" t="s">
        <v>1738</v>
      </c>
      <c r="K820" s="78" t="s">
        <v>121</v>
      </c>
      <c r="L820" s="80">
        <v>231</v>
      </c>
      <c r="M820" s="81" t="s">
        <v>121</v>
      </c>
      <c r="N820" s="82">
        <v>259700000</v>
      </c>
      <c r="O820" s="83">
        <f>+IFERROR(VLOOKUP(I820,[1]Precio_Fasecolda!A:C,3,FALSE),IFERROR(VLOOKUP(I820,[1]Precio_Fasecolda!B:C,2,FALSE),N820))</f>
        <v>255900000</v>
      </c>
      <c r="P820" s="83">
        <f t="shared" si="97"/>
        <v>3800000</v>
      </c>
      <c r="Q820" s="76" t="s">
        <v>327</v>
      </c>
      <c r="R820" s="76" t="s">
        <v>127</v>
      </c>
      <c r="S820" s="76" t="s">
        <v>128</v>
      </c>
      <c r="T820" s="76" t="s">
        <v>121</v>
      </c>
      <c r="U820" s="76" t="s">
        <v>121</v>
      </c>
      <c r="V820" s="76" t="s">
        <v>121</v>
      </c>
      <c r="W820" s="76" t="s">
        <v>121</v>
      </c>
      <c r="X820" s="76" t="s">
        <v>121</v>
      </c>
      <c r="Y820" s="84">
        <f t="shared" si="103"/>
        <v>259700000</v>
      </c>
      <c r="Z820" s="85">
        <f t="shared" si="98"/>
        <v>259700000</v>
      </c>
      <c r="AA820" s="76" t="str">
        <f>+IFERROR(VLOOKUP(_xlfn.TEXTJOIN("_", FALSE, C820:E820), [1]BD_Perc!$A:$O, 15, FALSE),"Segmentación no encontrada o vehículo inactivo")</f>
        <v>PERCENTIL 30-70</v>
      </c>
      <c r="AB820" s="76" t="str" cm="1">
        <f t="array" ref="AB820">_xlfn.IFS(
    AA820 = "PERCENTIL 50",
    _xlfn.IFS(
        [1]BD!DG820 &lt; VLOOKUP(_xlfn.TEXTJOIN("_", FALSE, C820:E820), [1]BD_Perc!$A:$O, 11, FALSE), "Intervalo de precio 1",
        [1]BD!DG820 &gt;= VLOOKUP(_xlfn.TEXTJOIN("_", FALSE, C820:E820), [1]BD_Perc!$A:$O, 11, FALSE), "Intervalo de precio 2"
    ),
    AA820 = "PERCENTIL 30-70",
    _xlfn.IFS(
        [1]BD!DG820 &lt; VLOOKUP(_xlfn.TEXTJOIN("_", FALSE, C820:E820), [1]BD_Perc!$A:$O, 6, FALSE), "Intervalo de precio 1",
        [1]BD!DG820 &lt; VLOOKUP(_xlfn.TEXTJOIN("_", FALSE, C820:E820), [1]BD_Perc!$A:$O, 7, FALSE), "Intervalo de precio 2",
        [1]BD!DG820 &gt;= VLOOKUP(_xlfn.TEXTJOIN("_", FALSE, C820:E820), [1]BD_Perc!$A:$O, 7, FALSE), "Intervalo de precio 3"
    ),
    AA820="Segmentación no encontrada o vehículo inactivo","Segmentación no encontrada o vehículo inactivo"
)</f>
        <v>Intervalo de precio 1</v>
      </c>
      <c r="AC820" s="78" t="s">
        <v>129</v>
      </c>
      <c r="AD820" s="86" t="b">
        <f t="shared" si="101"/>
        <v>1</v>
      </c>
      <c r="AE820" s="87">
        <v>0</v>
      </c>
      <c r="AF820" s="87">
        <v>0</v>
      </c>
      <c r="AG820" s="87">
        <v>0.01</v>
      </c>
      <c r="AH820" s="87">
        <v>0.02</v>
      </c>
      <c r="AI820" s="87">
        <v>0.03</v>
      </c>
      <c r="AJ820" s="76">
        <v>0.04</v>
      </c>
      <c r="AK820" s="76" t="s">
        <v>131</v>
      </c>
      <c r="AL820" s="76" t="s">
        <v>131</v>
      </c>
      <c r="AM820" s="137" t="s">
        <v>131</v>
      </c>
      <c r="AN820" s="137">
        <v>0</v>
      </c>
      <c r="AO820" s="72" t="s">
        <v>121</v>
      </c>
      <c r="AP820" s="72">
        <v>279684.53100000002</v>
      </c>
      <c r="AQ820" s="72">
        <v>1285913.1599999999</v>
      </c>
      <c r="AR820" s="72">
        <v>964434.87</v>
      </c>
      <c r="AS820" s="72">
        <v>1748029.1094</v>
      </c>
      <c r="AT820" s="72">
        <v>11467076.312999999</v>
      </c>
      <c r="AU820" s="72" t="s">
        <v>121</v>
      </c>
      <c r="AV820" s="72">
        <v>857275.44</v>
      </c>
      <c r="AW820" s="72">
        <v>192886.97399999999</v>
      </c>
      <c r="AX820" s="72">
        <v>696536.29500000004</v>
      </c>
      <c r="AY820" s="72" t="s">
        <v>121</v>
      </c>
      <c r="AZ820" s="72" t="s">
        <v>121</v>
      </c>
      <c r="BA820" s="72" t="s">
        <v>121</v>
      </c>
      <c r="BB820" s="72" t="s">
        <v>121</v>
      </c>
      <c r="BC820" s="72" t="s">
        <v>121</v>
      </c>
      <c r="BD820" s="72" t="s">
        <v>121</v>
      </c>
      <c r="BE820" s="72">
        <v>1678108.2401999999</v>
      </c>
      <c r="BF820" s="72">
        <v>1678108.2401999999</v>
      </c>
      <c r="BG820" s="72">
        <v>160739.14499999999</v>
      </c>
      <c r="BH820" s="72" t="s">
        <v>121</v>
      </c>
      <c r="BI820" s="72">
        <v>964434.87</v>
      </c>
      <c r="BJ820" s="72">
        <v>803695.72499999998</v>
      </c>
      <c r="BK820" s="72">
        <v>1393072.59</v>
      </c>
      <c r="BL820" s="72">
        <v>1285913.1599999999</v>
      </c>
      <c r="BM820" s="72">
        <v>1188661.1015999999</v>
      </c>
      <c r="BN820" s="72">
        <v>128591.31600000001</v>
      </c>
      <c r="BO820" s="72">
        <v>2097635.5638000001</v>
      </c>
      <c r="BP820" s="72">
        <v>167810.71859999999</v>
      </c>
      <c r="BQ820" s="72">
        <v>1748029.1094</v>
      </c>
      <c r="BR820" s="72">
        <v>1748029.1094</v>
      </c>
      <c r="BS820" s="72">
        <v>1118739.1782</v>
      </c>
      <c r="BT820" s="72">
        <v>8036957.25</v>
      </c>
      <c r="BU820" s="72">
        <v>128591.31600000001</v>
      </c>
      <c r="BV820" s="72">
        <v>5143652.6399999997</v>
      </c>
      <c r="BW820" s="72">
        <v>5893768.6500000004</v>
      </c>
      <c r="BX820" s="72" t="s">
        <v>121</v>
      </c>
      <c r="BY820" s="72">
        <v>910855.15500000003</v>
      </c>
      <c r="BZ820" s="72">
        <v>0</v>
      </c>
      <c r="CA820" s="72" t="s">
        <v>121</v>
      </c>
      <c r="CB820" s="72" t="s">
        <v>121</v>
      </c>
      <c r="CC820" s="72" t="s">
        <v>121</v>
      </c>
      <c r="CD820" s="72" t="s">
        <v>121</v>
      </c>
      <c r="CE820" s="89" t="s">
        <v>1723</v>
      </c>
      <c r="CF820" s="89" t="s">
        <v>1723</v>
      </c>
      <c r="CG820" s="89" t="s">
        <v>1723</v>
      </c>
      <c r="CH820" s="89" t="s">
        <v>1723</v>
      </c>
      <c r="CI820" s="89" t="s">
        <v>1723</v>
      </c>
      <c r="CJ820" s="89" t="s">
        <v>1723</v>
      </c>
      <c r="CK820" s="89" t="s">
        <v>1723</v>
      </c>
      <c r="CL820" s="59" t="s">
        <v>121</v>
      </c>
      <c r="CM820" s="76" t="s">
        <v>121</v>
      </c>
      <c r="CN820" s="76" t="s">
        <v>121</v>
      </c>
      <c r="CO820" s="76" t="s">
        <v>121</v>
      </c>
      <c r="CP820" s="76" t="s">
        <v>121</v>
      </c>
      <c r="CQ820" s="76" t="s">
        <v>121</v>
      </c>
      <c r="CR820" s="76" t="s">
        <v>121</v>
      </c>
      <c r="CS820" s="76" t="s">
        <v>121</v>
      </c>
      <c r="CT820" s="76" t="s">
        <v>121</v>
      </c>
      <c r="CU820" s="76" t="s">
        <v>121</v>
      </c>
      <c r="CV820" s="76" t="s">
        <v>121</v>
      </c>
      <c r="CW820" s="76" t="s">
        <v>121</v>
      </c>
      <c r="CX820" s="76" t="s">
        <v>121</v>
      </c>
      <c r="CY820" s="76" t="s">
        <v>121</v>
      </c>
      <c r="CZ820" s="76" t="s">
        <v>121</v>
      </c>
      <c r="DA820" s="246">
        <v>12323334.449999999</v>
      </c>
      <c r="DB820" s="91">
        <v>1</v>
      </c>
      <c r="DC820" s="13">
        <v>1</v>
      </c>
      <c r="DD820" s="13"/>
      <c r="DE820" s="75" t="str" cm="1">
        <f t="array" ref="DE820">+IF(AND(C820&lt;&gt;"Vehículos Eléctricos",C820&lt;&gt;"Vehículos Híbridos",AA820="PERCENTIL 50"),
     IF(VLOOKUP(_xlfn.TEXTJOIN("_",FALSE,C820:E820),[1]BD_Perc!$A:$P,_xlfn.IFS([1]BD!AB820="Intervalo de precio 1",12,[1]BD!AB820="Intervalo de precio 2",13),FALSE)&lt;=1,
     VLOOKUP(_xlfn.TEXTJOIN("_",FALSE,C820:E820),[1]BD_Perc!$A:$P,16,FALSE),"Ok P50"),
     "Ok P30/70 ó Híbrido/Eléctrico")</f>
        <v>Ok P30/70 ó Híbrido/Eléctrico</v>
      </c>
      <c r="DF820" s="75" t="str">
        <f t="shared" si="99"/>
        <v>Vehículos Especiales_Ambulancias_TAM</v>
      </c>
      <c r="DG820" s="19">
        <f t="shared" si="100"/>
        <v>259700000</v>
      </c>
      <c r="DH820" s="13">
        <v>1</v>
      </c>
      <c r="DI820" s="13">
        <v>1</v>
      </c>
      <c r="DJ820" s="13" t="b">
        <f>+DC820=[2]BD!DC820</f>
        <v>1</v>
      </c>
    </row>
    <row r="821" spans="1:114" ht="38.25" x14ac:dyDescent="0.25">
      <c r="A821" s="76">
        <v>1260</v>
      </c>
      <c r="B821" s="97" t="s">
        <v>159</v>
      </c>
      <c r="C821" s="59" t="s">
        <v>0</v>
      </c>
      <c r="D821" s="59" t="s">
        <v>320</v>
      </c>
      <c r="E821" s="59" t="s">
        <v>327</v>
      </c>
      <c r="F821" s="59" t="s">
        <v>121</v>
      </c>
      <c r="G821" s="77" t="s">
        <v>1739</v>
      </c>
      <c r="H821" s="59" t="s">
        <v>161</v>
      </c>
      <c r="I821" s="79">
        <v>9008258</v>
      </c>
      <c r="J821" s="168" t="s">
        <v>1740</v>
      </c>
      <c r="K821" s="78" t="s">
        <v>355</v>
      </c>
      <c r="L821" s="80">
        <v>201</v>
      </c>
      <c r="M821" s="81" t="s">
        <v>121</v>
      </c>
      <c r="N821" s="82">
        <v>330300000</v>
      </c>
      <c r="O821" s="83">
        <f>+IFERROR(VLOOKUP(I821,[1]Precio_Fasecolda!A:C,3,FALSE),IFERROR(VLOOKUP(I821,[1]Precio_Fasecolda!B:C,2,FALSE),N821))</f>
        <v>329000000</v>
      </c>
      <c r="P821" s="83">
        <f t="shared" si="97"/>
        <v>1300000</v>
      </c>
      <c r="Q821" s="76" t="s">
        <v>327</v>
      </c>
      <c r="R821" s="76" t="s">
        <v>148</v>
      </c>
      <c r="S821" s="76" t="s">
        <v>349</v>
      </c>
      <c r="T821" s="76" t="s">
        <v>121</v>
      </c>
      <c r="U821" s="76" t="s">
        <v>121</v>
      </c>
      <c r="V821" s="76">
        <v>3050</v>
      </c>
      <c r="W821" s="76">
        <v>625</v>
      </c>
      <c r="X821" s="76" t="s">
        <v>121</v>
      </c>
      <c r="Y821" s="84" t="str">
        <f t="shared" ref="Y821:Y884" si="104">+IF(E821=$F$1,N821+BZ821,"N.A.")</f>
        <v>N.A.</v>
      </c>
      <c r="Z821" s="85">
        <f t="shared" si="98"/>
        <v>330300000</v>
      </c>
      <c r="AA821" s="76" t="str">
        <f>+IFERROR(VLOOKUP(_xlfn.TEXTJOIN("_", FALSE, C821:E821), [1]BD_Perc!$A:$O, 15, FALSE),"Segmentación no encontrada o vehículo inactivo")</f>
        <v>PERCENTIL 30-70</v>
      </c>
      <c r="AB821" s="76" t="str" cm="1">
        <f t="array" ref="AB821">_xlfn.IFS(
    AA821 = "PERCENTIL 50",
    _xlfn.IFS(
        [1]BD!DG821 &lt; VLOOKUP(_xlfn.TEXTJOIN("_", FALSE, C821:E821), [1]BD_Perc!$A:$O, 11, FALSE), "Intervalo de precio 1",
        [1]BD!DG821 &gt;= VLOOKUP(_xlfn.TEXTJOIN("_", FALSE, C821:E821), [1]BD_Perc!$A:$O, 11, FALSE), "Intervalo de precio 2"
    ),
    AA821 = "PERCENTIL 30-70",
    _xlfn.IFS(
        [1]BD!DG821 &lt; VLOOKUP(_xlfn.TEXTJOIN("_", FALSE, C821:E821), [1]BD_Perc!$A:$O, 6, FALSE), "Intervalo de precio 1",
        [1]BD!DG821 &lt; VLOOKUP(_xlfn.TEXTJOIN("_", FALSE, C821:E821), [1]BD_Perc!$A:$O, 7, FALSE), "Intervalo de precio 2",
        [1]BD!DG821 &gt;= VLOOKUP(_xlfn.TEXTJOIN("_", FALSE, C821:E821), [1]BD_Perc!$A:$O, 7, FALSE), "Intervalo de precio 3"
    ),
    AA821="Segmentación no encontrada o vehículo inactivo","Segmentación no encontrada o vehículo inactivo"
)</f>
        <v>Intervalo de precio 3</v>
      </c>
      <c r="AC821" s="78" t="s">
        <v>156</v>
      </c>
      <c r="AD821" s="86" t="b">
        <f t="shared" si="101"/>
        <v>1</v>
      </c>
      <c r="AE821" s="87">
        <v>0</v>
      </c>
      <c r="AF821" s="87">
        <v>0</v>
      </c>
      <c r="AG821" s="87">
        <v>0</v>
      </c>
      <c r="AH821" s="87">
        <v>0.01</v>
      </c>
      <c r="AI821" s="87">
        <v>1.4999999999999999E-2</v>
      </c>
      <c r="AJ821" s="76">
        <v>0.02</v>
      </c>
      <c r="AK821" s="76" t="s">
        <v>131</v>
      </c>
      <c r="AL821" s="76" t="s">
        <v>131</v>
      </c>
      <c r="AM821" s="137" t="s">
        <v>131</v>
      </c>
      <c r="AN821" s="137">
        <v>0</v>
      </c>
      <c r="AO821" s="72" t="s">
        <v>121</v>
      </c>
      <c r="AP821" s="72">
        <v>300046.40399999998</v>
      </c>
      <c r="AQ821" s="72">
        <v>1500232.02</v>
      </c>
      <c r="AR821" s="72" t="s">
        <v>121</v>
      </c>
      <c r="AS821" s="72" t="s">
        <v>121</v>
      </c>
      <c r="AT821" s="72">
        <v>12323334.449999999</v>
      </c>
      <c r="AU821" s="72" t="s">
        <v>121</v>
      </c>
      <c r="AV821" s="72" t="s">
        <v>121</v>
      </c>
      <c r="AW821" s="72">
        <v>160739.14499999999</v>
      </c>
      <c r="AX821" s="72" t="s">
        <v>121</v>
      </c>
      <c r="AY821" s="72" t="s">
        <v>121</v>
      </c>
      <c r="AZ821" s="72" t="s">
        <v>121</v>
      </c>
      <c r="BA821" s="72" t="s">
        <v>121</v>
      </c>
      <c r="BB821" s="72" t="s">
        <v>121</v>
      </c>
      <c r="BC821" s="72" t="s">
        <v>121</v>
      </c>
      <c r="BD821" s="72" t="s">
        <v>121</v>
      </c>
      <c r="BE821" s="72" t="s">
        <v>121</v>
      </c>
      <c r="BF821" s="72">
        <v>1928869.74</v>
      </c>
      <c r="BG821" s="72">
        <v>160739.14499999999</v>
      </c>
      <c r="BH821" s="72" t="s">
        <v>121</v>
      </c>
      <c r="BI821" s="72" t="s">
        <v>121</v>
      </c>
      <c r="BJ821" s="72">
        <v>375058.005</v>
      </c>
      <c r="BK821" s="72">
        <v>1607391.45</v>
      </c>
      <c r="BL821" s="72">
        <v>1500232.02</v>
      </c>
      <c r="BM821" s="72">
        <v>482217.435</v>
      </c>
      <c r="BN821" s="72">
        <v>128591.31600000001</v>
      </c>
      <c r="BO821" s="72">
        <v>4286377.2</v>
      </c>
      <c r="BP821" s="72">
        <v>482217.435</v>
      </c>
      <c r="BQ821" s="72" t="s">
        <v>121</v>
      </c>
      <c r="BR821" s="72" t="s">
        <v>121</v>
      </c>
      <c r="BS821" s="72">
        <v>3750580.05</v>
      </c>
      <c r="BT821" s="72">
        <v>10180145.85</v>
      </c>
      <c r="BU821" s="72">
        <v>128591.31600000001</v>
      </c>
      <c r="BV821" s="72">
        <v>5143652.6399999997</v>
      </c>
      <c r="BW821" s="72">
        <v>5893768.6500000004</v>
      </c>
      <c r="BX821" s="72" t="s">
        <v>121</v>
      </c>
      <c r="BY821" s="72">
        <v>696536.29500000004</v>
      </c>
      <c r="BZ821" s="72" t="s">
        <v>121</v>
      </c>
      <c r="CA821" s="72" t="s">
        <v>121</v>
      </c>
      <c r="CB821" s="72" t="s">
        <v>121</v>
      </c>
      <c r="CC821" s="72" t="s">
        <v>121</v>
      </c>
      <c r="CD821" s="72" t="s">
        <v>121</v>
      </c>
      <c r="CE821" s="89" t="s">
        <v>1722</v>
      </c>
      <c r="CF821" s="89" t="s">
        <v>1722</v>
      </c>
      <c r="CG821" s="89" t="s">
        <v>1722</v>
      </c>
      <c r="CH821" s="89" t="s">
        <v>1722</v>
      </c>
      <c r="CI821" s="89" t="s">
        <v>130</v>
      </c>
      <c r="CJ821" s="89" t="s">
        <v>1722</v>
      </c>
      <c r="CK821" s="89" t="s">
        <v>1723</v>
      </c>
      <c r="CL821" s="59" t="s">
        <v>121</v>
      </c>
      <c r="CM821" s="76" t="s">
        <v>1722</v>
      </c>
      <c r="CN821" s="76" t="s">
        <v>1722</v>
      </c>
      <c r="CO821" s="76" t="s">
        <v>121</v>
      </c>
      <c r="CP821" s="76" t="s">
        <v>121</v>
      </c>
      <c r="CQ821" s="76" t="s">
        <v>121</v>
      </c>
      <c r="CR821" s="76" t="s">
        <v>121</v>
      </c>
      <c r="CS821" s="76" t="s">
        <v>121</v>
      </c>
      <c r="CT821" s="76" t="s">
        <v>121</v>
      </c>
      <c r="CU821" s="76" t="s">
        <v>121</v>
      </c>
      <c r="CV821" s="76" t="s">
        <v>121</v>
      </c>
      <c r="CW821" s="76" t="s">
        <v>121</v>
      </c>
      <c r="CX821" s="76" t="s">
        <v>121</v>
      </c>
      <c r="CY821" s="76" t="s">
        <v>121</v>
      </c>
      <c r="CZ821" s="76" t="s">
        <v>121</v>
      </c>
      <c r="DA821" s="246">
        <v>12323334.449999999</v>
      </c>
      <c r="DB821" s="91">
        <v>1</v>
      </c>
      <c r="DC821" s="13">
        <v>1</v>
      </c>
      <c r="DD821" s="13"/>
      <c r="DE821" s="75" t="str" cm="1">
        <f t="array" ref="DE821">+IF(AND(C821&lt;&gt;"Vehículos Eléctricos",C821&lt;&gt;"Vehículos Híbridos",AA821="PERCENTIL 50"),
     IF(VLOOKUP(_xlfn.TEXTJOIN("_",FALSE,C821:E821),[1]BD_Perc!$A:$P,_xlfn.IFS([1]BD!AB821="Intervalo de precio 1",12,[1]BD!AB821="Intervalo de precio 2",13),FALSE)&lt;=1,
     VLOOKUP(_xlfn.TEXTJOIN("_",FALSE,C821:E821),[1]BD_Perc!$A:$P,16,FALSE),"Ok P50"),
     "Ok P30/70 ó Híbrido/Eléctrico")</f>
        <v>Ok P30/70 ó Híbrido/Eléctrico</v>
      </c>
      <c r="DF821" s="75" t="str">
        <f t="shared" si="99"/>
        <v>Vehículos Convencionales_Camperos/Camionetas_4x4</v>
      </c>
      <c r="DG821" s="19">
        <f t="shared" si="100"/>
        <v>330300000</v>
      </c>
      <c r="DH821" s="13">
        <v>1</v>
      </c>
      <c r="DI821" s="13">
        <v>1</v>
      </c>
      <c r="DJ821" s="13" t="b">
        <f>+DC821=[2]BD!DC821</f>
        <v>1</v>
      </c>
    </row>
    <row r="822" spans="1:114" ht="38.25" x14ac:dyDescent="0.25">
      <c r="A822" s="76">
        <v>1261</v>
      </c>
      <c r="B822" s="97" t="s">
        <v>159</v>
      </c>
      <c r="C822" s="59" t="s">
        <v>0</v>
      </c>
      <c r="D822" s="59" t="s">
        <v>320</v>
      </c>
      <c r="E822" s="59" t="s">
        <v>327</v>
      </c>
      <c r="F822" s="59" t="s">
        <v>121</v>
      </c>
      <c r="G822" s="77" t="s">
        <v>1741</v>
      </c>
      <c r="H822" s="59" t="s">
        <v>161</v>
      </c>
      <c r="I822" s="79">
        <v>9008259</v>
      </c>
      <c r="J822" s="168" t="s">
        <v>1742</v>
      </c>
      <c r="K822" s="78" t="s">
        <v>355</v>
      </c>
      <c r="L822" s="80">
        <v>201</v>
      </c>
      <c r="M822" s="81" t="s">
        <v>121</v>
      </c>
      <c r="N822" s="82">
        <v>415800000</v>
      </c>
      <c r="O822" s="83">
        <f>+IFERROR(VLOOKUP(I822,[1]Precio_Fasecolda!A:C,3,FALSE),IFERROR(VLOOKUP(I822,[1]Precio_Fasecolda!B:C,2,FALSE),N822))</f>
        <v>414500000</v>
      </c>
      <c r="P822" s="83">
        <f t="shared" si="97"/>
        <v>1300000</v>
      </c>
      <c r="Q822" s="76" t="s">
        <v>327</v>
      </c>
      <c r="R822" s="76" t="s">
        <v>148</v>
      </c>
      <c r="S822" s="76" t="s">
        <v>349</v>
      </c>
      <c r="T822" s="76" t="s">
        <v>121</v>
      </c>
      <c r="U822" s="76" t="s">
        <v>121</v>
      </c>
      <c r="V822" s="76">
        <v>3050</v>
      </c>
      <c r="W822" s="76">
        <v>625</v>
      </c>
      <c r="X822" s="76" t="s">
        <v>121</v>
      </c>
      <c r="Y822" s="84" t="str">
        <f t="shared" si="104"/>
        <v>N.A.</v>
      </c>
      <c r="Z822" s="85">
        <f t="shared" si="98"/>
        <v>415800000</v>
      </c>
      <c r="AA822" s="76" t="str">
        <f>+IFERROR(VLOOKUP(_xlfn.TEXTJOIN("_", FALSE, C822:E822), [1]BD_Perc!$A:$O, 15, FALSE),"Segmentación no encontrada o vehículo inactivo")</f>
        <v>PERCENTIL 30-70</v>
      </c>
      <c r="AB822" s="76" t="str" cm="1">
        <f t="array" ref="AB822">_xlfn.IFS(
    AA822 = "PERCENTIL 50",
    _xlfn.IFS(
        [1]BD!DG822 &lt; VLOOKUP(_xlfn.TEXTJOIN("_", FALSE, C822:E822), [1]BD_Perc!$A:$O, 11, FALSE), "Intervalo de precio 1",
        [1]BD!DG822 &gt;= VLOOKUP(_xlfn.TEXTJOIN("_", FALSE, C822:E822), [1]BD_Perc!$A:$O, 11, FALSE), "Intervalo de precio 2"
    ),
    AA822 = "PERCENTIL 30-70",
    _xlfn.IFS(
        [1]BD!DG822 &lt; VLOOKUP(_xlfn.TEXTJOIN("_", FALSE, C822:E822), [1]BD_Perc!$A:$O, 6, FALSE), "Intervalo de precio 1",
        [1]BD!DG822 &lt; VLOOKUP(_xlfn.TEXTJOIN("_", FALSE, C822:E822), [1]BD_Perc!$A:$O, 7, FALSE), "Intervalo de precio 2",
        [1]BD!DG822 &gt;= VLOOKUP(_xlfn.TEXTJOIN("_", FALSE, C822:E822), [1]BD_Perc!$A:$O, 7, FALSE), "Intervalo de precio 3"
    ),
    AA822="Segmentación no encontrada o vehículo inactivo","Segmentación no encontrada o vehículo inactivo"
)</f>
        <v>Intervalo de precio 3</v>
      </c>
      <c r="AC822" s="78" t="s">
        <v>156</v>
      </c>
      <c r="AD822" s="86" t="b">
        <f t="shared" si="101"/>
        <v>1</v>
      </c>
      <c r="AE822" s="87">
        <v>0</v>
      </c>
      <c r="AF822" s="87">
        <v>0</v>
      </c>
      <c r="AG822" s="87">
        <v>0</v>
      </c>
      <c r="AH822" s="87">
        <v>0.01</v>
      </c>
      <c r="AI822" s="87">
        <v>1.4999999999999999E-2</v>
      </c>
      <c r="AJ822" s="76">
        <v>0.02</v>
      </c>
      <c r="AK822" s="76" t="s">
        <v>131</v>
      </c>
      <c r="AL822" s="76" t="s">
        <v>131</v>
      </c>
      <c r="AM822" s="137" t="s">
        <v>131</v>
      </c>
      <c r="AN822" s="137">
        <v>0</v>
      </c>
      <c r="AO822" s="72" t="s">
        <v>121</v>
      </c>
      <c r="AP822" s="72">
        <v>300046.40399999998</v>
      </c>
      <c r="AQ822" s="72">
        <v>1500232.02</v>
      </c>
      <c r="AR822" s="72" t="s">
        <v>121</v>
      </c>
      <c r="AS822" s="72" t="s">
        <v>121</v>
      </c>
      <c r="AT822" s="72">
        <v>12323334.449999999</v>
      </c>
      <c r="AU822" s="72" t="s">
        <v>121</v>
      </c>
      <c r="AV822" s="72" t="s">
        <v>121</v>
      </c>
      <c r="AW822" s="72">
        <v>160739.14499999999</v>
      </c>
      <c r="AX822" s="72" t="s">
        <v>121</v>
      </c>
      <c r="AY822" s="72" t="s">
        <v>121</v>
      </c>
      <c r="AZ822" s="72" t="s">
        <v>121</v>
      </c>
      <c r="BA822" s="72" t="s">
        <v>121</v>
      </c>
      <c r="BB822" s="72" t="s">
        <v>121</v>
      </c>
      <c r="BC822" s="72" t="s">
        <v>121</v>
      </c>
      <c r="BD822" s="72" t="s">
        <v>121</v>
      </c>
      <c r="BE822" s="72" t="s">
        <v>121</v>
      </c>
      <c r="BF822" s="72">
        <v>1928869.74</v>
      </c>
      <c r="BG822" s="72">
        <v>160739.14499999999</v>
      </c>
      <c r="BH822" s="72" t="s">
        <v>121</v>
      </c>
      <c r="BI822" s="72" t="s">
        <v>121</v>
      </c>
      <c r="BJ822" s="72">
        <v>375058.005</v>
      </c>
      <c r="BK822" s="72">
        <v>1607391.45</v>
      </c>
      <c r="BL822" s="72">
        <v>1500232.02</v>
      </c>
      <c r="BM822" s="72">
        <v>482217.435</v>
      </c>
      <c r="BN822" s="72">
        <v>128591.31600000001</v>
      </c>
      <c r="BO822" s="72">
        <v>4286377.2</v>
      </c>
      <c r="BP822" s="72">
        <v>482217.435</v>
      </c>
      <c r="BQ822" s="72" t="s">
        <v>121</v>
      </c>
      <c r="BR822" s="72" t="s">
        <v>121</v>
      </c>
      <c r="BS822" s="72">
        <v>3750580.05</v>
      </c>
      <c r="BT822" s="72">
        <v>10180145.85</v>
      </c>
      <c r="BU822" s="72">
        <v>128591.31600000001</v>
      </c>
      <c r="BV822" s="72">
        <v>5143652.6399999997</v>
      </c>
      <c r="BW822" s="72">
        <v>5893768.6500000004</v>
      </c>
      <c r="BX822" s="72" t="s">
        <v>121</v>
      </c>
      <c r="BY822" s="72">
        <v>696536.29500000004</v>
      </c>
      <c r="BZ822" s="72" t="s">
        <v>121</v>
      </c>
      <c r="CA822" s="72" t="s">
        <v>121</v>
      </c>
      <c r="CB822" s="72" t="s">
        <v>121</v>
      </c>
      <c r="CC822" s="72" t="s">
        <v>121</v>
      </c>
      <c r="CD822" s="72" t="s">
        <v>121</v>
      </c>
      <c r="CE822" s="89" t="s">
        <v>1722</v>
      </c>
      <c r="CF822" s="89" t="s">
        <v>1722</v>
      </c>
      <c r="CG822" s="89" t="s">
        <v>1722</v>
      </c>
      <c r="CH822" s="89" t="s">
        <v>1722</v>
      </c>
      <c r="CI822" s="89" t="s">
        <v>130</v>
      </c>
      <c r="CJ822" s="89" t="s">
        <v>1722</v>
      </c>
      <c r="CK822" s="89" t="s">
        <v>1723</v>
      </c>
      <c r="CL822" s="59" t="s">
        <v>121</v>
      </c>
      <c r="CM822" s="76" t="s">
        <v>1722</v>
      </c>
      <c r="CN822" s="76" t="s">
        <v>1722</v>
      </c>
      <c r="CO822" s="76" t="s">
        <v>121</v>
      </c>
      <c r="CP822" s="76" t="s">
        <v>121</v>
      </c>
      <c r="CQ822" s="76" t="s">
        <v>121</v>
      </c>
      <c r="CR822" s="76" t="s">
        <v>121</v>
      </c>
      <c r="CS822" s="76" t="s">
        <v>121</v>
      </c>
      <c r="CT822" s="76" t="s">
        <v>121</v>
      </c>
      <c r="CU822" s="76" t="s">
        <v>121</v>
      </c>
      <c r="CV822" s="76" t="s">
        <v>121</v>
      </c>
      <c r="CW822" s="76" t="s">
        <v>121</v>
      </c>
      <c r="CX822" s="76" t="s">
        <v>121</v>
      </c>
      <c r="CY822" s="76" t="s">
        <v>121</v>
      </c>
      <c r="CZ822" s="76" t="s">
        <v>121</v>
      </c>
      <c r="DA822" s="246">
        <v>12323334.449999999</v>
      </c>
      <c r="DB822" s="91">
        <v>1</v>
      </c>
      <c r="DC822" s="13">
        <v>1</v>
      </c>
      <c r="DD822" s="13"/>
      <c r="DE822" s="75" t="str" cm="1">
        <f t="array" ref="DE822">+IF(AND(C822&lt;&gt;"Vehículos Eléctricos",C822&lt;&gt;"Vehículos Híbridos",AA822="PERCENTIL 50"),
     IF(VLOOKUP(_xlfn.TEXTJOIN("_",FALSE,C822:E822),[1]BD_Perc!$A:$P,_xlfn.IFS([1]BD!AB822="Intervalo de precio 1",12,[1]BD!AB822="Intervalo de precio 2",13),FALSE)&lt;=1,
     VLOOKUP(_xlfn.TEXTJOIN("_",FALSE,C822:E822),[1]BD_Perc!$A:$P,16,FALSE),"Ok P50"),
     "Ok P30/70 ó Híbrido/Eléctrico")</f>
        <v>Ok P30/70 ó Híbrido/Eléctrico</v>
      </c>
      <c r="DF822" s="75" t="str">
        <f t="shared" si="99"/>
        <v>Vehículos Convencionales_Camperos/Camionetas_4x4</v>
      </c>
      <c r="DG822" s="19">
        <f t="shared" si="100"/>
        <v>415800000</v>
      </c>
      <c r="DH822" s="13">
        <v>1</v>
      </c>
      <c r="DI822" s="13">
        <v>1</v>
      </c>
      <c r="DJ822" s="13" t="b">
        <f>+DC822=[2]BD!DC822</f>
        <v>1</v>
      </c>
    </row>
    <row r="823" spans="1:114" ht="38.25" x14ac:dyDescent="0.25">
      <c r="A823" s="76">
        <v>1262</v>
      </c>
      <c r="B823" s="97" t="s">
        <v>159</v>
      </c>
      <c r="C823" s="59" t="s">
        <v>0</v>
      </c>
      <c r="D823" s="59" t="s">
        <v>320</v>
      </c>
      <c r="E823" s="59" t="s">
        <v>327</v>
      </c>
      <c r="F823" s="59" t="s">
        <v>121</v>
      </c>
      <c r="G823" s="77" t="s">
        <v>1743</v>
      </c>
      <c r="H823" s="59" t="s">
        <v>161</v>
      </c>
      <c r="I823" s="79">
        <v>9008260</v>
      </c>
      <c r="J823" s="168" t="s">
        <v>1744</v>
      </c>
      <c r="K823" s="78" t="s">
        <v>355</v>
      </c>
      <c r="L823" s="80">
        <v>201</v>
      </c>
      <c r="M823" s="81" t="s">
        <v>121</v>
      </c>
      <c r="N823" s="82">
        <v>499900000</v>
      </c>
      <c r="O823" s="83">
        <f>+IFERROR(VLOOKUP(I823,[1]Precio_Fasecolda!A:C,3,FALSE),IFERROR(VLOOKUP(I823,[1]Precio_Fasecolda!B:C,2,FALSE),N823))</f>
        <v>499900000</v>
      </c>
      <c r="P823" s="83">
        <f t="shared" si="97"/>
        <v>0</v>
      </c>
      <c r="Q823" s="76" t="s">
        <v>327</v>
      </c>
      <c r="R823" s="76" t="s">
        <v>148</v>
      </c>
      <c r="S823" s="76" t="s">
        <v>349</v>
      </c>
      <c r="T823" s="76" t="s">
        <v>121</v>
      </c>
      <c r="U823" s="76" t="s">
        <v>121</v>
      </c>
      <c r="V823" s="76">
        <v>3050</v>
      </c>
      <c r="W823" s="76">
        <v>625</v>
      </c>
      <c r="X823" s="76" t="s">
        <v>121</v>
      </c>
      <c r="Y823" s="84" t="str">
        <f t="shared" si="104"/>
        <v>N.A.</v>
      </c>
      <c r="Z823" s="85">
        <f t="shared" si="98"/>
        <v>499900000</v>
      </c>
      <c r="AA823" s="76" t="str">
        <f>+IFERROR(VLOOKUP(_xlfn.TEXTJOIN("_", FALSE, C823:E823), [1]BD_Perc!$A:$O, 15, FALSE),"Segmentación no encontrada o vehículo inactivo")</f>
        <v>PERCENTIL 30-70</v>
      </c>
      <c r="AB823" s="76" t="str" cm="1">
        <f t="array" ref="AB823">_xlfn.IFS(
    AA823 = "PERCENTIL 50",
    _xlfn.IFS(
        [1]BD!DG823 &lt; VLOOKUP(_xlfn.TEXTJOIN("_", FALSE, C823:E823), [1]BD_Perc!$A:$O, 11, FALSE), "Intervalo de precio 1",
        [1]BD!DG823 &gt;= VLOOKUP(_xlfn.TEXTJOIN("_", FALSE, C823:E823), [1]BD_Perc!$A:$O, 11, FALSE), "Intervalo de precio 2"
    ),
    AA823 = "PERCENTIL 30-70",
    _xlfn.IFS(
        [1]BD!DG823 &lt; VLOOKUP(_xlfn.TEXTJOIN("_", FALSE, C823:E823), [1]BD_Perc!$A:$O, 6, FALSE), "Intervalo de precio 1",
        [1]BD!DG823 &lt; VLOOKUP(_xlfn.TEXTJOIN("_", FALSE, C823:E823), [1]BD_Perc!$A:$O, 7, FALSE), "Intervalo de precio 2",
        [1]BD!DG823 &gt;= VLOOKUP(_xlfn.TEXTJOIN("_", FALSE, C823:E823), [1]BD_Perc!$A:$O, 7, FALSE), "Intervalo de precio 3"
    ),
    AA823="Segmentación no encontrada o vehículo inactivo","Segmentación no encontrada o vehículo inactivo"
)</f>
        <v>Intervalo de precio 3</v>
      </c>
      <c r="AC823" s="78" t="s">
        <v>156</v>
      </c>
      <c r="AD823" s="86" t="b">
        <f t="shared" si="101"/>
        <v>1</v>
      </c>
      <c r="AE823" s="87">
        <v>0</v>
      </c>
      <c r="AF823" s="87">
        <v>0</v>
      </c>
      <c r="AG823" s="87">
        <v>0</v>
      </c>
      <c r="AH823" s="87">
        <v>0.01</v>
      </c>
      <c r="AI823" s="87">
        <v>1.4999999999999999E-2</v>
      </c>
      <c r="AJ823" s="76">
        <v>0.02</v>
      </c>
      <c r="AK823" s="76" t="s">
        <v>131</v>
      </c>
      <c r="AL823" s="76" t="s">
        <v>131</v>
      </c>
      <c r="AM823" s="137" t="s">
        <v>131</v>
      </c>
      <c r="AN823" s="137">
        <v>0</v>
      </c>
      <c r="AO823" s="72" t="s">
        <v>121</v>
      </c>
      <c r="AP823" s="72">
        <v>300046.40399999998</v>
      </c>
      <c r="AQ823" s="72">
        <v>1500232.02</v>
      </c>
      <c r="AR823" s="72" t="s">
        <v>121</v>
      </c>
      <c r="AS823" s="72" t="s">
        <v>121</v>
      </c>
      <c r="AT823" s="72">
        <v>12323334.449999999</v>
      </c>
      <c r="AU823" s="72" t="s">
        <v>121</v>
      </c>
      <c r="AV823" s="72" t="s">
        <v>121</v>
      </c>
      <c r="AW823" s="72">
        <v>160739.14499999999</v>
      </c>
      <c r="AX823" s="72" t="s">
        <v>121</v>
      </c>
      <c r="AY823" s="72" t="s">
        <v>121</v>
      </c>
      <c r="AZ823" s="72" t="s">
        <v>121</v>
      </c>
      <c r="BA823" s="72" t="s">
        <v>121</v>
      </c>
      <c r="BB823" s="72" t="s">
        <v>121</v>
      </c>
      <c r="BC823" s="72" t="s">
        <v>121</v>
      </c>
      <c r="BD823" s="72" t="s">
        <v>121</v>
      </c>
      <c r="BE823" s="72" t="s">
        <v>121</v>
      </c>
      <c r="BF823" s="72">
        <v>1928869.74</v>
      </c>
      <c r="BG823" s="72">
        <v>160739.14499999999</v>
      </c>
      <c r="BH823" s="72" t="s">
        <v>121</v>
      </c>
      <c r="BI823" s="72" t="s">
        <v>121</v>
      </c>
      <c r="BJ823" s="72">
        <v>375058.005</v>
      </c>
      <c r="BK823" s="72">
        <v>1607391.45</v>
      </c>
      <c r="BL823" s="72">
        <v>1500232.02</v>
      </c>
      <c r="BM823" s="72">
        <v>482217.435</v>
      </c>
      <c r="BN823" s="72">
        <v>128591.31600000001</v>
      </c>
      <c r="BO823" s="72">
        <v>4286377.2</v>
      </c>
      <c r="BP823" s="72">
        <v>482217.435</v>
      </c>
      <c r="BQ823" s="72" t="s">
        <v>121</v>
      </c>
      <c r="BR823" s="72" t="s">
        <v>121</v>
      </c>
      <c r="BS823" s="72">
        <v>3750580.05</v>
      </c>
      <c r="BT823" s="72">
        <v>10180145.85</v>
      </c>
      <c r="BU823" s="72">
        <v>128591.31600000001</v>
      </c>
      <c r="BV823" s="72">
        <v>5143652.6399999997</v>
      </c>
      <c r="BW823" s="72">
        <v>5893768.6500000004</v>
      </c>
      <c r="BX823" s="72" t="s">
        <v>121</v>
      </c>
      <c r="BY823" s="72">
        <v>696536.29500000004</v>
      </c>
      <c r="BZ823" s="72" t="s">
        <v>121</v>
      </c>
      <c r="CA823" s="72" t="s">
        <v>121</v>
      </c>
      <c r="CB823" s="72" t="s">
        <v>121</v>
      </c>
      <c r="CC823" s="72" t="s">
        <v>121</v>
      </c>
      <c r="CD823" s="72" t="s">
        <v>121</v>
      </c>
      <c r="CE823" s="89" t="s">
        <v>1722</v>
      </c>
      <c r="CF823" s="89" t="s">
        <v>1722</v>
      </c>
      <c r="CG823" s="89" t="s">
        <v>1722</v>
      </c>
      <c r="CH823" s="89" t="s">
        <v>1722</v>
      </c>
      <c r="CI823" s="89" t="s">
        <v>130</v>
      </c>
      <c r="CJ823" s="89" t="s">
        <v>1722</v>
      </c>
      <c r="CK823" s="89" t="s">
        <v>1723</v>
      </c>
      <c r="CL823" s="59" t="s">
        <v>121</v>
      </c>
      <c r="CM823" s="76" t="s">
        <v>1722</v>
      </c>
      <c r="CN823" s="76" t="s">
        <v>1722</v>
      </c>
      <c r="CO823" s="76" t="s">
        <v>121</v>
      </c>
      <c r="CP823" s="76" t="s">
        <v>121</v>
      </c>
      <c r="CQ823" s="76" t="s">
        <v>121</v>
      </c>
      <c r="CR823" s="76" t="s">
        <v>121</v>
      </c>
      <c r="CS823" s="76" t="s">
        <v>121</v>
      </c>
      <c r="CT823" s="76" t="s">
        <v>121</v>
      </c>
      <c r="CU823" s="76" t="s">
        <v>121</v>
      </c>
      <c r="CV823" s="76" t="s">
        <v>121</v>
      </c>
      <c r="CW823" s="76" t="s">
        <v>121</v>
      </c>
      <c r="CX823" s="76" t="s">
        <v>121</v>
      </c>
      <c r="CY823" s="76" t="s">
        <v>121</v>
      </c>
      <c r="CZ823" s="76" t="s">
        <v>121</v>
      </c>
      <c r="DA823" s="246">
        <v>12323334.449999999</v>
      </c>
      <c r="DB823" s="91">
        <v>1</v>
      </c>
      <c r="DC823" s="13">
        <v>1</v>
      </c>
      <c r="DD823" s="13"/>
      <c r="DE823" s="75" t="str" cm="1">
        <f t="array" ref="DE823">+IF(AND(C823&lt;&gt;"Vehículos Eléctricos",C823&lt;&gt;"Vehículos Híbridos",AA823="PERCENTIL 50"),
     IF(VLOOKUP(_xlfn.TEXTJOIN("_",FALSE,C823:E823),[1]BD_Perc!$A:$P,_xlfn.IFS([1]BD!AB823="Intervalo de precio 1",12,[1]BD!AB823="Intervalo de precio 2",13),FALSE)&lt;=1,
     VLOOKUP(_xlfn.TEXTJOIN("_",FALSE,C823:E823),[1]BD_Perc!$A:$P,16,FALSE),"Ok P50"),
     "Ok P30/70 ó Híbrido/Eléctrico")</f>
        <v>Ok P30/70 ó Híbrido/Eléctrico</v>
      </c>
      <c r="DF823" s="75" t="str">
        <f t="shared" si="99"/>
        <v>Vehículos Convencionales_Camperos/Camionetas_4x4</v>
      </c>
      <c r="DG823" s="19">
        <f t="shared" si="100"/>
        <v>499900000</v>
      </c>
      <c r="DH823" s="13">
        <v>1</v>
      </c>
      <c r="DI823" s="13">
        <v>1</v>
      </c>
      <c r="DJ823" s="13" t="b">
        <f>+DC823=[2]BD!DC823</f>
        <v>1</v>
      </c>
    </row>
    <row r="824" spans="1:114" ht="38.25" x14ac:dyDescent="0.25">
      <c r="A824" s="76">
        <v>1263</v>
      </c>
      <c r="B824" s="97" t="s">
        <v>159</v>
      </c>
      <c r="C824" s="59" t="s">
        <v>0</v>
      </c>
      <c r="D824" s="59" t="s">
        <v>320</v>
      </c>
      <c r="E824" s="59" t="s">
        <v>327</v>
      </c>
      <c r="F824" s="59" t="s">
        <v>121</v>
      </c>
      <c r="G824" s="77" t="s">
        <v>1745</v>
      </c>
      <c r="H824" s="59" t="s">
        <v>161</v>
      </c>
      <c r="I824" s="79">
        <v>9008261</v>
      </c>
      <c r="J824" s="168" t="s">
        <v>1746</v>
      </c>
      <c r="K824" s="78" t="s">
        <v>355</v>
      </c>
      <c r="L824" s="80">
        <v>201</v>
      </c>
      <c r="M824" s="81" t="s">
        <v>121</v>
      </c>
      <c r="N824" s="82">
        <v>516200000</v>
      </c>
      <c r="O824" s="83">
        <f>+IFERROR(VLOOKUP(I824,[1]Precio_Fasecolda!A:C,3,FALSE),IFERROR(VLOOKUP(I824,[1]Precio_Fasecolda!B:C,2,FALSE),N824))</f>
        <v>514900000</v>
      </c>
      <c r="P824" s="83">
        <f t="shared" si="97"/>
        <v>1300000</v>
      </c>
      <c r="Q824" s="76" t="s">
        <v>327</v>
      </c>
      <c r="R824" s="76" t="s">
        <v>148</v>
      </c>
      <c r="S824" s="76" t="s">
        <v>349</v>
      </c>
      <c r="T824" s="76" t="s">
        <v>121</v>
      </c>
      <c r="U824" s="76" t="s">
        <v>121</v>
      </c>
      <c r="V824" s="76">
        <v>3050</v>
      </c>
      <c r="W824" s="76">
        <v>625</v>
      </c>
      <c r="X824" s="76" t="s">
        <v>121</v>
      </c>
      <c r="Y824" s="84" t="str">
        <f t="shared" si="104"/>
        <v>N.A.</v>
      </c>
      <c r="Z824" s="85">
        <f t="shared" si="98"/>
        <v>516200000</v>
      </c>
      <c r="AA824" s="76" t="str">
        <f>+IFERROR(VLOOKUP(_xlfn.TEXTJOIN("_", FALSE, C824:E824), [1]BD_Perc!$A:$O, 15, FALSE),"Segmentación no encontrada o vehículo inactivo")</f>
        <v>PERCENTIL 30-70</v>
      </c>
      <c r="AB824" s="76" t="str" cm="1">
        <f t="array" ref="AB824">_xlfn.IFS(
    AA824 = "PERCENTIL 50",
    _xlfn.IFS(
        [1]BD!DG824 &lt; VLOOKUP(_xlfn.TEXTJOIN("_", FALSE, C824:E824), [1]BD_Perc!$A:$O, 11, FALSE), "Intervalo de precio 1",
        [1]BD!DG824 &gt;= VLOOKUP(_xlfn.TEXTJOIN("_", FALSE, C824:E824), [1]BD_Perc!$A:$O, 11, FALSE), "Intervalo de precio 2"
    ),
    AA824 = "PERCENTIL 30-70",
    _xlfn.IFS(
        [1]BD!DG824 &lt; VLOOKUP(_xlfn.TEXTJOIN("_", FALSE, C824:E824), [1]BD_Perc!$A:$O, 6, FALSE), "Intervalo de precio 1",
        [1]BD!DG824 &lt; VLOOKUP(_xlfn.TEXTJOIN("_", FALSE, C824:E824), [1]BD_Perc!$A:$O, 7, FALSE), "Intervalo de precio 2",
        [1]BD!DG824 &gt;= VLOOKUP(_xlfn.TEXTJOIN("_", FALSE, C824:E824), [1]BD_Perc!$A:$O, 7, FALSE), "Intervalo de precio 3"
    ),
    AA824="Segmentación no encontrada o vehículo inactivo","Segmentación no encontrada o vehículo inactivo"
)</f>
        <v>Intervalo de precio 3</v>
      </c>
      <c r="AC824" s="78" t="s">
        <v>156</v>
      </c>
      <c r="AD824" s="86" t="b">
        <f t="shared" si="101"/>
        <v>1</v>
      </c>
      <c r="AE824" s="87">
        <v>0</v>
      </c>
      <c r="AF824" s="87">
        <v>0</v>
      </c>
      <c r="AG824" s="87">
        <v>0</v>
      </c>
      <c r="AH824" s="87">
        <v>0.01</v>
      </c>
      <c r="AI824" s="87">
        <v>1.4999999999999999E-2</v>
      </c>
      <c r="AJ824" s="76">
        <v>0.02</v>
      </c>
      <c r="AK824" s="76" t="s">
        <v>131</v>
      </c>
      <c r="AL824" s="76" t="s">
        <v>131</v>
      </c>
      <c r="AM824" s="137" t="s">
        <v>131</v>
      </c>
      <c r="AN824" s="137">
        <v>0</v>
      </c>
      <c r="AO824" s="72" t="s">
        <v>121</v>
      </c>
      <c r="AP824" s="72">
        <v>300046.40399999998</v>
      </c>
      <c r="AQ824" s="72">
        <v>1500232.02</v>
      </c>
      <c r="AR824" s="72" t="s">
        <v>121</v>
      </c>
      <c r="AS824" s="72" t="s">
        <v>121</v>
      </c>
      <c r="AT824" s="72">
        <v>12323334.449999999</v>
      </c>
      <c r="AU824" s="72" t="s">
        <v>121</v>
      </c>
      <c r="AV824" s="72" t="s">
        <v>121</v>
      </c>
      <c r="AW824" s="72">
        <v>160739.14499999999</v>
      </c>
      <c r="AX824" s="72" t="s">
        <v>121</v>
      </c>
      <c r="AY824" s="72" t="s">
        <v>121</v>
      </c>
      <c r="AZ824" s="72" t="s">
        <v>121</v>
      </c>
      <c r="BA824" s="72" t="s">
        <v>121</v>
      </c>
      <c r="BB824" s="72" t="s">
        <v>121</v>
      </c>
      <c r="BC824" s="72" t="s">
        <v>121</v>
      </c>
      <c r="BD824" s="72" t="s">
        <v>121</v>
      </c>
      <c r="BE824" s="72" t="s">
        <v>121</v>
      </c>
      <c r="BF824" s="72">
        <v>1928869.74</v>
      </c>
      <c r="BG824" s="72">
        <v>160739.14499999999</v>
      </c>
      <c r="BH824" s="72" t="s">
        <v>121</v>
      </c>
      <c r="BI824" s="72" t="s">
        <v>121</v>
      </c>
      <c r="BJ824" s="72">
        <v>375058.005</v>
      </c>
      <c r="BK824" s="72">
        <v>1607391.45</v>
      </c>
      <c r="BL824" s="72">
        <v>1500232.02</v>
      </c>
      <c r="BM824" s="72">
        <v>482217.435</v>
      </c>
      <c r="BN824" s="72">
        <v>128591.31600000001</v>
      </c>
      <c r="BO824" s="72">
        <v>4286377.2</v>
      </c>
      <c r="BP824" s="72">
        <v>482217.435</v>
      </c>
      <c r="BQ824" s="72" t="s">
        <v>121</v>
      </c>
      <c r="BR824" s="72" t="s">
        <v>121</v>
      </c>
      <c r="BS824" s="72">
        <v>3750580.05</v>
      </c>
      <c r="BT824" s="72">
        <v>10180145.85</v>
      </c>
      <c r="BU824" s="72">
        <v>128591.31600000001</v>
      </c>
      <c r="BV824" s="72">
        <v>5143652.6399999997</v>
      </c>
      <c r="BW824" s="72">
        <v>5893768.6500000004</v>
      </c>
      <c r="BX824" s="72" t="s">
        <v>121</v>
      </c>
      <c r="BY824" s="72">
        <v>696536.29500000004</v>
      </c>
      <c r="BZ824" s="72" t="s">
        <v>121</v>
      </c>
      <c r="CA824" s="72" t="s">
        <v>121</v>
      </c>
      <c r="CB824" s="72" t="s">
        <v>121</v>
      </c>
      <c r="CC824" s="72" t="s">
        <v>121</v>
      </c>
      <c r="CD824" s="72" t="s">
        <v>121</v>
      </c>
      <c r="CE824" s="89" t="s">
        <v>1722</v>
      </c>
      <c r="CF824" s="89" t="s">
        <v>1722</v>
      </c>
      <c r="CG824" s="89" t="s">
        <v>1722</v>
      </c>
      <c r="CH824" s="89" t="s">
        <v>1722</v>
      </c>
      <c r="CI824" s="89" t="s">
        <v>130</v>
      </c>
      <c r="CJ824" s="89" t="s">
        <v>1722</v>
      </c>
      <c r="CK824" s="89" t="s">
        <v>1723</v>
      </c>
      <c r="CL824" s="59" t="s">
        <v>121</v>
      </c>
      <c r="CM824" s="76" t="s">
        <v>1722</v>
      </c>
      <c r="CN824" s="76" t="s">
        <v>1722</v>
      </c>
      <c r="CO824" s="76" t="s">
        <v>121</v>
      </c>
      <c r="CP824" s="76" t="s">
        <v>121</v>
      </c>
      <c r="CQ824" s="76" t="s">
        <v>121</v>
      </c>
      <c r="CR824" s="76" t="s">
        <v>121</v>
      </c>
      <c r="CS824" s="76" t="s">
        <v>121</v>
      </c>
      <c r="CT824" s="76" t="s">
        <v>121</v>
      </c>
      <c r="CU824" s="76" t="s">
        <v>121</v>
      </c>
      <c r="CV824" s="76" t="s">
        <v>121</v>
      </c>
      <c r="CW824" s="76" t="s">
        <v>121</v>
      </c>
      <c r="CX824" s="76" t="s">
        <v>121</v>
      </c>
      <c r="CY824" s="76" t="s">
        <v>121</v>
      </c>
      <c r="CZ824" s="76" t="s">
        <v>121</v>
      </c>
      <c r="DA824" s="246">
        <v>12323334.449999999</v>
      </c>
      <c r="DB824" s="91">
        <v>1</v>
      </c>
      <c r="DC824" s="13">
        <v>1</v>
      </c>
      <c r="DD824" s="13"/>
      <c r="DE824" s="75" t="str" cm="1">
        <f t="array" ref="DE824">+IF(AND(C824&lt;&gt;"Vehículos Eléctricos",C824&lt;&gt;"Vehículos Híbridos",AA824="PERCENTIL 50"),
     IF(VLOOKUP(_xlfn.TEXTJOIN("_",FALSE,C824:E824),[1]BD_Perc!$A:$P,_xlfn.IFS([1]BD!AB824="Intervalo de precio 1",12,[1]BD!AB824="Intervalo de precio 2",13),FALSE)&lt;=1,
     VLOOKUP(_xlfn.TEXTJOIN("_",FALSE,C824:E824),[1]BD_Perc!$A:$P,16,FALSE),"Ok P50"),
     "Ok P30/70 ó Híbrido/Eléctrico")</f>
        <v>Ok P30/70 ó Híbrido/Eléctrico</v>
      </c>
      <c r="DF824" s="75" t="str">
        <f t="shared" si="99"/>
        <v>Vehículos Convencionales_Camperos/Camionetas_4x4</v>
      </c>
      <c r="DG824" s="19">
        <f t="shared" si="100"/>
        <v>516200000</v>
      </c>
      <c r="DH824" s="13">
        <v>1</v>
      </c>
      <c r="DI824" s="13">
        <v>1</v>
      </c>
      <c r="DJ824" s="13" t="b">
        <f>+DC824=[2]BD!DC824</f>
        <v>1</v>
      </c>
    </row>
    <row r="825" spans="1:114" ht="51" x14ac:dyDescent="0.25">
      <c r="A825" s="76">
        <v>1264</v>
      </c>
      <c r="B825" s="97" t="s">
        <v>159</v>
      </c>
      <c r="C825" s="59" t="s">
        <v>0</v>
      </c>
      <c r="D825" s="59" t="s">
        <v>320</v>
      </c>
      <c r="E825" s="59" t="s">
        <v>327</v>
      </c>
      <c r="F825" s="59" t="s">
        <v>121</v>
      </c>
      <c r="G825" s="77" t="s">
        <v>1747</v>
      </c>
      <c r="H825" s="59" t="s">
        <v>161</v>
      </c>
      <c r="I825" s="79">
        <v>9008247</v>
      </c>
      <c r="J825" s="168" t="s">
        <v>1748</v>
      </c>
      <c r="K825" s="78" t="s">
        <v>341</v>
      </c>
      <c r="L825" s="80">
        <v>409</v>
      </c>
      <c r="M825" s="81" t="s">
        <v>121</v>
      </c>
      <c r="N825" s="82">
        <v>648500000</v>
      </c>
      <c r="O825" s="83">
        <f>+IFERROR(VLOOKUP(I825,[1]Precio_Fasecolda!A:C,3,FALSE),IFERROR(VLOOKUP(I825,[1]Precio_Fasecolda!B:C,2,FALSE),N825))</f>
        <v>648500000</v>
      </c>
      <c r="P825" s="83">
        <f t="shared" si="97"/>
        <v>0</v>
      </c>
      <c r="Q825" s="76" t="s">
        <v>327</v>
      </c>
      <c r="R825" s="76" t="s">
        <v>148</v>
      </c>
      <c r="S825" s="76" t="s">
        <v>128</v>
      </c>
      <c r="T825" s="76" t="s">
        <v>121</v>
      </c>
      <c r="U825" s="76" t="s">
        <v>121</v>
      </c>
      <c r="V825" s="76" t="s">
        <v>121</v>
      </c>
      <c r="W825" s="76" t="s">
        <v>121</v>
      </c>
      <c r="X825" s="76" t="s">
        <v>121</v>
      </c>
      <c r="Y825" s="84" t="str">
        <f t="shared" si="104"/>
        <v>N.A.</v>
      </c>
      <c r="Z825" s="85">
        <f t="shared" si="98"/>
        <v>648500000</v>
      </c>
      <c r="AA825" s="76" t="str">
        <f>+IFERROR(VLOOKUP(_xlfn.TEXTJOIN("_", FALSE, C825:E825), [1]BD_Perc!$A:$O, 15, FALSE),"Segmentación no encontrada o vehículo inactivo")</f>
        <v>PERCENTIL 30-70</v>
      </c>
      <c r="AB825" s="76" t="str" cm="1">
        <f t="array" ref="AB825">_xlfn.IFS(
    AA825 = "PERCENTIL 50",
    _xlfn.IFS(
        [1]BD!DG825 &lt; VLOOKUP(_xlfn.TEXTJOIN("_", FALSE, C825:E825), [1]BD_Perc!$A:$O, 11, FALSE), "Intervalo de precio 1",
        [1]BD!DG825 &gt;= VLOOKUP(_xlfn.TEXTJOIN("_", FALSE, C825:E825), [1]BD_Perc!$A:$O, 11, FALSE), "Intervalo de precio 2"
    ),
    AA825 = "PERCENTIL 30-70",
    _xlfn.IFS(
        [1]BD!DG825 &lt; VLOOKUP(_xlfn.TEXTJOIN("_", FALSE, C825:E825), [1]BD_Perc!$A:$O, 6, FALSE), "Intervalo de precio 1",
        [1]BD!DG825 &lt; VLOOKUP(_xlfn.TEXTJOIN("_", FALSE, C825:E825), [1]BD_Perc!$A:$O, 7, FALSE), "Intervalo de precio 2",
        [1]BD!DG825 &gt;= VLOOKUP(_xlfn.TEXTJOIN("_", FALSE, C825:E825), [1]BD_Perc!$A:$O, 7, FALSE), "Intervalo de precio 3"
    ),
    AA825="Segmentación no encontrada o vehículo inactivo","Segmentación no encontrada o vehículo inactivo"
)</f>
        <v>Intervalo de precio 3</v>
      </c>
      <c r="AC825" s="78" t="s">
        <v>156</v>
      </c>
      <c r="AD825" s="86" t="b">
        <f t="shared" si="101"/>
        <v>1</v>
      </c>
      <c r="AE825" s="87">
        <v>0</v>
      </c>
      <c r="AF825" s="87">
        <v>0</v>
      </c>
      <c r="AG825" s="87">
        <v>0</v>
      </c>
      <c r="AH825" s="87">
        <v>0.01</v>
      </c>
      <c r="AI825" s="87">
        <v>0.01</v>
      </c>
      <c r="AJ825" s="76">
        <v>0.01</v>
      </c>
      <c r="AK825" s="76" t="s">
        <v>131</v>
      </c>
      <c r="AL825" s="76" t="s">
        <v>131</v>
      </c>
      <c r="AM825" s="137" t="s">
        <v>131</v>
      </c>
      <c r="AN825" s="137">
        <v>0</v>
      </c>
      <c r="AO825" s="72" t="s">
        <v>121</v>
      </c>
      <c r="AP825" s="72">
        <v>94328.761800000007</v>
      </c>
      <c r="AQ825" s="72">
        <v>1607391.45</v>
      </c>
      <c r="AR825" s="72" t="s">
        <v>121</v>
      </c>
      <c r="AS825" s="72" t="s">
        <v>121</v>
      </c>
      <c r="AT825" s="72">
        <v>12380649.195599999</v>
      </c>
      <c r="AU825" s="72" t="s">
        <v>121</v>
      </c>
      <c r="AV825" s="72" t="s">
        <v>121</v>
      </c>
      <c r="AW825" s="72">
        <v>94328.761800000007</v>
      </c>
      <c r="AX825" s="72" t="s">
        <v>121</v>
      </c>
      <c r="AY825" s="72" t="s">
        <v>121</v>
      </c>
      <c r="AZ825" s="72" t="s">
        <v>121</v>
      </c>
      <c r="BA825" s="72" t="s">
        <v>121</v>
      </c>
      <c r="BB825" s="72" t="s">
        <v>121</v>
      </c>
      <c r="BC825" s="72" t="s">
        <v>121</v>
      </c>
      <c r="BD825" s="72" t="s">
        <v>121</v>
      </c>
      <c r="BE825" s="72" t="s">
        <v>121</v>
      </c>
      <c r="BF825" s="72">
        <v>1886575.236</v>
      </c>
      <c r="BG825" s="72">
        <v>214318.86</v>
      </c>
      <c r="BH825" s="72" t="s">
        <v>121</v>
      </c>
      <c r="BI825" s="72" t="s">
        <v>121</v>
      </c>
      <c r="BJ825" s="72">
        <v>648511.15980000002</v>
      </c>
      <c r="BK825" s="72">
        <v>1607391.45</v>
      </c>
      <c r="BL825" s="72">
        <v>1768664.0201999999</v>
      </c>
      <c r="BM825" s="72">
        <v>1120153.9146</v>
      </c>
      <c r="BN825" s="72">
        <v>141493.6698</v>
      </c>
      <c r="BO825" s="72">
        <v>1650753.8585999999</v>
      </c>
      <c r="BP825" s="72">
        <v>1768664.0201999999</v>
      </c>
      <c r="BQ825" s="72" t="s">
        <v>121</v>
      </c>
      <c r="BR825" s="72" t="s">
        <v>121</v>
      </c>
      <c r="BS825" s="72" t="s">
        <v>121</v>
      </c>
      <c r="BT825" s="72">
        <v>7664211.1056000004</v>
      </c>
      <c r="BU825" s="72">
        <v>94328.761800000007</v>
      </c>
      <c r="BV825" s="72" t="s">
        <v>121</v>
      </c>
      <c r="BW825" s="72" t="s">
        <v>121</v>
      </c>
      <c r="BX825" s="72" t="s">
        <v>121</v>
      </c>
      <c r="BY825" s="72">
        <v>1414931.4269999999</v>
      </c>
      <c r="BZ825" s="72" t="s">
        <v>121</v>
      </c>
      <c r="CA825" s="72" t="s">
        <v>121</v>
      </c>
      <c r="CB825" s="72" t="s">
        <v>121</v>
      </c>
      <c r="CC825" s="72" t="s">
        <v>121</v>
      </c>
      <c r="CD825" s="72" t="s">
        <v>121</v>
      </c>
      <c r="CE825" s="89" t="s">
        <v>1722</v>
      </c>
      <c r="CF825" s="89" t="s">
        <v>1722</v>
      </c>
      <c r="CG825" s="89" t="s">
        <v>1722</v>
      </c>
      <c r="CH825" s="89" t="s">
        <v>1722</v>
      </c>
      <c r="CI825" s="89" t="s">
        <v>130</v>
      </c>
      <c r="CJ825" s="89" t="s">
        <v>1722</v>
      </c>
      <c r="CK825" s="89" t="s">
        <v>1723</v>
      </c>
      <c r="CL825" s="59" t="s">
        <v>121</v>
      </c>
      <c r="CM825" s="76" t="s">
        <v>121</v>
      </c>
      <c r="CN825" s="76" t="s">
        <v>121</v>
      </c>
      <c r="CO825" s="76" t="s">
        <v>121</v>
      </c>
      <c r="CP825" s="76" t="s">
        <v>121</v>
      </c>
      <c r="CQ825" s="76" t="s">
        <v>121</v>
      </c>
      <c r="CR825" s="76" t="s">
        <v>121</v>
      </c>
      <c r="CS825" s="76" t="s">
        <v>121</v>
      </c>
      <c r="CT825" s="76" t="s">
        <v>121</v>
      </c>
      <c r="CU825" s="76" t="s">
        <v>121</v>
      </c>
      <c r="CV825" s="76" t="s">
        <v>121</v>
      </c>
      <c r="CW825" s="76" t="s">
        <v>121</v>
      </c>
      <c r="CX825" s="76" t="s">
        <v>121</v>
      </c>
      <c r="CY825" s="76" t="s">
        <v>121</v>
      </c>
      <c r="CZ825" s="76" t="s">
        <v>121</v>
      </c>
      <c r="DA825" s="246">
        <v>17097086.231399998</v>
      </c>
      <c r="DB825" s="91">
        <v>1</v>
      </c>
      <c r="DC825" s="13">
        <v>1</v>
      </c>
      <c r="DD825" s="13"/>
      <c r="DE825" s="75" t="str" cm="1">
        <f t="array" ref="DE825">+IF(AND(C825&lt;&gt;"Vehículos Eléctricos",C825&lt;&gt;"Vehículos Híbridos",AA825="PERCENTIL 50"),
     IF(VLOOKUP(_xlfn.TEXTJOIN("_",FALSE,C825:E825),[1]BD_Perc!$A:$P,_xlfn.IFS([1]BD!AB825="Intervalo de precio 1",12,[1]BD!AB825="Intervalo de precio 2",13),FALSE)&lt;=1,
     VLOOKUP(_xlfn.TEXTJOIN("_",FALSE,C825:E825),[1]BD_Perc!$A:$P,16,FALSE),"Ok P50"),
     "Ok P30/70 ó Híbrido/Eléctrico")</f>
        <v>Ok P30/70 ó Híbrido/Eléctrico</v>
      </c>
      <c r="DF825" s="75" t="str">
        <f t="shared" si="99"/>
        <v>Vehículos Convencionales_Camperos/Camionetas_4x4</v>
      </c>
      <c r="DG825" s="19">
        <f t="shared" si="100"/>
        <v>648500000</v>
      </c>
      <c r="DH825" s="13">
        <v>1</v>
      </c>
      <c r="DI825" s="13">
        <v>1</v>
      </c>
      <c r="DJ825" s="13" t="b">
        <f>+DC825=[2]BD!DC825</f>
        <v>1</v>
      </c>
    </row>
    <row r="826" spans="1:114" ht="51" x14ac:dyDescent="0.25">
      <c r="A826" s="76">
        <v>1265</v>
      </c>
      <c r="B826" s="97" t="s">
        <v>159</v>
      </c>
      <c r="C826" s="59" t="s">
        <v>0</v>
      </c>
      <c r="D826" s="59" t="s">
        <v>320</v>
      </c>
      <c r="E826" s="59" t="s">
        <v>327</v>
      </c>
      <c r="F826" s="59" t="s">
        <v>121</v>
      </c>
      <c r="G826" s="77" t="s">
        <v>1749</v>
      </c>
      <c r="H826" s="59" t="s">
        <v>161</v>
      </c>
      <c r="I826" s="79">
        <v>9008241</v>
      </c>
      <c r="J826" s="168" t="s">
        <v>1750</v>
      </c>
      <c r="K826" s="78" t="s">
        <v>341</v>
      </c>
      <c r="L826" s="80">
        <v>409</v>
      </c>
      <c r="M826" s="81" t="s">
        <v>121</v>
      </c>
      <c r="N826" s="82">
        <v>619900000</v>
      </c>
      <c r="O826" s="83">
        <f>+IFERROR(VLOOKUP(I826,[1]Precio_Fasecolda!A:C,3,FALSE),IFERROR(VLOOKUP(I826,[1]Precio_Fasecolda!B:C,2,FALSE),N826))</f>
        <v>619900000</v>
      </c>
      <c r="P826" s="83">
        <f t="shared" si="97"/>
        <v>0</v>
      </c>
      <c r="Q826" s="76" t="s">
        <v>728</v>
      </c>
      <c r="R826" s="76" t="s">
        <v>148</v>
      </c>
      <c r="S826" s="76" t="s">
        <v>128</v>
      </c>
      <c r="T826" s="76" t="s">
        <v>121</v>
      </c>
      <c r="U826" s="76" t="s">
        <v>121</v>
      </c>
      <c r="V826" s="76" t="s">
        <v>121</v>
      </c>
      <c r="W826" s="76" t="s">
        <v>121</v>
      </c>
      <c r="X826" s="76" t="s">
        <v>121</v>
      </c>
      <c r="Y826" s="84" t="str">
        <f t="shared" si="104"/>
        <v>N.A.</v>
      </c>
      <c r="Z826" s="85">
        <f t="shared" si="98"/>
        <v>619900000</v>
      </c>
      <c r="AA826" s="76" t="str">
        <f>+IFERROR(VLOOKUP(_xlfn.TEXTJOIN("_", FALSE, C826:E826), [1]BD_Perc!$A:$O, 15, FALSE),"Segmentación no encontrada o vehículo inactivo")</f>
        <v>PERCENTIL 30-70</v>
      </c>
      <c r="AB826" s="76" t="str" cm="1">
        <f t="array" ref="AB826">_xlfn.IFS(
    AA826 = "PERCENTIL 50",
    _xlfn.IFS(
        [1]BD!DG826 &lt; VLOOKUP(_xlfn.TEXTJOIN("_", FALSE, C826:E826), [1]BD_Perc!$A:$O, 11, FALSE), "Intervalo de precio 1",
        [1]BD!DG826 &gt;= VLOOKUP(_xlfn.TEXTJOIN("_", FALSE, C826:E826), [1]BD_Perc!$A:$O, 11, FALSE), "Intervalo de precio 2"
    ),
    AA826 = "PERCENTIL 30-70",
    _xlfn.IFS(
        [1]BD!DG826 &lt; VLOOKUP(_xlfn.TEXTJOIN("_", FALSE, C826:E826), [1]BD_Perc!$A:$O, 6, FALSE), "Intervalo de precio 1",
        [1]BD!DG826 &lt; VLOOKUP(_xlfn.TEXTJOIN("_", FALSE, C826:E826), [1]BD_Perc!$A:$O, 7, FALSE), "Intervalo de precio 2",
        [1]BD!DG826 &gt;= VLOOKUP(_xlfn.TEXTJOIN("_", FALSE, C826:E826), [1]BD_Perc!$A:$O, 7, FALSE), "Intervalo de precio 3"
    ),
    AA826="Segmentación no encontrada o vehículo inactivo","Segmentación no encontrada o vehículo inactivo"
)</f>
        <v>Intervalo de precio 3</v>
      </c>
      <c r="AC826" s="78" t="s">
        <v>156</v>
      </c>
      <c r="AD826" s="86" t="b">
        <f t="shared" si="101"/>
        <v>1</v>
      </c>
      <c r="AE826" s="87">
        <v>0</v>
      </c>
      <c r="AF826" s="87">
        <v>0</v>
      </c>
      <c r="AG826" s="87">
        <v>0</v>
      </c>
      <c r="AH826" s="87">
        <v>0.01</v>
      </c>
      <c r="AI826" s="87">
        <v>0.01</v>
      </c>
      <c r="AJ826" s="76">
        <v>0.01</v>
      </c>
      <c r="AK826" s="76" t="s">
        <v>131</v>
      </c>
      <c r="AL826" s="76" t="s">
        <v>131</v>
      </c>
      <c r="AM826" s="137" t="s">
        <v>131</v>
      </c>
      <c r="AN826" s="137">
        <v>0</v>
      </c>
      <c r="AO826" s="72" t="s">
        <v>121</v>
      </c>
      <c r="AP826" s="72">
        <v>94328.761800000007</v>
      </c>
      <c r="AQ826" s="72">
        <v>1607391.45</v>
      </c>
      <c r="AR826" s="72" t="s">
        <v>121</v>
      </c>
      <c r="AS826" s="72" t="s">
        <v>121</v>
      </c>
      <c r="AT826" s="72">
        <v>12380649.195599999</v>
      </c>
      <c r="AU826" s="72" t="s">
        <v>121</v>
      </c>
      <c r="AV826" s="72" t="s">
        <v>121</v>
      </c>
      <c r="AW826" s="72">
        <v>94328.761800000007</v>
      </c>
      <c r="AX826" s="72" t="s">
        <v>121</v>
      </c>
      <c r="AY826" s="72" t="s">
        <v>121</v>
      </c>
      <c r="AZ826" s="72" t="s">
        <v>121</v>
      </c>
      <c r="BA826" s="72" t="s">
        <v>121</v>
      </c>
      <c r="BB826" s="72" t="s">
        <v>121</v>
      </c>
      <c r="BC826" s="72" t="s">
        <v>121</v>
      </c>
      <c r="BD826" s="72" t="s">
        <v>121</v>
      </c>
      <c r="BE826" s="72" t="s">
        <v>121</v>
      </c>
      <c r="BF826" s="72">
        <v>1886575.236</v>
      </c>
      <c r="BG826" s="72">
        <v>214318.86</v>
      </c>
      <c r="BH826" s="72" t="s">
        <v>121</v>
      </c>
      <c r="BI826" s="72" t="s">
        <v>121</v>
      </c>
      <c r="BJ826" s="72">
        <v>648511.15980000002</v>
      </c>
      <c r="BK826" s="72">
        <v>1607391.45</v>
      </c>
      <c r="BL826" s="72">
        <v>1768664.0201999999</v>
      </c>
      <c r="BM826" s="72">
        <v>1120153.9146</v>
      </c>
      <c r="BN826" s="72">
        <v>141493.6698</v>
      </c>
      <c r="BO826" s="72">
        <v>1650753.8585999999</v>
      </c>
      <c r="BP826" s="72">
        <v>1768664.0201999999</v>
      </c>
      <c r="BQ826" s="72" t="s">
        <v>121</v>
      </c>
      <c r="BR826" s="72" t="s">
        <v>121</v>
      </c>
      <c r="BS826" s="72" t="s">
        <v>121</v>
      </c>
      <c r="BT826" s="72">
        <v>7664211.1056000004</v>
      </c>
      <c r="BU826" s="72">
        <v>94328.761800000007</v>
      </c>
      <c r="BV826" s="72" t="s">
        <v>121</v>
      </c>
      <c r="BW826" s="72" t="s">
        <v>121</v>
      </c>
      <c r="BX826" s="72" t="s">
        <v>121</v>
      </c>
      <c r="BY826" s="72">
        <v>1414931.4269999999</v>
      </c>
      <c r="BZ826" s="72" t="s">
        <v>121</v>
      </c>
      <c r="CA826" s="72" t="s">
        <v>121</v>
      </c>
      <c r="CB826" s="72" t="s">
        <v>121</v>
      </c>
      <c r="CC826" s="72" t="s">
        <v>121</v>
      </c>
      <c r="CD826" s="72" t="s">
        <v>121</v>
      </c>
      <c r="CE826" s="89" t="s">
        <v>1722</v>
      </c>
      <c r="CF826" s="89" t="s">
        <v>1722</v>
      </c>
      <c r="CG826" s="89" t="s">
        <v>1722</v>
      </c>
      <c r="CH826" s="89" t="s">
        <v>1722</v>
      </c>
      <c r="CI826" s="89" t="s">
        <v>130</v>
      </c>
      <c r="CJ826" s="89" t="s">
        <v>1722</v>
      </c>
      <c r="CK826" s="89" t="s">
        <v>1723</v>
      </c>
      <c r="CL826" s="59" t="s">
        <v>121</v>
      </c>
      <c r="CM826" s="76" t="s">
        <v>121</v>
      </c>
      <c r="CN826" s="76" t="s">
        <v>121</v>
      </c>
      <c r="CO826" s="76" t="s">
        <v>121</v>
      </c>
      <c r="CP826" s="76" t="s">
        <v>121</v>
      </c>
      <c r="CQ826" s="76" t="s">
        <v>121</v>
      </c>
      <c r="CR826" s="76" t="s">
        <v>121</v>
      </c>
      <c r="CS826" s="76" t="s">
        <v>121</v>
      </c>
      <c r="CT826" s="76" t="s">
        <v>121</v>
      </c>
      <c r="CU826" s="76" t="s">
        <v>121</v>
      </c>
      <c r="CV826" s="76" t="s">
        <v>121</v>
      </c>
      <c r="CW826" s="76" t="s">
        <v>121</v>
      </c>
      <c r="CX826" s="76" t="s">
        <v>121</v>
      </c>
      <c r="CY826" s="76" t="s">
        <v>121</v>
      </c>
      <c r="CZ826" s="76" t="s">
        <v>121</v>
      </c>
      <c r="DA826" s="246">
        <v>17097086.231399998</v>
      </c>
      <c r="DB826" s="91">
        <v>1</v>
      </c>
      <c r="DC826" s="13">
        <v>1</v>
      </c>
      <c r="DD826" s="13"/>
      <c r="DE826" s="75" t="str" cm="1">
        <f t="array" ref="DE826">+IF(AND(C826&lt;&gt;"Vehículos Eléctricos",C826&lt;&gt;"Vehículos Híbridos",AA826="PERCENTIL 50"),
     IF(VLOOKUP(_xlfn.TEXTJOIN("_",FALSE,C826:E826),[1]BD_Perc!$A:$P,_xlfn.IFS([1]BD!AB826="Intervalo de precio 1",12,[1]BD!AB826="Intervalo de precio 2",13),FALSE)&lt;=1,
     VLOOKUP(_xlfn.TEXTJOIN("_",FALSE,C826:E826),[1]BD_Perc!$A:$P,16,FALSE),"Ok P50"),
     "Ok P30/70 ó Híbrido/Eléctrico")</f>
        <v>Ok P30/70 ó Híbrido/Eléctrico</v>
      </c>
      <c r="DF826" s="75" t="str">
        <f t="shared" si="99"/>
        <v>Vehículos Convencionales_Camperos/Camionetas_4x4</v>
      </c>
      <c r="DG826" s="19">
        <f t="shared" si="100"/>
        <v>619900000</v>
      </c>
      <c r="DH826" s="13">
        <v>1</v>
      </c>
      <c r="DI826" s="13">
        <v>1</v>
      </c>
      <c r="DJ826" s="13" t="b">
        <f>+DC826=[2]BD!DC826</f>
        <v>1</v>
      </c>
    </row>
    <row r="827" spans="1:114" ht="38.25" x14ac:dyDescent="0.25">
      <c r="A827" s="76">
        <v>1266</v>
      </c>
      <c r="B827" s="97" t="s">
        <v>159</v>
      </c>
      <c r="C827" s="59" t="s">
        <v>0</v>
      </c>
      <c r="D827" s="59" t="s">
        <v>320</v>
      </c>
      <c r="E827" s="59" t="s">
        <v>731</v>
      </c>
      <c r="F827" s="59" t="s">
        <v>121</v>
      </c>
      <c r="G827" s="77" t="s">
        <v>1751</v>
      </c>
      <c r="H827" s="59" t="s">
        <v>161</v>
      </c>
      <c r="I827" s="79">
        <v>9001160</v>
      </c>
      <c r="J827" s="168" t="s">
        <v>1752</v>
      </c>
      <c r="K827" s="78" t="s">
        <v>145</v>
      </c>
      <c r="L827" s="80">
        <v>106</v>
      </c>
      <c r="M827" s="81" t="s">
        <v>121</v>
      </c>
      <c r="N827" s="82">
        <v>87900000</v>
      </c>
      <c r="O827" s="83">
        <f>+IFERROR(VLOOKUP(I827,[1]Precio_Fasecolda!A:C,3,FALSE),IFERROR(VLOOKUP(I827,[1]Precio_Fasecolda!B:C,2,FALSE),N827))</f>
        <v>87900000</v>
      </c>
      <c r="P827" s="83">
        <f t="shared" si="97"/>
        <v>0</v>
      </c>
      <c r="Q827" s="76" t="s">
        <v>126</v>
      </c>
      <c r="R827" s="76" t="s">
        <v>148</v>
      </c>
      <c r="S827" s="76" t="s">
        <v>128</v>
      </c>
      <c r="T827" s="76" t="s">
        <v>121</v>
      </c>
      <c r="U827" s="76" t="s">
        <v>121</v>
      </c>
      <c r="V827" s="76" t="s">
        <v>121</v>
      </c>
      <c r="W827" s="76" t="s">
        <v>121</v>
      </c>
      <c r="X827" s="76" t="s">
        <v>121</v>
      </c>
      <c r="Y827" s="84" t="str">
        <f t="shared" si="104"/>
        <v>N.A.</v>
      </c>
      <c r="Z827" s="85">
        <f t="shared" si="98"/>
        <v>87900000</v>
      </c>
      <c r="AA827" s="76" t="str">
        <f>+IFERROR(VLOOKUP(_xlfn.TEXTJOIN("_", FALSE, C827:E827), [1]BD_Perc!$A:$O, 15, FALSE),"Segmentación no encontrada o vehículo inactivo")</f>
        <v>PERCENTIL 30-70</v>
      </c>
      <c r="AB827" s="76" t="str" cm="1">
        <f t="array" ref="AB827">_xlfn.IFS(
    AA827 = "PERCENTIL 50",
    _xlfn.IFS(
        [1]BD!DG827 &lt; VLOOKUP(_xlfn.TEXTJOIN("_", FALSE, C827:E827), [1]BD_Perc!$A:$O, 11, FALSE), "Intervalo de precio 1",
        [1]BD!DG827 &gt;= VLOOKUP(_xlfn.TEXTJOIN("_", FALSE, C827:E827), [1]BD_Perc!$A:$O, 11, FALSE), "Intervalo de precio 2"
    ),
    AA827 = "PERCENTIL 30-70",
    _xlfn.IFS(
        [1]BD!DG827 &lt; VLOOKUP(_xlfn.TEXTJOIN("_", FALSE, C827:E827), [1]BD_Perc!$A:$O, 6, FALSE), "Intervalo de precio 1",
        [1]BD!DG827 &lt; VLOOKUP(_xlfn.TEXTJOIN("_", FALSE, C827:E827), [1]BD_Perc!$A:$O, 7, FALSE), "Intervalo de precio 2",
        [1]BD!DG827 &gt;= VLOOKUP(_xlfn.TEXTJOIN("_", FALSE, C827:E827), [1]BD_Perc!$A:$O, 7, FALSE), "Intervalo de precio 3"
    ),
    AA827="Segmentación no encontrada o vehículo inactivo","Segmentación no encontrada o vehículo inactivo"
)</f>
        <v>Intervalo de precio 1</v>
      </c>
      <c r="AC827" s="78" t="s">
        <v>129</v>
      </c>
      <c r="AD827" s="86" t="b">
        <f t="shared" si="101"/>
        <v>1</v>
      </c>
      <c r="AE827" s="87">
        <v>0</v>
      </c>
      <c r="AF827" s="87">
        <v>0</v>
      </c>
      <c r="AG827" s="87">
        <v>0</v>
      </c>
      <c r="AH827" s="87">
        <v>0.01</v>
      </c>
      <c r="AI827" s="87">
        <v>0.01</v>
      </c>
      <c r="AJ827" s="76">
        <v>0.01</v>
      </c>
      <c r="AK827" s="76" t="s">
        <v>131</v>
      </c>
      <c r="AL827" s="76" t="s">
        <v>131</v>
      </c>
      <c r="AM827" s="137" t="s">
        <v>131</v>
      </c>
      <c r="AN827" s="137">
        <v>0</v>
      </c>
      <c r="AO827" s="72" t="s">
        <v>121</v>
      </c>
      <c r="AP827" s="72">
        <v>94328.761800000007</v>
      </c>
      <c r="AQ827" s="72">
        <v>1285913.1599999999</v>
      </c>
      <c r="AR827" s="72" t="s">
        <v>121</v>
      </c>
      <c r="AS827" s="72" t="s">
        <v>121</v>
      </c>
      <c r="AT827" s="72">
        <v>12380649.195599999</v>
      </c>
      <c r="AU827" s="72" t="s">
        <v>121</v>
      </c>
      <c r="AV827" s="72">
        <v>964434.87</v>
      </c>
      <c r="AW827" s="72">
        <v>94328.761800000007</v>
      </c>
      <c r="AX827" s="72">
        <v>857275.44</v>
      </c>
      <c r="AY827" s="72" t="s">
        <v>121</v>
      </c>
      <c r="AZ827" s="72" t="s">
        <v>121</v>
      </c>
      <c r="BA827" s="72" t="s">
        <v>121</v>
      </c>
      <c r="BB827" s="72" t="s">
        <v>121</v>
      </c>
      <c r="BC827" s="72" t="s">
        <v>121</v>
      </c>
      <c r="BD827" s="72" t="s">
        <v>121</v>
      </c>
      <c r="BE827" s="72" t="s">
        <v>121</v>
      </c>
      <c r="BF827" s="72">
        <v>1886575.236</v>
      </c>
      <c r="BG827" s="72">
        <v>214318.86</v>
      </c>
      <c r="BH827" s="72" t="s">
        <v>121</v>
      </c>
      <c r="BI827" s="72" t="s">
        <v>121</v>
      </c>
      <c r="BJ827" s="72">
        <v>648511.15980000002</v>
      </c>
      <c r="BK827" s="72" t="s">
        <v>121</v>
      </c>
      <c r="BL827" s="72" t="s">
        <v>121</v>
      </c>
      <c r="BM827" s="72">
        <v>1120153.9146</v>
      </c>
      <c r="BN827" s="72">
        <v>141493.6698</v>
      </c>
      <c r="BO827" s="72">
        <v>1650753.8585999999</v>
      </c>
      <c r="BP827" s="72">
        <v>1768664.0201999999</v>
      </c>
      <c r="BQ827" s="72" t="s">
        <v>121</v>
      </c>
      <c r="BR827" s="72" t="s">
        <v>121</v>
      </c>
      <c r="BS827" s="72" t="s">
        <v>121</v>
      </c>
      <c r="BT827" s="72">
        <v>7664211.1056000004</v>
      </c>
      <c r="BU827" s="72">
        <v>94328.761800000007</v>
      </c>
      <c r="BV827" s="72" t="s">
        <v>121</v>
      </c>
      <c r="BW827" s="72" t="s">
        <v>121</v>
      </c>
      <c r="BX827" s="72" t="s">
        <v>121</v>
      </c>
      <c r="BY827" s="72">
        <v>910855.15500000003</v>
      </c>
      <c r="BZ827" s="72" t="s">
        <v>121</v>
      </c>
      <c r="CA827" s="72" t="s">
        <v>121</v>
      </c>
      <c r="CB827" s="72" t="s">
        <v>121</v>
      </c>
      <c r="CC827" s="72" t="s">
        <v>121</v>
      </c>
      <c r="CD827" s="72" t="s">
        <v>121</v>
      </c>
      <c r="CE827" s="89" t="s">
        <v>1722</v>
      </c>
      <c r="CF827" s="89" t="s">
        <v>1722</v>
      </c>
      <c r="CG827" s="89" t="s">
        <v>1722</v>
      </c>
      <c r="CH827" s="89" t="s">
        <v>1722</v>
      </c>
      <c r="CI827" s="89" t="s">
        <v>130</v>
      </c>
      <c r="CJ827" s="89" t="s">
        <v>1722</v>
      </c>
      <c r="CK827" s="89" t="s">
        <v>1723</v>
      </c>
      <c r="CL827" s="59" t="s">
        <v>121</v>
      </c>
      <c r="CM827" s="76" t="s">
        <v>121</v>
      </c>
      <c r="CN827" s="76" t="s">
        <v>121</v>
      </c>
      <c r="CO827" s="76" t="s">
        <v>121</v>
      </c>
      <c r="CP827" s="76" t="s">
        <v>121</v>
      </c>
      <c r="CQ827" s="76" t="s">
        <v>121</v>
      </c>
      <c r="CR827" s="76" t="s">
        <v>121</v>
      </c>
      <c r="CS827" s="76" t="s">
        <v>121</v>
      </c>
      <c r="CT827" s="76" t="s">
        <v>121</v>
      </c>
      <c r="CU827" s="76" t="s">
        <v>121</v>
      </c>
      <c r="CV827" s="76" t="s">
        <v>121</v>
      </c>
      <c r="CW827" s="76" t="s">
        <v>121</v>
      </c>
      <c r="CX827" s="76" t="s">
        <v>121</v>
      </c>
      <c r="CY827" s="76" t="s">
        <v>121</v>
      </c>
      <c r="CZ827" s="76" t="s">
        <v>121</v>
      </c>
      <c r="DA827" s="246">
        <v>9108551.5500000007</v>
      </c>
      <c r="DB827" s="91">
        <v>1</v>
      </c>
      <c r="DC827" s="13">
        <v>1</v>
      </c>
      <c r="DD827" s="13"/>
      <c r="DE827" s="75" t="str" cm="1">
        <f t="array" ref="DE827">+IF(AND(C827&lt;&gt;"Vehículos Eléctricos",C827&lt;&gt;"Vehículos Híbridos",AA827="PERCENTIL 50"),
     IF(VLOOKUP(_xlfn.TEXTJOIN("_",FALSE,C827:E827),[1]BD_Perc!$A:$P,_xlfn.IFS([1]BD!AB827="Intervalo de precio 1",12,[1]BD!AB827="Intervalo de precio 2",13),FALSE)&lt;=1,
     VLOOKUP(_xlfn.TEXTJOIN("_",FALSE,C827:E827),[1]BD_Perc!$A:$P,16,FALSE),"Ok P50"),
     "Ok P30/70 ó Híbrido/Eléctrico")</f>
        <v>Ok P30/70 ó Híbrido/Eléctrico</v>
      </c>
      <c r="DF827" s="75" t="str">
        <f t="shared" si="99"/>
        <v>Vehículos Convencionales_Camperos/Camionetas_4X2</v>
      </c>
      <c r="DG827" s="19">
        <f t="shared" si="100"/>
        <v>87900000</v>
      </c>
      <c r="DH827" s="13">
        <v>1</v>
      </c>
      <c r="DI827" s="13">
        <v>1</v>
      </c>
      <c r="DJ827" s="13" t="b">
        <f>+DC827=[2]BD!DC827</f>
        <v>1</v>
      </c>
    </row>
    <row r="828" spans="1:114" ht="38.25" x14ac:dyDescent="0.25">
      <c r="A828" s="76">
        <v>1267</v>
      </c>
      <c r="B828" s="97" t="s">
        <v>159</v>
      </c>
      <c r="C828" s="59" t="s">
        <v>0</v>
      </c>
      <c r="D828" s="59" t="s">
        <v>320</v>
      </c>
      <c r="E828" s="59" t="s">
        <v>731</v>
      </c>
      <c r="F828" s="59" t="s">
        <v>121</v>
      </c>
      <c r="G828" s="77" t="s">
        <v>1753</v>
      </c>
      <c r="H828" s="59" t="s">
        <v>161</v>
      </c>
      <c r="I828" s="79">
        <v>9001156</v>
      </c>
      <c r="J828" s="168" t="s">
        <v>1754</v>
      </c>
      <c r="K828" s="78" t="s">
        <v>145</v>
      </c>
      <c r="L828" s="80">
        <v>106</v>
      </c>
      <c r="M828" s="81" t="s">
        <v>121</v>
      </c>
      <c r="N828" s="82">
        <v>87900000</v>
      </c>
      <c r="O828" s="83">
        <f>+IFERROR(VLOOKUP(I828,[1]Precio_Fasecolda!A:C,3,FALSE),IFERROR(VLOOKUP(I828,[1]Precio_Fasecolda!B:C,2,FALSE),N828))</f>
        <v>87900000</v>
      </c>
      <c r="P828" s="83">
        <f t="shared" si="97"/>
        <v>0</v>
      </c>
      <c r="Q828" s="76" t="s">
        <v>126</v>
      </c>
      <c r="R828" s="76" t="s">
        <v>148</v>
      </c>
      <c r="S828" s="76" t="s">
        <v>128</v>
      </c>
      <c r="T828" s="76" t="s">
        <v>121</v>
      </c>
      <c r="U828" s="76" t="s">
        <v>121</v>
      </c>
      <c r="V828" s="76" t="s">
        <v>121</v>
      </c>
      <c r="W828" s="76" t="s">
        <v>121</v>
      </c>
      <c r="X828" s="76" t="s">
        <v>121</v>
      </c>
      <c r="Y828" s="84" t="str">
        <f t="shared" si="104"/>
        <v>N.A.</v>
      </c>
      <c r="Z828" s="85">
        <f t="shared" si="98"/>
        <v>87900000</v>
      </c>
      <c r="AA828" s="76" t="str">
        <f>+IFERROR(VLOOKUP(_xlfn.TEXTJOIN("_", FALSE, C828:E828), [1]BD_Perc!$A:$O, 15, FALSE),"Segmentación no encontrada o vehículo inactivo")</f>
        <v>PERCENTIL 30-70</v>
      </c>
      <c r="AB828" s="76" t="str" cm="1">
        <f t="array" ref="AB828">_xlfn.IFS(
    AA828 = "PERCENTIL 50",
    _xlfn.IFS(
        [1]BD!DG828 &lt; VLOOKUP(_xlfn.TEXTJOIN("_", FALSE, C828:E828), [1]BD_Perc!$A:$O, 11, FALSE), "Intervalo de precio 1",
        [1]BD!DG828 &gt;= VLOOKUP(_xlfn.TEXTJOIN("_", FALSE, C828:E828), [1]BD_Perc!$A:$O, 11, FALSE), "Intervalo de precio 2"
    ),
    AA828 = "PERCENTIL 30-70",
    _xlfn.IFS(
        [1]BD!DG828 &lt; VLOOKUP(_xlfn.TEXTJOIN("_", FALSE, C828:E828), [1]BD_Perc!$A:$O, 6, FALSE), "Intervalo de precio 1",
        [1]BD!DG828 &lt; VLOOKUP(_xlfn.TEXTJOIN("_", FALSE, C828:E828), [1]BD_Perc!$A:$O, 7, FALSE), "Intervalo de precio 2",
        [1]BD!DG828 &gt;= VLOOKUP(_xlfn.TEXTJOIN("_", FALSE, C828:E828), [1]BD_Perc!$A:$O, 7, FALSE), "Intervalo de precio 3"
    ),
    AA828="Segmentación no encontrada o vehículo inactivo","Segmentación no encontrada o vehículo inactivo"
)</f>
        <v>Intervalo de precio 1</v>
      </c>
      <c r="AC828" s="78" t="s">
        <v>129</v>
      </c>
      <c r="AD828" s="86" t="b">
        <f t="shared" si="101"/>
        <v>1</v>
      </c>
      <c r="AE828" s="87">
        <v>0</v>
      </c>
      <c r="AF828" s="87">
        <v>0</v>
      </c>
      <c r="AG828" s="87">
        <v>0</v>
      </c>
      <c r="AH828" s="87">
        <v>0.01</v>
      </c>
      <c r="AI828" s="87">
        <v>0.01</v>
      </c>
      <c r="AJ828" s="76">
        <v>0.01</v>
      </c>
      <c r="AK828" s="76" t="s">
        <v>131</v>
      </c>
      <c r="AL828" s="76" t="s">
        <v>131</v>
      </c>
      <c r="AM828" s="137" t="s">
        <v>131</v>
      </c>
      <c r="AN828" s="137">
        <v>0</v>
      </c>
      <c r="AO828" s="72" t="s">
        <v>121</v>
      </c>
      <c r="AP828" s="72">
        <v>94328.761800000007</v>
      </c>
      <c r="AQ828" s="72">
        <v>1285913.1599999999</v>
      </c>
      <c r="AR828" s="72" t="s">
        <v>121</v>
      </c>
      <c r="AS828" s="72" t="s">
        <v>121</v>
      </c>
      <c r="AT828" s="72">
        <v>12380649.195599999</v>
      </c>
      <c r="AU828" s="72" t="s">
        <v>121</v>
      </c>
      <c r="AV828" s="72">
        <v>964434.87</v>
      </c>
      <c r="AW828" s="72">
        <v>94328.761800000007</v>
      </c>
      <c r="AX828" s="72">
        <v>857275.44</v>
      </c>
      <c r="AY828" s="72" t="s">
        <v>121</v>
      </c>
      <c r="AZ828" s="72" t="s">
        <v>121</v>
      </c>
      <c r="BA828" s="72" t="s">
        <v>121</v>
      </c>
      <c r="BB828" s="72" t="s">
        <v>121</v>
      </c>
      <c r="BC828" s="72" t="s">
        <v>121</v>
      </c>
      <c r="BD828" s="72" t="s">
        <v>121</v>
      </c>
      <c r="BE828" s="72" t="s">
        <v>121</v>
      </c>
      <c r="BF828" s="72">
        <v>1886575.236</v>
      </c>
      <c r="BG828" s="72">
        <v>214318.86</v>
      </c>
      <c r="BH828" s="72" t="s">
        <v>121</v>
      </c>
      <c r="BI828" s="72" t="s">
        <v>121</v>
      </c>
      <c r="BJ828" s="72">
        <v>648511.15980000002</v>
      </c>
      <c r="BK828" s="72" t="s">
        <v>121</v>
      </c>
      <c r="BL828" s="72" t="s">
        <v>121</v>
      </c>
      <c r="BM828" s="72">
        <v>1120153.9146</v>
      </c>
      <c r="BN828" s="72">
        <v>141493.6698</v>
      </c>
      <c r="BO828" s="72">
        <v>1650753.8585999999</v>
      </c>
      <c r="BP828" s="72">
        <v>1768664.0201999999</v>
      </c>
      <c r="BQ828" s="72" t="s">
        <v>121</v>
      </c>
      <c r="BR828" s="72" t="s">
        <v>121</v>
      </c>
      <c r="BS828" s="72" t="s">
        <v>121</v>
      </c>
      <c r="BT828" s="72">
        <v>7664211.1056000004</v>
      </c>
      <c r="BU828" s="72">
        <v>94328.761800000007</v>
      </c>
      <c r="BV828" s="72" t="s">
        <v>121</v>
      </c>
      <c r="BW828" s="72" t="s">
        <v>121</v>
      </c>
      <c r="BX828" s="72" t="s">
        <v>121</v>
      </c>
      <c r="BY828" s="72">
        <v>910855.15500000003</v>
      </c>
      <c r="BZ828" s="72" t="s">
        <v>121</v>
      </c>
      <c r="CA828" s="72" t="s">
        <v>121</v>
      </c>
      <c r="CB828" s="72" t="s">
        <v>121</v>
      </c>
      <c r="CC828" s="72" t="s">
        <v>121</v>
      </c>
      <c r="CD828" s="72" t="s">
        <v>121</v>
      </c>
      <c r="CE828" s="89" t="s">
        <v>1722</v>
      </c>
      <c r="CF828" s="89" t="s">
        <v>1722</v>
      </c>
      <c r="CG828" s="89" t="s">
        <v>1722</v>
      </c>
      <c r="CH828" s="89" t="s">
        <v>1722</v>
      </c>
      <c r="CI828" s="89" t="s">
        <v>130</v>
      </c>
      <c r="CJ828" s="89" t="s">
        <v>1722</v>
      </c>
      <c r="CK828" s="89" t="s">
        <v>1723</v>
      </c>
      <c r="CL828" s="59" t="s">
        <v>121</v>
      </c>
      <c r="CM828" s="76" t="s">
        <v>121</v>
      </c>
      <c r="CN828" s="76" t="s">
        <v>121</v>
      </c>
      <c r="CO828" s="76" t="s">
        <v>121</v>
      </c>
      <c r="CP828" s="76" t="s">
        <v>121</v>
      </c>
      <c r="CQ828" s="76" t="s">
        <v>121</v>
      </c>
      <c r="CR828" s="76" t="s">
        <v>121</v>
      </c>
      <c r="CS828" s="76" t="s">
        <v>121</v>
      </c>
      <c r="CT828" s="76" t="s">
        <v>121</v>
      </c>
      <c r="CU828" s="76" t="s">
        <v>121</v>
      </c>
      <c r="CV828" s="76" t="s">
        <v>121</v>
      </c>
      <c r="CW828" s="76" t="s">
        <v>121</v>
      </c>
      <c r="CX828" s="76" t="s">
        <v>121</v>
      </c>
      <c r="CY828" s="76" t="s">
        <v>121</v>
      </c>
      <c r="CZ828" s="76" t="s">
        <v>121</v>
      </c>
      <c r="DA828" s="246">
        <v>9108551.5500000007</v>
      </c>
      <c r="DB828" s="91">
        <v>1</v>
      </c>
      <c r="DC828" s="13">
        <v>1</v>
      </c>
      <c r="DD828" s="13"/>
      <c r="DE828" s="75" t="str" cm="1">
        <f t="array" ref="DE828">+IF(AND(C828&lt;&gt;"Vehículos Eléctricos",C828&lt;&gt;"Vehículos Híbridos",AA828="PERCENTIL 50"),
     IF(VLOOKUP(_xlfn.TEXTJOIN("_",FALSE,C828:E828),[1]BD_Perc!$A:$P,_xlfn.IFS([1]BD!AB828="Intervalo de precio 1",12,[1]BD!AB828="Intervalo de precio 2",13),FALSE)&lt;=1,
     VLOOKUP(_xlfn.TEXTJOIN("_",FALSE,C828:E828),[1]BD_Perc!$A:$P,16,FALSE),"Ok P50"),
     "Ok P30/70 ó Híbrido/Eléctrico")</f>
        <v>Ok P30/70 ó Híbrido/Eléctrico</v>
      </c>
      <c r="DF828" s="75" t="str">
        <f t="shared" si="99"/>
        <v>Vehículos Convencionales_Camperos/Camionetas_4X2</v>
      </c>
      <c r="DG828" s="19">
        <f t="shared" si="100"/>
        <v>87900000</v>
      </c>
      <c r="DH828" s="13">
        <v>1</v>
      </c>
      <c r="DI828" s="13">
        <v>1</v>
      </c>
      <c r="DJ828" s="13" t="b">
        <f>+DC828=[2]BD!DC828</f>
        <v>1</v>
      </c>
    </row>
    <row r="829" spans="1:114" ht="38.25" x14ac:dyDescent="0.25">
      <c r="A829" s="76">
        <v>1268</v>
      </c>
      <c r="B829" s="97" t="s">
        <v>159</v>
      </c>
      <c r="C829" s="59" t="s">
        <v>0</v>
      </c>
      <c r="D829" s="59" t="s">
        <v>320</v>
      </c>
      <c r="E829" s="59" t="s">
        <v>731</v>
      </c>
      <c r="F829" s="59" t="s">
        <v>121</v>
      </c>
      <c r="G829" s="77" t="s">
        <v>1755</v>
      </c>
      <c r="H829" s="59" t="s">
        <v>161</v>
      </c>
      <c r="I829" s="79">
        <v>9001161</v>
      </c>
      <c r="J829" s="168" t="s">
        <v>1756</v>
      </c>
      <c r="K829" s="78" t="s">
        <v>145</v>
      </c>
      <c r="L829" s="80">
        <v>106</v>
      </c>
      <c r="M829" s="81" t="s">
        <v>121</v>
      </c>
      <c r="N829" s="82">
        <v>99500000</v>
      </c>
      <c r="O829" s="83">
        <f>+IFERROR(VLOOKUP(I829,[1]Precio_Fasecolda!A:C,3,FALSE),IFERROR(VLOOKUP(I829,[1]Precio_Fasecolda!B:C,2,FALSE),N829))</f>
        <v>99500000</v>
      </c>
      <c r="P829" s="83">
        <f t="shared" si="97"/>
        <v>0</v>
      </c>
      <c r="Q829" s="76" t="s">
        <v>126</v>
      </c>
      <c r="R829" s="76" t="s">
        <v>148</v>
      </c>
      <c r="S829" s="76" t="s">
        <v>128</v>
      </c>
      <c r="T829" s="76" t="s">
        <v>121</v>
      </c>
      <c r="U829" s="76" t="s">
        <v>121</v>
      </c>
      <c r="V829" s="76" t="s">
        <v>121</v>
      </c>
      <c r="W829" s="76" t="s">
        <v>121</v>
      </c>
      <c r="X829" s="76" t="s">
        <v>121</v>
      </c>
      <c r="Y829" s="84" t="str">
        <f t="shared" si="104"/>
        <v>N.A.</v>
      </c>
      <c r="Z829" s="85">
        <f t="shared" si="98"/>
        <v>99500000</v>
      </c>
      <c r="AA829" s="76" t="str">
        <f>+IFERROR(VLOOKUP(_xlfn.TEXTJOIN("_", FALSE, C829:E829), [1]BD_Perc!$A:$O, 15, FALSE),"Segmentación no encontrada o vehículo inactivo")</f>
        <v>PERCENTIL 30-70</v>
      </c>
      <c r="AB829" s="76" t="str" cm="1">
        <f t="array" ref="AB829">_xlfn.IFS(
    AA829 = "PERCENTIL 50",
    _xlfn.IFS(
        [1]BD!DG829 &lt; VLOOKUP(_xlfn.TEXTJOIN("_", FALSE, C829:E829), [1]BD_Perc!$A:$O, 11, FALSE), "Intervalo de precio 1",
        [1]BD!DG829 &gt;= VLOOKUP(_xlfn.TEXTJOIN("_", FALSE, C829:E829), [1]BD_Perc!$A:$O, 11, FALSE), "Intervalo de precio 2"
    ),
    AA829 = "PERCENTIL 30-70",
    _xlfn.IFS(
        [1]BD!DG829 &lt; VLOOKUP(_xlfn.TEXTJOIN("_", FALSE, C829:E829), [1]BD_Perc!$A:$O, 6, FALSE), "Intervalo de precio 1",
        [1]BD!DG829 &lt; VLOOKUP(_xlfn.TEXTJOIN("_", FALSE, C829:E829), [1]BD_Perc!$A:$O, 7, FALSE), "Intervalo de precio 2",
        [1]BD!DG829 &gt;= VLOOKUP(_xlfn.TEXTJOIN("_", FALSE, C829:E829), [1]BD_Perc!$A:$O, 7, FALSE), "Intervalo de precio 3"
    ),
    AA829="Segmentación no encontrada o vehículo inactivo","Segmentación no encontrada o vehículo inactivo"
)</f>
        <v>Intervalo de precio 1</v>
      </c>
      <c r="AC829" s="78" t="s">
        <v>129</v>
      </c>
      <c r="AD829" s="86" t="b">
        <f t="shared" si="101"/>
        <v>1</v>
      </c>
      <c r="AE829" s="87">
        <v>0</v>
      </c>
      <c r="AF829" s="87">
        <v>0</v>
      </c>
      <c r="AG829" s="87">
        <v>0</v>
      </c>
      <c r="AH829" s="87">
        <v>0.01</v>
      </c>
      <c r="AI829" s="87">
        <v>0.01</v>
      </c>
      <c r="AJ829" s="76">
        <v>0.01</v>
      </c>
      <c r="AK829" s="76" t="s">
        <v>131</v>
      </c>
      <c r="AL829" s="76" t="s">
        <v>131</v>
      </c>
      <c r="AM829" s="137" t="s">
        <v>131</v>
      </c>
      <c r="AN829" s="137">
        <v>0</v>
      </c>
      <c r="AO829" s="72" t="s">
        <v>121</v>
      </c>
      <c r="AP829" s="72">
        <v>94328.761800000007</v>
      </c>
      <c r="AQ829" s="72">
        <v>1285913.1599999999</v>
      </c>
      <c r="AR829" s="72" t="s">
        <v>121</v>
      </c>
      <c r="AS829" s="72" t="s">
        <v>121</v>
      </c>
      <c r="AT829" s="72">
        <v>12380649.195599999</v>
      </c>
      <c r="AU829" s="72" t="s">
        <v>121</v>
      </c>
      <c r="AV829" s="72">
        <v>964434.87</v>
      </c>
      <c r="AW829" s="72">
        <v>94328.761800000007</v>
      </c>
      <c r="AX829" s="72">
        <v>857275.44</v>
      </c>
      <c r="AY829" s="72" t="s">
        <v>121</v>
      </c>
      <c r="AZ829" s="72" t="s">
        <v>121</v>
      </c>
      <c r="BA829" s="72" t="s">
        <v>121</v>
      </c>
      <c r="BB829" s="72" t="s">
        <v>121</v>
      </c>
      <c r="BC829" s="72" t="s">
        <v>121</v>
      </c>
      <c r="BD829" s="72" t="s">
        <v>121</v>
      </c>
      <c r="BE829" s="72" t="s">
        <v>121</v>
      </c>
      <c r="BF829" s="72">
        <v>1886575.236</v>
      </c>
      <c r="BG829" s="72">
        <v>214318.86</v>
      </c>
      <c r="BH829" s="72" t="s">
        <v>121</v>
      </c>
      <c r="BI829" s="72" t="s">
        <v>121</v>
      </c>
      <c r="BJ829" s="72">
        <v>648511.15980000002</v>
      </c>
      <c r="BK829" s="72" t="s">
        <v>121</v>
      </c>
      <c r="BL829" s="72" t="s">
        <v>121</v>
      </c>
      <c r="BM829" s="72">
        <v>1120153.9146</v>
      </c>
      <c r="BN829" s="72">
        <v>141493.6698</v>
      </c>
      <c r="BO829" s="72">
        <v>1650753.8585999999</v>
      </c>
      <c r="BP829" s="72">
        <v>1768664.0201999999</v>
      </c>
      <c r="BQ829" s="72" t="s">
        <v>121</v>
      </c>
      <c r="BR829" s="72" t="s">
        <v>121</v>
      </c>
      <c r="BS829" s="72" t="s">
        <v>121</v>
      </c>
      <c r="BT829" s="72">
        <v>7664211.1056000004</v>
      </c>
      <c r="BU829" s="72">
        <v>94328.761800000007</v>
      </c>
      <c r="BV829" s="72" t="s">
        <v>121</v>
      </c>
      <c r="BW829" s="72" t="s">
        <v>121</v>
      </c>
      <c r="BX829" s="72" t="s">
        <v>121</v>
      </c>
      <c r="BY829" s="72">
        <v>910855.15500000003</v>
      </c>
      <c r="BZ829" s="72" t="s">
        <v>121</v>
      </c>
      <c r="CA829" s="72" t="s">
        <v>121</v>
      </c>
      <c r="CB829" s="72" t="s">
        <v>121</v>
      </c>
      <c r="CC829" s="72" t="s">
        <v>121</v>
      </c>
      <c r="CD829" s="72" t="s">
        <v>121</v>
      </c>
      <c r="CE829" s="89" t="s">
        <v>1722</v>
      </c>
      <c r="CF829" s="89" t="s">
        <v>1722</v>
      </c>
      <c r="CG829" s="89" t="s">
        <v>1722</v>
      </c>
      <c r="CH829" s="89" t="s">
        <v>1722</v>
      </c>
      <c r="CI829" s="89" t="s">
        <v>130</v>
      </c>
      <c r="CJ829" s="89" t="s">
        <v>1722</v>
      </c>
      <c r="CK829" s="89" t="s">
        <v>1723</v>
      </c>
      <c r="CL829" s="59" t="s">
        <v>121</v>
      </c>
      <c r="CM829" s="76" t="s">
        <v>121</v>
      </c>
      <c r="CN829" s="76" t="s">
        <v>121</v>
      </c>
      <c r="CO829" s="76" t="s">
        <v>121</v>
      </c>
      <c r="CP829" s="76" t="s">
        <v>121</v>
      </c>
      <c r="CQ829" s="76" t="s">
        <v>121</v>
      </c>
      <c r="CR829" s="76" t="s">
        <v>121</v>
      </c>
      <c r="CS829" s="76" t="s">
        <v>121</v>
      </c>
      <c r="CT829" s="76" t="s">
        <v>121</v>
      </c>
      <c r="CU829" s="76" t="s">
        <v>121</v>
      </c>
      <c r="CV829" s="76" t="s">
        <v>121</v>
      </c>
      <c r="CW829" s="76" t="s">
        <v>121</v>
      </c>
      <c r="CX829" s="76" t="s">
        <v>121</v>
      </c>
      <c r="CY829" s="76" t="s">
        <v>121</v>
      </c>
      <c r="CZ829" s="76" t="s">
        <v>121</v>
      </c>
      <c r="DA829" s="246">
        <v>9108551.5500000007</v>
      </c>
      <c r="DB829" s="91">
        <v>1</v>
      </c>
      <c r="DC829" s="13">
        <v>1</v>
      </c>
      <c r="DD829" s="13"/>
      <c r="DE829" s="75" t="str" cm="1">
        <f t="array" ref="DE829">+IF(AND(C829&lt;&gt;"Vehículos Eléctricos",C829&lt;&gt;"Vehículos Híbridos",AA829="PERCENTIL 50"),
     IF(VLOOKUP(_xlfn.TEXTJOIN("_",FALSE,C829:E829),[1]BD_Perc!$A:$P,_xlfn.IFS([1]BD!AB829="Intervalo de precio 1",12,[1]BD!AB829="Intervalo de precio 2",13),FALSE)&lt;=1,
     VLOOKUP(_xlfn.TEXTJOIN("_",FALSE,C829:E829),[1]BD_Perc!$A:$P,16,FALSE),"Ok P50"),
     "Ok P30/70 ó Híbrido/Eléctrico")</f>
        <v>Ok P30/70 ó Híbrido/Eléctrico</v>
      </c>
      <c r="DF829" s="75" t="str">
        <f t="shared" si="99"/>
        <v>Vehículos Convencionales_Camperos/Camionetas_4X2</v>
      </c>
      <c r="DG829" s="19">
        <f t="shared" si="100"/>
        <v>99500000</v>
      </c>
      <c r="DH829" s="13">
        <v>1</v>
      </c>
      <c r="DI829" s="13">
        <v>1</v>
      </c>
      <c r="DJ829" s="13" t="b">
        <f>+DC829=[2]BD!DC829</f>
        <v>1</v>
      </c>
    </row>
    <row r="830" spans="1:114" ht="25.5" x14ac:dyDescent="0.25">
      <c r="A830" s="76">
        <v>1269</v>
      </c>
      <c r="B830" s="97" t="s">
        <v>159</v>
      </c>
      <c r="C830" s="247" t="s">
        <v>2</v>
      </c>
      <c r="D830" s="59" t="s">
        <v>119</v>
      </c>
      <c r="E830" s="59" t="s">
        <v>136</v>
      </c>
      <c r="F830" s="59" t="s">
        <v>121</v>
      </c>
      <c r="G830" s="77" t="s">
        <v>1609</v>
      </c>
      <c r="H830" s="59" t="s">
        <v>161</v>
      </c>
      <c r="I830" s="79">
        <v>9001154</v>
      </c>
      <c r="J830" s="168" t="s">
        <v>1757</v>
      </c>
      <c r="K830" s="78" t="s">
        <v>163</v>
      </c>
      <c r="L830" s="80">
        <v>168</v>
      </c>
      <c r="M830" s="81" t="s">
        <v>121</v>
      </c>
      <c r="N830" s="82">
        <v>109500000</v>
      </c>
      <c r="O830" s="83">
        <f>+IFERROR(VLOOKUP(I830,[1]Precio_Fasecolda!A:C,3,FALSE),IFERROR(VLOOKUP(I830,[1]Precio_Fasecolda!B:C,2,FALSE),N830))</f>
        <v>109900000</v>
      </c>
      <c r="P830" s="83">
        <f t="shared" si="97"/>
        <v>-400000</v>
      </c>
      <c r="Q830" s="76" t="s">
        <v>126</v>
      </c>
      <c r="R830" s="76" t="s">
        <v>148</v>
      </c>
      <c r="S830" s="76" t="s">
        <v>764</v>
      </c>
      <c r="T830" s="76" t="s">
        <v>121</v>
      </c>
      <c r="U830" s="76" t="s">
        <v>121</v>
      </c>
      <c r="V830" s="76" t="s">
        <v>121</v>
      </c>
      <c r="W830" s="76" t="s">
        <v>121</v>
      </c>
      <c r="X830" s="76" t="s">
        <v>121</v>
      </c>
      <c r="Y830" s="84" t="str">
        <f t="shared" si="104"/>
        <v>N.A.</v>
      </c>
      <c r="Z830" s="85">
        <f t="shared" si="98"/>
        <v>109500000</v>
      </c>
      <c r="AA830" s="76" t="str">
        <f>+IFERROR(VLOOKUP(_xlfn.TEXTJOIN("_", FALSE, C830:E830), [1]BD_Perc!$A:$O, 15, FALSE),"Segmentación no encontrada o vehículo inactivo")</f>
        <v>PERCENTIL 30-70</v>
      </c>
      <c r="AB830" s="76" t="str" cm="1">
        <f t="array" ref="AB830">_xlfn.IFS(
    AA830 = "PERCENTIL 50",
    _xlfn.IFS(
        [1]BD!DG830 &lt; VLOOKUP(_xlfn.TEXTJOIN("_", FALSE, C830:E830), [1]BD_Perc!$A:$O, 11, FALSE), "Intervalo de precio 1",
        [1]BD!DG830 &gt;= VLOOKUP(_xlfn.TEXTJOIN("_", FALSE, C830:E830), [1]BD_Perc!$A:$O, 11, FALSE), "Intervalo de precio 2"
    ),
    AA830 = "PERCENTIL 30-70",
    _xlfn.IFS(
        [1]BD!DG830 &lt; VLOOKUP(_xlfn.TEXTJOIN("_", FALSE, C830:E830), [1]BD_Perc!$A:$O, 6, FALSE), "Intervalo de precio 1",
        [1]BD!DG830 &lt; VLOOKUP(_xlfn.TEXTJOIN("_", FALSE, C830:E830), [1]BD_Perc!$A:$O, 7, FALSE), "Intervalo de precio 2",
        [1]BD!DG830 &gt;= VLOOKUP(_xlfn.TEXTJOIN("_", FALSE, C830:E830), [1]BD_Perc!$A:$O, 7, FALSE), "Intervalo de precio 3"
    ),
    AA830="Segmentación no encontrada o vehículo inactivo","Segmentación no encontrada o vehículo inactivo"
)</f>
        <v>Intervalo de precio 1</v>
      </c>
      <c r="AC830" s="78" t="s">
        <v>129</v>
      </c>
      <c r="AD830" s="86" t="b">
        <f t="shared" si="101"/>
        <v>1</v>
      </c>
      <c r="AE830" s="87">
        <v>0</v>
      </c>
      <c r="AF830" s="87">
        <v>0</v>
      </c>
      <c r="AG830" s="87">
        <v>0</v>
      </c>
      <c r="AH830" s="87">
        <v>0.01</v>
      </c>
      <c r="AI830" s="87">
        <v>0.01</v>
      </c>
      <c r="AJ830" s="76">
        <v>0.01</v>
      </c>
      <c r="AK830" s="76" t="s">
        <v>131</v>
      </c>
      <c r="AL830" s="76" t="s">
        <v>131</v>
      </c>
      <c r="AM830" s="137" t="s">
        <v>131</v>
      </c>
      <c r="AN830" s="137">
        <v>0</v>
      </c>
      <c r="AO830" s="72" t="s">
        <v>121</v>
      </c>
      <c r="AP830" s="72">
        <v>94328.761800000007</v>
      </c>
      <c r="AQ830" s="72">
        <v>1285913.1599999999</v>
      </c>
      <c r="AR830" s="72" t="s">
        <v>121</v>
      </c>
      <c r="AS830" s="72" t="s">
        <v>121</v>
      </c>
      <c r="AT830" s="72">
        <v>12380649.195599999</v>
      </c>
      <c r="AU830" s="72" t="s">
        <v>121</v>
      </c>
      <c r="AV830" s="72">
        <v>964434.87</v>
      </c>
      <c r="AW830" s="72">
        <v>94328.761800000007</v>
      </c>
      <c r="AX830" s="72">
        <v>857275.44</v>
      </c>
      <c r="AY830" s="72" t="s">
        <v>121</v>
      </c>
      <c r="AZ830" s="72" t="s">
        <v>121</v>
      </c>
      <c r="BA830" s="72" t="s">
        <v>121</v>
      </c>
      <c r="BB830" s="72" t="s">
        <v>121</v>
      </c>
      <c r="BC830" s="72" t="s">
        <v>121</v>
      </c>
      <c r="BD830" s="72" t="s">
        <v>121</v>
      </c>
      <c r="BE830" s="72" t="s">
        <v>121</v>
      </c>
      <c r="BF830" s="72">
        <v>1886575.236</v>
      </c>
      <c r="BG830" s="72">
        <v>214318.86</v>
      </c>
      <c r="BH830" s="72" t="s">
        <v>121</v>
      </c>
      <c r="BI830" s="72" t="s">
        <v>121</v>
      </c>
      <c r="BJ830" s="72">
        <v>648511.15980000002</v>
      </c>
      <c r="BK830" s="72" t="s">
        <v>121</v>
      </c>
      <c r="BL830" s="72" t="s">
        <v>121</v>
      </c>
      <c r="BM830" s="72">
        <v>1120153.9146</v>
      </c>
      <c r="BN830" s="72">
        <v>141493.6698</v>
      </c>
      <c r="BO830" s="72">
        <v>1650753.8585999999</v>
      </c>
      <c r="BP830" s="72">
        <v>1768664.0201999999</v>
      </c>
      <c r="BQ830" s="72" t="s">
        <v>121</v>
      </c>
      <c r="BR830" s="72" t="s">
        <v>121</v>
      </c>
      <c r="BS830" s="72" t="s">
        <v>121</v>
      </c>
      <c r="BT830" s="72">
        <v>7664211.1056000004</v>
      </c>
      <c r="BU830" s="72">
        <v>94328.761800000007</v>
      </c>
      <c r="BV830" s="72" t="s">
        <v>121</v>
      </c>
      <c r="BW830" s="72" t="s">
        <v>121</v>
      </c>
      <c r="BX830" s="72" t="s">
        <v>121</v>
      </c>
      <c r="BY830" s="72">
        <v>910855.15500000003</v>
      </c>
      <c r="BZ830" s="72" t="s">
        <v>121</v>
      </c>
      <c r="CA830" s="72" t="s">
        <v>121</v>
      </c>
      <c r="CB830" s="72" t="s">
        <v>121</v>
      </c>
      <c r="CC830" s="72" t="s">
        <v>121</v>
      </c>
      <c r="CD830" s="72" t="s">
        <v>121</v>
      </c>
      <c r="CE830" s="89" t="s">
        <v>1722</v>
      </c>
      <c r="CF830" s="89" t="s">
        <v>1722</v>
      </c>
      <c r="CG830" s="89" t="s">
        <v>1722</v>
      </c>
      <c r="CH830" s="89" t="s">
        <v>1722</v>
      </c>
      <c r="CI830" s="89" t="s">
        <v>130</v>
      </c>
      <c r="CJ830" s="89" t="s">
        <v>1722</v>
      </c>
      <c r="CK830" s="89" t="s">
        <v>1723</v>
      </c>
      <c r="CL830" s="59" t="s">
        <v>121</v>
      </c>
      <c r="CM830" s="76" t="s">
        <v>121</v>
      </c>
      <c r="CN830" s="76" t="s">
        <v>121</v>
      </c>
      <c r="CO830" s="76" t="s">
        <v>121</v>
      </c>
      <c r="CP830" s="76" t="s">
        <v>121</v>
      </c>
      <c r="CQ830" s="76" t="s">
        <v>121</v>
      </c>
      <c r="CR830" s="76" t="s">
        <v>121</v>
      </c>
      <c r="CS830" s="76" t="s">
        <v>121</v>
      </c>
      <c r="CT830" s="76" t="s">
        <v>121</v>
      </c>
      <c r="CU830" s="76" t="s">
        <v>121</v>
      </c>
      <c r="CV830" s="76" t="s">
        <v>121</v>
      </c>
      <c r="CW830" s="76" t="s">
        <v>121</v>
      </c>
      <c r="CX830" s="76" t="s">
        <v>121</v>
      </c>
      <c r="CY830" s="76" t="s">
        <v>121</v>
      </c>
      <c r="CZ830" s="76" t="s">
        <v>121</v>
      </c>
      <c r="DA830" s="246">
        <v>11251740.15</v>
      </c>
      <c r="DB830" s="91">
        <v>1</v>
      </c>
      <c r="DC830" s="13">
        <v>1</v>
      </c>
      <c r="DD830" s="13"/>
      <c r="DE830" s="75" t="str" cm="1">
        <f t="array" ref="DE830">+IF(AND(C830&lt;&gt;"Vehículos Eléctricos",C830&lt;&gt;"Vehículos Híbridos",AA830="PERCENTIL 50"),
     IF(VLOOKUP(_xlfn.TEXTJOIN("_",FALSE,C830:E830),[1]BD_Perc!$A:$P,_xlfn.IFS([1]BD!AB830="Intervalo de precio 1",12,[1]BD!AB830="Intervalo de precio 2",13),FALSE)&lt;=1,
     VLOOKUP(_xlfn.TEXTJOIN("_",FALSE,C830:E830),[1]BD_Perc!$A:$P,16,FALSE),"Ok P50"),
     "Ok P30/70 ó Híbrido/Eléctrico")</f>
        <v>Ok P30/70 ó Híbrido/Eléctrico</v>
      </c>
      <c r="DF830" s="75" t="str">
        <f t="shared" si="99"/>
        <v>Vehículos Híbridos_Automóviles_Sedán</v>
      </c>
      <c r="DG830" s="19">
        <f t="shared" si="100"/>
        <v>109500000</v>
      </c>
      <c r="DH830" s="13">
        <v>1</v>
      </c>
      <c r="DI830" s="13">
        <v>1</v>
      </c>
      <c r="DJ830" s="13" t="b">
        <f>+DC830=[2]BD!DC830</f>
        <v>1</v>
      </c>
    </row>
    <row r="831" spans="1:114" ht="25.5" x14ac:dyDescent="0.25">
      <c r="A831" s="76">
        <v>1270</v>
      </c>
      <c r="B831" s="97" t="s">
        <v>159</v>
      </c>
      <c r="C831" s="248" t="s">
        <v>2</v>
      </c>
      <c r="D831" s="59" t="s">
        <v>119</v>
      </c>
      <c r="E831" s="59" t="s">
        <v>136</v>
      </c>
      <c r="F831" s="59" t="s">
        <v>121</v>
      </c>
      <c r="G831" s="77" t="s">
        <v>1611</v>
      </c>
      <c r="H831" s="59" t="s">
        <v>161</v>
      </c>
      <c r="I831" s="79">
        <v>9001145</v>
      </c>
      <c r="J831" s="168" t="s">
        <v>1758</v>
      </c>
      <c r="K831" s="78" t="s">
        <v>163</v>
      </c>
      <c r="L831" s="80">
        <v>168</v>
      </c>
      <c r="M831" s="81" t="s">
        <v>121</v>
      </c>
      <c r="N831" s="82">
        <v>122200000</v>
      </c>
      <c r="O831" s="83">
        <f>+IFERROR(VLOOKUP(I831,[1]Precio_Fasecolda!A:C,3,FALSE),IFERROR(VLOOKUP(I831,[1]Precio_Fasecolda!B:C,2,FALSE),N831))</f>
        <v>121900000</v>
      </c>
      <c r="P831" s="83">
        <f t="shared" si="97"/>
        <v>300000</v>
      </c>
      <c r="Q831" s="76" t="s">
        <v>126</v>
      </c>
      <c r="R831" s="76" t="s">
        <v>148</v>
      </c>
      <c r="S831" s="76" t="s">
        <v>764</v>
      </c>
      <c r="T831" s="76" t="s">
        <v>121</v>
      </c>
      <c r="U831" s="76" t="s">
        <v>121</v>
      </c>
      <c r="V831" s="76" t="s">
        <v>121</v>
      </c>
      <c r="W831" s="76" t="s">
        <v>121</v>
      </c>
      <c r="X831" s="76" t="s">
        <v>121</v>
      </c>
      <c r="Y831" s="84" t="str">
        <f t="shared" si="104"/>
        <v>N.A.</v>
      </c>
      <c r="Z831" s="85">
        <f t="shared" si="98"/>
        <v>122200000</v>
      </c>
      <c r="AA831" s="76" t="str">
        <f>+IFERROR(VLOOKUP(_xlfn.TEXTJOIN("_", FALSE, C831:E831), [1]BD_Perc!$A:$O, 15, FALSE),"Segmentación no encontrada o vehículo inactivo")</f>
        <v>PERCENTIL 30-70</v>
      </c>
      <c r="AB831" s="76" t="str" cm="1">
        <f t="array" ref="AB831">_xlfn.IFS(
    AA831 = "PERCENTIL 50",
    _xlfn.IFS(
        [1]BD!DG831 &lt; VLOOKUP(_xlfn.TEXTJOIN("_", FALSE, C831:E831), [1]BD_Perc!$A:$O, 11, FALSE), "Intervalo de precio 1",
        [1]BD!DG831 &gt;= VLOOKUP(_xlfn.TEXTJOIN("_", FALSE, C831:E831), [1]BD_Perc!$A:$O, 11, FALSE), "Intervalo de precio 2"
    ),
    AA831 = "PERCENTIL 30-70",
    _xlfn.IFS(
        [1]BD!DG831 &lt; VLOOKUP(_xlfn.TEXTJOIN("_", FALSE, C831:E831), [1]BD_Perc!$A:$O, 6, FALSE), "Intervalo de precio 1",
        [1]BD!DG831 &lt; VLOOKUP(_xlfn.TEXTJOIN("_", FALSE, C831:E831), [1]BD_Perc!$A:$O, 7, FALSE), "Intervalo de precio 2",
        [1]BD!DG831 &gt;= VLOOKUP(_xlfn.TEXTJOIN("_", FALSE, C831:E831), [1]BD_Perc!$A:$O, 7, FALSE), "Intervalo de precio 3"
    ),
    AA831="Segmentación no encontrada o vehículo inactivo","Segmentación no encontrada o vehículo inactivo"
)</f>
        <v>Intervalo de precio 2</v>
      </c>
      <c r="AC831" s="78" t="s">
        <v>149</v>
      </c>
      <c r="AD831" s="86" t="b">
        <f t="shared" si="101"/>
        <v>1</v>
      </c>
      <c r="AE831" s="87">
        <v>0</v>
      </c>
      <c r="AF831" s="87">
        <v>0</v>
      </c>
      <c r="AG831" s="87">
        <v>0</v>
      </c>
      <c r="AH831" s="87">
        <v>0.01</v>
      </c>
      <c r="AI831" s="87">
        <v>0.01</v>
      </c>
      <c r="AJ831" s="76">
        <v>0.01</v>
      </c>
      <c r="AK831" s="76" t="s">
        <v>131</v>
      </c>
      <c r="AL831" s="76" t="s">
        <v>131</v>
      </c>
      <c r="AM831" s="137" t="s">
        <v>131</v>
      </c>
      <c r="AN831" s="137">
        <v>0</v>
      </c>
      <c r="AO831" s="72" t="s">
        <v>121</v>
      </c>
      <c r="AP831" s="72">
        <v>94328.761800000007</v>
      </c>
      <c r="AQ831" s="72">
        <v>1285913.1599999999</v>
      </c>
      <c r="AR831" s="72" t="s">
        <v>121</v>
      </c>
      <c r="AS831" s="72" t="s">
        <v>121</v>
      </c>
      <c r="AT831" s="72">
        <v>12380649.195599999</v>
      </c>
      <c r="AU831" s="72" t="s">
        <v>121</v>
      </c>
      <c r="AV831" s="72">
        <v>964434.87</v>
      </c>
      <c r="AW831" s="72">
        <v>94328.761800000007</v>
      </c>
      <c r="AX831" s="72">
        <v>857275.44</v>
      </c>
      <c r="AY831" s="72" t="s">
        <v>121</v>
      </c>
      <c r="AZ831" s="72" t="s">
        <v>121</v>
      </c>
      <c r="BA831" s="72" t="s">
        <v>121</v>
      </c>
      <c r="BB831" s="72" t="s">
        <v>121</v>
      </c>
      <c r="BC831" s="72" t="s">
        <v>121</v>
      </c>
      <c r="BD831" s="72" t="s">
        <v>121</v>
      </c>
      <c r="BE831" s="72" t="s">
        <v>121</v>
      </c>
      <c r="BF831" s="72">
        <v>1886575.236</v>
      </c>
      <c r="BG831" s="72">
        <v>214318.86</v>
      </c>
      <c r="BH831" s="72" t="s">
        <v>121</v>
      </c>
      <c r="BI831" s="72" t="s">
        <v>121</v>
      </c>
      <c r="BJ831" s="72">
        <v>648511.15980000002</v>
      </c>
      <c r="BK831" s="72" t="s">
        <v>121</v>
      </c>
      <c r="BL831" s="72" t="s">
        <v>121</v>
      </c>
      <c r="BM831" s="72">
        <v>1120153.9146</v>
      </c>
      <c r="BN831" s="72">
        <v>141493.6698</v>
      </c>
      <c r="BO831" s="72">
        <v>1650753.8585999999</v>
      </c>
      <c r="BP831" s="72">
        <v>1768664.0201999999</v>
      </c>
      <c r="BQ831" s="72" t="s">
        <v>121</v>
      </c>
      <c r="BR831" s="72" t="s">
        <v>121</v>
      </c>
      <c r="BS831" s="72" t="s">
        <v>121</v>
      </c>
      <c r="BT831" s="72">
        <v>7664211.1056000004</v>
      </c>
      <c r="BU831" s="72">
        <v>94328.761800000007</v>
      </c>
      <c r="BV831" s="72" t="s">
        <v>121</v>
      </c>
      <c r="BW831" s="72" t="s">
        <v>121</v>
      </c>
      <c r="BX831" s="72" t="s">
        <v>121</v>
      </c>
      <c r="BY831" s="72">
        <v>910855.15500000003</v>
      </c>
      <c r="BZ831" s="72" t="s">
        <v>121</v>
      </c>
      <c r="CA831" s="72" t="s">
        <v>121</v>
      </c>
      <c r="CB831" s="72" t="s">
        <v>121</v>
      </c>
      <c r="CC831" s="72" t="s">
        <v>121</v>
      </c>
      <c r="CD831" s="72" t="s">
        <v>121</v>
      </c>
      <c r="CE831" s="89" t="s">
        <v>1722</v>
      </c>
      <c r="CF831" s="89" t="s">
        <v>1722</v>
      </c>
      <c r="CG831" s="89" t="s">
        <v>1722</v>
      </c>
      <c r="CH831" s="89" t="s">
        <v>1722</v>
      </c>
      <c r="CI831" s="89" t="s">
        <v>130</v>
      </c>
      <c r="CJ831" s="89" t="s">
        <v>1722</v>
      </c>
      <c r="CK831" s="89" t="s">
        <v>1723</v>
      </c>
      <c r="CL831" s="59" t="s">
        <v>121</v>
      </c>
      <c r="CM831" s="76" t="s">
        <v>121</v>
      </c>
      <c r="CN831" s="76" t="s">
        <v>121</v>
      </c>
      <c r="CO831" s="76" t="s">
        <v>121</v>
      </c>
      <c r="CP831" s="76" t="s">
        <v>121</v>
      </c>
      <c r="CQ831" s="76" t="s">
        <v>121</v>
      </c>
      <c r="CR831" s="76" t="s">
        <v>121</v>
      </c>
      <c r="CS831" s="76" t="s">
        <v>121</v>
      </c>
      <c r="CT831" s="76" t="s">
        <v>121</v>
      </c>
      <c r="CU831" s="76" t="s">
        <v>121</v>
      </c>
      <c r="CV831" s="76" t="s">
        <v>121</v>
      </c>
      <c r="CW831" s="76" t="s">
        <v>121</v>
      </c>
      <c r="CX831" s="76" t="s">
        <v>121</v>
      </c>
      <c r="CY831" s="76" t="s">
        <v>121</v>
      </c>
      <c r="CZ831" s="76" t="s">
        <v>121</v>
      </c>
      <c r="DA831" s="246">
        <v>11251740.15</v>
      </c>
      <c r="DB831" s="91">
        <v>1</v>
      </c>
      <c r="DC831" s="13">
        <v>1</v>
      </c>
      <c r="DD831" s="13"/>
      <c r="DE831" s="75" t="str" cm="1">
        <f t="array" ref="DE831">+IF(AND(C831&lt;&gt;"Vehículos Eléctricos",C831&lt;&gt;"Vehículos Híbridos",AA831="PERCENTIL 50"),
     IF(VLOOKUP(_xlfn.TEXTJOIN("_",FALSE,C831:E831),[1]BD_Perc!$A:$P,_xlfn.IFS([1]BD!AB831="Intervalo de precio 1",12,[1]BD!AB831="Intervalo de precio 2",13),FALSE)&lt;=1,
     VLOOKUP(_xlfn.TEXTJOIN("_",FALSE,C831:E831),[1]BD_Perc!$A:$P,16,FALSE),"Ok P50"),
     "Ok P30/70 ó Híbrido/Eléctrico")</f>
        <v>Ok P30/70 ó Híbrido/Eléctrico</v>
      </c>
      <c r="DF831" s="75" t="str">
        <f t="shared" si="99"/>
        <v>Vehículos Híbridos_Automóviles_Sedán</v>
      </c>
      <c r="DG831" s="19">
        <f t="shared" si="100"/>
        <v>122200000</v>
      </c>
      <c r="DH831" s="13">
        <v>1</v>
      </c>
      <c r="DI831" s="13">
        <v>1</v>
      </c>
      <c r="DJ831" s="13" t="b">
        <f>+DC831=[2]BD!DC831</f>
        <v>1</v>
      </c>
    </row>
    <row r="832" spans="1:114" ht="25.5" x14ac:dyDescent="0.25">
      <c r="A832" s="76">
        <v>1271</v>
      </c>
      <c r="B832" s="97" t="s">
        <v>159</v>
      </c>
      <c r="C832" s="248" t="s">
        <v>2</v>
      </c>
      <c r="D832" s="59" t="s">
        <v>119</v>
      </c>
      <c r="E832" s="59" t="s">
        <v>136</v>
      </c>
      <c r="F832" s="59" t="s">
        <v>121</v>
      </c>
      <c r="G832" s="77" t="s">
        <v>1611</v>
      </c>
      <c r="H832" s="59" t="s">
        <v>161</v>
      </c>
      <c r="I832" s="79">
        <v>9001146</v>
      </c>
      <c r="J832" s="168" t="s">
        <v>1759</v>
      </c>
      <c r="K832" s="78" t="s">
        <v>163</v>
      </c>
      <c r="L832" s="80">
        <v>168</v>
      </c>
      <c r="M832" s="81" t="s">
        <v>121</v>
      </c>
      <c r="N832" s="82">
        <v>135200000</v>
      </c>
      <c r="O832" s="83">
        <f>+IFERROR(VLOOKUP(I832,[1]Precio_Fasecolda!A:C,3,FALSE),IFERROR(VLOOKUP(I832,[1]Precio_Fasecolda!B:C,2,FALSE),N832))</f>
        <v>134900000</v>
      </c>
      <c r="P832" s="83">
        <f t="shared" si="97"/>
        <v>300000</v>
      </c>
      <c r="Q832" s="76" t="s">
        <v>126</v>
      </c>
      <c r="R832" s="76" t="s">
        <v>148</v>
      </c>
      <c r="S832" s="76" t="s">
        <v>764</v>
      </c>
      <c r="T832" s="76" t="s">
        <v>121</v>
      </c>
      <c r="U832" s="76" t="s">
        <v>121</v>
      </c>
      <c r="V832" s="76" t="s">
        <v>121</v>
      </c>
      <c r="W832" s="76" t="s">
        <v>121</v>
      </c>
      <c r="X832" s="76" t="s">
        <v>121</v>
      </c>
      <c r="Y832" s="84" t="str">
        <f t="shared" si="104"/>
        <v>N.A.</v>
      </c>
      <c r="Z832" s="85">
        <f t="shared" si="98"/>
        <v>135200000</v>
      </c>
      <c r="AA832" s="76" t="str">
        <f>+IFERROR(VLOOKUP(_xlfn.TEXTJOIN("_", FALSE, C832:E832), [1]BD_Perc!$A:$O, 15, FALSE),"Segmentación no encontrada o vehículo inactivo")</f>
        <v>PERCENTIL 30-70</v>
      </c>
      <c r="AB832" s="76" t="str" cm="1">
        <f t="array" ref="AB832">_xlfn.IFS(
    AA832 = "PERCENTIL 50",
    _xlfn.IFS(
        [1]BD!DG832 &lt; VLOOKUP(_xlfn.TEXTJOIN("_", FALSE, C832:E832), [1]BD_Perc!$A:$O, 11, FALSE), "Intervalo de precio 1",
        [1]BD!DG832 &gt;= VLOOKUP(_xlfn.TEXTJOIN("_", FALSE, C832:E832), [1]BD_Perc!$A:$O, 11, FALSE), "Intervalo de precio 2"
    ),
    AA832 = "PERCENTIL 30-70",
    _xlfn.IFS(
        [1]BD!DG832 &lt; VLOOKUP(_xlfn.TEXTJOIN("_", FALSE, C832:E832), [1]BD_Perc!$A:$O, 6, FALSE), "Intervalo de precio 1",
        [1]BD!DG832 &lt; VLOOKUP(_xlfn.TEXTJOIN("_", FALSE, C832:E832), [1]BD_Perc!$A:$O, 7, FALSE), "Intervalo de precio 2",
        [1]BD!DG832 &gt;= VLOOKUP(_xlfn.TEXTJOIN("_", FALSE, C832:E832), [1]BD_Perc!$A:$O, 7, FALSE), "Intervalo de precio 3"
    ),
    AA832="Segmentación no encontrada o vehículo inactivo","Segmentación no encontrada o vehículo inactivo"
)</f>
        <v>Intervalo de precio 3</v>
      </c>
      <c r="AC832" s="78" t="s">
        <v>156</v>
      </c>
      <c r="AD832" s="86" t="b">
        <f t="shared" si="101"/>
        <v>1</v>
      </c>
      <c r="AE832" s="87">
        <v>0</v>
      </c>
      <c r="AF832" s="87">
        <v>0</v>
      </c>
      <c r="AG832" s="87">
        <v>0</v>
      </c>
      <c r="AH832" s="87">
        <v>0.01</v>
      </c>
      <c r="AI832" s="87">
        <v>0.01</v>
      </c>
      <c r="AJ832" s="76">
        <v>0.01</v>
      </c>
      <c r="AK832" s="76" t="s">
        <v>131</v>
      </c>
      <c r="AL832" s="76" t="s">
        <v>131</v>
      </c>
      <c r="AM832" s="137" t="s">
        <v>131</v>
      </c>
      <c r="AN832" s="137">
        <v>0</v>
      </c>
      <c r="AO832" s="72" t="s">
        <v>121</v>
      </c>
      <c r="AP832" s="72">
        <v>94328.761800000007</v>
      </c>
      <c r="AQ832" s="72">
        <v>1285913.1599999999</v>
      </c>
      <c r="AR832" s="72" t="s">
        <v>121</v>
      </c>
      <c r="AS832" s="72" t="s">
        <v>121</v>
      </c>
      <c r="AT832" s="72">
        <v>12380649.195599999</v>
      </c>
      <c r="AU832" s="72" t="s">
        <v>121</v>
      </c>
      <c r="AV832" s="72">
        <v>964434.87</v>
      </c>
      <c r="AW832" s="72">
        <v>94328.761800000007</v>
      </c>
      <c r="AX832" s="72">
        <v>857275.44</v>
      </c>
      <c r="AY832" s="72" t="s">
        <v>121</v>
      </c>
      <c r="AZ832" s="72" t="s">
        <v>121</v>
      </c>
      <c r="BA832" s="72" t="s">
        <v>121</v>
      </c>
      <c r="BB832" s="72" t="s">
        <v>121</v>
      </c>
      <c r="BC832" s="72" t="s">
        <v>121</v>
      </c>
      <c r="BD832" s="72" t="s">
        <v>121</v>
      </c>
      <c r="BE832" s="72" t="s">
        <v>121</v>
      </c>
      <c r="BF832" s="72">
        <v>1886575.236</v>
      </c>
      <c r="BG832" s="72">
        <v>214318.86</v>
      </c>
      <c r="BH832" s="72" t="s">
        <v>121</v>
      </c>
      <c r="BI832" s="72" t="s">
        <v>121</v>
      </c>
      <c r="BJ832" s="72">
        <v>648511.15980000002</v>
      </c>
      <c r="BK832" s="72" t="s">
        <v>121</v>
      </c>
      <c r="BL832" s="72" t="s">
        <v>121</v>
      </c>
      <c r="BM832" s="72">
        <v>1120153.9146</v>
      </c>
      <c r="BN832" s="72">
        <v>141493.6698</v>
      </c>
      <c r="BO832" s="72">
        <v>1650753.8585999999</v>
      </c>
      <c r="BP832" s="72">
        <v>1768664.0201999999</v>
      </c>
      <c r="BQ832" s="72" t="s">
        <v>121</v>
      </c>
      <c r="BR832" s="72" t="s">
        <v>121</v>
      </c>
      <c r="BS832" s="72" t="s">
        <v>121</v>
      </c>
      <c r="BT832" s="72">
        <v>7664211.1056000004</v>
      </c>
      <c r="BU832" s="72">
        <v>94328.761800000007</v>
      </c>
      <c r="BV832" s="72" t="s">
        <v>121</v>
      </c>
      <c r="BW832" s="72" t="s">
        <v>121</v>
      </c>
      <c r="BX832" s="72" t="s">
        <v>121</v>
      </c>
      <c r="BY832" s="72">
        <v>910855.15500000003</v>
      </c>
      <c r="BZ832" s="72" t="s">
        <v>121</v>
      </c>
      <c r="CA832" s="72" t="s">
        <v>121</v>
      </c>
      <c r="CB832" s="72" t="s">
        <v>121</v>
      </c>
      <c r="CC832" s="72" t="s">
        <v>121</v>
      </c>
      <c r="CD832" s="72" t="s">
        <v>121</v>
      </c>
      <c r="CE832" s="89" t="s">
        <v>1722</v>
      </c>
      <c r="CF832" s="89" t="s">
        <v>1722</v>
      </c>
      <c r="CG832" s="89" t="s">
        <v>1722</v>
      </c>
      <c r="CH832" s="89" t="s">
        <v>1722</v>
      </c>
      <c r="CI832" s="89" t="s">
        <v>130</v>
      </c>
      <c r="CJ832" s="89" t="s">
        <v>1722</v>
      </c>
      <c r="CK832" s="89" t="s">
        <v>1723</v>
      </c>
      <c r="CL832" s="59" t="s">
        <v>121</v>
      </c>
      <c r="CM832" s="76" t="s">
        <v>121</v>
      </c>
      <c r="CN832" s="76" t="s">
        <v>121</v>
      </c>
      <c r="CO832" s="76" t="s">
        <v>121</v>
      </c>
      <c r="CP832" s="76" t="s">
        <v>121</v>
      </c>
      <c r="CQ832" s="76" t="s">
        <v>121</v>
      </c>
      <c r="CR832" s="76" t="s">
        <v>121</v>
      </c>
      <c r="CS832" s="76" t="s">
        <v>121</v>
      </c>
      <c r="CT832" s="76" t="s">
        <v>121</v>
      </c>
      <c r="CU832" s="76" t="s">
        <v>121</v>
      </c>
      <c r="CV832" s="76" t="s">
        <v>121</v>
      </c>
      <c r="CW832" s="76" t="s">
        <v>121</v>
      </c>
      <c r="CX832" s="76" t="s">
        <v>121</v>
      </c>
      <c r="CY832" s="76" t="s">
        <v>121</v>
      </c>
      <c r="CZ832" s="76" t="s">
        <v>121</v>
      </c>
      <c r="DA832" s="246">
        <v>11251740.15</v>
      </c>
      <c r="DB832" s="91">
        <v>1</v>
      </c>
      <c r="DC832" s="13">
        <v>1</v>
      </c>
      <c r="DD832" s="13"/>
      <c r="DE832" s="75" t="str" cm="1">
        <f t="array" ref="DE832">+IF(AND(C832&lt;&gt;"Vehículos Eléctricos",C832&lt;&gt;"Vehículos Híbridos",AA832="PERCENTIL 50"),
     IF(VLOOKUP(_xlfn.TEXTJOIN("_",FALSE,C832:E832),[1]BD_Perc!$A:$P,_xlfn.IFS([1]BD!AB832="Intervalo de precio 1",12,[1]BD!AB832="Intervalo de precio 2",13),FALSE)&lt;=1,
     VLOOKUP(_xlfn.TEXTJOIN("_",FALSE,C832:E832),[1]BD_Perc!$A:$P,16,FALSE),"Ok P50"),
     "Ok P30/70 ó Híbrido/Eléctrico")</f>
        <v>Ok P30/70 ó Híbrido/Eléctrico</v>
      </c>
      <c r="DF832" s="75" t="str">
        <f t="shared" si="99"/>
        <v>Vehículos Híbridos_Automóviles_Sedán</v>
      </c>
      <c r="DG832" s="19">
        <f t="shared" si="100"/>
        <v>135200000</v>
      </c>
      <c r="DH832" s="13">
        <v>1</v>
      </c>
      <c r="DI832" s="13">
        <v>1</v>
      </c>
      <c r="DJ832" s="13" t="b">
        <f>+DC832=[2]BD!DC832</f>
        <v>1</v>
      </c>
    </row>
    <row r="833" spans="1:114" ht="51" x14ac:dyDescent="0.25">
      <c r="A833" s="76">
        <v>1272</v>
      </c>
      <c r="B833" s="97" t="s">
        <v>159</v>
      </c>
      <c r="C833" s="59" t="s">
        <v>0</v>
      </c>
      <c r="D833" s="59" t="s">
        <v>320</v>
      </c>
      <c r="E833" s="59" t="s">
        <v>731</v>
      </c>
      <c r="F833" s="59" t="s">
        <v>121</v>
      </c>
      <c r="G833" s="77" t="s">
        <v>1760</v>
      </c>
      <c r="H833" s="59" t="s">
        <v>161</v>
      </c>
      <c r="I833" s="79">
        <v>9006192</v>
      </c>
      <c r="J833" s="168" t="s">
        <v>1761</v>
      </c>
      <c r="K833" s="78" t="s">
        <v>163</v>
      </c>
      <c r="L833" s="80">
        <v>169</v>
      </c>
      <c r="M833" s="81" t="s">
        <v>121</v>
      </c>
      <c r="N833" s="82">
        <v>148800000</v>
      </c>
      <c r="O833" s="83">
        <f>+IFERROR(VLOOKUP(I833,[1]Precio_Fasecolda!A:C,3,FALSE),IFERROR(VLOOKUP(I833,[1]Precio_Fasecolda!B:C,2,FALSE),N833))</f>
        <v>148500000</v>
      </c>
      <c r="P833" s="83">
        <f t="shared" si="97"/>
        <v>300000</v>
      </c>
      <c r="Q833" s="76" t="s">
        <v>126</v>
      </c>
      <c r="R833" s="76" t="s">
        <v>148</v>
      </c>
      <c r="S833" s="76" t="s">
        <v>128</v>
      </c>
      <c r="T833" s="76" t="s">
        <v>121</v>
      </c>
      <c r="U833" s="76" t="s">
        <v>121</v>
      </c>
      <c r="V833" s="76" t="s">
        <v>121</v>
      </c>
      <c r="W833" s="76" t="s">
        <v>121</v>
      </c>
      <c r="X833" s="76" t="s">
        <v>121</v>
      </c>
      <c r="Y833" s="84" t="str">
        <f t="shared" si="104"/>
        <v>N.A.</v>
      </c>
      <c r="Z833" s="85">
        <f t="shared" si="98"/>
        <v>148800000</v>
      </c>
      <c r="AA833" s="76" t="str">
        <f>+IFERROR(VLOOKUP(_xlfn.TEXTJOIN("_", FALSE, C833:E833), [1]BD_Perc!$A:$O, 15, FALSE),"Segmentación no encontrada o vehículo inactivo")</f>
        <v>PERCENTIL 30-70</v>
      </c>
      <c r="AB833" s="76" t="str" cm="1">
        <f t="array" ref="AB833">_xlfn.IFS(
    AA833 = "PERCENTIL 50",
    _xlfn.IFS(
        [1]BD!DG833 &lt; VLOOKUP(_xlfn.TEXTJOIN("_", FALSE, C833:E833), [1]BD_Perc!$A:$O, 11, FALSE), "Intervalo de precio 1",
        [1]BD!DG833 &gt;= VLOOKUP(_xlfn.TEXTJOIN("_", FALSE, C833:E833), [1]BD_Perc!$A:$O, 11, FALSE), "Intervalo de precio 2"
    ),
    AA833 = "PERCENTIL 30-70",
    _xlfn.IFS(
        [1]BD!DG833 &lt; VLOOKUP(_xlfn.TEXTJOIN("_", FALSE, C833:E833), [1]BD_Perc!$A:$O, 6, FALSE), "Intervalo de precio 1",
        [1]BD!DG833 &lt; VLOOKUP(_xlfn.TEXTJOIN("_", FALSE, C833:E833), [1]BD_Perc!$A:$O, 7, FALSE), "Intervalo de precio 2",
        [1]BD!DG833 &gt;= VLOOKUP(_xlfn.TEXTJOIN("_", FALSE, C833:E833), [1]BD_Perc!$A:$O, 7, FALSE), "Intervalo de precio 3"
    ),
    AA833="Segmentación no encontrada o vehículo inactivo","Segmentación no encontrada o vehículo inactivo"
)</f>
        <v>Intervalo de precio 3</v>
      </c>
      <c r="AC833" s="78" t="s">
        <v>156</v>
      </c>
      <c r="AD833" s="86" t="b">
        <f t="shared" si="101"/>
        <v>1</v>
      </c>
      <c r="AE833" s="87">
        <v>0</v>
      </c>
      <c r="AF833" s="87">
        <v>0</v>
      </c>
      <c r="AG833" s="87">
        <v>0</v>
      </c>
      <c r="AH833" s="87">
        <v>0.01</v>
      </c>
      <c r="AI833" s="87">
        <v>0.01</v>
      </c>
      <c r="AJ833" s="76">
        <v>0.01</v>
      </c>
      <c r="AK833" s="76" t="s">
        <v>131</v>
      </c>
      <c r="AL833" s="76" t="s">
        <v>131</v>
      </c>
      <c r="AM833" s="137" t="s">
        <v>131</v>
      </c>
      <c r="AN833" s="137">
        <v>0</v>
      </c>
      <c r="AO833" s="72" t="s">
        <v>121</v>
      </c>
      <c r="AP833" s="72">
        <v>94328.761800000007</v>
      </c>
      <c r="AQ833" s="72">
        <v>1285913.1599999999</v>
      </c>
      <c r="AR833" s="72" t="s">
        <v>121</v>
      </c>
      <c r="AS833" s="72" t="s">
        <v>121</v>
      </c>
      <c r="AT833" s="72">
        <v>12380649.195599999</v>
      </c>
      <c r="AU833" s="72" t="s">
        <v>121</v>
      </c>
      <c r="AV833" s="72">
        <v>964434.87</v>
      </c>
      <c r="AW833" s="72">
        <v>94328.761800000007</v>
      </c>
      <c r="AX833" s="72">
        <v>857275.44</v>
      </c>
      <c r="AY833" s="72" t="s">
        <v>121</v>
      </c>
      <c r="AZ833" s="72" t="s">
        <v>121</v>
      </c>
      <c r="BA833" s="72" t="s">
        <v>121</v>
      </c>
      <c r="BB833" s="72" t="s">
        <v>121</v>
      </c>
      <c r="BC833" s="72" t="s">
        <v>121</v>
      </c>
      <c r="BD833" s="72" t="s">
        <v>121</v>
      </c>
      <c r="BE833" s="72" t="s">
        <v>121</v>
      </c>
      <c r="BF833" s="72">
        <v>1886575.236</v>
      </c>
      <c r="BG833" s="72">
        <v>214318.86</v>
      </c>
      <c r="BH833" s="72" t="s">
        <v>121</v>
      </c>
      <c r="BI833" s="72" t="s">
        <v>121</v>
      </c>
      <c r="BJ833" s="72">
        <v>648511.15980000002</v>
      </c>
      <c r="BK833" s="72" t="s">
        <v>121</v>
      </c>
      <c r="BL833" s="72" t="s">
        <v>121</v>
      </c>
      <c r="BM833" s="72">
        <v>1120153.9146</v>
      </c>
      <c r="BN833" s="72">
        <v>141493.6698</v>
      </c>
      <c r="BO833" s="72">
        <v>1650753.8585999999</v>
      </c>
      <c r="BP833" s="72">
        <v>1768664.0201999999</v>
      </c>
      <c r="BQ833" s="72" t="s">
        <v>121</v>
      </c>
      <c r="BR833" s="72" t="s">
        <v>121</v>
      </c>
      <c r="BS833" s="72" t="s">
        <v>121</v>
      </c>
      <c r="BT833" s="72">
        <v>7664211.1056000004</v>
      </c>
      <c r="BU833" s="72">
        <v>94328.761800000007</v>
      </c>
      <c r="BV833" s="72" t="s">
        <v>121</v>
      </c>
      <c r="BW833" s="72" t="s">
        <v>121</v>
      </c>
      <c r="BX833" s="72" t="s">
        <v>121</v>
      </c>
      <c r="BY833" s="72">
        <v>910855.15500000003</v>
      </c>
      <c r="BZ833" s="72" t="s">
        <v>121</v>
      </c>
      <c r="CA833" s="72" t="s">
        <v>121</v>
      </c>
      <c r="CB833" s="72" t="s">
        <v>121</v>
      </c>
      <c r="CC833" s="72" t="s">
        <v>121</v>
      </c>
      <c r="CD833" s="72" t="s">
        <v>121</v>
      </c>
      <c r="CE833" s="89" t="s">
        <v>1722</v>
      </c>
      <c r="CF833" s="89" t="s">
        <v>1722</v>
      </c>
      <c r="CG833" s="89" t="s">
        <v>1722</v>
      </c>
      <c r="CH833" s="89" t="s">
        <v>1722</v>
      </c>
      <c r="CI833" s="89" t="s">
        <v>130</v>
      </c>
      <c r="CJ833" s="89" t="s">
        <v>1722</v>
      </c>
      <c r="CK833" s="89" t="s">
        <v>1723</v>
      </c>
      <c r="CL833" s="59" t="s">
        <v>121</v>
      </c>
      <c r="CM833" s="76" t="s">
        <v>121</v>
      </c>
      <c r="CN833" s="76" t="s">
        <v>121</v>
      </c>
      <c r="CO833" s="76" t="s">
        <v>121</v>
      </c>
      <c r="CP833" s="76" t="s">
        <v>121</v>
      </c>
      <c r="CQ833" s="76" t="s">
        <v>121</v>
      </c>
      <c r="CR833" s="76" t="s">
        <v>121</v>
      </c>
      <c r="CS833" s="76" t="s">
        <v>121</v>
      </c>
      <c r="CT833" s="76" t="s">
        <v>121</v>
      </c>
      <c r="CU833" s="76" t="s">
        <v>121</v>
      </c>
      <c r="CV833" s="76" t="s">
        <v>121</v>
      </c>
      <c r="CW833" s="76" t="s">
        <v>121</v>
      </c>
      <c r="CX833" s="76" t="s">
        <v>121</v>
      </c>
      <c r="CY833" s="76" t="s">
        <v>121</v>
      </c>
      <c r="CZ833" s="76" t="s">
        <v>121</v>
      </c>
      <c r="DA833" s="246">
        <v>11251740.15</v>
      </c>
      <c r="DB833" s="91">
        <v>1</v>
      </c>
      <c r="DC833" s="13">
        <v>1</v>
      </c>
      <c r="DD833" s="13"/>
      <c r="DE833" s="75" t="str" cm="1">
        <f t="array" ref="DE833">+IF(AND(C833&lt;&gt;"Vehículos Eléctricos",C833&lt;&gt;"Vehículos Híbridos",AA833="PERCENTIL 50"),
     IF(VLOOKUP(_xlfn.TEXTJOIN("_",FALSE,C833:E833),[1]BD_Perc!$A:$P,_xlfn.IFS([1]BD!AB833="Intervalo de precio 1",12,[1]BD!AB833="Intervalo de precio 2",13),FALSE)&lt;=1,
     VLOOKUP(_xlfn.TEXTJOIN("_",FALSE,C833:E833),[1]BD_Perc!$A:$P,16,FALSE),"Ok P50"),
     "Ok P30/70 ó Híbrido/Eléctrico")</f>
        <v>Ok P30/70 ó Híbrido/Eléctrico</v>
      </c>
      <c r="DF833" s="75" t="str">
        <f t="shared" si="99"/>
        <v>Vehículos Convencionales_Camperos/Camionetas_4X2</v>
      </c>
      <c r="DG833" s="19">
        <f t="shared" si="100"/>
        <v>148800000</v>
      </c>
      <c r="DH833" s="13">
        <v>1</v>
      </c>
      <c r="DI833" s="13">
        <v>1</v>
      </c>
      <c r="DJ833" s="13" t="b">
        <f>+DC833=[2]BD!DC833</f>
        <v>1</v>
      </c>
    </row>
    <row r="834" spans="1:114" ht="51" x14ac:dyDescent="0.25">
      <c r="A834" s="76">
        <v>1273</v>
      </c>
      <c r="B834" s="97" t="s">
        <v>159</v>
      </c>
      <c r="C834" s="59" t="s">
        <v>0</v>
      </c>
      <c r="D834" s="59" t="s">
        <v>320</v>
      </c>
      <c r="E834" s="59" t="s">
        <v>731</v>
      </c>
      <c r="F834" s="59" t="s">
        <v>121</v>
      </c>
      <c r="G834" s="77" t="s">
        <v>1762</v>
      </c>
      <c r="H834" s="59" t="s">
        <v>161</v>
      </c>
      <c r="I834" s="79">
        <v>9006200</v>
      </c>
      <c r="J834" s="168" t="s">
        <v>1763</v>
      </c>
      <c r="K834" s="78" t="s">
        <v>163</v>
      </c>
      <c r="L834" s="80">
        <v>169</v>
      </c>
      <c r="M834" s="81" t="s">
        <v>121</v>
      </c>
      <c r="N834" s="82">
        <v>162200000</v>
      </c>
      <c r="O834" s="83">
        <f>+IFERROR(VLOOKUP(I834,[1]Precio_Fasecolda!A:C,3,FALSE),IFERROR(VLOOKUP(I834,[1]Precio_Fasecolda!B:C,2,FALSE),N834))</f>
        <v>161900000</v>
      </c>
      <c r="P834" s="83">
        <f t="shared" si="97"/>
        <v>300000</v>
      </c>
      <c r="Q834" s="76" t="s">
        <v>126</v>
      </c>
      <c r="R834" s="76" t="s">
        <v>148</v>
      </c>
      <c r="S834" s="76" t="s">
        <v>128</v>
      </c>
      <c r="T834" s="76" t="s">
        <v>121</v>
      </c>
      <c r="U834" s="76" t="s">
        <v>121</v>
      </c>
      <c r="V834" s="76" t="s">
        <v>121</v>
      </c>
      <c r="W834" s="76" t="s">
        <v>121</v>
      </c>
      <c r="X834" s="76" t="s">
        <v>121</v>
      </c>
      <c r="Y834" s="84" t="str">
        <f t="shared" si="104"/>
        <v>N.A.</v>
      </c>
      <c r="Z834" s="85">
        <f t="shared" si="98"/>
        <v>162200000</v>
      </c>
      <c r="AA834" s="76" t="str">
        <f>+IFERROR(VLOOKUP(_xlfn.TEXTJOIN("_", FALSE, C834:E834), [1]BD_Perc!$A:$O, 15, FALSE),"Segmentación no encontrada o vehículo inactivo")</f>
        <v>PERCENTIL 30-70</v>
      </c>
      <c r="AB834" s="76" t="str" cm="1">
        <f t="array" ref="AB834">_xlfn.IFS(
    AA834 = "PERCENTIL 50",
    _xlfn.IFS(
        [1]BD!DG834 &lt; VLOOKUP(_xlfn.TEXTJOIN("_", FALSE, C834:E834), [1]BD_Perc!$A:$O, 11, FALSE), "Intervalo de precio 1",
        [1]BD!DG834 &gt;= VLOOKUP(_xlfn.TEXTJOIN("_", FALSE, C834:E834), [1]BD_Perc!$A:$O, 11, FALSE), "Intervalo de precio 2"
    ),
    AA834 = "PERCENTIL 30-70",
    _xlfn.IFS(
        [1]BD!DG834 &lt; VLOOKUP(_xlfn.TEXTJOIN("_", FALSE, C834:E834), [1]BD_Perc!$A:$O, 6, FALSE), "Intervalo de precio 1",
        [1]BD!DG834 &lt; VLOOKUP(_xlfn.TEXTJOIN("_", FALSE, C834:E834), [1]BD_Perc!$A:$O, 7, FALSE), "Intervalo de precio 2",
        [1]BD!DG834 &gt;= VLOOKUP(_xlfn.TEXTJOIN("_", FALSE, C834:E834), [1]BD_Perc!$A:$O, 7, FALSE), "Intervalo de precio 3"
    ),
    AA834="Segmentación no encontrada o vehículo inactivo","Segmentación no encontrada o vehículo inactivo"
)</f>
        <v>Intervalo de precio 3</v>
      </c>
      <c r="AC834" s="78" t="s">
        <v>156</v>
      </c>
      <c r="AD834" s="86" t="b">
        <f t="shared" si="101"/>
        <v>1</v>
      </c>
      <c r="AE834" s="87">
        <v>0</v>
      </c>
      <c r="AF834" s="87">
        <v>0</v>
      </c>
      <c r="AG834" s="87">
        <v>0</v>
      </c>
      <c r="AH834" s="87">
        <v>0.01</v>
      </c>
      <c r="AI834" s="87">
        <v>0.01</v>
      </c>
      <c r="AJ834" s="76">
        <v>0.01</v>
      </c>
      <c r="AK834" s="76" t="s">
        <v>131</v>
      </c>
      <c r="AL834" s="76" t="s">
        <v>131</v>
      </c>
      <c r="AM834" s="137" t="s">
        <v>131</v>
      </c>
      <c r="AN834" s="137">
        <v>0</v>
      </c>
      <c r="AO834" s="72" t="s">
        <v>121</v>
      </c>
      <c r="AP834" s="72">
        <v>94328.761800000007</v>
      </c>
      <c r="AQ834" s="72">
        <v>1285913.1599999999</v>
      </c>
      <c r="AR834" s="72" t="s">
        <v>121</v>
      </c>
      <c r="AS834" s="72" t="s">
        <v>121</v>
      </c>
      <c r="AT834" s="72">
        <v>12380649.195599999</v>
      </c>
      <c r="AU834" s="72" t="s">
        <v>121</v>
      </c>
      <c r="AV834" s="72">
        <v>964434.87</v>
      </c>
      <c r="AW834" s="72">
        <v>94328.761800000007</v>
      </c>
      <c r="AX834" s="72">
        <v>857275.44</v>
      </c>
      <c r="AY834" s="72" t="s">
        <v>121</v>
      </c>
      <c r="AZ834" s="72" t="s">
        <v>121</v>
      </c>
      <c r="BA834" s="72" t="s">
        <v>121</v>
      </c>
      <c r="BB834" s="72" t="s">
        <v>121</v>
      </c>
      <c r="BC834" s="72" t="s">
        <v>121</v>
      </c>
      <c r="BD834" s="72" t="s">
        <v>121</v>
      </c>
      <c r="BE834" s="72" t="s">
        <v>121</v>
      </c>
      <c r="BF834" s="72">
        <v>1886575.236</v>
      </c>
      <c r="BG834" s="72">
        <v>214318.86</v>
      </c>
      <c r="BH834" s="72" t="s">
        <v>121</v>
      </c>
      <c r="BI834" s="72" t="s">
        <v>121</v>
      </c>
      <c r="BJ834" s="72">
        <v>648511.15980000002</v>
      </c>
      <c r="BK834" s="72" t="s">
        <v>121</v>
      </c>
      <c r="BL834" s="72" t="s">
        <v>121</v>
      </c>
      <c r="BM834" s="72">
        <v>1120153.9146</v>
      </c>
      <c r="BN834" s="72">
        <v>141493.6698</v>
      </c>
      <c r="BO834" s="72">
        <v>1650753.8585999999</v>
      </c>
      <c r="BP834" s="72">
        <v>1768664.0201999999</v>
      </c>
      <c r="BQ834" s="72" t="s">
        <v>121</v>
      </c>
      <c r="BR834" s="72" t="s">
        <v>121</v>
      </c>
      <c r="BS834" s="72" t="s">
        <v>121</v>
      </c>
      <c r="BT834" s="72">
        <v>7664211.1056000004</v>
      </c>
      <c r="BU834" s="72">
        <v>94328.761800000007</v>
      </c>
      <c r="BV834" s="72" t="s">
        <v>121</v>
      </c>
      <c r="BW834" s="72" t="s">
        <v>121</v>
      </c>
      <c r="BX834" s="72" t="s">
        <v>121</v>
      </c>
      <c r="BY834" s="72">
        <v>910855.15500000003</v>
      </c>
      <c r="BZ834" s="72" t="s">
        <v>121</v>
      </c>
      <c r="CA834" s="72" t="s">
        <v>121</v>
      </c>
      <c r="CB834" s="72" t="s">
        <v>121</v>
      </c>
      <c r="CC834" s="72" t="s">
        <v>121</v>
      </c>
      <c r="CD834" s="72" t="s">
        <v>121</v>
      </c>
      <c r="CE834" s="89" t="s">
        <v>1722</v>
      </c>
      <c r="CF834" s="89" t="s">
        <v>1722</v>
      </c>
      <c r="CG834" s="89" t="s">
        <v>1722</v>
      </c>
      <c r="CH834" s="89" t="s">
        <v>1722</v>
      </c>
      <c r="CI834" s="89" t="s">
        <v>130</v>
      </c>
      <c r="CJ834" s="89" t="s">
        <v>1722</v>
      </c>
      <c r="CK834" s="89" t="s">
        <v>1723</v>
      </c>
      <c r="CL834" s="59" t="s">
        <v>121</v>
      </c>
      <c r="CM834" s="76" t="s">
        <v>121</v>
      </c>
      <c r="CN834" s="76" t="s">
        <v>121</v>
      </c>
      <c r="CO834" s="76" t="s">
        <v>121</v>
      </c>
      <c r="CP834" s="76" t="s">
        <v>121</v>
      </c>
      <c r="CQ834" s="76" t="s">
        <v>121</v>
      </c>
      <c r="CR834" s="76" t="s">
        <v>121</v>
      </c>
      <c r="CS834" s="76" t="s">
        <v>121</v>
      </c>
      <c r="CT834" s="76" t="s">
        <v>121</v>
      </c>
      <c r="CU834" s="76" t="s">
        <v>121</v>
      </c>
      <c r="CV834" s="76" t="s">
        <v>121</v>
      </c>
      <c r="CW834" s="76" t="s">
        <v>121</v>
      </c>
      <c r="CX834" s="76" t="s">
        <v>121</v>
      </c>
      <c r="CY834" s="76" t="s">
        <v>121</v>
      </c>
      <c r="CZ834" s="76" t="s">
        <v>121</v>
      </c>
      <c r="DA834" s="246">
        <v>11251740.15</v>
      </c>
      <c r="DB834" s="91">
        <v>1</v>
      </c>
      <c r="DC834" s="13">
        <v>1</v>
      </c>
      <c r="DD834" s="13"/>
      <c r="DE834" s="75" t="str" cm="1">
        <f t="array" ref="DE834">+IF(AND(C834&lt;&gt;"Vehículos Eléctricos",C834&lt;&gt;"Vehículos Híbridos",AA834="PERCENTIL 50"),
     IF(VLOOKUP(_xlfn.TEXTJOIN("_",FALSE,C834:E834),[1]BD_Perc!$A:$P,_xlfn.IFS([1]BD!AB834="Intervalo de precio 1",12,[1]BD!AB834="Intervalo de precio 2",13),FALSE)&lt;=1,
     VLOOKUP(_xlfn.TEXTJOIN("_",FALSE,C834:E834),[1]BD_Perc!$A:$P,16,FALSE),"Ok P50"),
     "Ok P30/70 ó Híbrido/Eléctrico")</f>
        <v>Ok P30/70 ó Híbrido/Eléctrico</v>
      </c>
      <c r="DF834" s="75" t="str">
        <f t="shared" si="99"/>
        <v>Vehículos Convencionales_Camperos/Camionetas_4X2</v>
      </c>
      <c r="DG834" s="19">
        <f t="shared" si="100"/>
        <v>162200000</v>
      </c>
      <c r="DH834" s="13">
        <v>1</v>
      </c>
      <c r="DI834" s="13">
        <v>1</v>
      </c>
      <c r="DJ834" s="13" t="b">
        <f>+DC834=[2]BD!DC834</f>
        <v>1</v>
      </c>
    </row>
    <row r="835" spans="1:114" ht="25.5" x14ac:dyDescent="0.25">
      <c r="A835" s="78">
        <v>1278</v>
      </c>
      <c r="B835" s="59" t="s">
        <v>166</v>
      </c>
      <c r="C835" s="59" t="s">
        <v>0</v>
      </c>
      <c r="D835" s="59" t="s">
        <v>320</v>
      </c>
      <c r="E835" s="59" t="s">
        <v>731</v>
      </c>
      <c r="F835" s="59" t="s">
        <v>121</v>
      </c>
      <c r="G835" s="77" t="s">
        <v>1764</v>
      </c>
      <c r="H835" s="59" t="s">
        <v>1481</v>
      </c>
      <c r="I835" s="79">
        <v>6435039</v>
      </c>
      <c r="J835" s="76" t="s">
        <v>1765</v>
      </c>
      <c r="K835" s="78" t="s">
        <v>145</v>
      </c>
      <c r="L835" s="80">
        <v>139</v>
      </c>
      <c r="M835" s="81" t="s">
        <v>121</v>
      </c>
      <c r="N835" s="82">
        <v>118000000</v>
      </c>
      <c r="O835" s="83">
        <f>+IFERROR(VLOOKUP(I835,[1]Precio_Fasecolda!A:C,3,FALSE),IFERROR(VLOOKUP(I835,[1]Precio_Fasecolda!B:C,2,FALSE),N835))</f>
        <v>122000000</v>
      </c>
      <c r="P835" s="83">
        <f t="shared" si="97"/>
        <v>-4000000</v>
      </c>
      <c r="Q835" s="81" t="s">
        <v>731</v>
      </c>
      <c r="R835" s="76" t="s">
        <v>148</v>
      </c>
      <c r="S835" s="76" t="s">
        <v>128</v>
      </c>
      <c r="T835" s="76" t="s">
        <v>121</v>
      </c>
      <c r="U835" s="76" t="s">
        <v>121</v>
      </c>
      <c r="V835" s="76" t="s">
        <v>121</v>
      </c>
      <c r="W835" s="76" t="s">
        <v>121</v>
      </c>
      <c r="X835" s="76" t="s">
        <v>121</v>
      </c>
      <c r="Y835" s="84" t="str">
        <f t="shared" si="104"/>
        <v>N.A.</v>
      </c>
      <c r="Z835" s="85">
        <f t="shared" si="98"/>
        <v>115640000</v>
      </c>
      <c r="AA835" s="76" t="str">
        <f>+IFERROR(VLOOKUP(_xlfn.TEXTJOIN("_", FALSE, C835:E835), [1]BD_Perc!$A:$O, 15, FALSE),"Segmentación no encontrada o vehículo inactivo")</f>
        <v>PERCENTIL 30-70</v>
      </c>
      <c r="AB835" s="76" t="str" cm="1">
        <f t="array" ref="AB835">_xlfn.IFS(
    AA835 = "PERCENTIL 50",
    _xlfn.IFS(
        [1]BD!DG835 &lt; VLOOKUP(_xlfn.TEXTJOIN("_", FALSE, C835:E835), [1]BD_Perc!$A:$O, 11, FALSE), "Intervalo de precio 1",
        [1]BD!DG835 &gt;= VLOOKUP(_xlfn.TEXTJOIN("_", FALSE, C835:E835), [1]BD_Perc!$A:$O, 11, FALSE), "Intervalo de precio 2"
    ),
    AA835 = "PERCENTIL 30-70",
    _xlfn.IFS(
        [1]BD!DG835 &lt; VLOOKUP(_xlfn.TEXTJOIN("_", FALSE, C835:E835), [1]BD_Perc!$A:$O, 6, FALSE), "Intervalo de precio 1",
        [1]BD!DG835 &lt; VLOOKUP(_xlfn.TEXTJOIN("_", FALSE, C835:E835), [1]BD_Perc!$A:$O, 7, FALSE), "Intervalo de precio 2",
        [1]BD!DG835 &gt;= VLOOKUP(_xlfn.TEXTJOIN("_", FALSE, C835:E835), [1]BD_Perc!$A:$O, 7, FALSE), "Intervalo de precio 3"
    ),
    AA835="Segmentación no encontrada o vehículo inactivo","Segmentación no encontrada o vehículo inactivo"
)</f>
        <v>Intervalo de precio 2</v>
      </c>
      <c r="AC835" s="78" t="s">
        <v>149</v>
      </c>
      <c r="AD835" s="86" t="b">
        <f t="shared" si="101"/>
        <v>1</v>
      </c>
      <c r="AE835" s="87">
        <v>0.02</v>
      </c>
      <c r="AF835" s="87">
        <v>0.02</v>
      </c>
      <c r="AG835" s="87">
        <v>0.02</v>
      </c>
      <c r="AH835" s="87">
        <v>0.02</v>
      </c>
      <c r="AI835" s="87">
        <v>0.02</v>
      </c>
      <c r="AJ835" s="87">
        <v>0.02</v>
      </c>
      <c r="AK835" s="76" t="s">
        <v>130</v>
      </c>
      <c r="AL835" s="76" t="s">
        <v>130</v>
      </c>
      <c r="AM835" s="76" t="s">
        <v>130</v>
      </c>
      <c r="AN835" s="88">
        <v>1</v>
      </c>
      <c r="AO835" s="72" t="s">
        <v>121</v>
      </c>
      <c r="AP835" s="72">
        <v>760173.07799999998</v>
      </c>
      <c r="AQ835" s="72">
        <v>759804.10800000001</v>
      </c>
      <c r="AR835" s="72" t="s">
        <v>121</v>
      </c>
      <c r="AS835" s="72" t="s">
        <v>121</v>
      </c>
      <c r="AT835" s="72">
        <v>8531261.0879999995</v>
      </c>
      <c r="AU835" s="72">
        <v>0</v>
      </c>
      <c r="AV835" s="72">
        <v>1337155.7135999999</v>
      </c>
      <c r="AW835" s="72">
        <v>965676.71759999997</v>
      </c>
      <c r="AX835" s="72" t="s">
        <v>121</v>
      </c>
      <c r="AY835" s="72" t="s">
        <v>121</v>
      </c>
      <c r="AZ835" s="72" t="s">
        <v>121</v>
      </c>
      <c r="BA835" s="72" t="s">
        <v>121</v>
      </c>
      <c r="BB835" s="72" t="s">
        <v>121</v>
      </c>
      <c r="BC835" s="72" t="s">
        <v>121</v>
      </c>
      <c r="BD835" s="72">
        <v>4300081.8</v>
      </c>
      <c r="BE835" s="72" t="s">
        <v>121</v>
      </c>
      <c r="BF835" s="72">
        <v>3512354.0424000002</v>
      </c>
      <c r="BG835" s="72">
        <v>4903084.2</v>
      </c>
      <c r="BH835" s="72" t="s">
        <v>121</v>
      </c>
      <c r="BI835" s="72" t="s">
        <v>121</v>
      </c>
      <c r="BJ835" s="72">
        <v>242360.58</v>
      </c>
      <c r="BK835" s="72" t="s">
        <v>121</v>
      </c>
      <c r="BL835" s="72" t="s">
        <v>121</v>
      </c>
      <c r="BM835" s="72">
        <v>4188336.6</v>
      </c>
      <c r="BN835" s="72">
        <v>177335.83728000001</v>
      </c>
      <c r="BO835" s="72">
        <v>2073505.98</v>
      </c>
      <c r="BP835" s="72" t="s">
        <v>121</v>
      </c>
      <c r="BQ835" s="72" t="s">
        <v>121</v>
      </c>
      <c r="BR835" s="72" t="s">
        <v>121</v>
      </c>
      <c r="BS835" s="72" t="s">
        <v>121</v>
      </c>
      <c r="BT835" s="72">
        <v>7875401.0999999996</v>
      </c>
      <c r="BU835" s="72">
        <v>151804.79999999999</v>
      </c>
      <c r="BV835" s="72" t="s">
        <v>121</v>
      </c>
      <c r="BW835" s="72" t="s">
        <v>121</v>
      </c>
      <c r="BX835" s="72" t="s">
        <v>121</v>
      </c>
      <c r="BY835" s="72">
        <v>787536.94739999995</v>
      </c>
      <c r="BZ835" s="72" t="s">
        <v>121</v>
      </c>
      <c r="CA835" s="72" t="s">
        <v>121</v>
      </c>
      <c r="CB835" s="72" t="s">
        <v>121</v>
      </c>
      <c r="CC835" s="72" t="s">
        <v>121</v>
      </c>
      <c r="CD835" s="72" t="s">
        <v>121</v>
      </c>
      <c r="CE835" s="89" t="s">
        <v>130</v>
      </c>
      <c r="CF835" s="89" t="s">
        <v>130</v>
      </c>
      <c r="CG835" s="89" t="s">
        <v>130</v>
      </c>
      <c r="CH835" s="89" t="s">
        <v>130</v>
      </c>
      <c r="CI835" s="89" t="s">
        <v>130</v>
      </c>
      <c r="CJ835" s="89" t="s">
        <v>130</v>
      </c>
      <c r="CK835" s="89" t="s">
        <v>131</v>
      </c>
      <c r="CL835" s="59" t="s">
        <v>121</v>
      </c>
      <c r="CM835" s="59" t="s">
        <v>121</v>
      </c>
      <c r="CN835" s="59" t="s">
        <v>121</v>
      </c>
      <c r="CO835" s="59" t="s">
        <v>121</v>
      </c>
      <c r="CP835" s="59" t="s">
        <v>121</v>
      </c>
      <c r="CQ835" s="59" t="s">
        <v>121</v>
      </c>
      <c r="CR835" s="59" t="s">
        <v>121</v>
      </c>
      <c r="CS835" s="59" t="s">
        <v>121</v>
      </c>
      <c r="CT835" s="59" t="s">
        <v>121</v>
      </c>
      <c r="CU835" s="59" t="s">
        <v>121</v>
      </c>
      <c r="CV835" s="59" t="s">
        <v>121</v>
      </c>
      <c r="CW835" s="59" t="s">
        <v>121</v>
      </c>
      <c r="CX835" s="59" t="s">
        <v>121</v>
      </c>
      <c r="CY835" s="59" t="s">
        <v>121</v>
      </c>
      <c r="CZ835" s="59" t="s">
        <v>121</v>
      </c>
      <c r="DA835" s="249">
        <v>11394029.740800001</v>
      </c>
      <c r="DB835" s="91">
        <v>1</v>
      </c>
      <c r="DC835" s="13">
        <v>1</v>
      </c>
      <c r="DD835" s="13"/>
      <c r="DE835" s="75" t="str" cm="1">
        <f t="array" ref="DE835">+IF(AND(C835&lt;&gt;"Vehículos Eléctricos",C835&lt;&gt;"Vehículos Híbridos",AA835="PERCENTIL 50"),
     IF(VLOOKUP(_xlfn.TEXTJOIN("_",FALSE,C835:E835),[1]BD_Perc!$A:$P,_xlfn.IFS([1]BD!AB835="Intervalo de precio 1",12,[1]BD!AB835="Intervalo de precio 2",13),FALSE)&lt;=1,
     VLOOKUP(_xlfn.TEXTJOIN("_",FALSE,C835:E835),[1]BD_Perc!$A:$P,16,FALSE),"Ok P50"),
     "Ok P30/70 ó Híbrido/Eléctrico")</f>
        <v>Ok P30/70 ó Híbrido/Eléctrico</v>
      </c>
      <c r="DF835" s="75" t="str">
        <f t="shared" si="99"/>
        <v>Vehículos Convencionales_Camperos/Camionetas_4X2</v>
      </c>
      <c r="DG835" s="19">
        <f t="shared" si="100"/>
        <v>115640000</v>
      </c>
      <c r="DH835" s="13">
        <v>1</v>
      </c>
      <c r="DI835" s="13">
        <v>1</v>
      </c>
      <c r="DJ835" s="13" t="b">
        <f>+DC835=[2]BD!DC835</f>
        <v>1</v>
      </c>
    </row>
    <row r="836" spans="1:114" ht="38.25" x14ac:dyDescent="0.25">
      <c r="A836" s="78">
        <v>1279</v>
      </c>
      <c r="B836" s="59" t="s">
        <v>166</v>
      </c>
      <c r="C836" s="59" t="s">
        <v>0</v>
      </c>
      <c r="D836" s="59" t="s">
        <v>320</v>
      </c>
      <c r="E836" s="59" t="s">
        <v>731</v>
      </c>
      <c r="F836" s="59" t="s">
        <v>121</v>
      </c>
      <c r="G836" s="77" t="s">
        <v>1766</v>
      </c>
      <c r="H836" s="59" t="s">
        <v>1481</v>
      </c>
      <c r="I836" s="79">
        <v>6435040</v>
      </c>
      <c r="J836" s="76" t="s">
        <v>1767</v>
      </c>
      <c r="K836" s="78" t="s">
        <v>145</v>
      </c>
      <c r="L836" s="80">
        <v>139</v>
      </c>
      <c r="M836" s="81" t="s">
        <v>121</v>
      </c>
      <c r="N836" s="82">
        <v>125000000</v>
      </c>
      <c r="O836" s="83">
        <f>+IFERROR(VLOOKUP(I836,[1]Precio_Fasecolda!A:C,3,FALSE),IFERROR(VLOOKUP(I836,[1]Precio_Fasecolda!B:C,2,FALSE),N836))</f>
        <v>128000000</v>
      </c>
      <c r="P836" s="83">
        <f t="shared" si="97"/>
        <v>-3000000</v>
      </c>
      <c r="Q836" s="81" t="s">
        <v>731</v>
      </c>
      <c r="R836" s="76" t="s">
        <v>148</v>
      </c>
      <c r="S836" s="76" t="s">
        <v>128</v>
      </c>
      <c r="T836" s="76" t="s">
        <v>121</v>
      </c>
      <c r="U836" s="76" t="s">
        <v>121</v>
      </c>
      <c r="V836" s="76" t="s">
        <v>121</v>
      </c>
      <c r="W836" s="76" t="s">
        <v>121</v>
      </c>
      <c r="X836" s="76" t="s">
        <v>121</v>
      </c>
      <c r="Y836" s="84" t="str">
        <f t="shared" si="104"/>
        <v>N.A.</v>
      </c>
      <c r="Z836" s="85">
        <f t="shared" si="98"/>
        <v>122500000</v>
      </c>
      <c r="AA836" s="76" t="str">
        <f>+IFERROR(VLOOKUP(_xlfn.TEXTJOIN("_", FALSE, C836:E836), [1]BD_Perc!$A:$O, 15, FALSE),"Segmentación no encontrada o vehículo inactivo")</f>
        <v>PERCENTIL 30-70</v>
      </c>
      <c r="AB836" s="76" t="str" cm="1">
        <f t="array" ref="AB836">_xlfn.IFS(
    AA836 = "PERCENTIL 50",
    _xlfn.IFS(
        [1]BD!DG836 &lt; VLOOKUP(_xlfn.TEXTJOIN("_", FALSE, C836:E836), [1]BD_Perc!$A:$O, 11, FALSE), "Intervalo de precio 1",
        [1]BD!DG836 &gt;= VLOOKUP(_xlfn.TEXTJOIN("_", FALSE, C836:E836), [1]BD_Perc!$A:$O, 11, FALSE), "Intervalo de precio 2"
    ),
    AA836 = "PERCENTIL 30-70",
    _xlfn.IFS(
        [1]BD!DG836 &lt; VLOOKUP(_xlfn.TEXTJOIN("_", FALSE, C836:E836), [1]BD_Perc!$A:$O, 6, FALSE), "Intervalo de precio 1",
        [1]BD!DG836 &lt; VLOOKUP(_xlfn.TEXTJOIN("_", FALSE, C836:E836), [1]BD_Perc!$A:$O, 7, FALSE), "Intervalo de precio 2",
        [1]BD!DG836 &gt;= VLOOKUP(_xlfn.TEXTJOIN("_", FALSE, C836:E836), [1]BD_Perc!$A:$O, 7, FALSE), "Intervalo de precio 3"
    ),
    AA836="Segmentación no encontrada o vehículo inactivo","Segmentación no encontrada o vehículo inactivo"
)</f>
        <v>Intervalo de precio 2</v>
      </c>
      <c r="AC836" s="78" t="s">
        <v>149</v>
      </c>
      <c r="AD836" s="86" t="b">
        <f t="shared" si="101"/>
        <v>1</v>
      </c>
      <c r="AE836" s="87">
        <v>0.02</v>
      </c>
      <c r="AF836" s="87">
        <v>0.02</v>
      </c>
      <c r="AG836" s="87">
        <v>0.02</v>
      </c>
      <c r="AH836" s="87">
        <v>0.02</v>
      </c>
      <c r="AI836" s="87">
        <v>0.02</v>
      </c>
      <c r="AJ836" s="87">
        <v>0.02</v>
      </c>
      <c r="AK836" s="76" t="s">
        <v>130</v>
      </c>
      <c r="AL836" s="76" t="s">
        <v>130</v>
      </c>
      <c r="AM836" s="76" t="s">
        <v>130</v>
      </c>
      <c r="AN836" s="88">
        <v>1</v>
      </c>
      <c r="AO836" s="72" t="s">
        <v>121</v>
      </c>
      <c r="AP836" s="72">
        <v>760173.07799999998</v>
      </c>
      <c r="AQ836" s="72">
        <v>759804.10800000001</v>
      </c>
      <c r="AR836" s="72" t="s">
        <v>121</v>
      </c>
      <c r="AS836" s="72" t="s">
        <v>121</v>
      </c>
      <c r="AT836" s="72">
        <v>8531261.0879999995</v>
      </c>
      <c r="AU836" s="72">
        <v>0</v>
      </c>
      <c r="AV836" s="72">
        <v>1337155.7135999999</v>
      </c>
      <c r="AW836" s="72">
        <v>965676.71759999997</v>
      </c>
      <c r="AX836" s="72" t="s">
        <v>121</v>
      </c>
      <c r="AY836" s="72" t="s">
        <v>121</v>
      </c>
      <c r="AZ836" s="72" t="s">
        <v>121</v>
      </c>
      <c r="BA836" s="72" t="s">
        <v>121</v>
      </c>
      <c r="BB836" s="72" t="s">
        <v>121</v>
      </c>
      <c r="BC836" s="72" t="s">
        <v>121</v>
      </c>
      <c r="BD836" s="72">
        <v>4300081.8</v>
      </c>
      <c r="BE836" s="72" t="s">
        <v>121</v>
      </c>
      <c r="BF836" s="72">
        <v>3512354.0424000002</v>
      </c>
      <c r="BG836" s="72">
        <v>4903084.2</v>
      </c>
      <c r="BH836" s="72" t="s">
        <v>121</v>
      </c>
      <c r="BI836" s="72" t="s">
        <v>121</v>
      </c>
      <c r="BJ836" s="72">
        <v>242360.58</v>
      </c>
      <c r="BK836" s="72" t="s">
        <v>121</v>
      </c>
      <c r="BL836" s="72" t="s">
        <v>121</v>
      </c>
      <c r="BM836" s="72">
        <v>4188336.6</v>
      </c>
      <c r="BN836" s="72">
        <v>177335.83728000001</v>
      </c>
      <c r="BO836" s="72">
        <v>2073505.98</v>
      </c>
      <c r="BP836" s="72" t="s">
        <v>121</v>
      </c>
      <c r="BQ836" s="72" t="s">
        <v>121</v>
      </c>
      <c r="BR836" s="72" t="s">
        <v>121</v>
      </c>
      <c r="BS836" s="72" t="s">
        <v>121</v>
      </c>
      <c r="BT836" s="72">
        <v>7875401.0999999996</v>
      </c>
      <c r="BU836" s="72">
        <v>151804.79999999999</v>
      </c>
      <c r="BV836" s="72" t="s">
        <v>121</v>
      </c>
      <c r="BW836" s="72" t="s">
        <v>121</v>
      </c>
      <c r="BX836" s="72" t="s">
        <v>121</v>
      </c>
      <c r="BY836" s="72">
        <v>787536.94739999995</v>
      </c>
      <c r="BZ836" s="72" t="s">
        <v>121</v>
      </c>
      <c r="CA836" s="72" t="s">
        <v>121</v>
      </c>
      <c r="CB836" s="72" t="s">
        <v>121</v>
      </c>
      <c r="CC836" s="72" t="s">
        <v>121</v>
      </c>
      <c r="CD836" s="72" t="s">
        <v>121</v>
      </c>
      <c r="CE836" s="89" t="s">
        <v>130</v>
      </c>
      <c r="CF836" s="89" t="s">
        <v>130</v>
      </c>
      <c r="CG836" s="89" t="s">
        <v>130</v>
      </c>
      <c r="CH836" s="89" t="s">
        <v>130</v>
      </c>
      <c r="CI836" s="89" t="s">
        <v>130</v>
      </c>
      <c r="CJ836" s="89" t="s">
        <v>130</v>
      </c>
      <c r="CK836" s="89" t="s">
        <v>131</v>
      </c>
      <c r="CL836" s="59" t="s">
        <v>121</v>
      </c>
      <c r="CM836" s="59" t="s">
        <v>121</v>
      </c>
      <c r="CN836" s="59" t="s">
        <v>121</v>
      </c>
      <c r="CO836" s="59" t="s">
        <v>121</v>
      </c>
      <c r="CP836" s="59" t="s">
        <v>121</v>
      </c>
      <c r="CQ836" s="59" t="s">
        <v>121</v>
      </c>
      <c r="CR836" s="59" t="s">
        <v>121</v>
      </c>
      <c r="CS836" s="59" t="s">
        <v>121</v>
      </c>
      <c r="CT836" s="59" t="s">
        <v>121</v>
      </c>
      <c r="CU836" s="59" t="s">
        <v>121</v>
      </c>
      <c r="CV836" s="59" t="s">
        <v>121</v>
      </c>
      <c r="CW836" s="59" t="s">
        <v>121</v>
      </c>
      <c r="CX836" s="59" t="s">
        <v>121</v>
      </c>
      <c r="CY836" s="59" t="s">
        <v>121</v>
      </c>
      <c r="CZ836" s="59" t="s">
        <v>121</v>
      </c>
      <c r="DA836" s="249">
        <v>11394029.740800001</v>
      </c>
      <c r="DB836" s="91">
        <v>1</v>
      </c>
      <c r="DC836" s="13">
        <v>1</v>
      </c>
      <c r="DD836" s="13"/>
      <c r="DE836" s="75" t="str" cm="1">
        <f t="array" ref="DE836">+IF(AND(C836&lt;&gt;"Vehículos Eléctricos",C836&lt;&gt;"Vehículos Híbridos",AA836="PERCENTIL 50"),
     IF(VLOOKUP(_xlfn.TEXTJOIN("_",FALSE,C836:E836),[1]BD_Perc!$A:$P,_xlfn.IFS([1]BD!AB836="Intervalo de precio 1",12,[1]BD!AB836="Intervalo de precio 2",13),FALSE)&lt;=1,
     VLOOKUP(_xlfn.TEXTJOIN("_",FALSE,C836:E836),[1]BD_Perc!$A:$P,16,FALSE),"Ok P50"),
     "Ok P30/70 ó Híbrido/Eléctrico")</f>
        <v>Ok P30/70 ó Híbrido/Eléctrico</v>
      </c>
      <c r="DF836" s="75" t="str">
        <f t="shared" si="99"/>
        <v>Vehículos Convencionales_Camperos/Camionetas_4X2</v>
      </c>
      <c r="DG836" s="19">
        <f t="shared" si="100"/>
        <v>122500000</v>
      </c>
      <c r="DH836" s="13">
        <v>1</v>
      </c>
      <c r="DI836" s="13">
        <v>1</v>
      </c>
      <c r="DJ836" s="13" t="b">
        <f>+DC836=[2]BD!DC836</f>
        <v>1</v>
      </c>
    </row>
    <row r="837" spans="1:114" ht="38.25" x14ac:dyDescent="0.25">
      <c r="A837" s="78">
        <v>1280</v>
      </c>
      <c r="B837" s="59" t="s">
        <v>166</v>
      </c>
      <c r="C837" s="59" t="s">
        <v>0</v>
      </c>
      <c r="D837" s="59" t="s">
        <v>320</v>
      </c>
      <c r="E837" s="59" t="s">
        <v>731</v>
      </c>
      <c r="F837" s="59" t="s">
        <v>121</v>
      </c>
      <c r="G837" s="77" t="s">
        <v>1768</v>
      </c>
      <c r="H837" s="59" t="s">
        <v>1481</v>
      </c>
      <c r="I837" s="79">
        <v>6435041</v>
      </c>
      <c r="J837" s="76" t="s">
        <v>1769</v>
      </c>
      <c r="K837" s="78" t="s">
        <v>145</v>
      </c>
      <c r="L837" s="80">
        <v>139</v>
      </c>
      <c r="M837" s="81" t="s">
        <v>121</v>
      </c>
      <c r="N837" s="82">
        <v>140000000</v>
      </c>
      <c r="O837" s="83">
        <f>+IFERROR(VLOOKUP(I837,[1]Precio_Fasecolda!A:C,3,FALSE),IFERROR(VLOOKUP(I837,[1]Precio_Fasecolda!B:C,2,FALSE),N837))</f>
        <v>143000000</v>
      </c>
      <c r="P837" s="83">
        <f t="shared" si="97"/>
        <v>-3000000</v>
      </c>
      <c r="Q837" s="81" t="s">
        <v>731</v>
      </c>
      <c r="R837" s="76" t="s">
        <v>148</v>
      </c>
      <c r="S837" s="76" t="s">
        <v>128</v>
      </c>
      <c r="T837" s="76" t="s">
        <v>121</v>
      </c>
      <c r="U837" s="76" t="s">
        <v>121</v>
      </c>
      <c r="V837" s="76" t="s">
        <v>121</v>
      </c>
      <c r="W837" s="76" t="s">
        <v>121</v>
      </c>
      <c r="X837" s="76" t="s">
        <v>121</v>
      </c>
      <c r="Y837" s="84" t="str">
        <f t="shared" si="104"/>
        <v>N.A.</v>
      </c>
      <c r="Z837" s="85">
        <f t="shared" si="98"/>
        <v>137200000</v>
      </c>
      <c r="AA837" s="76" t="str">
        <f>+IFERROR(VLOOKUP(_xlfn.TEXTJOIN("_", FALSE, C837:E837), [1]BD_Perc!$A:$O, 15, FALSE),"Segmentación no encontrada o vehículo inactivo")</f>
        <v>PERCENTIL 30-70</v>
      </c>
      <c r="AB837" s="76" t="str" cm="1">
        <f t="array" ref="AB837">_xlfn.IFS(
    AA837 = "PERCENTIL 50",
    _xlfn.IFS(
        [1]BD!DG837 &lt; VLOOKUP(_xlfn.TEXTJOIN("_", FALSE, C837:E837), [1]BD_Perc!$A:$O, 11, FALSE), "Intervalo de precio 1",
        [1]BD!DG837 &gt;= VLOOKUP(_xlfn.TEXTJOIN("_", FALSE, C837:E837), [1]BD_Perc!$A:$O, 11, FALSE), "Intervalo de precio 2"
    ),
    AA837 = "PERCENTIL 30-70",
    _xlfn.IFS(
        [1]BD!DG837 &lt; VLOOKUP(_xlfn.TEXTJOIN("_", FALSE, C837:E837), [1]BD_Perc!$A:$O, 6, FALSE), "Intervalo de precio 1",
        [1]BD!DG837 &lt; VLOOKUP(_xlfn.TEXTJOIN("_", FALSE, C837:E837), [1]BD_Perc!$A:$O, 7, FALSE), "Intervalo de precio 2",
        [1]BD!DG837 &gt;= VLOOKUP(_xlfn.TEXTJOIN("_", FALSE, C837:E837), [1]BD_Perc!$A:$O, 7, FALSE), "Intervalo de precio 3"
    ),
    AA837="Segmentación no encontrada o vehículo inactivo","Segmentación no encontrada o vehículo inactivo"
)</f>
        <v>Intervalo de precio 3</v>
      </c>
      <c r="AC837" s="78" t="s">
        <v>156</v>
      </c>
      <c r="AD837" s="86" t="b">
        <f t="shared" si="101"/>
        <v>1</v>
      </c>
      <c r="AE837" s="87">
        <v>0.02</v>
      </c>
      <c r="AF837" s="87">
        <v>0.02</v>
      </c>
      <c r="AG837" s="87">
        <v>0.02</v>
      </c>
      <c r="AH837" s="87">
        <v>0.02</v>
      </c>
      <c r="AI837" s="87">
        <v>0.02</v>
      </c>
      <c r="AJ837" s="87">
        <v>0.02</v>
      </c>
      <c r="AK837" s="76" t="s">
        <v>130</v>
      </c>
      <c r="AL837" s="76" t="s">
        <v>130</v>
      </c>
      <c r="AM837" s="76" t="s">
        <v>130</v>
      </c>
      <c r="AN837" s="88">
        <v>1</v>
      </c>
      <c r="AO837" s="72" t="s">
        <v>121</v>
      </c>
      <c r="AP837" s="72">
        <v>760173.07799999998</v>
      </c>
      <c r="AQ837" s="72">
        <v>759804.10800000001</v>
      </c>
      <c r="AR837" s="72" t="s">
        <v>121</v>
      </c>
      <c r="AS837" s="72" t="s">
        <v>121</v>
      </c>
      <c r="AT837" s="72">
        <v>8531261.0879999995</v>
      </c>
      <c r="AU837" s="72">
        <v>0</v>
      </c>
      <c r="AV837" s="72">
        <v>1337155.7135999999</v>
      </c>
      <c r="AW837" s="72">
        <v>965676.71759999997</v>
      </c>
      <c r="AX837" s="72" t="s">
        <v>121</v>
      </c>
      <c r="AY837" s="72" t="s">
        <v>121</v>
      </c>
      <c r="AZ837" s="72" t="s">
        <v>121</v>
      </c>
      <c r="BA837" s="72" t="s">
        <v>121</v>
      </c>
      <c r="BB837" s="72" t="s">
        <v>121</v>
      </c>
      <c r="BC837" s="72" t="s">
        <v>121</v>
      </c>
      <c r="BD837" s="72">
        <v>4300081.8</v>
      </c>
      <c r="BE837" s="72" t="s">
        <v>121</v>
      </c>
      <c r="BF837" s="72">
        <v>3512354.0424000002</v>
      </c>
      <c r="BG837" s="72">
        <v>4903084.2</v>
      </c>
      <c r="BH837" s="72" t="s">
        <v>121</v>
      </c>
      <c r="BI837" s="72" t="s">
        <v>121</v>
      </c>
      <c r="BJ837" s="72">
        <v>242360.58</v>
      </c>
      <c r="BK837" s="72" t="s">
        <v>121</v>
      </c>
      <c r="BL837" s="72" t="s">
        <v>121</v>
      </c>
      <c r="BM837" s="72">
        <v>4188336.6</v>
      </c>
      <c r="BN837" s="72">
        <v>177335.83728000001</v>
      </c>
      <c r="BO837" s="72">
        <v>2073505.98</v>
      </c>
      <c r="BP837" s="72" t="s">
        <v>121</v>
      </c>
      <c r="BQ837" s="72" t="s">
        <v>121</v>
      </c>
      <c r="BR837" s="72" t="s">
        <v>121</v>
      </c>
      <c r="BS837" s="72" t="s">
        <v>121</v>
      </c>
      <c r="BT837" s="72">
        <v>7875401.0999999996</v>
      </c>
      <c r="BU837" s="72">
        <v>151804.79999999999</v>
      </c>
      <c r="BV837" s="72" t="s">
        <v>121</v>
      </c>
      <c r="BW837" s="72" t="s">
        <v>121</v>
      </c>
      <c r="BX837" s="72" t="s">
        <v>121</v>
      </c>
      <c r="BY837" s="72">
        <v>787536.94739999995</v>
      </c>
      <c r="BZ837" s="72" t="s">
        <v>121</v>
      </c>
      <c r="CA837" s="72" t="s">
        <v>121</v>
      </c>
      <c r="CB837" s="72" t="s">
        <v>121</v>
      </c>
      <c r="CC837" s="72" t="s">
        <v>121</v>
      </c>
      <c r="CD837" s="72" t="s">
        <v>121</v>
      </c>
      <c r="CE837" s="89" t="s">
        <v>130</v>
      </c>
      <c r="CF837" s="89" t="s">
        <v>130</v>
      </c>
      <c r="CG837" s="89" t="s">
        <v>130</v>
      </c>
      <c r="CH837" s="89" t="s">
        <v>130</v>
      </c>
      <c r="CI837" s="89" t="s">
        <v>130</v>
      </c>
      <c r="CJ837" s="89" t="s">
        <v>130</v>
      </c>
      <c r="CK837" s="89" t="s">
        <v>131</v>
      </c>
      <c r="CL837" s="59" t="s">
        <v>121</v>
      </c>
      <c r="CM837" s="59" t="s">
        <v>121</v>
      </c>
      <c r="CN837" s="59" t="s">
        <v>121</v>
      </c>
      <c r="CO837" s="59" t="s">
        <v>121</v>
      </c>
      <c r="CP837" s="59" t="s">
        <v>121</v>
      </c>
      <c r="CQ837" s="59" t="s">
        <v>121</v>
      </c>
      <c r="CR837" s="59" t="s">
        <v>121</v>
      </c>
      <c r="CS837" s="59" t="s">
        <v>121</v>
      </c>
      <c r="CT837" s="59" t="s">
        <v>121</v>
      </c>
      <c r="CU837" s="59" t="s">
        <v>121</v>
      </c>
      <c r="CV837" s="59" t="s">
        <v>121</v>
      </c>
      <c r="CW837" s="59" t="s">
        <v>121</v>
      </c>
      <c r="CX837" s="59" t="s">
        <v>121</v>
      </c>
      <c r="CY837" s="59" t="s">
        <v>121</v>
      </c>
      <c r="CZ837" s="59" t="s">
        <v>121</v>
      </c>
      <c r="DA837" s="249">
        <v>11394029.740800001</v>
      </c>
      <c r="DB837" s="91">
        <v>1</v>
      </c>
      <c r="DC837" s="13">
        <v>1</v>
      </c>
      <c r="DD837" s="13"/>
      <c r="DE837" s="75" t="str" cm="1">
        <f t="array" ref="DE837">+IF(AND(C837&lt;&gt;"Vehículos Eléctricos",C837&lt;&gt;"Vehículos Híbridos",AA837="PERCENTIL 50"),
     IF(VLOOKUP(_xlfn.TEXTJOIN("_",FALSE,C837:E837),[1]BD_Perc!$A:$P,_xlfn.IFS([1]BD!AB837="Intervalo de precio 1",12,[1]BD!AB837="Intervalo de precio 2",13),FALSE)&lt;=1,
     VLOOKUP(_xlfn.TEXTJOIN("_",FALSE,C837:E837),[1]BD_Perc!$A:$P,16,FALSE),"Ok P50"),
     "Ok P30/70 ó Híbrido/Eléctrico")</f>
        <v>Ok P30/70 ó Híbrido/Eléctrico</v>
      </c>
      <c r="DF837" s="75" t="str">
        <f t="shared" si="99"/>
        <v>Vehículos Convencionales_Camperos/Camionetas_4X2</v>
      </c>
      <c r="DG837" s="19">
        <f t="shared" si="100"/>
        <v>137200000</v>
      </c>
      <c r="DH837" s="13">
        <v>1</v>
      </c>
      <c r="DI837" s="13">
        <v>1</v>
      </c>
      <c r="DJ837" s="13" t="b">
        <f>+DC837=[2]BD!DC837</f>
        <v>1</v>
      </c>
    </row>
    <row r="838" spans="1:114" ht="51" x14ac:dyDescent="0.25">
      <c r="A838" s="78">
        <v>1281</v>
      </c>
      <c r="B838" s="59" t="s">
        <v>687</v>
      </c>
      <c r="C838" s="59" t="s">
        <v>0</v>
      </c>
      <c r="D838" s="59" t="s">
        <v>663</v>
      </c>
      <c r="E838" s="76" t="s">
        <v>675</v>
      </c>
      <c r="F838" s="59" t="s">
        <v>676</v>
      </c>
      <c r="G838" s="77" t="s">
        <v>1770</v>
      </c>
      <c r="H838" s="76" t="s">
        <v>1771</v>
      </c>
      <c r="I838" s="79" t="s">
        <v>121</v>
      </c>
      <c r="J838" s="76" t="s">
        <v>1772</v>
      </c>
      <c r="K838" s="78" t="s">
        <v>121</v>
      </c>
      <c r="L838" s="76">
        <v>192</v>
      </c>
      <c r="M838" s="81" t="s">
        <v>121</v>
      </c>
      <c r="N838" s="82">
        <v>225000000</v>
      </c>
      <c r="O838" s="83">
        <f>+IFERROR(VLOOKUP(I838,[1]Precio_Fasecolda!A:C,3,FALSE),IFERROR(VLOOKUP(I838,[1]Precio_Fasecolda!B:C,2,FALSE),N838))</f>
        <v>225000000</v>
      </c>
      <c r="P838" s="83">
        <f t="shared" ref="P838:P888" si="105">N838-O838</f>
        <v>0</v>
      </c>
      <c r="Q838" s="81" t="s">
        <v>121</v>
      </c>
      <c r="R838" s="76" t="s">
        <v>127</v>
      </c>
      <c r="S838" s="76" t="s">
        <v>349</v>
      </c>
      <c r="T838" s="76" t="s">
        <v>121</v>
      </c>
      <c r="U838" s="76" t="s">
        <v>121</v>
      </c>
      <c r="V838" s="76" t="s">
        <v>121</v>
      </c>
      <c r="W838" s="76" t="s">
        <v>121</v>
      </c>
      <c r="X838" s="76" t="s">
        <v>121</v>
      </c>
      <c r="Y838" s="84" t="str">
        <f t="shared" si="104"/>
        <v>N.A.</v>
      </c>
      <c r="Z838" s="85">
        <f t="shared" ref="Z838:Z863" si="106">+(((N838)-(N838*AE838)/100%))</f>
        <v>218250000</v>
      </c>
      <c r="AA838" s="76" t="str">
        <f>+IFERROR(VLOOKUP(_xlfn.TEXTJOIN("_", FALSE, C838:E838), [1]BD_Perc!$A:$O, 15, FALSE),"Segmentación no encontrada o vehículo inactivo")</f>
        <v>PERCENTIL 30-70</v>
      </c>
      <c r="AB838" s="76" t="str" cm="1">
        <f t="array" ref="AB838">_xlfn.IFS(
    AA838 = "PERCENTIL 50",
    _xlfn.IFS(
        [1]BD!DG838 &lt; VLOOKUP(_xlfn.TEXTJOIN("_", FALSE, C838:E838), [1]BD_Perc!$A:$O, 11, FALSE), "Intervalo de precio 1",
        [1]BD!DG838 &gt;= VLOOKUP(_xlfn.TEXTJOIN("_", FALSE, C838:E838), [1]BD_Perc!$A:$O, 11, FALSE), "Intervalo de precio 2"
    ),
    AA838 = "PERCENTIL 30-70",
    _xlfn.IFS(
        [1]BD!DG838 &lt; VLOOKUP(_xlfn.TEXTJOIN("_", FALSE, C838:E838), [1]BD_Perc!$A:$O, 6, FALSE), "Intervalo de precio 1",
        [1]BD!DG838 &lt; VLOOKUP(_xlfn.TEXTJOIN("_", FALSE, C838:E838), [1]BD_Perc!$A:$O, 7, FALSE), "Intervalo de precio 2",
        [1]BD!DG838 &gt;= VLOOKUP(_xlfn.TEXTJOIN("_", FALSE, C838:E838), [1]BD_Perc!$A:$O, 7, FALSE), "Intervalo de precio 3"
    ),
    AA838="Segmentación no encontrada o vehículo inactivo","Segmentación no encontrada o vehículo inactivo"
)</f>
        <v>Intervalo de precio 2</v>
      </c>
      <c r="AC838" s="78" t="s">
        <v>149</v>
      </c>
      <c r="AD838" s="86" t="b">
        <f t="shared" si="101"/>
        <v>1</v>
      </c>
      <c r="AE838" s="188">
        <v>0.03</v>
      </c>
      <c r="AF838" s="188">
        <v>0.03</v>
      </c>
      <c r="AG838" s="188">
        <v>0.03</v>
      </c>
      <c r="AH838" s="188">
        <v>0.03</v>
      </c>
      <c r="AI838" s="188">
        <v>0.03</v>
      </c>
      <c r="AJ838" s="188">
        <v>0.03</v>
      </c>
      <c r="AK838" s="76" t="s">
        <v>130</v>
      </c>
      <c r="AL838" s="76" t="s">
        <v>130</v>
      </c>
      <c r="AM838" s="76" t="s">
        <v>130</v>
      </c>
      <c r="AN838" s="229">
        <v>1</v>
      </c>
      <c r="AO838" s="72" t="s">
        <v>121</v>
      </c>
      <c r="AP838" s="72">
        <v>545021.4</v>
      </c>
      <c r="AQ838" s="72" t="s">
        <v>121</v>
      </c>
      <c r="AR838" s="72" t="s">
        <v>121</v>
      </c>
      <c r="AS838" s="72" t="s">
        <v>121</v>
      </c>
      <c r="AT838" s="72" t="s">
        <v>121</v>
      </c>
      <c r="AU838" s="72" t="s">
        <v>121</v>
      </c>
      <c r="AV838" s="72">
        <v>1686720</v>
      </c>
      <c r="AW838" s="72">
        <v>188490.96</v>
      </c>
      <c r="AX838" s="72">
        <v>1391544</v>
      </c>
      <c r="AY838" s="72" t="s">
        <v>121</v>
      </c>
      <c r="AZ838" s="72" t="s">
        <v>121</v>
      </c>
      <c r="BA838" s="72">
        <v>348940200</v>
      </c>
      <c r="BB838" s="72" t="s">
        <v>121</v>
      </c>
      <c r="BC838" s="72" t="s">
        <v>121</v>
      </c>
      <c r="BD838" s="72" t="s">
        <v>121</v>
      </c>
      <c r="BE838" s="72" t="s">
        <v>121</v>
      </c>
      <c r="BF838" s="72" t="s">
        <v>121</v>
      </c>
      <c r="BG838" s="72" t="s">
        <v>121</v>
      </c>
      <c r="BH838" s="72" t="s">
        <v>121</v>
      </c>
      <c r="BI838" s="72" t="s">
        <v>121</v>
      </c>
      <c r="BJ838" s="72" t="s">
        <v>121</v>
      </c>
      <c r="BK838" s="72" t="s">
        <v>121</v>
      </c>
      <c r="BL838" s="72" t="s">
        <v>121</v>
      </c>
      <c r="BM838" s="72" t="s">
        <v>121</v>
      </c>
      <c r="BN838" s="72">
        <v>138.1002</v>
      </c>
      <c r="BO838" s="72">
        <v>1265040</v>
      </c>
      <c r="BP838" s="72" t="s">
        <v>121</v>
      </c>
      <c r="BQ838" s="72" t="s">
        <v>121</v>
      </c>
      <c r="BR838" s="72" t="s">
        <v>121</v>
      </c>
      <c r="BS838" s="72" t="s">
        <v>121</v>
      </c>
      <c r="BT838" s="72">
        <v>3795120</v>
      </c>
      <c r="BU838" s="72">
        <v>138.1002</v>
      </c>
      <c r="BV838" s="72" t="s">
        <v>121</v>
      </c>
      <c r="BW838" s="72" t="s">
        <v>121</v>
      </c>
      <c r="BX838" s="72">
        <v>44276400</v>
      </c>
      <c r="BY838" s="72" t="s">
        <v>121</v>
      </c>
      <c r="BZ838" s="72" t="s">
        <v>121</v>
      </c>
      <c r="CA838" s="72" t="s">
        <v>121</v>
      </c>
      <c r="CB838" s="72" t="s">
        <v>121</v>
      </c>
      <c r="CC838" s="72">
        <v>35000000</v>
      </c>
      <c r="CD838" s="72" t="s">
        <v>121</v>
      </c>
      <c r="CE838" s="76" t="s">
        <v>121</v>
      </c>
      <c r="CF838" s="76" t="s">
        <v>121</v>
      </c>
      <c r="CG838" s="76" t="s">
        <v>121</v>
      </c>
      <c r="CH838" s="76" t="s">
        <v>121</v>
      </c>
      <c r="CI838" s="76" t="s">
        <v>121</v>
      </c>
      <c r="CJ838" s="76" t="s">
        <v>121</v>
      </c>
      <c r="CK838" s="76" t="s">
        <v>121</v>
      </c>
      <c r="CL838" s="76" t="s">
        <v>121</v>
      </c>
      <c r="CM838" s="76" t="s">
        <v>121</v>
      </c>
      <c r="CN838" s="76" t="s">
        <v>121</v>
      </c>
      <c r="CO838" s="76" t="s">
        <v>121</v>
      </c>
      <c r="CP838" s="76" t="s">
        <v>121</v>
      </c>
      <c r="CQ838" s="76" t="s">
        <v>121</v>
      </c>
      <c r="CR838" s="76" t="s">
        <v>121</v>
      </c>
      <c r="CS838" s="76" t="s">
        <v>121</v>
      </c>
      <c r="CT838" s="76" t="s">
        <v>121</v>
      </c>
      <c r="CU838" s="76" t="s">
        <v>121</v>
      </c>
      <c r="CV838" s="76" t="s">
        <v>130</v>
      </c>
      <c r="CW838" s="76" t="s">
        <v>121</v>
      </c>
      <c r="CX838" s="76" t="s">
        <v>121</v>
      </c>
      <c r="CY838" s="76" t="s">
        <v>121</v>
      </c>
      <c r="CZ838" s="76" t="s">
        <v>121</v>
      </c>
      <c r="DA838" s="250">
        <v>22138200</v>
      </c>
      <c r="DB838" s="91">
        <v>1</v>
      </c>
      <c r="DC838" s="13">
        <v>1</v>
      </c>
      <c r="DD838" s="13"/>
      <c r="DE838" s="75" t="str" cm="1">
        <f t="array" ref="DE838">+IF(AND(C838&lt;&gt;"Vehículos Eléctricos",C838&lt;&gt;"Vehículos Híbridos",AA838="PERCENTIL 50"),
     IF(VLOOKUP(_xlfn.TEXTJOIN("_",FALSE,C838:E838),[1]BD_Perc!$A:$P,_xlfn.IFS([1]BD!AB838="Intervalo de precio 1",12,[1]BD!AB838="Intervalo de precio 2",13),FALSE)&lt;=1,
     VLOOKUP(_xlfn.TEXTJOIN("_",FALSE,C838:E838),[1]BD_Perc!$A:$P,16,FALSE),"Ok P50"),
     "Ok P30/70 ó Híbrido/Eléctrico")</f>
        <v>Ok P30/70 ó Híbrido/Eléctrico</v>
      </c>
      <c r="DF838" s="75" t="str">
        <f t="shared" ref="DF838:DF891" si="107">+_xlfn.TEXTJOIN("_",FALSE,C838:E838)</f>
        <v>Vehículos Convencionales_Vehículos Destinados al Transporte de Pasajeros_Bus</v>
      </c>
      <c r="DG838" s="19">
        <f t="shared" ref="DG838:DG891" si="108">+IF(C838=$F$1,Z838+BZ838,Z838)</f>
        <v>218250000</v>
      </c>
      <c r="DH838" s="13">
        <v>1</v>
      </c>
      <c r="DI838" s="13">
        <v>1</v>
      </c>
      <c r="DJ838" s="13" t="b">
        <f>+DC838=[2]BD!DC838</f>
        <v>1</v>
      </c>
    </row>
    <row r="839" spans="1:114" ht="51" x14ac:dyDescent="0.25">
      <c r="A839" s="78">
        <v>1282</v>
      </c>
      <c r="B839" s="59" t="s">
        <v>687</v>
      </c>
      <c r="C839" s="59" t="s">
        <v>0</v>
      </c>
      <c r="D839" s="59" t="s">
        <v>663</v>
      </c>
      <c r="E839" s="76" t="s">
        <v>671</v>
      </c>
      <c r="F839" s="59" t="s">
        <v>672</v>
      </c>
      <c r="G839" s="77" t="s">
        <v>1773</v>
      </c>
      <c r="H839" s="76" t="s">
        <v>1771</v>
      </c>
      <c r="I839" s="79" t="s">
        <v>121</v>
      </c>
      <c r="J839" s="76" t="s">
        <v>1774</v>
      </c>
      <c r="K839" s="78" t="s">
        <v>121</v>
      </c>
      <c r="L839" s="76">
        <v>158</v>
      </c>
      <c r="M839" s="81" t="s">
        <v>121</v>
      </c>
      <c r="N839" s="82">
        <v>179000000</v>
      </c>
      <c r="O839" s="83">
        <f>+IFERROR(VLOOKUP(I839,[1]Precio_Fasecolda!A:C,3,FALSE),IFERROR(VLOOKUP(I839,[1]Precio_Fasecolda!B:C,2,FALSE),N839))</f>
        <v>179000000</v>
      </c>
      <c r="P839" s="83">
        <f t="shared" si="105"/>
        <v>0</v>
      </c>
      <c r="Q839" s="81" t="s">
        <v>121</v>
      </c>
      <c r="R839" s="76" t="s">
        <v>127</v>
      </c>
      <c r="S839" s="76" t="s">
        <v>349</v>
      </c>
      <c r="T839" s="76" t="s">
        <v>121</v>
      </c>
      <c r="U839" s="76" t="s">
        <v>121</v>
      </c>
      <c r="V839" s="76" t="s">
        <v>121</v>
      </c>
      <c r="W839" s="76" t="s">
        <v>121</v>
      </c>
      <c r="X839" s="76" t="s">
        <v>121</v>
      </c>
      <c r="Y839" s="84" t="str">
        <f t="shared" si="104"/>
        <v>N.A.</v>
      </c>
      <c r="Z839" s="85">
        <f t="shared" si="106"/>
        <v>175420000</v>
      </c>
      <c r="AA839" s="76" t="str">
        <f>+IFERROR(VLOOKUP(_xlfn.TEXTJOIN("_", FALSE, C839:E839), [1]BD_Perc!$A:$O, 15, FALSE),"Segmentación no encontrada o vehículo inactivo")</f>
        <v>PERCENTIL 30-70</v>
      </c>
      <c r="AB839" s="76" t="str" cm="1">
        <f t="array" ref="AB839">_xlfn.IFS(
    AA839 = "PERCENTIL 50",
    _xlfn.IFS(
        [1]BD!DG839 &lt; VLOOKUP(_xlfn.TEXTJOIN("_", FALSE, C839:E839), [1]BD_Perc!$A:$O, 11, FALSE), "Intervalo de precio 1",
        [1]BD!DG839 &gt;= VLOOKUP(_xlfn.TEXTJOIN("_", FALSE, C839:E839), [1]BD_Perc!$A:$O, 11, FALSE), "Intervalo de precio 2"
    ),
    AA839 = "PERCENTIL 30-70",
    _xlfn.IFS(
        [1]BD!DG839 &lt; VLOOKUP(_xlfn.TEXTJOIN("_", FALSE, C839:E839), [1]BD_Perc!$A:$O, 6, FALSE), "Intervalo de precio 1",
        [1]BD!DG839 &lt; VLOOKUP(_xlfn.TEXTJOIN("_", FALSE, C839:E839), [1]BD_Perc!$A:$O, 7, FALSE), "Intervalo de precio 2",
        [1]BD!DG839 &gt;= VLOOKUP(_xlfn.TEXTJOIN("_", FALSE, C839:E839), [1]BD_Perc!$A:$O, 7, FALSE), "Intervalo de precio 3"
    ),
    AA839="Segmentación no encontrada o vehículo inactivo","Segmentación no encontrada o vehículo inactivo"
)</f>
        <v>Intervalo de precio 1</v>
      </c>
      <c r="AC839" s="78" t="s">
        <v>129</v>
      </c>
      <c r="AD839" s="86" t="b">
        <f t="shared" ref="AD839:AD891" si="109">+AC839=AB839</f>
        <v>1</v>
      </c>
      <c r="AE839" s="188">
        <v>0.02</v>
      </c>
      <c r="AF839" s="188">
        <v>0.02</v>
      </c>
      <c r="AG839" s="188">
        <v>0.02</v>
      </c>
      <c r="AH839" s="188">
        <v>0.02</v>
      </c>
      <c r="AI839" s="188">
        <v>0.02</v>
      </c>
      <c r="AJ839" s="188">
        <v>0.02</v>
      </c>
      <c r="AK839" s="76" t="s">
        <v>130</v>
      </c>
      <c r="AL839" s="76" t="s">
        <v>130</v>
      </c>
      <c r="AM839" s="76" t="s">
        <v>130</v>
      </c>
      <c r="AN839" s="229">
        <v>1</v>
      </c>
      <c r="AO839" s="72" t="s">
        <v>121</v>
      </c>
      <c r="AP839" s="72">
        <v>545021.4</v>
      </c>
      <c r="AQ839" s="72" t="s">
        <v>121</v>
      </c>
      <c r="AR839" s="72" t="s">
        <v>121</v>
      </c>
      <c r="AS839" s="72" t="s">
        <v>121</v>
      </c>
      <c r="AT839" s="72" t="s">
        <v>121</v>
      </c>
      <c r="AU839" s="72" t="s">
        <v>121</v>
      </c>
      <c r="AV839" s="72">
        <v>1686720</v>
      </c>
      <c r="AW839" s="72">
        <v>188490.96</v>
      </c>
      <c r="AX839" s="72">
        <v>1391544</v>
      </c>
      <c r="AY839" s="72" t="s">
        <v>121</v>
      </c>
      <c r="AZ839" s="72" t="s">
        <v>121</v>
      </c>
      <c r="BA839" s="72">
        <v>276200400</v>
      </c>
      <c r="BB839" s="72" t="s">
        <v>121</v>
      </c>
      <c r="BC839" s="72" t="s">
        <v>121</v>
      </c>
      <c r="BD839" s="72" t="s">
        <v>121</v>
      </c>
      <c r="BE839" s="72" t="s">
        <v>121</v>
      </c>
      <c r="BF839" s="72" t="s">
        <v>121</v>
      </c>
      <c r="BG839" s="72" t="s">
        <v>121</v>
      </c>
      <c r="BH839" s="72" t="s">
        <v>121</v>
      </c>
      <c r="BI839" s="72" t="s">
        <v>121</v>
      </c>
      <c r="BJ839" s="72" t="s">
        <v>121</v>
      </c>
      <c r="BK839" s="72" t="s">
        <v>121</v>
      </c>
      <c r="BL839" s="72" t="s">
        <v>121</v>
      </c>
      <c r="BM839" s="72" t="s">
        <v>121</v>
      </c>
      <c r="BN839" s="72">
        <v>138.1002</v>
      </c>
      <c r="BO839" s="72">
        <v>1265040</v>
      </c>
      <c r="BP839" s="72" t="s">
        <v>121</v>
      </c>
      <c r="BQ839" s="72" t="s">
        <v>121</v>
      </c>
      <c r="BR839" s="72" t="s">
        <v>121</v>
      </c>
      <c r="BS839" s="72" t="s">
        <v>121</v>
      </c>
      <c r="BT839" s="72">
        <v>3795120</v>
      </c>
      <c r="BU839" s="72">
        <v>138.1002</v>
      </c>
      <c r="BV839" s="72" t="s">
        <v>121</v>
      </c>
      <c r="BW839" s="72" t="s">
        <v>121</v>
      </c>
      <c r="BX839" s="72">
        <v>41113800</v>
      </c>
      <c r="BY839" s="72" t="s">
        <v>121</v>
      </c>
      <c r="BZ839" s="72" t="s">
        <v>121</v>
      </c>
      <c r="CA839" s="72" t="s">
        <v>121</v>
      </c>
      <c r="CB839" s="72" t="s">
        <v>121</v>
      </c>
      <c r="CC839" s="72">
        <v>32000000</v>
      </c>
      <c r="CD839" s="72" t="s">
        <v>121</v>
      </c>
      <c r="CE839" s="76" t="s">
        <v>121</v>
      </c>
      <c r="CF839" s="76" t="s">
        <v>121</v>
      </c>
      <c r="CG839" s="76" t="s">
        <v>121</v>
      </c>
      <c r="CH839" s="76" t="s">
        <v>121</v>
      </c>
      <c r="CI839" s="76" t="s">
        <v>121</v>
      </c>
      <c r="CJ839" s="76" t="s">
        <v>121</v>
      </c>
      <c r="CK839" s="76" t="s">
        <v>121</v>
      </c>
      <c r="CL839" s="76" t="s">
        <v>121</v>
      </c>
      <c r="CM839" s="76" t="s">
        <v>121</v>
      </c>
      <c r="CN839" s="76" t="s">
        <v>121</v>
      </c>
      <c r="CO839" s="76" t="s">
        <v>121</v>
      </c>
      <c r="CP839" s="76" t="s">
        <v>121</v>
      </c>
      <c r="CQ839" s="76" t="s">
        <v>121</v>
      </c>
      <c r="CR839" s="76" t="s">
        <v>121</v>
      </c>
      <c r="CS839" s="76" t="s">
        <v>121</v>
      </c>
      <c r="CT839" s="76" t="s">
        <v>121</v>
      </c>
      <c r="CU839" s="76" t="s">
        <v>121</v>
      </c>
      <c r="CV839" s="76" t="s">
        <v>130</v>
      </c>
      <c r="CW839" s="76" t="s">
        <v>121</v>
      </c>
      <c r="CX839" s="76" t="s">
        <v>121</v>
      </c>
      <c r="CY839" s="76" t="s">
        <v>121</v>
      </c>
      <c r="CZ839" s="76" t="s">
        <v>121</v>
      </c>
      <c r="DA839" s="250">
        <v>22138200</v>
      </c>
      <c r="DB839" s="91">
        <v>1</v>
      </c>
      <c r="DC839" s="13">
        <v>1</v>
      </c>
      <c r="DD839" s="13"/>
      <c r="DE839" s="75" t="str" cm="1">
        <f t="array" ref="DE839">+IF(AND(C839&lt;&gt;"Vehículos Eléctricos",C839&lt;&gt;"Vehículos Híbridos",AA839="PERCENTIL 50"),
     IF(VLOOKUP(_xlfn.TEXTJOIN("_",FALSE,C839:E839),[1]BD_Perc!$A:$P,_xlfn.IFS([1]BD!AB839="Intervalo de precio 1",12,[1]BD!AB839="Intervalo de precio 2",13),FALSE)&lt;=1,
     VLOOKUP(_xlfn.TEXTJOIN("_",FALSE,C839:E839),[1]BD_Perc!$A:$P,16,FALSE),"Ok P50"),
     "Ok P30/70 ó Híbrido/Eléctrico")</f>
        <v>Ok P30/70 ó Híbrido/Eléctrico</v>
      </c>
      <c r="DF839" s="75" t="str">
        <f t="shared" si="107"/>
        <v>Vehículos Convencionales_Vehículos Destinados al Transporte de Pasajeros_Buseta</v>
      </c>
      <c r="DG839" s="19">
        <f t="shared" si="108"/>
        <v>175420000</v>
      </c>
      <c r="DH839" s="13">
        <v>1</v>
      </c>
      <c r="DI839" s="13">
        <v>1</v>
      </c>
      <c r="DJ839" s="13" t="b">
        <f>+DC839=[2]BD!DC839</f>
        <v>1</v>
      </c>
    </row>
    <row r="840" spans="1:114" ht="51" x14ac:dyDescent="0.25">
      <c r="A840" s="78">
        <v>1283</v>
      </c>
      <c r="B840" s="59" t="s">
        <v>257</v>
      </c>
      <c r="C840" s="59" t="s">
        <v>0</v>
      </c>
      <c r="D840" s="59" t="s">
        <v>320</v>
      </c>
      <c r="E840" s="59" t="s">
        <v>126</v>
      </c>
      <c r="F840" s="59" t="s">
        <v>121</v>
      </c>
      <c r="G840" s="128" t="s">
        <v>1775</v>
      </c>
      <c r="H840" s="59" t="s">
        <v>259</v>
      </c>
      <c r="I840" s="79">
        <v>8006088</v>
      </c>
      <c r="J840" s="76" t="s">
        <v>1776</v>
      </c>
      <c r="K840" s="78" t="s">
        <v>145</v>
      </c>
      <c r="L840" s="135">
        <v>114</v>
      </c>
      <c r="M840" s="135" t="s">
        <v>121</v>
      </c>
      <c r="N840" s="82">
        <v>99000000</v>
      </c>
      <c r="O840" s="83">
        <f>+IFERROR(VLOOKUP(I840,[1]Precio_Fasecolda!A:C,3,FALSE),IFERROR(VLOOKUP(I840,[1]Precio_Fasecolda!B:C,2,FALSE),N840))</f>
        <v>99000000</v>
      </c>
      <c r="P840" s="83">
        <f t="shared" si="105"/>
        <v>0</v>
      </c>
      <c r="Q840" s="135" t="s">
        <v>126</v>
      </c>
      <c r="R840" s="76" t="s">
        <v>127</v>
      </c>
      <c r="S840" s="76" t="s">
        <v>128</v>
      </c>
      <c r="T840" s="76" t="s">
        <v>121</v>
      </c>
      <c r="U840" s="76" t="s">
        <v>121</v>
      </c>
      <c r="V840" s="59" t="s">
        <v>121</v>
      </c>
      <c r="W840" s="76" t="s">
        <v>121</v>
      </c>
      <c r="X840" s="76" t="s">
        <v>121</v>
      </c>
      <c r="Y840" s="84" t="str">
        <f t="shared" si="104"/>
        <v>N.A.</v>
      </c>
      <c r="Z840" s="85">
        <f t="shared" si="106"/>
        <v>99000000</v>
      </c>
      <c r="AA840" s="76" t="str">
        <f>+IFERROR(VLOOKUP(_xlfn.TEXTJOIN("_", FALSE, C840:E840), [1]BD_Perc!$A:$O, 15, FALSE),"Segmentación no encontrada o vehículo inactivo")</f>
        <v>PERCENTIL 30-70</v>
      </c>
      <c r="AB840" s="76" t="str" cm="1">
        <f t="array" ref="AB840">_xlfn.IFS(
    AA840 = "PERCENTIL 50",
    _xlfn.IFS(
        [1]BD!DG840 &lt; VLOOKUP(_xlfn.TEXTJOIN("_", FALSE, C840:E840), [1]BD_Perc!$A:$O, 11, FALSE), "Intervalo de precio 1",
        [1]BD!DG840 &gt;= VLOOKUP(_xlfn.TEXTJOIN("_", FALSE, C840:E840), [1]BD_Perc!$A:$O, 11, FALSE), "Intervalo de precio 2"
    ),
    AA840 = "PERCENTIL 30-70",
    _xlfn.IFS(
        [1]BD!DG840 &lt; VLOOKUP(_xlfn.TEXTJOIN("_", FALSE, C840:E840), [1]BD_Perc!$A:$O, 6, FALSE), "Intervalo de precio 1",
        [1]BD!DG840 &lt; VLOOKUP(_xlfn.TEXTJOIN("_", FALSE, C840:E840), [1]BD_Perc!$A:$O, 7, FALSE), "Intervalo de precio 2",
        [1]BD!DG840 &gt;= VLOOKUP(_xlfn.TEXTJOIN("_", FALSE, C840:E840), [1]BD_Perc!$A:$O, 7, FALSE), "Intervalo de precio 3"
    ),
    AA840="Segmentación no encontrada o vehículo inactivo","Segmentación no encontrada o vehículo inactivo"
)</f>
        <v>Intervalo de precio 1</v>
      </c>
      <c r="AC840" s="78" t="s">
        <v>129</v>
      </c>
      <c r="AD840" s="86" t="b">
        <f t="shared" si="109"/>
        <v>1</v>
      </c>
      <c r="AE840" s="94">
        <v>0</v>
      </c>
      <c r="AF840" s="94">
        <v>5.0000000000000001E-3</v>
      </c>
      <c r="AG840" s="94">
        <v>0.01</v>
      </c>
      <c r="AH840" s="94">
        <v>1.4999999999999999E-2</v>
      </c>
      <c r="AI840" s="94">
        <v>0.02</v>
      </c>
      <c r="AJ840" s="94">
        <v>2.5000000000000001E-2</v>
      </c>
      <c r="AK840" s="76" t="s">
        <v>130</v>
      </c>
      <c r="AL840" s="76" t="s">
        <v>130</v>
      </c>
      <c r="AM840" s="76" t="s">
        <v>130</v>
      </c>
      <c r="AN840" s="88">
        <v>1</v>
      </c>
      <c r="AO840" s="72">
        <v>9160448.7618000004</v>
      </c>
      <c r="AP840" s="72">
        <v>621609.03</v>
      </c>
      <c r="AQ840" s="72">
        <v>481801.02600000001</v>
      </c>
      <c r="AR840" s="72">
        <v>1462608.6762000001</v>
      </c>
      <c r="AS840" s="72">
        <v>1892787.6366000001</v>
      </c>
      <c r="AT840" s="72">
        <v>9980152.5138000008</v>
      </c>
      <c r="AU840" s="72" t="s">
        <v>121</v>
      </c>
      <c r="AV840" s="72">
        <v>653872.821</v>
      </c>
      <c r="AW840" s="72">
        <v>326935.88339999999</v>
      </c>
      <c r="AX840" s="72">
        <v>0</v>
      </c>
      <c r="AY840" s="72" t="s">
        <v>121</v>
      </c>
      <c r="AZ840" s="72" t="s">
        <v>121</v>
      </c>
      <c r="BA840" s="72">
        <v>0</v>
      </c>
      <c r="BB840" s="72">
        <v>0</v>
      </c>
      <c r="BC840" s="72">
        <v>1892787.6366000001</v>
      </c>
      <c r="BD840" s="72">
        <v>2276506.9487999999</v>
      </c>
      <c r="BE840" s="72">
        <v>2176285.2089999998</v>
      </c>
      <c r="BF840" s="72">
        <v>671079.47340000002</v>
      </c>
      <c r="BG840" s="72">
        <v>894772.27980000002</v>
      </c>
      <c r="BH840" s="72" t="s">
        <v>121</v>
      </c>
      <c r="BI840" s="72">
        <v>1290536.8811999999</v>
      </c>
      <c r="BJ840" s="72">
        <v>189278.4474</v>
      </c>
      <c r="BK840" s="72">
        <v>1686301.4826</v>
      </c>
      <c r="BL840" s="72">
        <v>1462608.6762000001</v>
      </c>
      <c r="BM840" s="72">
        <v>4095303.45</v>
      </c>
      <c r="BN840" s="72">
        <v>120450.7836</v>
      </c>
      <c r="BO840" s="72">
        <v>2486435.0658</v>
      </c>
      <c r="BP840" s="72">
        <v>1634680.4712</v>
      </c>
      <c r="BQ840" s="72">
        <v>1892787.6366000001</v>
      </c>
      <c r="BR840" s="72">
        <v>2581073.7623999999</v>
      </c>
      <c r="BS840" s="72">
        <v>1740504.2298000001</v>
      </c>
      <c r="BT840" s="72">
        <v>10109205.569399999</v>
      </c>
      <c r="BU840" s="72">
        <v>223692.8064</v>
      </c>
      <c r="BV840" s="72">
        <v>6194577.2406000001</v>
      </c>
      <c r="BW840" s="72">
        <v>7743222.3414000003</v>
      </c>
      <c r="BX840" s="72" t="s">
        <v>121</v>
      </c>
      <c r="BY840" s="72">
        <v>825943.56180000002</v>
      </c>
      <c r="BZ840" s="72">
        <v>0</v>
      </c>
      <c r="CA840" s="72" t="s">
        <v>121</v>
      </c>
      <c r="CB840" s="72" t="s">
        <v>121</v>
      </c>
      <c r="CC840" s="72" t="s">
        <v>121</v>
      </c>
      <c r="CD840" s="72" t="s">
        <v>121</v>
      </c>
      <c r="CE840" s="59" t="s">
        <v>131</v>
      </c>
      <c r="CF840" s="59" t="s">
        <v>131</v>
      </c>
      <c r="CG840" s="59" t="s">
        <v>131</v>
      </c>
      <c r="CH840" s="59" t="s">
        <v>131</v>
      </c>
      <c r="CI840" s="59" t="s">
        <v>131</v>
      </c>
      <c r="CJ840" s="59" t="s">
        <v>131</v>
      </c>
      <c r="CK840" s="59" t="s">
        <v>131</v>
      </c>
      <c r="CL840" s="59" t="s">
        <v>121</v>
      </c>
      <c r="CM840" s="76" t="s">
        <v>121</v>
      </c>
      <c r="CN840" s="76" t="s">
        <v>121</v>
      </c>
      <c r="CO840" s="76" t="s">
        <v>121</v>
      </c>
      <c r="CP840" s="76" t="s">
        <v>121</v>
      </c>
      <c r="CQ840" s="76" t="s">
        <v>121</v>
      </c>
      <c r="CR840" s="76" t="s">
        <v>121</v>
      </c>
      <c r="CS840" s="76" t="s">
        <v>121</v>
      </c>
      <c r="CT840" s="76" t="s">
        <v>121</v>
      </c>
      <c r="CU840" s="76" t="s">
        <v>121</v>
      </c>
      <c r="CV840" s="76" t="s">
        <v>121</v>
      </c>
      <c r="CW840" s="76" t="s">
        <v>121</v>
      </c>
      <c r="CX840" s="76" t="s">
        <v>121</v>
      </c>
      <c r="CY840" s="76" t="s">
        <v>121</v>
      </c>
      <c r="CZ840" s="76" t="s">
        <v>121</v>
      </c>
      <c r="DA840" s="246">
        <v>4064331.054</v>
      </c>
      <c r="DB840" s="91">
        <v>1</v>
      </c>
      <c r="DC840" s="13">
        <v>1</v>
      </c>
      <c r="DD840" s="13"/>
      <c r="DE840" s="75" t="str" cm="1">
        <f t="array" ref="DE840">+IF(AND(C840&lt;&gt;"Vehículos Eléctricos",C840&lt;&gt;"Vehículos Híbridos",AA840="PERCENTIL 50"),
     IF(VLOOKUP(_xlfn.TEXTJOIN("_",FALSE,C840:E840),[1]BD_Perc!$A:$P,_xlfn.IFS([1]BD!AB840="Intervalo de precio 1",12,[1]BD!AB840="Intervalo de precio 2",13),FALSE)&lt;=1,
     VLOOKUP(_xlfn.TEXTJOIN("_",FALSE,C840:E840),[1]BD_Perc!$A:$P,16,FALSE),"Ok P50"),
     "Ok P30/70 ó Híbrido/Eléctrico")</f>
        <v>Ok P30/70 ó Híbrido/Eléctrico</v>
      </c>
      <c r="DF840" s="75" t="str">
        <f t="shared" si="107"/>
        <v>Vehículos Convencionales_Camperos/Camionetas_4x2</v>
      </c>
      <c r="DG840" s="19">
        <f t="shared" si="108"/>
        <v>99000000</v>
      </c>
      <c r="DH840" s="13">
        <v>1</v>
      </c>
      <c r="DI840" s="13">
        <v>1</v>
      </c>
      <c r="DJ840" s="13" t="b">
        <f>+DC840=[2]BD!DC840</f>
        <v>1</v>
      </c>
    </row>
    <row r="841" spans="1:114" ht="38.25" x14ac:dyDescent="0.25">
      <c r="A841" s="78">
        <v>1284</v>
      </c>
      <c r="B841" s="59" t="s">
        <v>257</v>
      </c>
      <c r="C841" s="59" t="s">
        <v>0</v>
      </c>
      <c r="D841" s="59" t="s">
        <v>320</v>
      </c>
      <c r="E841" s="59" t="s">
        <v>126</v>
      </c>
      <c r="F841" s="59" t="s">
        <v>121</v>
      </c>
      <c r="G841" s="77" t="s">
        <v>1777</v>
      </c>
      <c r="H841" s="59" t="s">
        <v>259</v>
      </c>
      <c r="I841" s="79">
        <v>8006097</v>
      </c>
      <c r="J841" s="76" t="s">
        <v>1778</v>
      </c>
      <c r="K841" s="78" t="s">
        <v>346</v>
      </c>
      <c r="L841" s="81">
        <v>154</v>
      </c>
      <c r="M841" s="81" t="s">
        <v>121</v>
      </c>
      <c r="N841" s="82">
        <v>93200000</v>
      </c>
      <c r="O841" s="83">
        <f>+IFERROR(VLOOKUP(I841,[1]Precio_Fasecolda!A:C,3,FALSE),IFERROR(VLOOKUP(I841,[1]Precio_Fasecolda!B:C,2,FALSE),N841))</f>
        <v>93200000</v>
      </c>
      <c r="P841" s="83">
        <f t="shared" si="105"/>
        <v>0</v>
      </c>
      <c r="Q841" s="81" t="s">
        <v>126</v>
      </c>
      <c r="R841" s="76" t="s">
        <v>127</v>
      </c>
      <c r="S841" s="76" t="s">
        <v>128</v>
      </c>
      <c r="T841" s="76" t="s">
        <v>121</v>
      </c>
      <c r="U841" s="76" t="s">
        <v>121</v>
      </c>
      <c r="V841" s="59" t="s">
        <v>121</v>
      </c>
      <c r="W841" s="76" t="s">
        <v>121</v>
      </c>
      <c r="X841" s="76" t="s">
        <v>121</v>
      </c>
      <c r="Y841" s="84" t="str">
        <f t="shared" si="104"/>
        <v>N.A.</v>
      </c>
      <c r="Z841" s="85">
        <f t="shared" si="106"/>
        <v>93200000</v>
      </c>
      <c r="AA841" s="76" t="str">
        <f>+IFERROR(VLOOKUP(_xlfn.TEXTJOIN("_", FALSE, C841:E841), [1]BD_Perc!$A:$O, 15, FALSE),"Segmentación no encontrada o vehículo inactivo")</f>
        <v>PERCENTIL 30-70</v>
      </c>
      <c r="AB841" s="76" t="str" cm="1">
        <f t="array" ref="AB841">_xlfn.IFS(
    AA841 = "PERCENTIL 50",
    _xlfn.IFS(
        [1]BD!DG841 &lt; VLOOKUP(_xlfn.TEXTJOIN("_", FALSE, C841:E841), [1]BD_Perc!$A:$O, 11, FALSE), "Intervalo de precio 1",
        [1]BD!DG841 &gt;= VLOOKUP(_xlfn.TEXTJOIN("_", FALSE, C841:E841), [1]BD_Perc!$A:$O, 11, FALSE), "Intervalo de precio 2"
    ),
    AA841 = "PERCENTIL 30-70",
    _xlfn.IFS(
        [1]BD!DG841 &lt; VLOOKUP(_xlfn.TEXTJOIN("_", FALSE, C841:E841), [1]BD_Perc!$A:$O, 6, FALSE), "Intervalo de precio 1",
        [1]BD!DG841 &lt; VLOOKUP(_xlfn.TEXTJOIN("_", FALSE, C841:E841), [1]BD_Perc!$A:$O, 7, FALSE), "Intervalo de precio 2",
        [1]BD!DG841 &gt;= VLOOKUP(_xlfn.TEXTJOIN("_", FALSE, C841:E841), [1]BD_Perc!$A:$O, 7, FALSE), "Intervalo de precio 3"
    ),
    AA841="Segmentación no encontrada o vehículo inactivo","Segmentación no encontrada o vehículo inactivo"
)</f>
        <v>Intervalo de precio 1</v>
      </c>
      <c r="AC841" s="78" t="s">
        <v>129</v>
      </c>
      <c r="AD841" s="86" t="b">
        <f t="shared" si="109"/>
        <v>1</v>
      </c>
      <c r="AE841" s="94">
        <v>0</v>
      </c>
      <c r="AF841" s="94">
        <v>5.0000000000000001E-3</v>
      </c>
      <c r="AG841" s="94">
        <v>0.01</v>
      </c>
      <c r="AH841" s="94">
        <v>1.4999999999999999E-2</v>
      </c>
      <c r="AI841" s="94">
        <v>0.02</v>
      </c>
      <c r="AJ841" s="94">
        <v>2.5000000000000001E-2</v>
      </c>
      <c r="AK841" s="76" t="s">
        <v>130</v>
      </c>
      <c r="AL841" s="76" t="s">
        <v>130</v>
      </c>
      <c r="AM841" s="76" t="s">
        <v>130</v>
      </c>
      <c r="AN841" s="88">
        <v>1</v>
      </c>
      <c r="AO841" s="72">
        <v>12045010.8912</v>
      </c>
      <c r="AP841" s="72">
        <v>621609.03</v>
      </c>
      <c r="AQ841" s="72">
        <v>481801.02600000001</v>
      </c>
      <c r="AR841" s="72" t="s">
        <v>121</v>
      </c>
      <c r="AS841" s="72" t="s">
        <v>121</v>
      </c>
      <c r="AT841" s="72">
        <v>9980152.5138000008</v>
      </c>
      <c r="AU841" s="72" t="s">
        <v>121</v>
      </c>
      <c r="AV841" s="72">
        <v>653872.821</v>
      </c>
      <c r="AW841" s="72">
        <v>291880.57079999999</v>
      </c>
      <c r="AX841" s="72">
        <v>0</v>
      </c>
      <c r="AY841" s="72" t="s">
        <v>121</v>
      </c>
      <c r="AZ841" s="72" t="s">
        <v>121</v>
      </c>
      <c r="BA841" s="72" t="s">
        <v>121</v>
      </c>
      <c r="BB841" s="72" t="s">
        <v>121</v>
      </c>
      <c r="BC841" s="72" t="s">
        <v>121</v>
      </c>
      <c r="BD841" s="72">
        <v>2276506.9487999999</v>
      </c>
      <c r="BE841" s="72">
        <v>2176285.2089999998</v>
      </c>
      <c r="BF841" s="72">
        <v>4559897.8235999998</v>
      </c>
      <c r="BG841" s="72">
        <v>2983721.2355999998</v>
      </c>
      <c r="BH841" s="72">
        <v>1669094.8302</v>
      </c>
      <c r="BI841" s="72">
        <v>2064859.4316</v>
      </c>
      <c r="BJ841" s="72">
        <v>189278.4474</v>
      </c>
      <c r="BK841" s="72" t="s">
        <v>121</v>
      </c>
      <c r="BL841" s="72">
        <v>1462608.6762000001</v>
      </c>
      <c r="BM841" s="72">
        <v>4095303.45</v>
      </c>
      <c r="BN841" s="72">
        <v>120450.7836</v>
      </c>
      <c r="BO841" s="72">
        <v>2486435.0658</v>
      </c>
      <c r="BP841" s="72">
        <v>1634680.4712</v>
      </c>
      <c r="BQ841" s="72" t="s">
        <v>121</v>
      </c>
      <c r="BR841" s="72" t="s">
        <v>121</v>
      </c>
      <c r="BS841" s="72" t="s">
        <v>121</v>
      </c>
      <c r="BT841" s="72">
        <v>10109205.569399999</v>
      </c>
      <c r="BU841" s="72">
        <v>223692.8064</v>
      </c>
      <c r="BV841" s="72" t="s">
        <v>121</v>
      </c>
      <c r="BW841" s="72" t="s">
        <v>121</v>
      </c>
      <c r="BX841" s="72" t="s">
        <v>121</v>
      </c>
      <c r="BY841" s="72">
        <v>825943.56180000002</v>
      </c>
      <c r="BZ841" s="72" t="s">
        <v>121</v>
      </c>
      <c r="CA841" s="72" t="s">
        <v>121</v>
      </c>
      <c r="CB841" s="72" t="s">
        <v>121</v>
      </c>
      <c r="CC841" s="72" t="s">
        <v>121</v>
      </c>
      <c r="CD841" s="72" t="s">
        <v>121</v>
      </c>
      <c r="CE841" s="59" t="s">
        <v>130</v>
      </c>
      <c r="CF841" s="59" t="s">
        <v>131</v>
      </c>
      <c r="CG841" s="59" t="s">
        <v>131</v>
      </c>
      <c r="CH841" s="59" t="s">
        <v>131</v>
      </c>
      <c r="CI841" s="59" t="s">
        <v>131</v>
      </c>
      <c r="CJ841" s="59" t="s">
        <v>131</v>
      </c>
      <c r="CK841" s="59" t="s">
        <v>131</v>
      </c>
      <c r="CL841" s="59" t="s">
        <v>121</v>
      </c>
      <c r="CM841" s="76" t="s">
        <v>121</v>
      </c>
      <c r="CN841" s="76" t="s">
        <v>121</v>
      </c>
      <c r="CO841" s="76" t="s">
        <v>121</v>
      </c>
      <c r="CP841" s="76" t="s">
        <v>121</v>
      </c>
      <c r="CQ841" s="76" t="s">
        <v>121</v>
      </c>
      <c r="CR841" s="76" t="s">
        <v>121</v>
      </c>
      <c r="CS841" s="76" t="s">
        <v>121</v>
      </c>
      <c r="CT841" s="76" t="s">
        <v>121</v>
      </c>
      <c r="CU841" s="76" t="s">
        <v>121</v>
      </c>
      <c r="CV841" s="76" t="s">
        <v>121</v>
      </c>
      <c r="CW841" s="76" t="s">
        <v>121</v>
      </c>
      <c r="CX841" s="76" t="s">
        <v>121</v>
      </c>
      <c r="CY841" s="76" t="s">
        <v>121</v>
      </c>
      <c r="CZ841" s="76" t="s">
        <v>121</v>
      </c>
      <c r="DA841" s="90">
        <v>4064331.054</v>
      </c>
      <c r="DB841" s="91">
        <v>1</v>
      </c>
      <c r="DC841" s="13">
        <v>1</v>
      </c>
      <c r="DD841" s="13"/>
      <c r="DE841" s="75" t="str" cm="1">
        <f t="array" ref="DE841">+IF(AND(C841&lt;&gt;"Vehículos Eléctricos",C841&lt;&gt;"Vehículos Híbridos",AA841="PERCENTIL 50"),
     IF(VLOOKUP(_xlfn.TEXTJOIN("_",FALSE,C841:E841),[1]BD_Perc!$A:$P,_xlfn.IFS([1]BD!AB841="Intervalo de precio 1",12,[1]BD!AB841="Intervalo de precio 2",13),FALSE)&lt;=1,
     VLOOKUP(_xlfn.TEXTJOIN("_",FALSE,C841:E841),[1]BD_Perc!$A:$P,16,FALSE),"Ok P50"),
     "Ok P30/70 ó Híbrido/Eléctrico")</f>
        <v>Ok P30/70 ó Híbrido/Eléctrico</v>
      </c>
      <c r="DF841" s="75" t="str">
        <f t="shared" si="107"/>
        <v>Vehículos Convencionales_Camperos/Camionetas_4x2</v>
      </c>
      <c r="DG841" s="19">
        <f t="shared" si="108"/>
        <v>93200000</v>
      </c>
      <c r="DH841" s="13">
        <v>1</v>
      </c>
      <c r="DI841" s="13">
        <v>1</v>
      </c>
      <c r="DJ841" s="13" t="b">
        <f>+DC841=[2]BD!DC841</f>
        <v>1</v>
      </c>
    </row>
    <row r="842" spans="1:114" ht="51" x14ac:dyDescent="0.25">
      <c r="A842" s="78">
        <v>1285</v>
      </c>
      <c r="B842" s="59" t="s">
        <v>257</v>
      </c>
      <c r="C842" s="59" t="s">
        <v>0</v>
      </c>
      <c r="D842" s="59" t="s">
        <v>320</v>
      </c>
      <c r="E842" s="59" t="s">
        <v>126</v>
      </c>
      <c r="F842" s="59" t="s">
        <v>121</v>
      </c>
      <c r="G842" s="128" t="s">
        <v>1779</v>
      </c>
      <c r="H842" s="59" t="s">
        <v>259</v>
      </c>
      <c r="I842" s="79">
        <v>8006089</v>
      </c>
      <c r="J842" s="76" t="s">
        <v>1780</v>
      </c>
      <c r="K842" s="78" t="s">
        <v>346</v>
      </c>
      <c r="L842" s="135">
        <v>154</v>
      </c>
      <c r="M842" s="135" t="s">
        <v>121</v>
      </c>
      <c r="N842" s="82">
        <v>109800000</v>
      </c>
      <c r="O842" s="83">
        <f>+IFERROR(VLOOKUP(I842,[1]Precio_Fasecolda!A:C,3,FALSE),IFERROR(VLOOKUP(I842,[1]Precio_Fasecolda!B:C,2,FALSE),N842))</f>
        <v>109800000</v>
      </c>
      <c r="P842" s="83">
        <f t="shared" si="105"/>
        <v>0</v>
      </c>
      <c r="Q842" s="135" t="s">
        <v>126</v>
      </c>
      <c r="R842" s="76" t="s">
        <v>148</v>
      </c>
      <c r="S842" s="78" t="s">
        <v>128</v>
      </c>
      <c r="T842" s="76" t="s">
        <v>121</v>
      </c>
      <c r="U842" s="76" t="s">
        <v>121</v>
      </c>
      <c r="V842" s="59" t="s">
        <v>121</v>
      </c>
      <c r="W842" s="76" t="s">
        <v>121</v>
      </c>
      <c r="X842" s="76" t="s">
        <v>121</v>
      </c>
      <c r="Y842" s="84" t="str">
        <f t="shared" si="104"/>
        <v>N.A.</v>
      </c>
      <c r="Z842" s="85">
        <f t="shared" si="106"/>
        <v>109800000</v>
      </c>
      <c r="AA842" s="76" t="str">
        <f>+IFERROR(VLOOKUP(_xlfn.TEXTJOIN("_", FALSE, C842:E842), [1]BD_Perc!$A:$O, 15, FALSE),"Segmentación no encontrada o vehículo inactivo")</f>
        <v>PERCENTIL 30-70</v>
      </c>
      <c r="AB842" s="76" t="str" cm="1">
        <f t="array" ref="AB842">_xlfn.IFS(
    AA842 = "PERCENTIL 50",
    _xlfn.IFS(
        [1]BD!DG842 &lt; VLOOKUP(_xlfn.TEXTJOIN("_", FALSE, C842:E842), [1]BD_Perc!$A:$O, 11, FALSE), "Intervalo de precio 1",
        [1]BD!DG842 &gt;= VLOOKUP(_xlfn.TEXTJOIN("_", FALSE, C842:E842), [1]BD_Perc!$A:$O, 11, FALSE), "Intervalo de precio 2"
    ),
    AA842 = "PERCENTIL 30-70",
    _xlfn.IFS(
        [1]BD!DG842 &lt; VLOOKUP(_xlfn.TEXTJOIN("_", FALSE, C842:E842), [1]BD_Perc!$A:$O, 6, FALSE), "Intervalo de precio 1",
        [1]BD!DG842 &lt; VLOOKUP(_xlfn.TEXTJOIN("_", FALSE, C842:E842), [1]BD_Perc!$A:$O, 7, FALSE), "Intervalo de precio 2",
        [1]BD!DG842 &gt;= VLOOKUP(_xlfn.TEXTJOIN("_", FALSE, C842:E842), [1]BD_Perc!$A:$O, 7, FALSE), "Intervalo de precio 3"
    ),
    AA842="Segmentación no encontrada o vehículo inactivo","Segmentación no encontrada o vehículo inactivo"
)</f>
        <v>Intervalo de precio 2</v>
      </c>
      <c r="AC842" s="78" t="s">
        <v>149</v>
      </c>
      <c r="AD842" s="86" t="b">
        <f t="shared" si="109"/>
        <v>1</v>
      </c>
      <c r="AE842" s="94">
        <v>0</v>
      </c>
      <c r="AF842" s="94">
        <v>5.0000000000000001E-3</v>
      </c>
      <c r="AG842" s="94">
        <v>0.01</v>
      </c>
      <c r="AH842" s="94">
        <v>1.4999999999999999E-2</v>
      </c>
      <c r="AI842" s="94">
        <v>0.02</v>
      </c>
      <c r="AJ842" s="94">
        <v>2.5000000000000001E-2</v>
      </c>
      <c r="AK842" s="76" t="s">
        <v>130</v>
      </c>
      <c r="AL842" s="76" t="s">
        <v>130</v>
      </c>
      <c r="AM842" s="76" t="s">
        <v>130</v>
      </c>
      <c r="AN842" s="139">
        <v>1</v>
      </c>
      <c r="AO842" s="72">
        <v>4517698.1975999996</v>
      </c>
      <c r="AP842" s="72">
        <v>621609.03</v>
      </c>
      <c r="AQ842" s="72">
        <v>367823.03039999999</v>
      </c>
      <c r="AR842" s="72" t="s">
        <v>121</v>
      </c>
      <c r="AS842" s="72" t="s">
        <v>121</v>
      </c>
      <c r="AT842" s="72">
        <v>10015046.5338</v>
      </c>
      <c r="AU842" s="72" t="s">
        <v>121</v>
      </c>
      <c r="AV842" s="72">
        <v>653872.821</v>
      </c>
      <c r="AW842" s="72">
        <v>28363.251</v>
      </c>
      <c r="AX842" s="72">
        <v>151683.56700000001</v>
      </c>
      <c r="AY842" s="72" t="s">
        <v>121</v>
      </c>
      <c r="AZ842" s="72" t="s">
        <v>121</v>
      </c>
      <c r="BA842" s="72" t="s">
        <v>121</v>
      </c>
      <c r="BB842" s="72" t="s">
        <v>121</v>
      </c>
      <c r="BC842" s="72" t="s">
        <v>121</v>
      </c>
      <c r="BD842" s="72">
        <v>2781821.9057999998</v>
      </c>
      <c r="BE842" s="72">
        <v>3412869.1883999999</v>
      </c>
      <c r="BF842" s="72">
        <v>1121455.8515999999</v>
      </c>
      <c r="BG842" s="72">
        <v>585410.96459999995</v>
      </c>
      <c r="BH842" s="72" t="s">
        <v>121</v>
      </c>
      <c r="BI842" s="72">
        <v>2064859.4316</v>
      </c>
      <c r="BJ842" s="72">
        <v>225045.345</v>
      </c>
      <c r="BK842" s="72">
        <v>894930.40980000002</v>
      </c>
      <c r="BL842" s="72">
        <v>1462608.6762000001</v>
      </c>
      <c r="BM842" s="72">
        <v>4095303.45</v>
      </c>
      <c r="BN842" s="72">
        <v>116802.1974</v>
      </c>
      <c r="BO842" s="72">
        <v>1012702.4712</v>
      </c>
      <c r="BP842" s="72">
        <v>747649.18200000003</v>
      </c>
      <c r="BQ842" s="72" t="s">
        <v>121</v>
      </c>
      <c r="BR842" s="72" t="s">
        <v>121</v>
      </c>
      <c r="BS842" s="72" t="s">
        <v>121</v>
      </c>
      <c r="BT842" s="72">
        <v>10859356.368000001</v>
      </c>
      <c r="BU842" s="72">
        <v>150029.52720000001</v>
      </c>
      <c r="BV842" s="72" t="s">
        <v>121</v>
      </c>
      <c r="BW842" s="72">
        <v>6999093.1332</v>
      </c>
      <c r="BX842" s="72" t="s">
        <v>121</v>
      </c>
      <c r="BY842" s="72">
        <v>775933.36800000002</v>
      </c>
      <c r="BZ842" s="72" t="s">
        <v>121</v>
      </c>
      <c r="CA842" s="72" t="s">
        <v>121</v>
      </c>
      <c r="CB842" s="72" t="s">
        <v>121</v>
      </c>
      <c r="CC842" s="72" t="s">
        <v>121</v>
      </c>
      <c r="CD842" s="72" t="s">
        <v>121</v>
      </c>
      <c r="CE842" s="138" t="s">
        <v>131</v>
      </c>
      <c r="CF842" s="138" t="s">
        <v>131</v>
      </c>
      <c r="CG842" s="138" t="s">
        <v>131</v>
      </c>
      <c r="CH842" s="138" t="s">
        <v>131</v>
      </c>
      <c r="CI842" s="138" t="s">
        <v>131</v>
      </c>
      <c r="CJ842" s="138" t="s">
        <v>131</v>
      </c>
      <c r="CK842" s="138" t="s">
        <v>131</v>
      </c>
      <c r="CL842" s="59" t="s">
        <v>121</v>
      </c>
      <c r="CM842" s="59" t="s">
        <v>121</v>
      </c>
      <c r="CN842" s="59" t="s">
        <v>121</v>
      </c>
      <c r="CO842" s="59" t="s">
        <v>121</v>
      </c>
      <c r="CP842" s="59" t="s">
        <v>121</v>
      </c>
      <c r="CQ842" s="59" t="s">
        <v>121</v>
      </c>
      <c r="CR842" s="59" t="s">
        <v>121</v>
      </c>
      <c r="CS842" s="59" t="s">
        <v>121</v>
      </c>
      <c r="CT842" s="59" t="s">
        <v>121</v>
      </c>
      <c r="CU842" s="59" t="s">
        <v>121</v>
      </c>
      <c r="CV842" s="59" t="s">
        <v>121</v>
      </c>
      <c r="CW842" s="59" t="s">
        <v>121</v>
      </c>
      <c r="CX842" s="59" t="s">
        <v>121</v>
      </c>
      <c r="CY842" s="59" t="s">
        <v>121</v>
      </c>
      <c r="CZ842" s="59" t="s">
        <v>121</v>
      </c>
      <c r="DA842" s="90">
        <v>4064331.054</v>
      </c>
      <c r="DB842" s="91">
        <v>1</v>
      </c>
      <c r="DC842" s="13">
        <v>1</v>
      </c>
      <c r="DD842" s="13"/>
      <c r="DE842" s="75" t="str" cm="1">
        <f t="array" ref="DE842">+IF(AND(C842&lt;&gt;"Vehículos Eléctricos",C842&lt;&gt;"Vehículos Híbridos",AA842="PERCENTIL 50"),
     IF(VLOOKUP(_xlfn.TEXTJOIN("_",FALSE,C842:E842),[1]BD_Perc!$A:$P,_xlfn.IFS([1]BD!AB842="Intervalo de precio 1",12,[1]BD!AB842="Intervalo de precio 2",13),FALSE)&lt;=1,
     VLOOKUP(_xlfn.TEXTJOIN("_",FALSE,C842:E842),[1]BD_Perc!$A:$P,16,FALSE),"Ok P50"),
     "Ok P30/70 ó Híbrido/Eléctrico")</f>
        <v>Ok P30/70 ó Híbrido/Eléctrico</v>
      </c>
      <c r="DF842" s="75" t="str">
        <f t="shared" si="107"/>
        <v>Vehículos Convencionales_Camperos/Camionetas_4x2</v>
      </c>
      <c r="DG842" s="19">
        <f t="shared" si="108"/>
        <v>109800000</v>
      </c>
      <c r="DH842" s="13">
        <v>1</v>
      </c>
      <c r="DI842" s="13">
        <v>1</v>
      </c>
      <c r="DJ842" s="13" t="b">
        <f>+DC842=[2]BD!DC842</f>
        <v>1</v>
      </c>
    </row>
    <row r="843" spans="1:114" ht="51" x14ac:dyDescent="0.25">
      <c r="A843" s="78">
        <v>1286</v>
      </c>
      <c r="B843" s="59" t="s">
        <v>257</v>
      </c>
      <c r="C843" s="59" t="s">
        <v>0</v>
      </c>
      <c r="D843" s="59" t="s">
        <v>320</v>
      </c>
      <c r="E843" s="59" t="s">
        <v>327</v>
      </c>
      <c r="F843" s="59" t="s">
        <v>121</v>
      </c>
      <c r="G843" s="77" t="s">
        <v>1781</v>
      </c>
      <c r="H843" s="59" t="s">
        <v>259</v>
      </c>
      <c r="I843" s="79">
        <v>8006090</v>
      </c>
      <c r="J843" s="76" t="s">
        <v>1782</v>
      </c>
      <c r="K843" s="78" t="s">
        <v>163</v>
      </c>
      <c r="L843" s="81">
        <v>154</v>
      </c>
      <c r="M843" s="81" t="s">
        <v>121</v>
      </c>
      <c r="N843" s="82">
        <v>113800000</v>
      </c>
      <c r="O843" s="83">
        <f>+IFERROR(VLOOKUP(I843,[1]Precio_Fasecolda!A:C,3,FALSE),IFERROR(VLOOKUP(I843,[1]Precio_Fasecolda!B:C,2,FALSE),N843))</f>
        <v>113800000</v>
      </c>
      <c r="P843" s="83">
        <f t="shared" si="105"/>
        <v>0</v>
      </c>
      <c r="Q843" s="81" t="s">
        <v>327</v>
      </c>
      <c r="R843" s="76" t="s">
        <v>127</v>
      </c>
      <c r="S843" s="76" t="s">
        <v>128</v>
      </c>
      <c r="T843" s="76" t="s">
        <v>121</v>
      </c>
      <c r="U843" s="76" t="s">
        <v>121</v>
      </c>
      <c r="V843" s="59" t="s">
        <v>121</v>
      </c>
      <c r="W843" s="76" t="s">
        <v>121</v>
      </c>
      <c r="X843" s="76" t="s">
        <v>121</v>
      </c>
      <c r="Y843" s="84" t="str">
        <f t="shared" si="104"/>
        <v>N.A.</v>
      </c>
      <c r="Z843" s="85">
        <f t="shared" si="106"/>
        <v>113800000</v>
      </c>
      <c r="AA843" s="76" t="str">
        <f>+IFERROR(VLOOKUP(_xlfn.TEXTJOIN("_", FALSE, C843:E843), [1]BD_Perc!$A:$O, 15, FALSE),"Segmentación no encontrada o vehículo inactivo")</f>
        <v>PERCENTIL 30-70</v>
      </c>
      <c r="AB843" s="76" t="str" cm="1">
        <f t="array" ref="AB843">_xlfn.IFS(
    AA843 = "PERCENTIL 50",
    _xlfn.IFS(
        [1]BD!DG843 &lt; VLOOKUP(_xlfn.TEXTJOIN("_", FALSE, C843:E843), [1]BD_Perc!$A:$O, 11, FALSE), "Intervalo de precio 1",
        [1]BD!DG843 &gt;= VLOOKUP(_xlfn.TEXTJOIN("_", FALSE, C843:E843), [1]BD_Perc!$A:$O, 11, FALSE), "Intervalo de precio 2"
    ),
    AA843 = "PERCENTIL 30-70",
    _xlfn.IFS(
        [1]BD!DG843 &lt; VLOOKUP(_xlfn.TEXTJOIN("_", FALSE, C843:E843), [1]BD_Perc!$A:$O, 6, FALSE), "Intervalo de precio 1",
        [1]BD!DG843 &lt; VLOOKUP(_xlfn.TEXTJOIN("_", FALSE, C843:E843), [1]BD_Perc!$A:$O, 7, FALSE), "Intervalo de precio 2",
        [1]BD!DG843 &gt;= VLOOKUP(_xlfn.TEXTJOIN("_", FALSE, C843:E843), [1]BD_Perc!$A:$O, 7, FALSE), "Intervalo de precio 3"
    ),
    AA843="Segmentación no encontrada o vehículo inactivo","Segmentación no encontrada o vehículo inactivo"
)</f>
        <v>Intervalo de precio 1</v>
      </c>
      <c r="AC843" s="78" t="s">
        <v>129</v>
      </c>
      <c r="AD843" s="86" t="b">
        <f t="shared" si="109"/>
        <v>1</v>
      </c>
      <c r="AE843" s="94">
        <v>0</v>
      </c>
      <c r="AF843" s="94">
        <v>5.0000000000000001E-3</v>
      </c>
      <c r="AG843" s="94">
        <v>0.01</v>
      </c>
      <c r="AH843" s="94">
        <v>1.4999999999999999E-2</v>
      </c>
      <c r="AI843" s="94">
        <v>0.02</v>
      </c>
      <c r="AJ843" s="94">
        <v>2.5000000000000001E-2</v>
      </c>
      <c r="AK843" s="76" t="s">
        <v>130</v>
      </c>
      <c r="AL843" s="76" t="s">
        <v>130</v>
      </c>
      <c r="AM843" s="76" t="s">
        <v>130</v>
      </c>
      <c r="AN843" s="88">
        <v>1</v>
      </c>
      <c r="AO843" s="72">
        <v>4517698.1975999996</v>
      </c>
      <c r="AP843" s="72">
        <v>621609.03</v>
      </c>
      <c r="AQ843" s="72">
        <v>367823.03039999999</v>
      </c>
      <c r="AR843" s="72" t="s">
        <v>121</v>
      </c>
      <c r="AS843" s="72" t="s">
        <v>121</v>
      </c>
      <c r="AT843" s="72">
        <v>10015046.5338</v>
      </c>
      <c r="AU843" s="72" t="s">
        <v>121</v>
      </c>
      <c r="AV843" s="72">
        <v>653872.821</v>
      </c>
      <c r="AW843" s="72">
        <v>28363.251</v>
      </c>
      <c r="AX843" s="72">
        <v>151683.56700000001</v>
      </c>
      <c r="AY843" s="72" t="s">
        <v>121</v>
      </c>
      <c r="AZ843" s="72" t="s">
        <v>121</v>
      </c>
      <c r="BA843" s="72" t="s">
        <v>121</v>
      </c>
      <c r="BB843" s="72" t="s">
        <v>121</v>
      </c>
      <c r="BC843" s="72" t="s">
        <v>121</v>
      </c>
      <c r="BD843" s="72">
        <v>2781821.9057999998</v>
      </c>
      <c r="BE843" s="72">
        <v>3412869.1883999999</v>
      </c>
      <c r="BF843" s="72">
        <v>1121455.8515999999</v>
      </c>
      <c r="BG843" s="72">
        <v>585410.96459999995</v>
      </c>
      <c r="BH843" s="72">
        <v>1669094.8302</v>
      </c>
      <c r="BI843" s="72">
        <v>1348901.61</v>
      </c>
      <c r="BJ843" s="72">
        <v>225045.345</v>
      </c>
      <c r="BK843" s="72">
        <v>894930.40980000002</v>
      </c>
      <c r="BL843" s="72">
        <v>1462608.6762000001</v>
      </c>
      <c r="BM843" s="72">
        <v>4095303.45</v>
      </c>
      <c r="BN843" s="72">
        <v>116802.1974</v>
      </c>
      <c r="BO843" s="72">
        <v>1012702.4712</v>
      </c>
      <c r="BP843" s="72">
        <v>747649.18200000003</v>
      </c>
      <c r="BQ843" s="72" t="s">
        <v>121</v>
      </c>
      <c r="BR843" s="72" t="s">
        <v>121</v>
      </c>
      <c r="BS843" s="72" t="s">
        <v>121</v>
      </c>
      <c r="BT843" s="72">
        <v>10859356.368000001</v>
      </c>
      <c r="BU843" s="72">
        <v>150029.52720000001</v>
      </c>
      <c r="BV843" s="72" t="s">
        <v>121</v>
      </c>
      <c r="BW843" s="72">
        <v>6999093.1332</v>
      </c>
      <c r="BX843" s="72" t="s">
        <v>121</v>
      </c>
      <c r="BY843" s="72">
        <v>775933.36800000002</v>
      </c>
      <c r="BZ843" s="72" t="s">
        <v>121</v>
      </c>
      <c r="CA843" s="72" t="s">
        <v>121</v>
      </c>
      <c r="CB843" s="72" t="s">
        <v>121</v>
      </c>
      <c r="CC843" s="72" t="s">
        <v>121</v>
      </c>
      <c r="CD843" s="72" t="s">
        <v>121</v>
      </c>
      <c r="CE843" s="154" t="s">
        <v>130</v>
      </c>
      <c r="CF843" s="154" t="s">
        <v>131</v>
      </c>
      <c r="CG843" s="154" t="s">
        <v>131</v>
      </c>
      <c r="CH843" s="154" t="s">
        <v>131</v>
      </c>
      <c r="CI843" s="154" t="s">
        <v>131</v>
      </c>
      <c r="CJ843" s="154" t="s">
        <v>131</v>
      </c>
      <c r="CK843" s="154" t="s">
        <v>131</v>
      </c>
      <c r="CL843" s="154" t="s">
        <v>121</v>
      </c>
      <c r="CM843" s="155" t="s">
        <v>121</v>
      </c>
      <c r="CN843" s="76" t="s">
        <v>121</v>
      </c>
      <c r="CO843" s="76" t="s">
        <v>121</v>
      </c>
      <c r="CP843" s="76" t="s">
        <v>121</v>
      </c>
      <c r="CQ843" s="76" t="s">
        <v>121</v>
      </c>
      <c r="CR843" s="76" t="s">
        <v>121</v>
      </c>
      <c r="CS843" s="76" t="s">
        <v>121</v>
      </c>
      <c r="CT843" s="76" t="s">
        <v>121</v>
      </c>
      <c r="CU843" s="76" t="s">
        <v>121</v>
      </c>
      <c r="CV843" s="76" t="s">
        <v>121</v>
      </c>
      <c r="CW843" s="76" t="s">
        <v>121</v>
      </c>
      <c r="CX843" s="76" t="s">
        <v>121</v>
      </c>
      <c r="CY843" s="76" t="s">
        <v>121</v>
      </c>
      <c r="CZ843" s="76" t="s">
        <v>121</v>
      </c>
      <c r="DA843" s="90">
        <v>4064331.054</v>
      </c>
      <c r="DB843" s="91">
        <v>1</v>
      </c>
      <c r="DC843" s="13">
        <v>1</v>
      </c>
      <c r="DD843" s="13"/>
      <c r="DE843" s="75" t="str" cm="1">
        <f t="array" ref="DE843">+IF(AND(C843&lt;&gt;"Vehículos Eléctricos",C843&lt;&gt;"Vehículos Híbridos",AA843="PERCENTIL 50"),
     IF(VLOOKUP(_xlfn.TEXTJOIN("_",FALSE,C843:E843),[1]BD_Perc!$A:$P,_xlfn.IFS([1]BD!AB843="Intervalo de precio 1",12,[1]BD!AB843="Intervalo de precio 2",13),FALSE)&lt;=1,
     VLOOKUP(_xlfn.TEXTJOIN("_",FALSE,C843:E843),[1]BD_Perc!$A:$P,16,FALSE),"Ok P50"),
     "Ok P30/70 ó Híbrido/Eléctrico")</f>
        <v>Ok P30/70 ó Híbrido/Eléctrico</v>
      </c>
      <c r="DF843" s="75" t="str">
        <f t="shared" si="107"/>
        <v>Vehículos Convencionales_Camperos/Camionetas_4x4</v>
      </c>
      <c r="DG843" s="19">
        <f t="shared" si="108"/>
        <v>113800000</v>
      </c>
      <c r="DH843" s="13">
        <v>1</v>
      </c>
      <c r="DI843" s="13">
        <v>1</v>
      </c>
      <c r="DJ843" s="13" t="b">
        <f>+DC843=[2]BD!DC843</f>
        <v>1</v>
      </c>
    </row>
    <row r="844" spans="1:114" ht="38.25" x14ac:dyDescent="0.25">
      <c r="A844" s="78">
        <v>1287</v>
      </c>
      <c r="B844" s="59" t="s">
        <v>257</v>
      </c>
      <c r="C844" s="59" t="s">
        <v>0</v>
      </c>
      <c r="D844" s="59" t="s">
        <v>544</v>
      </c>
      <c r="E844" s="59" t="s">
        <v>545</v>
      </c>
      <c r="F844" s="59" t="s">
        <v>126</v>
      </c>
      <c r="G844" s="77" t="s">
        <v>1783</v>
      </c>
      <c r="H844" s="59" t="s">
        <v>259</v>
      </c>
      <c r="I844" s="79">
        <v>8021010</v>
      </c>
      <c r="J844" s="76" t="s">
        <v>1784</v>
      </c>
      <c r="K844" s="78" t="s">
        <v>163</v>
      </c>
      <c r="L844" s="80">
        <v>154</v>
      </c>
      <c r="M844" s="81" t="s">
        <v>121</v>
      </c>
      <c r="N844" s="82">
        <v>114800000</v>
      </c>
      <c r="O844" s="83">
        <f>+IFERROR(VLOOKUP(I844,[1]Precio_Fasecolda!A:C,3,FALSE),IFERROR(VLOOKUP(I844,[1]Precio_Fasecolda!B:C,2,FALSE),N844))</f>
        <v>114800000</v>
      </c>
      <c r="P844" s="83">
        <f t="shared" si="105"/>
        <v>0</v>
      </c>
      <c r="Q844" s="81" t="s">
        <v>126</v>
      </c>
      <c r="R844" s="76" t="s">
        <v>148</v>
      </c>
      <c r="S844" s="76" t="s">
        <v>128</v>
      </c>
      <c r="T844" s="76" t="s">
        <v>121</v>
      </c>
      <c r="U844" s="76" t="s">
        <v>121</v>
      </c>
      <c r="V844" s="59" t="s">
        <v>121</v>
      </c>
      <c r="W844" s="76" t="s">
        <v>121</v>
      </c>
      <c r="X844" s="76" t="s">
        <v>121</v>
      </c>
      <c r="Y844" s="84" t="str">
        <f t="shared" si="104"/>
        <v>N.A.</v>
      </c>
      <c r="Z844" s="85">
        <f t="shared" si="106"/>
        <v>114800000</v>
      </c>
      <c r="AA844" s="76" t="str">
        <f>+IFERROR(VLOOKUP(_xlfn.TEXTJOIN("_", FALSE, C844:E844), [1]BD_Perc!$A:$O, 15, FALSE),"Segmentación no encontrada o vehículo inactivo")</f>
        <v>PERCENTIL 30-70</v>
      </c>
      <c r="AB844" s="76" t="str" cm="1">
        <f t="array" ref="AB844">_xlfn.IFS(
    AA844 = "PERCENTIL 50",
    _xlfn.IFS(
        [1]BD!DG844 &lt; VLOOKUP(_xlfn.TEXTJOIN("_", FALSE, C844:E844), [1]BD_Perc!$A:$O, 11, FALSE), "Intervalo de precio 1",
        [1]BD!DG844 &gt;= VLOOKUP(_xlfn.TEXTJOIN("_", FALSE, C844:E844), [1]BD_Perc!$A:$O, 11, FALSE), "Intervalo de precio 2"
    ),
    AA844 = "PERCENTIL 30-70",
    _xlfn.IFS(
        [1]BD!DG844 &lt; VLOOKUP(_xlfn.TEXTJOIN("_", FALSE, C844:E844), [1]BD_Perc!$A:$O, 6, FALSE), "Intervalo de precio 1",
        [1]BD!DG844 &lt; VLOOKUP(_xlfn.TEXTJOIN("_", FALSE, C844:E844), [1]BD_Perc!$A:$O, 7, FALSE), "Intervalo de precio 2",
        [1]BD!DG844 &gt;= VLOOKUP(_xlfn.TEXTJOIN("_", FALSE, C844:E844), [1]BD_Perc!$A:$O, 7, FALSE), "Intervalo de precio 3"
    ),
    AA844="Segmentación no encontrada o vehículo inactivo","Segmentación no encontrada o vehículo inactivo"
)</f>
        <v>Intervalo de precio 1</v>
      </c>
      <c r="AC844" s="78" t="s">
        <v>129</v>
      </c>
      <c r="AD844" s="86" t="b">
        <f t="shared" si="109"/>
        <v>1</v>
      </c>
      <c r="AE844" s="94">
        <v>0</v>
      </c>
      <c r="AF844" s="94">
        <v>5.0000000000000001E-3</v>
      </c>
      <c r="AG844" s="94">
        <v>0.01</v>
      </c>
      <c r="AH844" s="94">
        <v>1.4999999999999999E-2</v>
      </c>
      <c r="AI844" s="94">
        <v>0.02</v>
      </c>
      <c r="AJ844" s="94">
        <v>2.5000000000000001E-2</v>
      </c>
      <c r="AK844" s="76" t="s">
        <v>130</v>
      </c>
      <c r="AL844" s="76" t="s">
        <v>130</v>
      </c>
      <c r="AM844" s="76" t="s">
        <v>130</v>
      </c>
      <c r="AN844" s="88">
        <v>1</v>
      </c>
      <c r="AO844" s="72">
        <v>10155996.236400001</v>
      </c>
      <c r="AP844" s="72">
        <v>524121.88500000001</v>
      </c>
      <c r="AQ844" s="72">
        <v>406240.18680000002</v>
      </c>
      <c r="AR844" s="72">
        <v>1233228.4608</v>
      </c>
      <c r="AS844" s="72">
        <v>1595942.838</v>
      </c>
      <c r="AT844" s="72">
        <v>8414968.0691999998</v>
      </c>
      <c r="AU844" s="72" t="s">
        <v>121</v>
      </c>
      <c r="AV844" s="72">
        <v>551325.51599999995</v>
      </c>
      <c r="AW844" s="72">
        <v>275662.75799999997</v>
      </c>
      <c r="AX844" s="72">
        <v>0</v>
      </c>
      <c r="AY844" s="72" t="s">
        <v>121</v>
      </c>
      <c r="AZ844" s="72" t="s">
        <v>121</v>
      </c>
      <c r="BA844" s="72" t="s">
        <v>121</v>
      </c>
      <c r="BB844" s="72" t="s">
        <v>121</v>
      </c>
      <c r="BC844" s="72">
        <v>1595942.838</v>
      </c>
      <c r="BD844" s="72">
        <v>1919483.1432</v>
      </c>
      <c r="BE844" s="72">
        <v>2176285.2089999998</v>
      </c>
      <c r="BF844" s="72">
        <v>565833.41639999999</v>
      </c>
      <c r="BG844" s="72">
        <v>754445.60939999996</v>
      </c>
      <c r="BH844" s="72" t="s">
        <v>121</v>
      </c>
      <c r="BI844" s="72">
        <v>1088143.1316</v>
      </c>
      <c r="BJ844" s="72">
        <v>159594.2838</v>
      </c>
      <c r="BK844" s="72">
        <v>1421838.5453999999</v>
      </c>
      <c r="BL844" s="72">
        <v>1233228.4608</v>
      </c>
      <c r="BM844" s="72">
        <v>3453038.4251999999</v>
      </c>
      <c r="BN844" s="72">
        <v>101559.5196</v>
      </c>
      <c r="BO844" s="72">
        <v>2096487.54</v>
      </c>
      <c r="BP844" s="72">
        <v>1378313.79</v>
      </c>
      <c r="BQ844" s="72">
        <v>1595942.838</v>
      </c>
      <c r="BR844" s="72">
        <v>2176285.2089999998</v>
      </c>
      <c r="BS844" s="72">
        <v>1467541.2779999999</v>
      </c>
      <c r="BT844" s="72">
        <v>8523782.5932</v>
      </c>
      <c r="BU844" s="72">
        <v>188611.13879999999</v>
      </c>
      <c r="BV844" s="72">
        <v>5223083.4473999999</v>
      </c>
      <c r="BW844" s="72">
        <v>6528855.6270000003</v>
      </c>
      <c r="BX844" s="72" t="s">
        <v>121</v>
      </c>
      <c r="BY844" s="72">
        <v>696411.89939999999</v>
      </c>
      <c r="BZ844" s="72" t="s">
        <v>121</v>
      </c>
      <c r="CA844" s="72" t="s">
        <v>121</v>
      </c>
      <c r="CB844" s="72" t="s">
        <v>121</v>
      </c>
      <c r="CC844" s="72" t="s">
        <v>121</v>
      </c>
      <c r="CD844" s="72" t="s">
        <v>121</v>
      </c>
      <c r="CE844" s="89" t="s">
        <v>131</v>
      </c>
      <c r="CF844" s="89" t="s">
        <v>131</v>
      </c>
      <c r="CG844" s="89" t="s">
        <v>131</v>
      </c>
      <c r="CH844" s="89" t="s">
        <v>131</v>
      </c>
      <c r="CI844" s="89" t="s">
        <v>131</v>
      </c>
      <c r="CJ844" s="89" t="s">
        <v>131</v>
      </c>
      <c r="CK844" s="89" t="s">
        <v>131</v>
      </c>
      <c r="CL844" s="89" t="s">
        <v>121</v>
      </c>
      <c r="CM844" s="89" t="s">
        <v>121</v>
      </c>
      <c r="CN844" s="89" t="s">
        <v>121</v>
      </c>
      <c r="CO844" s="89" t="s">
        <v>121</v>
      </c>
      <c r="CP844" s="89" t="s">
        <v>121</v>
      </c>
      <c r="CQ844" s="89" t="s">
        <v>121</v>
      </c>
      <c r="CR844" s="89" t="s">
        <v>121</v>
      </c>
      <c r="CS844" s="89" t="s">
        <v>121</v>
      </c>
      <c r="CT844" s="89" t="s">
        <v>121</v>
      </c>
      <c r="CU844" s="89" t="s">
        <v>121</v>
      </c>
      <c r="CV844" s="89" t="s">
        <v>121</v>
      </c>
      <c r="CW844" s="89" t="s">
        <v>121</v>
      </c>
      <c r="CX844" s="89" t="s">
        <v>121</v>
      </c>
      <c r="CY844" s="89" t="s">
        <v>121</v>
      </c>
      <c r="CZ844" s="89" t="s">
        <v>121</v>
      </c>
      <c r="DA844" s="90">
        <v>3426923.7828000002</v>
      </c>
      <c r="DB844" s="91">
        <v>1</v>
      </c>
      <c r="DC844" s="13">
        <v>1</v>
      </c>
      <c r="DD844" s="13"/>
      <c r="DE844" s="75" t="str" cm="1">
        <f t="array" ref="DE844">+IF(AND(C844&lt;&gt;"Vehículos Eléctricos",C844&lt;&gt;"Vehículos Híbridos",AA844="PERCENTIL 50"),
     IF(VLOOKUP(_xlfn.TEXTJOIN("_",FALSE,C844:E844),[1]BD_Perc!$A:$P,_xlfn.IFS([1]BD!AB844="Intervalo de precio 1",12,[1]BD!AB844="Intervalo de precio 2",13),FALSE)&lt;=1,
     VLOOKUP(_xlfn.TEXTJOIN("_",FALSE,C844:E844),[1]BD_Perc!$A:$P,16,FALSE),"Ok P50"),
     "Ok P30/70 ó Híbrido/Eléctrico")</f>
        <v>Ok P30/70 ó Híbrido/Eléctrico</v>
      </c>
      <c r="DF844" s="75" t="str">
        <f t="shared" si="107"/>
        <v>Vehículos Convencionales_Pick Up_PICKUP DOBLE CAB - PLATON</v>
      </c>
      <c r="DG844" s="19">
        <f t="shared" si="108"/>
        <v>114800000</v>
      </c>
      <c r="DH844" s="13">
        <v>1</v>
      </c>
      <c r="DI844" s="13">
        <v>1</v>
      </c>
      <c r="DJ844" s="13" t="b">
        <f>+DC844=[2]BD!DC844</f>
        <v>1</v>
      </c>
    </row>
    <row r="845" spans="1:114" ht="38.25" x14ac:dyDescent="0.25">
      <c r="A845" s="78">
        <v>1288</v>
      </c>
      <c r="B845" s="59" t="s">
        <v>257</v>
      </c>
      <c r="C845" s="59" t="s">
        <v>0</v>
      </c>
      <c r="D845" s="59" t="s">
        <v>544</v>
      </c>
      <c r="E845" s="59" t="s">
        <v>545</v>
      </c>
      <c r="F845" s="59" t="s">
        <v>327</v>
      </c>
      <c r="G845" s="77" t="s">
        <v>1785</v>
      </c>
      <c r="H845" s="59" t="s">
        <v>259</v>
      </c>
      <c r="I845" s="79">
        <v>8021008</v>
      </c>
      <c r="J845" s="76" t="s">
        <v>1786</v>
      </c>
      <c r="K845" s="78" t="s">
        <v>163</v>
      </c>
      <c r="L845" s="80">
        <v>154</v>
      </c>
      <c r="M845" s="81" t="s">
        <v>121</v>
      </c>
      <c r="N845" s="82">
        <v>104800000</v>
      </c>
      <c r="O845" s="83">
        <f>+IFERROR(VLOOKUP(I845,[1]Precio_Fasecolda!A:C,3,FALSE),IFERROR(VLOOKUP(I845,[1]Precio_Fasecolda!B:C,2,FALSE),N845))</f>
        <v>104800000</v>
      </c>
      <c r="P845" s="83">
        <f t="shared" si="105"/>
        <v>0</v>
      </c>
      <c r="Q845" s="81" t="s">
        <v>327</v>
      </c>
      <c r="R845" s="76" t="s">
        <v>127</v>
      </c>
      <c r="S845" s="76" t="s">
        <v>128</v>
      </c>
      <c r="T845" s="76" t="s">
        <v>121</v>
      </c>
      <c r="U845" s="76" t="s">
        <v>121</v>
      </c>
      <c r="V845" s="59" t="s">
        <v>121</v>
      </c>
      <c r="W845" s="76" t="s">
        <v>121</v>
      </c>
      <c r="X845" s="76" t="s">
        <v>121</v>
      </c>
      <c r="Y845" s="84" t="str">
        <f t="shared" si="104"/>
        <v>N.A.</v>
      </c>
      <c r="Z845" s="85">
        <f t="shared" si="106"/>
        <v>104800000</v>
      </c>
      <c r="AA845" s="76" t="str">
        <f>+IFERROR(VLOOKUP(_xlfn.TEXTJOIN("_", FALSE, C845:E845), [1]BD_Perc!$A:$O, 15, FALSE),"Segmentación no encontrada o vehículo inactivo")</f>
        <v>PERCENTIL 30-70</v>
      </c>
      <c r="AB845" s="76" t="str" cm="1">
        <f t="array" ref="AB845">_xlfn.IFS(
    AA845 = "PERCENTIL 50",
    _xlfn.IFS(
        [1]BD!DG845 &lt; VLOOKUP(_xlfn.TEXTJOIN("_", FALSE, C845:E845), [1]BD_Perc!$A:$O, 11, FALSE), "Intervalo de precio 1",
        [1]BD!DG845 &gt;= VLOOKUP(_xlfn.TEXTJOIN("_", FALSE, C845:E845), [1]BD_Perc!$A:$O, 11, FALSE), "Intervalo de precio 2"
    ),
    AA845 = "PERCENTIL 30-70",
    _xlfn.IFS(
        [1]BD!DG845 &lt; VLOOKUP(_xlfn.TEXTJOIN("_", FALSE, C845:E845), [1]BD_Perc!$A:$O, 6, FALSE), "Intervalo de precio 1",
        [1]BD!DG845 &lt; VLOOKUP(_xlfn.TEXTJOIN("_", FALSE, C845:E845), [1]BD_Perc!$A:$O, 7, FALSE), "Intervalo de precio 2",
        [1]BD!DG845 &gt;= VLOOKUP(_xlfn.TEXTJOIN("_", FALSE, C845:E845), [1]BD_Perc!$A:$O, 7, FALSE), "Intervalo de precio 3"
    ),
    AA845="Segmentación no encontrada o vehículo inactivo","Segmentación no encontrada o vehículo inactivo"
)</f>
        <v>Intervalo de precio 1</v>
      </c>
      <c r="AC845" s="78" t="s">
        <v>129</v>
      </c>
      <c r="AD845" s="86" t="b">
        <f t="shared" si="109"/>
        <v>1</v>
      </c>
      <c r="AE845" s="94">
        <v>0</v>
      </c>
      <c r="AF845" s="94">
        <v>5.0000000000000001E-3</v>
      </c>
      <c r="AG845" s="94">
        <v>0.01</v>
      </c>
      <c r="AH845" s="94">
        <v>1.4999999999999999E-2</v>
      </c>
      <c r="AI845" s="94">
        <v>0.02</v>
      </c>
      <c r="AJ845" s="94">
        <v>2.5000000000000001E-2</v>
      </c>
      <c r="AK845" s="76" t="s">
        <v>130</v>
      </c>
      <c r="AL845" s="76" t="s">
        <v>130</v>
      </c>
      <c r="AM845" s="76" t="s">
        <v>130</v>
      </c>
      <c r="AN845" s="88">
        <v>1</v>
      </c>
      <c r="AO845" s="72">
        <v>10155996.236400001</v>
      </c>
      <c r="AP845" s="72">
        <v>524121.88500000001</v>
      </c>
      <c r="AQ845" s="72">
        <v>406240.18680000002</v>
      </c>
      <c r="AR845" s="72">
        <v>1233228.4608</v>
      </c>
      <c r="AS845" s="72">
        <v>1595942.838</v>
      </c>
      <c r="AT845" s="72">
        <v>8414968.0691999998</v>
      </c>
      <c r="AU845" s="72" t="s">
        <v>121</v>
      </c>
      <c r="AV845" s="72">
        <v>551325.51599999995</v>
      </c>
      <c r="AW845" s="72">
        <v>275662.75799999997</v>
      </c>
      <c r="AX845" s="72">
        <v>0</v>
      </c>
      <c r="AY845" s="72" t="s">
        <v>121</v>
      </c>
      <c r="AZ845" s="72" t="s">
        <v>121</v>
      </c>
      <c r="BA845" s="72" t="s">
        <v>121</v>
      </c>
      <c r="BB845" s="72" t="s">
        <v>121</v>
      </c>
      <c r="BC845" s="72">
        <v>1595942.838</v>
      </c>
      <c r="BD845" s="72">
        <v>1919483.1432</v>
      </c>
      <c r="BE845" s="72">
        <v>2176285.2089999998</v>
      </c>
      <c r="BF845" s="72">
        <v>565833.41639999999</v>
      </c>
      <c r="BG845" s="72">
        <v>754445.60939999996</v>
      </c>
      <c r="BH845" s="72" t="s">
        <v>121</v>
      </c>
      <c r="BI845" s="72">
        <v>1088143.1316</v>
      </c>
      <c r="BJ845" s="72">
        <v>159594.2838</v>
      </c>
      <c r="BK845" s="72">
        <v>1421838.5453999999</v>
      </c>
      <c r="BL845" s="72">
        <v>1233228.4608</v>
      </c>
      <c r="BM845" s="72">
        <v>3453038.4251999999</v>
      </c>
      <c r="BN845" s="72">
        <v>101559.5196</v>
      </c>
      <c r="BO845" s="72">
        <v>2096487.54</v>
      </c>
      <c r="BP845" s="72">
        <v>1378313.79</v>
      </c>
      <c r="BQ845" s="72">
        <v>1595942.838</v>
      </c>
      <c r="BR845" s="72">
        <v>2176285.2089999998</v>
      </c>
      <c r="BS845" s="72">
        <v>1467541.2779999999</v>
      </c>
      <c r="BT845" s="72">
        <v>8523782.5932</v>
      </c>
      <c r="BU845" s="72">
        <v>188611.13879999999</v>
      </c>
      <c r="BV845" s="72">
        <v>5223083.4473999999</v>
      </c>
      <c r="BW845" s="72">
        <v>6528855.6270000003</v>
      </c>
      <c r="BX845" s="72" t="s">
        <v>121</v>
      </c>
      <c r="BY845" s="72">
        <v>696411.89939999999</v>
      </c>
      <c r="BZ845" s="72" t="s">
        <v>121</v>
      </c>
      <c r="CA845" s="72" t="s">
        <v>121</v>
      </c>
      <c r="CB845" s="72" t="s">
        <v>121</v>
      </c>
      <c r="CC845" s="72" t="s">
        <v>121</v>
      </c>
      <c r="CD845" s="72" t="s">
        <v>121</v>
      </c>
      <c r="CE845" s="89" t="s">
        <v>131</v>
      </c>
      <c r="CF845" s="89" t="s">
        <v>131</v>
      </c>
      <c r="CG845" s="89" t="s">
        <v>131</v>
      </c>
      <c r="CH845" s="89" t="s">
        <v>131</v>
      </c>
      <c r="CI845" s="89" t="s">
        <v>131</v>
      </c>
      <c r="CJ845" s="89" t="s">
        <v>131</v>
      </c>
      <c r="CK845" s="89" t="s">
        <v>131</v>
      </c>
      <c r="CL845" s="89" t="s">
        <v>121</v>
      </c>
      <c r="CM845" s="89" t="s">
        <v>121</v>
      </c>
      <c r="CN845" s="89" t="s">
        <v>121</v>
      </c>
      <c r="CO845" s="89" t="s">
        <v>121</v>
      </c>
      <c r="CP845" s="89" t="s">
        <v>121</v>
      </c>
      <c r="CQ845" s="89" t="s">
        <v>121</v>
      </c>
      <c r="CR845" s="89" t="s">
        <v>121</v>
      </c>
      <c r="CS845" s="89" t="s">
        <v>121</v>
      </c>
      <c r="CT845" s="89" t="s">
        <v>121</v>
      </c>
      <c r="CU845" s="89" t="s">
        <v>121</v>
      </c>
      <c r="CV845" s="89" t="s">
        <v>121</v>
      </c>
      <c r="CW845" s="89" t="s">
        <v>121</v>
      </c>
      <c r="CX845" s="89" t="s">
        <v>121</v>
      </c>
      <c r="CY845" s="89" t="s">
        <v>121</v>
      </c>
      <c r="CZ845" s="89" t="s">
        <v>121</v>
      </c>
      <c r="DA845" s="90">
        <v>3426923.7828000002</v>
      </c>
      <c r="DB845" s="91">
        <v>1</v>
      </c>
      <c r="DC845" s="13">
        <v>1</v>
      </c>
      <c r="DD845" s="13"/>
      <c r="DE845" s="75" t="str" cm="1">
        <f t="array" ref="DE845">+IF(AND(C845&lt;&gt;"Vehículos Eléctricos",C845&lt;&gt;"Vehículos Híbridos",AA845="PERCENTIL 50"),
     IF(VLOOKUP(_xlfn.TEXTJOIN("_",FALSE,C845:E845),[1]BD_Perc!$A:$P,_xlfn.IFS([1]BD!AB845="Intervalo de precio 1",12,[1]BD!AB845="Intervalo de precio 2",13),FALSE)&lt;=1,
     VLOOKUP(_xlfn.TEXTJOIN("_",FALSE,C845:E845),[1]BD_Perc!$A:$P,16,FALSE),"Ok P50"),
     "Ok P30/70 ó Híbrido/Eléctrico")</f>
        <v>Ok P30/70 ó Híbrido/Eléctrico</v>
      </c>
      <c r="DF845" s="75" t="str">
        <f t="shared" si="107"/>
        <v>Vehículos Convencionales_Pick Up_PICKUP DOBLE CAB - PLATON</v>
      </c>
      <c r="DG845" s="19">
        <f t="shared" si="108"/>
        <v>104800000</v>
      </c>
      <c r="DH845" s="13">
        <v>1</v>
      </c>
      <c r="DI845" s="13">
        <v>1</v>
      </c>
      <c r="DJ845" s="13" t="b">
        <f>+DC845=[2]BD!DC845</f>
        <v>1</v>
      </c>
    </row>
    <row r="846" spans="1:114" ht="51" x14ac:dyDescent="0.25">
      <c r="A846" s="78">
        <v>1289</v>
      </c>
      <c r="B846" s="59" t="s">
        <v>257</v>
      </c>
      <c r="C846" s="59" t="s">
        <v>0</v>
      </c>
      <c r="D846" s="59" t="s">
        <v>544</v>
      </c>
      <c r="E846" s="59" t="s">
        <v>545</v>
      </c>
      <c r="F846" s="59" t="s">
        <v>327</v>
      </c>
      <c r="G846" s="77" t="s">
        <v>1787</v>
      </c>
      <c r="H846" s="59" t="s">
        <v>259</v>
      </c>
      <c r="I846" s="79">
        <v>8021011</v>
      </c>
      <c r="J846" s="76" t="s">
        <v>1788</v>
      </c>
      <c r="K846" s="78" t="s">
        <v>163</v>
      </c>
      <c r="L846" s="80">
        <v>154</v>
      </c>
      <c r="M846" s="81" t="s">
        <v>121</v>
      </c>
      <c r="N846" s="82">
        <v>115800000</v>
      </c>
      <c r="O846" s="83">
        <f>+IFERROR(VLOOKUP(I846,[1]Precio_Fasecolda!A:C,3,FALSE),IFERROR(VLOOKUP(I846,[1]Precio_Fasecolda!B:C,2,FALSE),N846))</f>
        <v>115800000</v>
      </c>
      <c r="P846" s="83">
        <f t="shared" si="105"/>
        <v>0</v>
      </c>
      <c r="Q846" s="81" t="s">
        <v>327</v>
      </c>
      <c r="R846" s="76" t="s">
        <v>127</v>
      </c>
      <c r="S846" s="76" t="s">
        <v>128</v>
      </c>
      <c r="T846" s="76" t="s">
        <v>121</v>
      </c>
      <c r="U846" s="76" t="s">
        <v>121</v>
      </c>
      <c r="V846" s="59" t="s">
        <v>121</v>
      </c>
      <c r="W846" s="76" t="s">
        <v>121</v>
      </c>
      <c r="X846" s="76" t="s">
        <v>121</v>
      </c>
      <c r="Y846" s="84" t="str">
        <f t="shared" si="104"/>
        <v>N.A.</v>
      </c>
      <c r="Z846" s="85">
        <f t="shared" si="106"/>
        <v>115800000</v>
      </c>
      <c r="AA846" s="76" t="str">
        <f>+IFERROR(VLOOKUP(_xlfn.TEXTJOIN("_", FALSE, C846:E846), [1]BD_Perc!$A:$O, 15, FALSE),"Segmentación no encontrada o vehículo inactivo")</f>
        <v>PERCENTIL 30-70</v>
      </c>
      <c r="AB846" s="76" t="str" cm="1">
        <f t="array" ref="AB846">_xlfn.IFS(
    AA846 = "PERCENTIL 50",
    _xlfn.IFS(
        [1]BD!DG846 &lt; VLOOKUP(_xlfn.TEXTJOIN("_", FALSE, C846:E846), [1]BD_Perc!$A:$O, 11, FALSE), "Intervalo de precio 1",
        [1]BD!DG846 &gt;= VLOOKUP(_xlfn.TEXTJOIN("_", FALSE, C846:E846), [1]BD_Perc!$A:$O, 11, FALSE), "Intervalo de precio 2"
    ),
    AA846 = "PERCENTIL 30-70",
    _xlfn.IFS(
        [1]BD!DG846 &lt; VLOOKUP(_xlfn.TEXTJOIN("_", FALSE, C846:E846), [1]BD_Perc!$A:$O, 6, FALSE), "Intervalo de precio 1",
        [1]BD!DG846 &lt; VLOOKUP(_xlfn.TEXTJOIN("_", FALSE, C846:E846), [1]BD_Perc!$A:$O, 7, FALSE), "Intervalo de precio 2",
        [1]BD!DG846 &gt;= VLOOKUP(_xlfn.TEXTJOIN("_", FALSE, C846:E846), [1]BD_Perc!$A:$O, 7, FALSE), "Intervalo de precio 3"
    ),
    AA846="Segmentación no encontrada o vehículo inactivo","Segmentación no encontrada o vehículo inactivo"
)</f>
        <v>Intervalo de precio 1</v>
      </c>
      <c r="AC846" s="78" t="s">
        <v>129</v>
      </c>
      <c r="AD846" s="86" t="b">
        <f t="shared" si="109"/>
        <v>1</v>
      </c>
      <c r="AE846" s="94">
        <v>0</v>
      </c>
      <c r="AF846" s="94">
        <v>5.0000000000000001E-3</v>
      </c>
      <c r="AG846" s="94">
        <v>0.01</v>
      </c>
      <c r="AH846" s="94">
        <v>1.4999999999999999E-2</v>
      </c>
      <c r="AI846" s="94">
        <v>0.02</v>
      </c>
      <c r="AJ846" s="94">
        <v>2.5000000000000001E-2</v>
      </c>
      <c r="AK846" s="76" t="s">
        <v>130</v>
      </c>
      <c r="AL846" s="76" t="s">
        <v>130</v>
      </c>
      <c r="AM846" s="76" t="s">
        <v>130</v>
      </c>
      <c r="AN846" s="88">
        <v>1</v>
      </c>
      <c r="AO846" s="72">
        <v>10155996.236400001</v>
      </c>
      <c r="AP846" s="72">
        <v>524121.88500000001</v>
      </c>
      <c r="AQ846" s="72">
        <v>406240.18680000002</v>
      </c>
      <c r="AR846" s="72">
        <v>1233228.4608</v>
      </c>
      <c r="AS846" s="72">
        <v>1595942.838</v>
      </c>
      <c r="AT846" s="72">
        <v>8414968.0691999998</v>
      </c>
      <c r="AU846" s="72" t="s">
        <v>121</v>
      </c>
      <c r="AV846" s="72">
        <v>551325.51599999995</v>
      </c>
      <c r="AW846" s="72">
        <v>275662.75799999997</v>
      </c>
      <c r="AX846" s="72">
        <v>0</v>
      </c>
      <c r="AY846" s="72" t="s">
        <v>121</v>
      </c>
      <c r="AZ846" s="72" t="s">
        <v>121</v>
      </c>
      <c r="BA846" s="72" t="s">
        <v>121</v>
      </c>
      <c r="BB846" s="72" t="s">
        <v>121</v>
      </c>
      <c r="BC846" s="72">
        <v>1595942.838</v>
      </c>
      <c r="BD846" s="72">
        <v>1919483.1432</v>
      </c>
      <c r="BE846" s="72">
        <v>2176285.2089999998</v>
      </c>
      <c r="BF846" s="72">
        <v>565833.41639999999</v>
      </c>
      <c r="BG846" s="72">
        <v>754445.60939999996</v>
      </c>
      <c r="BH846" s="72" t="s">
        <v>121</v>
      </c>
      <c r="BI846" s="72">
        <v>1088143.1316</v>
      </c>
      <c r="BJ846" s="72">
        <v>159594.2838</v>
      </c>
      <c r="BK846" s="72">
        <v>1421838.5453999999</v>
      </c>
      <c r="BL846" s="72">
        <v>1233228.4608</v>
      </c>
      <c r="BM846" s="72">
        <v>3453038.4251999999</v>
      </c>
      <c r="BN846" s="72">
        <v>101559.5196</v>
      </c>
      <c r="BO846" s="72">
        <v>2096487.54</v>
      </c>
      <c r="BP846" s="72">
        <v>1378313.79</v>
      </c>
      <c r="BQ846" s="72">
        <v>1595942.838</v>
      </c>
      <c r="BR846" s="72">
        <v>2176285.2089999998</v>
      </c>
      <c r="BS846" s="72">
        <v>1467541.2779999999</v>
      </c>
      <c r="BT846" s="72">
        <v>8523782.5932</v>
      </c>
      <c r="BU846" s="72">
        <v>188611.13879999999</v>
      </c>
      <c r="BV846" s="72">
        <v>5223083.4473999999</v>
      </c>
      <c r="BW846" s="72">
        <v>6528855.6270000003</v>
      </c>
      <c r="BX846" s="72" t="s">
        <v>121</v>
      </c>
      <c r="BY846" s="72">
        <v>696411.89939999999</v>
      </c>
      <c r="BZ846" s="72" t="s">
        <v>121</v>
      </c>
      <c r="CA846" s="72" t="s">
        <v>121</v>
      </c>
      <c r="CB846" s="72" t="s">
        <v>121</v>
      </c>
      <c r="CC846" s="72" t="s">
        <v>121</v>
      </c>
      <c r="CD846" s="72" t="s">
        <v>121</v>
      </c>
      <c r="CE846" s="89" t="s">
        <v>131</v>
      </c>
      <c r="CF846" s="89" t="s">
        <v>131</v>
      </c>
      <c r="CG846" s="89" t="s">
        <v>131</v>
      </c>
      <c r="CH846" s="89" t="s">
        <v>131</v>
      </c>
      <c r="CI846" s="89" t="s">
        <v>131</v>
      </c>
      <c r="CJ846" s="89" t="s">
        <v>131</v>
      </c>
      <c r="CK846" s="89" t="s">
        <v>131</v>
      </c>
      <c r="CL846" s="89" t="s">
        <v>121</v>
      </c>
      <c r="CM846" s="89" t="s">
        <v>121</v>
      </c>
      <c r="CN846" s="89" t="s">
        <v>121</v>
      </c>
      <c r="CO846" s="89" t="s">
        <v>121</v>
      </c>
      <c r="CP846" s="89" t="s">
        <v>121</v>
      </c>
      <c r="CQ846" s="89" t="s">
        <v>121</v>
      </c>
      <c r="CR846" s="89" t="s">
        <v>121</v>
      </c>
      <c r="CS846" s="89" t="s">
        <v>121</v>
      </c>
      <c r="CT846" s="89" t="s">
        <v>121</v>
      </c>
      <c r="CU846" s="89" t="s">
        <v>121</v>
      </c>
      <c r="CV846" s="89" t="s">
        <v>121</v>
      </c>
      <c r="CW846" s="89" t="s">
        <v>121</v>
      </c>
      <c r="CX846" s="89" t="s">
        <v>121</v>
      </c>
      <c r="CY846" s="89" t="s">
        <v>121</v>
      </c>
      <c r="CZ846" s="89" t="s">
        <v>121</v>
      </c>
      <c r="DA846" s="90">
        <v>3426923.7828000002</v>
      </c>
      <c r="DB846" s="91">
        <v>1</v>
      </c>
      <c r="DC846" s="13">
        <v>1</v>
      </c>
      <c r="DD846" s="13"/>
      <c r="DE846" s="75" t="str" cm="1">
        <f t="array" ref="DE846">+IF(AND(C846&lt;&gt;"Vehículos Eléctricos",C846&lt;&gt;"Vehículos Híbridos",AA846="PERCENTIL 50"),
     IF(VLOOKUP(_xlfn.TEXTJOIN("_",FALSE,C846:E846),[1]BD_Perc!$A:$P,_xlfn.IFS([1]BD!AB846="Intervalo de precio 1",12,[1]BD!AB846="Intervalo de precio 2",13),FALSE)&lt;=1,
     VLOOKUP(_xlfn.TEXTJOIN("_",FALSE,C846:E846),[1]BD_Perc!$A:$P,16,FALSE),"Ok P50"),
     "Ok P30/70 ó Híbrido/Eléctrico")</f>
        <v>Ok P30/70 ó Híbrido/Eléctrico</v>
      </c>
      <c r="DF846" s="75" t="str">
        <f t="shared" si="107"/>
        <v>Vehículos Convencionales_Pick Up_PICKUP DOBLE CAB - PLATON</v>
      </c>
      <c r="DG846" s="19">
        <f t="shared" si="108"/>
        <v>115800000</v>
      </c>
      <c r="DH846" s="13">
        <v>1</v>
      </c>
      <c r="DI846" s="13">
        <v>1</v>
      </c>
      <c r="DJ846" s="13" t="b">
        <f>+DC846=[2]BD!DC846</f>
        <v>1</v>
      </c>
    </row>
    <row r="847" spans="1:114" ht="63.75" x14ac:dyDescent="0.25">
      <c r="A847" s="78">
        <v>1290</v>
      </c>
      <c r="B847" s="59" t="s">
        <v>257</v>
      </c>
      <c r="C847" s="59" t="s">
        <v>0</v>
      </c>
      <c r="D847" s="59" t="s">
        <v>663</v>
      </c>
      <c r="E847" s="59" t="s">
        <v>627</v>
      </c>
      <c r="F847" s="59" t="s">
        <v>664</v>
      </c>
      <c r="G847" s="77" t="s">
        <v>1789</v>
      </c>
      <c r="H847" s="158" t="s">
        <v>259</v>
      </c>
      <c r="I847" s="79">
        <v>8006084</v>
      </c>
      <c r="J847" s="76" t="s">
        <v>1790</v>
      </c>
      <c r="K847" s="78" t="s">
        <v>121</v>
      </c>
      <c r="L847" s="80">
        <v>170</v>
      </c>
      <c r="M847" s="81" t="s">
        <v>121</v>
      </c>
      <c r="N847" s="82">
        <v>192900000</v>
      </c>
      <c r="O847" s="83">
        <f>+IFERROR(VLOOKUP(I847,[1]Precio_Fasecolda!A:C,3,FALSE),IFERROR(VLOOKUP(I847,[1]Precio_Fasecolda!B:C,2,FALSE),N847))</f>
        <v>192900000</v>
      </c>
      <c r="P847" s="83">
        <f t="shared" si="105"/>
        <v>0</v>
      </c>
      <c r="Q847" s="76" t="s">
        <v>121</v>
      </c>
      <c r="R847" s="76" t="s">
        <v>127</v>
      </c>
      <c r="S847" s="76" t="s">
        <v>349</v>
      </c>
      <c r="T847" s="76" t="s">
        <v>121</v>
      </c>
      <c r="U847" s="76" t="s">
        <v>121</v>
      </c>
      <c r="V847" s="59" t="s">
        <v>121</v>
      </c>
      <c r="W847" s="76" t="s">
        <v>121</v>
      </c>
      <c r="X847" s="76" t="s">
        <v>121</v>
      </c>
      <c r="Y847" s="84" t="str">
        <f t="shared" si="104"/>
        <v>N.A.</v>
      </c>
      <c r="Z847" s="85">
        <f t="shared" si="106"/>
        <v>192900000</v>
      </c>
      <c r="AA847" s="76" t="str">
        <f>+IFERROR(VLOOKUP(_xlfn.TEXTJOIN("_", FALSE, C847:E847), [1]BD_Perc!$A:$O, 15, FALSE),"Segmentación no encontrada o vehículo inactivo")</f>
        <v>PERCENTIL 50</v>
      </c>
      <c r="AB847" s="76" t="str" cm="1">
        <f t="array" ref="AB847">_xlfn.IFS(
    AA847 = "PERCENTIL 50",
    _xlfn.IFS(
        [1]BD!DG847 &lt; VLOOKUP(_xlfn.TEXTJOIN("_", FALSE, C847:E847), [1]BD_Perc!$A:$O, 11, FALSE), "Intervalo de precio 1",
        [1]BD!DG847 &gt;= VLOOKUP(_xlfn.TEXTJOIN("_", FALSE, C847:E847), [1]BD_Perc!$A:$O, 11, FALSE), "Intervalo de precio 2"
    ),
    AA847 = "PERCENTIL 30-70",
    _xlfn.IFS(
        [1]BD!DG847 &lt; VLOOKUP(_xlfn.TEXTJOIN("_", FALSE, C847:E847), [1]BD_Perc!$A:$O, 6, FALSE), "Intervalo de precio 1",
        [1]BD!DG847 &lt; VLOOKUP(_xlfn.TEXTJOIN("_", FALSE, C847:E847), [1]BD_Perc!$A:$O, 7, FALSE), "Intervalo de precio 2",
        [1]BD!DG847 &gt;= VLOOKUP(_xlfn.TEXTJOIN("_", FALSE, C847:E847), [1]BD_Perc!$A:$O, 7, FALSE), "Intervalo de precio 3"
    ),
    AA847="Segmentación no encontrada o vehículo inactivo","Segmentación no encontrada o vehículo inactivo"
)</f>
        <v>Intervalo de precio 2</v>
      </c>
      <c r="AC847" s="78" t="s">
        <v>149</v>
      </c>
      <c r="AD847" s="86" t="b">
        <f t="shared" si="109"/>
        <v>1</v>
      </c>
      <c r="AE847" s="94">
        <v>0</v>
      </c>
      <c r="AF847" s="94">
        <v>5.0000000000000001E-3</v>
      </c>
      <c r="AG847" s="94">
        <v>0.01</v>
      </c>
      <c r="AH847" s="94">
        <v>1.4999999999999999E-2</v>
      </c>
      <c r="AI847" s="94">
        <v>0.02</v>
      </c>
      <c r="AJ847" s="94">
        <v>2.5000000000000001E-2</v>
      </c>
      <c r="AK847" s="168" t="s">
        <v>130</v>
      </c>
      <c r="AL847" s="168" t="s">
        <v>130</v>
      </c>
      <c r="AM847" s="168" t="s">
        <v>130</v>
      </c>
      <c r="AN847" s="149">
        <v>1</v>
      </c>
      <c r="AO847" s="72">
        <v>6030617.5146000003</v>
      </c>
      <c r="AP847" s="72">
        <v>621609.03</v>
      </c>
      <c r="AQ847" s="72">
        <v>367823.03039999999</v>
      </c>
      <c r="AR847" s="72" t="s">
        <v>121</v>
      </c>
      <c r="AS847" s="72" t="s">
        <v>121</v>
      </c>
      <c r="AT847" s="72">
        <v>10015046.5338</v>
      </c>
      <c r="AU847" s="72" t="s">
        <v>121</v>
      </c>
      <c r="AV847" s="72">
        <v>993011.06940000004</v>
      </c>
      <c r="AW847" s="72">
        <v>275662.75799999997</v>
      </c>
      <c r="AX847" s="72">
        <v>151683.56700000001</v>
      </c>
      <c r="AY847" s="72" t="s">
        <v>121</v>
      </c>
      <c r="AZ847" s="72" t="s">
        <v>121</v>
      </c>
      <c r="BA847" s="72">
        <v>30353518.402199998</v>
      </c>
      <c r="BB847" s="72">
        <v>30353518.402199998</v>
      </c>
      <c r="BC847" s="72" t="s">
        <v>121</v>
      </c>
      <c r="BD847" s="72">
        <v>9330021.0485999994</v>
      </c>
      <c r="BE847" s="72">
        <v>3412869.1883999999</v>
      </c>
      <c r="BF847" s="72">
        <v>1121455.8515999999</v>
      </c>
      <c r="BG847" s="72">
        <v>585410.96459999995</v>
      </c>
      <c r="BH847" s="72" t="s">
        <v>121</v>
      </c>
      <c r="BI847" s="72">
        <v>982452.20219999994</v>
      </c>
      <c r="BJ847" s="72">
        <v>225045.345</v>
      </c>
      <c r="BK847" s="72">
        <v>894930.40980000002</v>
      </c>
      <c r="BL847" s="72">
        <v>1462608.6762000001</v>
      </c>
      <c r="BM847" s="72">
        <v>4095303.45</v>
      </c>
      <c r="BN847" s="72">
        <v>116802.1974</v>
      </c>
      <c r="BO847" s="72">
        <v>2450896.9295999999</v>
      </c>
      <c r="BP847" s="72">
        <v>1634680.4712</v>
      </c>
      <c r="BQ847" s="72" t="s">
        <v>121</v>
      </c>
      <c r="BR847" s="72" t="s">
        <v>121</v>
      </c>
      <c r="BS847" s="72" t="s">
        <v>121</v>
      </c>
      <c r="BT847" s="72">
        <v>10859356.368000001</v>
      </c>
      <c r="BU847" s="72">
        <v>150029.52720000001</v>
      </c>
      <c r="BV847" s="72" t="s">
        <v>121</v>
      </c>
      <c r="BW847" s="72">
        <v>6999093.1332</v>
      </c>
      <c r="BX847" s="72">
        <v>12045010.8912</v>
      </c>
      <c r="BY847" s="72">
        <v>775933.36800000002</v>
      </c>
      <c r="BZ847" s="72" t="s">
        <v>121</v>
      </c>
      <c r="CA847" s="72" t="s">
        <v>121</v>
      </c>
      <c r="CB847" s="72">
        <v>3912683.3297999999</v>
      </c>
      <c r="CC847" s="72" t="s">
        <v>121</v>
      </c>
      <c r="CD847" s="72" t="s">
        <v>121</v>
      </c>
      <c r="CE847" s="78" t="s">
        <v>121</v>
      </c>
      <c r="CF847" s="78" t="s">
        <v>121</v>
      </c>
      <c r="CG847" s="78" t="s">
        <v>121</v>
      </c>
      <c r="CH847" s="78" t="s">
        <v>121</v>
      </c>
      <c r="CI847" s="78" t="s">
        <v>121</v>
      </c>
      <c r="CJ847" s="78" t="s">
        <v>121</v>
      </c>
      <c r="CK847" s="78" t="s">
        <v>121</v>
      </c>
      <c r="CL847" s="59" t="s">
        <v>121</v>
      </c>
      <c r="CM847" s="59" t="s">
        <v>121</v>
      </c>
      <c r="CN847" s="59" t="s">
        <v>121</v>
      </c>
      <c r="CO847" s="59" t="s">
        <v>121</v>
      </c>
      <c r="CP847" s="59" t="s">
        <v>121</v>
      </c>
      <c r="CQ847" s="59" t="s">
        <v>121</v>
      </c>
      <c r="CR847" s="59" t="s">
        <v>121</v>
      </c>
      <c r="CS847" s="59" t="s">
        <v>121</v>
      </c>
      <c r="CT847" s="59" t="s">
        <v>121</v>
      </c>
      <c r="CU847" s="59" t="s">
        <v>121</v>
      </c>
      <c r="CV847" s="59" t="s">
        <v>121</v>
      </c>
      <c r="CW847" s="59" t="s">
        <v>121</v>
      </c>
      <c r="CX847" s="59" t="s">
        <v>121</v>
      </c>
      <c r="CY847" s="59" t="s">
        <v>121</v>
      </c>
      <c r="CZ847" s="59" t="s">
        <v>121</v>
      </c>
      <c r="DA847" s="90">
        <v>5497687.7885999996</v>
      </c>
      <c r="DB847" s="91">
        <v>1</v>
      </c>
      <c r="DC847" s="13">
        <v>1</v>
      </c>
      <c r="DD847" s="13"/>
      <c r="DE847" s="75" t="str" cm="1">
        <f t="array" ref="DE847">+IF(AND(C847&lt;&gt;"Vehículos Eléctricos",C847&lt;&gt;"Vehículos Híbridos",AA847="PERCENTIL 50"),
     IF(VLOOKUP(_xlfn.TEXTJOIN("_",FALSE,C847:E847),[1]BD_Perc!$A:$P,_xlfn.IFS([1]BD!AB847="Intervalo de precio 1",12,[1]BD!AB847="Intervalo de precio 2",13),FALSE)&lt;=1,
     VLOOKUP(_xlfn.TEXTJOIN("_",FALSE,C847:E847),[1]BD_Perc!$A:$P,16,FALSE),"Ok P50"),
     "Ok P30/70 ó Híbrido/Eléctrico")</f>
        <v>Ok P50</v>
      </c>
      <c r="DF847" s="75" t="str">
        <f t="shared" si="107"/>
        <v>Vehículos Convencionales_Vehículos Destinados al Transporte de Pasajeros_Van</v>
      </c>
      <c r="DG847" s="19">
        <f t="shared" si="108"/>
        <v>192900000</v>
      </c>
      <c r="DH847" s="13">
        <v>1</v>
      </c>
      <c r="DI847" s="13">
        <v>1</v>
      </c>
      <c r="DJ847" s="13" t="b">
        <f>+DC847=[2]BD!DC847</f>
        <v>1</v>
      </c>
    </row>
    <row r="848" spans="1:114" ht="63.75" x14ac:dyDescent="0.25">
      <c r="A848" s="78">
        <v>1291</v>
      </c>
      <c r="B848" s="59" t="s">
        <v>257</v>
      </c>
      <c r="C848" s="59" t="s">
        <v>0</v>
      </c>
      <c r="D848" s="59" t="s">
        <v>663</v>
      </c>
      <c r="E848" s="59" t="s">
        <v>627</v>
      </c>
      <c r="F848" s="59" t="s">
        <v>664</v>
      </c>
      <c r="G848" s="77" t="s">
        <v>1791</v>
      </c>
      <c r="H848" s="158" t="s">
        <v>259</v>
      </c>
      <c r="I848" s="79">
        <v>8006085</v>
      </c>
      <c r="J848" s="76" t="s">
        <v>1792</v>
      </c>
      <c r="K848" s="78" t="s">
        <v>121</v>
      </c>
      <c r="L848" s="80">
        <v>170</v>
      </c>
      <c r="M848" s="81" t="s">
        <v>121</v>
      </c>
      <c r="N848" s="82">
        <v>199300000</v>
      </c>
      <c r="O848" s="83">
        <f>+IFERROR(VLOOKUP(I848,[1]Precio_Fasecolda!A:C,3,FALSE),IFERROR(VLOOKUP(I848,[1]Precio_Fasecolda!B:C,2,FALSE),N848))</f>
        <v>199300000</v>
      </c>
      <c r="P848" s="83">
        <f t="shared" si="105"/>
        <v>0</v>
      </c>
      <c r="Q848" s="76" t="s">
        <v>121</v>
      </c>
      <c r="R848" s="76" t="s">
        <v>127</v>
      </c>
      <c r="S848" s="76" t="s">
        <v>349</v>
      </c>
      <c r="T848" s="76" t="s">
        <v>121</v>
      </c>
      <c r="U848" s="76" t="s">
        <v>121</v>
      </c>
      <c r="V848" s="59" t="s">
        <v>121</v>
      </c>
      <c r="W848" s="76" t="s">
        <v>121</v>
      </c>
      <c r="X848" s="76" t="s">
        <v>121</v>
      </c>
      <c r="Y848" s="84" t="str">
        <f t="shared" si="104"/>
        <v>N.A.</v>
      </c>
      <c r="Z848" s="85">
        <f t="shared" si="106"/>
        <v>199300000</v>
      </c>
      <c r="AA848" s="76" t="str">
        <f>+IFERROR(VLOOKUP(_xlfn.TEXTJOIN("_", FALSE, C848:E848), [1]BD_Perc!$A:$O, 15, FALSE),"Segmentación no encontrada o vehículo inactivo")</f>
        <v>PERCENTIL 50</v>
      </c>
      <c r="AB848" s="76" t="str" cm="1">
        <f t="array" ref="AB848">_xlfn.IFS(
    AA848 = "PERCENTIL 50",
    _xlfn.IFS(
        [1]BD!DG848 &lt; VLOOKUP(_xlfn.TEXTJOIN("_", FALSE, C848:E848), [1]BD_Perc!$A:$O, 11, FALSE), "Intervalo de precio 1",
        [1]BD!DG848 &gt;= VLOOKUP(_xlfn.TEXTJOIN("_", FALSE, C848:E848), [1]BD_Perc!$A:$O, 11, FALSE), "Intervalo de precio 2"
    ),
    AA848 = "PERCENTIL 30-70",
    _xlfn.IFS(
        [1]BD!DG848 &lt; VLOOKUP(_xlfn.TEXTJOIN("_", FALSE, C848:E848), [1]BD_Perc!$A:$O, 6, FALSE), "Intervalo de precio 1",
        [1]BD!DG848 &lt; VLOOKUP(_xlfn.TEXTJOIN("_", FALSE, C848:E848), [1]BD_Perc!$A:$O, 7, FALSE), "Intervalo de precio 2",
        [1]BD!DG848 &gt;= VLOOKUP(_xlfn.TEXTJOIN("_", FALSE, C848:E848), [1]BD_Perc!$A:$O, 7, FALSE), "Intervalo de precio 3"
    ),
    AA848="Segmentación no encontrada o vehículo inactivo","Segmentación no encontrada o vehículo inactivo"
)</f>
        <v>Intervalo de precio 2</v>
      </c>
      <c r="AC848" s="78" t="s">
        <v>149</v>
      </c>
      <c r="AD848" s="86" t="b">
        <f t="shared" si="109"/>
        <v>1</v>
      </c>
      <c r="AE848" s="94">
        <v>0</v>
      </c>
      <c r="AF848" s="94">
        <v>5.0000000000000001E-3</v>
      </c>
      <c r="AG848" s="94">
        <v>0.01</v>
      </c>
      <c r="AH848" s="94">
        <v>1.4999999999999999E-2</v>
      </c>
      <c r="AI848" s="94">
        <v>0.02</v>
      </c>
      <c r="AJ848" s="94">
        <v>2.5000000000000001E-2</v>
      </c>
      <c r="AK848" s="168" t="s">
        <v>130</v>
      </c>
      <c r="AL848" s="168" t="s">
        <v>130</v>
      </c>
      <c r="AM848" s="168" t="s">
        <v>130</v>
      </c>
      <c r="AN848" s="149">
        <v>1</v>
      </c>
      <c r="AO848" s="72">
        <v>6030617.5146000003</v>
      </c>
      <c r="AP848" s="72">
        <v>621609.03</v>
      </c>
      <c r="AQ848" s="72">
        <v>367823.03039999999</v>
      </c>
      <c r="AR848" s="72" t="s">
        <v>121</v>
      </c>
      <c r="AS848" s="72" t="s">
        <v>121</v>
      </c>
      <c r="AT848" s="72">
        <v>10015046.5338</v>
      </c>
      <c r="AU848" s="72" t="s">
        <v>121</v>
      </c>
      <c r="AV848" s="72">
        <v>993011.06940000004</v>
      </c>
      <c r="AW848" s="72">
        <v>275662.75799999997</v>
      </c>
      <c r="AX848" s="72">
        <v>151683.56700000001</v>
      </c>
      <c r="AY848" s="72" t="s">
        <v>121</v>
      </c>
      <c r="AZ848" s="72" t="s">
        <v>121</v>
      </c>
      <c r="BA848" s="72">
        <v>30353518.402199998</v>
      </c>
      <c r="BB848" s="72">
        <v>30353518.402199998</v>
      </c>
      <c r="BC848" s="72" t="s">
        <v>121</v>
      </c>
      <c r="BD848" s="72">
        <v>9330021.0485999994</v>
      </c>
      <c r="BE848" s="72">
        <v>3412869.1883999999</v>
      </c>
      <c r="BF848" s="72">
        <v>1121455.8515999999</v>
      </c>
      <c r="BG848" s="72">
        <v>585410.96459999995</v>
      </c>
      <c r="BH848" s="72" t="s">
        <v>121</v>
      </c>
      <c r="BI848" s="72">
        <v>982452.20219999994</v>
      </c>
      <c r="BJ848" s="72">
        <v>225045.345</v>
      </c>
      <c r="BK848" s="72">
        <v>894930.40980000002</v>
      </c>
      <c r="BL848" s="72">
        <v>1462608.6762000001</v>
      </c>
      <c r="BM848" s="72">
        <v>4095303.45</v>
      </c>
      <c r="BN848" s="72">
        <v>116802.1974</v>
      </c>
      <c r="BO848" s="72">
        <v>2450896.9295999999</v>
      </c>
      <c r="BP848" s="72">
        <v>1634680.4712</v>
      </c>
      <c r="BQ848" s="72" t="s">
        <v>121</v>
      </c>
      <c r="BR848" s="72" t="s">
        <v>121</v>
      </c>
      <c r="BS848" s="72" t="s">
        <v>121</v>
      </c>
      <c r="BT848" s="72">
        <v>10859356.368000001</v>
      </c>
      <c r="BU848" s="72">
        <v>150029.52720000001</v>
      </c>
      <c r="BV848" s="72" t="s">
        <v>121</v>
      </c>
      <c r="BW848" s="72">
        <v>6999093.1332</v>
      </c>
      <c r="BX848" s="72">
        <v>12045010.8912</v>
      </c>
      <c r="BY848" s="72">
        <v>775933.36800000002</v>
      </c>
      <c r="BZ848" s="72" t="s">
        <v>121</v>
      </c>
      <c r="CA848" s="72" t="s">
        <v>121</v>
      </c>
      <c r="CB848" s="72">
        <v>3912683.3297999999</v>
      </c>
      <c r="CC848" s="72" t="s">
        <v>121</v>
      </c>
      <c r="CD848" s="72" t="s">
        <v>121</v>
      </c>
      <c r="CE848" s="78" t="s">
        <v>121</v>
      </c>
      <c r="CF848" s="78" t="s">
        <v>121</v>
      </c>
      <c r="CG848" s="78" t="s">
        <v>121</v>
      </c>
      <c r="CH848" s="78" t="s">
        <v>121</v>
      </c>
      <c r="CI848" s="78" t="s">
        <v>121</v>
      </c>
      <c r="CJ848" s="78" t="s">
        <v>121</v>
      </c>
      <c r="CK848" s="78" t="s">
        <v>121</v>
      </c>
      <c r="CL848" s="59" t="s">
        <v>121</v>
      </c>
      <c r="CM848" s="59" t="s">
        <v>121</v>
      </c>
      <c r="CN848" s="59" t="s">
        <v>121</v>
      </c>
      <c r="CO848" s="59" t="s">
        <v>121</v>
      </c>
      <c r="CP848" s="59" t="s">
        <v>121</v>
      </c>
      <c r="CQ848" s="59" t="s">
        <v>121</v>
      </c>
      <c r="CR848" s="59" t="s">
        <v>121</v>
      </c>
      <c r="CS848" s="59" t="s">
        <v>121</v>
      </c>
      <c r="CT848" s="59" t="s">
        <v>121</v>
      </c>
      <c r="CU848" s="59" t="s">
        <v>121</v>
      </c>
      <c r="CV848" s="59" t="s">
        <v>121</v>
      </c>
      <c r="CW848" s="59" t="s">
        <v>121</v>
      </c>
      <c r="CX848" s="59" t="s">
        <v>121</v>
      </c>
      <c r="CY848" s="59" t="s">
        <v>121</v>
      </c>
      <c r="CZ848" s="59" t="s">
        <v>121</v>
      </c>
      <c r="DA848" s="90">
        <v>5497687.7885999996</v>
      </c>
      <c r="DB848" s="91">
        <v>1</v>
      </c>
      <c r="DC848" s="13">
        <v>1</v>
      </c>
      <c r="DD848" s="13"/>
      <c r="DE848" s="75" t="str" cm="1">
        <f t="array" ref="DE848">+IF(AND(C848&lt;&gt;"Vehículos Eléctricos",C848&lt;&gt;"Vehículos Híbridos",AA848="PERCENTIL 50"),
     IF(VLOOKUP(_xlfn.TEXTJOIN("_",FALSE,C848:E848),[1]BD_Perc!$A:$P,_xlfn.IFS([1]BD!AB848="Intervalo de precio 1",12,[1]BD!AB848="Intervalo de precio 2",13),FALSE)&lt;=1,
     VLOOKUP(_xlfn.TEXTJOIN("_",FALSE,C848:E848),[1]BD_Perc!$A:$P,16,FALSE),"Ok P50"),
     "Ok P30/70 ó Híbrido/Eléctrico")</f>
        <v>Ok P50</v>
      </c>
      <c r="DF848" s="75" t="str">
        <f t="shared" si="107"/>
        <v>Vehículos Convencionales_Vehículos Destinados al Transporte de Pasajeros_Van</v>
      </c>
      <c r="DG848" s="19">
        <f t="shared" si="108"/>
        <v>199300000</v>
      </c>
      <c r="DH848" s="13">
        <v>1</v>
      </c>
      <c r="DI848" s="13">
        <v>1</v>
      </c>
      <c r="DJ848" s="13" t="b">
        <f>+DC848=[2]BD!DC848</f>
        <v>1</v>
      </c>
    </row>
    <row r="849" spans="1:114" ht="51" x14ac:dyDescent="0.25">
      <c r="A849" s="78">
        <v>1292</v>
      </c>
      <c r="B849" s="59" t="s">
        <v>257</v>
      </c>
      <c r="C849" s="59" t="s">
        <v>0</v>
      </c>
      <c r="D849" s="59" t="s">
        <v>626</v>
      </c>
      <c r="E849" s="59" t="s">
        <v>627</v>
      </c>
      <c r="F849" s="59" t="s">
        <v>121</v>
      </c>
      <c r="G849" s="77" t="s">
        <v>1793</v>
      </c>
      <c r="H849" s="59" t="s">
        <v>259</v>
      </c>
      <c r="I849" s="79">
        <v>8007030</v>
      </c>
      <c r="J849" s="76" t="s">
        <v>1794</v>
      </c>
      <c r="K849" s="78" t="s">
        <v>121</v>
      </c>
      <c r="L849" s="80">
        <v>168</v>
      </c>
      <c r="M849" s="81" t="s">
        <v>121</v>
      </c>
      <c r="N849" s="82">
        <v>186700000</v>
      </c>
      <c r="O849" s="83">
        <f>+IFERROR(VLOOKUP(I849,[1]Precio_Fasecolda!A:C,3,FALSE),IFERROR(VLOOKUP(I849,[1]Precio_Fasecolda!B:C,2,FALSE),N849))</f>
        <v>186700000</v>
      </c>
      <c r="P849" s="83">
        <f t="shared" si="105"/>
        <v>0</v>
      </c>
      <c r="Q849" s="81" t="s">
        <v>121</v>
      </c>
      <c r="R849" s="76" t="s">
        <v>127</v>
      </c>
      <c r="S849" s="76" t="s">
        <v>349</v>
      </c>
      <c r="T849" s="81" t="s">
        <v>643</v>
      </c>
      <c r="U849" s="76" t="s">
        <v>121</v>
      </c>
      <c r="V849" s="59" t="s">
        <v>121</v>
      </c>
      <c r="W849" s="76" t="s">
        <v>121</v>
      </c>
      <c r="X849" s="76" t="s">
        <v>121</v>
      </c>
      <c r="Y849" s="84" t="str">
        <f t="shared" si="104"/>
        <v>N.A.</v>
      </c>
      <c r="Z849" s="85">
        <f t="shared" si="106"/>
        <v>186700000</v>
      </c>
      <c r="AA849" s="76" t="str">
        <f>+IFERROR(VLOOKUP(_xlfn.TEXTJOIN("_", FALSE, C849:E849), [1]BD_Perc!$A:$O, 15, FALSE),"Segmentación no encontrada o vehículo inactivo")</f>
        <v>PERCENTIL 30-70</v>
      </c>
      <c r="AB849" s="76" t="str" cm="1">
        <f t="array" ref="AB849">_xlfn.IFS(
    AA849 = "PERCENTIL 50",
    _xlfn.IFS(
        [1]BD!DG849 &lt; VLOOKUP(_xlfn.TEXTJOIN("_", FALSE, C849:E849), [1]BD_Perc!$A:$O, 11, FALSE), "Intervalo de precio 1",
        [1]BD!DG849 &gt;= VLOOKUP(_xlfn.TEXTJOIN("_", FALSE, C849:E849), [1]BD_Perc!$A:$O, 11, FALSE), "Intervalo de precio 2"
    ),
    AA849 = "PERCENTIL 30-70",
    _xlfn.IFS(
        [1]BD!DG849 &lt; VLOOKUP(_xlfn.TEXTJOIN("_", FALSE, C849:E849), [1]BD_Perc!$A:$O, 6, FALSE), "Intervalo de precio 1",
        [1]BD!DG849 &lt; VLOOKUP(_xlfn.TEXTJOIN("_", FALSE, C849:E849), [1]BD_Perc!$A:$O, 7, FALSE), "Intervalo de precio 2",
        [1]BD!DG849 &gt;= VLOOKUP(_xlfn.TEXTJOIN("_", FALSE, C849:E849), [1]BD_Perc!$A:$O, 7, FALSE), "Intervalo de precio 3"
    ),
    AA849="Segmentación no encontrada o vehículo inactivo","Segmentación no encontrada o vehículo inactivo"
)</f>
        <v>Intervalo de precio 2</v>
      </c>
      <c r="AC849" s="78" t="s">
        <v>149</v>
      </c>
      <c r="AD849" s="86" t="b">
        <f t="shared" si="109"/>
        <v>1</v>
      </c>
      <c r="AE849" s="94">
        <v>0</v>
      </c>
      <c r="AF849" s="94">
        <v>5.0000000000000001E-3</v>
      </c>
      <c r="AG849" s="94">
        <v>0.01</v>
      </c>
      <c r="AH849" s="94">
        <v>1.4999999999999999E-2</v>
      </c>
      <c r="AI849" s="94">
        <v>0.02</v>
      </c>
      <c r="AJ849" s="94">
        <v>2.5000000000000001E-2</v>
      </c>
      <c r="AK849" s="76" t="s">
        <v>130</v>
      </c>
      <c r="AL849" s="76" t="s">
        <v>130</v>
      </c>
      <c r="AM849" s="76" t="s">
        <v>130</v>
      </c>
      <c r="AN849" s="88">
        <v>1</v>
      </c>
      <c r="AO849" s="72">
        <v>6030617.5146000003</v>
      </c>
      <c r="AP849" s="72">
        <v>621609.03</v>
      </c>
      <c r="AQ849" s="72">
        <v>367823.03039999999</v>
      </c>
      <c r="AR849" s="72" t="s">
        <v>121</v>
      </c>
      <c r="AS849" s="72" t="s">
        <v>121</v>
      </c>
      <c r="AT849" s="72">
        <v>10015046.5338</v>
      </c>
      <c r="AU849" s="72" t="s">
        <v>121</v>
      </c>
      <c r="AV849" s="72">
        <v>993011.06940000004</v>
      </c>
      <c r="AW849" s="72">
        <v>275662.75799999997</v>
      </c>
      <c r="AX849" s="72">
        <v>151683.56700000001</v>
      </c>
      <c r="AY849" s="72" t="s">
        <v>121</v>
      </c>
      <c r="AZ849" s="72" t="s">
        <v>121</v>
      </c>
      <c r="BA849" s="72">
        <v>0</v>
      </c>
      <c r="BB849" s="72">
        <v>0</v>
      </c>
      <c r="BC849" s="72" t="s">
        <v>121</v>
      </c>
      <c r="BD849" s="72">
        <v>1846493.4978</v>
      </c>
      <c r="BE849" s="72">
        <v>3412869.1883999999</v>
      </c>
      <c r="BF849" s="72">
        <v>1121455.8515999999</v>
      </c>
      <c r="BG849" s="72">
        <v>585410.96459999995</v>
      </c>
      <c r="BH849" s="72" t="s">
        <v>121</v>
      </c>
      <c r="BI849" s="72">
        <v>982452.20219999994</v>
      </c>
      <c r="BJ849" s="72">
        <v>225045.345</v>
      </c>
      <c r="BK849" s="72">
        <v>894930.40980000002</v>
      </c>
      <c r="BL849" s="72">
        <v>1462608.6762000001</v>
      </c>
      <c r="BM849" s="72">
        <v>4095303.45</v>
      </c>
      <c r="BN849" s="72">
        <v>116802.1974</v>
      </c>
      <c r="BO849" s="72">
        <v>2450896.9295999999</v>
      </c>
      <c r="BP849" s="72">
        <v>1634680.4712</v>
      </c>
      <c r="BQ849" s="72" t="s">
        <v>121</v>
      </c>
      <c r="BR849" s="72" t="s">
        <v>121</v>
      </c>
      <c r="BS849" s="72" t="s">
        <v>121</v>
      </c>
      <c r="BT849" s="72">
        <v>10859356.368000001</v>
      </c>
      <c r="BU849" s="72">
        <v>150029.52720000001</v>
      </c>
      <c r="BV849" s="72" t="s">
        <v>121</v>
      </c>
      <c r="BW849" s="72">
        <v>6999093.1332</v>
      </c>
      <c r="BX849" s="72">
        <v>12045010.8912</v>
      </c>
      <c r="BY849" s="72">
        <v>775933.36800000002</v>
      </c>
      <c r="BZ849" s="72" t="s">
        <v>121</v>
      </c>
      <c r="CA849" s="72" t="s">
        <v>121</v>
      </c>
      <c r="CB849" s="72">
        <v>3912683.3297999999</v>
      </c>
      <c r="CC849" s="72" t="s">
        <v>121</v>
      </c>
      <c r="CD849" s="72" t="s">
        <v>121</v>
      </c>
      <c r="CE849" s="61" t="s">
        <v>121</v>
      </c>
      <c r="CF849" s="61" t="s">
        <v>121</v>
      </c>
      <c r="CG849" s="61" t="s">
        <v>121</v>
      </c>
      <c r="CH849" s="61" t="s">
        <v>121</v>
      </c>
      <c r="CI849" s="61" t="s">
        <v>121</v>
      </c>
      <c r="CJ849" s="61" t="s">
        <v>121</v>
      </c>
      <c r="CK849" s="61" t="s">
        <v>121</v>
      </c>
      <c r="CL849" s="58" t="s">
        <v>121</v>
      </c>
      <c r="CM849" s="57" t="s">
        <v>121</v>
      </c>
      <c r="CN849" s="57" t="s">
        <v>121</v>
      </c>
      <c r="CO849" s="57" t="s">
        <v>121</v>
      </c>
      <c r="CP849" s="57" t="s">
        <v>121</v>
      </c>
      <c r="CQ849" s="57" t="s">
        <v>121</v>
      </c>
      <c r="CR849" s="57" t="s">
        <v>121</v>
      </c>
      <c r="CS849" s="57" t="s">
        <v>121</v>
      </c>
      <c r="CT849" s="57" t="s">
        <v>121</v>
      </c>
      <c r="CU849" s="57" t="s">
        <v>121</v>
      </c>
      <c r="CV849" s="57" t="s">
        <v>121</v>
      </c>
      <c r="CW849" s="57" t="s">
        <v>121</v>
      </c>
      <c r="CX849" s="57" t="s">
        <v>121</v>
      </c>
      <c r="CY849" s="57" t="s">
        <v>121</v>
      </c>
      <c r="CZ849" s="57" t="s">
        <v>121</v>
      </c>
      <c r="DA849" s="90">
        <v>5497687.7885999996</v>
      </c>
      <c r="DB849" s="91">
        <v>1</v>
      </c>
      <c r="DC849" s="13">
        <v>1</v>
      </c>
      <c r="DD849" s="13"/>
      <c r="DE849" s="75" t="str" cm="1">
        <f t="array" ref="DE849">+IF(AND(C849&lt;&gt;"Vehículos Eléctricos",C849&lt;&gt;"Vehículos Híbridos",AA849="PERCENTIL 50"),
     IF(VLOOKUP(_xlfn.TEXTJOIN("_",FALSE,C849:E849),[1]BD_Perc!$A:$P,_xlfn.IFS([1]BD!AB849="Intervalo de precio 1",12,[1]BD!AB849="Intervalo de precio 2",13),FALSE)&lt;=1,
     VLOOKUP(_xlfn.TEXTJOIN("_",FALSE,C849:E849),[1]BD_Perc!$A:$P,16,FALSE),"Ok P50"),
     "Ok P30/70 ó Híbrido/Eléctrico")</f>
        <v>Ok P30/70 ó Híbrido/Eléctrico</v>
      </c>
      <c r="DF849" s="75" t="str">
        <f t="shared" si="107"/>
        <v>Vehículos Convencionales_Vehículos Destinados al Transporte de Carga Liviana_Van</v>
      </c>
      <c r="DG849" s="19">
        <f t="shared" si="108"/>
        <v>186700000</v>
      </c>
      <c r="DH849" s="13">
        <v>1</v>
      </c>
      <c r="DI849" s="13">
        <v>1</v>
      </c>
      <c r="DJ849" s="13" t="b">
        <f>+DC849=[2]BD!DC849</f>
        <v>1</v>
      </c>
    </row>
    <row r="850" spans="1:114" ht="51" x14ac:dyDescent="0.25">
      <c r="A850" s="78">
        <v>1293</v>
      </c>
      <c r="B850" s="59" t="s">
        <v>257</v>
      </c>
      <c r="C850" s="59" t="s">
        <v>0</v>
      </c>
      <c r="D850" s="59" t="s">
        <v>626</v>
      </c>
      <c r="E850" s="59" t="s">
        <v>627</v>
      </c>
      <c r="F850" s="59" t="s">
        <v>121</v>
      </c>
      <c r="G850" s="77" t="s">
        <v>1795</v>
      </c>
      <c r="H850" s="59" t="s">
        <v>259</v>
      </c>
      <c r="I850" s="79">
        <v>8007029</v>
      </c>
      <c r="J850" s="76" t="s">
        <v>1796</v>
      </c>
      <c r="K850" s="78" t="s">
        <v>121</v>
      </c>
      <c r="L850" s="80">
        <v>168</v>
      </c>
      <c r="M850" s="81" t="s">
        <v>121</v>
      </c>
      <c r="N850" s="82">
        <v>180700000</v>
      </c>
      <c r="O850" s="83">
        <f>+IFERROR(VLOOKUP(I850,[1]Precio_Fasecolda!A:C,3,FALSE),IFERROR(VLOOKUP(I850,[1]Precio_Fasecolda!B:C,2,FALSE),N850))</f>
        <v>180700000</v>
      </c>
      <c r="P850" s="83">
        <f t="shared" si="105"/>
        <v>0</v>
      </c>
      <c r="Q850" s="81" t="s">
        <v>121</v>
      </c>
      <c r="R850" s="76" t="s">
        <v>127</v>
      </c>
      <c r="S850" s="76" t="s">
        <v>349</v>
      </c>
      <c r="T850" s="76" t="s">
        <v>121</v>
      </c>
      <c r="U850" s="76" t="s">
        <v>121</v>
      </c>
      <c r="V850" s="59" t="s">
        <v>121</v>
      </c>
      <c r="W850" s="76" t="s">
        <v>121</v>
      </c>
      <c r="X850" s="76" t="s">
        <v>121</v>
      </c>
      <c r="Y850" s="84" t="str">
        <f t="shared" si="104"/>
        <v>N.A.</v>
      </c>
      <c r="Z850" s="85">
        <f t="shared" si="106"/>
        <v>180700000</v>
      </c>
      <c r="AA850" s="76" t="str">
        <f>+IFERROR(VLOOKUP(_xlfn.TEXTJOIN("_", FALSE, C850:E850), [1]BD_Perc!$A:$O, 15, FALSE),"Segmentación no encontrada o vehículo inactivo")</f>
        <v>PERCENTIL 30-70</v>
      </c>
      <c r="AB850" s="76" t="str" cm="1">
        <f t="array" ref="AB850">_xlfn.IFS(
    AA850 = "PERCENTIL 50",
    _xlfn.IFS(
        [1]BD!DG850 &lt; VLOOKUP(_xlfn.TEXTJOIN("_", FALSE, C850:E850), [1]BD_Perc!$A:$O, 11, FALSE), "Intervalo de precio 1",
        [1]BD!DG850 &gt;= VLOOKUP(_xlfn.TEXTJOIN("_", FALSE, C850:E850), [1]BD_Perc!$A:$O, 11, FALSE), "Intervalo de precio 2"
    ),
    AA850 = "PERCENTIL 30-70",
    _xlfn.IFS(
        [1]BD!DG850 &lt; VLOOKUP(_xlfn.TEXTJOIN("_", FALSE, C850:E850), [1]BD_Perc!$A:$O, 6, FALSE), "Intervalo de precio 1",
        [1]BD!DG850 &lt; VLOOKUP(_xlfn.TEXTJOIN("_", FALSE, C850:E850), [1]BD_Perc!$A:$O, 7, FALSE), "Intervalo de precio 2",
        [1]BD!DG850 &gt;= VLOOKUP(_xlfn.TEXTJOIN("_", FALSE, C850:E850), [1]BD_Perc!$A:$O, 7, FALSE), "Intervalo de precio 3"
    ),
    AA850="Segmentación no encontrada o vehículo inactivo","Segmentación no encontrada o vehículo inactivo"
)</f>
        <v>Intervalo de precio 2</v>
      </c>
      <c r="AC850" s="78" t="s">
        <v>149</v>
      </c>
      <c r="AD850" s="86" t="b">
        <f t="shared" si="109"/>
        <v>1</v>
      </c>
      <c r="AE850" s="94">
        <v>0</v>
      </c>
      <c r="AF850" s="94">
        <v>5.0000000000000001E-3</v>
      </c>
      <c r="AG850" s="94">
        <v>0.01</v>
      </c>
      <c r="AH850" s="94">
        <v>1.4999999999999999E-2</v>
      </c>
      <c r="AI850" s="94">
        <v>0.02</v>
      </c>
      <c r="AJ850" s="94">
        <v>2.5000000000000001E-2</v>
      </c>
      <c r="AK850" s="76" t="s">
        <v>130</v>
      </c>
      <c r="AL850" s="76" t="s">
        <v>130</v>
      </c>
      <c r="AM850" s="76" t="s">
        <v>130</v>
      </c>
      <c r="AN850" s="88">
        <v>1</v>
      </c>
      <c r="AO850" s="72">
        <v>6030617.5146000003</v>
      </c>
      <c r="AP850" s="72">
        <v>621609.03</v>
      </c>
      <c r="AQ850" s="72">
        <v>367823.03039999999</v>
      </c>
      <c r="AR850" s="72" t="s">
        <v>121</v>
      </c>
      <c r="AS850" s="72" t="s">
        <v>121</v>
      </c>
      <c r="AT850" s="72">
        <v>10015046.5338</v>
      </c>
      <c r="AU850" s="72" t="s">
        <v>121</v>
      </c>
      <c r="AV850" s="72">
        <v>993011.06940000004</v>
      </c>
      <c r="AW850" s="72">
        <v>275662.75799999997</v>
      </c>
      <c r="AX850" s="72">
        <v>151683.56700000001</v>
      </c>
      <c r="AY850" s="72" t="s">
        <v>121</v>
      </c>
      <c r="AZ850" s="72" t="s">
        <v>121</v>
      </c>
      <c r="BA850" s="72">
        <v>0</v>
      </c>
      <c r="BB850" s="72">
        <v>0</v>
      </c>
      <c r="BC850" s="72" t="s">
        <v>121</v>
      </c>
      <c r="BD850" s="72">
        <v>1846493.4978</v>
      </c>
      <c r="BE850" s="72">
        <v>3412869.1883999999</v>
      </c>
      <c r="BF850" s="72">
        <v>1121455.8515999999</v>
      </c>
      <c r="BG850" s="72">
        <v>585410.96459999995</v>
      </c>
      <c r="BH850" s="72" t="s">
        <v>121</v>
      </c>
      <c r="BI850" s="72">
        <v>982452.20219999994</v>
      </c>
      <c r="BJ850" s="72">
        <v>225045.345</v>
      </c>
      <c r="BK850" s="72">
        <v>894930.40980000002</v>
      </c>
      <c r="BL850" s="72">
        <v>1462608.6762000001</v>
      </c>
      <c r="BM850" s="72">
        <v>4095303.45</v>
      </c>
      <c r="BN850" s="72">
        <v>116802.1974</v>
      </c>
      <c r="BO850" s="72">
        <v>2450896.9295999999</v>
      </c>
      <c r="BP850" s="72">
        <v>1634680.4712</v>
      </c>
      <c r="BQ850" s="72" t="s">
        <v>121</v>
      </c>
      <c r="BR850" s="72" t="s">
        <v>121</v>
      </c>
      <c r="BS850" s="72" t="s">
        <v>121</v>
      </c>
      <c r="BT850" s="72">
        <v>10859356.368000001</v>
      </c>
      <c r="BU850" s="72">
        <v>150029.52720000001</v>
      </c>
      <c r="BV850" s="72" t="s">
        <v>121</v>
      </c>
      <c r="BW850" s="72">
        <v>6999093.1332</v>
      </c>
      <c r="BX850" s="72">
        <v>12045010.8912</v>
      </c>
      <c r="BY850" s="72">
        <v>775933.36800000002</v>
      </c>
      <c r="BZ850" s="72" t="s">
        <v>121</v>
      </c>
      <c r="CA850" s="72" t="s">
        <v>121</v>
      </c>
      <c r="CB850" s="72">
        <v>3912683.3297999999</v>
      </c>
      <c r="CC850" s="72" t="s">
        <v>121</v>
      </c>
      <c r="CD850" s="72" t="s">
        <v>121</v>
      </c>
      <c r="CE850" s="59" t="s">
        <v>131</v>
      </c>
      <c r="CF850" s="59" t="s">
        <v>131</v>
      </c>
      <c r="CG850" s="59" t="s">
        <v>131</v>
      </c>
      <c r="CH850" s="59" t="s">
        <v>131</v>
      </c>
      <c r="CI850" s="59" t="s">
        <v>131</v>
      </c>
      <c r="CJ850" s="59" t="s">
        <v>131</v>
      </c>
      <c r="CK850" s="59" t="s">
        <v>131</v>
      </c>
      <c r="CL850" s="59" t="s">
        <v>121</v>
      </c>
      <c r="CM850" s="76" t="s">
        <v>121</v>
      </c>
      <c r="CN850" s="76" t="s">
        <v>121</v>
      </c>
      <c r="CO850" s="76" t="s">
        <v>121</v>
      </c>
      <c r="CP850" s="76" t="s">
        <v>121</v>
      </c>
      <c r="CQ850" s="76" t="s">
        <v>121</v>
      </c>
      <c r="CR850" s="76" t="s">
        <v>121</v>
      </c>
      <c r="CS850" s="76" t="s">
        <v>121</v>
      </c>
      <c r="CT850" s="76" t="s">
        <v>121</v>
      </c>
      <c r="CU850" s="76" t="s">
        <v>121</v>
      </c>
      <c r="CV850" s="76" t="s">
        <v>121</v>
      </c>
      <c r="CW850" s="76" t="s">
        <v>121</v>
      </c>
      <c r="CX850" s="76" t="s">
        <v>121</v>
      </c>
      <c r="CY850" s="76" t="s">
        <v>121</v>
      </c>
      <c r="CZ850" s="76" t="s">
        <v>121</v>
      </c>
      <c r="DA850" s="90">
        <v>5497687.7885999996</v>
      </c>
      <c r="DB850" s="91">
        <v>1</v>
      </c>
      <c r="DC850" s="13">
        <v>1</v>
      </c>
      <c r="DD850" s="13"/>
      <c r="DE850" s="75" t="str" cm="1">
        <f t="array" ref="DE850">+IF(AND(C850&lt;&gt;"Vehículos Eléctricos",C850&lt;&gt;"Vehículos Híbridos",AA850="PERCENTIL 50"),
     IF(VLOOKUP(_xlfn.TEXTJOIN("_",FALSE,C850:E850),[1]BD_Perc!$A:$P,_xlfn.IFS([1]BD!AB850="Intervalo de precio 1",12,[1]BD!AB850="Intervalo de precio 2",13),FALSE)&lt;=1,
     VLOOKUP(_xlfn.TEXTJOIN("_",FALSE,C850:E850),[1]BD_Perc!$A:$P,16,FALSE),"Ok P50"),
     "Ok P30/70 ó Híbrido/Eléctrico")</f>
        <v>Ok P30/70 ó Híbrido/Eléctrico</v>
      </c>
      <c r="DF850" s="75" t="str">
        <f t="shared" si="107"/>
        <v>Vehículos Convencionales_Vehículos Destinados al Transporte de Carga Liviana_Van</v>
      </c>
      <c r="DG850" s="19">
        <f t="shared" si="108"/>
        <v>180700000</v>
      </c>
      <c r="DH850" s="13">
        <v>1</v>
      </c>
      <c r="DI850" s="13">
        <v>1</v>
      </c>
      <c r="DJ850" s="13" t="b">
        <f>+DC850=[2]BD!DC850</f>
        <v>1</v>
      </c>
    </row>
    <row r="851" spans="1:114" ht="51" x14ac:dyDescent="0.25">
      <c r="A851" s="78">
        <v>1294</v>
      </c>
      <c r="B851" s="59" t="s">
        <v>257</v>
      </c>
      <c r="C851" s="58" t="s">
        <v>1</v>
      </c>
      <c r="D851" s="158" t="s">
        <v>626</v>
      </c>
      <c r="E851" s="59" t="s">
        <v>627</v>
      </c>
      <c r="F851" s="158" t="s">
        <v>1797</v>
      </c>
      <c r="G851" s="77" t="s">
        <v>1798</v>
      </c>
      <c r="H851" s="59" t="s">
        <v>651</v>
      </c>
      <c r="I851" s="79">
        <v>5841020</v>
      </c>
      <c r="J851" s="76" t="s">
        <v>1799</v>
      </c>
      <c r="K851" s="78" t="s">
        <v>121</v>
      </c>
      <c r="L851" s="80">
        <v>134</v>
      </c>
      <c r="M851" s="81" t="s">
        <v>121</v>
      </c>
      <c r="N851" s="82">
        <v>295900000</v>
      </c>
      <c r="O851" s="83">
        <f>+IFERROR(VLOOKUP(I851,[1]Precio_Fasecolda!A:C,3,FALSE),IFERROR(VLOOKUP(I851,[1]Precio_Fasecolda!B:C,2,FALSE),N851))</f>
        <v>295900000</v>
      </c>
      <c r="P851" s="83">
        <f t="shared" si="105"/>
        <v>0</v>
      </c>
      <c r="Q851" s="81" t="s">
        <v>126</v>
      </c>
      <c r="R851" s="76" t="s">
        <v>148</v>
      </c>
      <c r="S851" s="76" t="s">
        <v>770</v>
      </c>
      <c r="T851" s="76" t="s">
        <v>121</v>
      </c>
      <c r="U851" s="76" t="s">
        <v>121</v>
      </c>
      <c r="V851" s="76" t="s">
        <v>121</v>
      </c>
      <c r="W851" s="76" t="s">
        <v>121</v>
      </c>
      <c r="X851" s="76" t="s">
        <v>121</v>
      </c>
      <c r="Y851" s="84" t="str">
        <f t="shared" si="104"/>
        <v>N.A.</v>
      </c>
      <c r="Z851" s="85">
        <f t="shared" si="106"/>
        <v>295900000</v>
      </c>
      <c r="AA851" s="76" t="str">
        <f>+IFERROR(VLOOKUP(_xlfn.TEXTJOIN("_", FALSE, C851:E851), [1]BD_Perc!$A:$O, 15, FALSE),"Segmentación no encontrada o vehículo inactivo")</f>
        <v>PERCENTIL 50</v>
      </c>
      <c r="AB851" s="76" t="str" cm="1">
        <f t="array" ref="AB851">_xlfn.IFS(
    AA851 = "PERCENTIL 50",
    _xlfn.IFS(
        [1]BD!DG851 &lt; VLOOKUP(_xlfn.TEXTJOIN("_", FALSE, C851:E851), [1]BD_Perc!$A:$O, 11, FALSE), "Intervalo de precio 1",
        [1]BD!DG851 &gt;= VLOOKUP(_xlfn.TEXTJOIN("_", FALSE, C851:E851), [1]BD_Perc!$A:$O, 11, FALSE), "Intervalo de precio 2"
    ),
    AA851 = "PERCENTIL 30-70",
    _xlfn.IFS(
        [1]BD!DG851 &lt; VLOOKUP(_xlfn.TEXTJOIN("_", FALSE, C851:E851), [1]BD_Perc!$A:$O, 6, FALSE), "Intervalo de precio 1",
        [1]BD!DG851 &lt; VLOOKUP(_xlfn.TEXTJOIN("_", FALSE, C851:E851), [1]BD_Perc!$A:$O, 7, FALSE), "Intervalo de precio 2",
        [1]BD!DG851 &gt;= VLOOKUP(_xlfn.TEXTJOIN("_", FALSE, C851:E851), [1]BD_Perc!$A:$O, 7, FALSE), "Intervalo de precio 3"
    ),
    AA851="Segmentación no encontrada o vehículo inactivo","Segmentación no encontrada o vehículo inactivo"
)</f>
        <v>Intervalo de precio 2</v>
      </c>
      <c r="AC851" s="78" t="s">
        <v>149</v>
      </c>
      <c r="AD851" s="86" t="b">
        <f t="shared" si="109"/>
        <v>1</v>
      </c>
      <c r="AE851" s="173">
        <v>0</v>
      </c>
      <c r="AF851" s="173">
        <v>0</v>
      </c>
      <c r="AG851" s="173">
        <v>0</v>
      </c>
      <c r="AH851" s="173">
        <v>0</v>
      </c>
      <c r="AI851" s="173">
        <v>0</v>
      </c>
      <c r="AJ851" s="173">
        <v>0</v>
      </c>
      <c r="AK851" s="76" t="s">
        <v>130</v>
      </c>
      <c r="AL851" s="76" t="s">
        <v>130</v>
      </c>
      <c r="AM851" s="76" t="s">
        <v>130</v>
      </c>
      <c r="AN851" s="88">
        <v>0</v>
      </c>
      <c r="AO851" s="72" t="s">
        <v>121</v>
      </c>
      <c r="AP851" s="72">
        <v>631865.34180000005</v>
      </c>
      <c r="AQ851" s="72">
        <v>604458.25020000001</v>
      </c>
      <c r="AR851" s="72" t="s">
        <v>121</v>
      </c>
      <c r="AS851" s="72" t="s">
        <v>121</v>
      </c>
      <c r="AT851" s="72">
        <v>10180294.4922</v>
      </c>
      <c r="AU851" s="72" t="s">
        <v>121</v>
      </c>
      <c r="AV851" s="72">
        <v>1009395.4458</v>
      </c>
      <c r="AW851" s="72">
        <v>361036.09080000001</v>
      </c>
      <c r="AX851" s="72">
        <v>154186.2378</v>
      </c>
      <c r="AY851" s="72" t="s">
        <v>121</v>
      </c>
      <c r="AZ851" s="72" t="s">
        <v>121</v>
      </c>
      <c r="BA851" s="72" t="s">
        <v>121</v>
      </c>
      <c r="BB851" s="72" t="s">
        <v>121</v>
      </c>
      <c r="BC851" s="72" t="s">
        <v>121</v>
      </c>
      <c r="BD851" s="72">
        <v>3112639.3536</v>
      </c>
      <c r="BE851" s="72" t="s">
        <v>121</v>
      </c>
      <c r="BF851" s="72">
        <v>4494726.1254000003</v>
      </c>
      <c r="BG851" s="72">
        <v>2941076.7371999999</v>
      </c>
      <c r="BH851" s="72" t="s">
        <v>121</v>
      </c>
      <c r="BI851" s="72">
        <v>1323484.848</v>
      </c>
      <c r="BJ851" s="72">
        <v>186574.42439999999</v>
      </c>
      <c r="BK851" s="72">
        <v>1588180.7634000001</v>
      </c>
      <c r="BL851" s="72">
        <v>1363191.291</v>
      </c>
      <c r="BM851" s="72">
        <v>4036772.1576</v>
      </c>
      <c r="BN851" s="72">
        <v>118729.27499999999</v>
      </c>
      <c r="BO851" s="72">
        <v>2450896.9295999999</v>
      </c>
      <c r="BP851" s="72">
        <v>1634680.4712</v>
      </c>
      <c r="BQ851" s="72" t="s">
        <v>121</v>
      </c>
      <c r="BR851" s="72" t="s">
        <v>121</v>
      </c>
      <c r="BS851" s="72" t="s">
        <v>121</v>
      </c>
      <c r="BT851" s="72">
        <v>10276007.4186</v>
      </c>
      <c r="BU851" s="72">
        <v>118729.27499999999</v>
      </c>
      <c r="BV851" s="72">
        <v>5637063.5706000002</v>
      </c>
      <c r="BW851" s="72">
        <v>7352692.8971999995</v>
      </c>
      <c r="BX851" s="72" t="s">
        <v>121</v>
      </c>
      <c r="BY851" s="72">
        <v>774483.84299999999</v>
      </c>
      <c r="BZ851" s="72" t="s">
        <v>121</v>
      </c>
      <c r="CA851" s="72" t="s">
        <v>121</v>
      </c>
      <c r="CB851" s="72">
        <v>3912683.3297999999</v>
      </c>
      <c r="CC851" s="72" t="s">
        <v>121</v>
      </c>
      <c r="CD851" s="72" t="s">
        <v>121</v>
      </c>
      <c r="CE851" s="59" t="s">
        <v>131</v>
      </c>
      <c r="CF851" s="59" t="s">
        <v>131</v>
      </c>
      <c r="CG851" s="59" t="s">
        <v>131</v>
      </c>
      <c r="CH851" s="59" t="s">
        <v>131</v>
      </c>
      <c r="CI851" s="59" t="s">
        <v>131</v>
      </c>
      <c r="CJ851" s="59" t="s">
        <v>121</v>
      </c>
      <c r="CK851" s="59" t="s">
        <v>121</v>
      </c>
      <c r="CL851" s="104">
        <v>8500000</v>
      </c>
      <c r="CM851" s="76" t="s">
        <v>121</v>
      </c>
      <c r="CN851" s="76" t="s">
        <v>121</v>
      </c>
      <c r="CO851" s="76" t="s">
        <v>121</v>
      </c>
      <c r="CP851" s="76" t="s">
        <v>121</v>
      </c>
      <c r="CQ851" s="76" t="s">
        <v>121</v>
      </c>
      <c r="CR851" s="76" t="s">
        <v>121</v>
      </c>
      <c r="CS851" s="76" t="s">
        <v>121</v>
      </c>
      <c r="CT851" s="76" t="s">
        <v>121</v>
      </c>
      <c r="CU851" s="76" t="s">
        <v>121</v>
      </c>
      <c r="CV851" s="76" t="s">
        <v>121</v>
      </c>
      <c r="CW851" s="76" t="s">
        <v>121</v>
      </c>
      <c r="CX851" s="76" t="s">
        <v>121</v>
      </c>
      <c r="CY851" s="76" t="s">
        <v>121</v>
      </c>
      <c r="CZ851" s="76" t="s">
        <v>121</v>
      </c>
      <c r="DA851" s="90">
        <v>10802472.790200001</v>
      </c>
      <c r="DB851" s="91">
        <v>1</v>
      </c>
      <c r="DC851" s="13">
        <v>1</v>
      </c>
      <c r="DD851" s="13"/>
      <c r="DE851" s="75" t="str" cm="1">
        <f t="array" ref="DE851">+IF(AND(C851&lt;&gt;"Vehículos Eléctricos",C851&lt;&gt;"Vehículos Híbridos",AA851="PERCENTIL 50"),
     IF(VLOOKUP(_xlfn.TEXTJOIN("_",FALSE,C851:E851),[1]BD_Perc!$A:$P,_xlfn.IFS([1]BD!AB851="Intervalo de precio 1",12,[1]BD!AB851="Intervalo de precio 2",13),FALSE)&lt;=1,
     VLOOKUP(_xlfn.TEXTJOIN("_",FALSE,C851:E851),[1]BD_Perc!$A:$P,16,FALSE),"Ok P50"),
     "Ok P30/70 ó Híbrido/Eléctrico")</f>
        <v>Ok P30/70 ó Híbrido/Eléctrico</v>
      </c>
      <c r="DF851" s="75" t="str">
        <f t="shared" si="107"/>
        <v>Vehículos Eléctricos_Vehículos Destinados al Transporte de Carga Liviana_Van</v>
      </c>
      <c r="DG851" s="19">
        <f t="shared" si="108"/>
        <v>295900000</v>
      </c>
      <c r="DH851" s="13">
        <v>1</v>
      </c>
      <c r="DI851" s="13">
        <v>1</v>
      </c>
      <c r="DJ851" s="13" t="b">
        <f>+DC851=[2]BD!DC851</f>
        <v>1</v>
      </c>
    </row>
    <row r="852" spans="1:114" ht="38.25" x14ac:dyDescent="0.25">
      <c r="A852" s="78">
        <v>1295</v>
      </c>
      <c r="B852" s="59" t="s">
        <v>257</v>
      </c>
      <c r="C852" s="59" t="s">
        <v>1</v>
      </c>
      <c r="D852" s="158" t="s">
        <v>119</v>
      </c>
      <c r="E852" s="59" t="s">
        <v>120</v>
      </c>
      <c r="F852" s="158" t="s">
        <v>1257</v>
      </c>
      <c r="G852" s="77" t="s">
        <v>1800</v>
      </c>
      <c r="H852" s="59" t="s">
        <v>790</v>
      </c>
      <c r="I852" s="79">
        <v>11101033</v>
      </c>
      <c r="J852" s="76" t="s">
        <v>1801</v>
      </c>
      <c r="K852" s="78" t="s">
        <v>121</v>
      </c>
      <c r="L852" s="80">
        <v>74</v>
      </c>
      <c r="M852" s="81" t="s">
        <v>121</v>
      </c>
      <c r="N852" s="82">
        <v>85000000</v>
      </c>
      <c r="O852" s="83">
        <f>+IFERROR(VLOOKUP(I852,[1]Precio_Fasecolda!A:C,3,FALSE),IFERROR(VLOOKUP(I852,[1]Precio_Fasecolda!B:C,2,FALSE),N852))</f>
        <v>85000000</v>
      </c>
      <c r="P852" s="83">
        <f t="shared" si="105"/>
        <v>0</v>
      </c>
      <c r="Q852" s="81" t="s">
        <v>126</v>
      </c>
      <c r="R852" s="76" t="s">
        <v>148</v>
      </c>
      <c r="S852" s="76" t="s">
        <v>770</v>
      </c>
      <c r="T852" s="76" t="s">
        <v>121</v>
      </c>
      <c r="U852" s="76" t="s">
        <v>121</v>
      </c>
      <c r="V852" s="76" t="s">
        <v>121</v>
      </c>
      <c r="W852" s="76" t="s">
        <v>121</v>
      </c>
      <c r="X852" s="76" t="s">
        <v>121</v>
      </c>
      <c r="Y852" s="84" t="str">
        <f t="shared" si="104"/>
        <v>N.A.</v>
      </c>
      <c r="Z852" s="85">
        <f t="shared" si="106"/>
        <v>85000000</v>
      </c>
      <c r="AA852" s="76" t="str">
        <f>+IFERROR(VLOOKUP(_xlfn.TEXTJOIN("_", FALSE, C852:E852), [1]BD_Perc!$A:$O, 15, FALSE),"Segmentación no encontrada o vehículo inactivo")</f>
        <v>PERCENTIL 50</v>
      </c>
      <c r="AB852" s="76" t="str" cm="1">
        <f t="array" ref="AB852">_xlfn.IFS(
    AA852 = "PERCENTIL 50",
    _xlfn.IFS(
        [1]BD!DG852 &lt; VLOOKUP(_xlfn.TEXTJOIN("_", FALSE, C852:E852), [1]BD_Perc!$A:$O, 11, FALSE), "Intervalo de precio 1",
        [1]BD!DG852 &gt;= VLOOKUP(_xlfn.TEXTJOIN("_", FALSE, C852:E852), [1]BD_Perc!$A:$O, 11, FALSE), "Intervalo de precio 2"
    ),
    AA852 = "PERCENTIL 30-70",
    _xlfn.IFS(
        [1]BD!DG852 &lt; VLOOKUP(_xlfn.TEXTJOIN("_", FALSE, C852:E852), [1]BD_Perc!$A:$O, 6, FALSE), "Intervalo de precio 1",
        [1]BD!DG852 &lt; VLOOKUP(_xlfn.TEXTJOIN("_", FALSE, C852:E852), [1]BD_Perc!$A:$O, 7, FALSE), "Intervalo de precio 2",
        [1]BD!DG852 &gt;= VLOOKUP(_xlfn.TEXTJOIN("_", FALSE, C852:E852), [1]BD_Perc!$A:$O, 7, FALSE), "Intervalo de precio 3"
    ),
    AA852="Segmentación no encontrada o vehículo inactivo","Segmentación no encontrada o vehículo inactivo"
)</f>
        <v>Intervalo de precio 1</v>
      </c>
      <c r="AC852" s="78" t="s">
        <v>129</v>
      </c>
      <c r="AD852" s="86" t="b">
        <f t="shared" si="109"/>
        <v>1</v>
      </c>
      <c r="AE852" s="173">
        <v>0</v>
      </c>
      <c r="AF852" s="173">
        <v>0</v>
      </c>
      <c r="AG852" s="173">
        <v>0</v>
      </c>
      <c r="AH852" s="173">
        <v>0</v>
      </c>
      <c r="AI852" s="173">
        <v>0</v>
      </c>
      <c r="AJ852" s="173">
        <v>0</v>
      </c>
      <c r="AK852" s="76" t="s">
        <v>130</v>
      </c>
      <c r="AL852" s="76" t="s">
        <v>130</v>
      </c>
      <c r="AM852" s="76" t="s">
        <v>130</v>
      </c>
      <c r="AN852" s="88">
        <v>1</v>
      </c>
      <c r="AO852" s="72" t="s">
        <v>121</v>
      </c>
      <c r="AP852" s="72">
        <v>737451.90540000005</v>
      </c>
      <c r="AQ852" s="72">
        <v>1136919.9114000001</v>
      </c>
      <c r="AR852" s="72" t="s">
        <v>121</v>
      </c>
      <c r="AS852" s="72" t="s">
        <v>121</v>
      </c>
      <c r="AT852" s="72" t="s">
        <v>121</v>
      </c>
      <c r="AU852" s="72" t="s">
        <v>121</v>
      </c>
      <c r="AV852" s="72" t="s">
        <v>121</v>
      </c>
      <c r="AW852" s="72">
        <v>542223.55319999997</v>
      </c>
      <c r="AX852" s="72" t="s">
        <v>121</v>
      </c>
      <c r="AY852" s="72" t="s">
        <v>121</v>
      </c>
      <c r="AZ852" s="72" t="s">
        <v>121</v>
      </c>
      <c r="BA852" s="72" t="s">
        <v>121</v>
      </c>
      <c r="BB852" s="72" t="s">
        <v>121</v>
      </c>
      <c r="BC852" s="72" t="s">
        <v>121</v>
      </c>
      <c r="BD852" s="72">
        <v>3112639.3536</v>
      </c>
      <c r="BE852" s="72" t="s">
        <v>121</v>
      </c>
      <c r="BF852" s="72" t="s">
        <v>121</v>
      </c>
      <c r="BG852" s="72" t="s">
        <v>121</v>
      </c>
      <c r="BH852" s="72" t="s">
        <v>121</v>
      </c>
      <c r="BI852" s="72" t="s">
        <v>121</v>
      </c>
      <c r="BJ852" s="72">
        <v>186574.42439999999</v>
      </c>
      <c r="BK852" s="72" t="s">
        <v>121</v>
      </c>
      <c r="BL852" s="72">
        <v>1363191.291</v>
      </c>
      <c r="BM852" s="72" t="s">
        <v>121</v>
      </c>
      <c r="BN852" s="72">
        <v>118729.27499999999</v>
      </c>
      <c r="BO852" s="72">
        <v>2450896.9295999999</v>
      </c>
      <c r="BP852" s="72" t="s">
        <v>121</v>
      </c>
      <c r="BQ852" s="72" t="s">
        <v>121</v>
      </c>
      <c r="BR852" s="72" t="s">
        <v>121</v>
      </c>
      <c r="BS852" s="72" t="s">
        <v>121</v>
      </c>
      <c r="BT852" s="72" t="s">
        <v>121</v>
      </c>
      <c r="BU852" s="72">
        <v>118729.27499999999</v>
      </c>
      <c r="BV852" s="72" t="s">
        <v>121</v>
      </c>
      <c r="BW852" s="72" t="s">
        <v>121</v>
      </c>
      <c r="BX852" s="72" t="s">
        <v>121</v>
      </c>
      <c r="BY852" s="72">
        <v>774483.84299999999</v>
      </c>
      <c r="BZ852" s="72" t="s">
        <v>121</v>
      </c>
      <c r="CA852" s="72" t="s">
        <v>121</v>
      </c>
      <c r="CB852" s="72" t="s">
        <v>121</v>
      </c>
      <c r="CC852" s="72" t="s">
        <v>121</v>
      </c>
      <c r="CD852" s="72" t="s">
        <v>121</v>
      </c>
      <c r="CE852" s="59" t="s">
        <v>1722</v>
      </c>
      <c r="CF852" s="59" t="s">
        <v>1722</v>
      </c>
      <c r="CG852" s="59" t="s">
        <v>1722</v>
      </c>
      <c r="CH852" s="59" t="s">
        <v>1722</v>
      </c>
      <c r="CI852" s="59" t="s">
        <v>1722</v>
      </c>
      <c r="CJ852" s="59" t="s">
        <v>1722</v>
      </c>
      <c r="CK852" s="59" t="s">
        <v>121</v>
      </c>
      <c r="CL852" s="104">
        <v>7500000</v>
      </c>
      <c r="CM852" s="76" t="s">
        <v>121</v>
      </c>
      <c r="CN852" s="76" t="s">
        <v>121</v>
      </c>
      <c r="CO852" s="76" t="s">
        <v>121</v>
      </c>
      <c r="CP852" s="76" t="s">
        <v>121</v>
      </c>
      <c r="CQ852" s="76" t="s">
        <v>121</v>
      </c>
      <c r="CR852" s="76" t="s">
        <v>121</v>
      </c>
      <c r="CS852" s="76" t="s">
        <v>121</v>
      </c>
      <c r="CT852" s="76" t="s">
        <v>121</v>
      </c>
      <c r="CU852" s="76" t="s">
        <v>121</v>
      </c>
      <c r="CV852" s="76" t="s">
        <v>121</v>
      </c>
      <c r="CW852" s="76" t="s">
        <v>121</v>
      </c>
      <c r="CX852" s="76" t="s">
        <v>121</v>
      </c>
      <c r="CY852" s="76" t="s">
        <v>121</v>
      </c>
      <c r="CZ852" s="76" t="s">
        <v>121</v>
      </c>
      <c r="DA852" s="90">
        <v>4793085.8093999997</v>
      </c>
      <c r="DB852" s="91">
        <v>1</v>
      </c>
      <c r="DC852" s="13">
        <v>1</v>
      </c>
      <c r="DD852" s="13"/>
      <c r="DE852" s="75" t="str" cm="1">
        <f t="array" ref="DE852">+IF(AND(C852&lt;&gt;"Vehículos Eléctricos",C852&lt;&gt;"Vehículos Híbridos",AA852="PERCENTIL 50"),
     IF(VLOOKUP(_xlfn.TEXTJOIN("_",FALSE,C852:E852),[1]BD_Perc!$A:$P,_xlfn.IFS([1]BD!AB852="Intervalo de precio 1",12,[1]BD!AB852="Intervalo de precio 2",13),FALSE)&lt;=1,
     VLOOKUP(_xlfn.TEXTJOIN("_",FALSE,C852:E852),[1]BD_Perc!$A:$P,16,FALSE),"Ok P50"),
     "Ok P30/70 ó Híbrido/Eléctrico")</f>
        <v>Ok P30/70 ó Híbrido/Eléctrico</v>
      </c>
      <c r="DF852" s="75" t="str">
        <f t="shared" si="107"/>
        <v>Vehículos Eléctricos_Automóviles_Hatchback</v>
      </c>
      <c r="DG852" s="19">
        <f t="shared" si="108"/>
        <v>85000000</v>
      </c>
      <c r="DH852" s="13">
        <v>1</v>
      </c>
      <c r="DI852" s="13">
        <v>1</v>
      </c>
      <c r="DJ852" s="13" t="b">
        <f>+DC852=[2]BD!DC852</f>
        <v>1</v>
      </c>
    </row>
    <row r="853" spans="1:114" ht="38.25" x14ac:dyDescent="0.25">
      <c r="A853" s="78">
        <v>1296</v>
      </c>
      <c r="B853" s="59" t="s">
        <v>257</v>
      </c>
      <c r="C853" s="59" t="s">
        <v>1</v>
      </c>
      <c r="D853" s="158" t="s">
        <v>320</v>
      </c>
      <c r="E853" s="59" t="s">
        <v>126</v>
      </c>
      <c r="F853" s="158" t="s">
        <v>121</v>
      </c>
      <c r="G853" s="77" t="s">
        <v>1802</v>
      </c>
      <c r="H853" s="59" t="s">
        <v>790</v>
      </c>
      <c r="I853" s="79">
        <v>11106019</v>
      </c>
      <c r="J853" s="76" t="s">
        <v>1803</v>
      </c>
      <c r="K853" s="78" t="s">
        <v>121</v>
      </c>
      <c r="L853" s="80">
        <v>174</v>
      </c>
      <c r="M853" s="81" t="s">
        <v>121</v>
      </c>
      <c r="N853" s="82">
        <v>100000000</v>
      </c>
      <c r="O853" s="83">
        <f>+IFERROR(VLOOKUP(I853,[1]Precio_Fasecolda!A:C,3,FALSE),IFERROR(VLOOKUP(I853,[1]Precio_Fasecolda!B:C,2,FALSE),N853))</f>
        <v>100000000</v>
      </c>
      <c r="P853" s="83">
        <f t="shared" si="105"/>
        <v>0</v>
      </c>
      <c r="Q853" s="81" t="s">
        <v>126</v>
      </c>
      <c r="R853" s="76" t="s">
        <v>148</v>
      </c>
      <c r="S853" s="76" t="s">
        <v>770</v>
      </c>
      <c r="T853" s="76" t="s">
        <v>121</v>
      </c>
      <c r="U853" s="76" t="s">
        <v>121</v>
      </c>
      <c r="V853" s="76" t="s">
        <v>121</v>
      </c>
      <c r="W853" s="76" t="s">
        <v>121</v>
      </c>
      <c r="X853" s="76" t="s">
        <v>121</v>
      </c>
      <c r="Y853" s="84" t="str">
        <f t="shared" si="104"/>
        <v>N.A.</v>
      </c>
      <c r="Z853" s="85">
        <f t="shared" si="106"/>
        <v>100000000</v>
      </c>
      <c r="AA853" s="76" t="str">
        <f>+IFERROR(VLOOKUP(_xlfn.TEXTJOIN("_", FALSE, C853:E853), [1]BD_Perc!$A:$O, 15, FALSE),"Segmentación no encontrada o vehículo inactivo")</f>
        <v>PERCENTIL 50</v>
      </c>
      <c r="AB853" s="76" t="str" cm="1">
        <f t="array" ref="AB853">_xlfn.IFS(
    AA853 = "PERCENTIL 50",
    _xlfn.IFS(
        [1]BD!DG853 &lt; VLOOKUP(_xlfn.TEXTJOIN("_", FALSE, C853:E853), [1]BD_Perc!$A:$O, 11, FALSE), "Intervalo de precio 1",
        [1]BD!DG853 &gt;= VLOOKUP(_xlfn.TEXTJOIN("_", FALSE, C853:E853), [1]BD_Perc!$A:$O, 11, FALSE), "Intervalo de precio 2"
    ),
    AA853 = "PERCENTIL 30-70",
    _xlfn.IFS(
        [1]BD!DG853 &lt; VLOOKUP(_xlfn.TEXTJOIN("_", FALSE, C853:E853), [1]BD_Perc!$A:$O, 6, FALSE), "Intervalo de precio 1",
        [1]BD!DG853 &lt; VLOOKUP(_xlfn.TEXTJOIN("_", FALSE, C853:E853), [1]BD_Perc!$A:$O, 7, FALSE), "Intervalo de precio 2",
        [1]BD!DG853 &gt;= VLOOKUP(_xlfn.TEXTJOIN("_", FALSE, C853:E853), [1]BD_Perc!$A:$O, 7, FALSE), "Intervalo de precio 3"
    ),
    AA853="Segmentación no encontrada o vehículo inactivo","Segmentación no encontrada o vehículo inactivo"
)</f>
        <v>Intervalo de precio 1</v>
      </c>
      <c r="AC853" s="78" t="s">
        <v>129</v>
      </c>
      <c r="AD853" s="86" t="b">
        <f t="shared" si="109"/>
        <v>1</v>
      </c>
      <c r="AE853" s="173">
        <v>0</v>
      </c>
      <c r="AF853" s="173">
        <v>0</v>
      </c>
      <c r="AG853" s="173">
        <v>0</v>
      </c>
      <c r="AH853" s="173">
        <v>0</v>
      </c>
      <c r="AI853" s="173">
        <v>0</v>
      </c>
      <c r="AJ853" s="173">
        <v>0</v>
      </c>
      <c r="AK853" s="76" t="s">
        <v>130</v>
      </c>
      <c r="AL853" s="76" t="s">
        <v>130</v>
      </c>
      <c r="AM853" s="76" t="s">
        <v>130</v>
      </c>
      <c r="AN853" s="88">
        <v>1</v>
      </c>
      <c r="AO853" s="72" t="s">
        <v>121</v>
      </c>
      <c r="AP853" s="72">
        <v>631865.34180000005</v>
      </c>
      <c r="AQ853" s="72">
        <v>1136919.9114000001</v>
      </c>
      <c r="AR853" s="72" t="s">
        <v>121</v>
      </c>
      <c r="AS853" s="72" t="s">
        <v>121</v>
      </c>
      <c r="AT853" s="72" t="s">
        <v>121</v>
      </c>
      <c r="AU853" s="72" t="s">
        <v>121</v>
      </c>
      <c r="AV853" s="72" t="s">
        <v>121</v>
      </c>
      <c r="AW853" s="72">
        <v>391755.47879999998</v>
      </c>
      <c r="AX853" s="72" t="s">
        <v>121</v>
      </c>
      <c r="AY853" s="72" t="s">
        <v>121</v>
      </c>
      <c r="AZ853" s="72" t="s">
        <v>121</v>
      </c>
      <c r="BA853" s="72" t="s">
        <v>121</v>
      </c>
      <c r="BB853" s="72" t="s">
        <v>121</v>
      </c>
      <c r="BC853" s="72" t="s">
        <v>121</v>
      </c>
      <c r="BD853" s="72">
        <v>3211360.9668000001</v>
      </c>
      <c r="BE853" s="72" t="s">
        <v>121</v>
      </c>
      <c r="BF853" s="72" t="s">
        <v>121</v>
      </c>
      <c r="BG853" s="72" t="s">
        <v>121</v>
      </c>
      <c r="BH853" s="72" t="s">
        <v>121</v>
      </c>
      <c r="BI853" s="72" t="s">
        <v>121</v>
      </c>
      <c r="BJ853" s="72">
        <v>192400.9878</v>
      </c>
      <c r="BK853" s="72" t="s">
        <v>121</v>
      </c>
      <c r="BL853" s="72">
        <v>1757218.5708000001</v>
      </c>
      <c r="BM853" s="72" t="s">
        <v>121</v>
      </c>
      <c r="BN853" s="72">
        <v>122437.9506</v>
      </c>
      <c r="BO853" s="72">
        <v>2527459.2588</v>
      </c>
      <c r="BP853" s="72" t="s">
        <v>121</v>
      </c>
      <c r="BQ853" s="72" t="s">
        <v>121</v>
      </c>
      <c r="BR853" s="72" t="s">
        <v>121</v>
      </c>
      <c r="BS853" s="72" t="s">
        <v>121</v>
      </c>
      <c r="BT853" s="72" t="s">
        <v>121</v>
      </c>
      <c r="BU853" s="72">
        <v>227383.5606</v>
      </c>
      <c r="BV853" s="72" t="s">
        <v>121</v>
      </c>
      <c r="BW853" s="72" t="s">
        <v>121</v>
      </c>
      <c r="BX853" s="72" t="s">
        <v>121</v>
      </c>
      <c r="BY853" s="72">
        <v>797640.40020000003</v>
      </c>
      <c r="BZ853" s="72" t="s">
        <v>121</v>
      </c>
      <c r="CA853" s="72" t="s">
        <v>121</v>
      </c>
      <c r="CB853" s="72" t="s">
        <v>121</v>
      </c>
      <c r="CC853" s="72" t="s">
        <v>121</v>
      </c>
      <c r="CD853" s="72" t="s">
        <v>121</v>
      </c>
      <c r="CE853" s="59" t="s">
        <v>1722</v>
      </c>
      <c r="CF853" s="59" t="s">
        <v>1722</v>
      </c>
      <c r="CG853" s="59" t="s">
        <v>1722</v>
      </c>
      <c r="CH853" s="59" t="s">
        <v>1722</v>
      </c>
      <c r="CI853" s="59" t="s">
        <v>1722</v>
      </c>
      <c r="CJ853" s="59" t="s">
        <v>1722</v>
      </c>
      <c r="CK853" s="59" t="s">
        <v>121</v>
      </c>
      <c r="CL853" s="104">
        <v>7500000</v>
      </c>
      <c r="CM853" s="76" t="s">
        <v>121</v>
      </c>
      <c r="CN853" s="76" t="s">
        <v>121</v>
      </c>
      <c r="CO853" s="76" t="s">
        <v>121</v>
      </c>
      <c r="CP853" s="76" t="s">
        <v>121</v>
      </c>
      <c r="CQ853" s="76" t="s">
        <v>121</v>
      </c>
      <c r="CR853" s="76" t="s">
        <v>121</v>
      </c>
      <c r="CS853" s="76" t="s">
        <v>121</v>
      </c>
      <c r="CT853" s="76" t="s">
        <v>121</v>
      </c>
      <c r="CU853" s="76" t="s">
        <v>121</v>
      </c>
      <c r="CV853" s="76" t="s">
        <v>121</v>
      </c>
      <c r="CW853" s="76" t="s">
        <v>121</v>
      </c>
      <c r="CX853" s="76" t="s">
        <v>121</v>
      </c>
      <c r="CY853" s="76" t="s">
        <v>121</v>
      </c>
      <c r="CZ853" s="76" t="s">
        <v>121</v>
      </c>
      <c r="DA853" s="90">
        <v>11018516.3214</v>
      </c>
      <c r="DB853" s="91">
        <v>1</v>
      </c>
      <c r="DC853" s="13">
        <v>1</v>
      </c>
      <c r="DD853" s="13"/>
      <c r="DE853" s="75" t="str" cm="1">
        <f t="array" ref="DE853">+IF(AND(C853&lt;&gt;"Vehículos Eléctricos",C853&lt;&gt;"Vehículos Híbridos",AA853="PERCENTIL 50"),
     IF(VLOOKUP(_xlfn.TEXTJOIN("_",FALSE,C853:E853),[1]BD_Perc!$A:$P,_xlfn.IFS([1]BD!AB853="Intervalo de precio 1",12,[1]BD!AB853="Intervalo de precio 2",13),FALSE)&lt;=1,
     VLOOKUP(_xlfn.TEXTJOIN("_",FALSE,C853:E853),[1]BD_Perc!$A:$P,16,FALSE),"Ok P50"),
     "Ok P30/70 ó Híbrido/Eléctrico")</f>
        <v>Ok P30/70 ó Híbrido/Eléctrico</v>
      </c>
      <c r="DF853" s="75" t="str">
        <f t="shared" si="107"/>
        <v>Vehículos Eléctricos_Camperos/Camionetas_4x2</v>
      </c>
      <c r="DG853" s="19">
        <f t="shared" si="108"/>
        <v>100000000</v>
      </c>
      <c r="DH853" s="13">
        <v>1</v>
      </c>
      <c r="DI853" s="13">
        <v>1</v>
      </c>
      <c r="DJ853" s="13" t="b">
        <f>+DC853=[2]BD!DC853</f>
        <v>1</v>
      </c>
    </row>
    <row r="854" spans="1:114" ht="51" x14ac:dyDescent="0.25">
      <c r="A854" s="78">
        <v>1297</v>
      </c>
      <c r="B854" s="59" t="s">
        <v>257</v>
      </c>
      <c r="C854" s="59" t="s">
        <v>1</v>
      </c>
      <c r="D854" s="158" t="s">
        <v>320</v>
      </c>
      <c r="E854" s="59" t="s">
        <v>126</v>
      </c>
      <c r="F854" s="158" t="s">
        <v>121</v>
      </c>
      <c r="G854" s="77" t="s">
        <v>1804</v>
      </c>
      <c r="H854" s="59" t="s">
        <v>790</v>
      </c>
      <c r="I854" s="79">
        <v>11106024</v>
      </c>
      <c r="J854" s="76" t="s">
        <v>1805</v>
      </c>
      <c r="K854" s="78" t="s">
        <v>121</v>
      </c>
      <c r="L854" s="80">
        <v>214</v>
      </c>
      <c r="M854" s="81" t="s">
        <v>121</v>
      </c>
      <c r="N854" s="82">
        <v>165000000</v>
      </c>
      <c r="O854" s="83">
        <f>+IFERROR(VLOOKUP(I854,[1]Precio_Fasecolda!A:C,3,FALSE),IFERROR(VLOOKUP(I854,[1]Precio_Fasecolda!B:C,2,FALSE),N854))</f>
        <v>170000000</v>
      </c>
      <c r="P854" s="83">
        <f t="shared" si="105"/>
        <v>-5000000</v>
      </c>
      <c r="Q854" s="81" t="s">
        <v>126</v>
      </c>
      <c r="R854" s="76" t="s">
        <v>148</v>
      </c>
      <c r="S854" s="76" t="s">
        <v>770</v>
      </c>
      <c r="T854" s="76" t="s">
        <v>121</v>
      </c>
      <c r="U854" s="76" t="s">
        <v>121</v>
      </c>
      <c r="V854" s="76" t="s">
        <v>121</v>
      </c>
      <c r="W854" s="76" t="s">
        <v>121</v>
      </c>
      <c r="X854" s="76" t="s">
        <v>121</v>
      </c>
      <c r="Y854" s="84" t="str">
        <f t="shared" si="104"/>
        <v>N.A.</v>
      </c>
      <c r="Z854" s="85">
        <f t="shared" si="106"/>
        <v>165000000</v>
      </c>
      <c r="AA854" s="76" t="str">
        <f>+IFERROR(VLOOKUP(_xlfn.TEXTJOIN("_", FALSE, C854:E854), [1]BD_Perc!$A:$O, 15, FALSE),"Segmentación no encontrada o vehículo inactivo")</f>
        <v>PERCENTIL 50</v>
      </c>
      <c r="AB854" s="76" t="str" cm="1">
        <f t="array" ref="AB854">_xlfn.IFS(
    AA854 = "PERCENTIL 50",
    _xlfn.IFS(
        [1]BD!DG854 &lt; VLOOKUP(_xlfn.TEXTJOIN("_", FALSE, C854:E854), [1]BD_Perc!$A:$O, 11, FALSE), "Intervalo de precio 1",
        [1]BD!DG854 &gt;= VLOOKUP(_xlfn.TEXTJOIN("_", FALSE, C854:E854), [1]BD_Perc!$A:$O, 11, FALSE), "Intervalo de precio 2"
    ),
    AA854 = "PERCENTIL 30-70",
    _xlfn.IFS(
        [1]BD!DG854 &lt; VLOOKUP(_xlfn.TEXTJOIN("_", FALSE, C854:E854), [1]BD_Perc!$A:$O, 6, FALSE), "Intervalo de precio 1",
        [1]BD!DG854 &lt; VLOOKUP(_xlfn.TEXTJOIN("_", FALSE, C854:E854), [1]BD_Perc!$A:$O, 7, FALSE), "Intervalo de precio 2",
        [1]BD!DG854 &gt;= VLOOKUP(_xlfn.TEXTJOIN("_", FALSE, C854:E854), [1]BD_Perc!$A:$O, 7, FALSE), "Intervalo de precio 3"
    ),
    AA854="Segmentación no encontrada o vehículo inactivo","Segmentación no encontrada o vehículo inactivo"
)</f>
        <v>Intervalo de precio 2</v>
      </c>
      <c r="AC854" s="78" t="s">
        <v>149</v>
      </c>
      <c r="AD854" s="86" t="b">
        <f t="shared" si="109"/>
        <v>1</v>
      </c>
      <c r="AE854" s="173">
        <v>0</v>
      </c>
      <c r="AF854" s="173">
        <v>0</v>
      </c>
      <c r="AG854" s="173">
        <v>0</v>
      </c>
      <c r="AH854" s="173">
        <v>0</v>
      </c>
      <c r="AI854" s="173">
        <v>0</v>
      </c>
      <c r="AJ854" s="173">
        <v>0</v>
      </c>
      <c r="AK854" s="76" t="s">
        <v>130</v>
      </c>
      <c r="AL854" s="76" t="s">
        <v>130</v>
      </c>
      <c r="AM854" s="76" t="s">
        <v>130</v>
      </c>
      <c r="AN854" s="88">
        <v>1</v>
      </c>
      <c r="AO854" s="72" t="s">
        <v>121</v>
      </c>
      <c r="AP854" s="72">
        <v>631865.34180000005</v>
      </c>
      <c r="AQ854" s="72">
        <v>1136919.9114000001</v>
      </c>
      <c r="AR854" s="72" t="s">
        <v>121</v>
      </c>
      <c r="AS854" s="72" t="s">
        <v>121</v>
      </c>
      <c r="AT854" s="72" t="s">
        <v>121</v>
      </c>
      <c r="AU854" s="72" t="s">
        <v>121</v>
      </c>
      <c r="AV854" s="72" t="s">
        <v>121</v>
      </c>
      <c r="AW854" s="72">
        <v>372313.92239999998</v>
      </c>
      <c r="AX854" s="72" t="s">
        <v>121</v>
      </c>
      <c r="AY854" s="72" t="s">
        <v>121</v>
      </c>
      <c r="AZ854" s="72" t="s">
        <v>121</v>
      </c>
      <c r="BA854" s="72" t="s">
        <v>121</v>
      </c>
      <c r="BB854" s="72" t="s">
        <v>121</v>
      </c>
      <c r="BC854" s="72" t="s">
        <v>121</v>
      </c>
      <c r="BD854" s="72">
        <v>3211360.9668000001</v>
      </c>
      <c r="BE854" s="72" t="s">
        <v>121</v>
      </c>
      <c r="BF854" s="72" t="s">
        <v>121</v>
      </c>
      <c r="BG854" s="72" t="s">
        <v>121</v>
      </c>
      <c r="BH854" s="72" t="s">
        <v>121</v>
      </c>
      <c r="BI854" s="72" t="s">
        <v>121</v>
      </c>
      <c r="BJ854" s="72">
        <v>192402.04199999999</v>
      </c>
      <c r="BK854" s="72" t="s">
        <v>121</v>
      </c>
      <c r="BL854" s="72">
        <v>1757218.5708000001</v>
      </c>
      <c r="BM854" s="72" t="s">
        <v>121</v>
      </c>
      <c r="BN854" s="72">
        <v>122437.9506</v>
      </c>
      <c r="BO854" s="72">
        <v>2527461.3672000002</v>
      </c>
      <c r="BP854" s="72" t="s">
        <v>121</v>
      </c>
      <c r="BQ854" s="72" t="s">
        <v>121</v>
      </c>
      <c r="BR854" s="72" t="s">
        <v>121</v>
      </c>
      <c r="BS854" s="72" t="s">
        <v>121</v>
      </c>
      <c r="BT854" s="72" t="s">
        <v>121</v>
      </c>
      <c r="BU854" s="72">
        <v>227383.5606</v>
      </c>
      <c r="BV854" s="72" t="s">
        <v>121</v>
      </c>
      <c r="BW854" s="72" t="s">
        <v>121</v>
      </c>
      <c r="BX854" s="72" t="s">
        <v>121</v>
      </c>
      <c r="BY854" s="72">
        <v>798677.73300000001</v>
      </c>
      <c r="BZ854" s="72" t="s">
        <v>121</v>
      </c>
      <c r="CA854" s="72" t="s">
        <v>121</v>
      </c>
      <c r="CB854" s="72" t="s">
        <v>121</v>
      </c>
      <c r="CC854" s="72" t="s">
        <v>121</v>
      </c>
      <c r="CD854" s="72" t="s">
        <v>121</v>
      </c>
      <c r="CE854" s="59" t="s">
        <v>1722</v>
      </c>
      <c r="CF854" s="59" t="s">
        <v>1722</v>
      </c>
      <c r="CG854" s="59" t="s">
        <v>1722</v>
      </c>
      <c r="CH854" s="59" t="s">
        <v>1722</v>
      </c>
      <c r="CI854" s="59" t="s">
        <v>1722</v>
      </c>
      <c r="CJ854" s="59" t="s">
        <v>1722</v>
      </c>
      <c r="CK854" s="59" t="s">
        <v>121</v>
      </c>
      <c r="CL854" s="104">
        <v>7500000</v>
      </c>
      <c r="CM854" s="76" t="s">
        <v>121</v>
      </c>
      <c r="CN854" s="76" t="s">
        <v>121</v>
      </c>
      <c r="CO854" s="76" t="s">
        <v>121</v>
      </c>
      <c r="CP854" s="76" t="s">
        <v>121</v>
      </c>
      <c r="CQ854" s="76" t="s">
        <v>121</v>
      </c>
      <c r="CR854" s="76" t="s">
        <v>121</v>
      </c>
      <c r="CS854" s="76" t="s">
        <v>121</v>
      </c>
      <c r="CT854" s="76" t="s">
        <v>121</v>
      </c>
      <c r="CU854" s="76" t="s">
        <v>121</v>
      </c>
      <c r="CV854" s="76" t="s">
        <v>121</v>
      </c>
      <c r="CW854" s="76" t="s">
        <v>121</v>
      </c>
      <c r="CX854" s="76" t="s">
        <v>121</v>
      </c>
      <c r="CY854" s="76" t="s">
        <v>121</v>
      </c>
      <c r="CZ854" s="76" t="s">
        <v>121</v>
      </c>
      <c r="DA854" s="90">
        <v>11018516.3214</v>
      </c>
      <c r="DB854" s="91">
        <v>1</v>
      </c>
      <c r="DC854" s="13">
        <v>1</v>
      </c>
      <c r="DD854" s="13"/>
      <c r="DE854" s="75" t="str" cm="1">
        <f t="array" ref="DE854">+IF(AND(C854&lt;&gt;"Vehículos Eléctricos",C854&lt;&gt;"Vehículos Híbridos",AA854="PERCENTIL 50"),
     IF(VLOOKUP(_xlfn.TEXTJOIN("_",FALSE,C854:E854),[1]BD_Perc!$A:$P,_xlfn.IFS([1]BD!AB854="Intervalo de precio 1",12,[1]BD!AB854="Intervalo de precio 2",13),FALSE)&lt;=1,
     VLOOKUP(_xlfn.TEXTJOIN("_",FALSE,C854:E854),[1]BD_Perc!$A:$P,16,FALSE),"Ok P50"),
     "Ok P30/70 ó Híbrido/Eléctrico")</f>
        <v>Ok P30/70 ó Híbrido/Eléctrico</v>
      </c>
      <c r="DF854" s="75" t="str">
        <f t="shared" si="107"/>
        <v>Vehículos Eléctricos_Camperos/Camionetas_4x2</v>
      </c>
      <c r="DG854" s="19">
        <f t="shared" si="108"/>
        <v>165000000</v>
      </c>
      <c r="DH854" s="13">
        <v>1</v>
      </c>
      <c r="DI854" s="13">
        <v>1</v>
      </c>
      <c r="DJ854" s="13" t="b">
        <f>+DC854=[2]BD!DC854</f>
        <v>1</v>
      </c>
    </row>
    <row r="855" spans="1:114" ht="38.25" x14ac:dyDescent="0.25">
      <c r="A855" s="78">
        <v>1298</v>
      </c>
      <c r="B855" s="59" t="s">
        <v>257</v>
      </c>
      <c r="C855" s="59" t="s">
        <v>1</v>
      </c>
      <c r="D855" s="158" t="s">
        <v>320</v>
      </c>
      <c r="E855" s="59" t="s">
        <v>327</v>
      </c>
      <c r="F855" s="158" t="s">
        <v>121</v>
      </c>
      <c r="G855" s="77" t="s">
        <v>1806</v>
      </c>
      <c r="H855" s="59" t="s">
        <v>790</v>
      </c>
      <c r="I855" s="79">
        <v>11106021</v>
      </c>
      <c r="J855" s="76" t="s">
        <v>1807</v>
      </c>
      <c r="K855" s="78" t="s">
        <v>121</v>
      </c>
      <c r="L855" s="80">
        <v>522</v>
      </c>
      <c r="M855" s="81" t="s">
        <v>121</v>
      </c>
      <c r="N855" s="82">
        <v>200000000</v>
      </c>
      <c r="O855" s="83">
        <f>+IFERROR(VLOOKUP(I855,[1]Precio_Fasecolda!A:C,3,FALSE),IFERROR(VLOOKUP(I855,[1]Precio_Fasecolda!B:C,2,FALSE),N855))</f>
        <v>210000000</v>
      </c>
      <c r="P855" s="83">
        <f t="shared" si="105"/>
        <v>-10000000</v>
      </c>
      <c r="Q855" s="81" t="s">
        <v>327</v>
      </c>
      <c r="R855" s="76" t="s">
        <v>148</v>
      </c>
      <c r="S855" s="76" t="s">
        <v>770</v>
      </c>
      <c r="T855" s="76" t="s">
        <v>121</v>
      </c>
      <c r="U855" s="76" t="s">
        <v>121</v>
      </c>
      <c r="V855" s="76" t="s">
        <v>121</v>
      </c>
      <c r="W855" s="76" t="s">
        <v>121</v>
      </c>
      <c r="X855" s="76" t="s">
        <v>121</v>
      </c>
      <c r="Y855" s="84" t="str">
        <f t="shared" si="104"/>
        <v>N.A.</v>
      </c>
      <c r="Z855" s="85">
        <f t="shared" si="106"/>
        <v>200000000</v>
      </c>
      <c r="AA855" s="76" t="str">
        <f>+IFERROR(VLOOKUP(_xlfn.TEXTJOIN("_", FALSE, C855:E855), [1]BD_Perc!$A:$O, 15, FALSE),"Segmentación no encontrada o vehículo inactivo")</f>
        <v>PERCENTIL 50</v>
      </c>
      <c r="AB855" s="76" t="str" cm="1">
        <f t="array" ref="AB855">_xlfn.IFS(
    AA855 = "PERCENTIL 50",
    _xlfn.IFS(
        [1]BD!DG855 &lt; VLOOKUP(_xlfn.TEXTJOIN("_", FALSE, C855:E855), [1]BD_Perc!$A:$O, 11, FALSE), "Intervalo de precio 1",
        [1]BD!DG855 &gt;= VLOOKUP(_xlfn.TEXTJOIN("_", FALSE, C855:E855), [1]BD_Perc!$A:$O, 11, FALSE), "Intervalo de precio 2"
    ),
    AA855 = "PERCENTIL 30-70",
    _xlfn.IFS(
        [1]BD!DG855 &lt; VLOOKUP(_xlfn.TEXTJOIN("_", FALSE, C855:E855), [1]BD_Perc!$A:$O, 6, FALSE), "Intervalo de precio 1",
        [1]BD!DG855 &lt; VLOOKUP(_xlfn.TEXTJOIN("_", FALSE, C855:E855), [1]BD_Perc!$A:$O, 7, FALSE), "Intervalo de precio 2",
        [1]BD!DG855 &gt;= VLOOKUP(_xlfn.TEXTJOIN("_", FALSE, C855:E855), [1]BD_Perc!$A:$O, 7, FALSE), "Intervalo de precio 3"
    ),
    AA855="Segmentación no encontrada o vehículo inactivo","Segmentación no encontrada o vehículo inactivo"
)</f>
        <v>Intervalo de precio 1</v>
      </c>
      <c r="AC855" s="78" t="s">
        <v>129</v>
      </c>
      <c r="AD855" s="86" t="b">
        <f t="shared" si="109"/>
        <v>1</v>
      </c>
      <c r="AE855" s="173">
        <v>0</v>
      </c>
      <c r="AF855" s="173">
        <v>0</v>
      </c>
      <c r="AG855" s="173">
        <v>0</v>
      </c>
      <c r="AH855" s="173">
        <v>0</v>
      </c>
      <c r="AI855" s="173">
        <v>0</v>
      </c>
      <c r="AJ855" s="173">
        <v>0</v>
      </c>
      <c r="AK855" s="76" t="s">
        <v>130</v>
      </c>
      <c r="AL855" s="76" t="s">
        <v>130</v>
      </c>
      <c r="AM855" s="76" t="s">
        <v>130</v>
      </c>
      <c r="AN855" s="88">
        <v>1</v>
      </c>
      <c r="AO855" s="72" t="s">
        <v>121</v>
      </c>
      <c r="AP855" s="72">
        <v>631865.34180000005</v>
      </c>
      <c r="AQ855" s="72">
        <v>1136919.9114000001</v>
      </c>
      <c r="AR855" s="72" t="s">
        <v>121</v>
      </c>
      <c r="AS855" s="72" t="s">
        <v>121</v>
      </c>
      <c r="AT855" s="72" t="s">
        <v>121</v>
      </c>
      <c r="AU855" s="72" t="s">
        <v>121</v>
      </c>
      <c r="AV855" s="72" t="s">
        <v>121</v>
      </c>
      <c r="AW855" s="72">
        <v>542223.55319999997</v>
      </c>
      <c r="AX855" s="72" t="s">
        <v>121</v>
      </c>
      <c r="AY855" s="72" t="s">
        <v>121</v>
      </c>
      <c r="AZ855" s="72" t="s">
        <v>121</v>
      </c>
      <c r="BA855" s="72" t="s">
        <v>121</v>
      </c>
      <c r="BB855" s="72" t="s">
        <v>121</v>
      </c>
      <c r="BC855" s="72" t="s">
        <v>121</v>
      </c>
      <c r="BD855" s="72">
        <v>3211360.9668000001</v>
      </c>
      <c r="BE855" s="72" t="s">
        <v>121</v>
      </c>
      <c r="BF855" s="72" t="s">
        <v>121</v>
      </c>
      <c r="BG855" s="72" t="s">
        <v>121</v>
      </c>
      <c r="BH855" s="72" t="s">
        <v>121</v>
      </c>
      <c r="BI855" s="72" t="s">
        <v>121</v>
      </c>
      <c r="BJ855" s="72">
        <v>192402.04199999999</v>
      </c>
      <c r="BK855" s="72" t="s">
        <v>121</v>
      </c>
      <c r="BL855" s="72">
        <v>1574196.8004000001</v>
      </c>
      <c r="BM855" s="72" t="s">
        <v>121</v>
      </c>
      <c r="BN855" s="72">
        <v>122437.9506</v>
      </c>
      <c r="BO855" s="72">
        <v>2539181.9627999999</v>
      </c>
      <c r="BP855" s="72" t="s">
        <v>121</v>
      </c>
      <c r="BQ855" s="72" t="s">
        <v>121</v>
      </c>
      <c r="BR855" s="72" t="s">
        <v>121</v>
      </c>
      <c r="BS855" s="72" t="s">
        <v>121</v>
      </c>
      <c r="BT855" s="72" t="s">
        <v>121</v>
      </c>
      <c r="BU855" s="72">
        <v>227383.5606</v>
      </c>
      <c r="BV855" s="72" t="s">
        <v>121</v>
      </c>
      <c r="BW855" s="72" t="s">
        <v>121</v>
      </c>
      <c r="BX855" s="72" t="s">
        <v>121</v>
      </c>
      <c r="BY855" s="72">
        <v>798677.73300000001</v>
      </c>
      <c r="BZ855" s="72" t="s">
        <v>121</v>
      </c>
      <c r="CA855" s="72" t="s">
        <v>121</v>
      </c>
      <c r="CB855" s="72" t="s">
        <v>121</v>
      </c>
      <c r="CC855" s="72" t="s">
        <v>121</v>
      </c>
      <c r="CD855" s="72" t="s">
        <v>121</v>
      </c>
      <c r="CE855" s="59" t="s">
        <v>1722</v>
      </c>
      <c r="CF855" s="59" t="s">
        <v>1722</v>
      </c>
      <c r="CG855" s="59" t="s">
        <v>1722</v>
      </c>
      <c r="CH855" s="59" t="s">
        <v>1722</v>
      </c>
      <c r="CI855" s="59" t="s">
        <v>1722</v>
      </c>
      <c r="CJ855" s="59" t="s">
        <v>1722</v>
      </c>
      <c r="CK855" s="59" t="s">
        <v>121</v>
      </c>
      <c r="CL855" s="104">
        <v>7500000</v>
      </c>
      <c r="CM855" s="76" t="s">
        <v>121</v>
      </c>
      <c r="CN855" s="76" t="s">
        <v>121</v>
      </c>
      <c r="CO855" s="76" t="s">
        <v>121</v>
      </c>
      <c r="CP855" s="76" t="s">
        <v>121</v>
      </c>
      <c r="CQ855" s="76" t="s">
        <v>121</v>
      </c>
      <c r="CR855" s="76" t="s">
        <v>121</v>
      </c>
      <c r="CS855" s="76" t="s">
        <v>121</v>
      </c>
      <c r="CT855" s="76" t="s">
        <v>121</v>
      </c>
      <c r="CU855" s="76" t="s">
        <v>121</v>
      </c>
      <c r="CV855" s="76" t="s">
        <v>121</v>
      </c>
      <c r="CW855" s="76" t="s">
        <v>121</v>
      </c>
      <c r="CX855" s="76" t="s">
        <v>121</v>
      </c>
      <c r="CY855" s="76" t="s">
        <v>121</v>
      </c>
      <c r="CZ855" s="76" t="s">
        <v>121</v>
      </c>
      <c r="DA855" s="90">
        <v>11018516.3214</v>
      </c>
      <c r="DB855" s="91">
        <v>1</v>
      </c>
      <c r="DC855" s="13">
        <v>1</v>
      </c>
      <c r="DD855" s="13"/>
      <c r="DE855" s="75" t="str" cm="1">
        <f t="array" ref="DE855">+IF(AND(C855&lt;&gt;"Vehículos Eléctricos",C855&lt;&gt;"Vehículos Híbridos",AA855="PERCENTIL 50"),
     IF(VLOOKUP(_xlfn.TEXTJOIN("_",FALSE,C855:E855),[1]BD_Perc!$A:$P,_xlfn.IFS([1]BD!AB855="Intervalo de precio 1",12,[1]BD!AB855="Intervalo de precio 2",13),FALSE)&lt;=1,
     VLOOKUP(_xlfn.TEXTJOIN("_",FALSE,C855:E855),[1]BD_Perc!$A:$P,16,FALSE),"Ok P50"),
     "Ok P30/70 ó Híbrido/Eléctrico")</f>
        <v>Ok P30/70 ó Híbrido/Eléctrico</v>
      </c>
      <c r="DF855" s="75" t="str">
        <f t="shared" si="107"/>
        <v>Vehículos Eléctricos_Camperos/Camionetas_4x4</v>
      </c>
      <c r="DG855" s="19">
        <f t="shared" si="108"/>
        <v>200000000</v>
      </c>
      <c r="DH855" s="13">
        <v>1</v>
      </c>
      <c r="DI855" s="13">
        <v>1</v>
      </c>
      <c r="DJ855" s="13" t="b">
        <f>+DC855=[2]BD!DC855</f>
        <v>1</v>
      </c>
    </row>
    <row r="856" spans="1:114" ht="38.25" x14ac:dyDescent="0.25">
      <c r="A856" s="78">
        <v>1299</v>
      </c>
      <c r="B856" s="59" t="s">
        <v>257</v>
      </c>
      <c r="C856" s="59" t="s">
        <v>1</v>
      </c>
      <c r="D856" s="158" t="s">
        <v>320</v>
      </c>
      <c r="E856" s="59" t="s">
        <v>327</v>
      </c>
      <c r="F856" s="158" t="s">
        <v>121</v>
      </c>
      <c r="G856" s="77" t="s">
        <v>1808</v>
      </c>
      <c r="H856" s="59" t="s">
        <v>790</v>
      </c>
      <c r="I856" s="79">
        <v>11106007</v>
      </c>
      <c r="J856" s="76" t="s">
        <v>1809</v>
      </c>
      <c r="K856" s="78" t="s">
        <v>121</v>
      </c>
      <c r="L856" s="80">
        <v>509</v>
      </c>
      <c r="M856" s="81" t="s">
        <v>121</v>
      </c>
      <c r="N856" s="82">
        <v>265000000</v>
      </c>
      <c r="O856" s="83">
        <f>+IFERROR(VLOOKUP(I856,[1]Precio_Fasecolda!A:C,3,FALSE),IFERROR(VLOOKUP(I856,[1]Precio_Fasecolda!B:C,2,FALSE),N856))</f>
        <v>280000000</v>
      </c>
      <c r="P856" s="83">
        <f t="shared" si="105"/>
        <v>-15000000</v>
      </c>
      <c r="Q856" s="81" t="s">
        <v>327</v>
      </c>
      <c r="R856" s="76" t="s">
        <v>148</v>
      </c>
      <c r="S856" s="76" t="s">
        <v>770</v>
      </c>
      <c r="T856" s="76" t="s">
        <v>121</v>
      </c>
      <c r="U856" s="76" t="s">
        <v>121</v>
      </c>
      <c r="V856" s="76" t="s">
        <v>121</v>
      </c>
      <c r="W856" s="76" t="s">
        <v>121</v>
      </c>
      <c r="X856" s="76" t="s">
        <v>121</v>
      </c>
      <c r="Y856" s="84" t="str">
        <f t="shared" si="104"/>
        <v>N.A.</v>
      </c>
      <c r="Z856" s="85">
        <f t="shared" si="106"/>
        <v>265000000</v>
      </c>
      <c r="AA856" s="76" t="str">
        <f>+IFERROR(VLOOKUP(_xlfn.TEXTJOIN("_", FALSE, C856:E856), [1]BD_Perc!$A:$O, 15, FALSE),"Segmentación no encontrada o vehículo inactivo")</f>
        <v>PERCENTIL 50</v>
      </c>
      <c r="AB856" s="76" t="str" cm="1">
        <f t="array" ref="AB856">_xlfn.IFS(
    AA856 = "PERCENTIL 50",
    _xlfn.IFS(
        [1]BD!DG856 &lt; VLOOKUP(_xlfn.TEXTJOIN("_", FALSE, C856:E856), [1]BD_Perc!$A:$O, 11, FALSE), "Intervalo de precio 1",
        [1]BD!DG856 &gt;= VLOOKUP(_xlfn.TEXTJOIN("_", FALSE, C856:E856), [1]BD_Perc!$A:$O, 11, FALSE), "Intervalo de precio 2"
    ),
    AA856 = "PERCENTIL 30-70",
    _xlfn.IFS(
        [1]BD!DG856 &lt; VLOOKUP(_xlfn.TEXTJOIN("_", FALSE, C856:E856), [1]BD_Perc!$A:$O, 6, FALSE), "Intervalo de precio 1",
        [1]BD!DG856 &lt; VLOOKUP(_xlfn.TEXTJOIN("_", FALSE, C856:E856), [1]BD_Perc!$A:$O, 7, FALSE), "Intervalo de precio 2",
        [1]BD!DG856 &gt;= VLOOKUP(_xlfn.TEXTJOIN("_", FALSE, C856:E856), [1]BD_Perc!$A:$O, 7, FALSE), "Intervalo de precio 3"
    ),
    AA856="Segmentación no encontrada o vehículo inactivo","Segmentación no encontrada o vehículo inactivo"
)</f>
        <v>Intervalo de precio 2</v>
      </c>
      <c r="AC856" s="78" t="s">
        <v>149</v>
      </c>
      <c r="AD856" s="86" t="b">
        <f t="shared" si="109"/>
        <v>1</v>
      </c>
      <c r="AE856" s="173">
        <v>0</v>
      </c>
      <c r="AF856" s="173">
        <v>0</v>
      </c>
      <c r="AG856" s="173">
        <v>0</v>
      </c>
      <c r="AH856" s="173">
        <v>0</v>
      </c>
      <c r="AI856" s="173">
        <v>0</v>
      </c>
      <c r="AJ856" s="173">
        <v>0</v>
      </c>
      <c r="AK856" s="76" t="s">
        <v>130</v>
      </c>
      <c r="AL856" s="76" t="s">
        <v>130</v>
      </c>
      <c r="AM856" s="76" t="s">
        <v>130</v>
      </c>
      <c r="AN856" s="88">
        <v>1</v>
      </c>
      <c r="AO856" s="72" t="s">
        <v>121</v>
      </c>
      <c r="AP856" s="72">
        <v>631865.34180000005</v>
      </c>
      <c r="AQ856" s="72">
        <v>1136919.9114000001</v>
      </c>
      <c r="AR856" s="72" t="s">
        <v>121</v>
      </c>
      <c r="AS856" s="72" t="s">
        <v>121</v>
      </c>
      <c r="AT856" s="72" t="s">
        <v>121</v>
      </c>
      <c r="AU856" s="72" t="s">
        <v>121</v>
      </c>
      <c r="AV856" s="72" t="s">
        <v>121</v>
      </c>
      <c r="AW856" s="72">
        <v>542223.55319999997</v>
      </c>
      <c r="AX856" s="72" t="s">
        <v>121</v>
      </c>
      <c r="AY856" s="72" t="s">
        <v>121</v>
      </c>
      <c r="AZ856" s="72" t="s">
        <v>121</v>
      </c>
      <c r="BA856" s="72" t="s">
        <v>121</v>
      </c>
      <c r="BB856" s="72" t="s">
        <v>121</v>
      </c>
      <c r="BC856" s="72" t="s">
        <v>121</v>
      </c>
      <c r="BD856" s="72">
        <v>2623661.3339999998</v>
      </c>
      <c r="BE856" s="72" t="s">
        <v>121</v>
      </c>
      <c r="BF856" s="72" t="s">
        <v>121</v>
      </c>
      <c r="BG856" s="72" t="s">
        <v>121</v>
      </c>
      <c r="BH856" s="72" t="s">
        <v>121</v>
      </c>
      <c r="BI856" s="72" t="s">
        <v>121</v>
      </c>
      <c r="BJ856" s="72">
        <v>192402.04199999999</v>
      </c>
      <c r="BK856" s="72" t="s">
        <v>121</v>
      </c>
      <c r="BL856" s="72">
        <v>1574196.8004000001</v>
      </c>
      <c r="BM856" s="72" t="s">
        <v>121</v>
      </c>
      <c r="BN856" s="72">
        <v>122437.9506</v>
      </c>
      <c r="BO856" s="72">
        <v>2539181.9627999999</v>
      </c>
      <c r="BP856" s="72" t="s">
        <v>121</v>
      </c>
      <c r="BQ856" s="72" t="s">
        <v>121</v>
      </c>
      <c r="BR856" s="72" t="s">
        <v>121</v>
      </c>
      <c r="BS856" s="72" t="s">
        <v>121</v>
      </c>
      <c r="BT856" s="72" t="s">
        <v>121</v>
      </c>
      <c r="BU856" s="72">
        <v>227383.5606</v>
      </c>
      <c r="BV856" s="72" t="s">
        <v>121</v>
      </c>
      <c r="BW856" s="72" t="s">
        <v>121</v>
      </c>
      <c r="BX856" s="72" t="s">
        <v>121</v>
      </c>
      <c r="BY856" s="72">
        <v>798677.73300000001</v>
      </c>
      <c r="BZ856" s="72" t="s">
        <v>121</v>
      </c>
      <c r="CA856" s="72" t="s">
        <v>121</v>
      </c>
      <c r="CB856" s="72" t="s">
        <v>121</v>
      </c>
      <c r="CC856" s="72" t="s">
        <v>121</v>
      </c>
      <c r="CD856" s="72" t="s">
        <v>121</v>
      </c>
      <c r="CE856" s="59" t="s">
        <v>1722</v>
      </c>
      <c r="CF856" s="59" t="s">
        <v>1722</v>
      </c>
      <c r="CG856" s="59" t="s">
        <v>1722</v>
      </c>
      <c r="CH856" s="59" t="s">
        <v>1722</v>
      </c>
      <c r="CI856" s="59" t="s">
        <v>1722</v>
      </c>
      <c r="CJ856" s="59" t="s">
        <v>1722</v>
      </c>
      <c r="CK856" s="59" t="s">
        <v>121</v>
      </c>
      <c r="CL856" s="104">
        <v>7500000</v>
      </c>
      <c r="CM856" s="76" t="s">
        <v>121</v>
      </c>
      <c r="CN856" s="76" t="s">
        <v>121</v>
      </c>
      <c r="CO856" s="76" t="s">
        <v>121</v>
      </c>
      <c r="CP856" s="76" t="s">
        <v>121</v>
      </c>
      <c r="CQ856" s="76" t="s">
        <v>121</v>
      </c>
      <c r="CR856" s="76" t="s">
        <v>121</v>
      </c>
      <c r="CS856" s="76" t="s">
        <v>121</v>
      </c>
      <c r="CT856" s="76" t="s">
        <v>121</v>
      </c>
      <c r="CU856" s="76" t="s">
        <v>121</v>
      </c>
      <c r="CV856" s="76" t="s">
        <v>121</v>
      </c>
      <c r="CW856" s="76" t="s">
        <v>121</v>
      </c>
      <c r="CX856" s="76" t="s">
        <v>121</v>
      </c>
      <c r="CY856" s="76" t="s">
        <v>121</v>
      </c>
      <c r="CZ856" s="76" t="s">
        <v>121</v>
      </c>
      <c r="DA856" s="90">
        <v>11018516.3214</v>
      </c>
      <c r="DB856" s="91">
        <v>1</v>
      </c>
      <c r="DC856" s="13">
        <v>1</v>
      </c>
      <c r="DD856" s="13"/>
      <c r="DE856" s="75" t="str" cm="1">
        <f t="array" ref="DE856">+IF(AND(C856&lt;&gt;"Vehículos Eléctricos",C856&lt;&gt;"Vehículos Híbridos",AA856="PERCENTIL 50"),
     IF(VLOOKUP(_xlfn.TEXTJOIN("_",FALSE,C856:E856),[1]BD_Perc!$A:$P,_xlfn.IFS([1]BD!AB856="Intervalo de precio 1",12,[1]BD!AB856="Intervalo de precio 2",13),FALSE)&lt;=1,
     VLOOKUP(_xlfn.TEXTJOIN("_",FALSE,C856:E856),[1]BD_Perc!$A:$P,16,FALSE),"Ok P50"),
     "Ok P30/70 ó Híbrido/Eléctrico")</f>
        <v>Ok P30/70 ó Híbrido/Eléctrico</v>
      </c>
      <c r="DF856" s="75" t="str">
        <f t="shared" si="107"/>
        <v>Vehículos Eléctricos_Camperos/Camionetas_4x4</v>
      </c>
      <c r="DG856" s="19">
        <f t="shared" si="108"/>
        <v>265000000</v>
      </c>
      <c r="DH856" s="13">
        <v>1</v>
      </c>
      <c r="DI856" s="13">
        <v>1</v>
      </c>
      <c r="DJ856" s="13" t="b">
        <f>+DC856=[2]BD!DC856</f>
        <v>1</v>
      </c>
    </row>
    <row r="857" spans="1:114" ht="51" x14ac:dyDescent="0.25">
      <c r="A857" s="78">
        <v>1300</v>
      </c>
      <c r="B857" s="59" t="s">
        <v>257</v>
      </c>
      <c r="C857" s="248" t="s">
        <v>2</v>
      </c>
      <c r="D857" s="158" t="s">
        <v>320</v>
      </c>
      <c r="E857" s="59" t="s">
        <v>126</v>
      </c>
      <c r="F857" s="158" t="s">
        <v>121</v>
      </c>
      <c r="G857" s="77" t="s">
        <v>1810</v>
      </c>
      <c r="H857" s="59" t="s">
        <v>790</v>
      </c>
      <c r="I857" s="79">
        <v>11106020</v>
      </c>
      <c r="J857" s="76" t="s">
        <v>1811</v>
      </c>
      <c r="K857" s="78" t="s">
        <v>121</v>
      </c>
      <c r="L857" s="80">
        <v>330</v>
      </c>
      <c r="M857" s="81" t="s">
        <v>121</v>
      </c>
      <c r="N857" s="82">
        <v>170000000</v>
      </c>
      <c r="O857" s="83">
        <f>+IFERROR(VLOOKUP(I857,[1]Precio_Fasecolda!A:C,3,FALSE),IFERROR(VLOOKUP(I857,[1]Precio_Fasecolda!B:C,2,FALSE),N857))</f>
        <v>175000000</v>
      </c>
      <c r="P857" s="83">
        <f t="shared" si="105"/>
        <v>-5000000</v>
      </c>
      <c r="Q857" s="81" t="s">
        <v>126</v>
      </c>
      <c r="R857" s="76" t="s">
        <v>148</v>
      </c>
      <c r="S857" s="76" t="s">
        <v>764</v>
      </c>
      <c r="T857" s="76" t="s">
        <v>121</v>
      </c>
      <c r="U857" s="76" t="s">
        <v>121</v>
      </c>
      <c r="V857" s="76" t="s">
        <v>121</v>
      </c>
      <c r="W857" s="76" t="s">
        <v>121</v>
      </c>
      <c r="X857" s="76" t="s">
        <v>121</v>
      </c>
      <c r="Y857" s="84" t="str">
        <f t="shared" si="104"/>
        <v>N.A.</v>
      </c>
      <c r="Z857" s="85">
        <f t="shared" si="106"/>
        <v>170000000</v>
      </c>
      <c r="AA857" s="76" t="str">
        <f>+IFERROR(VLOOKUP(_xlfn.TEXTJOIN("_", FALSE, C857:E857), [1]BD_Perc!$A:$O, 15, FALSE),"Segmentación no encontrada o vehículo inactivo")</f>
        <v>PERCENTIL 50</v>
      </c>
      <c r="AB857" s="76" t="str" cm="1">
        <f t="array" ref="AB857">_xlfn.IFS(
    AA857 = "PERCENTIL 50",
    _xlfn.IFS(
        [1]BD!DG857 &lt; VLOOKUP(_xlfn.TEXTJOIN("_", FALSE, C857:E857), [1]BD_Perc!$A:$O, 11, FALSE), "Intervalo de precio 1",
        [1]BD!DG857 &gt;= VLOOKUP(_xlfn.TEXTJOIN("_", FALSE, C857:E857), [1]BD_Perc!$A:$O, 11, FALSE), "Intervalo de precio 2"
    ),
    AA857 = "PERCENTIL 30-70",
    _xlfn.IFS(
        [1]BD!DG857 &lt; VLOOKUP(_xlfn.TEXTJOIN("_", FALSE, C857:E857), [1]BD_Perc!$A:$O, 6, FALSE), "Intervalo de precio 1",
        [1]BD!DG857 &lt; VLOOKUP(_xlfn.TEXTJOIN("_", FALSE, C857:E857), [1]BD_Perc!$A:$O, 7, FALSE), "Intervalo de precio 2",
        [1]BD!DG857 &gt;= VLOOKUP(_xlfn.TEXTJOIN("_", FALSE, C857:E857), [1]BD_Perc!$A:$O, 7, FALSE), "Intervalo de precio 3"
    ),
    AA857="Segmentación no encontrada o vehículo inactivo","Segmentación no encontrada o vehículo inactivo"
)</f>
        <v>Intervalo de precio 2</v>
      </c>
      <c r="AC857" s="78" t="s">
        <v>149</v>
      </c>
      <c r="AD857" s="86" t="b">
        <f t="shared" si="109"/>
        <v>1</v>
      </c>
      <c r="AE857" s="173">
        <v>0</v>
      </c>
      <c r="AF857" s="173">
        <v>0</v>
      </c>
      <c r="AG857" s="173">
        <v>0</v>
      </c>
      <c r="AH857" s="173">
        <v>0</v>
      </c>
      <c r="AI857" s="173">
        <v>0</v>
      </c>
      <c r="AJ857" s="173">
        <v>0</v>
      </c>
      <c r="AK857" s="76" t="s">
        <v>130</v>
      </c>
      <c r="AL857" s="76" t="s">
        <v>130</v>
      </c>
      <c r="AM857" s="76" t="s">
        <v>130</v>
      </c>
      <c r="AN857" s="88">
        <v>1</v>
      </c>
      <c r="AO857" s="72" t="s">
        <v>121</v>
      </c>
      <c r="AP857" s="72">
        <v>631865.34180000005</v>
      </c>
      <c r="AQ857" s="72">
        <v>1136919.9114000001</v>
      </c>
      <c r="AR857" s="72" t="s">
        <v>121</v>
      </c>
      <c r="AS857" s="72" t="s">
        <v>121</v>
      </c>
      <c r="AT857" s="72" t="s">
        <v>121</v>
      </c>
      <c r="AU857" s="72" t="s">
        <v>121</v>
      </c>
      <c r="AV857" s="72" t="s">
        <v>121</v>
      </c>
      <c r="AW857" s="72">
        <v>542223.55319999997</v>
      </c>
      <c r="AX857" s="72" t="s">
        <v>121</v>
      </c>
      <c r="AY857" s="72" t="s">
        <v>121</v>
      </c>
      <c r="AZ857" s="72" t="s">
        <v>121</v>
      </c>
      <c r="BA857" s="72" t="s">
        <v>121</v>
      </c>
      <c r="BB857" s="72" t="s">
        <v>121</v>
      </c>
      <c r="BC857" s="72" t="s">
        <v>121</v>
      </c>
      <c r="BD857" s="72">
        <v>2623661.3339999998</v>
      </c>
      <c r="BE857" s="72" t="s">
        <v>121</v>
      </c>
      <c r="BF857" s="72" t="s">
        <v>121</v>
      </c>
      <c r="BG857" s="72" t="s">
        <v>121</v>
      </c>
      <c r="BH857" s="72" t="s">
        <v>121</v>
      </c>
      <c r="BI857" s="72" t="s">
        <v>121</v>
      </c>
      <c r="BJ857" s="72">
        <v>192402.04199999999</v>
      </c>
      <c r="BK857" s="72" t="s">
        <v>121</v>
      </c>
      <c r="BL857" s="72">
        <v>1574196.8004000001</v>
      </c>
      <c r="BM857" s="72" t="s">
        <v>121</v>
      </c>
      <c r="BN857" s="72">
        <v>122437.9506</v>
      </c>
      <c r="BO857" s="72">
        <v>2539181.9627999999</v>
      </c>
      <c r="BP857" s="72" t="s">
        <v>121</v>
      </c>
      <c r="BQ857" s="72" t="s">
        <v>121</v>
      </c>
      <c r="BR857" s="72" t="s">
        <v>121</v>
      </c>
      <c r="BS857" s="72" t="s">
        <v>121</v>
      </c>
      <c r="BT857" s="72" t="s">
        <v>121</v>
      </c>
      <c r="BU857" s="72">
        <v>227383.5606</v>
      </c>
      <c r="BV857" s="72" t="s">
        <v>121</v>
      </c>
      <c r="BW857" s="72" t="s">
        <v>121</v>
      </c>
      <c r="BX857" s="72" t="s">
        <v>121</v>
      </c>
      <c r="BY857" s="72">
        <v>798677.73300000001</v>
      </c>
      <c r="BZ857" s="72" t="s">
        <v>121</v>
      </c>
      <c r="CA857" s="72" t="s">
        <v>121</v>
      </c>
      <c r="CB857" s="72" t="s">
        <v>121</v>
      </c>
      <c r="CC857" s="72" t="s">
        <v>121</v>
      </c>
      <c r="CD857" s="72" t="s">
        <v>121</v>
      </c>
      <c r="CE857" s="59" t="s">
        <v>1722</v>
      </c>
      <c r="CF857" s="59" t="s">
        <v>1722</v>
      </c>
      <c r="CG857" s="59" t="s">
        <v>1722</v>
      </c>
      <c r="CH857" s="59" t="s">
        <v>1722</v>
      </c>
      <c r="CI857" s="59" t="s">
        <v>1722</v>
      </c>
      <c r="CJ857" s="59" t="s">
        <v>1722</v>
      </c>
      <c r="CK857" s="59" t="s">
        <v>121</v>
      </c>
      <c r="CL857" s="104">
        <v>7500000</v>
      </c>
      <c r="CM857" s="76" t="s">
        <v>121</v>
      </c>
      <c r="CN857" s="76" t="s">
        <v>121</v>
      </c>
      <c r="CO857" s="76" t="s">
        <v>121</v>
      </c>
      <c r="CP857" s="76" t="s">
        <v>121</v>
      </c>
      <c r="CQ857" s="76" t="s">
        <v>121</v>
      </c>
      <c r="CR857" s="76" t="s">
        <v>121</v>
      </c>
      <c r="CS857" s="76" t="s">
        <v>121</v>
      </c>
      <c r="CT857" s="76" t="s">
        <v>121</v>
      </c>
      <c r="CU857" s="76" t="s">
        <v>121</v>
      </c>
      <c r="CV857" s="76" t="s">
        <v>121</v>
      </c>
      <c r="CW857" s="76" t="s">
        <v>121</v>
      </c>
      <c r="CX857" s="76" t="s">
        <v>121</v>
      </c>
      <c r="CY857" s="76" t="s">
        <v>121</v>
      </c>
      <c r="CZ857" s="76" t="s">
        <v>121</v>
      </c>
      <c r="DA857" s="90">
        <v>4793085.8093999997</v>
      </c>
      <c r="DB857" s="91">
        <v>1</v>
      </c>
      <c r="DC857" s="13">
        <v>1</v>
      </c>
      <c r="DD857" s="13"/>
      <c r="DE857" s="75" t="str" cm="1">
        <f t="array" ref="DE857">+IF(AND(C857&lt;&gt;"Vehículos Eléctricos",C857&lt;&gt;"Vehículos Híbridos",AA857="PERCENTIL 50"),
     IF(VLOOKUP(_xlfn.TEXTJOIN("_",FALSE,C857:E857),[1]BD_Perc!$A:$P,_xlfn.IFS([1]BD!AB857="Intervalo de precio 1",12,[1]BD!AB857="Intervalo de precio 2",13),FALSE)&lt;=1,
     VLOOKUP(_xlfn.TEXTJOIN("_",FALSE,C857:E857),[1]BD_Perc!$A:$P,16,FALSE),"Ok P50"),
     "Ok P30/70 ó Híbrido/Eléctrico")</f>
        <v>Ok P30/70 ó Híbrido/Eléctrico</v>
      </c>
      <c r="DF857" s="75" t="str">
        <f t="shared" si="107"/>
        <v>Vehículos Híbridos_Camperos/Camionetas_4x2</v>
      </c>
      <c r="DG857" s="19">
        <f t="shared" si="108"/>
        <v>170000000</v>
      </c>
      <c r="DH857" s="13">
        <v>1</v>
      </c>
      <c r="DI857" s="13">
        <v>1</v>
      </c>
      <c r="DJ857" s="13" t="b">
        <f>+DC857=[2]BD!DC857</f>
        <v>1</v>
      </c>
    </row>
    <row r="858" spans="1:114" ht="38.25" x14ac:dyDescent="0.25">
      <c r="A858" s="78">
        <v>1301</v>
      </c>
      <c r="B858" s="59" t="s">
        <v>245</v>
      </c>
      <c r="C858" s="59" t="s">
        <v>0</v>
      </c>
      <c r="D858" s="59" t="s">
        <v>320</v>
      </c>
      <c r="E858" s="59" t="s">
        <v>126</v>
      </c>
      <c r="F858" s="59" t="s">
        <v>121</v>
      </c>
      <c r="G858" s="77" t="s">
        <v>1812</v>
      </c>
      <c r="H858" s="59" t="s">
        <v>1006</v>
      </c>
      <c r="I858" s="79">
        <v>2806027</v>
      </c>
      <c r="J858" s="76" t="s">
        <v>1813</v>
      </c>
      <c r="K858" s="78" t="s">
        <v>145</v>
      </c>
      <c r="L858" s="80">
        <v>120</v>
      </c>
      <c r="M858" s="81" t="s">
        <v>121</v>
      </c>
      <c r="N858" s="82">
        <v>120000000</v>
      </c>
      <c r="O858" s="83">
        <f>+IFERROR(VLOOKUP(I858,[1]Precio_Fasecolda!A:C,3,FALSE),IFERROR(VLOOKUP(I858,[1]Precio_Fasecolda!B:C,2,FALSE),N858))</f>
        <v>120000000</v>
      </c>
      <c r="P858" s="83">
        <f t="shared" si="105"/>
        <v>0</v>
      </c>
      <c r="Q858" s="81" t="s">
        <v>126</v>
      </c>
      <c r="R858" s="76" t="s">
        <v>127</v>
      </c>
      <c r="S858" s="76" t="s">
        <v>128</v>
      </c>
      <c r="T858" s="76" t="s">
        <v>121</v>
      </c>
      <c r="U858" s="76" t="s">
        <v>121</v>
      </c>
      <c r="V858" s="59" t="s">
        <v>121</v>
      </c>
      <c r="W858" s="76" t="s">
        <v>121</v>
      </c>
      <c r="X858" s="76" t="s">
        <v>121</v>
      </c>
      <c r="Y858" s="84" t="str">
        <f t="shared" si="104"/>
        <v>N.A.</v>
      </c>
      <c r="Z858" s="85">
        <f t="shared" si="106"/>
        <v>118800000</v>
      </c>
      <c r="AA858" s="76" t="str">
        <f>+IFERROR(VLOOKUP(_xlfn.TEXTJOIN("_", FALSE, C858:E858), [1]BD_Perc!$A:$O, 15, FALSE),"Segmentación no encontrada o vehículo inactivo")</f>
        <v>PERCENTIL 30-70</v>
      </c>
      <c r="AB858" s="76" t="str" cm="1">
        <f t="array" ref="AB858">_xlfn.IFS(
    AA858 = "PERCENTIL 50",
    _xlfn.IFS(
        [1]BD!DG858 &lt; VLOOKUP(_xlfn.TEXTJOIN("_", FALSE, C858:E858), [1]BD_Perc!$A:$O, 11, FALSE), "Intervalo de precio 1",
        [1]BD!DG858 &gt;= VLOOKUP(_xlfn.TEXTJOIN("_", FALSE, C858:E858), [1]BD_Perc!$A:$O, 11, FALSE), "Intervalo de precio 2"
    ),
    AA858 = "PERCENTIL 30-70",
    _xlfn.IFS(
        [1]BD!DG858 &lt; VLOOKUP(_xlfn.TEXTJOIN("_", FALSE, C858:E858), [1]BD_Perc!$A:$O, 6, FALSE), "Intervalo de precio 1",
        [1]BD!DG858 &lt; VLOOKUP(_xlfn.TEXTJOIN("_", FALSE, C858:E858), [1]BD_Perc!$A:$O, 7, FALSE), "Intervalo de precio 2",
        [1]BD!DG858 &gt;= VLOOKUP(_xlfn.TEXTJOIN("_", FALSE, C858:E858), [1]BD_Perc!$A:$O, 7, FALSE), "Intervalo de precio 3"
    ),
    AA858="Segmentación no encontrada o vehículo inactivo","Segmentación no encontrada o vehículo inactivo"
)</f>
        <v>Intervalo de precio 2</v>
      </c>
      <c r="AC858" s="78" t="s">
        <v>149</v>
      </c>
      <c r="AD858" s="86" t="b">
        <f t="shared" si="109"/>
        <v>1</v>
      </c>
      <c r="AE858" s="94">
        <v>0.01</v>
      </c>
      <c r="AF858" s="94">
        <v>0.01</v>
      </c>
      <c r="AG858" s="94">
        <v>0.01</v>
      </c>
      <c r="AH858" s="94">
        <v>0.01</v>
      </c>
      <c r="AI858" s="94">
        <v>0.01</v>
      </c>
      <c r="AJ858" s="94">
        <v>0.02</v>
      </c>
      <c r="AK858" s="76" t="s">
        <v>130</v>
      </c>
      <c r="AL858" s="76" t="s">
        <v>130</v>
      </c>
      <c r="AM858" s="76" t="s">
        <v>131</v>
      </c>
      <c r="AN858" s="88">
        <v>0</v>
      </c>
      <c r="AO858" s="72">
        <v>7499767.7782128891</v>
      </c>
      <c r="AP858" s="72">
        <v>293791.64827950002</v>
      </c>
      <c r="AQ858" s="72">
        <v>1437914.9528077571</v>
      </c>
      <c r="AR858" s="72">
        <v>3272268.426</v>
      </c>
      <c r="AS858" s="72">
        <v>8978994.5867999997</v>
      </c>
      <c r="AT858" s="72">
        <v>8226166.1518259998</v>
      </c>
      <c r="AU858" s="72">
        <v>413129.16663479997</v>
      </c>
      <c r="AV858" s="72">
        <v>2723690.1551999999</v>
      </c>
      <c r="AW858" s="72">
        <v>2723690.1551999999</v>
      </c>
      <c r="AX858" s="72">
        <v>2293633.4819999998</v>
      </c>
      <c r="AY858" s="72">
        <v>2293633.4819999998</v>
      </c>
      <c r="AZ858" s="72">
        <v>1901564.9058000001</v>
      </c>
      <c r="BA858" s="72" t="s">
        <v>121</v>
      </c>
      <c r="BB858" s="72">
        <v>1372241.598</v>
      </c>
      <c r="BC858" s="72">
        <v>352549.97793539998</v>
      </c>
      <c r="BD858" s="72">
        <v>1410199.9117415999</v>
      </c>
      <c r="BE858" s="72">
        <v>4019078.4648000002</v>
      </c>
      <c r="BF858" s="72">
        <v>143538.81779999999</v>
      </c>
      <c r="BG858" s="72">
        <v>3732000.8292</v>
      </c>
      <c r="BH858" s="72">
        <v>861230.79839999997</v>
      </c>
      <c r="BI858" s="72">
        <v>2727231.213</v>
      </c>
      <c r="BJ858" s="72">
        <v>688548.61105800001</v>
      </c>
      <c r="BK858" s="72">
        <v>2727231.213</v>
      </c>
      <c r="BL858" s="72">
        <v>4642937.8776301052</v>
      </c>
      <c r="BM858" s="72">
        <v>3276227.5629206179</v>
      </c>
      <c r="BN858" s="72">
        <v>189756</v>
      </c>
      <c r="BO858" s="72">
        <v>860112.29220000003</v>
      </c>
      <c r="BP858" s="72">
        <v>2727231.213</v>
      </c>
      <c r="BQ858" s="72">
        <v>3276227.5629206179</v>
      </c>
      <c r="BR858" s="72">
        <v>3276227.5629206179</v>
      </c>
      <c r="BS858" s="72">
        <v>3276227.5629206179</v>
      </c>
      <c r="BT858" s="72">
        <v>6750075.6215596525</v>
      </c>
      <c r="BU858" s="72">
        <v>189756</v>
      </c>
      <c r="BV858" s="72">
        <v>4431749.2420824002</v>
      </c>
      <c r="BW858" s="72">
        <v>9330002.0730000008</v>
      </c>
      <c r="BX858" s="72" t="s">
        <v>121</v>
      </c>
      <c r="BY858" s="72">
        <v>860112.29220000003</v>
      </c>
      <c r="BZ858" s="72">
        <v>13780186.793604</v>
      </c>
      <c r="CA858" s="72">
        <v>7167607.0032000002</v>
      </c>
      <c r="CB858" s="72">
        <v>10034649.3828</v>
      </c>
      <c r="CC858" s="72" t="s">
        <v>121</v>
      </c>
      <c r="CD858" s="72">
        <v>14335212.952199999</v>
      </c>
      <c r="CE858" s="59" t="s">
        <v>130</v>
      </c>
      <c r="CF858" s="59" t="s">
        <v>121</v>
      </c>
      <c r="CG858" s="59" t="s">
        <v>121</v>
      </c>
      <c r="CH858" s="59" t="s">
        <v>121</v>
      </c>
      <c r="CI858" s="59" t="s">
        <v>121</v>
      </c>
      <c r="CJ858" s="59" t="s">
        <v>121</v>
      </c>
      <c r="CK858" s="59" t="s">
        <v>121</v>
      </c>
      <c r="CL858" s="59" t="s">
        <v>121</v>
      </c>
      <c r="CM858" s="76" t="s">
        <v>121</v>
      </c>
      <c r="CN858" s="76" t="s">
        <v>121</v>
      </c>
      <c r="CO858" s="76" t="s">
        <v>121</v>
      </c>
      <c r="CP858" s="76" t="s">
        <v>121</v>
      </c>
      <c r="CQ858" s="76" t="s">
        <v>121</v>
      </c>
      <c r="CR858" s="76" t="s">
        <v>121</v>
      </c>
      <c r="CS858" s="76" t="s">
        <v>121</v>
      </c>
      <c r="CT858" s="76" t="s">
        <v>121</v>
      </c>
      <c r="CU858" s="76" t="s">
        <v>121</v>
      </c>
      <c r="CV858" s="76" t="s">
        <v>121</v>
      </c>
      <c r="CW858" s="76" t="s">
        <v>121</v>
      </c>
      <c r="CX858" s="76" t="s">
        <v>121</v>
      </c>
      <c r="CY858" s="76" t="s">
        <v>121</v>
      </c>
      <c r="CZ858" s="251">
        <v>7125250.7999999998</v>
      </c>
      <c r="DA858" s="90">
        <v>16760984.079</v>
      </c>
      <c r="DB858" s="91">
        <v>1</v>
      </c>
      <c r="DC858" s="13">
        <v>1</v>
      </c>
      <c r="DD858" s="13"/>
      <c r="DE858" s="75" t="str" cm="1">
        <f t="array" ref="DE858">+IF(AND(C858&lt;&gt;"Vehículos Eléctricos",C858&lt;&gt;"Vehículos Híbridos",AA858="PERCENTIL 50"),
     IF(VLOOKUP(_xlfn.TEXTJOIN("_",FALSE,C858:E858),[1]BD_Perc!$A:$P,_xlfn.IFS([1]BD!AB858="Intervalo de precio 1",12,[1]BD!AB858="Intervalo de precio 2",13),FALSE)&lt;=1,
     VLOOKUP(_xlfn.TEXTJOIN("_",FALSE,C858:E858),[1]BD_Perc!$A:$P,16,FALSE),"Ok P50"),
     "Ok P30/70 ó Híbrido/Eléctrico")</f>
        <v>Ok P30/70 ó Híbrido/Eléctrico</v>
      </c>
      <c r="DF858" s="75" t="str">
        <f t="shared" si="107"/>
        <v>Vehículos Convencionales_Camperos/Camionetas_4x2</v>
      </c>
      <c r="DG858" s="19">
        <f t="shared" si="108"/>
        <v>118800000</v>
      </c>
      <c r="DH858" s="13">
        <v>1</v>
      </c>
      <c r="DI858" s="13">
        <v>1</v>
      </c>
      <c r="DJ858" s="13" t="b">
        <f>+DC858=[2]BD!DC858</f>
        <v>1</v>
      </c>
    </row>
    <row r="859" spans="1:114" ht="38.25" x14ac:dyDescent="0.25">
      <c r="A859" s="78">
        <v>1302</v>
      </c>
      <c r="B859" s="59" t="s">
        <v>245</v>
      </c>
      <c r="C859" s="59" t="s">
        <v>0</v>
      </c>
      <c r="D859" s="59" t="s">
        <v>320</v>
      </c>
      <c r="E859" s="59" t="s">
        <v>126</v>
      </c>
      <c r="F859" s="59" t="s">
        <v>121</v>
      </c>
      <c r="G859" s="77" t="s">
        <v>1814</v>
      </c>
      <c r="H859" s="59" t="s">
        <v>1006</v>
      </c>
      <c r="I859" s="79">
        <v>2806026</v>
      </c>
      <c r="J859" s="76" t="s">
        <v>1815</v>
      </c>
      <c r="K859" s="78" t="s">
        <v>145</v>
      </c>
      <c r="L859" s="80">
        <v>118</v>
      </c>
      <c r="M859" s="81" t="s">
        <v>121</v>
      </c>
      <c r="N859" s="82">
        <v>113000000</v>
      </c>
      <c r="O859" s="83">
        <f>+IFERROR(VLOOKUP(I859,[1]Precio_Fasecolda!A:C,3,FALSE),IFERROR(VLOOKUP(I859,[1]Precio_Fasecolda!B:C,2,FALSE),N859))</f>
        <v>113000000</v>
      </c>
      <c r="P859" s="83">
        <f t="shared" si="105"/>
        <v>0</v>
      </c>
      <c r="Q859" s="81" t="s">
        <v>327</v>
      </c>
      <c r="R859" s="76" t="s">
        <v>127</v>
      </c>
      <c r="S859" s="76" t="s">
        <v>128</v>
      </c>
      <c r="T859" s="76" t="s">
        <v>121</v>
      </c>
      <c r="U859" s="76" t="s">
        <v>121</v>
      </c>
      <c r="V859" s="59" t="s">
        <v>121</v>
      </c>
      <c r="W859" s="76" t="s">
        <v>121</v>
      </c>
      <c r="X859" s="76" t="s">
        <v>121</v>
      </c>
      <c r="Y859" s="84" t="str">
        <f t="shared" si="104"/>
        <v>N.A.</v>
      </c>
      <c r="Z859" s="85">
        <f t="shared" si="106"/>
        <v>111870000</v>
      </c>
      <c r="AA859" s="76" t="str">
        <f>+IFERROR(VLOOKUP(_xlfn.TEXTJOIN("_", FALSE, C859:E859), [1]BD_Perc!$A:$O, 15, FALSE),"Segmentación no encontrada o vehículo inactivo")</f>
        <v>PERCENTIL 30-70</v>
      </c>
      <c r="AB859" s="76" t="str" cm="1">
        <f t="array" ref="AB859">_xlfn.IFS(
    AA859 = "PERCENTIL 50",
    _xlfn.IFS(
        [1]BD!DG859 &lt; VLOOKUP(_xlfn.TEXTJOIN("_", FALSE, C859:E859), [1]BD_Perc!$A:$O, 11, FALSE), "Intervalo de precio 1",
        [1]BD!DG859 &gt;= VLOOKUP(_xlfn.TEXTJOIN("_", FALSE, C859:E859), [1]BD_Perc!$A:$O, 11, FALSE), "Intervalo de precio 2"
    ),
    AA859 = "PERCENTIL 30-70",
    _xlfn.IFS(
        [1]BD!DG859 &lt; VLOOKUP(_xlfn.TEXTJOIN("_", FALSE, C859:E859), [1]BD_Perc!$A:$O, 6, FALSE), "Intervalo de precio 1",
        [1]BD!DG859 &lt; VLOOKUP(_xlfn.TEXTJOIN("_", FALSE, C859:E859), [1]BD_Perc!$A:$O, 7, FALSE), "Intervalo de precio 2",
        [1]BD!DG859 &gt;= VLOOKUP(_xlfn.TEXTJOIN("_", FALSE, C859:E859), [1]BD_Perc!$A:$O, 7, FALSE), "Intervalo de precio 3"
    ),
    AA859="Segmentación no encontrada o vehículo inactivo","Segmentación no encontrada o vehículo inactivo"
)</f>
        <v>Intervalo de precio 2</v>
      </c>
      <c r="AC859" s="78" t="s">
        <v>149</v>
      </c>
      <c r="AD859" s="86" t="b">
        <f t="shared" si="109"/>
        <v>1</v>
      </c>
      <c r="AE859" s="94">
        <v>0.01</v>
      </c>
      <c r="AF859" s="94">
        <v>0.01</v>
      </c>
      <c r="AG859" s="94">
        <v>0.01</v>
      </c>
      <c r="AH859" s="94">
        <v>0.01</v>
      </c>
      <c r="AI859" s="94">
        <v>0.01</v>
      </c>
      <c r="AJ859" s="94">
        <v>0.02</v>
      </c>
      <c r="AK859" s="76" t="s">
        <v>130</v>
      </c>
      <c r="AL859" s="76" t="s">
        <v>130</v>
      </c>
      <c r="AM859" s="76" t="s">
        <v>131</v>
      </c>
      <c r="AN859" s="88">
        <v>0</v>
      </c>
      <c r="AO859" s="72">
        <v>7499767.7782128891</v>
      </c>
      <c r="AP859" s="72">
        <v>293791.64827950002</v>
      </c>
      <c r="AQ859" s="72">
        <v>1437914.9528077571</v>
      </c>
      <c r="AR859" s="72">
        <v>3272268.426</v>
      </c>
      <c r="AS859" s="72">
        <v>9010388.6627999991</v>
      </c>
      <c r="AT859" s="72">
        <v>8226166.1518259998</v>
      </c>
      <c r="AU859" s="72">
        <v>413129.16663479997</v>
      </c>
      <c r="AV859" s="72">
        <v>2723690.1551999999</v>
      </c>
      <c r="AW859" s="72">
        <v>2723690.1551999999</v>
      </c>
      <c r="AX859" s="72">
        <v>2293633.4819999998</v>
      </c>
      <c r="AY859" s="72">
        <v>2293633.4819999998</v>
      </c>
      <c r="AZ859" s="72">
        <v>1901564.9058000001</v>
      </c>
      <c r="BA859" s="72" t="s">
        <v>121</v>
      </c>
      <c r="BB859" s="72">
        <v>1372241.598</v>
      </c>
      <c r="BC859" s="72">
        <v>352549.97793539998</v>
      </c>
      <c r="BD859" s="72">
        <v>1410199.9117415999</v>
      </c>
      <c r="BE859" s="72">
        <v>4019078.4648000002</v>
      </c>
      <c r="BF859" s="72">
        <v>143538.81779999999</v>
      </c>
      <c r="BG859" s="72">
        <v>3732000.8292</v>
      </c>
      <c r="BH859" s="72">
        <v>861230.79839999997</v>
      </c>
      <c r="BI859" s="72">
        <v>2727231.213</v>
      </c>
      <c r="BJ859" s="72">
        <v>688548.61105800001</v>
      </c>
      <c r="BK859" s="72">
        <v>2727231.213</v>
      </c>
      <c r="BL859" s="72">
        <v>4642937.8776301052</v>
      </c>
      <c r="BM859" s="72">
        <v>3276227.5629206179</v>
      </c>
      <c r="BN859" s="72">
        <v>189756</v>
      </c>
      <c r="BO859" s="72">
        <v>860112.29220000003</v>
      </c>
      <c r="BP859" s="72">
        <v>2727231.213</v>
      </c>
      <c r="BQ859" s="72">
        <v>3276227.5629206179</v>
      </c>
      <c r="BR859" s="72">
        <v>3276227.5629206179</v>
      </c>
      <c r="BS859" s="72">
        <v>3276227.5629206179</v>
      </c>
      <c r="BT859" s="72">
        <v>6750075.6215596525</v>
      </c>
      <c r="BU859" s="72">
        <v>189756</v>
      </c>
      <c r="BV859" s="72">
        <v>4431749.2420824002</v>
      </c>
      <c r="BW859" s="72">
        <v>9330002.0730000008</v>
      </c>
      <c r="BX859" s="72" t="s">
        <v>121</v>
      </c>
      <c r="BY859" s="72">
        <v>860112.29220000003</v>
      </c>
      <c r="BZ859" s="72">
        <v>13780186.793604</v>
      </c>
      <c r="CA859" s="72">
        <v>7167607.0032000002</v>
      </c>
      <c r="CB859" s="72">
        <v>10034649.3828</v>
      </c>
      <c r="CC859" s="72" t="s">
        <v>121</v>
      </c>
      <c r="CD859" s="72">
        <v>14335212.952199999</v>
      </c>
      <c r="CE859" s="59" t="s">
        <v>121</v>
      </c>
      <c r="CF859" s="59" t="s">
        <v>121</v>
      </c>
      <c r="CG859" s="59" t="s">
        <v>121</v>
      </c>
      <c r="CH859" s="59" t="s">
        <v>121</v>
      </c>
      <c r="CI859" s="59" t="s">
        <v>121</v>
      </c>
      <c r="CJ859" s="59" t="s">
        <v>121</v>
      </c>
      <c r="CK859" s="59" t="s">
        <v>121</v>
      </c>
      <c r="CL859" s="59" t="s">
        <v>121</v>
      </c>
      <c r="CM859" s="76" t="s">
        <v>121</v>
      </c>
      <c r="CN859" s="76" t="s">
        <v>121</v>
      </c>
      <c r="CO859" s="76" t="s">
        <v>121</v>
      </c>
      <c r="CP859" s="76" t="s">
        <v>121</v>
      </c>
      <c r="CQ859" s="76" t="s">
        <v>121</v>
      </c>
      <c r="CR859" s="76" t="s">
        <v>121</v>
      </c>
      <c r="CS859" s="76" t="s">
        <v>121</v>
      </c>
      <c r="CT859" s="76" t="s">
        <v>121</v>
      </c>
      <c r="CU859" s="76" t="s">
        <v>121</v>
      </c>
      <c r="CV859" s="76" t="s">
        <v>121</v>
      </c>
      <c r="CW859" s="76" t="s">
        <v>121</v>
      </c>
      <c r="CX859" s="76" t="s">
        <v>121</v>
      </c>
      <c r="CY859" s="76" t="s">
        <v>121</v>
      </c>
      <c r="CZ859" s="251">
        <v>7125250.7999999998</v>
      </c>
      <c r="DA859" s="90">
        <v>16760984.079</v>
      </c>
      <c r="DB859" s="91">
        <v>1</v>
      </c>
      <c r="DC859" s="13">
        <v>1</v>
      </c>
      <c r="DD859" s="13"/>
      <c r="DE859" s="75" t="str" cm="1">
        <f t="array" ref="DE859">+IF(AND(C859&lt;&gt;"Vehículos Eléctricos",C859&lt;&gt;"Vehículos Híbridos",AA859="PERCENTIL 50"),
     IF(VLOOKUP(_xlfn.TEXTJOIN("_",FALSE,C859:E859),[1]BD_Perc!$A:$P,_xlfn.IFS([1]BD!AB859="Intervalo de precio 1",12,[1]BD!AB859="Intervalo de precio 2",13),FALSE)&lt;=1,
     VLOOKUP(_xlfn.TEXTJOIN("_",FALSE,C859:E859),[1]BD_Perc!$A:$P,16,FALSE),"Ok P50"),
     "Ok P30/70 ó Híbrido/Eléctrico")</f>
        <v>Ok P30/70 ó Híbrido/Eléctrico</v>
      </c>
      <c r="DF859" s="75" t="str">
        <f t="shared" si="107"/>
        <v>Vehículos Convencionales_Camperos/Camionetas_4x2</v>
      </c>
      <c r="DG859" s="19">
        <f t="shared" si="108"/>
        <v>111870000</v>
      </c>
      <c r="DH859" s="13">
        <v>1</v>
      </c>
      <c r="DI859" s="13">
        <v>1</v>
      </c>
      <c r="DJ859" s="13" t="b">
        <f>+DC859=[2]BD!DC859</f>
        <v>1</v>
      </c>
    </row>
    <row r="860" spans="1:114" ht="51" x14ac:dyDescent="0.25">
      <c r="A860" s="78">
        <v>1303</v>
      </c>
      <c r="B860" s="59" t="s">
        <v>245</v>
      </c>
      <c r="C860" s="59" t="s">
        <v>0</v>
      </c>
      <c r="D860" s="59" t="s">
        <v>626</v>
      </c>
      <c r="E860" s="59" t="s">
        <v>627</v>
      </c>
      <c r="F860" s="59" t="s">
        <v>121</v>
      </c>
      <c r="G860" s="77" t="s">
        <v>1816</v>
      </c>
      <c r="H860" s="59" t="s">
        <v>1006</v>
      </c>
      <c r="I860" s="79">
        <v>2807007</v>
      </c>
      <c r="J860" s="76" t="s">
        <v>1817</v>
      </c>
      <c r="K860" s="78" t="s">
        <v>121</v>
      </c>
      <c r="L860" s="80">
        <v>97</v>
      </c>
      <c r="M860" s="81" t="s">
        <v>121</v>
      </c>
      <c r="N860" s="82">
        <v>80000000</v>
      </c>
      <c r="O860" s="83">
        <f>+IFERROR(VLOOKUP(I860,[1]Precio_Fasecolda!A:C,3,FALSE),IFERROR(VLOOKUP(I860,[1]Precio_Fasecolda!B:C,2,FALSE),N860))</f>
        <v>80000000</v>
      </c>
      <c r="P860" s="83">
        <f t="shared" si="105"/>
        <v>0</v>
      </c>
      <c r="Q860" s="81" t="s">
        <v>126</v>
      </c>
      <c r="R860" s="76" t="s">
        <v>127</v>
      </c>
      <c r="S860" s="76" t="s">
        <v>128</v>
      </c>
      <c r="T860" s="76" t="s">
        <v>121</v>
      </c>
      <c r="U860" s="76" t="s">
        <v>121</v>
      </c>
      <c r="V860" s="59" t="s">
        <v>121</v>
      </c>
      <c r="W860" s="76" t="s">
        <v>121</v>
      </c>
      <c r="X860" s="76" t="s">
        <v>121</v>
      </c>
      <c r="Y860" s="84" t="str">
        <f t="shared" si="104"/>
        <v>N.A.</v>
      </c>
      <c r="Z860" s="85">
        <f t="shared" si="106"/>
        <v>79200000</v>
      </c>
      <c r="AA860" s="76" t="str">
        <f>+IFERROR(VLOOKUP(_xlfn.TEXTJOIN("_", FALSE, C860:E860), [1]BD_Perc!$A:$O, 15, FALSE),"Segmentación no encontrada o vehículo inactivo")</f>
        <v>PERCENTIL 30-70</v>
      </c>
      <c r="AB860" s="76" t="str" cm="1">
        <f t="array" ref="AB860">_xlfn.IFS(
    AA860 = "PERCENTIL 50",
    _xlfn.IFS(
        [1]BD!DG860 &lt; VLOOKUP(_xlfn.TEXTJOIN("_", FALSE, C860:E860), [1]BD_Perc!$A:$O, 11, FALSE), "Intervalo de precio 1",
        [1]BD!DG860 &gt;= VLOOKUP(_xlfn.TEXTJOIN("_", FALSE, C860:E860), [1]BD_Perc!$A:$O, 11, FALSE), "Intervalo de precio 2"
    ),
    AA860 = "PERCENTIL 30-70",
    _xlfn.IFS(
        [1]BD!DG860 &lt; VLOOKUP(_xlfn.TEXTJOIN("_", FALSE, C860:E860), [1]BD_Perc!$A:$O, 6, FALSE), "Intervalo de precio 1",
        [1]BD!DG860 &lt; VLOOKUP(_xlfn.TEXTJOIN("_", FALSE, C860:E860), [1]BD_Perc!$A:$O, 7, FALSE), "Intervalo de precio 2",
        [1]BD!DG860 &gt;= VLOOKUP(_xlfn.TEXTJOIN("_", FALSE, C860:E860), [1]BD_Perc!$A:$O, 7, FALSE), "Intervalo de precio 3"
    ),
    AA860="Segmentación no encontrada o vehículo inactivo","Segmentación no encontrada o vehículo inactivo"
)</f>
        <v>Intervalo de precio 1</v>
      </c>
      <c r="AC860" s="78" t="s">
        <v>129</v>
      </c>
      <c r="AD860" s="86" t="b">
        <f t="shared" si="109"/>
        <v>1</v>
      </c>
      <c r="AE860" s="94">
        <v>0.01</v>
      </c>
      <c r="AF860" s="94">
        <v>4.4999999999999998E-2</v>
      </c>
      <c r="AG860" s="94">
        <v>0.05</v>
      </c>
      <c r="AH860" s="94">
        <v>5.5E-2</v>
      </c>
      <c r="AI860" s="94">
        <v>6.5000000000000002E-2</v>
      </c>
      <c r="AJ860" s="94">
        <v>7.0000000000000007E-2</v>
      </c>
      <c r="AK860" s="76" t="s">
        <v>130</v>
      </c>
      <c r="AL860" s="76" t="s">
        <v>130</v>
      </c>
      <c r="AM860" s="76" t="s">
        <v>130</v>
      </c>
      <c r="AN860" s="88">
        <v>1</v>
      </c>
      <c r="AO860" s="72">
        <v>9311595.7410000004</v>
      </c>
      <c r="AP860" s="72">
        <v>364767.95880000002</v>
      </c>
      <c r="AQ860" s="72">
        <v>1240208.3189999999</v>
      </c>
      <c r="AR860" s="72">
        <v>3064044.9504</v>
      </c>
      <c r="AS860" s="72">
        <v>2334510.0869999998</v>
      </c>
      <c r="AT860" s="72">
        <v>10213480.7082</v>
      </c>
      <c r="AU860" s="72" t="s">
        <v>121</v>
      </c>
      <c r="AV860" s="72">
        <v>875441.41440000001</v>
      </c>
      <c r="AW860" s="72">
        <v>364767.95880000002</v>
      </c>
      <c r="AX860" s="72" t="s">
        <v>121</v>
      </c>
      <c r="AY860" s="72" t="s">
        <v>121</v>
      </c>
      <c r="AZ860" s="72" t="s">
        <v>121</v>
      </c>
      <c r="BA860" s="72" t="s">
        <v>121</v>
      </c>
      <c r="BB860" s="72" t="s">
        <v>121</v>
      </c>
      <c r="BC860" s="72">
        <v>2334510.0869999998</v>
      </c>
      <c r="BD860" s="72">
        <v>2772230.7941999999</v>
      </c>
      <c r="BE860" s="72">
        <v>2772230.7941999999</v>
      </c>
      <c r="BF860" s="72">
        <v>2334510.0869999998</v>
      </c>
      <c r="BG860" s="72">
        <v>2334510.0869999998</v>
      </c>
      <c r="BH860" s="72" t="s">
        <v>121</v>
      </c>
      <c r="BI860" s="72">
        <v>1896789.3798</v>
      </c>
      <c r="BJ860" s="72">
        <v>437720.7072</v>
      </c>
      <c r="BK860" s="72">
        <v>1750881.7745999999</v>
      </c>
      <c r="BL860" s="72">
        <v>1750881.7745999999</v>
      </c>
      <c r="BM860" s="72">
        <v>4085392.9158000001</v>
      </c>
      <c r="BN860" s="72">
        <v>145907.60519999999</v>
      </c>
      <c r="BO860" s="72">
        <v>3793578.7596</v>
      </c>
      <c r="BP860" s="72">
        <v>875441.41440000001</v>
      </c>
      <c r="BQ860" s="72">
        <v>2772230.7941999999</v>
      </c>
      <c r="BR860" s="72">
        <v>2772230.7941999999</v>
      </c>
      <c r="BS860" s="72">
        <v>2772230.7941999999</v>
      </c>
      <c r="BT860" s="72">
        <v>3209951.5014</v>
      </c>
      <c r="BU860" s="72">
        <v>291814.15620000003</v>
      </c>
      <c r="BV860" s="72">
        <v>2918137.3451999999</v>
      </c>
      <c r="BW860" s="72">
        <v>9483946.8990000002</v>
      </c>
      <c r="BX860" s="72" t="s">
        <v>121</v>
      </c>
      <c r="BY860" s="72">
        <v>1167255.5706</v>
      </c>
      <c r="BZ860" s="72" t="s">
        <v>121</v>
      </c>
      <c r="CA860" s="72">
        <v>9483946.8990000002</v>
      </c>
      <c r="CB860" s="72">
        <v>7295343.3629999999</v>
      </c>
      <c r="CC860" s="72" t="s">
        <v>121</v>
      </c>
      <c r="CD860" s="72">
        <v>14590687.780200001</v>
      </c>
      <c r="CE860" s="59" t="s">
        <v>131</v>
      </c>
      <c r="CF860" s="59" t="s">
        <v>131</v>
      </c>
      <c r="CG860" s="59" t="s">
        <v>130</v>
      </c>
      <c r="CH860" s="59" t="s">
        <v>130</v>
      </c>
      <c r="CI860" s="59" t="s">
        <v>130</v>
      </c>
      <c r="CJ860" s="59" t="s">
        <v>130</v>
      </c>
      <c r="CK860" s="59" t="s">
        <v>131</v>
      </c>
      <c r="CL860" s="59" t="s">
        <v>121</v>
      </c>
      <c r="CM860" s="76" t="s">
        <v>121</v>
      </c>
      <c r="CN860" s="76" t="s">
        <v>121</v>
      </c>
      <c r="CO860" s="76" t="s">
        <v>121</v>
      </c>
      <c r="CP860" s="76" t="s">
        <v>121</v>
      </c>
      <c r="CQ860" s="76" t="s">
        <v>121</v>
      </c>
      <c r="CR860" s="76" t="s">
        <v>121</v>
      </c>
      <c r="CS860" s="76" t="s">
        <v>121</v>
      </c>
      <c r="CT860" s="76" t="s">
        <v>121</v>
      </c>
      <c r="CU860" s="76" t="s">
        <v>121</v>
      </c>
      <c r="CV860" s="76" t="s">
        <v>121</v>
      </c>
      <c r="CW860" s="76" t="s">
        <v>121</v>
      </c>
      <c r="CX860" s="76" t="s">
        <v>121</v>
      </c>
      <c r="CY860" s="76" t="s">
        <v>121</v>
      </c>
      <c r="CZ860" s="76" t="s">
        <v>121</v>
      </c>
      <c r="DA860" s="90">
        <v>5142309.5892000003</v>
      </c>
      <c r="DB860" s="91">
        <v>1</v>
      </c>
      <c r="DC860" s="13">
        <v>1</v>
      </c>
      <c r="DD860" s="13"/>
      <c r="DE860" s="75" t="str" cm="1">
        <f t="array" ref="DE860">+IF(AND(C860&lt;&gt;"Vehículos Eléctricos",C860&lt;&gt;"Vehículos Híbridos",AA860="PERCENTIL 50"),
     IF(VLOOKUP(_xlfn.TEXTJOIN("_",FALSE,C860:E860),[1]BD_Perc!$A:$P,_xlfn.IFS([1]BD!AB860="Intervalo de precio 1",12,[1]BD!AB860="Intervalo de precio 2",13),FALSE)&lt;=1,
     VLOOKUP(_xlfn.TEXTJOIN("_",FALSE,C860:E860),[1]BD_Perc!$A:$P,16,FALSE),"Ok P50"),
     "Ok P30/70 ó Híbrido/Eléctrico")</f>
        <v>Ok P30/70 ó Híbrido/Eléctrico</v>
      </c>
      <c r="DF860" s="75" t="str">
        <f t="shared" si="107"/>
        <v>Vehículos Convencionales_Vehículos Destinados al Transporte de Carga Liviana_Van</v>
      </c>
      <c r="DG860" s="19">
        <f t="shared" si="108"/>
        <v>79200000</v>
      </c>
      <c r="DH860" s="13">
        <v>1</v>
      </c>
      <c r="DI860" s="13">
        <v>1</v>
      </c>
      <c r="DJ860" s="13" t="b">
        <f>+DC860=[2]BD!DC860</f>
        <v>1</v>
      </c>
    </row>
    <row r="861" spans="1:114" ht="51" x14ac:dyDescent="0.25">
      <c r="A861" s="78">
        <v>1304</v>
      </c>
      <c r="B861" s="59" t="s">
        <v>245</v>
      </c>
      <c r="C861" s="59" t="s">
        <v>0</v>
      </c>
      <c r="D861" s="59" t="s">
        <v>544</v>
      </c>
      <c r="E861" s="59" t="s">
        <v>545</v>
      </c>
      <c r="F861" s="59" t="s">
        <v>327</v>
      </c>
      <c r="G861" s="77" t="s">
        <v>1818</v>
      </c>
      <c r="H861" s="59" t="s">
        <v>1637</v>
      </c>
      <c r="I861" s="79">
        <v>3021076</v>
      </c>
      <c r="J861" s="76" t="s">
        <v>1819</v>
      </c>
      <c r="K861" s="78" t="s">
        <v>163</v>
      </c>
      <c r="L861" s="80">
        <v>197</v>
      </c>
      <c r="M861" s="81" t="s">
        <v>121</v>
      </c>
      <c r="N861" s="82">
        <v>270000000</v>
      </c>
      <c r="O861" s="83">
        <f>+IFERROR(VLOOKUP(I861,[1]Precio_Fasecolda!A:C,3,FALSE),IFERROR(VLOOKUP(I861,[1]Precio_Fasecolda!B:C,2,FALSE),N861))</f>
        <v>270000000</v>
      </c>
      <c r="P861" s="83">
        <f t="shared" si="105"/>
        <v>0</v>
      </c>
      <c r="Q861" s="81" t="s">
        <v>327</v>
      </c>
      <c r="R861" s="76" t="s">
        <v>148</v>
      </c>
      <c r="S861" s="76" t="s">
        <v>349</v>
      </c>
      <c r="T861" s="76" t="s">
        <v>121</v>
      </c>
      <c r="U861" s="76" t="s">
        <v>121</v>
      </c>
      <c r="V861" s="59" t="s">
        <v>121</v>
      </c>
      <c r="W861" s="76" t="s">
        <v>121</v>
      </c>
      <c r="X861" s="76" t="s">
        <v>121</v>
      </c>
      <c r="Y861" s="84" t="str">
        <f t="shared" si="104"/>
        <v>N.A.</v>
      </c>
      <c r="Z861" s="85">
        <f t="shared" si="106"/>
        <v>261900000</v>
      </c>
      <c r="AA861" s="76" t="str">
        <f>+IFERROR(VLOOKUP(_xlfn.TEXTJOIN("_", FALSE, C861:E861), [1]BD_Perc!$A:$O, 15, FALSE),"Segmentación no encontrada o vehículo inactivo")</f>
        <v>PERCENTIL 30-70</v>
      </c>
      <c r="AB861" s="76" t="str" cm="1">
        <f t="array" ref="AB861">_xlfn.IFS(
    AA861 = "PERCENTIL 50",
    _xlfn.IFS(
        [1]BD!DG861 &lt; VLOOKUP(_xlfn.TEXTJOIN("_", FALSE, C861:E861), [1]BD_Perc!$A:$O, 11, FALSE), "Intervalo de precio 1",
        [1]BD!DG861 &gt;= VLOOKUP(_xlfn.TEXTJOIN("_", FALSE, C861:E861), [1]BD_Perc!$A:$O, 11, FALSE), "Intervalo de precio 2"
    ),
    AA861 = "PERCENTIL 30-70",
    _xlfn.IFS(
        [1]BD!DG861 &lt; VLOOKUP(_xlfn.TEXTJOIN("_", FALSE, C861:E861), [1]BD_Perc!$A:$O, 6, FALSE), "Intervalo de precio 1",
        [1]BD!DG861 &lt; VLOOKUP(_xlfn.TEXTJOIN("_", FALSE, C861:E861), [1]BD_Perc!$A:$O, 7, FALSE), "Intervalo de precio 2",
        [1]BD!DG861 &gt;= VLOOKUP(_xlfn.TEXTJOIN("_", FALSE, C861:E861), [1]BD_Perc!$A:$O, 7, FALSE), "Intervalo de precio 3"
    ),
    AA861="Segmentación no encontrada o vehículo inactivo","Segmentación no encontrada o vehículo inactivo"
)</f>
        <v>Intervalo de precio 3</v>
      </c>
      <c r="AC861" s="78" t="s">
        <v>156</v>
      </c>
      <c r="AD861" s="86" t="b">
        <f t="shared" si="109"/>
        <v>1</v>
      </c>
      <c r="AE861" s="94">
        <v>0.03</v>
      </c>
      <c r="AF861" s="94">
        <v>0.04</v>
      </c>
      <c r="AG861" s="94">
        <v>0.04</v>
      </c>
      <c r="AH861" s="94">
        <v>0.05</v>
      </c>
      <c r="AI861" s="94">
        <v>0.06</v>
      </c>
      <c r="AJ861" s="94">
        <v>0.02</v>
      </c>
      <c r="AK861" s="76" t="s">
        <v>131</v>
      </c>
      <c r="AL861" s="76" t="s">
        <v>130</v>
      </c>
      <c r="AM861" s="76" t="s">
        <v>131</v>
      </c>
      <c r="AN861" s="88">
        <v>0</v>
      </c>
      <c r="AO861" s="72">
        <v>7499767.7782128891</v>
      </c>
      <c r="AP861" s="72">
        <v>293791.64827950002</v>
      </c>
      <c r="AQ861" s="72">
        <v>1437914.9528077571</v>
      </c>
      <c r="AR861" s="72">
        <v>3272268.426</v>
      </c>
      <c r="AS861" s="72">
        <v>6509914.1409120001</v>
      </c>
      <c r="AT861" s="72">
        <v>8226166.1518259998</v>
      </c>
      <c r="AU861" s="72">
        <v>413129.16663479997</v>
      </c>
      <c r="AV861" s="72">
        <v>112671.5909004</v>
      </c>
      <c r="AW861" s="72">
        <v>338014.77270120004</v>
      </c>
      <c r="AX861" s="72" t="s">
        <v>121</v>
      </c>
      <c r="AY861" s="72" t="s">
        <v>121</v>
      </c>
      <c r="AZ861" s="72">
        <v>0</v>
      </c>
      <c r="BA861" s="72">
        <v>0</v>
      </c>
      <c r="BB861" s="72">
        <v>676029.54540240008</v>
      </c>
      <c r="BC861" s="72">
        <v>2723690.1551999999</v>
      </c>
      <c r="BD861" s="72">
        <v>838777.3989252001</v>
      </c>
      <c r="BE861" s="72">
        <v>1189311.237282</v>
      </c>
      <c r="BF861" s="72">
        <v>87633.459589200007</v>
      </c>
      <c r="BG861" s="72">
        <v>3732000.8292</v>
      </c>
      <c r="BH861" s="72">
        <v>0</v>
      </c>
      <c r="BI861" s="72">
        <v>450686.36360159999</v>
      </c>
      <c r="BJ861" s="72">
        <v>688548.61105800001</v>
      </c>
      <c r="BK861" s="72">
        <v>2727231.213</v>
      </c>
      <c r="BL861" s="72">
        <v>4642937.8776301052</v>
      </c>
      <c r="BM861" s="72">
        <v>3276227.5629206179</v>
      </c>
      <c r="BN861" s="72">
        <v>189756</v>
      </c>
      <c r="BO861" s="72">
        <v>860112.29220000003</v>
      </c>
      <c r="BP861" s="72">
        <v>2727231.213</v>
      </c>
      <c r="BQ861" s="72">
        <v>3276227.5629206179</v>
      </c>
      <c r="BR861" s="72">
        <v>3276227.5629206179</v>
      </c>
      <c r="BS861" s="72">
        <v>3276227.5629206179</v>
      </c>
      <c r="BT861" s="72">
        <v>6750075.6215596525</v>
      </c>
      <c r="BU861" s="72">
        <v>189756</v>
      </c>
      <c r="BV861" s="72">
        <v>4431749.2420824002</v>
      </c>
      <c r="BW861" s="72">
        <v>9330002.0730000008</v>
      </c>
      <c r="BX861" s="72" t="s">
        <v>121</v>
      </c>
      <c r="BY861" s="72">
        <v>860112.29220000003</v>
      </c>
      <c r="BZ861" s="72">
        <v>13780186.793604</v>
      </c>
      <c r="CA861" s="72">
        <v>7167607.0032000002</v>
      </c>
      <c r="CB861" s="72">
        <v>10034649.3828</v>
      </c>
      <c r="CC861" s="72" t="s">
        <v>121</v>
      </c>
      <c r="CD861" s="72">
        <v>14335212.952199999</v>
      </c>
      <c r="CE861" s="59" t="s">
        <v>130</v>
      </c>
      <c r="CF861" s="59" t="s">
        <v>130</v>
      </c>
      <c r="CG861" s="59" t="s">
        <v>131</v>
      </c>
      <c r="CH861" s="59" t="s">
        <v>130</v>
      </c>
      <c r="CI861" s="59" t="s">
        <v>131</v>
      </c>
      <c r="CJ861" s="59" t="s">
        <v>131</v>
      </c>
      <c r="CK861" s="59" t="s">
        <v>121</v>
      </c>
      <c r="CL861" s="59" t="s">
        <v>121</v>
      </c>
      <c r="CM861" s="76" t="s">
        <v>121</v>
      </c>
      <c r="CN861" s="76" t="s">
        <v>121</v>
      </c>
      <c r="CO861" s="76" t="s">
        <v>121</v>
      </c>
      <c r="CP861" s="76" t="s">
        <v>121</v>
      </c>
      <c r="CQ861" s="76" t="s">
        <v>121</v>
      </c>
      <c r="CR861" s="76" t="s">
        <v>121</v>
      </c>
      <c r="CS861" s="76" t="s">
        <v>121</v>
      </c>
      <c r="CT861" s="76" t="s">
        <v>121</v>
      </c>
      <c r="CU861" s="76" t="s">
        <v>121</v>
      </c>
      <c r="CV861" s="76" t="s">
        <v>121</v>
      </c>
      <c r="CW861" s="76" t="s">
        <v>121</v>
      </c>
      <c r="CX861" s="76" t="s">
        <v>121</v>
      </c>
      <c r="CY861" s="76" t="s">
        <v>121</v>
      </c>
      <c r="CZ861" s="251">
        <v>7125250.7999999998</v>
      </c>
      <c r="DA861" s="90">
        <v>16760984.079</v>
      </c>
      <c r="DB861" s="91">
        <v>1</v>
      </c>
      <c r="DC861" s="13">
        <v>1</v>
      </c>
      <c r="DD861" s="13"/>
      <c r="DE861" s="75" t="str" cm="1">
        <f t="array" ref="DE861">+IF(AND(C861&lt;&gt;"Vehículos Eléctricos",C861&lt;&gt;"Vehículos Híbridos",AA861="PERCENTIL 50"),
     IF(VLOOKUP(_xlfn.TEXTJOIN("_",FALSE,C861:E861),[1]BD_Perc!$A:$P,_xlfn.IFS([1]BD!AB861="Intervalo de precio 1",12,[1]BD!AB861="Intervalo de precio 2",13),FALSE)&lt;=1,
     VLOOKUP(_xlfn.TEXTJOIN("_",FALSE,C861:E861),[1]BD_Perc!$A:$P,16,FALSE),"Ok P50"),
     "Ok P30/70 ó Híbrido/Eléctrico")</f>
        <v>Ok P30/70 ó Híbrido/Eléctrico</v>
      </c>
      <c r="DF861" s="75" t="str">
        <f t="shared" si="107"/>
        <v>Vehículos Convencionales_Pick Up_PICKUP DOBLE CAB - PLATON</v>
      </c>
      <c r="DG861" s="19">
        <f t="shared" si="108"/>
        <v>261900000</v>
      </c>
      <c r="DH861" s="13">
        <v>1</v>
      </c>
      <c r="DI861" s="13">
        <v>1</v>
      </c>
      <c r="DJ861" s="13" t="b">
        <f>+DC861=[2]BD!DC861</f>
        <v>1</v>
      </c>
    </row>
    <row r="862" spans="1:114" ht="51" x14ac:dyDescent="0.25">
      <c r="A862" s="78">
        <v>1305</v>
      </c>
      <c r="B862" s="59" t="s">
        <v>245</v>
      </c>
      <c r="C862" s="59" t="s">
        <v>0</v>
      </c>
      <c r="D862" s="59" t="s">
        <v>544</v>
      </c>
      <c r="E862" s="59" t="s">
        <v>545</v>
      </c>
      <c r="F862" s="59" t="s">
        <v>327</v>
      </c>
      <c r="G862" s="77" t="s">
        <v>1820</v>
      </c>
      <c r="H862" s="59" t="s">
        <v>1637</v>
      </c>
      <c r="I862" s="79">
        <v>3021103</v>
      </c>
      <c r="J862" s="76" t="s">
        <v>1821</v>
      </c>
      <c r="K862" s="78" t="s">
        <v>565</v>
      </c>
      <c r="L862" s="80">
        <v>237</v>
      </c>
      <c r="M862" s="81" t="s">
        <v>121</v>
      </c>
      <c r="N862" s="82">
        <v>275000000</v>
      </c>
      <c r="O862" s="83">
        <f>+IFERROR(VLOOKUP(I862,[1]Precio_Fasecolda!A:C,3,FALSE),IFERROR(VLOOKUP(I862,[1]Precio_Fasecolda!B:C,2,FALSE),N862))</f>
        <v>275000000</v>
      </c>
      <c r="P862" s="83">
        <f t="shared" si="105"/>
        <v>0</v>
      </c>
      <c r="Q862" s="81" t="s">
        <v>327</v>
      </c>
      <c r="R862" s="76" t="s">
        <v>148</v>
      </c>
      <c r="S862" s="76" t="s">
        <v>349</v>
      </c>
      <c r="T862" s="76" t="s">
        <v>121</v>
      </c>
      <c r="U862" s="76" t="s">
        <v>121</v>
      </c>
      <c r="V862" s="59" t="s">
        <v>121</v>
      </c>
      <c r="W862" s="76" t="s">
        <v>121</v>
      </c>
      <c r="X862" s="76" t="s">
        <v>121</v>
      </c>
      <c r="Y862" s="84" t="str">
        <f t="shared" si="104"/>
        <v>N.A.</v>
      </c>
      <c r="Z862" s="85">
        <f t="shared" si="106"/>
        <v>272250000</v>
      </c>
      <c r="AA862" s="76" t="str">
        <f>+IFERROR(VLOOKUP(_xlfn.TEXTJOIN("_", FALSE, C862:E862), [1]BD_Perc!$A:$O, 15, FALSE),"Segmentación no encontrada o vehículo inactivo")</f>
        <v>PERCENTIL 30-70</v>
      </c>
      <c r="AB862" s="76" t="str" cm="1">
        <f t="array" ref="AB862">_xlfn.IFS(
    AA862 = "PERCENTIL 50",
    _xlfn.IFS(
        [1]BD!DG862 &lt; VLOOKUP(_xlfn.TEXTJOIN("_", FALSE, C862:E862), [1]BD_Perc!$A:$O, 11, FALSE), "Intervalo de precio 1",
        [1]BD!DG862 &gt;= VLOOKUP(_xlfn.TEXTJOIN("_", FALSE, C862:E862), [1]BD_Perc!$A:$O, 11, FALSE), "Intervalo de precio 2"
    ),
    AA862 = "PERCENTIL 30-70",
    _xlfn.IFS(
        [1]BD!DG862 &lt; VLOOKUP(_xlfn.TEXTJOIN("_", FALSE, C862:E862), [1]BD_Perc!$A:$O, 6, FALSE), "Intervalo de precio 1",
        [1]BD!DG862 &lt; VLOOKUP(_xlfn.TEXTJOIN("_", FALSE, C862:E862), [1]BD_Perc!$A:$O, 7, FALSE), "Intervalo de precio 2",
        [1]BD!DG862 &gt;= VLOOKUP(_xlfn.TEXTJOIN("_", FALSE, C862:E862), [1]BD_Perc!$A:$O, 7, FALSE), "Intervalo de precio 3"
    ),
    AA862="Segmentación no encontrada o vehículo inactivo","Segmentación no encontrada o vehículo inactivo"
)</f>
        <v>Intervalo de precio 3</v>
      </c>
      <c r="AC862" s="78" t="s">
        <v>156</v>
      </c>
      <c r="AD862" s="86" t="b">
        <f t="shared" si="109"/>
        <v>1</v>
      </c>
      <c r="AE862" s="94">
        <v>0.01</v>
      </c>
      <c r="AF862" s="94">
        <v>0.01</v>
      </c>
      <c r="AG862" s="94">
        <v>0.01</v>
      </c>
      <c r="AH862" s="94">
        <v>0.01</v>
      </c>
      <c r="AI862" s="94">
        <v>0.01</v>
      </c>
      <c r="AJ862" s="94">
        <v>0.02</v>
      </c>
      <c r="AK862" s="76" t="s">
        <v>130</v>
      </c>
      <c r="AL862" s="76" t="s">
        <v>130</v>
      </c>
      <c r="AM862" s="76" t="s">
        <v>131</v>
      </c>
      <c r="AN862" s="88">
        <v>0</v>
      </c>
      <c r="AO862" s="72">
        <v>7499767.7782128891</v>
      </c>
      <c r="AP862" s="72">
        <v>293791.64827950002</v>
      </c>
      <c r="AQ862" s="72">
        <v>1437914.9528077571</v>
      </c>
      <c r="AR862" s="72">
        <v>3272268.426</v>
      </c>
      <c r="AS862" s="72">
        <v>2638926.15</v>
      </c>
      <c r="AT862" s="72">
        <v>8226166.1518259998</v>
      </c>
      <c r="AU862" s="72">
        <v>413129.16663479997</v>
      </c>
      <c r="AV862" s="72">
        <v>2723690.1551999999</v>
      </c>
      <c r="AW862" s="72">
        <v>2723690.1551999999</v>
      </c>
      <c r="AX862" s="72">
        <v>2293633.4819999998</v>
      </c>
      <c r="AY862" s="72">
        <v>2293633.4819999998</v>
      </c>
      <c r="AZ862" s="72">
        <v>1901564.9058000001</v>
      </c>
      <c r="BA862" s="72" t="s">
        <v>121</v>
      </c>
      <c r="BB862" s="72">
        <v>1372241.598</v>
      </c>
      <c r="BC862" s="72">
        <v>352549.97793539998</v>
      </c>
      <c r="BD862" s="72">
        <v>1410199.9117415999</v>
      </c>
      <c r="BE862" s="72">
        <v>4019078.4648000002</v>
      </c>
      <c r="BF862" s="72">
        <v>143538.81779999999</v>
      </c>
      <c r="BG862" s="72">
        <v>3732000.8292</v>
      </c>
      <c r="BH862" s="72">
        <v>861230.79839999997</v>
      </c>
      <c r="BI862" s="72">
        <v>2727231.213</v>
      </c>
      <c r="BJ862" s="72">
        <v>688548.61105800001</v>
      </c>
      <c r="BK862" s="72">
        <v>2727231.213</v>
      </c>
      <c r="BL862" s="72">
        <v>4642937.8776301052</v>
      </c>
      <c r="BM862" s="72">
        <v>3276227.5629206179</v>
      </c>
      <c r="BN862" s="72">
        <v>189756</v>
      </c>
      <c r="BO862" s="72">
        <v>860112.29220000003</v>
      </c>
      <c r="BP862" s="72">
        <v>2727231.213</v>
      </c>
      <c r="BQ862" s="72">
        <v>3276227.5629206179</v>
      </c>
      <c r="BR862" s="72">
        <v>3276227.5629206179</v>
      </c>
      <c r="BS862" s="72">
        <v>3276227.5629206179</v>
      </c>
      <c r="BT862" s="72">
        <v>6750075.6215596525</v>
      </c>
      <c r="BU862" s="72">
        <v>189756</v>
      </c>
      <c r="BV862" s="72">
        <v>4431749.2420824002</v>
      </c>
      <c r="BW862" s="72">
        <v>9330002.0730000008</v>
      </c>
      <c r="BX862" s="72" t="s">
        <v>121</v>
      </c>
      <c r="BY862" s="72">
        <v>860112.29220000003</v>
      </c>
      <c r="BZ862" s="72">
        <v>13780186.793604</v>
      </c>
      <c r="CA862" s="72">
        <v>7167607.0032000002</v>
      </c>
      <c r="CB862" s="72">
        <v>10034649.3828</v>
      </c>
      <c r="CC862" s="72" t="s">
        <v>121</v>
      </c>
      <c r="CD862" s="72">
        <v>14335212.952199999</v>
      </c>
      <c r="CE862" s="59" t="s">
        <v>130</v>
      </c>
      <c r="CF862" s="59" t="s">
        <v>131</v>
      </c>
      <c r="CG862" s="59" t="s">
        <v>131</v>
      </c>
      <c r="CH862" s="59" t="s">
        <v>131</v>
      </c>
      <c r="CI862" s="59" t="s">
        <v>131</v>
      </c>
      <c r="CJ862" s="59" t="s">
        <v>121</v>
      </c>
      <c r="CK862" s="59" t="s">
        <v>121</v>
      </c>
      <c r="CL862" s="59" t="s">
        <v>121</v>
      </c>
      <c r="CM862" s="76" t="s">
        <v>121</v>
      </c>
      <c r="CN862" s="76" t="s">
        <v>121</v>
      </c>
      <c r="CO862" s="76" t="s">
        <v>121</v>
      </c>
      <c r="CP862" s="76" t="s">
        <v>121</v>
      </c>
      <c r="CQ862" s="76" t="s">
        <v>121</v>
      </c>
      <c r="CR862" s="76" t="s">
        <v>121</v>
      </c>
      <c r="CS862" s="76" t="s">
        <v>121</v>
      </c>
      <c r="CT862" s="76" t="s">
        <v>121</v>
      </c>
      <c r="CU862" s="76" t="s">
        <v>121</v>
      </c>
      <c r="CV862" s="76" t="s">
        <v>121</v>
      </c>
      <c r="CW862" s="76" t="s">
        <v>121</v>
      </c>
      <c r="CX862" s="76" t="s">
        <v>121</v>
      </c>
      <c r="CY862" s="76" t="s">
        <v>121</v>
      </c>
      <c r="CZ862" s="251">
        <v>7125250.7999999998</v>
      </c>
      <c r="DA862" s="90">
        <v>16760984.079</v>
      </c>
      <c r="DB862" s="91">
        <v>1</v>
      </c>
      <c r="DC862" s="13">
        <v>1</v>
      </c>
      <c r="DD862" s="13"/>
      <c r="DE862" s="75" t="str" cm="1">
        <f t="array" ref="DE862">+IF(AND(C862&lt;&gt;"Vehículos Eléctricos",C862&lt;&gt;"Vehículos Híbridos",AA862="PERCENTIL 50"),
     IF(VLOOKUP(_xlfn.TEXTJOIN("_",FALSE,C862:E862),[1]BD_Perc!$A:$P,_xlfn.IFS([1]BD!AB862="Intervalo de precio 1",12,[1]BD!AB862="Intervalo de precio 2",13),FALSE)&lt;=1,
     VLOOKUP(_xlfn.TEXTJOIN("_",FALSE,C862:E862),[1]BD_Perc!$A:$P,16,FALSE),"Ok P50"),
     "Ok P30/70 ó Híbrido/Eléctrico")</f>
        <v>Ok P30/70 ó Híbrido/Eléctrico</v>
      </c>
      <c r="DF862" s="75" t="str">
        <f t="shared" si="107"/>
        <v>Vehículos Convencionales_Pick Up_PICKUP DOBLE CAB - PLATON</v>
      </c>
      <c r="DG862" s="19">
        <f t="shared" si="108"/>
        <v>272250000</v>
      </c>
      <c r="DH862" s="13">
        <v>1</v>
      </c>
      <c r="DI862" s="13">
        <v>1</v>
      </c>
      <c r="DJ862" s="13" t="b">
        <f>+DC862=[2]BD!DC862</f>
        <v>1</v>
      </c>
    </row>
    <row r="863" spans="1:114" ht="38.25" x14ac:dyDescent="0.25">
      <c r="A863" s="78">
        <v>1306</v>
      </c>
      <c r="B863" s="59" t="s">
        <v>245</v>
      </c>
      <c r="C863" s="59" t="s">
        <v>0</v>
      </c>
      <c r="D863" s="59" t="s">
        <v>544</v>
      </c>
      <c r="E863" s="59" t="s">
        <v>545</v>
      </c>
      <c r="F863" s="59" t="s">
        <v>327</v>
      </c>
      <c r="G863" s="77" t="s">
        <v>1822</v>
      </c>
      <c r="H863" s="59" t="s">
        <v>1637</v>
      </c>
      <c r="I863" s="79">
        <v>3021114</v>
      </c>
      <c r="J863" s="76" t="s">
        <v>1823</v>
      </c>
      <c r="K863" s="78" t="s">
        <v>565</v>
      </c>
      <c r="L863" s="80">
        <v>225</v>
      </c>
      <c r="M863" s="81" t="s">
        <v>121</v>
      </c>
      <c r="N863" s="82">
        <v>150000000</v>
      </c>
      <c r="O863" s="83">
        <f>+IFERROR(VLOOKUP(I863,[1]Precio_Fasecolda!A:C,3,FALSE),IFERROR(VLOOKUP(I863,[1]Precio_Fasecolda!B:C,2,FALSE),N863))</f>
        <v>150000000</v>
      </c>
      <c r="P863" s="83">
        <f t="shared" si="105"/>
        <v>0</v>
      </c>
      <c r="Q863" s="81" t="s">
        <v>327</v>
      </c>
      <c r="R863" s="76" t="s">
        <v>148</v>
      </c>
      <c r="S863" s="76" t="s">
        <v>128</v>
      </c>
      <c r="T863" s="76" t="s">
        <v>121</v>
      </c>
      <c r="U863" s="76" t="s">
        <v>121</v>
      </c>
      <c r="V863" s="59" t="s">
        <v>121</v>
      </c>
      <c r="W863" s="76" t="s">
        <v>121</v>
      </c>
      <c r="X863" s="76" t="s">
        <v>121</v>
      </c>
      <c r="Y863" s="84" t="str">
        <f t="shared" si="104"/>
        <v>N.A.</v>
      </c>
      <c r="Z863" s="85">
        <f t="shared" si="106"/>
        <v>148500000</v>
      </c>
      <c r="AA863" s="76" t="str">
        <f>+IFERROR(VLOOKUP(_xlfn.TEXTJOIN("_", FALSE, C863:E863), [1]BD_Perc!$A:$O, 15, FALSE),"Segmentación no encontrada o vehículo inactivo")</f>
        <v>PERCENTIL 30-70</v>
      </c>
      <c r="AB863" s="76" t="str" cm="1">
        <f t="array" ref="AB863">_xlfn.IFS(
    AA863 = "PERCENTIL 50",
    _xlfn.IFS(
        [1]BD!DG863 &lt; VLOOKUP(_xlfn.TEXTJOIN("_", FALSE, C863:E863), [1]BD_Perc!$A:$O, 11, FALSE), "Intervalo de precio 1",
        [1]BD!DG863 &gt;= VLOOKUP(_xlfn.TEXTJOIN("_", FALSE, C863:E863), [1]BD_Perc!$A:$O, 11, FALSE), "Intervalo de precio 2"
    ),
    AA863 = "PERCENTIL 30-70",
    _xlfn.IFS(
        [1]BD!DG863 &lt; VLOOKUP(_xlfn.TEXTJOIN("_", FALSE, C863:E863), [1]BD_Perc!$A:$O, 6, FALSE), "Intervalo de precio 1",
        [1]BD!DG863 &lt; VLOOKUP(_xlfn.TEXTJOIN("_", FALSE, C863:E863), [1]BD_Perc!$A:$O, 7, FALSE), "Intervalo de precio 2",
        [1]BD!DG863 &gt;= VLOOKUP(_xlfn.TEXTJOIN("_", FALSE, C863:E863), [1]BD_Perc!$A:$O, 7, FALSE), "Intervalo de precio 3"
    ),
    AA863="Segmentación no encontrada o vehículo inactivo","Segmentación no encontrada o vehículo inactivo"
)</f>
        <v>Intervalo de precio 1</v>
      </c>
      <c r="AC863" s="78" t="s">
        <v>129</v>
      </c>
      <c r="AD863" s="86" t="b">
        <f t="shared" si="109"/>
        <v>1</v>
      </c>
      <c r="AE863" s="94">
        <v>0.01</v>
      </c>
      <c r="AF863" s="94">
        <v>0.01</v>
      </c>
      <c r="AG863" s="94">
        <v>0.01</v>
      </c>
      <c r="AH863" s="94">
        <v>0.01</v>
      </c>
      <c r="AI863" s="94">
        <v>0.02</v>
      </c>
      <c r="AJ863" s="94">
        <v>0.02</v>
      </c>
      <c r="AK863" s="76" t="s">
        <v>130</v>
      </c>
      <c r="AL863" s="76" t="s">
        <v>131</v>
      </c>
      <c r="AM863" s="76" t="s">
        <v>131</v>
      </c>
      <c r="AN863" s="88">
        <v>0</v>
      </c>
      <c r="AO863" s="72">
        <v>293791.64827950002</v>
      </c>
      <c r="AP863" s="72">
        <v>293791.64827950002</v>
      </c>
      <c r="AQ863" s="72">
        <v>3272268.426</v>
      </c>
      <c r="AR863" s="72">
        <v>3272268.426</v>
      </c>
      <c r="AS863" s="72">
        <v>8226166.1518259998</v>
      </c>
      <c r="AT863" s="72" t="s">
        <v>121</v>
      </c>
      <c r="AU863" s="72">
        <v>413129.16663479997</v>
      </c>
      <c r="AV863" s="72">
        <v>2723690.1551999999</v>
      </c>
      <c r="AW863" s="72">
        <v>2293633.4819999998</v>
      </c>
      <c r="AX863" s="72">
        <v>2293633.4819999998</v>
      </c>
      <c r="AY863" s="72">
        <v>1901564.9058000001</v>
      </c>
      <c r="AZ863" s="72" t="s">
        <v>121</v>
      </c>
      <c r="BA863" s="72">
        <v>1372241.598</v>
      </c>
      <c r="BB863" s="72">
        <v>352549.97793539998</v>
      </c>
      <c r="BC863" s="72">
        <v>1410199.9117415999</v>
      </c>
      <c r="BD863" s="72">
        <v>4019078.4648000002</v>
      </c>
      <c r="BE863" s="72">
        <v>143538.81779999999</v>
      </c>
      <c r="BF863" s="72">
        <v>3732000.8292</v>
      </c>
      <c r="BG863" s="72">
        <v>861230.79839999997</v>
      </c>
      <c r="BH863" s="72">
        <v>2727231.213</v>
      </c>
      <c r="BI863" s="72">
        <v>2727231.213</v>
      </c>
      <c r="BJ863" s="72">
        <v>688548.61105800001</v>
      </c>
      <c r="BK863" s="72">
        <v>2727231.213</v>
      </c>
      <c r="BL863" s="72">
        <v>4642937.8776301052</v>
      </c>
      <c r="BM863" s="72">
        <v>3276227.5629206179</v>
      </c>
      <c r="BN863" s="72">
        <v>189756</v>
      </c>
      <c r="BO863" s="72">
        <v>860112.29220000003</v>
      </c>
      <c r="BP863" s="72">
        <v>2727231.213</v>
      </c>
      <c r="BQ863" s="72">
        <v>3276227.5629206179</v>
      </c>
      <c r="BR863" s="72">
        <v>3276227.5629206179</v>
      </c>
      <c r="BS863" s="72">
        <v>3276227.5629206179</v>
      </c>
      <c r="BT863" s="72">
        <v>6750075.6215596525</v>
      </c>
      <c r="BU863" s="72">
        <v>189756</v>
      </c>
      <c r="BV863" s="72">
        <v>4431749.2420824002</v>
      </c>
      <c r="BW863" s="72">
        <v>9330002.0730000008</v>
      </c>
      <c r="BX863" s="72" t="s">
        <v>121</v>
      </c>
      <c r="BY863" s="72">
        <v>860112.29220000003</v>
      </c>
      <c r="BZ863" s="72">
        <v>13780186.793604</v>
      </c>
      <c r="CA863" s="72">
        <v>7167607.0032000002</v>
      </c>
      <c r="CB863" s="72">
        <v>10034649.3828</v>
      </c>
      <c r="CC863" s="72" t="s">
        <v>121</v>
      </c>
      <c r="CD863" s="72">
        <v>14335212.952199999</v>
      </c>
      <c r="CE863" s="59" t="s">
        <v>131</v>
      </c>
      <c r="CF863" s="59" t="s">
        <v>131</v>
      </c>
      <c r="CG863" s="59" t="s">
        <v>131</v>
      </c>
      <c r="CH863" s="59" t="s">
        <v>131</v>
      </c>
      <c r="CI863" s="59" t="s">
        <v>121</v>
      </c>
      <c r="CJ863" s="59" t="s">
        <v>121</v>
      </c>
      <c r="CK863" s="59" t="s">
        <v>121</v>
      </c>
      <c r="CL863" s="59" t="s">
        <v>121</v>
      </c>
      <c r="CM863" s="76" t="s">
        <v>121</v>
      </c>
      <c r="CN863" s="76" t="s">
        <v>121</v>
      </c>
      <c r="CO863" s="76" t="s">
        <v>121</v>
      </c>
      <c r="CP863" s="76" t="s">
        <v>121</v>
      </c>
      <c r="CQ863" s="76" t="s">
        <v>121</v>
      </c>
      <c r="CR863" s="76" t="s">
        <v>121</v>
      </c>
      <c r="CS863" s="76" t="s">
        <v>121</v>
      </c>
      <c r="CT863" s="76" t="s">
        <v>121</v>
      </c>
      <c r="CU863" s="76" t="s">
        <v>121</v>
      </c>
      <c r="CV863" s="76" t="s">
        <v>121</v>
      </c>
      <c r="CW863" s="76" t="s">
        <v>121</v>
      </c>
      <c r="CX863" s="76" t="s">
        <v>121</v>
      </c>
      <c r="CY863" s="76" t="s">
        <v>121</v>
      </c>
      <c r="CZ863" s="251">
        <v>7125250.7999999998</v>
      </c>
      <c r="DA863" s="90">
        <v>16760984.079</v>
      </c>
      <c r="DB863" s="91">
        <v>1</v>
      </c>
      <c r="DC863" s="13">
        <v>1</v>
      </c>
      <c r="DD863" s="13"/>
      <c r="DE863" s="75" t="str" cm="1">
        <f t="array" ref="DE863">+IF(AND(C863&lt;&gt;"Vehículos Eléctricos",C863&lt;&gt;"Vehículos Híbridos",AA863="PERCENTIL 50"),
     IF(VLOOKUP(_xlfn.TEXTJOIN("_",FALSE,C863:E863),[1]BD_Perc!$A:$P,_xlfn.IFS([1]BD!AB863="Intervalo de precio 1",12,[1]BD!AB863="Intervalo de precio 2",13),FALSE)&lt;=1,
     VLOOKUP(_xlfn.TEXTJOIN("_",FALSE,C863:E863),[1]BD_Perc!$A:$P,16,FALSE),"Ok P50"),
     "Ok P30/70 ó Híbrido/Eléctrico")</f>
        <v>Ok P30/70 ó Híbrido/Eléctrico</v>
      </c>
      <c r="DF863" s="75" t="str">
        <f t="shared" si="107"/>
        <v>Vehículos Convencionales_Pick Up_PICKUP DOBLE CAB - PLATON</v>
      </c>
      <c r="DG863" s="19">
        <f t="shared" si="108"/>
        <v>148500000</v>
      </c>
      <c r="DH863" s="13">
        <v>1</v>
      </c>
      <c r="DI863" s="13">
        <v>1</v>
      </c>
      <c r="DJ863" s="13" t="b">
        <f>+DC863=[2]BD!DC863</f>
        <v>1</v>
      </c>
    </row>
    <row r="864" spans="1:114" ht="38.25" x14ac:dyDescent="0.25">
      <c r="A864" s="78">
        <v>1307</v>
      </c>
      <c r="B864" s="59" t="s">
        <v>245</v>
      </c>
      <c r="C864" s="59" t="s">
        <v>0</v>
      </c>
      <c r="D864" s="59" t="s">
        <v>544</v>
      </c>
      <c r="E864" s="59" t="s">
        <v>545</v>
      </c>
      <c r="F864" s="59" t="s">
        <v>126</v>
      </c>
      <c r="G864" s="77" t="s">
        <v>1824</v>
      </c>
      <c r="H864" s="59" t="s">
        <v>1637</v>
      </c>
      <c r="I864" s="79">
        <v>3021115</v>
      </c>
      <c r="J864" s="76" t="s">
        <v>1825</v>
      </c>
      <c r="K864" s="78" t="s">
        <v>565</v>
      </c>
      <c r="L864" s="80">
        <v>191</v>
      </c>
      <c r="M864" s="81" t="s">
        <v>121</v>
      </c>
      <c r="N864" s="82">
        <v>172000000</v>
      </c>
      <c r="O864" s="83">
        <f>+IFERROR(VLOOKUP(I864,[1]Precio_Fasecolda!A:C,3,FALSE),IFERROR(VLOOKUP(I864,[1]Precio_Fasecolda!B:C,2,FALSE),N864))</f>
        <v>172000000</v>
      </c>
      <c r="P864" s="83">
        <f t="shared" si="105"/>
        <v>0</v>
      </c>
      <c r="Q864" s="81" t="s">
        <v>327</v>
      </c>
      <c r="R864" s="76" t="s">
        <v>148</v>
      </c>
      <c r="S864" s="76" t="s">
        <v>349</v>
      </c>
      <c r="T864" s="76" t="s">
        <v>121</v>
      </c>
      <c r="U864" s="76" t="s">
        <v>121</v>
      </c>
      <c r="V864" s="59" t="s">
        <v>121</v>
      </c>
      <c r="W864" s="76" t="s">
        <v>121</v>
      </c>
      <c r="X864" s="76" t="s">
        <v>121</v>
      </c>
      <c r="Y864" s="84" t="str">
        <f t="shared" si="104"/>
        <v>N.A.</v>
      </c>
      <c r="Z864" s="85">
        <f>+(((N864)-(N864*AF864)/100%))</f>
        <v>170280000</v>
      </c>
      <c r="AA864" s="76" t="str">
        <f>+IFERROR(VLOOKUP(_xlfn.TEXTJOIN("_", FALSE, C864:E864), [1]BD_Perc!$A:$O, 15, FALSE),"Segmentación no encontrada o vehículo inactivo")</f>
        <v>PERCENTIL 30-70</v>
      </c>
      <c r="AB864" s="76" t="str" cm="1">
        <f t="array" ref="AB864">_xlfn.IFS(
    AA864 = "PERCENTIL 50",
    _xlfn.IFS(
        [1]BD!DG864 &lt; VLOOKUP(_xlfn.TEXTJOIN("_", FALSE, C864:E864), [1]BD_Perc!$A:$O, 11, FALSE), "Intervalo de precio 1",
        [1]BD!DG864 &gt;= VLOOKUP(_xlfn.TEXTJOIN("_", FALSE, C864:E864), [1]BD_Perc!$A:$O, 11, FALSE), "Intervalo de precio 2"
    ),
    AA864 = "PERCENTIL 30-70",
    _xlfn.IFS(
        [1]BD!DG864 &lt; VLOOKUP(_xlfn.TEXTJOIN("_", FALSE, C864:E864), [1]BD_Perc!$A:$O, 6, FALSE), "Intervalo de precio 1",
        [1]BD!DG864 &lt; VLOOKUP(_xlfn.TEXTJOIN("_", FALSE, C864:E864), [1]BD_Perc!$A:$O, 7, FALSE), "Intervalo de precio 2",
        [1]BD!DG864 &gt;= VLOOKUP(_xlfn.TEXTJOIN("_", FALSE, C864:E864), [1]BD_Perc!$A:$O, 7, FALSE), "Intervalo de precio 3"
    ),
    AA864="Segmentación no encontrada o vehículo inactivo","Segmentación no encontrada o vehículo inactivo"
)</f>
        <v>Intervalo de precio 1</v>
      </c>
      <c r="AC864" s="78" t="s">
        <v>129</v>
      </c>
      <c r="AD864" s="86" t="b">
        <f t="shared" si="109"/>
        <v>1</v>
      </c>
      <c r="AE864" s="94">
        <v>0.01</v>
      </c>
      <c r="AF864" s="94">
        <v>0.01</v>
      </c>
      <c r="AG864" s="94">
        <v>0.01</v>
      </c>
      <c r="AH864" s="94">
        <v>0.01</v>
      </c>
      <c r="AI864" s="94">
        <v>0.02</v>
      </c>
      <c r="AJ864" s="94">
        <v>0.02</v>
      </c>
      <c r="AK864" s="76" t="s">
        <v>130</v>
      </c>
      <c r="AL864" s="76" t="s">
        <v>131</v>
      </c>
      <c r="AM864" s="76" t="s">
        <v>130</v>
      </c>
      <c r="AN864" s="88">
        <v>0</v>
      </c>
      <c r="AO864" s="72">
        <v>1002791.937</v>
      </c>
      <c r="AP864" s="72">
        <v>293791.64827950002</v>
      </c>
      <c r="AQ864" s="72">
        <v>2638926.15</v>
      </c>
      <c r="AR864" s="72">
        <v>3272268.426</v>
      </c>
      <c r="AS864" s="72" t="s">
        <v>121</v>
      </c>
      <c r="AT864" s="72">
        <v>2723690.1551999999</v>
      </c>
      <c r="AU864" s="72">
        <v>413129.16663479997</v>
      </c>
      <c r="AV864" s="72">
        <v>2293633.4819999998</v>
      </c>
      <c r="AW864" s="72">
        <v>2293633.4819999998</v>
      </c>
      <c r="AX864" s="72">
        <v>1901564.9058000001</v>
      </c>
      <c r="AY864" s="72" t="s">
        <v>121</v>
      </c>
      <c r="AZ864" s="72">
        <v>1372241.598</v>
      </c>
      <c r="BA864" s="72">
        <v>352549.97793539998</v>
      </c>
      <c r="BB864" s="72">
        <v>1410199.9117415999</v>
      </c>
      <c r="BC864" s="72">
        <v>4019078.4648000002</v>
      </c>
      <c r="BD864" s="72">
        <v>143538.81779999999</v>
      </c>
      <c r="BE864" s="72">
        <v>3732000.8292</v>
      </c>
      <c r="BF864" s="72">
        <v>861230.79839999997</v>
      </c>
      <c r="BG864" s="72">
        <v>2727231.213</v>
      </c>
      <c r="BH864" s="72">
        <v>2727231.213</v>
      </c>
      <c r="BI864" s="72">
        <v>2727231.213</v>
      </c>
      <c r="BJ864" s="72">
        <v>688548.61105800001</v>
      </c>
      <c r="BK864" s="72">
        <v>2727231.213</v>
      </c>
      <c r="BL864" s="72">
        <v>4642937.8776301052</v>
      </c>
      <c r="BM864" s="72">
        <v>3276227.5629206179</v>
      </c>
      <c r="BN864" s="72">
        <v>189756</v>
      </c>
      <c r="BO864" s="72">
        <v>860112.29220000003</v>
      </c>
      <c r="BP864" s="72">
        <v>2727231.213</v>
      </c>
      <c r="BQ864" s="72">
        <v>3276227.5629206179</v>
      </c>
      <c r="BR864" s="72">
        <v>3276227.5629206179</v>
      </c>
      <c r="BS864" s="72">
        <v>3276227.5629206179</v>
      </c>
      <c r="BT864" s="72">
        <v>6750075.6215596525</v>
      </c>
      <c r="BU864" s="72">
        <v>189756</v>
      </c>
      <c r="BV864" s="72">
        <v>4431749.2420824002</v>
      </c>
      <c r="BW864" s="72">
        <v>9330002.0730000008</v>
      </c>
      <c r="BX864" s="72" t="s">
        <v>121</v>
      </c>
      <c r="BY864" s="72">
        <v>860112.29220000003</v>
      </c>
      <c r="BZ864" s="72">
        <v>13780186.793604</v>
      </c>
      <c r="CA864" s="72">
        <v>7167607.0032000002</v>
      </c>
      <c r="CB864" s="72">
        <v>10034649.3828</v>
      </c>
      <c r="CC864" s="72" t="s">
        <v>121</v>
      </c>
      <c r="CD864" s="72">
        <v>14335212.952199999</v>
      </c>
      <c r="CE864" s="59" t="s">
        <v>131</v>
      </c>
      <c r="CF864" s="59" t="s">
        <v>131</v>
      </c>
      <c r="CG864" s="59" t="s">
        <v>131</v>
      </c>
      <c r="CH864" s="59" t="s">
        <v>121</v>
      </c>
      <c r="CI864" s="59" t="s">
        <v>121</v>
      </c>
      <c r="CJ864" s="59" t="s">
        <v>121</v>
      </c>
      <c r="CK864" s="59" t="s">
        <v>121</v>
      </c>
      <c r="CL864" s="59" t="s">
        <v>121</v>
      </c>
      <c r="CM864" s="76" t="s">
        <v>121</v>
      </c>
      <c r="CN864" s="76" t="s">
        <v>121</v>
      </c>
      <c r="CO864" s="76" t="s">
        <v>121</v>
      </c>
      <c r="CP864" s="76" t="s">
        <v>121</v>
      </c>
      <c r="CQ864" s="76" t="s">
        <v>121</v>
      </c>
      <c r="CR864" s="76" t="s">
        <v>121</v>
      </c>
      <c r="CS864" s="76" t="s">
        <v>121</v>
      </c>
      <c r="CT864" s="76" t="s">
        <v>121</v>
      </c>
      <c r="CU864" s="76" t="s">
        <v>121</v>
      </c>
      <c r="CV864" s="76" t="s">
        <v>121</v>
      </c>
      <c r="CW864" s="76" t="s">
        <v>121</v>
      </c>
      <c r="CX864" s="76" t="s">
        <v>121</v>
      </c>
      <c r="CY864" s="76" t="s">
        <v>121</v>
      </c>
      <c r="CZ864" s="251">
        <v>7125250.7999999998</v>
      </c>
      <c r="DA864" s="90">
        <v>16760984.079</v>
      </c>
      <c r="DB864" s="91">
        <v>1</v>
      </c>
      <c r="DC864" s="13">
        <v>1</v>
      </c>
      <c r="DD864" s="13"/>
      <c r="DE864" s="75" t="str" cm="1">
        <f t="array" ref="DE864">+IF(AND(C864&lt;&gt;"Vehículos Eléctricos",C864&lt;&gt;"Vehículos Híbridos",AA864="PERCENTIL 50"),
     IF(VLOOKUP(_xlfn.TEXTJOIN("_",FALSE,C864:E864),[1]BD_Perc!$A:$P,_xlfn.IFS([1]BD!AB864="Intervalo de precio 1",12,[1]BD!AB864="Intervalo de precio 2",13),FALSE)&lt;=1,
     VLOOKUP(_xlfn.TEXTJOIN("_",FALSE,C864:E864),[1]BD_Perc!$A:$P,16,FALSE),"Ok P50"),
     "Ok P30/70 ó Híbrido/Eléctrico")</f>
        <v>Ok P30/70 ó Híbrido/Eléctrico</v>
      </c>
      <c r="DF864" s="75" t="str">
        <f t="shared" si="107"/>
        <v>Vehículos Convencionales_Pick Up_PICKUP DOBLE CAB - PLATON</v>
      </c>
      <c r="DG864" s="19">
        <f t="shared" si="108"/>
        <v>170280000</v>
      </c>
      <c r="DH864" s="13">
        <v>1</v>
      </c>
      <c r="DI864" s="13">
        <v>1</v>
      </c>
      <c r="DJ864" s="13" t="b">
        <f>+DC864=[2]BD!DC864</f>
        <v>1</v>
      </c>
    </row>
    <row r="865" spans="1:114" ht="51" x14ac:dyDescent="0.25">
      <c r="A865" s="78">
        <v>1308</v>
      </c>
      <c r="B865" s="59" t="s">
        <v>245</v>
      </c>
      <c r="C865" s="59" t="s">
        <v>0</v>
      </c>
      <c r="D865" s="59" t="s">
        <v>320</v>
      </c>
      <c r="E865" s="59" t="s">
        <v>327</v>
      </c>
      <c r="F865" s="59" t="s">
        <v>121</v>
      </c>
      <c r="G865" s="77" t="s">
        <v>1826</v>
      </c>
      <c r="H865" s="59" t="s">
        <v>1637</v>
      </c>
      <c r="I865" s="79">
        <v>3006161</v>
      </c>
      <c r="J865" s="76" t="s">
        <v>1827</v>
      </c>
      <c r="K865" s="78" t="s">
        <v>163</v>
      </c>
      <c r="L865" s="80">
        <v>181</v>
      </c>
      <c r="M865" s="81" t="s">
        <v>121</v>
      </c>
      <c r="N865" s="82">
        <v>167000000</v>
      </c>
      <c r="O865" s="83">
        <f>+IFERROR(VLOOKUP(I865,[1]Precio_Fasecolda!A:C,3,FALSE),IFERROR(VLOOKUP(I865,[1]Precio_Fasecolda!B:C,2,FALSE),N865))</f>
        <v>167000000</v>
      </c>
      <c r="P865" s="83">
        <f t="shared" si="105"/>
        <v>0</v>
      </c>
      <c r="Q865" s="81" t="s">
        <v>327</v>
      </c>
      <c r="R865" s="76" t="s">
        <v>148</v>
      </c>
      <c r="S865" s="76" t="s">
        <v>128</v>
      </c>
      <c r="T865" s="76" t="s">
        <v>121</v>
      </c>
      <c r="U865" s="76" t="s">
        <v>121</v>
      </c>
      <c r="V865" s="59" t="s">
        <v>121</v>
      </c>
      <c r="W865" s="76" t="s">
        <v>121</v>
      </c>
      <c r="X865" s="76" t="s">
        <v>121</v>
      </c>
      <c r="Y865" s="84" t="str">
        <f t="shared" si="104"/>
        <v>N.A.</v>
      </c>
      <c r="Z865" s="85">
        <f>+(((N865)-(N865*AE865)/100%))</f>
        <v>165330000</v>
      </c>
      <c r="AA865" s="76" t="str">
        <f>+IFERROR(VLOOKUP(_xlfn.TEXTJOIN("_", FALSE, C865:E865), [1]BD_Perc!$A:$O, 15, FALSE),"Segmentación no encontrada o vehículo inactivo")</f>
        <v>PERCENTIL 30-70</v>
      </c>
      <c r="AB865" s="76" t="str" cm="1">
        <f t="array" ref="AB865">_xlfn.IFS(
    AA865 = "PERCENTIL 50",
    _xlfn.IFS(
        [1]BD!DG865 &lt; VLOOKUP(_xlfn.TEXTJOIN("_", FALSE, C865:E865), [1]BD_Perc!$A:$O, 11, FALSE), "Intervalo de precio 1",
        [1]BD!DG865 &gt;= VLOOKUP(_xlfn.TEXTJOIN("_", FALSE, C865:E865), [1]BD_Perc!$A:$O, 11, FALSE), "Intervalo de precio 2"
    ),
    AA865 = "PERCENTIL 30-70",
    _xlfn.IFS(
        [1]BD!DG865 &lt; VLOOKUP(_xlfn.TEXTJOIN("_", FALSE, C865:E865), [1]BD_Perc!$A:$O, 6, FALSE), "Intervalo de precio 1",
        [1]BD!DG865 &lt; VLOOKUP(_xlfn.TEXTJOIN("_", FALSE, C865:E865), [1]BD_Perc!$A:$O, 7, FALSE), "Intervalo de precio 2",
        [1]BD!DG865 &gt;= VLOOKUP(_xlfn.TEXTJOIN("_", FALSE, C865:E865), [1]BD_Perc!$A:$O, 7, FALSE), "Intervalo de precio 3"
    ),
    AA865="Segmentación no encontrada o vehículo inactivo","Segmentación no encontrada o vehículo inactivo"
)</f>
        <v>Intervalo de precio 1</v>
      </c>
      <c r="AC865" s="78" t="s">
        <v>129</v>
      </c>
      <c r="AD865" s="86" t="b">
        <f t="shared" si="109"/>
        <v>1</v>
      </c>
      <c r="AE865" s="94">
        <v>0.01</v>
      </c>
      <c r="AF865" s="94">
        <v>0.01</v>
      </c>
      <c r="AG865" s="94">
        <v>0.01</v>
      </c>
      <c r="AH865" s="94">
        <v>0.01</v>
      </c>
      <c r="AI865" s="94">
        <v>0.01</v>
      </c>
      <c r="AJ865" s="94">
        <v>0.02</v>
      </c>
      <c r="AK865" s="76" t="s">
        <v>130</v>
      </c>
      <c r="AL865" s="76" t="s">
        <v>130</v>
      </c>
      <c r="AM865" s="76" t="s">
        <v>131</v>
      </c>
      <c r="AN865" s="88">
        <v>0</v>
      </c>
      <c r="AO865" s="72">
        <v>7499767.7782128891</v>
      </c>
      <c r="AP865" s="72">
        <v>293791.64827950002</v>
      </c>
      <c r="AQ865" s="72">
        <v>1437914.9528077571</v>
      </c>
      <c r="AR865" s="72">
        <v>3272268.426</v>
      </c>
      <c r="AS865" s="72">
        <v>11603758.614</v>
      </c>
      <c r="AT865" s="72">
        <v>8226166.1518259998</v>
      </c>
      <c r="AU865" s="72">
        <v>413129.16663479997</v>
      </c>
      <c r="AV865" s="72">
        <v>2723690.1551999999</v>
      </c>
      <c r="AW865" s="72">
        <v>2723690.1551999999</v>
      </c>
      <c r="AX865" s="72">
        <v>2293633.4819999998</v>
      </c>
      <c r="AY865" s="72">
        <v>2293633.4819999998</v>
      </c>
      <c r="AZ865" s="72">
        <v>1901564.9058000001</v>
      </c>
      <c r="BA865" s="72" t="s">
        <v>121</v>
      </c>
      <c r="BB865" s="72">
        <v>1372241.598</v>
      </c>
      <c r="BC865" s="72">
        <v>352549.97793539998</v>
      </c>
      <c r="BD865" s="72">
        <v>1410199.9117415999</v>
      </c>
      <c r="BE865" s="72">
        <v>4019078.4648000002</v>
      </c>
      <c r="BF865" s="72">
        <v>143538.81779999999</v>
      </c>
      <c r="BG865" s="72">
        <v>3732000.8292</v>
      </c>
      <c r="BH865" s="72">
        <v>861230.79839999997</v>
      </c>
      <c r="BI865" s="72">
        <v>2727231.213</v>
      </c>
      <c r="BJ865" s="72">
        <v>688548.61105800001</v>
      </c>
      <c r="BK865" s="72">
        <v>2727231.213</v>
      </c>
      <c r="BL865" s="72">
        <v>4642937.8776301052</v>
      </c>
      <c r="BM865" s="72">
        <v>3276227.5629206179</v>
      </c>
      <c r="BN865" s="72">
        <v>189756</v>
      </c>
      <c r="BO865" s="72">
        <v>860112.29220000003</v>
      </c>
      <c r="BP865" s="72">
        <v>2727231.213</v>
      </c>
      <c r="BQ865" s="72">
        <v>3276227.5629206179</v>
      </c>
      <c r="BR865" s="72">
        <v>3276227.5629206179</v>
      </c>
      <c r="BS865" s="72">
        <v>3276227.5629206179</v>
      </c>
      <c r="BT865" s="72">
        <v>6750075.6215596525</v>
      </c>
      <c r="BU865" s="72">
        <v>189756</v>
      </c>
      <c r="BV865" s="72">
        <v>4431749.2420824002</v>
      </c>
      <c r="BW865" s="72">
        <v>9330002.0730000008</v>
      </c>
      <c r="BX865" s="72" t="s">
        <v>121</v>
      </c>
      <c r="BY865" s="72">
        <v>860112.29220000003</v>
      </c>
      <c r="BZ865" s="72">
        <v>13780186.793604</v>
      </c>
      <c r="CA865" s="72">
        <v>7167607.0032000002</v>
      </c>
      <c r="CB865" s="72">
        <v>10034649.3828</v>
      </c>
      <c r="CC865" s="72" t="s">
        <v>121</v>
      </c>
      <c r="CD865" s="72">
        <v>14335212.952199999</v>
      </c>
      <c r="CE865" s="59" t="s">
        <v>131</v>
      </c>
      <c r="CF865" s="59" t="s">
        <v>130</v>
      </c>
      <c r="CG865" s="59" t="s">
        <v>130</v>
      </c>
      <c r="CH865" s="59" t="s">
        <v>130</v>
      </c>
      <c r="CI865" s="59" t="s">
        <v>130</v>
      </c>
      <c r="CJ865" s="59" t="s">
        <v>131</v>
      </c>
      <c r="CK865" s="59" t="s">
        <v>121</v>
      </c>
      <c r="CL865" s="59" t="s">
        <v>121</v>
      </c>
      <c r="CM865" s="76" t="s">
        <v>121</v>
      </c>
      <c r="CN865" s="76" t="s">
        <v>121</v>
      </c>
      <c r="CO865" s="76" t="s">
        <v>121</v>
      </c>
      <c r="CP865" s="76" t="s">
        <v>121</v>
      </c>
      <c r="CQ865" s="76" t="s">
        <v>121</v>
      </c>
      <c r="CR865" s="76" t="s">
        <v>121</v>
      </c>
      <c r="CS865" s="76" t="s">
        <v>121</v>
      </c>
      <c r="CT865" s="76" t="s">
        <v>121</v>
      </c>
      <c r="CU865" s="76" t="s">
        <v>121</v>
      </c>
      <c r="CV865" s="76" t="s">
        <v>121</v>
      </c>
      <c r="CW865" s="76" t="s">
        <v>121</v>
      </c>
      <c r="CX865" s="76" t="s">
        <v>121</v>
      </c>
      <c r="CY865" s="76" t="s">
        <v>121</v>
      </c>
      <c r="CZ865" s="251">
        <v>7125250.7999999998</v>
      </c>
      <c r="DA865" s="90">
        <v>16760984.079</v>
      </c>
      <c r="DB865" s="91">
        <v>1</v>
      </c>
      <c r="DC865" s="13">
        <v>1</v>
      </c>
      <c r="DD865" s="13"/>
      <c r="DE865" s="75" t="str" cm="1">
        <f t="array" ref="DE865">+IF(AND(C865&lt;&gt;"Vehículos Eléctricos",C865&lt;&gt;"Vehículos Híbridos",AA865="PERCENTIL 50"),
     IF(VLOOKUP(_xlfn.TEXTJOIN("_",FALSE,C865:E865),[1]BD_Perc!$A:$P,_xlfn.IFS([1]BD!AB865="Intervalo de precio 1",12,[1]BD!AB865="Intervalo de precio 2",13),FALSE)&lt;=1,
     VLOOKUP(_xlfn.TEXTJOIN("_",FALSE,C865:E865),[1]BD_Perc!$A:$P,16,FALSE),"Ok P50"),
     "Ok P30/70 ó Híbrido/Eléctrico")</f>
        <v>Ok P30/70 ó Híbrido/Eléctrico</v>
      </c>
      <c r="DF865" s="75" t="str">
        <f t="shared" si="107"/>
        <v>Vehículos Convencionales_Camperos/Camionetas_4x4</v>
      </c>
      <c r="DG865" s="19">
        <f t="shared" si="108"/>
        <v>165330000</v>
      </c>
      <c r="DH865" s="13">
        <v>1</v>
      </c>
      <c r="DI865" s="13">
        <v>1</v>
      </c>
      <c r="DJ865" s="13" t="b">
        <f>+DC865=[2]BD!DC865</f>
        <v>1</v>
      </c>
    </row>
    <row r="866" spans="1:114" ht="51" x14ac:dyDescent="0.25">
      <c r="A866" s="78">
        <v>1309</v>
      </c>
      <c r="B866" s="59" t="s">
        <v>245</v>
      </c>
      <c r="C866" s="59" t="s">
        <v>0</v>
      </c>
      <c r="D866" s="59" t="s">
        <v>320</v>
      </c>
      <c r="E866" s="59" t="s">
        <v>327</v>
      </c>
      <c r="F866" s="59" t="s">
        <v>121</v>
      </c>
      <c r="G866" s="77" t="s">
        <v>1828</v>
      </c>
      <c r="H866" s="59" t="s">
        <v>1637</v>
      </c>
      <c r="I866" s="79">
        <v>3006167</v>
      </c>
      <c r="J866" s="76" t="s">
        <v>1829</v>
      </c>
      <c r="K866" s="78" t="s">
        <v>355</v>
      </c>
      <c r="L866" s="80">
        <v>250</v>
      </c>
      <c r="M866" s="81" t="s">
        <v>121</v>
      </c>
      <c r="N866" s="82">
        <v>179000000</v>
      </c>
      <c r="O866" s="83">
        <f>+IFERROR(VLOOKUP(I866,[1]Precio_Fasecolda!A:C,3,FALSE),IFERROR(VLOOKUP(I866,[1]Precio_Fasecolda!B:C,2,FALSE),N866))</f>
        <v>179000000</v>
      </c>
      <c r="P866" s="83">
        <f t="shared" si="105"/>
        <v>0</v>
      </c>
      <c r="Q866" s="81" t="s">
        <v>327</v>
      </c>
      <c r="R866" s="76" t="s">
        <v>148</v>
      </c>
      <c r="S866" s="76" t="s">
        <v>128</v>
      </c>
      <c r="T866" s="76" t="s">
        <v>121</v>
      </c>
      <c r="U866" s="76" t="s">
        <v>121</v>
      </c>
      <c r="V866" s="59" t="s">
        <v>121</v>
      </c>
      <c r="W866" s="76" t="s">
        <v>121</v>
      </c>
      <c r="X866" s="76" t="s">
        <v>121</v>
      </c>
      <c r="Y866" s="84" t="str">
        <f t="shared" si="104"/>
        <v>N.A.</v>
      </c>
      <c r="Z866" s="85">
        <f>+(((N866)-(N866*AE866)/100%))</f>
        <v>177210000</v>
      </c>
      <c r="AA866" s="76" t="str">
        <f>+IFERROR(VLOOKUP(_xlfn.TEXTJOIN("_", FALSE, C866:E866), [1]BD_Perc!$A:$O, 15, FALSE),"Segmentación no encontrada o vehículo inactivo")</f>
        <v>PERCENTIL 30-70</v>
      </c>
      <c r="AB866" s="76" t="str" cm="1">
        <f t="array" ref="AB866">_xlfn.IFS(
    AA866 = "PERCENTIL 50",
    _xlfn.IFS(
        [1]BD!DG866 &lt; VLOOKUP(_xlfn.TEXTJOIN("_", FALSE, C866:E866), [1]BD_Perc!$A:$O, 11, FALSE), "Intervalo de precio 1",
        [1]BD!DG866 &gt;= VLOOKUP(_xlfn.TEXTJOIN("_", FALSE, C866:E866), [1]BD_Perc!$A:$O, 11, FALSE), "Intervalo de precio 2"
    ),
    AA866 = "PERCENTIL 30-70",
    _xlfn.IFS(
        [1]BD!DG866 &lt; VLOOKUP(_xlfn.TEXTJOIN("_", FALSE, C866:E866), [1]BD_Perc!$A:$O, 6, FALSE), "Intervalo de precio 1",
        [1]BD!DG866 &lt; VLOOKUP(_xlfn.TEXTJOIN("_", FALSE, C866:E866), [1]BD_Perc!$A:$O, 7, FALSE), "Intervalo de precio 2",
        [1]BD!DG866 &gt;= VLOOKUP(_xlfn.TEXTJOIN("_", FALSE, C866:E866), [1]BD_Perc!$A:$O, 7, FALSE), "Intervalo de precio 3"
    ),
    AA866="Segmentación no encontrada o vehículo inactivo","Segmentación no encontrada o vehículo inactivo"
)</f>
        <v>Intervalo de precio 1</v>
      </c>
      <c r="AC866" s="78" t="s">
        <v>129</v>
      </c>
      <c r="AD866" s="86" t="b">
        <f t="shared" si="109"/>
        <v>1</v>
      </c>
      <c r="AE866" s="94">
        <v>0.01</v>
      </c>
      <c r="AF866" s="94">
        <v>0.01</v>
      </c>
      <c r="AG866" s="94">
        <v>0.01</v>
      </c>
      <c r="AH866" s="94">
        <v>0.01</v>
      </c>
      <c r="AI866" s="94">
        <v>0.01</v>
      </c>
      <c r="AJ866" s="94">
        <v>0.02</v>
      </c>
      <c r="AK866" s="76" t="s">
        <v>131</v>
      </c>
      <c r="AL866" s="76" t="s">
        <v>130</v>
      </c>
      <c r="AM866" s="76" t="s">
        <v>131</v>
      </c>
      <c r="AN866" s="88">
        <v>0</v>
      </c>
      <c r="AO866" s="72">
        <v>7499767.7782128891</v>
      </c>
      <c r="AP866" s="72">
        <v>293791.64827950002</v>
      </c>
      <c r="AQ866" s="72">
        <v>1437914.9528077571</v>
      </c>
      <c r="AR866" s="72">
        <v>3272268.426</v>
      </c>
      <c r="AS866" s="72">
        <v>13245543.339</v>
      </c>
      <c r="AT866" s="72">
        <v>8226166.1518259998</v>
      </c>
      <c r="AU866" s="72">
        <v>413129.16663479997</v>
      </c>
      <c r="AV866" s="72">
        <v>2723690.1551999999</v>
      </c>
      <c r="AW866" s="72">
        <v>2723690.1551999999</v>
      </c>
      <c r="AX866" s="72">
        <v>2293633.4819999998</v>
      </c>
      <c r="AY866" s="72">
        <v>2293633.4819999998</v>
      </c>
      <c r="AZ866" s="72">
        <v>1901564.9058000001</v>
      </c>
      <c r="BA866" s="72" t="s">
        <v>121</v>
      </c>
      <c r="BB866" s="72">
        <v>1372241.598</v>
      </c>
      <c r="BC866" s="72">
        <v>352549.97793539998</v>
      </c>
      <c r="BD866" s="72">
        <v>1410199.9117415999</v>
      </c>
      <c r="BE866" s="72">
        <v>4019078.4648000002</v>
      </c>
      <c r="BF866" s="72">
        <v>143538.81779999999</v>
      </c>
      <c r="BG866" s="72">
        <v>3732000.8292</v>
      </c>
      <c r="BH866" s="72">
        <v>861230.79839999997</v>
      </c>
      <c r="BI866" s="72">
        <v>2727231.213</v>
      </c>
      <c r="BJ866" s="72">
        <v>688548.61105800001</v>
      </c>
      <c r="BK866" s="72">
        <v>2727231.213</v>
      </c>
      <c r="BL866" s="72">
        <v>4642937.8776301052</v>
      </c>
      <c r="BM866" s="72">
        <v>3276227.5629206179</v>
      </c>
      <c r="BN866" s="72">
        <v>189756</v>
      </c>
      <c r="BO866" s="72">
        <v>860112.29220000003</v>
      </c>
      <c r="BP866" s="72">
        <v>2727231.213</v>
      </c>
      <c r="BQ866" s="72">
        <v>3276227.5629206179</v>
      </c>
      <c r="BR866" s="72">
        <v>3276227.5629206179</v>
      </c>
      <c r="BS866" s="72">
        <v>3276227.5629206179</v>
      </c>
      <c r="BT866" s="72">
        <v>6750075.6215596525</v>
      </c>
      <c r="BU866" s="72">
        <v>189756</v>
      </c>
      <c r="BV866" s="72">
        <v>4431749.2420824002</v>
      </c>
      <c r="BW866" s="72">
        <v>9330002.0730000008</v>
      </c>
      <c r="BX866" s="72" t="s">
        <v>121</v>
      </c>
      <c r="BY866" s="72">
        <v>860112.29220000003</v>
      </c>
      <c r="BZ866" s="72">
        <v>13780186.793604</v>
      </c>
      <c r="CA866" s="72">
        <v>7167607.0032000002</v>
      </c>
      <c r="CB866" s="72">
        <v>10034649.3828</v>
      </c>
      <c r="CC866" s="72" t="s">
        <v>121</v>
      </c>
      <c r="CD866" s="72">
        <v>14335212.952199999</v>
      </c>
      <c r="CE866" s="59" t="s">
        <v>130</v>
      </c>
      <c r="CF866" s="59" t="s">
        <v>130</v>
      </c>
      <c r="CG866" s="59" t="s">
        <v>130</v>
      </c>
      <c r="CH866" s="59" t="s">
        <v>130</v>
      </c>
      <c r="CI866" s="59" t="s">
        <v>131</v>
      </c>
      <c r="CJ866" s="59" t="s">
        <v>131</v>
      </c>
      <c r="CK866" s="59" t="s">
        <v>121</v>
      </c>
      <c r="CL866" s="59" t="s">
        <v>121</v>
      </c>
      <c r="CM866" s="76" t="s">
        <v>121</v>
      </c>
      <c r="CN866" s="76" t="s">
        <v>121</v>
      </c>
      <c r="CO866" s="76" t="s">
        <v>121</v>
      </c>
      <c r="CP866" s="76" t="s">
        <v>121</v>
      </c>
      <c r="CQ866" s="76" t="s">
        <v>121</v>
      </c>
      <c r="CR866" s="76" t="s">
        <v>121</v>
      </c>
      <c r="CS866" s="76" t="s">
        <v>121</v>
      </c>
      <c r="CT866" s="76" t="s">
        <v>121</v>
      </c>
      <c r="CU866" s="76" t="s">
        <v>121</v>
      </c>
      <c r="CV866" s="76" t="s">
        <v>121</v>
      </c>
      <c r="CW866" s="76" t="s">
        <v>121</v>
      </c>
      <c r="CX866" s="76" t="s">
        <v>121</v>
      </c>
      <c r="CY866" s="76" t="s">
        <v>121</v>
      </c>
      <c r="CZ866" s="251">
        <v>7125250.7999999998</v>
      </c>
      <c r="DA866" s="90">
        <v>16760984.079</v>
      </c>
      <c r="DB866" s="91">
        <v>1</v>
      </c>
      <c r="DC866" s="13">
        <v>1</v>
      </c>
      <c r="DD866" s="13"/>
      <c r="DE866" s="75" t="str" cm="1">
        <f t="array" ref="DE866">+IF(AND(C866&lt;&gt;"Vehículos Eléctricos",C866&lt;&gt;"Vehículos Híbridos",AA866="PERCENTIL 50"),
     IF(VLOOKUP(_xlfn.TEXTJOIN("_",FALSE,C866:E866),[1]BD_Perc!$A:$P,_xlfn.IFS([1]BD!AB866="Intervalo de precio 1",12,[1]BD!AB866="Intervalo de precio 2",13),FALSE)&lt;=1,
     VLOOKUP(_xlfn.TEXTJOIN("_",FALSE,C866:E866),[1]BD_Perc!$A:$P,16,FALSE),"Ok P50"),
     "Ok P30/70 ó Híbrido/Eléctrico")</f>
        <v>Ok P30/70 ó Híbrido/Eléctrico</v>
      </c>
      <c r="DF866" s="75" t="str">
        <f t="shared" si="107"/>
        <v>Vehículos Convencionales_Camperos/Camionetas_4x4</v>
      </c>
      <c r="DG866" s="19">
        <f t="shared" si="108"/>
        <v>177210000</v>
      </c>
      <c r="DH866" s="13">
        <v>1</v>
      </c>
      <c r="DI866" s="13">
        <v>1</v>
      </c>
      <c r="DJ866" s="13" t="b">
        <f>+DC866=[2]BD!DC866</f>
        <v>1</v>
      </c>
    </row>
    <row r="867" spans="1:114" ht="51" x14ac:dyDescent="0.25">
      <c r="A867" s="78">
        <v>1310</v>
      </c>
      <c r="B867" s="59" t="s">
        <v>245</v>
      </c>
      <c r="C867" s="59" t="s">
        <v>0</v>
      </c>
      <c r="D867" s="59" t="s">
        <v>320</v>
      </c>
      <c r="E867" s="59" t="s">
        <v>327</v>
      </c>
      <c r="F867" s="59" t="s">
        <v>121</v>
      </c>
      <c r="G867" s="77" t="s">
        <v>1830</v>
      </c>
      <c r="H867" s="59" t="s">
        <v>1637</v>
      </c>
      <c r="I867" s="79">
        <v>3006165</v>
      </c>
      <c r="J867" s="76" t="s">
        <v>1831</v>
      </c>
      <c r="K867" s="78" t="s">
        <v>360</v>
      </c>
      <c r="L867" s="80">
        <v>300</v>
      </c>
      <c r="M867" s="81" t="s">
        <v>121</v>
      </c>
      <c r="N867" s="82">
        <v>255000000</v>
      </c>
      <c r="O867" s="83">
        <f>+IFERROR(VLOOKUP(I867,[1]Precio_Fasecolda!A:C,3,FALSE),IFERROR(VLOOKUP(I867,[1]Precio_Fasecolda!B:C,2,FALSE),N867))</f>
        <v>255000000</v>
      </c>
      <c r="P867" s="83">
        <f t="shared" si="105"/>
        <v>0</v>
      </c>
      <c r="Q867" s="81" t="s">
        <v>327</v>
      </c>
      <c r="R867" s="76" t="s">
        <v>148</v>
      </c>
      <c r="S867" s="76" t="s">
        <v>128</v>
      </c>
      <c r="T867" s="76" t="s">
        <v>121</v>
      </c>
      <c r="U867" s="76" t="s">
        <v>121</v>
      </c>
      <c r="V867" s="59" t="s">
        <v>121</v>
      </c>
      <c r="W867" s="76" t="s">
        <v>121</v>
      </c>
      <c r="X867" s="76" t="s">
        <v>121</v>
      </c>
      <c r="Y867" s="84" t="str">
        <f t="shared" si="104"/>
        <v>N.A.</v>
      </c>
      <c r="Z867" s="85">
        <f>+(((N867)-(N867*AE867)/100%))</f>
        <v>252450000</v>
      </c>
      <c r="AA867" s="76" t="str">
        <f>+IFERROR(VLOOKUP(_xlfn.TEXTJOIN("_", FALSE, C867:E867), [1]BD_Perc!$A:$O, 15, FALSE),"Segmentación no encontrada o vehículo inactivo")</f>
        <v>PERCENTIL 30-70</v>
      </c>
      <c r="AB867" s="76" t="str" cm="1">
        <f t="array" ref="AB867">_xlfn.IFS(
    AA867 = "PERCENTIL 50",
    _xlfn.IFS(
        [1]BD!DG867 &lt; VLOOKUP(_xlfn.TEXTJOIN("_", FALSE, C867:E867), [1]BD_Perc!$A:$O, 11, FALSE), "Intervalo de precio 1",
        [1]BD!DG867 &gt;= VLOOKUP(_xlfn.TEXTJOIN("_", FALSE, C867:E867), [1]BD_Perc!$A:$O, 11, FALSE), "Intervalo de precio 2"
    ),
    AA867 = "PERCENTIL 30-70",
    _xlfn.IFS(
        [1]BD!DG867 &lt; VLOOKUP(_xlfn.TEXTJOIN("_", FALSE, C867:E867), [1]BD_Perc!$A:$O, 6, FALSE), "Intervalo de precio 1",
        [1]BD!DG867 &lt; VLOOKUP(_xlfn.TEXTJOIN("_", FALSE, C867:E867), [1]BD_Perc!$A:$O, 7, FALSE), "Intervalo de precio 2",
        [1]BD!DG867 &gt;= VLOOKUP(_xlfn.TEXTJOIN("_", FALSE, C867:E867), [1]BD_Perc!$A:$O, 7, FALSE), "Intervalo de precio 3"
    ),
    AA867="Segmentación no encontrada o vehículo inactivo","Segmentación no encontrada o vehículo inactivo"
)</f>
        <v>Intervalo de precio 2</v>
      </c>
      <c r="AC867" s="78" t="s">
        <v>149</v>
      </c>
      <c r="AD867" s="86" t="b">
        <f t="shared" si="109"/>
        <v>1</v>
      </c>
      <c r="AE867" s="94">
        <v>0.01</v>
      </c>
      <c r="AF867" s="94">
        <v>0.01</v>
      </c>
      <c r="AG867" s="94">
        <v>0.01</v>
      </c>
      <c r="AH867" s="94">
        <v>0.01</v>
      </c>
      <c r="AI867" s="94">
        <v>0.01</v>
      </c>
      <c r="AJ867" s="94">
        <v>0.02</v>
      </c>
      <c r="AK867" s="76" t="s">
        <v>130</v>
      </c>
      <c r="AL867" s="76" t="s">
        <v>130</v>
      </c>
      <c r="AM867" s="76" t="s">
        <v>131</v>
      </c>
      <c r="AN867" s="88">
        <v>0</v>
      </c>
      <c r="AO867" s="72">
        <v>7499767.7782128891</v>
      </c>
      <c r="AP867" s="72">
        <v>293791.64827950002</v>
      </c>
      <c r="AQ867" s="72">
        <v>1437914.9528077571</v>
      </c>
      <c r="AR867" s="72">
        <v>3272268.426</v>
      </c>
      <c r="AS867" s="72">
        <v>10047694.0536</v>
      </c>
      <c r="AT867" s="72">
        <v>8226166.1518259998</v>
      </c>
      <c r="AU867" s="72">
        <v>413129.16663479997</v>
      </c>
      <c r="AV867" s="72">
        <v>358846.51740000001</v>
      </c>
      <c r="AW867" s="72">
        <v>2723690.1551999999</v>
      </c>
      <c r="AX867" s="72">
        <v>2293633.4819999998</v>
      </c>
      <c r="AY867" s="72">
        <v>2293633.4819999998</v>
      </c>
      <c r="AZ867" s="72">
        <v>1901564.9058000001</v>
      </c>
      <c r="BA867" s="72" t="s">
        <v>121</v>
      </c>
      <c r="BB867" s="72">
        <v>1372241.598</v>
      </c>
      <c r="BC867" s="72">
        <v>352549.97793539998</v>
      </c>
      <c r="BD867" s="72">
        <v>1410199.9117415999</v>
      </c>
      <c r="BE867" s="72">
        <v>4019078.4648000002</v>
      </c>
      <c r="BF867" s="72">
        <v>143538.81779999999</v>
      </c>
      <c r="BG867" s="72">
        <v>3732000.8292</v>
      </c>
      <c r="BH867" s="72">
        <v>861230.79839999997</v>
      </c>
      <c r="BI867" s="72">
        <v>2727231.213</v>
      </c>
      <c r="BJ867" s="72">
        <v>688548.61105800001</v>
      </c>
      <c r="BK867" s="72">
        <v>2727231.213</v>
      </c>
      <c r="BL867" s="72">
        <v>4642937.8776301052</v>
      </c>
      <c r="BM867" s="72">
        <v>3276227.5629206179</v>
      </c>
      <c r="BN867" s="72">
        <v>189756</v>
      </c>
      <c r="BO867" s="72">
        <v>860112.29220000003</v>
      </c>
      <c r="BP867" s="72">
        <v>2727231.213</v>
      </c>
      <c r="BQ867" s="72">
        <v>3276227.5629206179</v>
      </c>
      <c r="BR867" s="72">
        <v>3276227.5629206179</v>
      </c>
      <c r="BS867" s="72">
        <v>3276227.5629206179</v>
      </c>
      <c r="BT867" s="72">
        <v>6750075.6215596525</v>
      </c>
      <c r="BU867" s="72">
        <v>189756</v>
      </c>
      <c r="BV867" s="72">
        <v>4431749.2420824002</v>
      </c>
      <c r="BW867" s="72">
        <v>9330002.0730000008</v>
      </c>
      <c r="BX867" s="72" t="s">
        <v>121</v>
      </c>
      <c r="BY867" s="72">
        <v>860112.29220000003</v>
      </c>
      <c r="BZ867" s="72">
        <v>13780186.793604</v>
      </c>
      <c r="CA867" s="72">
        <v>7167607.0032000002</v>
      </c>
      <c r="CB867" s="72">
        <v>10034649.3828</v>
      </c>
      <c r="CC867" s="72" t="s">
        <v>121</v>
      </c>
      <c r="CD867" s="72">
        <v>14335212.952199999</v>
      </c>
      <c r="CE867" s="59" t="s">
        <v>130</v>
      </c>
      <c r="CF867" s="59" t="s">
        <v>130</v>
      </c>
      <c r="CG867" s="59" t="s">
        <v>130</v>
      </c>
      <c r="CH867" s="59" t="s">
        <v>130</v>
      </c>
      <c r="CI867" s="59" t="s">
        <v>130</v>
      </c>
      <c r="CJ867" s="59" t="s">
        <v>131</v>
      </c>
      <c r="CK867" s="59" t="s">
        <v>121</v>
      </c>
      <c r="CL867" s="59" t="s">
        <v>121</v>
      </c>
      <c r="CM867" s="76" t="s">
        <v>121</v>
      </c>
      <c r="CN867" s="76" t="s">
        <v>121</v>
      </c>
      <c r="CO867" s="76" t="s">
        <v>121</v>
      </c>
      <c r="CP867" s="76" t="s">
        <v>121</v>
      </c>
      <c r="CQ867" s="76" t="s">
        <v>121</v>
      </c>
      <c r="CR867" s="76" t="s">
        <v>121</v>
      </c>
      <c r="CS867" s="76" t="s">
        <v>121</v>
      </c>
      <c r="CT867" s="76" t="s">
        <v>121</v>
      </c>
      <c r="CU867" s="76" t="s">
        <v>121</v>
      </c>
      <c r="CV867" s="76" t="s">
        <v>121</v>
      </c>
      <c r="CW867" s="76" t="s">
        <v>121</v>
      </c>
      <c r="CX867" s="76" t="s">
        <v>121</v>
      </c>
      <c r="CY867" s="76" t="s">
        <v>121</v>
      </c>
      <c r="CZ867" s="251">
        <v>7125250.7999999998</v>
      </c>
      <c r="DA867" s="90">
        <v>16760984.079</v>
      </c>
      <c r="DB867" s="91">
        <v>1</v>
      </c>
      <c r="DC867" s="13">
        <v>1</v>
      </c>
      <c r="DD867" s="13"/>
      <c r="DE867" s="75" t="str" cm="1">
        <f t="array" ref="DE867">+IF(AND(C867&lt;&gt;"Vehículos Eléctricos",C867&lt;&gt;"Vehículos Híbridos",AA867="PERCENTIL 50"),
     IF(VLOOKUP(_xlfn.TEXTJOIN("_",FALSE,C867:E867),[1]BD_Perc!$A:$P,_xlfn.IFS([1]BD!AB867="Intervalo de precio 1",12,[1]BD!AB867="Intervalo de precio 2",13),FALSE)&lt;=1,
     VLOOKUP(_xlfn.TEXTJOIN("_",FALSE,C867:E867),[1]BD_Perc!$A:$P,16,FALSE),"Ok P50"),
     "Ok P30/70 ó Híbrido/Eléctrico")</f>
        <v>Ok P30/70 ó Híbrido/Eléctrico</v>
      </c>
      <c r="DF867" s="75" t="str">
        <f t="shared" si="107"/>
        <v>Vehículos Convencionales_Camperos/Camionetas_4x4</v>
      </c>
      <c r="DG867" s="19">
        <f t="shared" si="108"/>
        <v>252450000</v>
      </c>
      <c r="DH867" s="13">
        <v>1</v>
      </c>
      <c r="DI867" s="13">
        <v>1</v>
      </c>
      <c r="DJ867" s="13" t="b">
        <f>+DC867=[2]BD!DC867</f>
        <v>1</v>
      </c>
    </row>
    <row r="868" spans="1:114" ht="38.25" x14ac:dyDescent="0.25">
      <c r="A868" s="78">
        <v>1311</v>
      </c>
      <c r="B868" s="59" t="s">
        <v>245</v>
      </c>
      <c r="C868" s="59" t="s">
        <v>0</v>
      </c>
      <c r="D868" s="59" t="s">
        <v>320</v>
      </c>
      <c r="E868" s="59" t="s">
        <v>327</v>
      </c>
      <c r="F868" s="59" t="s">
        <v>121</v>
      </c>
      <c r="G868" s="77" t="s">
        <v>1832</v>
      </c>
      <c r="H868" s="59" t="s">
        <v>1637</v>
      </c>
      <c r="I868" s="79">
        <v>3006166</v>
      </c>
      <c r="J868" s="76" t="s">
        <v>1833</v>
      </c>
      <c r="K868" s="78" t="s">
        <v>360</v>
      </c>
      <c r="L868" s="80">
        <v>300</v>
      </c>
      <c r="M868" s="81" t="s">
        <v>121</v>
      </c>
      <c r="N868" s="82">
        <v>230000000</v>
      </c>
      <c r="O868" s="83">
        <f>+IFERROR(VLOOKUP(I868,[1]Precio_Fasecolda!A:C,3,FALSE),IFERROR(VLOOKUP(I868,[1]Precio_Fasecolda!B:C,2,FALSE),N868))</f>
        <v>230000000</v>
      </c>
      <c r="P868" s="83">
        <f t="shared" si="105"/>
        <v>0</v>
      </c>
      <c r="Q868" s="81" t="s">
        <v>728</v>
      </c>
      <c r="R868" s="76" t="s">
        <v>148</v>
      </c>
      <c r="S868" s="76" t="s">
        <v>128</v>
      </c>
      <c r="T868" s="76" t="s">
        <v>121</v>
      </c>
      <c r="U868" s="76" t="s">
        <v>121</v>
      </c>
      <c r="V868" s="59" t="s">
        <v>121</v>
      </c>
      <c r="W868" s="76" t="s">
        <v>121</v>
      </c>
      <c r="X868" s="76" t="s">
        <v>121</v>
      </c>
      <c r="Y868" s="84" t="str">
        <f t="shared" si="104"/>
        <v>N.A.</v>
      </c>
      <c r="Z868" s="85">
        <f>+(((N868)-(N868*AE868)/100%))</f>
        <v>227700000</v>
      </c>
      <c r="AA868" s="76" t="str">
        <f>+IFERROR(VLOOKUP(_xlfn.TEXTJOIN("_", FALSE, C868:E868), [1]BD_Perc!$A:$O, 15, FALSE),"Segmentación no encontrada o vehículo inactivo")</f>
        <v>PERCENTIL 30-70</v>
      </c>
      <c r="AB868" s="76" t="str" cm="1">
        <f t="array" ref="AB868">_xlfn.IFS(
    AA868 = "PERCENTIL 50",
    _xlfn.IFS(
        [1]BD!DG868 &lt; VLOOKUP(_xlfn.TEXTJOIN("_", FALSE, C868:E868), [1]BD_Perc!$A:$O, 11, FALSE), "Intervalo de precio 1",
        [1]BD!DG868 &gt;= VLOOKUP(_xlfn.TEXTJOIN("_", FALSE, C868:E868), [1]BD_Perc!$A:$O, 11, FALSE), "Intervalo de precio 2"
    ),
    AA868 = "PERCENTIL 30-70",
    _xlfn.IFS(
        [1]BD!DG868 &lt; VLOOKUP(_xlfn.TEXTJOIN("_", FALSE, C868:E868), [1]BD_Perc!$A:$O, 6, FALSE), "Intervalo de precio 1",
        [1]BD!DG868 &lt; VLOOKUP(_xlfn.TEXTJOIN("_", FALSE, C868:E868), [1]BD_Perc!$A:$O, 7, FALSE), "Intervalo de precio 2",
        [1]BD!DG868 &gt;= VLOOKUP(_xlfn.TEXTJOIN("_", FALSE, C868:E868), [1]BD_Perc!$A:$O, 7, FALSE), "Intervalo de precio 3"
    ),
    AA868="Segmentación no encontrada o vehículo inactivo","Segmentación no encontrada o vehículo inactivo"
)</f>
        <v>Intervalo de precio 2</v>
      </c>
      <c r="AC868" s="78" t="s">
        <v>149</v>
      </c>
      <c r="AD868" s="86" t="b">
        <f t="shared" si="109"/>
        <v>1</v>
      </c>
      <c r="AE868" s="94">
        <v>0.01</v>
      </c>
      <c r="AF868" s="94">
        <v>0.01</v>
      </c>
      <c r="AG868" s="94">
        <v>0.01</v>
      </c>
      <c r="AH868" s="94">
        <v>0.01</v>
      </c>
      <c r="AI868" s="94">
        <v>0.01</v>
      </c>
      <c r="AJ868" s="94">
        <v>0.02</v>
      </c>
      <c r="AK868" s="76" t="s">
        <v>130</v>
      </c>
      <c r="AL868" s="76" t="s">
        <v>130</v>
      </c>
      <c r="AM868" s="76" t="s">
        <v>131</v>
      </c>
      <c r="AN868" s="88">
        <v>0</v>
      </c>
      <c r="AO868" s="72">
        <v>7499767.7782128891</v>
      </c>
      <c r="AP868" s="72">
        <v>293791.64827950002</v>
      </c>
      <c r="AQ868" s="72">
        <v>1437914.9528077571</v>
      </c>
      <c r="AR868" s="72">
        <v>3272268.426</v>
      </c>
      <c r="AS868" s="72">
        <v>10047694.0536</v>
      </c>
      <c r="AT868" s="72">
        <v>8226166.1518259998</v>
      </c>
      <c r="AU868" s="72">
        <v>413129.16663479997</v>
      </c>
      <c r="AV868" s="72">
        <v>143538.81779999999</v>
      </c>
      <c r="AW868" s="72">
        <v>2723690.1551999999</v>
      </c>
      <c r="AX868" s="72">
        <v>2293633.4819999998</v>
      </c>
      <c r="AY868" s="72">
        <v>2293633.4819999998</v>
      </c>
      <c r="AZ868" s="72">
        <v>1901564.9058000001</v>
      </c>
      <c r="BA868" s="72" t="s">
        <v>121</v>
      </c>
      <c r="BB868" s="72">
        <v>1372241.598</v>
      </c>
      <c r="BC868" s="72">
        <v>352549.97793539998</v>
      </c>
      <c r="BD868" s="72">
        <v>1410199.9117415999</v>
      </c>
      <c r="BE868" s="72">
        <v>4019078.4648000002</v>
      </c>
      <c r="BF868" s="72">
        <v>143538.81779999999</v>
      </c>
      <c r="BG868" s="72">
        <v>3732000.8292</v>
      </c>
      <c r="BH868" s="72">
        <v>861230.79839999997</v>
      </c>
      <c r="BI868" s="72">
        <v>2727231.213</v>
      </c>
      <c r="BJ868" s="72">
        <v>688548.61105800001</v>
      </c>
      <c r="BK868" s="72">
        <v>2727231.213</v>
      </c>
      <c r="BL868" s="72">
        <v>4642937.8776301052</v>
      </c>
      <c r="BM868" s="72">
        <v>3276227.5629206179</v>
      </c>
      <c r="BN868" s="72">
        <v>189756</v>
      </c>
      <c r="BO868" s="72">
        <v>860112.29220000003</v>
      </c>
      <c r="BP868" s="72">
        <v>2727231.213</v>
      </c>
      <c r="BQ868" s="72">
        <v>3276227.5629206179</v>
      </c>
      <c r="BR868" s="72">
        <v>3276227.5629206179</v>
      </c>
      <c r="BS868" s="72">
        <v>3276227.5629206179</v>
      </c>
      <c r="BT868" s="72">
        <v>6750075.6215596525</v>
      </c>
      <c r="BU868" s="72">
        <v>189756</v>
      </c>
      <c r="BV868" s="72">
        <v>4431749.2420824002</v>
      </c>
      <c r="BW868" s="72">
        <v>9330002.0730000008</v>
      </c>
      <c r="BX868" s="72" t="s">
        <v>121</v>
      </c>
      <c r="BY868" s="72">
        <v>860112.29220000003</v>
      </c>
      <c r="BZ868" s="72">
        <v>13780186.793604</v>
      </c>
      <c r="CA868" s="72">
        <v>7167607.0032000002</v>
      </c>
      <c r="CB868" s="72">
        <v>10034649.3828</v>
      </c>
      <c r="CC868" s="72" t="s">
        <v>121</v>
      </c>
      <c r="CD868" s="72">
        <v>14335212.952199999</v>
      </c>
      <c r="CE868" s="59" t="s">
        <v>130</v>
      </c>
      <c r="CF868" s="59" t="s">
        <v>130</v>
      </c>
      <c r="CG868" s="59" t="s">
        <v>131</v>
      </c>
      <c r="CH868" s="59" t="s">
        <v>130</v>
      </c>
      <c r="CI868" s="59" t="s">
        <v>130</v>
      </c>
      <c r="CJ868" s="59" t="s">
        <v>121</v>
      </c>
      <c r="CK868" s="59" t="s">
        <v>121</v>
      </c>
      <c r="CL868" s="59" t="s">
        <v>121</v>
      </c>
      <c r="CM868" s="76" t="s">
        <v>121</v>
      </c>
      <c r="CN868" s="76" t="s">
        <v>121</v>
      </c>
      <c r="CO868" s="76" t="s">
        <v>121</v>
      </c>
      <c r="CP868" s="76" t="s">
        <v>121</v>
      </c>
      <c r="CQ868" s="76" t="s">
        <v>121</v>
      </c>
      <c r="CR868" s="76" t="s">
        <v>121</v>
      </c>
      <c r="CS868" s="76" t="s">
        <v>121</v>
      </c>
      <c r="CT868" s="76" t="s">
        <v>121</v>
      </c>
      <c r="CU868" s="76" t="s">
        <v>121</v>
      </c>
      <c r="CV868" s="76" t="s">
        <v>121</v>
      </c>
      <c r="CW868" s="76" t="s">
        <v>121</v>
      </c>
      <c r="CX868" s="76" t="s">
        <v>121</v>
      </c>
      <c r="CY868" s="76" t="s">
        <v>121</v>
      </c>
      <c r="CZ868" s="251">
        <v>7125250.7999999998</v>
      </c>
      <c r="DA868" s="90">
        <v>16760984.079</v>
      </c>
      <c r="DB868" s="91">
        <v>1</v>
      </c>
      <c r="DC868" s="13">
        <v>1</v>
      </c>
      <c r="DD868" s="13"/>
      <c r="DE868" s="75" t="str" cm="1">
        <f t="array" ref="DE868">+IF(AND(C868&lt;&gt;"Vehículos Eléctricos",C868&lt;&gt;"Vehículos Híbridos",AA868="PERCENTIL 50"),
     IF(VLOOKUP(_xlfn.TEXTJOIN("_",FALSE,C868:E868),[1]BD_Perc!$A:$P,_xlfn.IFS([1]BD!AB868="Intervalo de precio 1",12,[1]BD!AB868="Intervalo de precio 2",13),FALSE)&lt;=1,
     VLOOKUP(_xlfn.TEXTJOIN("_",FALSE,C868:E868),[1]BD_Perc!$A:$P,16,FALSE),"Ok P50"),
     "Ok P30/70 ó Híbrido/Eléctrico")</f>
        <v>Ok P30/70 ó Híbrido/Eléctrico</v>
      </c>
      <c r="DF868" s="75" t="str">
        <f t="shared" si="107"/>
        <v>Vehículos Convencionales_Camperos/Camionetas_4x4</v>
      </c>
      <c r="DG868" s="19">
        <f t="shared" si="108"/>
        <v>227700000</v>
      </c>
      <c r="DH868" s="13">
        <v>1</v>
      </c>
      <c r="DI868" s="13">
        <v>1</v>
      </c>
      <c r="DJ868" s="13" t="b">
        <f>+DC868=[2]BD!DC868</f>
        <v>1</v>
      </c>
    </row>
    <row r="869" spans="1:114" ht="51" x14ac:dyDescent="0.25">
      <c r="A869" s="78">
        <v>1312</v>
      </c>
      <c r="B869" s="59" t="s">
        <v>245</v>
      </c>
      <c r="C869" s="59" t="s">
        <v>0</v>
      </c>
      <c r="D869" s="59" t="s">
        <v>320</v>
      </c>
      <c r="E869" s="59" t="s">
        <v>327</v>
      </c>
      <c r="F869" s="59" t="s">
        <v>121</v>
      </c>
      <c r="G869" s="77" t="s">
        <v>1834</v>
      </c>
      <c r="H869" s="59" t="s">
        <v>1637</v>
      </c>
      <c r="I869" s="79">
        <v>3006168</v>
      </c>
      <c r="J869" s="76" t="s">
        <v>1835</v>
      </c>
      <c r="K869" s="78" t="s">
        <v>341</v>
      </c>
      <c r="L869" s="80">
        <v>400</v>
      </c>
      <c r="M869" s="81" t="s">
        <v>121</v>
      </c>
      <c r="N869" s="82">
        <v>330000000</v>
      </c>
      <c r="O869" s="83">
        <f>+IFERROR(VLOOKUP(I869,[1]Precio_Fasecolda!A:C,3,FALSE),IFERROR(VLOOKUP(I869,[1]Precio_Fasecolda!B:C,2,FALSE),N869))</f>
        <v>330000000</v>
      </c>
      <c r="P869" s="83">
        <f t="shared" si="105"/>
        <v>0</v>
      </c>
      <c r="Q869" s="81" t="s">
        <v>728</v>
      </c>
      <c r="R869" s="76" t="s">
        <v>148</v>
      </c>
      <c r="S869" s="76" t="s">
        <v>128</v>
      </c>
      <c r="T869" s="76" t="s">
        <v>643</v>
      </c>
      <c r="U869" s="76" t="s">
        <v>121</v>
      </c>
      <c r="V869" s="59" t="s">
        <v>121</v>
      </c>
      <c r="W869" s="76" t="s">
        <v>121</v>
      </c>
      <c r="X869" s="76" t="s">
        <v>121</v>
      </c>
      <c r="Y869" s="84" t="str">
        <f t="shared" si="104"/>
        <v>N.A.</v>
      </c>
      <c r="Z869" s="85">
        <f>+(((N869)-(N869*AF869)/100%))</f>
        <v>326700000</v>
      </c>
      <c r="AA869" s="76" t="str">
        <f>+IFERROR(VLOOKUP(_xlfn.TEXTJOIN("_", FALSE, C869:E869), [1]BD_Perc!$A:$O, 15, FALSE),"Segmentación no encontrada o vehículo inactivo")</f>
        <v>PERCENTIL 30-70</v>
      </c>
      <c r="AB869" s="76" t="str" cm="1">
        <f t="array" ref="AB869">_xlfn.IFS(
    AA869 = "PERCENTIL 50",
    _xlfn.IFS(
        [1]BD!DG869 &lt; VLOOKUP(_xlfn.TEXTJOIN("_", FALSE, C869:E869), [1]BD_Perc!$A:$O, 11, FALSE), "Intervalo de precio 1",
        [1]BD!DG869 &gt;= VLOOKUP(_xlfn.TEXTJOIN("_", FALSE, C869:E869), [1]BD_Perc!$A:$O, 11, FALSE), "Intervalo de precio 2"
    ),
    AA869 = "PERCENTIL 30-70",
    _xlfn.IFS(
        [1]BD!DG869 &lt; VLOOKUP(_xlfn.TEXTJOIN("_", FALSE, C869:E869), [1]BD_Perc!$A:$O, 6, FALSE), "Intervalo de precio 1",
        [1]BD!DG869 &lt; VLOOKUP(_xlfn.TEXTJOIN("_", FALSE, C869:E869), [1]BD_Perc!$A:$O, 7, FALSE), "Intervalo de precio 2",
        [1]BD!DG869 &gt;= VLOOKUP(_xlfn.TEXTJOIN("_", FALSE, C869:E869), [1]BD_Perc!$A:$O, 7, FALSE), "Intervalo de precio 3"
    ),
    AA869="Segmentación no encontrada o vehículo inactivo","Segmentación no encontrada o vehículo inactivo"
)</f>
        <v>Intervalo de precio 3</v>
      </c>
      <c r="AC869" s="78" t="s">
        <v>156</v>
      </c>
      <c r="AD869" s="86" t="b">
        <f t="shared" si="109"/>
        <v>1</v>
      </c>
      <c r="AE869" s="94">
        <v>0.01</v>
      </c>
      <c r="AF869" s="94">
        <v>0.01</v>
      </c>
      <c r="AG869" s="94">
        <v>0.01</v>
      </c>
      <c r="AH869" s="94">
        <v>0.01</v>
      </c>
      <c r="AI869" s="94">
        <v>0.01</v>
      </c>
      <c r="AJ869" s="94">
        <v>0.02</v>
      </c>
      <c r="AK869" s="76" t="s">
        <v>130</v>
      </c>
      <c r="AL869" s="76" t="s">
        <v>130</v>
      </c>
      <c r="AM869" s="76" t="s">
        <v>131</v>
      </c>
      <c r="AN869" s="88">
        <v>0</v>
      </c>
      <c r="AO869" s="72">
        <v>293791.64827950002</v>
      </c>
      <c r="AP869" s="72">
        <v>293791.64827950002</v>
      </c>
      <c r="AQ869" s="72">
        <v>1437914.9528077571</v>
      </c>
      <c r="AR869" s="72">
        <v>3272268.426</v>
      </c>
      <c r="AS869" s="72">
        <v>8226166.1518259998</v>
      </c>
      <c r="AT869" s="72" t="s">
        <v>121</v>
      </c>
      <c r="AU869" s="72">
        <v>413129.16663479997</v>
      </c>
      <c r="AV869" s="72">
        <v>2723690.1551999999</v>
      </c>
      <c r="AW869" s="72">
        <v>2293633.4819999998</v>
      </c>
      <c r="AX869" s="72">
        <v>2293633.4819999998</v>
      </c>
      <c r="AY869" s="72">
        <v>1901564.9058000001</v>
      </c>
      <c r="AZ869" s="72" t="s">
        <v>121</v>
      </c>
      <c r="BA869" s="72">
        <v>1372241.598</v>
      </c>
      <c r="BB869" s="72">
        <v>352549.97793539998</v>
      </c>
      <c r="BC869" s="72">
        <v>1410199.9117415999</v>
      </c>
      <c r="BD869" s="72">
        <v>4019078.4648000002</v>
      </c>
      <c r="BE869" s="72">
        <v>143538.81779999999</v>
      </c>
      <c r="BF869" s="72">
        <v>3732000.8292</v>
      </c>
      <c r="BG869" s="72">
        <v>861230.79839999997</v>
      </c>
      <c r="BH869" s="72">
        <v>2727231.213</v>
      </c>
      <c r="BI869" s="72">
        <v>2727231.213</v>
      </c>
      <c r="BJ869" s="72">
        <v>688548.61105800001</v>
      </c>
      <c r="BK869" s="72">
        <v>2727231.213</v>
      </c>
      <c r="BL869" s="72">
        <v>4642937.8776301052</v>
      </c>
      <c r="BM869" s="72">
        <v>3276227.5629206179</v>
      </c>
      <c r="BN869" s="72">
        <v>189756</v>
      </c>
      <c r="BO869" s="72">
        <v>860112.29220000003</v>
      </c>
      <c r="BP869" s="72">
        <v>2727231.213</v>
      </c>
      <c r="BQ869" s="72">
        <v>3276227.5629206179</v>
      </c>
      <c r="BR869" s="72">
        <v>3276227.5629206179</v>
      </c>
      <c r="BS869" s="72">
        <v>3276227.5629206179</v>
      </c>
      <c r="BT869" s="72">
        <v>6750075.6215596525</v>
      </c>
      <c r="BU869" s="72">
        <v>189756</v>
      </c>
      <c r="BV869" s="72">
        <v>4431749.2420824002</v>
      </c>
      <c r="BW869" s="72">
        <v>9330002.0730000008</v>
      </c>
      <c r="BX869" s="72" t="s">
        <v>121</v>
      </c>
      <c r="BY869" s="72">
        <v>860112.29220000003</v>
      </c>
      <c r="BZ869" s="72">
        <v>13780186.793604</v>
      </c>
      <c r="CA869" s="72">
        <v>7167607.0032000002</v>
      </c>
      <c r="CB869" s="72">
        <v>10034649.3828</v>
      </c>
      <c r="CC869" s="72" t="s">
        <v>121</v>
      </c>
      <c r="CD869" s="72">
        <v>14335212.952199999</v>
      </c>
      <c r="CE869" s="59" t="s">
        <v>130</v>
      </c>
      <c r="CF869" s="59" t="s">
        <v>131</v>
      </c>
      <c r="CG869" s="59" t="s">
        <v>130</v>
      </c>
      <c r="CH869" s="59" t="s">
        <v>130</v>
      </c>
      <c r="CI869" s="59" t="s">
        <v>121</v>
      </c>
      <c r="CJ869" s="59" t="s">
        <v>121</v>
      </c>
      <c r="CK869" s="59" t="s">
        <v>121</v>
      </c>
      <c r="CL869" s="59" t="s">
        <v>121</v>
      </c>
      <c r="CM869" s="76" t="s">
        <v>121</v>
      </c>
      <c r="CN869" s="76" t="s">
        <v>121</v>
      </c>
      <c r="CO869" s="76" t="s">
        <v>121</v>
      </c>
      <c r="CP869" s="76" t="s">
        <v>121</v>
      </c>
      <c r="CQ869" s="76" t="s">
        <v>121</v>
      </c>
      <c r="CR869" s="76" t="s">
        <v>121</v>
      </c>
      <c r="CS869" s="76" t="s">
        <v>121</v>
      </c>
      <c r="CT869" s="76" t="s">
        <v>121</v>
      </c>
      <c r="CU869" s="76" t="s">
        <v>121</v>
      </c>
      <c r="CV869" s="76" t="s">
        <v>121</v>
      </c>
      <c r="CW869" s="76" t="s">
        <v>121</v>
      </c>
      <c r="CX869" s="76" t="s">
        <v>121</v>
      </c>
      <c r="CY869" s="76" t="s">
        <v>121</v>
      </c>
      <c r="CZ869" s="251">
        <v>7125250.7999999998</v>
      </c>
      <c r="DA869" s="90">
        <v>16760984.079</v>
      </c>
      <c r="DB869" s="91">
        <v>1</v>
      </c>
      <c r="DC869" s="13">
        <v>1</v>
      </c>
      <c r="DD869" s="13"/>
      <c r="DE869" s="75" t="str" cm="1">
        <f t="array" ref="DE869">+IF(AND(C869&lt;&gt;"Vehículos Eléctricos",C869&lt;&gt;"Vehículos Híbridos",AA869="PERCENTIL 50"),
     IF(VLOOKUP(_xlfn.TEXTJOIN("_",FALSE,C869:E869),[1]BD_Perc!$A:$P,_xlfn.IFS([1]BD!AB869="Intervalo de precio 1",12,[1]BD!AB869="Intervalo de precio 2",13),FALSE)&lt;=1,
     VLOOKUP(_xlfn.TEXTJOIN("_",FALSE,C869:E869),[1]BD_Perc!$A:$P,16,FALSE),"Ok P50"),
     "Ok P30/70 ó Híbrido/Eléctrico")</f>
        <v>Ok P30/70 ó Híbrido/Eléctrico</v>
      </c>
      <c r="DF869" s="75" t="str">
        <f t="shared" si="107"/>
        <v>Vehículos Convencionales_Camperos/Camionetas_4x4</v>
      </c>
      <c r="DG869" s="19">
        <f t="shared" si="108"/>
        <v>326700000</v>
      </c>
      <c r="DH869" s="13">
        <v>1</v>
      </c>
      <c r="DI869" s="13">
        <v>1</v>
      </c>
      <c r="DJ869" s="13" t="b">
        <f>+DC869=[2]BD!DC869</f>
        <v>1</v>
      </c>
    </row>
    <row r="870" spans="1:114" ht="51" x14ac:dyDescent="0.25">
      <c r="A870" s="78">
        <v>1313</v>
      </c>
      <c r="B870" s="59" t="s">
        <v>245</v>
      </c>
      <c r="C870" s="59" t="s">
        <v>0</v>
      </c>
      <c r="D870" s="59" t="s">
        <v>320</v>
      </c>
      <c r="E870" s="59" t="s">
        <v>327</v>
      </c>
      <c r="F870" s="59" t="s">
        <v>121</v>
      </c>
      <c r="G870" s="77" t="s">
        <v>1836</v>
      </c>
      <c r="H870" s="59" t="s">
        <v>1637</v>
      </c>
      <c r="I870" s="79">
        <v>3006169</v>
      </c>
      <c r="J870" s="76" t="s">
        <v>1837</v>
      </c>
      <c r="K870" s="78" t="s">
        <v>341</v>
      </c>
      <c r="L870" s="80">
        <v>400</v>
      </c>
      <c r="M870" s="81" t="s">
        <v>121</v>
      </c>
      <c r="N870" s="82">
        <v>345000000</v>
      </c>
      <c r="O870" s="83">
        <f>+IFERROR(VLOOKUP(I870,[1]Precio_Fasecolda!A:C,3,FALSE),IFERROR(VLOOKUP(I870,[1]Precio_Fasecolda!B:C,2,FALSE),N870))</f>
        <v>345000000</v>
      </c>
      <c r="P870" s="83">
        <f t="shared" si="105"/>
        <v>0</v>
      </c>
      <c r="Q870" s="81" t="s">
        <v>728</v>
      </c>
      <c r="R870" s="76" t="s">
        <v>148</v>
      </c>
      <c r="S870" s="76" t="s">
        <v>128</v>
      </c>
      <c r="T870" s="76" t="s">
        <v>643</v>
      </c>
      <c r="U870" s="76" t="s">
        <v>121</v>
      </c>
      <c r="V870" s="59" t="s">
        <v>121</v>
      </c>
      <c r="W870" s="76" t="s">
        <v>121</v>
      </c>
      <c r="X870" s="76" t="s">
        <v>121</v>
      </c>
      <c r="Y870" s="84" t="str">
        <f t="shared" si="104"/>
        <v>N.A.</v>
      </c>
      <c r="Z870" s="85">
        <f>+(((N870)-(N870*AF870)/100%))</f>
        <v>341550000</v>
      </c>
      <c r="AA870" s="76" t="str">
        <f>+IFERROR(VLOOKUP(_xlfn.TEXTJOIN("_", FALSE, C870:E870), [1]BD_Perc!$A:$O, 15, FALSE),"Segmentación no encontrada o vehículo inactivo")</f>
        <v>PERCENTIL 30-70</v>
      </c>
      <c r="AB870" s="76" t="str" cm="1">
        <f t="array" ref="AB870">_xlfn.IFS(
    AA870 = "PERCENTIL 50",
    _xlfn.IFS(
        [1]BD!DG870 &lt; VLOOKUP(_xlfn.TEXTJOIN("_", FALSE, C870:E870), [1]BD_Perc!$A:$O, 11, FALSE), "Intervalo de precio 1",
        [1]BD!DG870 &gt;= VLOOKUP(_xlfn.TEXTJOIN("_", FALSE, C870:E870), [1]BD_Perc!$A:$O, 11, FALSE), "Intervalo de precio 2"
    ),
    AA870 = "PERCENTIL 30-70",
    _xlfn.IFS(
        [1]BD!DG870 &lt; VLOOKUP(_xlfn.TEXTJOIN("_", FALSE, C870:E870), [1]BD_Perc!$A:$O, 6, FALSE), "Intervalo de precio 1",
        [1]BD!DG870 &lt; VLOOKUP(_xlfn.TEXTJOIN("_", FALSE, C870:E870), [1]BD_Perc!$A:$O, 7, FALSE), "Intervalo de precio 2",
        [1]BD!DG870 &gt;= VLOOKUP(_xlfn.TEXTJOIN("_", FALSE, C870:E870), [1]BD_Perc!$A:$O, 7, FALSE), "Intervalo de precio 3"
    ),
    AA870="Segmentación no encontrada o vehículo inactivo","Segmentación no encontrada o vehículo inactivo"
)</f>
        <v>Intervalo de precio 3</v>
      </c>
      <c r="AC870" s="78" t="s">
        <v>156</v>
      </c>
      <c r="AD870" s="86" t="b">
        <f t="shared" si="109"/>
        <v>1</v>
      </c>
      <c r="AE870" s="94">
        <v>0.01</v>
      </c>
      <c r="AF870" s="94">
        <v>0.01</v>
      </c>
      <c r="AG870" s="94">
        <v>0.01</v>
      </c>
      <c r="AH870" s="94">
        <v>0.01</v>
      </c>
      <c r="AI870" s="94">
        <v>0.01</v>
      </c>
      <c r="AJ870" s="94">
        <v>0.02</v>
      </c>
      <c r="AK870" s="76" t="s">
        <v>130</v>
      </c>
      <c r="AL870" s="76" t="s">
        <v>130</v>
      </c>
      <c r="AM870" s="76" t="s">
        <v>131</v>
      </c>
      <c r="AN870" s="88">
        <v>0</v>
      </c>
      <c r="AO870" s="72">
        <v>293791.64827950002</v>
      </c>
      <c r="AP870" s="72">
        <v>293791.64827950002</v>
      </c>
      <c r="AQ870" s="72">
        <v>1437914.9528077571</v>
      </c>
      <c r="AR870" s="72">
        <v>3272268.426</v>
      </c>
      <c r="AS870" s="72">
        <v>8226166.1518259998</v>
      </c>
      <c r="AT870" s="72" t="s">
        <v>121</v>
      </c>
      <c r="AU870" s="72">
        <v>413129.16663479997</v>
      </c>
      <c r="AV870" s="72">
        <v>2723690.1551999999</v>
      </c>
      <c r="AW870" s="72">
        <v>2293633.4819999998</v>
      </c>
      <c r="AX870" s="72">
        <v>2293633.4819999998</v>
      </c>
      <c r="AY870" s="72">
        <v>1901564.9058000001</v>
      </c>
      <c r="AZ870" s="72" t="s">
        <v>121</v>
      </c>
      <c r="BA870" s="72">
        <v>1372241.598</v>
      </c>
      <c r="BB870" s="72">
        <v>352549.97793539998</v>
      </c>
      <c r="BC870" s="72">
        <v>1410199.9117415999</v>
      </c>
      <c r="BD870" s="72">
        <v>4019078.4648000002</v>
      </c>
      <c r="BE870" s="72">
        <v>143538.81779999999</v>
      </c>
      <c r="BF870" s="72">
        <v>3732000.8292</v>
      </c>
      <c r="BG870" s="72">
        <v>861230.79839999997</v>
      </c>
      <c r="BH870" s="72">
        <v>2727231.213</v>
      </c>
      <c r="BI870" s="72">
        <v>2727231.213</v>
      </c>
      <c r="BJ870" s="72">
        <v>688548.61105800001</v>
      </c>
      <c r="BK870" s="72">
        <v>2727231.213</v>
      </c>
      <c r="BL870" s="72">
        <v>4642937.8776301052</v>
      </c>
      <c r="BM870" s="72">
        <v>3276227.5629206179</v>
      </c>
      <c r="BN870" s="72">
        <v>189756</v>
      </c>
      <c r="BO870" s="72">
        <v>860112.29220000003</v>
      </c>
      <c r="BP870" s="72">
        <v>2727231.213</v>
      </c>
      <c r="BQ870" s="72">
        <v>3276227.5629206179</v>
      </c>
      <c r="BR870" s="72">
        <v>3276227.5629206179</v>
      </c>
      <c r="BS870" s="72">
        <v>3276227.5629206179</v>
      </c>
      <c r="BT870" s="72">
        <v>6750075.6215596525</v>
      </c>
      <c r="BU870" s="72">
        <v>189756</v>
      </c>
      <c r="BV870" s="72">
        <v>4431749.2420824002</v>
      </c>
      <c r="BW870" s="72">
        <v>9330002.0730000008</v>
      </c>
      <c r="BX870" s="72" t="s">
        <v>121</v>
      </c>
      <c r="BY870" s="72">
        <v>860112.29220000003</v>
      </c>
      <c r="BZ870" s="72">
        <v>13780186.793604</v>
      </c>
      <c r="CA870" s="72">
        <v>7167607.0032000002</v>
      </c>
      <c r="CB870" s="72">
        <v>10034649.3828</v>
      </c>
      <c r="CC870" s="72" t="s">
        <v>121</v>
      </c>
      <c r="CD870" s="72">
        <v>14335212.952199999</v>
      </c>
      <c r="CE870" s="59" t="s">
        <v>130</v>
      </c>
      <c r="CF870" s="59" t="s">
        <v>131</v>
      </c>
      <c r="CG870" s="59" t="s">
        <v>130</v>
      </c>
      <c r="CH870" s="59" t="s">
        <v>130</v>
      </c>
      <c r="CI870" s="59" t="s">
        <v>121</v>
      </c>
      <c r="CJ870" s="59" t="s">
        <v>121</v>
      </c>
      <c r="CK870" s="59" t="s">
        <v>121</v>
      </c>
      <c r="CL870" s="59" t="s">
        <v>121</v>
      </c>
      <c r="CM870" s="76" t="s">
        <v>121</v>
      </c>
      <c r="CN870" s="76" t="s">
        <v>121</v>
      </c>
      <c r="CO870" s="76" t="s">
        <v>121</v>
      </c>
      <c r="CP870" s="76" t="s">
        <v>121</v>
      </c>
      <c r="CQ870" s="76" t="s">
        <v>121</v>
      </c>
      <c r="CR870" s="76" t="s">
        <v>121</v>
      </c>
      <c r="CS870" s="76" t="s">
        <v>121</v>
      </c>
      <c r="CT870" s="76" t="s">
        <v>121</v>
      </c>
      <c r="CU870" s="76" t="s">
        <v>121</v>
      </c>
      <c r="CV870" s="76" t="s">
        <v>121</v>
      </c>
      <c r="CW870" s="76" t="s">
        <v>121</v>
      </c>
      <c r="CX870" s="76" t="s">
        <v>121</v>
      </c>
      <c r="CY870" s="76" t="s">
        <v>121</v>
      </c>
      <c r="CZ870" s="251">
        <v>7125250.7999999998</v>
      </c>
      <c r="DA870" s="90">
        <v>16760984.079</v>
      </c>
      <c r="DB870" s="91">
        <v>1</v>
      </c>
      <c r="DC870" s="13">
        <v>1</v>
      </c>
      <c r="DD870" s="13"/>
      <c r="DE870" s="75" t="str" cm="1">
        <f t="array" ref="DE870">+IF(AND(C870&lt;&gt;"Vehículos Eléctricos",C870&lt;&gt;"Vehículos Híbridos",AA870="PERCENTIL 50"),
     IF(VLOOKUP(_xlfn.TEXTJOIN("_",FALSE,C870:E870),[1]BD_Perc!$A:$P,_xlfn.IFS([1]BD!AB870="Intervalo de precio 1",12,[1]BD!AB870="Intervalo de precio 2",13),FALSE)&lt;=1,
     VLOOKUP(_xlfn.TEXTJOIN("_",FALSE,C870:E870),[1]BD_Perc!$A:$P,16,FALSE),"Ok P50"),
     "Ok P30/70 ó Híbrido/Eléctrico")</f>
        <v>Ok P30/70 ó Híbrido/Eléctrico</v>
      </c>
      <c r="DF870" s="75" t="str">
        <f t="shared" si="107"/>
        <v>Vehículos Convencionales_Camperos/Camionetas_4x4</v>
      </c>
      <c r="DG870" s="19">
        <f t="shared" si="108"/>
        <v>341550000</v>
      </c>
      <c r="DH870" s="13">
        <v>1</v>
      </c>
      <c r="DI870" s="13">
        <v>1</v>
      </c>
      <c r="DJ870" s="13" t="b">
        <f>+DC870=[2]BD!DC870</f>
        <v>1</v>
      </c>
    </row>
    <row r="871" spans="1:114" ht="38.25" x14ac:dyDescent="0.25">
      <c r="A871" s="78">
        <v>1314</v>
      </c>
      <c r="B871" s="59" t="s">
        <v>245</v>
      </c>
      <c r="C871" s="59" t="s">
        <v>0</v>
      </c>
      <c r="D871" s="59" t="s">
        <v>320</v>
      </c>
      <c r="E871" s="59" t="s">
        <v>126</v>
      </c>
      <c r="F871" s="59" t="s">
        <v>121</v>
      </c>
      <c r="G871" s="77" t="s">
        <v>1838</v>
      </c>
      <c r="H871" s="59" t="s">
        <v>443</v>
      </c>
      <c r="I871" s="79">
        <v>4206081</v>
      </c>
      <c r="J871" s="76" t="s">
        <v>1839</v>
      </c>
      <c r="K871" s="78" t="s">
        <v>125</v>
      </c>
      <c r="L871" s="80">
        <v>98</v>
      </c>
      <c r="M871" s="81" t="s">
        <v>121</v>
      </c>
      <c r="N871" s="82">
        <v>99900000</v>
      </c>
      <c r="O871" s="83">
        <f>+IFERROR(VLOOKUP(I871,[1]Precio_Fasecolda!A:C,3,FALSE),IFERROR(VLOOKUP(I871,[1]Precio_Fasecolda!B:C,2,FALSE),N871))</f>
        <v>99900000</v>
      </c>
      <c r="P871" s="83">
        <f t="shared" si="105"/>
        <v>0</v>
      </c>
      <c r="Q871" s="81" t="s">
        <v>126</v>
      </c>
      <c r="R871" s="76" t="s">
        <v>127</v>
      </c>
      <c r="S871" s="76" t="s">
        <v>128</v>
      </c>
      <c r="T871" s="76" t="s">
        <v>121</v>
      </c>
      <c r="U871" s="76" t="s">
        <v>121</v>
      </c>
      <c r="V871" s="59" t="s">
        <v>121</v>
      </c>
      <c r="W871" s="76" t="s">
        <v>121</v>
      </c>
      <c r="X871" s="76" t="s">
        <v>121</v>
      </c>
      <c r="Y871" s="84" t="str">
        <f t="shared" si="104"/>
        <v>N.A.</v>
      </c>
      <c r="Z871" s="85">
        <f t="shared" ref="Z871:Z891" si="110">+(((N871)-(N871*AE871)/100%))</f>
        <v>98901000</v>
      </c>
      <c r="AA871" s="76" t="str">
        <f>+IFERROR(VLOOKUP(_xlfn.TEXTJOIN("_", FALSE, C871:E871), [1]BD_Perc!$A:$O, 15, FALSE),"Segmentación no encontrada o vehículo inactivo")</f>
        <v>PERCENTIL 30-70</v>
      </c>
      <c r="AB871" s="76" t="str" cm="1">
        <f t="array" ref="AB871">_xlfn.IFS(
    AA871 = "PERCENTIL 50",
    _xlfn.IFS(
        [1]BD!DG871 &lt; VLOOKUP(_xlfn.TEXTJOIN("_", FALSE, C871:E871), [1]BD_Perc!$A:$O, 11, FALSE), "Intervalo de precio 1",
        [1]BD!DG871 &gt;= VLOOKUP(_xlfn.TEXTJOIN("_", FALSE, C871:E871), [1]BD_Perc!$A:$O, 11, FALSE), "Intervalo de precio 2"
    ),
    AA871 = "PERCENTIL 30-70",
    _xlfn.IFS(
        [1]BD!DG871 &lt; VLOOKUP(_xlfn.TEXTJOIN("_", FALSE, C871:E871), [1]BD_Perc!$A:$O, 6, FALSE), "Intervalo de precio 1",
        [1]BD!DG871 &lt; VLOOKUP(_xlfn.TEXTJOIN("_", FALSE, C871:E871), [1]BD_Perc!$A:$O, 7, FALSE), "Intervalo de precio 2",
        [1]BD!DG871 &gt;= VLOOKUP(_xlfn.TEXTJOIN("_", FALSE, C871:E871), [1]BD_Perc!$A:$O, 7, FALSE), "Intervalo de precio 3"
    ),
    AA871="Segmentación no encontrada o vehículo inactivo","Segmentación no encontrada o vehículo inactivo"
)</f>
        <v>Intervalo de precio 1</v>
      </c>
      <c r="AC871" s="78" t="s">
        <v>129</v>
      </c>
      <c r="AD871" s="86" t="b">
        <f t="shared" si="109"/>
        <v>1</v>
      </c>
      <c r="AE871" s="94">
        <v>0.01</v>
      </c>
      <c r="AF871" s="94">
        <v>0.01</v>
      </c>
      <c r="AG871" s="94">
        <v>0.01</v>
      </c>
      <c r="AH871" s="94">
        <v>0.01</v>
      </c>
      <c r="AI871" s="94">
        <v>0.01</v>
      </c>
      <c r="AJ871" s="94">
        <v>0.02</v>
      </c>
      <c r="AK871" s="76" t="s">
        <v>130</v>
      </c>
      <c r="AL871" s="76" t="s">
        <v>130</v>
      </c>
      <c r="AM871" s="76" t="s">
        <v>131</v>
      </c>
      <c r="AN871" s="88">
        <v>0</v>
      </c>
      <c r="AO871" s="72">
        <v>7499767.7782128891</v>
      </c>
      <c r="AP871" s="72">
        <v>293791.64827950002</v>
      </c>
      <c r="AQ871" s="72">
        <v>1437914.9528077571</v>
      </c>
      <c r="AR871" s="72">
        <v>3272268.426</v>
      </c>
      <c r="AS871" s="72">
        <v>8978994.5867999997</v>
      </c>
      <c r="AT871" s="72">
        <v>8226166.1518259998</v>
      </c>
      <c r="AU871" s="72">
        <v>413129.16663479997</v>
      </c>
      <c r="AV871" s="72">
        <v>2723690.1551999999</v>
      </c>
      <c r="AW871" s="72">
        <v>2723690.1551999999</v>
      </c>
      <c r="AX871" s="72">
        <v>2293633.4819999998</v>
      </c>
      <c r="AY871" s="72">
        <v>2293633.4819999998</v>
      </c>
      <c r="AZ871" s="72">
        <v>1901564.9058000001</v>
      </c>
      <c r="BA871" s="72" t="s">
        <v>121</v>
      </c>
      <c r="BB871" s="72">
        <v>1372241.598</v>
      </c>
      <c r="BC871" s="72">
        <v>352549.97793539998</v>
      </c>
      <c r="BD871" s="72">
        <v>1410199.9117415999</v>
      </c>
      <c r="BE871" s="72">
        <v>4019078.4648000002</v>
      </c>
      <c r="BF871" s="72">
        <v>143538.81779999999</v>
      </c>
      <c r="BG871" s="72">
        <v>3732000.8292</v>
      </c>
      <c r="BH871" s="72">
        <v>861230.79839999997</v>
      </c>
      <c r="BI871" s="72">
        <v>2727231.213</v>
      </c>
      <c r="BJ871" s="72">
        <v>688548.61105800001</v>
      </c>
      <c r="BK871" s="72">
        <v>2727231.213</v>
      </c>
      <c r="BL871" s="72">
        <v>4642937.8776301052</v>
      </c>
      <c r="BM871" s="72">
        <v>3276227.5629206179</v>
      </c>
      <c r="BN871" s="72">
        <v>189756</v>
      </c>
      <c r="BO871" s="72">
        <v>860112.29220000003</v>
      </c>
      <c r="BP871" s="72">
        <v>2727231.213</v>
      </c>
      <c r="BQ871" s="72">
        <v>3276227.5629206179</v>
      </c>
      <c r="BR871" s="72">
        <v>3276227.5629206179</v>
      </c>
      <c r="BS871" s="72">
        <v>3276227.5629206179</v>
      </c>
      <c r="BT871" s="72">
        <v>6750075.6215596525</v>
      </c>
      <c r="BU871" s="72">
        <v>189756</v>
      </c>
      <c r="BV871" s="72">
        <v>4431749.2420824002</v>
      </c>
      <c r="BW871" s="72">
        <v>9330002.0730000008</v>
      </c>
      <c r="BX871" s="72" t="s">
        <v>121</v>
      </c>
      <c r="BY871" s="72">
        <v>860112.29220000003</v>
      </c>
      <c r="BZ871" s="72">
        <v>13780186.793604</v>
      </c>
      <c r="CA871" s="72">
        <v>7167607.0032000002</v>
      </c>
      <c r="CB871" s="72">
        <v>10034649.3828</v>
      </c>
      <c r="CC871" s="72" t="s">
        <v>121</v>
      </c>
      <c r="CD871" s="72">
        <v>14335212.952199999</v>
      </c>
      <c r="CE871" s="59" t="s">
        <v>130</v>
      </c>
      <c r="CF871" s="59" t="s">
        <v>121</v>
      </c>
      <c r="CG871" s="59" t="s">
        <v>121</v>
      </c>
      <c r="CH871" s="59" t="s">
        <v>121</v>
      </c>
      <c r="CI871" s="59" t="s">
        <v>121</v>
      </c>
      <c r="CJ871" s="59" t="s">
        <v>121</v>
      </c>
      <c r="CK871" s="59" t="s">
        <v>121</v>
      </c>
      <c r="CL871" s="59" t="s">
        <v>121</v>
      </c>
      <c r="CM871" s="76" t="s">
        <v>121</v>
      </c>
      <c r="CN871" s="76" t="s">
        <v>121</v>
      </c>
      <c r="CO871" s="76" t="s">
        <v>121</v>
      </c>
      <c r="CP871" s="76" t="s">
        <v>121</v>
      </c>
      <c r="CQ871" s="76" t="s">
        <v>121</v>
      </c>
      <c r="CR871" s="76" t="s">
        <v>121</v>
      </c>
      <c r="CS871" s="76" t="s">
        <v>121</v>
      </c>
      <c r="CT871" s="76" t="s">
        <v>121</v>
      </c>
      <c r="CU871" s="76" t="s">
        <v>121</v>
      </c>
      <c r="CV871" s="76" t="s">
        <v>121</v>
      </c>
      <c r="CW871" s="76" t="s">
        <v>121</v>
      </c>
      <c r="CX871" s="76" t="s">
        <v>121</v>
      </c>
      <c r="CY871" s="76" t="s">
        <v>121</v>
      </c>
      <c r="CZ871" s="251">
        <v>7125250.7999999998</v>
      </c>
      <c r="DA871" s="90">
        <v>16760984.079</v>
      </c>
      <c r="DB871" s="91">
        <v>1</v>
      </c>
      <c r="DC871" s="13">
        <v>1</v>
      </c>
      <c r="DD871" s="13"/>
      <c r="DE871" s="75" t="str" cm="1">
        <f t="array" ref="DE871">+IF(AND(C871&lt;&gt;"Vehículos Eléctricos",C871&lt;&gt;"Vehículos Híbridos",AA871="PERCENTIL 50"),
     IF(VLOOKUP(_xlfn.TEXTJOIN("_",FALSE,C871:E871),[1]BD_Perc!$A:$P,_xlfn.IFS([1]BD!AB871="Intervalo de precio 1",12,[1]BD!AB871="Intervalo de precio 2",13),FALSE)&lt;=1,
     VLOOKUP(_xlfn.TEXTJOIN("_",FALSE,C871:E871),[1]BD_Perc!$A:$P,16,FALSE),"Ok P50"),
     "Ok P30/70 ó Híbrido/Eléctrico")</f>
        <v>Ok P30/70 ó Híbrido/Eléctrico</v>
      </c>
      <c r="DF871" s="75" t="str">
        <f t="shared" si="107"/>
        <v>Vehículos Convencionales_Camperos/Camionetas_4x2</v>
      </c>
      <c r="DG871" s="19">
        <f t="shared" si="108"/>
        <v>98901000</v>
      </c>
      <c r="DH871" s="13">
        <v>1</v>
      </c>
      <c r="DI871" s="13">
        <v>1</v>
      </c>
      <c r="DJ871" s="13" t="b">
        <f>+DC871=[2]BD!DC871</f>
        <v>1</v>
      </c>
    </row>
    <row r="872" spans="1:114" ht="63.75" x14ac:dyDescent="0.25">
      <c r="A872" s="78">
        <v>1315</v>
      </c>
      <c r="B872" s="59" t="s">
        <v>245</v>
      </c>
      <c r="C872" s="59" t="s">
        <v>0</v>
      </c>
      <c r="D872" s="59" t="s">
        <v>320</v>
      </c>
      <c r="E872" s="59" t="s">
        <v>327</v>
      </c>
      <c r="F872" s="59" t="s">
        <v>121</v>
      </c>
      <c r="G872" s="77" t="s">
        <v>1840</v>
      </c>
      <c r="H872" s="59" t="s">
        <v>443</v>
      </c>
      <c r="I872" s="79">
        <v>4208118</v>
      </c>
      <c r="J872" s="76" t="s">
        <v>1841</v>
      </c>
      <c r="K872" s="78" t="s">
        <v>360</v>
      </c>
      <c r="L872" s="80">
        <v>270</v>
      </c>
      <c r="M872" s="81" t="s">
        <v>121</v>
      </c>
      <c r="N872" s="82">
        <v>323000000</v>
      </c>
      <c r="O872" s="83">
        <f>+IFERROR(VLOOKUP(I872,[1]Precio_Fasecolda!A:C,3,FALSE),IFERROR(VLOOKUP(I872,[1]Precio_Fasecolda!B:C,2,FALSE),N872))</f>
        <v>323000000</v>
      </c>
      <c r="P872" s="83">
        <f t="shared" si="105"/>
        <v>0</v>
      </c>
      <c r="Q872" s="81" t="s">
        <v>327</v>
      </c>
      <c r="R872" s="76" t="s">
        <v>148</v>
      </c>
      <c r="S872" s="76" t="s">
        <v>128</v>
      </c>
      <c r="T872" s="76" t="s">
        <v>121</v>
      </c>
      <c r="U872" s="76" t="s">
        <v>121</v>
      </c>
      <c r="V872" s="59" t="s">
        <v>121</v>
      </c>
      <c r="W872" s="76" t="s">
        <v>121</v>
      </c>
      <c r="X872" s="76" t="s">
        <v>121</v>
      </c>
      <c r="Y872" s="84" t="str">
        <f t="shared" si="104"/>
        <v>N.A.</v>
      </c>
      <c r="Z872" s="85">
        <f t="shared" si="110"/>
        <v>319770000</v>
      </c>
      <c r="AA872" s="76" t="str">
        <f>+IFERROR(VLOOKUP(_xlfn.TEXTJOIN("_", FALSE, C872:E872), [1]BD_Perc!$A:$O, 15, FALSE),"Segmentación no encontrada o vehículo inactivo")</f>
        <v>PERCENTIL 30-70</v>
      </c>
      <c r="AB872" s="76" t="str" cm="1">
        <f t="array" ref="AB872">_xlfn.IFS(
    AA872 = "PERCENTIL 50",
    _xlfn.IFS(
        [1]BD!DG872 &lt; VLOOKUP(_xlfn.TEXTJOIN("_", FALSE, C872:E872), [1]BD_Perc!$A:$O, 11, FALSE), "Intervalo de precio 1",
        [1]BD!DG872 &gt;= VLOOKUP(_xlfn.TEXTJOIN("_", FALSE, C872:E872), [1]BD_Perc!$A:$O, 11, FALSE), "Intervalo de precio 2"
    ),
    AA872 = "PERCENTIL 30-70",
    _xlfn.IFS(
        [1]BD!DG872 &lt; VLOOKUP(_xlfn.TEXTJOIN("_", FALSE, C872:E872), [1]BD_Perc!$A:$O, 6, FALSE), "Intervalo de precio 1",
        [1]BD!DG872 &lt; VLOOKUP(_xlfn.TEXTJOIN("_", FALSE, C872:E872), [1]BD_Perc!$A:$O, 7, FALSE), "Intervalo de precio 2",
        [1]BD!DG872 &gt;= VLOOKUP(_xlfn.TEXTJOIN("_", FALSE, C872:E872), [1]BD_Perc!$A:$O, 7, FALSE), "Intervalo de precio 3"
    ),
    AA872="Segmentación no encontrada o vehículo inactivo","Segmentación no encontrada o vehículo inactivo"
)</f>
        <v>Intervalo de precio 2</v>
      </c>
      <c r="AC872" s="78" t="s">
        <v>149</v>
      </c>
      <c r="AD872" s="86" t="b">
        <f t="shared" si="109"/>
        <v>1</v>
      </c>
      <c r="AE872" s="94">
        <v>0.01</v>
      </c>
      <c r="AF872" s="94">
        <v>0.01</v>
      </c>
      <c r="AG872" s="94">
        <v>0.01</v>
      </c>
      <c r="AH872" s="94">
        <v>0.01</v>
      </c>
      <c r="AI872" s="94">
        <v>0.01</v>
      </c>
      <c r="AJ872" s="94">
        <v>0.02</v>
      </c>
      <c r="AK872" s="76" t="s">
        <v>130</v>
      </c>
      <c r="AL872" s="76" t="s">
        <v>130</v>
      </c>
      <c r="AM872" s="76" t="s">
        <v>131</v>
      </c>
      <c r="AN872" s="88">
        <v>0</v>
      </c>
      <c r="AO872" s="72">
        <v>7499767.7782128891</v>
      </c>
      <c r="AP872" s="72">
        <v>293791.64827950002</v>
      </c>
      <c r="AQ872" s="72">
        <v>1437914.9528077571</v>
      </c>
      <c r="AR872" s="72">
        <v>3272268.426</v>
      </c>
      <c r="AS872" s="72">
        <v>8978994.5867999997</v>
      </c>
      <c r="AT872" s="72">
        <v>8226166.1518259998</v>
      </c>
      <c r="AU872" s="72">
        <v>413129.16663479997</v>
      </c>
      <c r="AV872" s="72">
        <v>2723690.1551999999</v>
      </c>
      <c r="AW872" s="72">
        <v>2723690.1551999999</v>
      </c>
      <c r="AX872" s="72">
        <v>2293633.4819999998</v>
      </c>
      <c r="AY872" s="72">
        <v>2293633.4819999998</v>
      </c>
      <c r="AZ872" s="72">
        <v>1901564.9058000001</v>
      </c>
      <c r="BA872" s="72" t="s">
        <v>121</v>
      </c>
      <c r="BB872" s="72">
        <v>1372241.598</v>
      </c>
      <c r="BC872" s="72">
        <v>352549.97793539998</v>
      </c>
      <c r="BD872" s="72">
        <v>1410199.9117415999</v>
      </c>
      <c r="BE872" s="72">
        <v>4019078.4648000002</v>
      </c>
      <c r="BF872" s="72">
        <v>143538.81779999999</v>
      </c>
      <c r="BG872" s="72">
        <v>3732000.8292</v>
      </c>
      <c r="BH872" s="72">
        <v>861230.79839999997</v>
      </c>
      <c r="BI872" s="72">
        <v>2727231.213</v>
      </c>
      <c r="BJ872" s="72">
        <v>688548.61105800001</v>
      </c>
      <c r="BK872" s="72">
        <v>2727231.213</v>
      </c>
      <c r="BL872" s="72">
        <v>4642937.8776301052</v>
      </c>
      <c r="BM872" s="72">
        <v>3276227.5629206179</v>
      </c>
      <c r="BN872" s="72">
        <v>189756</v>
      </c>
      <c r="BO872" s="72">
        <v>860112.29220000003</v>
      </c>
      <c r="BP872" s="72">
        <v>2727231.213</v>
      </c>
      <c r="BQ872" s="72">
        <v>3276227.5629206179</v>
      </c>
      <c r="BR872" s="72">
        <v>3276227.5629206179</v>
      </c>
      <c r="BS872" s="72">
        <v>3276227.5629206179</v>
      </c>
      <c r="BT872" s="72">
        <v>6750075.6215596525</v>
      </c>
      <c r="BU872" s="72">
        <v>189756</v>
      </c>
      <c r="BV872" s="72">
        <v>4431749.2420824002</v>
      </c>
      <c r="BW872" s="72">
        <v>9330002.0730000008</v>
      </c>
      <c r="BX872" s="72" t="s">
        <v>121</v>
      </c>
      <c r="BY872" s="72">
        <v>860112.29220000003</v>
      </c>
      <c r="BZ872" s="72">
        <v>13780186.793604</v>
      </c>
      <c r="CA872" s="72">
        <v>7167607.0032000002</v>
      </c>
      <c r="CB872" s="72">
        <v>10034649.3828</v>
      </c>
      <c r="CC872" s="72" t="s">
        <v>121</v>
      </c>
      <c r="CD872" s="72">
        <v>14335212.952199999</v>
      </c>
      <c r="CE872" s="59" t="s">
        <v>130</v>
      </c>
      <c r="CF872" s="59" t="s">
        <v>130</v>
      </c>
      <c r="CG872" s="59" t="s">
        <v>131</v>
      </c>
      <c r="CH872" s="59" t="s">
        <v>130</v>
      </c>
      <c r="CI872" s="59" t="s">
        <v>131</v>
      </c>
      <c r="CJ872" s="59" t="s">
        <v>121</v>
      </c>
      <c r="CK872" s="59" t="s">
        <v>121</v>
      </c>
      <c r="CL872" s="59" t="s">
        <v>121</v>
      </c>
      <c r="CM872" s="76" t="s">
        <v>121</v>
      </c>
      <c r="CN872" s="76" t="s">
        <v>121</v>
      </c>
      <c r="CO872" s="76" t="s">
        <v>121</v>
      </c>
      <c r="CP872" s="76" t="s">
        <v>121</v>
      </c>
      <c r="CQ872" s="76" t="s">
        <v>121</v>
      </c>
      <c r="CR872" s="76" t="s">
        <v>121</v>
      </c>
      <c r="CS872" s="76" t="s">
        <v>121</v>
      </c>
      <c r="CT872" s="76" t="s">
        <v>121</v>
      </c>
      <c r="CU872" s="76" t="s">
        <v>121</v>
      </c>
      <c r="CV872" s="76" t="s">
        <v>121</v>
      </c>
      <c r="CW872" s="76" t="s">
        <v>121</v>
      </c>
      <c r="CX872" s="76" t="s">
        <v>121</v>
      </c>
      <c r="CY872" s="76" t="s">
        <v>121</v>
      </c>
      <c r="CZ872" s="251">
        <v>7125250.7999999998</v>
      </c>
      <c r="DA872" s="90">
        <v>16760984.079</v>
      </c>
      <c r="DB872" s="91">
        <v>1</v>
      </c>
      <c r="DC872" s="13">
        <v>1</v>
      </c>
      <c r="DD872" s="13"/>
      <c r="DE872" s="75" t="str" cm="1">
        <f t="array" ref="DE872">+IF(AND(C872&lt;&gt;"Vehículos Eléctricos",C872&lt;&gt;"Vehículos Híbridos",AA872="PERCENTIL 50"),
     IF(VLOOKUP(_xlfn.TEXTJOIN("_",FALSE,C872:E872),[1]BD_Perc!$A:$P,_xlfn.IFS([1]BD!AB872="Intervalo de precio 1",12,[1]BD!AB872="Intervalo de precio 2",13),FALSE)&lt;=1,
     VLOOKUP(_xlfn.TEXTJOIN("_",FALSE,C872:E872),[1]BD_Perc!$A:$P,16,FALSE),"Ok P50"),
     "Ok P30/70 ó Híbrido/Eléctrico")</f>
        <v>Ok P30/70 ó Híbrido/Eléctrico</v>
      </c>
      <c r="DF872" s="75" t="str">
        <f t="shared" si="107"/>
        <v>Vehículos Convencionales_Camperos/Camionetas_4x4</v>
      </c>
      <c r="DG872" s="19">
        <f t="shared" si="108"/>
        <v>319770000</v>
      </c>
      <c r="DH872" s="13">
        <v>1</v>
      </c>
      <c r="DI872" s="13">
        <v>1</v>
      </c>
      <c r="DJ872" s="13" t="b">
        <f>+DC872=[2]BD!DC872</f>
        <v>1</v>
      </c>
    </row>
    <row r="873" spans="1:114" ht="51" x14ac:dyDescent="0.25">
      <c r="A873" s="78">
        <v>1316</v>
      </c>
      <c r="B873" s="59" t="s">
        <v>245</v>
      </c>
      <c r="C873" s="59" t="s">
        <v>0</v>
      </c>
      <c r="D873" s="59" t="s">
        <v>320</v>
      </c>
      <c r="E873" s="59" t="s">
        <v>327</v>
      </c>
      <c r="F873" s="59" t="s">
        <v>121</v>
      </c>
      <c r="G873" s="77" t="s">
        <v>1842</v>
      </c>
      <c r="H873" s="59" t="s">
        <v>443</v>
      </c>
      <c r="I873" s="79">
        <v>4208126</v>
      </c>
      <c r="J873" s="76" t="s">
        <v>1843</v>
      </c>
      <c r="K873" s="78" t="s">
        <v>360</v>
      </c>
      <c r="L873" s="80">
        <v>270</v>
      </c>
      <c r="M873" s="81" t="s">
        <v>121</v>
      </c>
      <c r="N873" s="82">
        <v>351000000</v>
      </c>
      <c r="O873" s="83">
        <f>+IFERROR(VLOOKUP(I873,[1]Precio_Fasecolda!A:C,3,FALSE),IFERROR(VLOOKUP(I873,[1]Precio_Fasecolda!B:C,2,FALSE),N873))</f>
        <v>351000000</v>
      </c>
      <c r="P873" s="83">
        <f t="shared" si="105"/>
        <v>0</v>
      </c>
      <c r="Q873" s="81" t="s">
        <v>327</v>
      </c>
      <c r="R873" s="76" t="s">
        <v>148</v>
      </c>
      <c r="S873" s="76" t="s">
        <v>128</v>
      </c>
      <c r="T873" s="76" t="s">
        <v>121</v>
      </c>
      <c r="U873" s="76" t="s">
        <v>121</v>
      </c>
      <c r="V873" s="59" t="s">
        <v>121</v>
      </c>
      <c r="W873" s="76" t="s">
        <v>121</v>
      </c>
      <c r="X873" s="76" t="s">
        <v>121</v>
      </c>
      <c r="Y873" s="84" t="str">
        <f t="shared" si="104"/>
        <v>N.A.</v>
      </c>
      <c r="Z873" s="85">
        <f t="shared" si="110"/>
        <v>347490000</v>
      </c>
      <c r="AA873" s="76" t="str">
        <f>+IFERROR(VLOOKUP(_xlfn.TEXTJOIN("_", FALSE, C873:E873), [1]BD_Perc!$A:$O, 15, FALSE),"Segmentación no encontrada o vehículo inactivo")</f>
        <v>PERCENTIL 30-70</v>
      </c>
      <c r="AB873" s="76" t="str" cm="1">
        <f t="array" ref="AB873">_xlfn.IFS(
    AA873 = "PERCENTIL 50",
    _xlfn.IFS(
        [1]BD!DG873 &lt; VLOOKUP(_xlfn.TEXTJOIN("_", FALSE, C873:E873), [1]BD_Perc!$A:$O, 11, FALSE), "Intervalo de precio 1",
        [1]BD!DG873 &gt;= VLOOKUP(_xlfn.TEXTJOIN("_", FALSE, C873:E873), [1]BD_Perc!$A:$O, 11, FALSE), "Intervalo de precio 2"
    ),
    AA873 = "PERCENTIL 30-70",
    _xlfn.IFS(
        [1]BD!DG873 &lt; VLOOKUP(_xlfn.TEXTJOIN("_", FALSE, C873:E873), [1]BD_Perc!$A:$O, 6, FALSE), "Intervalo de precio 1",
        [1]BD!DG873 &lt; VLOOKUP(_xlfn.TEXTJOIN("_", FALSE, C873:E873), [1]BD_Perc!$A:$O, 7, FALSE), "Intervalo de precio 2",
        [1]BD!DG873 &gt;= VLOOKUP(_xlfn.TEXTJOIN("_", FALSE, C873:E873), [1]BD_Perc!$A:$O, 7, FALSE), "Intervalo de precio 3"
    ),
    AA873="Segmentación no encontrada o vehículo inactivo","Segmentación no encontrada o vehículo inactivo"
)</f>
        <v>Intervalo de precio 3</v>
      </c>
      <c r="AC873" s="78" t="s">
        <v>156</v>
      </c>
      <c r="AD873" s="86" t="b">
        <f t="shared" si="109"/>
        <v>1</v>
      </c>
      <c r="AE873" s="94">
        <v>0.01</v>
      </c>
      <c r="AF873" s="94">
        <v>0.01</v>
      </c>
      <c r="AG873" s="94">
        <v>0.01</v>
      </c>
      <c r="AH873" s="94">
        <v>0.01</v>
      </c>
      <c r="AI873" s="94">
        <v>0.01</v>
      </c>
      <c r="AJ873" s="94">
        <v>0.02</v>
      </c>
      <c r="AK873" s="76" t="s">
        <v>130</v>
      </c>
      <c r="AL873" s="76" t="s">
        <v>130</v>
      </c>
      <c r="AM873" s="76" t="s">
        <v>131</v>
      </c>
      <c r="AN873" s="88">
        <v>0</v>
      </c>
      <c r="AO873" s="72">
        <v>7499767.7782128891</v>
      </c>
      <c r="AP873" s="72">
        <v>293791.64827950002</v>
      </c>
      <c r="AQ873" s="72">
        <v>1437914.9528077571</v>
      </c>
      <c r="AR873" s="72">
        <v>3272268.426</v>
      </c>
      <c r="AS873" s="72">
        <v>7718936.7359999996</v>
      </c>
      <c r="AT873" s="72">
        <v>8226166.1518259998</v>
      </c>
      <c r="AU873" s="72">
        <v>413129.16663479997</v>
      </c>
      <c r="AV873" s="72">
        <v>2723690.1551999999</v>
      </c>
      <c r="AW873" s="72">
        <v>2723690.1551999999</v>
      </c>
      <c r="AX873" s="72">
        <v>2293633.4819999998</v>
      </c>
      <c r="AY873" s="72">
        <v>2293633.4819999998</v>
      </c>
      <c r="AZ873" s="72">
        <v>1901564.9058000001</v>
      </c>
      <c r="BA873" s="72" t="s">
        <v>121</v>
      </c>
      <c r="BB873" s="72">
        <v>1372241.598</v>
      </c>
      <c r="BC873" s="72">
        <v>352549.97793539998</v>
      </c>
      <c r="BD873" s="72">
        <v>1410199.9117415999</v>
      </c>
      <c r="BE873" s="72">
        <v>4019078.4648000002</v>
      </c>
      <c r="BF873" s="72">
        <v>143538.81779999999</v>
      </c>
      <c r="BG873" s="72">
        <v>3732000.8292</v>
      </c>
      <c r="BH873" s="72">
        <v>861230.79839999997</v>
      </c>
      <c r="BI873" s="72">
        <v>2727231.213</v>
      </c>
      <c r="BJ873" s="72">
        <v>688548.61105800001</v>
      </c>
      <c r="BK873" s="72">
        <v>2727231.213</v>
      </c>
      <c r="BL873" s="72">
        <v>4642937.8776301052</v>
      </c>
      <c r="BM873" s="72">
        <v>3276227.5629206179</v>
      </c>
      <c r="BN873" s="72">
        <v>189756</v>
      </c>
      <c r="BO873" s="72">
        <v>860112.29220000003</v>
      </c>
      <c r="BP873" s="72">
        <v>2727231.213</v>
      </c>
      <c r="BQ873" s="72">
        <v>3276227.5629206179</v>
      </c>
      <c r="BR873" s="72">
        <v>3276227.5629206179</v>
      </c>
      <c r="BS873" s="72">
        <v>3276227.5629206179</v>
      </c>
      <c r="BT873" s="72">
        <v>6750075.6215596525</v>
      </c>
      <c r="BU873" s="72">
        <v>189756</v>
      </c>
      <c r="BV873" s="72">
        <v>4431749.2420824002</v>
      </c>
      <c r="BW873" s="72">
        <v>9330002.0730000008</v>
      </c>
      <c r="BX873" s="72" t="s">
        <v>121</v>
      </c>
      <c r="BY873" s="72">
        <v>860112.29220000003</v>
      </c>
      <c r="BZ873" s="72">
        <v>13780186.793604</v>
      </c>
      <c r="CA873" s="72">
        <v>7167607.0032000002</v>
      </c>
      <c r="CB873" s="72">
        <v>10034649.3828</v>
      </c>
      <c r="CC873" s="72" t="s">
        <v>121</v>
      </c>
      <c r="CD873" s="72">
        <v>14335212.952199999</v>
      </c>
      <c r="CE873" s="59" t="s">
        <v>130</v>
      </c>
      <c r="CF873" s="59" t="s">
        <v>130</v>
      </c>
      <c r="CG873" s="59" t="s">
        <v>130</v>
      </c>
      <c r="CH873" s="59" t="s">
        <v>131</v>
      </c>
      <c r="CI873" s="59" t="s">
        <v>130</v>
      </c>
      <c r="CJ873" s="59" t="s">
        <v>131</v>
      </c>
      <c r="CK873" s="59" t="s">
        <v>121</v>
      </c>
      <c r="CL873" s="59" t="s">
        <v>121</v>
      </c>
      <c r="CM873" s="76" t="s">
        <v>121</v>
      </c>
      <c r="CN873" s="76" t="s">
        <v>121</v>
      </c>
      <c r="CO873" s="76" t="s">
        <v>121</v>
      </c>
      <c r="CP873" s="76" t="s">
        <v>121</v>
      </c>
      <c r="CQ873" s="76" t="s">
        <v>121</v>
      </c>
      <c r="CR873" s="76" t="s">
        <v>121</v>
      </c>
      <c r="CS873" s="76" t="s">
        <v>121</v>
      </c>
      <c r="CT873" s="76" t="s">
        <v>121</v>
      </c>
      <c r="CU873" s="76" t="s">
        <v>121</v>
      </c>
      <c r="CV873" s="76" t="s">
        <v>121</v>
      </c>
      <c r="CW873" s="76" t="s">
        <v>121</v>
      </c>
      <c r="CX873" s="76" t="s">
        <v>121</v>
      </c>
      <c r="CY873" s="76" t="s">
        <v>121</v>
      </c>
      <c r="CZ873" s="251">
        <v>7125250.7999999998</v>
      </c>
      <c r="DA873" s="90">
        <v>16760984.079</v>
      </c>
      <c r="DB873" s="91">
        <v>1</v>
      </c>
      <c r="DC873" s="13">
        <v>1</v>
      </c>
      <c r="DD873" s="13"/>
      <c r="DE873" s="75" t="str" cm="1">
        <f t="array" ref="DE873">+IF(AND(C873&lt;&gt;"Vehículos Eléctricos",C873&lt;&gt;"Vehículos Híbridos",AA873="PERCENTIL 50"),
     IF(VLOOKUP(_xlfn.TEXTJOIN("_",FALSE,C873:E873),[1]BD_Perc!$A:$P,_xlfn.IFS([1]BD!AB873="Intervalo de precio 1",12,[1]BD!AB873="Intervalo de precio 2",13),FALSE)&lt;=1,
     VLOOKUP(_xlfn.TEXTJOIN("_",FALSE,C873:E873),[1]BD_Perc!$A:$P,16,FALSE),"Ok P50"),
     "Ok P30/70 ó Híbrido/Eléctrico")</f>
        <v>Ok P30/70 ó Híbrido/Eléctrico</v>
      </c>
      <c r="DF873" s="75" t="str">
        <f t="shared" si="107"/>
        <v>Vehículos Convencionales_Camperos/Camionetas_4x4</v>
      </c>
      <c r="DG873" s="19">
        <f t="shared" si="108"/>
        <v>347490000</v>
      </c>
      <c r="DH873" s="13">
        <v>1</v>
      </c>
      <c r="DI873" s="13">
        <v>1</v>
      </c>
      <c r="DJ873" s="13" t="b">
        <f>+DC873=[2]BD!DC873</f>
        <v>1</v>
      </c>
    </row>
    <row r="874" spans="1:114" ht="51" x14ac:dyDescent="0.25">
      <c r="A874" s="78">
        <v>1317</v>
      </c>
      <c r="B874" s="59" t="s">
        <v>245</v>
      </c>
      <c r="C874" s="59" t="s">
        <v>0</v>
      </c>
      <c r="D874" s="59" t="s">
        <v>544</v>
      </c>
      <c r="E874" s="59" t="s">
        <v>545</v>
      </c>
      <c r="F874" s="59" t="s">
        <v>126</v>
      </c>
      <c r="G874" s="77" t="s">
        <v>1844</v>
      </c>
      <c r="H874" s="59" t="s">
        <v>582</v>
      </c>
      <c r="I874" s="79">
        <v>40821011</v>
      </c>
      <c r="J874" s="76" t="s">
        <v>1845</v>
      </c>
      <c r="K874" s="78" t="s">
        <v>125</v>
      </c>
      <c r="L874" s="80">
        <v>98</v>
      </c>
      <c r="M874" s="81" t="s">
        <v>121</v>
      </c>
      <c r="N874" s="82">
        <v>96000000</v>
      </c>
      <c r="O874" s="83">
        <f>+IFERROR(VLOOKUP(I874,[1]Precio_Fasecolda!A:C,3,FALSE),IFERROR(VLOOKUP(I874,[1]Precio_Fasecolda!B:C,2,FALSE),N874))</f>
        <v>96000000</v>
      </c>
      <c r="P874" s="83">
        <f t="shared" si="105"/>
        <v>0</v>
      </c>
      <c r="Q874" s="81" t="s">
        <v>126</v>
      </c>
      <c r="R874" s="76" t="s">
        <v>127</v>
      </c>
      <c r="S874" s="76" t="s">
        <v>128</v>
      </c>
      <c r="T874" s="76" t="s">
        <v>121</v>
      </c>
      <c r="U874" s="76" t="s">
        <v>121</v>
      </c>
      <c r="V874" s="59" t="s">
        <v>121</v>
      </c>
      <c r="W874" s="76" t="s">
        <v>121</v>
      </c>
      <c r="X874" s="76" t="s">
        <v>121</v>
      </c>
      <c r="Y874" s="84" t="str">
        <f t="shared" si="104"/>
        <v>N.A.</v>
      </c>
      <c r="Z874" s="85">
        <f t="shared" si="110"/>
        <v>95040000</v>
      </c>
      <c r="AA874" s="76" t="str">
        <f>+IFERROR(VLOOKUP(_xlfn.TEXTJOIN("_", FALSE, C874:E874), [1]BD_Perc!$A:$O, 15, FALSE),"Segmentación no encontrada o vehículo inactivo")</f>
        <v>PERCENTIL 30-70</v>
      </c>
      <c r="AB874" s="76" t="str" cm="1">
        <f t="array" ref="AB874">_xlfn.IFS(
    AA874 = "PERCENTIL 50",
    _xlfn.IFS(
        [1]BD!DG874 &lt; VLOOKUP(_xlfn.TEXTJOIN("_", FALSE, C874:E874), [1]BD_Perc!$A:$O, 11, FALSE), "Intervalo de precio 1",
        [1]BD!DG874 &gt;= VLOOKUP(_xlfn.TEXTJOIN("_", FALSE, C874:E874), [1]BD_Perc!$A:$O, 11, FALSE), "Intervalo de precio 2"
    ),
    AA874 = "PERCENTIL 30-70",
    _xlfn.IFS(
        [1]BD!DG874 &lt; VLOOKUP(_xlfn.TEXTJOIN("_", FALSE, C874:E874), [1]BD_Perc!$A:$O, 6, FALSE), "Intervalo de precio 1",
        [1]BD!DG874 &lt; VLOOKUP(_xlfn.TEXTJOIN("_", FALSE, C874:E874), [1]BD_Perc!$A:$O, 7, FALSE), "Intervalo de precio 2",
        [1]BD!DG874 &gt;= VLOOKUP(_xlfn.TEXTJOIN("_", FALSE, C874:E874), [1]BD_Perc!$A:$O, 7, FALSE), "Intervalo de precio 3"
    ),
    AA874="Segmentación no encontrada o vehículo inactivo","Segmentación no encontrada o vehículo inactivo"
)</f>
        <v>Intervalo de precio 1</v>
      </c>
      <c r="AC874" s="78" t="s">
        <v>129</v>
      </c>
      <c r="AD874" s="86" t="b">
        <f t="shared" si="109"/>
        <v>1</v>
      </c>
      <c r="AE874" s="94">
        <v>0.01</v>
      </c>
      <c r="AF874" s="94">
        <v>0.01</v>
      </c>
      <c r="AG874" s="94">
        <v>0.01</v>
      </c>
      <c r="AH874" s="94">
        <v>0.01</v>
      </c>
      <c r="AI874" s="94">
        <v>0.01</v>
      </c>
      <c r="AJ874" s="94">
        <v>0.02</v>
      </c>
      <c r="AK874" s="76" t="s">
        <v>130</v>
      </c>
      <c r="AL874" s="76" t="s">
        <v>130</v>
      </c>
      <c r="AM874" s="76" t="s">
        <v>131</v>
      </c>
      <c r="AN874" s="88">
        <v>0</v>
      </c>
      <c r="AO874" s="72">
        <v>7499767.7782128891</v>
      </c>
      <c r="AP874" s="72">
        <v>293791.64827950002</v>
      </c>
      <c r="AQ874" s="72">
        <v>1437914.9528077571</v>
      </c>
      <c r="AR874" s="72">
        <v>3272268.426</v>
      </c>
      <c r="AS874" s="72">
        <v>2638926.15</v>
      </c>
      <c r="AT874" s="72">
        <v>8226166.1518259998</v>
      </c>
      <c r="AU874" s="72">
        <v>413129.16663479997</v>
      </c>
      <c r="AV874" s="72">
        <v>1108348.983</v>
      </c>
      <c r="AW874" s="72">
        <v>422228.18400000001</v>
      </c>
      <c r="AX874" s="72" t="s">
        <v>121</v>
      </c>
      <c r="AY874" s="72" t="s">
        <v>121</v>
      </c>
      <c r="AZ874" s="72" t="s">
        <v>121</v>
      </c>
      <c r="BA874" s="72" t="s">
        <v>121</v>
      </c>
      <c r="BB874" s="72" t="s">
        <v>121</v>
      </c>
      <c r="BC874" s="72">
        <v>2723690.1551999999</v>
      </c>
      <c r="BD874" s="72">
        <v>2723690.1551999999</v>
      </c>
      <c r="BE874" s="72">
        <v>2293633.4819999998</v>
      </c>
      <c r="BF874" s="72">
        <v>2293633.4819999998</v>
      </c>
      <c r="BG874" s="72">
        <v>1901564.9058000001</v>
      </c>
      <c r="BH874" s="72">
        <v>0</v>
      </c>
      <c r="BI874" s="72">
        <v>1372241.598</v>
      </c>
      <c r="BJ874" s="72">
        <v>688548.61105800001</v>
      </c>
      <c r="BK874" s="72">
        <v>2727231.213</v>
      </c>
      <c r="BL874" s="72">
        <v>4642937.8776301052</v>
      </c>
      <c r="BM874" s="72">
        <v>3276227.5629206179</v>
      </c>
      <c r="BN874" s="72">
        <v>189756</v>
      </c>
      <c r="BO874" s="72">
        <v>860112.29220000003</v>
      </c>
      <c r="BP874" s="72">
        <v>2727231.213</v>
      </c>
      <c r="BQ874" s="72">
        <v>3583803.5016000001</v>
      </c>
      <c r="BR874" s="72">
        <v>3583803.5016000001</v>
      </c>
      <c r="BS874" s="72">
        <v>3276227.5629206179</v>
      </c>
      <c r="BT874" s="72">
        <v>6750075.6215596525</v>
      </c>
      <c r="BU874" s="72">
        <v>189756</v>
      </c>
      <c r="BV874" s="72">
        <v>4431749.2420824002</v>
      </c>
      <c r="BW874" s="72">
        <v>9330002.0730000008</v>
      </c>
      <c r="BX874" s="72" t="s">
        <v>121</v>
      </c>
      <c r="BY874" s="72">
        <v>860112.29220000003</v>
      </c>
      <c r="BZ874" s="72">
        <v>13780186.793604</v>
      </c>
      <c r="CA874" s="72">
        <v>7167607.0032000002</v>
      </c>
      <c r="CB874" s="72">
        <v>10034649.3828</v>
      </c>
      <c r="CC874" s="72" t="s">
        <v>121</v>
      </c>
      <c r="CD874" s="72">
        <v>14335212.952199999</v>
      </c>
      <c r="CE874" s="59" t="s">
        <v>130</v>
      </c>
      <c r="CF874" s="59" t="s">
        <v>130</v>
      </c>
      <c r="CG874" s="59" t="s">
        <v>130</v>
      </c>
      <c r="CH874" s="59" t="s">
        <v>130</v>
      </c>
      <c r="CI874" s="59" t="s">
        <v>130</v>
      </c>
      <c r="CJ874" s="59" t="s">
        <v>131</v>
      </c>
      <c r="CK874" s="59" t="s">
        <v>121</v>
      </c>
      <c r="CL874" s="59" t="s">
        <v>121</v>
      </c>
      <c r="CM874" s="76" t="s">
        <v>121</v>
      </c>
      <c r="CN874" s="76" t="s">
        <v>121</v>
      </c>
      <c r="CO874" s="76" t="s">
        <v>121</v>
      </c>
      <c r="CP874" s="76" t="s">
        <v>121</v>
      </c>
      <c r="CQ874" s="76" t="s">
        <v>121</v>
      </c>
      <c r="CR874" s="76" t="s">
        <v>121</v>
      </c>
      <c r="CS874" s="76" t="s">
        <v>121</v>
      </c>
      <c r="CT874" s="76" t="s">
        <v>121</v>
      </c>
      <c r="CU874" s="76" t="s">
        <v>121</v>
      </c>
      <c r="CV874" s="76" t="s">
        <v>121</v>
      </c>
      <c r="CW874" s="76" t="s">
        <v>121</v>
      </c>
      <c r="CX874" s="76" t="s">
        <v>121</v>
      </c>
      <c r="CY874" s="76" t="s">
        <v>121</v>
      </c>
      <c r="CZ874" s="251">
        <v>7125250.7999999998</v>
      </c>
      <c r="DA874" s="90">
        <v>16760984.079</v>
      </c>
      <c r="DB874" s="91">
        <v>1</v>
      </c>
      <c r="DC874" s="13">
        <v>1</v>
      </c>
      <c r="DD874" s="13"/>
      <c r="DE874" s="75" t="str" cm="1">
        <f t="array" ref="DE874">+IF(AND(C874&lt;&gt;"Vehículos Eléctricos",C874&lt;&gt;"Vehículos Híbridos",AA874="PERCENTIL 50"),
     IF(VLOOKUP(_xlfn.TEXTJOIN("_",FALSE,C874:E874),[1]BD_Perc!$A:$P,_xlfn.IFS([1]BD!AB874="Intervalo de precio 1",12,[1]BD!AB874="Intervalo de precio 2",13),FALSE)&lt;=1,
     VLOOKUP(_xlfn.TEXTJOIN("_",FALSE,C874:E874),[1]BD_Perc!$A:$P,16,FALSE),"Ok P50"),
     "Ok P30/70 ó Híbrido/Eléctrico")</f>
        <v>Ok P30/70 ó Híbrido/Eléctrico</v>
      </c>
      <c r="DF874" s="75" t="str">
        <f t="shared" si="107"/>
        <v>Vehículos Convencionales_Pick Up_PICKUP DOBLE CAB - PLATON</v>
      </c>
      <c r="DG874" s="19">
        <f t="shared" si="108"/>
        <v>95040000</v>
      </c>
      <c r="DH874" s="13">
        <v>1</v>
      </c>
      <c r="DI874" s="13">
        <v>1</v>
      </c>
      <c r="DJ874" s="13" t="b">
        <f>+DC874=[2]BD!DC874</f>
        <v>1</v>
      </c>
    </row>
    <row r="875" spans="1:114" ht="38.25" x14ac:dyDescent="0.25">
      <c r="A875" s="78">
        <v>1318</v>
      </c>
      <c r="B875" s="59" t="s">
        <v>245</v>
      </c>
      <c r="C875" s="59" t="s">
        <v>0</v>
      </c>
      <c r="D875" s="59" t="s">
        <v>544</v>
      </c>
      <c r="E875" s="59" t="s">
        <v>568</v>
      </c>
      <c r="F875" s="59" t="s">
        <v>126</v>
      </c>
      <c r="G875" s="77" t="s">
        <v>1846</v>
      </c>
      <c r="H875" s="59" t="s">
        <v>582</v>
      </c>
      <c r="I875" s="79">
        <v>40820003</v>
      </c>
      <c r="J875" s="76" t="s">
        <v>1847</v>
      </c>
      <c r="K875" s="78" t="s">
        <v>125</v>
      </c>
      <c r="L875" s="80">
        <v>86</v>
      </c>
      <c r="M875" s="81" t="s">
        <v>121</v>
      </c>
      <c r="N875" s="82">
        <v>76000000</v>
      </c>
      <c r="O875" s="83">
        <f>+IFERROR(VLOOKUP(I875,[1]Precio_Fasecolda!A:C,3,FALSE),IFERROR(VLOOKUP(I875,[1]Precio_Fasecolda!B:C,2,FALSE),N875))</f>
        <v>76000000</v>
      </c>
      <c r="P875" s="83">
        <f t="shared" si="105"/>
        <v>0</v>
      </c>
      <c r="Q875" s="81" t="s">
        <v>126</v>
      </c>
      <c r="R875" s="76" t="s">
        <v>127</v>
      </c>
      <c r="S875" s="76" t="s">
        <v>128</v>
      </c>
      <c r="T875" s="76" t="s">
        <v>121</v>
      </c>
      <c r="U875" s="76" t="s">
        <v>121</v>
      </c>
      <c r="V875" s="59" t="s">
        <v>121</v>
      </c>
      <c r="W875" s="76" t="s">
        <v>121</v>
      </c>
      <c r="X875" s="76" t="s">
        <v>121</v>
      </c>
      <c r="Y875" s="84" t="str">
        <f t="shared" si="104"/>
        <v>N.A.</v>
      </c>
      <c r="Z875" s="85">
        <f t="shared" si="110"/>
        <v>75240000</v>
      </c>
      <c r="AA875" s="76" t="str">
        <f>+IFERROR(VLOOKUP(_xlfn.TEXTJOIN("_", FALSE, C875:E875), [1]BD_Perc!$A:$O, 15, FALSE),"Segmentación no encontrada o vehículo inactivo")</f>
        <v>PERCENTIL 30-70</v>
      </c>
      <c r="AB875" s="76" t="str" cm="1">
        <f t="array" ref="AB875">_xlfn.IFS(
    AA875 = "PERCENTIL 50",
    _xlfn.IFS(
        [1]BD!DG875 &lt; VLOOKUP(_xlfn.TEXTJOIN("_", FALSE, C875:E875), [1]BD_Perc!$A:$O, 11, FALSE), "Intervalo de precio 1",
        [1]BD!DG875 &gt;= VLOOKUP(_xlfn.TEXTJOIN("_", FALSE, C875:E875), [1]BD_Perc!$A:$O, 11, FALSE), "Intervalo de precio 2"
    ),
    AA875 = "PERCENTIL 30-70",
    _xlfn.IFS(
        [1]BD!DG875 &lt; VLOOKUP(_xlfn.TEXTJOIN("_", FALSE, C875:E875), [1]BD_Perc!$A:$O, 6, FALSE), "Intervalo de precio 1",
        [1]BD!DG875 &lt; VLOOKUP(_xlfn.TEXTJOIN("_", FALSE, C875:E875), [1]BD_Perc!$A:$O, 7, FALSE), "Intervalo de precio 2",
        [1]BD!DG875 &gt;= VLOOKUP(_xlfn.TEXTJOIN("_", FALSE, C875:E875), [1]BD_Perc!$A:$O, 7, FALSE), "Intervalo de precio 3"
    ),
    AA875="Segmentación no encontrada o vehículo inactivo","Segmentación no encontrada o vehículo inactivo"
)</f>
        <v>Intervalo de precio 2</v>
      </c>
      <c r="AC875" s="78" t="s">
        <v>149</v>
      </c>
      <c r="AD875" s="86" t="b">
        <f t="shared" si="109"/>
        <v>1</v>
      </c>
      <c r="AE875" s="94">
        <v>0.01</v>
      </c>
      <c r="AF875" s="94">
        <v>0.01</v>
      </c>
      <c r="AG875" s="94">
        <v>0.01</v>
      </c>
      <c r="AH875" s="94">
        <v>0.01</v>
      </c>
      <c r="AI875" s="94">
        <v>0.01</v>
      </c>
      <c r="AJ875" s="94">
        <v>0.02</v>
      </c>
      <c r="AK875" s="76" t="s">
        <v>130</v>
      </c>
      <c r="AL875" s="76" t="s">
        <v>130</v>
      </c>
      <c r="AM875" s="76" t="s">
        <v>131</v>
      </c>
      <c r="AN875" s="88">
        <v>0</v>
      </c>
      <c r="AO875" s="72">
        <v>7499767.7782128891</v>
      </c>
      <c r="AP875" s="72">
        <v>293791.64827950002</v>
      </c>
      <c r="AQ875" s="72">
        <v>1437914.9528077571</v>
      </c>
      <c r="AR875" s="72">
        <v>3272268.426</v>
      </c>
      <c r="AS875" s="72">
        <v>2638926.15</v>
      </c>
      <c r="AT875" s="72">
        <v>8226166.1518259998</v>
      </c>
      <c r="AU875" s="72">
        <v>413129.16663479997</v>
      </c>
      <c r="AV875" s="72">
        <v>1108348.983</v>
      </c>
      <c r="AW875" s="72">
        <v>422228.18400000001</v>
      </c>
      <c r="AX875" s="72" t="s">
        <v>121</v>
      </c>
      <c r="AY875" s="72" t="s">
        <v>121</v>
      </c>
      <c r="AZ875" s="72" t="s">
        <v>121</v>
      </c>
      <c r="BA875" s="72" t="s">
        <v>121</v>
      </c>
      <c r="BB875" s="72">
        <v>2296615.8138000001</v>
      </c>
      <c r="BC875" s="72">
        <v>2723690.1551999999</v>
      </c>
      <c r="BD875" s="72">
        <v>2723690.1551999999</v>
      </c>
      <c r="BE875" s="72">
        <v>2293633.4819999998</v>
      </c>
      <c r="BF875" s="72">
        <v>2293633.4819999998</v>
      </c>
      <c r="BG875" s="72">
        <v>1901564.9058000001</v>
      </c>
      <c r="BH875" s="72">
        <v>0</v>
      </c>
      <c r="BI875" s="72">
        <v>1372241.598</v>
      </c>
      <c r="BJ875" s="72">
        <v>688548.61105800001</v>
      </c>
      <c r="BK875" s="72">
        <v>2727231.213</v>
      </c>
      <c r="BL875" s="72">
        <v>4642937.8776301052</v>
      </c>
      <c r="BM875" s="72">
        <v>3276227.5629206179</v>
      </c>
      <c r="BN875" s="72">
        <v>189756</v>
      </c>
      <c r="BO875" s="72">
        <v>860112.29220000003</v>
      </c>
      <c r="BP875" s="72">
        <v>2727231.213</v>
      </c>
      <c r="BQ875" s="72">
        <v>2727231.213</v>
      </c>
      <c r="BR875" s="72">
        <v>2727231.213</v>
      </c>
      <c r="BS875" s="72">
        <v>3276227.5629206179</v>
      </c>
      <c r="BT875" s="72">
        <v>6750075.6215596525</v>
      </c>
      <c r="BU875" s="72">
        <v>189756</v>
      </c>
      <c r="BV875" s="72">
        <v>4431749.2420824002</v>
      </c>
      <c r="BW875" s="72">
        <v>9330002.0730000008</v>
      </c>
      <c r="BX875" s="72" t="s">
        <v>121</v>
      </c>
      <c r="BY875" s="72">
        <v>860112.29220000003</v>
      </c>
      <c r="BZ875" s="72">
        <v>13780186.793604</v>
      </c>
      <c r="CA875" s="72">
        <v>7167607.0032000002</v>
      </c>
      <c r="CB875" s="72">
        <v>10034649.3828</v>
      </c>
      <c r="CC875" s="72" t="s">
        <v>121</v>
      </c>
      <c r="CD875" s="72">
        <v>14335212.952199999</v>
      </c>
      <c r="CE875" s="59" t="s">
        <v>131</v>
      </c>
      <c r="CF875" s="59" t="s">
        <v>130</v>
      </c>
      <c r="CG875" s="59" t="s">
        <v>130</v>
      </c>
      <c r="CH875" s="59" t="s">
        <v>130</v>
      </c>
      <c r="CI875" s="59" t="s">
        <v>130</v>
      </c>
      <c r="CJ875" s="59" t="s">
        <v>131</v>
      </c>
      <c r="CK875" s="59" t="s">
        <v>121</v>
      </c>
      <c r="CL875" s="59" t="s">
        <v>121</v>
      </c>
      <c r="CM875" s="76" t="s">
        <v>121</v>
      </c>
      <c r="CN875" s="76" t="s">
        <v>121</v>
      </c>
      <c r="CO875" s="76" t="s">
        <v>121</v>
      </c>
      <c r="CP875" s="76" t="s">
        <v>121</v>
      </c>
      <c r="CQ875" s="76" t="s">
        <v>121</v>
      </c>
      <c r="CR875" s="76" t="s">
        <v>121</v>
      </c>
      <c r="CS875" s="76" t="s">
        <v>121</v>
      </c>
      <c r="CT875" s="76" t="s">
        <v>121</v>
      </c>
      <c r="CU875" s="76" t="s">
        <v>121</v>
      </c>
      <c r="CV875" s="76" t="s">
        <v>121</v>
      </c>
      <c r="CW875" s="76" t="s">
        <v>121</v>
      </c>
      <c r="CX875" s="76" t="s">
        <v>121</v>
      </c>
      <c r="CY875" s="76" t="s">
        <v>121</v>
      </c>
      <c r="CZ875" s="251">
        <v>7125250.7999999998</v>
      </c>
      <c r="DA875" s="90">
        <v>16760984.079</v>
      </c>
      <c r="DB875" s="91">
        <v>1</v>
      </c>
      <c r="DC875" s="13">
        <v>1</v>
      </c>
      <c r="DD875" s="13"/>
      <c r="DE875" s="75" t="str" cm="1">
        <f t="array" ref="DE875">+IF(AND(C875&lt;&gt;"Vehículos Eléctricos",C875&lt;&gt;"Vehículos Híbridos",AA875="PERCENTIL 50"),
     IF(VLOOKUP(_xlfn.TEXTJOIN("_",FALSE,C875:E875),[1]BD_Perc!$A:$P,_xlfn.IFS([1]BD!AB875="Intervalo de precio 1",12,[1]BD!AB875="Intervalo de precio 2",13),FALSE)&lt;=1,
     VLOOKUP(_xlfn.TEXTJOIN("_",FALSE,C875:E875),[1]BD_Perc!$A:$P,16,FALSE),"Ok P50"),
     "Ok P30/70 ó Híbrido/Eléctrico")</f>
        <v>Ok P30/70 ó Híbrido/Eléctrico</v>
      </c>
      <c r="DF875" s="75" t="str">
        <f t="shared" si="107"/>
        <v>Vehículos Convencionales_Pick Up_PICKUP SENCILLA - PLATON</v>
      </c>
      <c r="DG875" s="19">
        <f t="shared" si="108"/>
        <v>75240000</v>
      </c>
      <c r="DH875" s="13">
        <v>1</v>
      </c>
      <c r="DI875" s="13">
        <v>1</v>
      </c>
      <c r="DJ875" s="13" t="b">
        <f>+DC875=[2]BD!DC875</f>
        <v>1</v>
      </c>
    </row>
    <row r="876" spans="1:114" ht="25.5" x14ac:dyDescent="0.25">
      <c r="A876" s="78">
        <v>1319</v>
      </c>
      <c r="B876" s="59" t="s">
        <v>118</v>
      </c>
      <c r="C876" s="59" t="s">
        <v>0</v>
      </c>
      <c r="D876" s="59" t="s">
        <v>320</v>
      </c>
      <c r="E876" s="59" t="s">
        <v>327</v>
      </c>
      <c r="F876" s="59" t="s">
        <v>121</v>
      </c>
      <c r="G876" s="59" t="s">
        <v>1848</v>
      </c>
      <c r="H876" s="59" t="s">
        <v>1849</v>
      </c>
      <c r="I876" s="76">
        <v>1606275</v>
      </c>
      <c r="J876" s="76" t="s">
        <v>1850</v>
      </c>
      <c r="K876" s="78" t="s">
        <v>336</v>
      </c>
      <c r="L876" s="80">
        <v>328</v>
      </c>
      <c r="M876" s="81" t="s">
        <v>121</v>
      </c>
      <c r="N876" s="82">
        <v>285000000</v>
      </c>
      <c r="O876" s="83">
        <f>+IFERROR(VLOOKUP(I876,[1]Precio_Fasecolda!A:C,3,FALSE),IFERROR(VLOOKUP(I876,[1]Precio_Fasecolda!B:C,2,FALSE),N876))</f>
        <v>285000000</v>
      </c>
      <c r="P876" s="83">
        <f t="shared" si="105"/>
        <v>0</v>
      </c>
      <c r="Q876" s="76" t="s">
        <v>327</v>
      </c>
      <c r="R876" s="76" t="s">
        <v>148</v>
      </c>
      <c r="S876" s="76" t="s">
        <v>128</v>
      </c>
      <c r="T876" s="76" t="s">
        <v>121</v>
      </c>
      <c r="U876" s="76" t="s">
        <v>121</v>
      </c>
      <c r="V876" s="59" t="s">
        <v>121</v>
      </c>
      <c r="W876" s="76" t="s">
        <v>121</v>
      </c>
      <c r="X876" s="76" t="s">
        <v>121</v>
      </c>
      <c r="Y876" s="84" t="str">
        <f t="shared" si="104"/>
        <v>N.A.</v>
      </c>
      <c r="Z876" s="85">
        <f t="shared" si="110"/>
        <v>265050000</v>
      </c>
      <c r="AA876" s="76" t="str">
        <f>+IFERROR(VLOOKUP(_xlfn.TEXTJOIN("_", FALSE, C876:E876), [1]BD_Perc!$A:$O, 15, FALSE),"Segmentación no encontrada o vehículo inactivo")</f>
        <v>PERCENTIL 30-70</v>
      </c>
      <c r="AB876" s="76" t="str" cm="1">
        <f t="array" ref="AB876">_xlfn.IFS(
    AA876 = "PERCENTIL 50",
    _xlfn.IFS(
        [1]BD!DG876 &lt; VLOOKUP(_xlfn.TEXTJOIN("_", FALSE, C876:E876), [1]BD_Perc!$A:$O, 11, FALSE), "Intervalo de precio 1",
        [1]BD!DG876 &gt;= VLOOKUP(_xlfn.TEXTJOIN("_", FALSE, C876:E876), [1]BD_Perc!$A:$O, 11, FALSE), "Intervalo de precio 2"
    ),
    AA876 = "PERCENTIL 30-70",
    _xlfn.IFS(
        [1]BD!DG876 &lt; VLOOKUP(_xlfn.TEXTJOIN("_", FALSE, C876:E876), [1]BD_Perc!$A:$O, 6, FALSE), "Intervalo de precio 1",
        [1]BD!DG876 &lt; VLOOKUP(_xlfn.TEXTJOIN("_", FALSE, C876:E876), [1]BD_Perc!$A:$O, 7, FALSE), "Intervalo de precio 2",
        [1]BD!DG876 &gt;= VLOOKUP(_xlfn.TEXTJOIN("_", FALSE, C876:E876), [1]BD_Perc!$A:$O, 7, FALSE), "Intervalo de precio 3"
    ),
    AA876="Segmentación no encontrada o vehículo inactivo","Segmentación no encontrada o vehículo inactivo"
)</f>
        <v>Intervalo de precio 2</v>
      </c>
      <c r="AC876" s="227" t="s">
        <v>149</v>
      </c>
      <c r="AD876" s="86" t="b">
        <f t="shared" si="109"/>
        <v>1</v>
      </c>
      <c r="AE876" s="87">
        <v>7.0000000000000007E-2</v>
      </c>
      <c r="AF876" s="87">
        <v>7.0000000000000007E-2</v>
      </c>
      <c r="AG876" s="87">
        <v>7.0000000000000007E-2</v>
      </c>
      <c r="AH876" s="87">
        <v>7.0000000000000007E-2</v>
      </c>
      <c r="AI876" s="87">
        <v>0.08</v>
      </c>
      <c r="AJ876" s="87">
        <v>0.09</v>
      </c>
      <c r="AK876" s="76" t="s">
        <v>130</v>
      </c>
      <c r="AL876" s="76" t="s">
        <v>130</v>
      </c>
      <c r="AM876" s="88" t="s">
        <v>130</v>
      </c>
      <c r="AN876" s="88">
        <v>1</v>
      </c>
      <c r="AO876" s="252" t="s">
        <v>121</v>
      </c>
      <c r="AP876" s="253">
        <v>544104</v>
      </c>
      <c r="AQ876" s="252" t="s">
        <v>121</v>
      </c>
      <c r="AR876" s="252" t="s">
        <v>121</v>
      </c>
      <c r="AS876" s="252" t="s">
        <v>121</v>
      </c>
      <c r="AT876" s="252">
        <v>11738190</v>
      </c>
      <c r="AU876" s="252" t="s">
        <v>121</v>
      </c>
      <c r="AV876" s="252" t="s">
        <v>121</v>
      </c>
      <c r="AW876" s="252">
        <v>130595</v>
      </c>
      <c r="AX876" s="252" t="s">
        <v>121</v>
      </c>
      <c r="AY876" s="252" t="s">
        <v>121</v>
      </c>
      <c r="AZ876" s="252" t="s">
        <v>121</v>
      </c>
      <c r="BA876" s="252" t="s">
        <v>121</v>
      </c>
      <c r="BB876" s="252" t="s">
        <v>121</v>
      </c>
      <c r="BC876" s="252" t="s">
        <v>121</v>
      </c>
      <c r="BD876" s="252" t="s">
        <v>121</v>
      </c>
      <c r="BE876" s="252">
        <v>5875989</v>
      </c>
      <c r="BF876" s="252">
        <v>2939337</v>
      </c>
      <c r="BG876" s="252">
        <v>4156637</v>
      </c>
      <c r="BH876" s="252" t="s">
        <v>121</v>
      </c>
      <c r="BI876" s="252" t="s">
        <v>121</v>
      </c>
      <c r="BJ876" s="252">
        <v>176316</v>
      </c>
      <c r="BK876" s="252">
        <v>2003292</v>
      </c>
      <c r="BL876" s="252">
        <v>1341401</v>
      </c>
      <c r="BM876" s="252">
        <v>4977574</v>
      </c>
      <c r="BN876" s="252">
        <v>132238</v>
      </c>
      <c r="BO876" s="252">
        <v>2356814</v>
      </c>
      <c r="BP876" s="252" t="s">
        <v>121</v>
      </c>
      <c r="BQ876" s="252" t="s">
        <v>121</v>
      </c>
      <c r="BR876" s="252" t="s">
        <v>121</v>
      </c>
      <c r="BS876" s="252">
        <v>2078319</v>
      </c>
      <c r="BT876" s="252">
        <v>8022311</v>
      </c>
      <c r="BU876" s="252">
        <v>132238</v>
      </c>
      <c r="BV876" s="252" t="s">
        <v>121</v>
      </c>
      <c r="BW876" s="252" t="s">
        <v>121</v>
      </c>
      <c r="BX876" s="252" t="s">
        <v>121</v>
      </c>
      <c r="BY876" s="254">
        <v>1028515</v>
      </c>
      <c r="BZ876" s="252" t="s">
        <v>121</v>
      </c>
      <c r="CA876" s="252" t="s">
        <v>121</v>
      </c>
      <c r="CB876" s="252" t="s">
        <v>121</v>
      </c>
      <c r="CC876" s="252" t="s">
        <v>121</v>
      </c>
      <c r="CD876" s="252" t="s">
        <v>121</v>
      </c>
      <c r="CE876" s="159" t="s">
        <v>130</v>
      </c>
      <c r="CF876" s="159" t="s">
        <v>130</v>
      </c>
      <c r="CG876" s="159" t="s">
        <v>130</v>
      </c>
      <c r="CH876" s="159" t="s">
        <v>130</v>
      </c>
      <c r="CI876" s="159" t="s">
        <v>130</v>
      </c>
      <c r="CJ876" s="159" t="s">
        <v>130</v>
      </c>
      <c r="CK876" s="59" t="s">
        <v>131</v>
      </c>
      <c r="CL876" s="76" t="s">
        <v>121</v>
      </c>
      <c r="CM876" s="76" t="s">
        <v>121</v>
      </c>
      <c r="CN876" s="76" t="s">
        <v>121</v>
      </c>
      <c r="CO876" s="76" t="s">
        <v>121</v>
      </c>
      <c r="CP876" s="76" t="s">
        <v>121</v>
      </c>
      <c r="CQ876" s="76" t="s">
        <v>121</v>
      </c>
      <c r="CR876" s="76" t="s">
        <v>121</v>
      </c>
      <c r="CS876" s="76" t="s">
        <v>121</v>
      </c>
      <c r="CT876" s="76" t="s">
        <v>121</v>
      </c>
      <c r="CU876" s="76" t="s">
        <v>121</v>
      </c>
      <c r="CV876" s="76" t="s">
        <v>121</v>
      </c>
      <c r="CW876" s="76" t="s">
        <v>121</v>
      </c>
      <c r="CX876" s="76" t="s">
        <v>121</v>
      </c>
      <c r="CY876" s="76" t="s">
        <v>121</v>
      </c>
      <c r="CZ876" s="76" t="s">
        <v>121</v>
      </c>
      <c r="DA876" s="255">
        <v>12661261</v>
      </c>
      <c r="DB876" s="256">
        <v>1</v>
      </c>
      <c r="DC876" s="13">
        <v>1</v>
      </c>
      <c r="DD876" s="13"/>
      <c r="DE876" s="75" t="str" cm="1">
        <f t="array" ref="DE876">+IF(AND(C876&lt;&gt;"Vehículos Eléctricos",C876&lt;&gt;"Vehículos Híbridos",AA876="PERCENTIL 50"),
     IF(VLOOKUP(_xlfn.TEXTJOIN("_",FALSE,C876:E876),[1]BD_Perc!$A:$P,_xlfn.IFS([1]BD!AB876="Intervalo de precio 1",12,[1]BD!AB876="Intervalo de precio 2",13),FALSE)&lt;=1,
     VLOOKUP(_xlfn.TEXTJOIN("_",FALSE,C876:E876),[1]BD_Perc!$A:$P,16,FALSE),"Ok P50"),
     "Ok P30/70 ó Híbrido/Eléctrico")</f>
        <v>Ok P30/70 ó Híbrido/Eléctrico</v>
      </c>
      <c r="DF876" s="75" t="str">
        <f t="shared" si="107"/>
        <v>Vehículos Convencionales_Camperos/Camionetas_4x4</v>
      </c>
      <c r="DG876" s="19">
        <f t="shared" si="108"/>
        <v>265050000</v>
      </c>
      <c r="DH876" s="13">
        <v>1</v>
      </c>
      <c r="DI876" s="13">
        <v>1</v>
      </c>
      <c r="DJ876" s="13" t="b">
        <f>+DC876=[2]BD!DC876</f>
        <v>1</v>
      </c>
    </row>
    <row r="877" spans="1:114" ht="76.5" x14ac:dyDescent="0.25">
      <c r="A877" s="78">
        <v>1320</v>
      </c>
      <c r="B877" s="59" t="s">
        <v>118</v>
      </c>
      <c r="C877" s="105" t="s">
        <v>4</v>
      </c>
      <c r="D877" s="59" t="s">
        <v>795</v>
      </c>
      <c r="E877" s="59" t="s">
        <v>796</v>
      </c>
      <c r="F877" s="59" t="s">
        <v>121</v>
      </c>
      <c r="G877" s="59" t="s">
        <v>1851</v>
      </c>
      <c r="H877" s="76" t="s">
        <v>1849</v>
      </c>
      <c r="I877" s="76">
        <v>1612235</v>
      </c>
      <c r="J877" s="76" t="s">
        <v>1852</v>
      </c>
      <c r="K877" s="78" t="s">
        <v>121</v>
      </c>
      <c r="L877" s="80">
        <v>175</v>
      </c>
      <c r="M877" s="76" t="s">
        <v>121</v>
      </c>
      <c r="N877" s="82">
        <v>307000000</v>
      </c>
      <c r="O877" s="83">
        <f>+IFERROR(VLOOKUP(I877,[1]Precio_Fasecolda!A:C,3,FALSE),IFERROR(VLOOKUP(I877,[1]Precio_Fasecolda!B:C,2,FALSE),N877))</f>
        <v>307000000</v>
      </c>
      <c r="P877" s="83">
        <f t="shared" si="105"/>
        <v>0</v>
      </c>
      <c r="Q877" s="76" t="s">
        <v>121</v>
      </c>
      <c r="R877" s="76" t="s">
        <v>127</v>
      </c>
      <c r="S877" s="76" t="s">
        <v>349</v>
      </c>
      <c r="T877" s="81" t="s">
        <v>643</v>
      </c>
      <c r="U877" s="76">
        <v>7500</v>
      </c>
      <c r="V877" s="76">
        <v>2825</v>
      </c>
      <c r="W877" s="106">
        <v>3935</v>
      </c>
      <c r="X877" s="80" t="s">
        <v>799</v>
      </c>
      <c r="Y877" s="84" t="str">
        <f t="shared" si="104"/>
        <v>N.A.</v>
      </c>
      <c r="Z877" s="85">
        <f t="shared" si="110"/>
        <v>282440000</v>
      </c>
      <c r="AA877" s="76" t="str">
        <f>+IFERROR(VLOOKUP(_xlfn.TEXTJOIN("_", FALSE, C877:E877), [1]BD_Perc!$A:$O, 15, FALSE),"Segmentación no encontrada o vehículo inactivo")</f>
        <v>PERCENTIL 30-70</v>
      </c>
      <c r="AB877" s="76" t="str" cm="1">
        <f t="array" ref="AB877">_xlfn.IFS(
    AA877 = "PERCENTIL 50",
    _xlfn.IFS(
        [1]BD!DG877 &lt; VLOOKUP(_xlfn.TEXTJOIN("_", FALSE, C877:E877), [1]BD_Perc!$A:$O, 11, FALSE), "Intervalo de precio 1",
        [1]BD!DG877 &gt;= VLOOKUP(_xlfn.TEXTJOIN("_", FALSE, C877:E877), [1]BD_Perc!$A:$O, 11, FALSE), "Intervalo de precio 2"
    ),
    AA877 = "PERCENTIL 30-70",
    _xlfn.IFS(
        [1]BD!DG877 &lt; VLOOKUP(_xlfn.TEXTJOIN("_", FALSE, C877:E877), [1]BD_Perc!$A:$O, 6, FALSE), "Intervalo de precio 1",
        [1]BD!DG877 &lt; VLOOKUP(_xlfn.TEXTJOIN("_", FALSE, C877:E877), [1]BD_Perc!$A:$O, 7, FALSE), "Intervalo de precio 2",
        [1]BD!DG877 &gt;= VLOOKUP(_xlfn.TEXTJOIN("_", FALSE, C877:E877), [1]BD_Perc!$A:$O, 7, FALSE), "Intervalo de precio 3"
    ),
    AA877="Segmentación no encontrada o vehículo inactivo","Segmentación no encontrada o vehículo inactivo"
)</f>
        <v>Intervalo de precio 3</v>
      </c>
      <c r="AC877" s="227" t="s">
        <v>156</v>
      </c>
      <c r="AD877" s="86" t="b">
        <f t="shared" si="109"/>
        <v>1</v>
      </c>
      <c r="AE877" s="98">
        <v>0.08</v>
      </c>
      <c r="AF877" s="98">
        <v>0.08</v>
      </c>
      <c r="AG877" s="98">
        <v>0.08</v>
      </c>
      <c r="AH877" s="98">
        <v>0.08</v>
      </c>
      <c r="AI877" s="98">
        <v>0.09</v>
      </c>
      <c r="AJ877" s="98">
        <v>0.1</v>
      </c>
      <c r="AK877" s="76" t="s">
        <v>130</v>
      </c>
      <c r="AL877" s="76" t="s">
        <v>130</v>
      </c>
      <c r="AM877" s="76" t="s">
        <v>130</v>
      </c>
      <c r="AN877" s="93">
        <v>1</v>
      </c>
      <c r="AO877" s="257" t="s">
        <v>121</v>
      </c>
      <c r="AP877" s="258">
        <v>544104</v>
      </c>
      <c r="AQ877" s="257">
        <v>777291</v>
      </c>
      <c r="AR877" s="257">
        <v>7840043</v>
      </c>
      <c r="AS877" s="257" t="s">
        <v>121</v>
      </c>
      <c r="AT877" s="257">
        <v>12324431</v>
      </c>
      <c r="AU877" s="257">
        <v>536206</v>
      </c>
      <c r="AV877" s="257">
        <v>1360259</v>
      </c>
      <c r="AW877" s="257">
        <v>130595</v>
      </c>
      <c r="AX877" s="257">
        <v>1533383</v>
      </c>
      <c r="AY877" s="257">
        <v>31237133</v>
      </c>
      <c r="AZ877" s="257">
        <v>28306704</v>
      </c>
      <c r="BA877" s="257" t="s">
        <v>121</v>
      </c>
      <c r="BB877" s="257" t="s">
        <v>121</v>
      </c>
      <c r="BC877" s="257" t="s">
        <v>121</v>
      </c>
      <c r="BD877" s="257" t="s">
        <v>121</v>
      </c>
      <c r="BE877" s="257" t="s">
        <v>121</v>
      </c>
      <c r="BF877" s="257">
        <v>2939337</v>
      </c>
      <c r="BG877" s="257">
        <v>4156637</v>
      </c>
      <c r="BH877" s="257">
        <v>1391175</v>
      </c>
      <c r="BI877" s="257">
        <v>1558740</v>
      </c>
      <c r="BJ877" s="257">
        <v>176316</v>
      </c>
      <c r="BK877" s="257">
        <v>2151745</v>
      </c>
      <c r="BL877" s="257" t="s">
        <v>121</v>
      </c>
      <c r="BM877" s="257">
        <v>5742396</v>
      </c>
      <c r="BN877" s="257">
        <v>132238</v>
      </c>
      <c r="BO877" s="257">
        <v>2356814</v>
      </c>
      <c r="BP877" s="257" t="s">
        <v>121</v>
      </c>
      <c r="BQ877" s="257" t="s">
        <v>121</v>
      </c>
      <c r="BR877" s="257" t="s">
        <v>121</v>
      </c>
      <c r="BS877" s="257">
        <v>2909647</v>
      </c>
      <c r="BT877" s="257">
        <v>8022311</v>
      </c>
      <c r="BU877" s="257">
        <v>132238</v>
      </c>
      <c r="BV877" s="257">
        <v>7236581</v>
      </c>
      <c r="BW877" s="257">
        <v>17250567</v>
      </c>
      <c r="BX877" s="257" t="s">
        <v>121</v>
      </c>
      <c r="BY877" s="257">
        <v>2057535</v>
      </c>
      <c r="BZ877" s="259" t="s">
        <v>121</v>
      </c>
      <c r="CA877" s="257" t="s">
        <v>121</v>
      </c>
      <c r="CB877" s="257" t="s">
        <v>121</v>
      </c>
      <c r="CC877" s="257" t="s">
        <v>121</v>
      </c>
      <c r="CD877" s="257" t="s">
        <v>121</v>
      </c>
      <c r="CE877" s="76" t="s">
        <v>121</v>
      </c>
      <c r="CF877" s="76" t="s">
        <v>121</v>
      </c>
      <c r="CG877" s="76" t="s">
        <v>121</v>
      </c>
      <c r="CH877" s="76" t="s">
        <v>121</v>
      </c>
      <c r="CI877" s="76" t="s">
        <v>121</v>
      </c>
      <c r="CJ877" s="76" t="s">
        <v>121</v>
      </c>
      <c r="CK877" s="76" t="s">
        <v>121</v>
      </c>
      <c r="CL877" s="59" t="s">
        <v>121</v>
      </c>
      <c r="CM877" s="76" t="s">
        <v>121</v>
      </c>
      <c r="CN877" s="76" t="s">
        <v>121</v>
      </c>
      <c r="CO877" s="76" t="s">
        <v>121</v>
      </c>
      <c r="CP877" s="76" t="s">
        <v>121</v>
      </c>
      <c r="CQ877" s="76" t="s">
        <v>121</v>
      </c>
      <c r="CR877" s="76" t="s">
        <v>121</v>
      </c>
      <c r="CS877" s="159" t="s">
        <v>131</v>
      </c>
      <c r="CT877" s="159" t="s">
        <v>131</v>
      </c>
      <c r="CU877" s="159" t="s">
        <v>131</v>
      </c>
      <c r="CV877" s="159" t="s">
        <v>131</v>
      </c>
      <c r="CW877" s="159" t="s">
        <v>131</v>
      </c>
      <c r="CX877" s="159" t="s">
        <v>131</v>
      </c>
      <c r="CY877" s="59" t="s">
        <v>121</v>
      </c>
      <c r="CZ877" s="59" t="s">
        <v>121</v>
      </c>
      <c r="DA877" s="255">
        <v>21935892</v>
      </c>
      <c r="DB877" s="260">
        <v>1</v>
      </c>
      <c r="DC877" s="13">
        <v>1</v>
      </c>
      <c r="DD877" s="13"/>
      <c r="DE877" s="75" t="str" cm="1">
        <f t="array" ref="DE877">+IF(AND(C877&lt;&gt;"Vehículos Eléctricos",C877&lt;&gt;"Vehículos Híbridos",AA877="PERCENTIL 50"),
     IF(VLOOKUP(_xlfn.TEXTJOIN("_",FALSE,C877:E877),[1]BD_Perc!$A:$P,_xlfn.IFS([1]BD!AB877="Intervalo de precio 1",12,[1]BD!AB877="Intervalo de precio 2",13),FALSE)&lt;=1,
     VLOOKUP(_xlfn.TEXTJOIN("_",FALSE,C877:E877),[1]BD_Perc!$A:$P,16,FALSE),"Ok P50"),
     "Ok P30/70 ó Híbrido/Eléctrico")</f>
        <v>Ok P30/70 ó Híbrido/Eléctrico</v>
      </c>
      <c r="DF877" s="75" t="str">
        <f t="shared" si="107"/>
        <v>Otros Tipos de Vehículos_Camión_Cabina Sencilla</v>
      </c>
      <c r="DG877" s="19">
        <f t="shared" si="108"/>
        <v>282440000</v>
      </c>
      <c r="DH877" s="13">
        <v>1</v>
      </c>
      <c r="DI877" s="13">
        <v>1</v>
      </c>
      <c r="DJ877" s="13" t="b">
        <f>+DC877=[2]BD!DC877</f>
        <v>1</v>
      </c>
    </row>
    <row r="878" spans="1:114" ht="25.5" x14ac:dyDescent="0.25">
      <c r="A878" s="78">
        <v>1321</v>
      </c>
      <c r="B878" s="59" t="s">
        <v>257</v>
      </c>
      <c r="C878" s="59" t="s">
        <v>2</v>
      </c>
      <c r="D878" s="158" t="s">
        <v>320</v>
      </c>
      <c r="E878" s="59" t="s">
        <v>126</v>
      </c>
      <c r="F878" s="158" t="s">
        <v>121</v>
      </c>
      <c r="G878" s="59" t="s">
        <v>1853</v>
      </c>
      <c r="H878" s="158" t="s">
        <v>398</v>
      </c>
      <c r="I878" s="261">
        <v>3006170</v>
      </c>
      <c r="J878" s="76" t="s">
        <v>1854</v>
      </c>
      <c r="K878" s="78" t="s">
        <v>121</v>
      </c>
      <c r="L878" s="80">
        <v>240</v>
      </c>
      <c r="M878" s="78" t="s">
        <v>121</v>
      </c>
      <c r="N878" s="82">
        <v>169000000</v>
      </c>
      <c r="O878" s="83">
        <f>+IFERROR(VLOOKUP(I878,[1]Precio_Fasecolda!A:C,3,FALSE),IFERROR(VLOOKUP(I878,[1]Precio_Fasecolda!B:C,2,FALSE),N878))</f>
        <v>169000000</v>
      </c>
      <c r="P878" s="83">
        <f t="shared" si="105"/>
        <v>0</v>
      </c>
      <c r="Q878" s="76" t="s">
        <v>126</v>
      </c>
      <c r="R878" s="76" t="s">
        <v>148</v>
      </c>
      <c r="S878" s="76" t="s">
        <v>764</v>
      </c>
      <c r="T878" s="76" t="s">
        <v>121</v>
      </c>
      <c r="U878" s="76" t="s">
        <v>121</v>
      </c>
      <c r="V878" s="76" t="s">
        <v>121</v>
      </c>
      <c r="W878" s="76" t="s">
        <v>121</v>
      </c>
      <c r="X878" s="76" t="s">
        <v>121</v>
      </c>
      <c r="Y878" s="84" t="str">
        <f t="shared" si="104"/>
        <v>N.A.</v>
      </c>
      <c r="Z878" s="85">
        <f t="shared" si="110"/>
        <v>169000000</v>
      </c>
      <c r="AA878" s="76" t="str">
        <f>+IFERROR(VLOOKUP(_xlfn.TEXTJOIN("_", FALSE, C878:E878), [1]BD_Perc!$A:$O, 15, FALSE),"Segmentación no encontrada o vehículo inactivo")</f>
        <v>PERCENTIL 50</v>
      </c>
      <c r="AB878" s="76" t="str" cm="1">
        <f t="array" ref="AB878">_xlfn.IFS(
    AA878 = "PERCENTIL 50",
    _xlfn.IFS(
        [1]BD!DG878 &lt; VLOOKUP(_xlfn.TEXTJOIN("_", FALSE, C878:E878), [1]BD_Perc!$A:$O, 11, FALSE), "Intervalo de precio 1",
        [1]BD!DG878 &gt;= VLOOKUP(_xlfn.TEXTJOIN("_", FALSE, C878:E878), [1]BD_Perc!$A:$O, 11, FALSE), "Intervalo de precio 2"
    ),
    AA878 = "PERCENTIL 30-70",
    _xlfn.IFS(
        [1]BD!DG878 &lt; VLOOKUP(_xlfn.TEXTJOIN("_", FALSE, C878:E878), [1]BD_Perc!$A:$O, 6, FALSE), "Intervalo de precio 1",
        [1]BD!DG878 &lt; VLOOKUP(_xlfn.TEXTJOIN("_", FALSE, C878:E878), [1]BD_Perc!$A:$O, 7, FALSE), "Intervalo de precio 2",
        [1]BD!DG878 &gt;= VLOOKUP(_xlfn.TEXTJOIN("_", FALSE, C878:E878), [1]BD_Perc!$A:$O, 7, FALSE), "Intervalo de precio 3"
    ),
    AA878="Segmentación no encontrada o vehículo inactivo","Segmentación no encontrada o vehículo inactivo"
)</f>
        <v>Intervalo de precio 2</v>
      </c>
      <c r="AC878" s="227" t="s">
        <v>149</v>
      </c>
      <c r="AD878" s="86" t="b">
        <f t="shared" si="109"/>
        <v>1</v>
      </c>
      <c r="AE878" s="87">
        <v>0</v>
      </c>
      <c r="AF878" s="87">
        <v>0.01</v>
      </c>
      <c r="AG878" s="87">
        <v>1.4999999999999999E-2</v>
      </c>
      <c r="AH878" s="87">
        <v>0.02</v>
      </c>
      <c r="AI878" s="87">
        <v>2.5000000000000001E-2</v>
      </c>
      <c r="AJ878" s="87">
        <v>0.03</v>
      </c>
      <c r="AK878" s="76" t="s">
        <v>1722</v>
      </c>
      <c r="AL878" s="76" t="s">
        <v>1722</v>
      </c>
      <c r="AM878" s="76" t="s">
        <v>1722</v>
      </c>
      <c r="AN878" s="243">
        <v>1</v>
      </c>
      <c r="AO878" s="246" t="s">
        <v>121</v>
      </c>
      <c r="AP878" s="253">
        <v>599379</v>
      </c>
      <c r="AQ878" s="246">
        <v>720453</v>
      </c>
      <c r="AR878" s="246" t="s">
        <v>121</v>
      </c>
      <c r="AS878" s="246" t="s">
        <v>121</v>
      </c>
      <c r="AT878" s="246">
        <v>9623245</v>
      </c>
      <c r="AU878" s="246" t="s">
        <v>121</v>
      </c>
      <c r="AV878" s="72" t="s">
        <v>121</v>
      </c>
      <c r="AW878" s="246">
        <v>395589</v>
      </c>
      <c r="AX878" s="246" t="s">
        <v>121</v>
      </c>
      <c r="AY878" s="246" t="s">
        <v>121</v>
      </c>
      <c r="AZ878" s="246" t="s">
        <v>121</v>
      </c>
      <c r="BA878" s="246" t="s">
        <v>121</v>
      </c>
      <c r="BB878" s="246" t="s">
        <v>121</v>
      </c>
      <c r="BC878" s="246" t="s">
        <v>121</v>
      </c>
      <c r="BD878" s="246">
        <v>2952608</v>
      </c>
      <c r="BE878" s="246" t="s">
        <v>121</v>
      </c>
      <c r="BF878" s="246">
        <v>4263637</v>
      </c>
      <c r="BG878" s="246">
        <v>2789866</v>
      </c>
      <c r="BH878" s="246" t="s">
        <v>121</v>
      </c>
      <c r="BI878" s="246">
        <v>1255440</v>
      </c>
      <c r="BJ878" s="246">
        <v>176982</v>
      </c>
      <c r="BK878" s="246" t="s">
        <v>121</v>
      </c>
      <c r="BL878" s="246">
        <v>1293105</v>
      </c>
      <c r="BM878" s="246">
        <v>3829228</v>
      </c>
      <c r="BN878" s="246">
        <v>112625</v>
      </c>
      <c r="BO878" s="246">
        <v>2324888</v>
      </c>
      <c r="BP878" s="246" t="s">
        <v>121</v>
      </c>
      <c r="BQ878" s="246" t="s">
        <v>121</v>
      </c>
      <c r="BR878" s="246" t="s">
        <v>121</v>
      </c>
      <c r="BS878" s="246" t="s">
        <v>121</v>
      </c>
      <c r="BT878" s="246">
        <v>9747683</v>
      </c>
      <c r="BU878" s="246">
        <v>112625</v>
      </c>
      <c r="BV878" s="246">
        <v>5347243</v>
      </c>
      <c r="BW878" s="246">
        <v>6974666</v>
      </c>
      <c r="BX878" s="246" t="s">
        <v>121</v>
      </c>
      <c r="BY878" s="246">
        <v>734665</v>
      </c>
      <c r="BZ878" s="254" t="s">
        <v>121</v>
      </c>
      <c r="CA878" s="246" t="s">
        <v>121</v>
      </c>
      <c r="CB878" s="246" t="s">
        <v>121</v>
      </c>
      <c r="CC878" s="246" t="s">
        <v>121</v>
      </c>
      <c r="CD878" s="246" t="s">
        <v>121</v>
      </c>
      <c r="CE878" s="109" t="s">
        <v>1722</v>
      </c>
      <c r="CF878" s="109" t="s">
        <v>1722</v>
      </c>
      <c r="CG878" s="109" t="s">
        <v>1722</v>
      </c>
      <c r="CH878" s="76" t="s">
        <v>1722</v>
      </c>
      <c r="CI878" s="76" t="s">
        <v>1722</v>
      </c>
      <c r="CJ878" s="59" t="s">
        <v>1722</v>
      </c>
      <c r="CK878" s="59" t="s">
        <v>121</v>
      </c>
      <c r="CL878" s="59" t="s">
        <v>121</v>
      </c>
      <c r="CM878" s="59" t="s">
        <v>121</v>
      </c>
      <c r="CN878" s="59" t="s">
        <v>121</v>
      </c>
      <c r="CO878" s="59" t="s">
        <v>121</v>
      </c>
      <c r="CP878" s="59" t="s">
        <v>121</v>
      </c>
      <c r="CQ878" s="59" t="s">
        <v>121</v>
      </c>
      <c r="CR878" s="59" t="s">
        <v>121</v>
      </c>
      <c r="CS878" s="59" t="s">
        <v>121</v>
      </c>
      <c r="CT878" s="59" t="s">
        <v>121</v>
      </c>
      <c r="CU878" s="59" t="s">
        <v>121</v>
      </c>
      <c r="CV878" s="59" t="s">
        <v>121</v>
      </c>
      <c r="CW878" s="59" t="s">
        <v>121</v>
      </c>
      <c r="CX878" s="59" t="s">
        <v>121</v>
      </c>
      <c r="CY878" s="59" t="s">
        <v>121</v>
      </c>
      <c r="CZ878" s="59" t="s">
        <v>121</v>
      </c>
      <c r="DA878" s="255">
        <v>4349805</v>
      </c>
      <c r="DB878" s="262">
        <v>1</v>
      </c>
      <c r="DC878" s="13">
        <v>1</v>
      </c>
      <c r="DD878" s="13"/>
      <c r="DE878" s="75" t="str" cm="1">
        <f t="array" ref="DE878">+IF(AND(C878&lt;&gt;"Vehículos Eléctricos",C878&lt;&gt;"Vehículos Híbridos",AA878="PERCENTIL 50"),
     IF(VLOOKUP(_xlfn.TEXTJOIN("_",FALSE,C878:E878),[1]BD_Perc!$A:$P,_xlfn.IFS([1]BD!AB878="Intervalo de precio 1",12,[1]BD!AB878="Intervalo de precio 2",13),FALSE)&lt;=1,
     VLOOKUP(_xlfn.TEXTJOIN("_",FALSE,C878:E878),[1]BD_Perc!$A:$P,16,FALSE),"Ok P50"),
     "Ok P30/70 ó Híbrido/Eléctrico")</f>
        <v>Ok P30/70 ó Híbrido/Eléctrico</v>
      </c>
      <c r="DF878" s="75" t="str">
        <f t="shared" si="107"/>
        <v>Vehículos Híbridos_Camperos/Camionetas_4x2</v>
      </c>
      <c r="DG878" s="19">
        <f t="shared" si="108"/>
        <v>169000000</v>
      </c>
      <c r="DH878" s="13">
        <v>1</v>
      </c>
      <c r="DI878" s="13">
        <v>1</v>
      </c>
      <c r="DJ878" s="13" t="b">
        <f>+DC878=[2]BD!DC878</f>
        <v>1</v>
      </c>
    </row>
    <row r="879" spans="1:114" ht="38.25" x14ac:dyDescent="0.25">
      <c r="A879" s="78">
        <v>1322</v>
      </c>
      <c r="B879" s="59" t="s">
        <v>257</v>
      </c>
      <c r="C879" s="59" t="s">
        <v>2</v>
      </c>
      <c r="D879" s="158" t="s">
        <v>320</v>
      </c>
      <c r="E879" s="59" t="s">
        <v>126</v>
      </c>
      <c r="F879" s="158" t="s">
        <v>121</v>
      </c>
      <c r="G879" s="59" t="s">
        <v>1855</v>
      </c>
      <c r="H879" s="158" t="s">
        <v>259</v>
      </c>
      <c r="I879" s="78">
        <v>8006103</v>
      </c>
      <c r="J879" s="76" t="s">
        <v>1856</v>
      </c>
      <c r="K879" s="78" t="s">
        <v>121</v>
      </c>
      <c r="L879" s="80">
        <v>276</v>
      </c>
      <c r="M879" s="78" t="s">
        <v>121</v>
      </c>
      <c r="N879" s="82">
        <v>180000000</v>
      </c>
      <c r="O879" s="83">
        <f>+IFERROR(VLOOKUP(I879,[1]Precio_Fasecolda!A:C,3,FALSE),IFERROR(VLOOKUP(I879,[1]Precio_Fasecolda!B:C,2,FALSE),N879))</f>
        <v>180000000</v>
      </c>
      <c r="P879" s="83">
        <f t="shared" si="105"/>
        <v>0</v>
      </c>
      <c r="Q879" s="76" t="s">
        <v>126</v>
      </c>
      <c r="R879" s="76" t="s">
        <v>148</v>
      </c>
      <c r="S879" s="76" t="s">
        <v>764</v>
      </c>
      <c r="T879" s="76" t="s">
        <v>121</v>
      </c>
      <c r="U879" s="76" t="s">
        <v>121</v>
      </c>
      <c r="V879" s="76" t="s">
        <v>121</v>
      </c>
      <c r="W879" s="76" t="s">
        <v>121</v>
      </c>
      <c r="X879" s="76" t="s">
        <v>121</v>
      </c>
      <c r="Y879" s="84" t="str">
        <f t="shared" si="104"/>
        <v>N.A.</v>
      </c>
      <c r="Z879" s="85">
        <f t="shared" si="110"/>
        <v>180000000</v>
      </c>
      <c r="AA879" s="76" t="str">
        <f>+IFERROR(VLOOKUP(_xlfn.TEXTJOIN("_", FALSE, C879:E879), [1]BD_Perc!$A:$O, 15, FALSE),"Segmentación no encontrada o vehículo inactivo")</f>
        <v>PERCENTIL 50</v>
      </c>
      <c r="AB879" s="76" t="str" cm="1">
        <f t="array" ref="AB879">_xlfn.IFS(
    AA879 = "PERCENTIL 50",
    _xlfn.IFS(
        [1]BD!DG879 &lt; VLOOKUP(_xlfn.TEXTJOIN("_", FALSE, C879:E879), [1]BD_Perc!$A:$O, 11, FALSE), "Intervalo de precio 1",
        [1]BD!DG879 &gt;= VLOOKUP(_xlfn.TEXTJOIN("_", FALSE, C879:E879), [1]BD_Perc!$A:$O, 11, FALSE), "Intervalo de precio 2"
    ),
    AA879 = "PERCENTIL 30-70",
    _xlfn.IFS(
        [1]BD!DG879 &lt; VLOOKUP(_xlfn.TEXTJOIN("_", FALSE, C879:E879), [1]BD_Perc!$A:$O, 6, FALSE), "Intervalo de precio 1",
        [1]BD!DG879 &lt; VLOOKUP(_xlfn.TEXTJOIN("_", FALSE, C879:E879), [1]BD_Perc!$A:$O, 7, FALSE), "Intervalo de precio 2",
        [1]BD!DG879 &gt;= VLOOKUP(_xlfn.TEXTJOIN("_", FALSE, C879:E879), [1]BD_Perc!$A:$O, 7, FALSE), "Intervalo de precio 3"
    ),
    AA879="Segmentación no encontrada o vehículo inactivo","Segmentación no encontrada o vehículo inactivo"
)</f>
        <v>Intervalo de precio 2</v>
      </c>
      <c r="AC879" s="227" t="s">
        <v>149</v>
      </c>
      <c r="AD879" s="86" t="b">
        <f t="shared" si="109"/>
        <v>1</v>
      </c>
      <c r="AE879" s="94">
        <v>0</v>
      </c>
      <c r="AF879" s="94">
        <v>0</v>
      </c>
      <c r="AG879" s="94">
        <v>0</v>
      </c>
      <c r="AH879" s="94">
        <v>0</v>
      </c>
      <c r="AI879" s="94">
        <v>0</v>
      </c>
      <c r="AJ879" s="94">
        <v>0</v>
      </c>
      <c r="AK879" s="76" t="s">
        <v>1722</v>
      </c>
      <c r="AL879" s="76" t="s">
        <v>1722</v>
      </c>
      <c r="AM879" s="76" t="s">
        <v>1722</v>
      </c>
      <c r="AN879" s="243">
        <v>1</v>
      </c>
      <c r="AO879" s="72" t="s">
        <v>121</v>
      </c>
      <c r="AP879" s="258">
        <v>545617</v>
      </c>
      <c r="AQ879" s="72">
        <v>849750</v>
      </c>
      <c r="AR879" s="72" t="s">
        <v>121</v>
      </c>
      <c r="AS879" s="72" t="s">
        <v>121</v>
      </c>
      <c r="AT879" s="72">
        <v>8688162</v>
      </c>
      <c r="AU879" s="72" t="s">
        <v>121</v>
      </c>
      <c r="AV879" s="72" t="s">
        <v>121</v>
      </c>
      <c r="AW879" s="72">
        <v>25311</v>
      </c>
      <c r="AX879" s="72" t="s">
        <v>121</v>
      </c>
      <c r="AY879" s="72" t="s">
        <v>121</v>
      </c>
      <c r="AZ879" s="72" t="s">
        <v>121</v>
      </c>
      <c r="BA879" s="72" t="s">
        <v>121</v>
      </c>
      <c r="BB879" s="72" t="s">
        <v>121</v>
      </c>
      <c r="BC879" s="72" t="s">
        <v>121</v>
      </c>
      <c r="BD879" s="72">
        <v>2656417</v>
      </c>
      <c r="BE879" s="72" t="s">
        <v>121</v>
      </c>
      <c r="BF879" s="72">
        <v>911785</v>
      </c>
      <c r="BG879" s="72">
        <v>475961</v>
      </c>
      <c r="BH879" s="72" t="s">
        <v>121</v>
      </c>
      <c r="BI879" s="72">
        <v>1991017</v>
      </c>
      <c r="BJ879" s="72">
        <v>406600</v>
      </c>
      <c r="BK879" s="72" t="s">
        <v>121</v>
      </c>
      <c r="BL879" s="72">
        <v>1189155</v>
      </c>
      <c r="BM879" s="72">
        <v>3595360</v>
      </c>
      <c r="BN879" s="72">
        <v>121980</v>
      </c>
      <c r="BO879" s="72">
        <v>2397516</v>
      </c>
      <c r="BP879" s="72" t="s">
        <v>121</v>
      </c>
      <c r="BQ879" s="72" t="s">
        <v>121</v>
      </c>
      <c r="BR879" s="72" t="s">
        <v>121</v>
      </c>
      <c r="BS879" s="72" t="s">
        <v>121</v>
      </c>
      <c r="BT879" s="72">
        <v>9032362</v>
      </c>
      <c r="BU879" s="72">
        <v>121980</v>
      </c>
      <c r="BV879" s="72" t="s">
        <v>121</v>
      </c>
      <c r="BW879" s="72" t="s">
        <v>121</v>
      </c>
      <c r="BX879" s="72" t="s">
        <v>121</v>
      </c>
      <c r="BY879" s="72">
        <v>702017</v>
      </c>
      <c r="BZ879" s="259" t="s">
        <v>121</v>
      </c>
      <c r="CA879" s="72" t="s">
        <v>121</v>
      </c>
      <c r="CB879" s="72" t="s">
        <v>121</v>
      </c>
      <c r="CC879" s="72" t="s">
        <v>121</v>
      </c>
      <c r="CD879" s="72" t="s">
        <v>121</v>
      </c>
      <c r="CE879" s="109" t="s">
        <v>1722</v>
      </c>
      <c r="CF879" s="109" t="s">
        <v>1722</v>
      </c>
      <c r="CG879" s="109" t="s">
        <v>1857</v>
      </c>
      <c r="CH879" s="76" t="s">
        <v>1722</v>
      </c>
      <c r="CI879" s="76" t="s">
        <v>1722</v>
      </c>
      <c r="CJ879" s="59" t="s">
        <v>1722</v>
      </c>
      <c r="CK879" s="59" t="s">
        <v>121</v>
      </c>
      <c r="CL879" s="59" t="s">
        <v>121</v>
      </c>
      <c r="CM879" s="59" t="s">
        <v>121</v>
      </c>
      <c r="CN879" s="59" t="s">
        <v>121</v>
      </c>
      <c r="CO879" s="59" t="s">
        <v>121</v>
      </c>
      <c r="CP879" s="59" t="s">
        <v>121</v>
      </c>
      <c r="CQ879" s="59" t="s">
        <v>121</v>
      </c>
      <c r="CR879" s="59" t="s">
        <v>121</v>
      </c>
      <c r="CS879" s="59" t="s">
        <v>121</v>
      </c>
      <c r="CT879" s="59" t="s">
        <v>121</v>
      </c>
      <c r="CU879" s="59" t="s">
        <v>121</v>
      </c>
      <c r="CV879" s="59" t="s">
        <v>121</v>
      </c>
      <c r="CW879" s="59" t="s">
        <v>121</v>
      </c>
      <c r="CX879" s="59" t="s">
        <v>121</v>
      </c>
      <c r="CY879" s="59" t="s">
        <v>121</v>
      </c>
      <c r="CZ879" s="59" t="s">
        <v>121</v>
      </c>
      <c r="DA879" s="255">
        <v>5070000</v>
      </c>
      <c r="DB879" s="262">
        <v>1</v>
      </c>
      <c r="DC879" s="13">
        <v>1</v>
      </c>
      <c r="DD879" s="13"/>
      <c r="DE879" s="75" t="str" cm="1">
        <f t="array" ref="DE879">+IF(AND(C879&lt;&gt;"Vehículos Eléctricos",C879&lt;&gt;"Vehículos Híbridos",AA879="PERCENTIL 50"),
     IF(VLOOKUP(_xlfn.TEXTJOIN("_",FALSE,C879:E879),[1]BD_Perc!$A:$P,_xlfn.IFS([1]BD!AB879="Intervalo de precio 1",12,[1]BD!AB879="Intervalo de precio 2",13),FALSE)&lt;=1,
     VLOOKUP(_xlfn.TEXTJOIN("_",FALSE,C879:E879),[1]BD_Perc!$A:$P,16,FALSE),"Ok P50"),
     "Ok P30/70 ó Híbrido/Eléctrico")</f>
        <v>Ok P30/70 ó Híbrido/Eléctrico</v>
      </c>
      <c r="DF879" s="75" t="str">
        <f t="shared" si="107"/>
        <v>Vehículos Híbridos_Camperos/Camionetas_4x2</v>
      </c>
      <c r="DG879" s="19">
        <f t="shared" si="108"/>
        <v>180000000</v>
      </c>
      <c r="DH879" s="13">
        <v>1</v>
      </c>
      <c r="DI879" s="13">
        <v>1</v>
      </c>
      <c r="DJ879" s="13" t="b">
        <f>+DC879=[2]BD!DC879</f>
        <v>1</v>
      </c>
    </row>
    <row r="880" spans="1:114" ht="25.5" x14ac:dyDescent="0.25">
      <c r="A880" s="78">
        <v>1323</v>
      </c>
      <c r="B880" s="59" t="s">
        <v>257</v>
      </c>
      <c r="C880" s="59" t="s">
        <v>2</v>
      </c>
      <c r="D880" s="158" t="s">
        <v>320</v>
      </c>
      <c r="E880" s="59" t="s">
        <v>327</v>
      </c>
      <c r="F880" s="158" t="s">
        <v>121</v>
      </c>
      <c r="G880" s="59" t="s">
        <v>1858</v>
      </c>
      <c r="H880" s="158" t="s">
        <v>259</v>
      </c>
      <c r="I880" s="78">
        <v>8008021</v>
      </c>
      <c r="J880" s="76" t="s">
        <v>1859</v>
      </c>
      <c r="K880" s="78" t="s">
        <v>121</v>
      </c>
      <c r="L880" s="80">
        <v>129</v>
      </c>
      <c r="M880" s="78" t="s">
        <v>121</v>
      </c>
      <c r="N880" s="82">
        <v>126000000</v>
      </c>
      <c r="O880" s="83">
        <f>+IFERROR(VLOOKUP(I880,[1]Precio_Fasecolda!A:C,3,FALSE),IFERROR(VLOOKUP(I880,[1]Precio_Fasecolda!B:C,2,FALSE),N880))</f>
        <v>126000000</v>
      </c>
      <c r="P880" s="83">
        <f t="shared" si="105"/>
        <v>0</v>
      </c>
      <c r="Q880" s="76" t="s">
        <v>327</v>
      </c>
      <c r="R880" s="76" t="s">
        <v>127</v>
      </c>
      <c r="S880" s="76" t="s">
        <v>764</v>
      </c>
      <c r="T880" s="76" t="s">
        <v>121</v>
      </c>
      <c r="U880" s="76" t="s">
        <v>121</v>
      </c>
      <c r="V880" s="76" t="s">
        <v>121</v>
      </c>
      <c r="W880" s="76" t="s">
        <v>121</v>
      </c>
      <c r="X880" s="76" t="s">
        <v>121</v>
      </c>
      <c r="Y880" s="84" t="str">
        <f t="shared" si="104"/>
        <v>N.A.</v>
      </c>
      <c r="Z880" s="85">
        <f t="shared" si="110"/>
        <v>126000000</v>
      </c>
      <c r="AA880" s="76" t="str">
        <f>+IFERROR(VLOOKUP(_xlfn.TEXTJOIN("_", FALSE, C880:E880), [1]BD_Perc!$A:$O, 15, FALSE),"Segmentación no encontrada o vehículo inactivo")</f>
        <v>PERCENTIL 50</v>
      </c>
      <c r="AB880" s="76" t="str" cm="1">
        <f t="array" ref="AB880">_xlfn.IFS(
    AA880 = "PERCENTIL 50",
    _xlfn.IFS(
        [1]BD!DG880 &lt; VLOOKUP(_xlfn.TEXTJOIN("_", FALSE, C880:E880), [1]BD_Perc!$A:$O, 11, FALSE), "Intervalo de precio 1",
        [1]BD!DG880 &gt;= VLOOKUP(_xlfn.TEXTJOIN("_", FALSE, C880:E880), [1]BD_Perc!$A:$O, 11, FALSE), "Intervalo de precio 2"
    ),
    AA880 = "PERCENTIL 30-70",
    _xlfn.IFS(
        [1]BD!DG880 &lt; VLOOKUP(_xlfn.TEXTJOIN("_", FALSE, C880:E880), [1]BD_Perc!$A:$O, 6, FALSE), "Intervalo de precio 1",
        [1]BD!DG880 &lt; VLOOKUP(_xlfn.TEXTJOIN("_", FALSE, C880:E880), [1]BD_Perc!$A:$O, 7, FALSE), "Intervalo de precio 2",
        [1]BD!DG880 &gt;= VLOOKUP(_xlfn.TEXTJOIN("_", FALSE, C880:E880), [1]BD_Perc!$A:$O, 7, FALSE), "Intervalo de precio 3"
    ),
    AA880="Segmentación no encontrada o vehículo inactivo","Segmentación no encontrada o vehículo inactivo"
)</f>
        <v>Intervalo de precio 1</v>
      </c>
      <c r="AC880" s="227" t="s">
        <v>129</v>
      </c>
      <c r="AD880" s="86" t="b">
        <f t="shared" si="109"/>
        <v>1</v>
      </c>
      <c r="AE880" s="94">
        <v>0</v>
      </c>
      <c r="AF880" s="94">
        <v>0</v>
      </c>
      <c r="AG880" s="94">
        <v>0</v>
      </c>
      <c r="AH880" s="94">
        <v>0</v>
      </c>
      <c r="AI880" s="94">
        <v>0</v>
      </c>
      <c r="AJ880" s="94">
        <v>0</v>
      </c>
      <c r="AK880" s="76" t="s">
        <v>1722</v>
      </c>
      <c r="AL880" s="76" t="s">
        <v>1722</v>
      </c>
      <c r="AM880" s="76" t="s">
        <v>1722</v>
      </c>
      <c r="AN880" s="243">
        <v>1</v>
      </c>
      <c r="AO880" s="72" t="s">
        <v>121</v>
      </c>
      <c r="AP880" s="258">
        <v>545617</v>
      </c>
      <c r="AQ880" s="72">
        <v>849750</v>
      </c>
      <c r="AR880" s="72" t="s">
        <v>121</v>
      </c>
      <c r="AS880" s="72" t="s">
        <v>121</v>
      </c>
      <c r="AT880" s="72">
        <v>8688162</v>
      </c>
      <c r="AU880" s="72" t="s">
        <v>121</v>
      </c>
      <c r="AV880" s="72" t="s">
        <v>121</v>
      </c>
      <c r="AW880" s="72">
        <v>25311</v>
      </c>
      <c r="AX880" s="72" t="s">
        <v>121</v>
      </c>
      <c r="AY880" s="72" t="s">
        <v>121</v>
      </c>
      <c r="AZ880" s="72" t="s">
        <v>121</v>
      </c>
      <c r="BA880" s="72" t="s">
        <v>121</v>
      </c>
      <c r="BB880" s="72" t="s">
        <v>121</v>
      </c>
      <c r="BC880" s="72" t="s">
        <v>121</v>
      </c>
      <c r="BD880" s="72">
        <v>2656417</v>
      </c>
      <c r="BE880" s="72" t="s">
        <v>121</v>
      </c>
      <c r="BF880" s="72">
        <v>911785</v>
      </c>
      <c r="BG880" s="72">
        <v>475961</v>
      </c>
      <c r="BH880" s="72" t="s">
        <v>121</v>
      </c>
      <c r="BI880" s="72">
        <v>1991017</v>
      </c>
      <c r="BJ880" s="72">
        <v>406600</v>
      </c>
      <c r="BK880" s="72" t="s">
        <v>121</v>
      </c>
      <c r="BL880" s="72">
        <v>1189155</v>
      </c>
      <c r="BM880" s="72">
        <v>3595360</v>
      </c>
      <c r="BN880" s="72">
        <v>121980</v>
      </c>
      <c r="BO880" s="72">
        <v>2397516</v>
      </c>
      <c r="BP880" s="72" t="s">
        <v>121</v>
      </c>
      <c r="BQ880" s="72" t="s">
        <v>121</v>
      </c>
      <c r="BR880" s="72" t="s">
        <v>121</v>
      </c>
      <c r="BS880" s="72" t="s">
        <v>121</v>
      </c>
      <c r="BT880" s="72">
        <v>9032362</v>
      </c>
      <c r="BU880" s="72">
        <v>121980</v>
      </c>
      <c r="BV880" s="72" t="s">
        <v>121</v>
      </c>
      <c r="BW880" s="72" t="s">
        <v>121</v>
      </c>
      <c r="BX880" s="72" t="s">
        <v>121</v>
      </c>
      <c r="BY880" s="72">
        <v>702017</v>
      </c>
      <c r="BZ880" s="259" t="s">
        <v>121</v>
      </c>
      <c r="CA880" s="72" t="s">
        <v>121</v>
      </c>
      <c r="CB880" s="72" t="s">
        <v>121</v>
      </c>
      <c r="CC880" s="72" t="s">
        <v>121</v>
      </c>
      <c r="CD880" s="72" t="s">
        <v>121</v>
      </c>
      <c r="CE880" s="109" t="s">
        <v>1722</v>
      </c>
      <c r="CF880" s="109" t="s">
        <v>1722</v>
      </c>
      <c r="CG880" s="109" t="s">
        <v>1722</v>
      </c>
      <c r="CH880" s="76" t="s">
        <v>1722</v>
      </c>
      <c r="CI880" s="76" t="s">
        <v>1722</v>
      </c>
      <c r="CJ880" s="59" t="s">
        <v>1722</v>
      </c>
      <c r="CK880" s="59" t="s">
        <v>121</v>
      </c>
      <c r="CL880" s="59" t="s">
        <v>121</v>
      </c>
      <c r="CM880" s="59" t="s">
        <v>121</v>
      </c>
      <c r="CN880" s="59" t="s">
        <v>121</v>
      </c>
      <c r="CO880" s="59" t="s">
        <v>121</v>
      </c>
      <c r="CP880" s="59" t="s">
        <v>121</v>
      </c>
      <c r="CQ880" s="59" t="s">
        <v>121</v>
      </c>
      <c r="CR880" s="59" t="s">
        <v>121</v>
      </c>
      <c r="CS880" s="59" t="s">
        <v>121</v>
      </c>
      <c r="CT880" s="59" t="s">
        <v>121</v>
      </c>
      <c r="CU880" s="59" t="s">
        <v>121</v>
      </c>
      <c r="CV880" s="59" t="s">
        <v>121</v>
      </c>
      <c r="CW880" s="59" t="s">
        <v>121</v>
      </c>
      <c r="CX880" s="59" t="s">
        <v>121</v>
      </c>
      <c r="CY880" s="59" t="s">
        <v>121</v>
      </c>
      <c r="CZ880" s="59" t="s">
        <v>121</v>
      </c>
      <c r="DA880" s="255">
        <v>4033000</v>
      </c>
      <c r="DB880" s="262">
        <v>1</v>
      </c>
      <c r="DC880" s="13">
        <v>1</v>
      </c>
      <c r="DD880" s="13"/>
      <c r="DE880" s="75" t="str" cm="1">
        <f t="array" ref="DE880">+IF(AND(C880&lt;&gt;"Vehículos Eléctricos",C880&lt;&gt;"Vehículos Híbridos",AA880="PERCENTIL 50"),
     IF(VLOOKUP(_xlfn.TEXTJOIN("_",FALSE,C880:E880),[1]BD_Perc!$A:$P,_xlfn.IFS([1]BD!AB880="Intervalo de precio 1",12,[1]BD!AB880="Intervalo de precio 2",13),FALSE)&lt;=1,
     VLOOKUP(_xlfn.TEXTJOIN("_",FALSE,C880:E880),[1]BD_Perc!$A:$P,16,FALSE),"Ok P50"),
     "Ok P30/70 ó Híbrido/Eléctrico")</f>
        <v>Ok P30/70 ó Híbrido/Eléctrico</v>
      </c>
      <c r="DF880" s="75" t="str">
        <f t="shared" si="107"/>
        <v>Vehículos Híbridos_Camperos/Camionetas_4x4</v>
      </c>
      <c r="DG880" s="19">
        <f t="shared" si="108"/>
        <v>126000000</v>
      </c>
      <c r="DH880" s="13">
        <v>1</v>
      </c>
      <c r="DI880" s="13">
        <v>1</v>
      </c>
      <c r="DJ880" s="13" t="b">
        <f>+DC880=[2]BD!DC880</f>
        <v>1</v>
      </c>
    </row>
    <row r="881" spans="1:114" ht="38.25" x14ac:dyDescent="0.25">
      <c r="A881" s="78">
        <v>1324</v>
      </c>
      <c r="B881" s="59" t="s">
        <v>257</v>
      </c>
      <c r="C881" s="59" t="s">
        <v>0</v>
      </c>
      <c r="D881" s="59" t="s">
        <v>320</v>
      </c>
      <c r="E881" s="59" t="s">
        <v>327</v>
      </c>
      <c r="F881" s="59" t="s">
        <v>121</v>
      </c>
      <c r="G881" s="59" t="s">
        <v>1860</v>
      </c>
      <c r="H881" s="59" t="s">
        <v>259</v>
      </c>
      <c r="I881" s="76">
        <v>8036028</v>
      </c>
      <c r="J881" s="76" t="s">
        <v>1861</v>
      </c>
      <c r="K881" s="78" t="s">
        <v>565</v>
      </c>
      <c r="L881" s="80">
        <v>235</v>
      </c>
      <c r="M881" s="81" t="s">
        <v>121</v>
      </c>
      <c r="N881" s="82">
        <v>170000000</v>
      </c>
      <c r="O881" s="83">
        <f>+IFERROR(VLOOKUP(I881,[1]Precio_Fasecolda!A:C,3,FALSE),IFERROR(VLOOKUP(I881,[1]Precio_Fasecolda!B:C,2,FALSE),N881))</f>
        <v>170000000</v>
      </c>
      <c r="P881" s="83">
        <f t="shared" si="105"/>
        <v>0</v>
      </c>
      <c r="Q881" s="76" t="s">
        <v>327</v>
      </c>
      <c r="R881" s="76" t="s">
        <v>148</v>
      </c>
      <c r="S881" s="76" t="s">
        <v>128</v>
      </c>
      <c r="T881" s="76" t="s">
        <v>121</v>
      </c>
      <c r="U881" s="76" t="s">
        <v>121</v>
      </c>
      <c r="V881" s="59" t="s">
        <v>121</v>
      </c>
      <c r="W881" s="76" t="s">
        <v>121</v>
      </c>
      <c r="X881" s="76" t="s">
        <v>121</v>
      </c>
      <c r="Y881" s="84" t="str">
        <f t="shared" si="104"/>
        <v>N.A.</v>
      </c>
      <c r="Z881" s="85">
        <f t="shared" si="110"/>
        <v>170000000</v>
      </c>
      <c r="AA881" s="76" t="str">
        <f>+IFERROR(VLOOKUP(_xlfn.TEXTJOIN("_", FALSE, C881:E881), [1]BD_Perc!$A:$O, 15, FALSE),"Segmentación no encontrada o vehículo inactivo")</f>
        <v>PERCENTIL 30-70</v>
      </c>
      <c r="AB881" s="76" t="str" cm="1">
        <f t="array" ref="AB881">_xlfn.IFS(
    AA881 = "PERCENTIL 50",
    _xlfn.IFS(
        [1]BD!DG881 &lt; VLOOKUP(_xlfn.TEXTJOIN("_", FALSE, C881:E881), [1]BD_Perc!$A:$O, 11, FALSE), "Intervalo de precio 1",
        [1]BD!DG881 &gt;= VLOOKUP(_xlfn.TEXTJOIN("_", FALSE, C881:E881), [1]BD_Perc!$A:$O, 11, FALSE), "Intervalo de precio 2"
    ),
    AA881 = "PERCENTIL 30-70",
    _xlfn.IFS(
        [1]BD!DG881 &lt; VLOOKUP(_xlfn.TEXTJOIN("_", FALSE, C881:E881), [1]BD_Perc!$A:$O, 6, FALSE), "Intervalo de precio 1",
        [1]BD!DG881 &lt; VLOOKUP(_xlfn.TEXTJOIN("_", FALSE, C881:E881), [1]BD_Perc!$A:$O, 7, FALSE), "Intervalo de precio 2",
        [1]BD!DG881 &gt;= VLOOKUP(_xlfn.TEXTJOIN("_", FALSE, C881:E881), [1]BD_Perc!$A:$O, 7, FALSE), "Intervalo de precio 3"
    ),
    AA881="Segmentación no encontrada o vehículo inactivo","Segmentación no encontrada o vehículo inactivo"
)</f>
        <v>Intervalo de precio 1</v>
      </c>
      <c r="AC881" s="227" t="s">
        <v>129</v>
      </c>
      <c r="AD881" s="86" t="b">
        <f t="shared" si="109"/>
        <v>1</v>
      </c>
      <c r="AE881" s="87">
        <v>0</v>
      </c>
      <c r="AF881" s="87">
        <v>0.01</v>
      </c>
      <c r="AG881" s="87">
        <v>1.4999999999999999E-2</v>
      </c>
      <c r="AH881" s="87">
        <v>0.02</v>
      </c>
      <c r="AI881" s="87">
        <v>2.5000000000000001E-2</v>
      </c>
      <c r="AJ881" s="87">
        <v>0.03</v>
      </c>
      <c r="AK881" s="76" t="s">
        <v>1722</v>
      </c>
      <c r="AL881" s="76" t="s">
        <v>1722</v>
      </c>
      <c r="AM881" s="88" t="s">
        <v>1722</v>
      </c>
      <c r="AN881" s="88">
        <v>1</v>
      </c>
      <c r="AO881" s="252">
        <v>8832855</v>
      </c>
      <c r="AP881" s="253">
        <v>599379</v>
      </c>
      <c r="AQ881" s="252">
        <v>849750</v>
      </c>
      <c r="AR881" s="252" t="s">
        <v>121</v>
      </c>
      <c r="AS881" s="252" t="s">
        <v>121</v>
      </c>
      <c r="AT881" s="252">
        <v>9623245</v>
      </c>
      <c r="AU881" s="252" t="s">
        <v>121</v>
      </c>
      <c r="AV881" s="252" t="s">
        <v>121</v>
      </c>
      <c r="AW881" s="252">
        <v>315244</v>
      </c>
      <c r="AX881" s="252" t="s">
        <v>121</v>
      </c>
      <c r="AY881" s="252" t="s">
        <v>121</v>
      </c>
      <c r="AZ881" s="252" t="s">
        <v>121</v>
      </c>
      <c r="BA881" s="252" t="s">
        <v>121</v>
      </c>
      <c r="BB881" s="252" t="s">
        <v>121</v>
      </c>
      <c r="BC881" s="252" t="s">
        <v>121</v>
      </c>
      <c r="BD881" s="252">
        <v>2195095</v>
      </c>
      <c r="BE881" s="252" t="s">
        <v>121</v>
      </c>
      <c r="BF881" s="252">
        <v>647081</v>
      </c>
      <c r="BG881" s="252">
        <v>862774</v>
      </c>
      <c r="BH881" s="252" t="s">
        <v>121</v>
      </c>
      <c r="BI881" s="252">
        <v>1991017</v>
      </c>
      <c r="BJ881" s="252">
        <v>182510</v>
      </c>
      <c r="BK881" s="252" t="s">
        <v>121</v>
      </c>
      <c r="BL881" s="252">
        <v>1410303</v>
      </c>
      <c r="BM881" s="252">
        <v>3948848</v>
      </c>
      <c r="BN881" s="252">
        <v>116143</v>
      </c>
      <c r="BO881" s="252">
        <v>2397516</v>
      </c>
      <c r="BP881" s="252" t="s">
        <v>121</v>
      </c>
      <c r="BQ881" s="252" t="s">
        <v>121</v>
      </c>
      <c r="BR881" s="252" t="s">
        <v>121</v>
      </c>
      <c r="BS881" s="252" t="s">
        <v>121</v>
      </c>
      <c r="BT881" s="252">
        <v>9747683</v>
      </c>
      <c r="BU881" s="252">
        <v>215693</v>
      </c>
      <c r="BV881" s="252" t="s">
        <v>121</v>
      </c>
      <c r="BW881" s="252" t="s">
        <v>121</v>
      </c>
      <c r="BX881" s="252" t="s">
        <v>121</v>
      </c>
      <c r="BY881" s="254">
        <v>796406</v>
      </c>
      <c r="BZ881" s="252" t="s">
        <v>121</v>
      </c>
      <c r="CA881" s="252" t="s">
        <v>121</v>
      </c>
      <c r="CB881" s="252" t="s">
        <v>121</v>
      </c>
      <c r="CC881" s="252" t="s">
        <v>121</v>
      </c>
      <c r="CD881" s="252" t="s">
        <v>121</v>
      </c>
      <c r="CE881" s="159" t="s">
        <v>1722</v>
      </c>
      <c r="CF881" s="159" t="s">
        <v>1722</v>
      </c>
      <c r="CG881" s="159" t="s">
        <v>1722</v>
      </c>
      <c r="CH881" s="159" t="s">
        <v>1722</v>
      </c>
      <c r="CI881" s="159" t="s">
        <v>1722</v>
      </c>
      <c r="CJ881" s="159" t="s">
        <v>1722</v>
      </c>
      <c r="CK881" s="59" t="s">
        <v>121</v>
      </c>
      <c r="CL881" s="76" t="s">
        <v>121</v>
      </c>
      <c r="CM881" s="76" t="s">
        <v>121</v>
      </c>
      <c r="CN881" s="76" t="s">
        <v>121</v>
      </c>
      <c r="CO881" s="76" t="s">
        <v>121</v>
      </c>
      <c r="CP881" s="76" t="s">
        <v>121</v>
      </c>
      <c r="CQ881" s="76" t="s">
        <v>121</v>
      </c>
      <c r="CR881" s="76" t="s">
        <v>121</v>
      </c>
      <c r="CS881" s="76" t="s">
        <v>121</v>
      </c>
      <c r="CT881" s="76" t="s">
        <v>121</v>
      </c>
      <c r="CU881" s="76" t="s">
        <v>121</v>
      </c>
      <c r="CV881" s="76" t="s">
        <v>121</v>
      </c>
      <c r="CW881" s="76" t="s">
        <v>121</v>
      </c>
      <c r="CX881" s="76" t="s">
        <v>121</v>
      </c>
      <c r="CY881" s="76" t="s">
        <v>121</v>
      </c>
      <c r="CZ881" s="76" t="s">
        <v>121</v>
      </c>
      <c r="DA881" s="255">
        <v>5975000</v>
      </c>
      <c r="DB881" s="256">
        <v>1</v>
      </c>
      <c r="DC881" s="13">
        <v>1</v>
      </c>
      <c r="DD881" s="13"/>
      <c r="DE881" s="75" t="str" cm="1">
        <f t="array" ref="DE881">+IF(AND(C881&lt;&gt;"Vehículos Eléctricos",C881&lt;&gt;"Vehículos Híbridos",AA881="PERCENTIL 50"),
     IF(VLOOKUP(_xlfn.TEXTJOIN("_",FALSE,C881:E881),[1]BD_Perc!$A:$P,_xlfn.IFS([1]BD!AB881="Intervalo de precio 1",12,[1]BD!AB881="Intervalo de precio 2",13),FALSE)&lt;=1,
     VLOOKUP(_xlfn.TEXTJOIN("_",FALSE,C881:E881),[1]BD_Perc!$A:$P,16,FALSE),"Ok P50"),
     "Ok P30/70 ó Híbrido/Eléctrico")</f>
        <v>Ok P30/70 ó Híbrido/Eléctrico</v>
      </c>
      <c r="DF881" s="75" t="str">
        <f t="shared" si="107"/>
        <v>Vehículos Convencionales_Camperos/Camionetas_4x4</v>
      </c>
      <c r="DG881" s="19">
        <f t="shared" si="108"/>
        <v>170000000</v>
      </c>
      <c r="DH881" s="13">
        <v>1</v>
      </c>
      <c r="DI881" s="13">
        <v>1</v>
      </c>
      <c r="DJ881" s="13" t="b">
        <f>+DC881=[2]BD!DC881</f>
        <v>1</v>
      </c>
    </row>
    <row r="882" spans="1:114" ht="25.5" x14ac:dyDescent="0.25">
      <c r="A882" s="78">
        <v>1325</v>
      </c>
      <c r="B882" s="59" t="s">
        <v>307</v>
      </c>
      <c r="C882" s="59" t="s">
        <v>0</v>
      </c>
      <c r="D882" s="59" t="s">
        <v>320</v>
      </c>
      <c r="E882" s="59" t="s">
        <v>126</v>
      </c>
      <c r="F882" s="59" t="s">
        <v>121</v>
      </c>
      <c r="G882" s="59" t="s">
        <v>1862</v>
      </c>
      <c r="H882" s="59" t="s">
        <v>309</v>
      </c>
      <c r="I882" s="76">
        <v>3206150</v>
      </c>
      <c r="J882" s="76" t="s">
        <v>1863</v>
      </c>
      <c r="K882" s="78" t="s">
        <v>145</v>
      </c>
      <c r="L882" s="80">
        <v>154</v>
      </c>
      <c r="M882" s="81" t="s">
        <v>121</v>
      </c>
      <c r="N882" s="82">
        <v>120000000</v>
      </c>
      <c r="O882" s="83">
        <f>+IFERROR(VLOOKUP(I882,[1]Precio_Fasecolda!A:C,3,FALSE),IFERROR(VLOOKUP(I882,[1]Precio_Fasecolda!B:C,2,FALSE),N882))</f>
        <v>124000000</v>
      </c>
      <c r="P882" s="83">
        <f t="shared" si="105"/>
        <v>-4000000</v>
      </c>
      <c r="Q882" s="76" t="s">
        <v>126</v>
      </c>
      <c r="R882" s="76" t="s">
        <v>127</v>
      </c>
      <c r="S882" s="76" t="s">
        <v>128</v>
      </c>
      <c r="T882" s="76" t="s">
        <v>121</v>
      </c>
      <c r="U882" s="76" t="s">
        <v>121</v>
      </c>
      <c r="V882" s="59" t="s">
        <v>121</v>
      </c>
      <c r="W882" s="76" t="s">
        <v>121</v>
      </c>
      <c r="X882" s="76" t="s">
        <v>121</v>
      </c>
      <c r="Y882" s="84" t="str">
        <f t="shared" si="104"/>
        <v>N.A.</v>
      </c>
      <c r="Z882" s="85">
        <f t="shared" si="110"/>
        <v>120000000</v>
      </c>
      <c r="AA882" s="76" t="str">
        <f>+IFERROR(VLOOKUP(_xlfn.TEXTJOIN("_", FALSE, C882:E882), [1]BD_Perc!$A:$O, 15, FALSE),"Segmentación no encontrada o vehículo inactivo")</f>
        <v>PERCENTIL 30-70</v>
      </c>
      <c r="AB882" s="76" t="str" cm="1">
        <f t="array" ref="AB882">_xlfn.IFS(
    AA882 = "PERCENTIL 50",
    _xlfn.IFS(
        [1]BD!DG882 &lt; VLOOKUP(_xlfn.TEXTJOIN("_", FALSE, C882:E882), [1]BD_Perc!$A:$O, 11, FALSE), "Intervalo de precio 1",
        [1]BD!DG882 &gt;= VLOOKUP(_xlfn.TEXTJOIN("_", FALSE, C882:E882), [1]BD_Perc!$A:$O, 11, FALSE), "Intervalo de precio 2"
    ),
    AA882 = "PERCENTIL 30-70",
    _xlfn.IFS(
        [1]BD!DG882 &lt; VLOOKUP(_xlfn.TEXTJOIN("_", FALSE, C882:E882), [1]BD_Perc!$A:$O, 6, FALSE), "Intervalo de precio 1",
        [1]BD!DG882 &lt; VLOOKUP(_xlfn.TEXTJOIN("_", FALSE, C882:E882), [1]BD_Perc!$A:$O, 7, FALSE), "Intervalo de precio 2",
        [1]BD!DG882 &gt;= VLOOKUP(_xlfn.TEXTJOIN("_", FALSE, C882:E882), [1]BD_Perc!$A:$O, 7, FALSE), "Intervalo de precio 3"
    ),
    AA882="Segmentación no encontrada o vehículo inactivo","Segmentación no encontrada o vehículo inactivo"
)</f>
        <v>Intervalo de precio 2</v>
      </c>
      <c r="AC882" s="227" t="s">
        <v>149</v>
      </c>
      <c r="AD882" s="86" t="b">
        <f t="shared" si="109"/>
        <v>1</v>
      </c>
      <c r="AE882" s="87">
        <v>0</v>
      </c>
      <c r="AF882" s="87">
        <v>0.01</v>
      </c>
      <c r="AG882" s="87">
        <v>0.01</v>
      </c>
      <c r="AH882" s="87">
        <v>0.01</v>
      </c>
      <c r="AI882" s="87">
        <v>0.01</v>
      </c>
      <c r="AJ882" s="87">
        <v>0.02</v>
      </c>
      <c r="AK882" s="76" t="s">
        <v>130</v>
      </c>
      <c r="AL882" s="76" t="s">
        <v>130</v>
      </c>
      <c r="AM882" s="88" t="s">
        <v>130</v>
      </c>
      <c r="AN882" s="88">
        <v>0.5</v>
      </c>
      <c r="AO882" s="252" t="s">
        <v>121</v>
      </c>
      <c r="AP882" s="253">
        <v>768435</v>
      </c>
      <c r="AQ882" s="252" t="s">
        <v>121</v>
      </c>
      <c r="AR882" s="252" t="s">
        <v>121</v>
      </c>
      <c r="AS882" s="252" t="s">
        <v>121</v>
      </c>
      <c r="AT882" s="252">
        <v>8211962</v>
      </c>
      <c r="AU882" s="252" t="s">
        <v>121</v>
      </c>
      <c r="AV882" s="252">
        <v>908150</v>
      </c>
      <c r="AW882" s="252">
        <v>48964</v>
      </c>
      <c r="AX882" s="252">
        <v>391204</v>
      </c>
      <c r="AY882" s="252" t="s">
        <v>121</v>
      </c>
      <c r="AZ882" s="252" t="s">
        <v>121</v>
      </c>
      <c r="BA882" s="252" t="s">
        <v>121</v>
      </c>
      <c r="BB882" s="252" t="s">
        <v>121</v>
      </c>
      <c r="BC882" s="252" t="s">
        <v>121</v>
      </c>
      <c r="BD882" s="252">
        <v>4890044</v>
      </c>
      <c r="BE882" s="252">
        <v>3073741</v>
      </c>
      <c r="BF882" s="252">
        <v>1327297</v>
      </c>
      <c r="BG882" s="252">
        <v>3357531</v>
      </c>
      <c r="BH882" s="252" t="s">
        <v>121</v>
      </c>
      <c r="BI882" s="252">
        <v>530919</v>
      </c>
      <c r="BJ882" s="252">
        <v>307374</v>
      </c>
      <c r="BK882" s="252">
        <v>908150</v>
      </c>
      <c r="BL882" s="252">
        <v>1047866</v>
      </c>
      <c r="BM882" s="252">
        <v>2165591</v>
      </c>
      <c r="BN882" s="252">
        <v>209573</v>
      </c>
      <c r="BO882" s="252">
        <v>1327297</v>
      </c>
      <c r="BP882" s="252" t="s">
        <v>121</v>
      </c>
      <c r="BQ882" s="252" t="s">
        <v>121</v>
      </c>
      <c r="BR882" s="252" t="s">
        <v>121</v>
      </c>
      <c r="BS882" s="252" t="s">
        <v>121</v>
      </c>
      <c r="BT882" s="252">
        <v>6982981</v>
      </c>
      <c r="BU882" s="252">
        <v>181629</v>
      </c>
      <c r="BV882" s="252">
        <v>3077737</v>
      </c>
      <c r="BW882" s="252">
        <v>62871980</v>
      </c>
      <c r="BX882" s="252" t="s">
        <v>121</v>
      </c>
      <c r="BY882" s="254">
        <v>489005</v>
      </c>
      <c r="BZ882" s="252" t="s">
        <v>121</v>
      </c>
      <c r="CA882" s="252" t="s">
        <v>121</v>
      </c>
      <c r="CB882" s="252" t="s">
        <v>121</v>
      </c>
      <c r="CC882" s="252" t="s">
        <v>121</v>
      </c>
      <c r="CD882" s="252" t="s">
        <v>121</v>
      </c>
      <c r="CE882" s="159" t="s">
        <v>130</v>
      </c>
      <c r="CF882" s="159" t="s">
        <v>130</v>
      </c>
      <c r="CG882" s="159" t="s">
        <v>130</v>
      </c>
      <c r="CH882" s="159" t="s">
        <v>130</v>
      </c>
      <c r="CI882" s="159" t="s">
        <v>130</v>
      </c>
      <c r="CJ882" s="159" t="s">
        <v>130</v>
      </c>
      <c r="CK882" s="59" t="s">
        <v>131</v>
      </c>
      <c r="CL882" s="76" t="s">
        <v>121</v>
      </c>
      <c r="CM882" s="76" t="s">
        <v>130</v>
      </c>
      <c r="CN882" s="76" t="s">
        <v>130</v>
      </c>
      <c r="CO882" s="76" t="s">
        <v>130</v>
      </c>
      <c r="CP882" s="76" t="s">
        <v>130</v>
      </c>
      <c r="CQ882" s="76" t="s">
        <v>130</v>
      </c>
      <c r="CR882" s="76" t="s">
        <v>130</v>
      </c>
      <c r="CS882" s="76" t="s">
        <v>130</v>
      </c>
      <c r="CT882" s="76" t="s">
        <v>130</v>
      </c>
      <c r="CU882" s="76" t="s">
        <v>130</v>
      </c>
      <c r="CV882" s="76" t="s">
        <v>130</v>
      </c>
      <c r="CW882" s="76" t="s">
        <v>130</v>
      </c>
      <c r="CX882" s="76" t="s">
        <v>130</v>
      </c>
      <c r="CY882" s="76" t="s">
        <v>121</v>
      </c>
      <c r="CZ882" s="76" t="s">
        <v>121</v>
      </c>
      <c r="DA882" s="255">
        <v>17268917</v>
      </c>
      <c r="DB882" s="256">
        <v>1</v>
      </c>
      <c r="DC882" s="13">
        <v>1</v>
      </c>
      <c r="DD882" s="13"/>
      <c r="DE882" s="75" t="str" cm="1">
        <f t="array" ref="DE882">+IF(AND(C882&lt;&gt;"Vehículos Eléctricos",C882&lt;&gt;"Vehículos Híbridos",AA882="PERCENTIL 50"),
     IF(VLOOKUP(_xlfn.TEXTJOIN("_",FALSE,C882:E882),[1]BD_Perc!$A:$P,_xlfn.IFS([1]BD!AB882="Intervalo de precio 1",12,[1]BD!AB882="Intervalo de precio 2",13),FALSE)&lt;=1,
     VLOOKUP(_xlfn.TEXTJOIN("_",FALSE,C882:E882),[1]BD_Perc!$A:$P,16,FALSE),"Ok P50"),
     "Ok P30/70 ó Híbrido/Eléctrico")</f>
        <v>Ok P30/70 ó Híbrido/Eléctrico</v>
      </c>
      <c r="DF882" s="75" t="str">
        <f t="shared" si="107"/>
        <v>Vehículos Convencionales_Camperos/Camionetas_4x2</v>
      </c>
      <c r="DG882" s="19">
        <f t="shared" si="108"/>
        <v>120000000</v>
      </c>
      <c r="DH882" s="13">
        <v>1</v>
      </c>
      <c r="DI882" s="13">
        <v>1</v>
      </c>
      <c r="DJ882" s="13" t="b">
        <f>+DC882=[2]BD!DC882</f>
        <v>1</v>
      </c>
    </row>
    <row r="883" spans="1:114" ht="25.5" x14ac:dyDescent="0.25">
      <c r="A883" s="78">
        <v>1326</v>
      </c>
      <c r="B883" s="59" t="s">
        <v>307</v>
      </c>
      <c r="C883" s="59" t="s">
        <v>0</v>
      </c>
      <c r="D883" s="59" t="s">
        <v>320</v>
      </c>
      <c r="E883" s="59" t="s">
        <v>126</v>
      </c>
      <c r="F883" s="59" t="s">
        <v>121</v>
      </c>
      <c r="G883" s="59" t="s">
        <v>1864</v>
      </c>
      <c r="H883" s="59" t="s">
        <v>309</v>
      </c>
      <c r="I883" s="76">
        <v>3206155</v>
      </c>
      <c r="J883" s="76" t="s">
        <v>1865</v>
      </c>
      <c r="K883" s="78" t="s">
        <v>145</v>
      </c>
      <c r="L883" s="80">
        <v>147</v>
      </c>
      <c r="M883" s="81" t="s">
        <v>121</v>
      </c>
      <c r="N883" s="82">
        <v>105000000</v>
      </c>
      <c r="O883" s="83">
        <f>+IFERROR(VLOOKUP(I883,[1]Precio_Fasecolda!A:C,3,FALSE),IFERROR(VLOOKUP(I883,[1]Precio_Fasecolda!B:C,2,FALSE),N883))</f>
        <v>107000000</v>
      </c>
      <c r="P883" s="83">
        <f t="shared" si="105"/>
        <v>-2000000</v>
      </c>
      <c r="Q883" s="76" t="s">
        <v>126</v>
      </c>
      <c r="R883" s="76" t="s">
        <v>148</v>
      </c>
      <c r="S883" s="76" t="s">
        <v>128</v>
      </c>
      <c r="T883" s="76" t="s">
        <v>121</v>
      </c>
      <c r="U883" s="76" t="s">
        <v>121</v>
      </c>
      <c r="V883" s="59" t="s">
        <v>121</v>
      </c>
      <c r="W883" s="76" t="s">
        <v>121</v>
      </c>
      <c r="X883" s="76" t="s">
        <v>121</v>
      </c>
      <c r="Y883" s="84" t="str">
        <f t="shared" si="104"/>
        <v>N.A.</v>
      </c>
      <c r="Z883" s="85">
        <f t="shared" si="110"/>
        <v>105000000</v>
      </c>
      <c r="AA883" s="76" t="str">
        <f>+IFERROR(VLOOKUP(_xlfn.TEXTJOIN("_", FALSE, C883:E883), [1]BD_Perc!$A:$O, 15, FALSE),"Segmentación no encontrada o vehículo inactivo")</f>
        <v>PERCENTIL 30-70</v>
      </c>
      <c r="AB883" s="76" t="str" cm="1">
        <f t="array" ref="AB883">_xlfn.IFS(
    AA883 = "PERCENTIL 50",
    _xlfn.IFS(
        [1]BD!DG883 &lt; VLOOKUP(_xlfn.TEXTJOIN("_", FALSE, C883:E883), [1]BD_Perc!$A:$O, 11, FALSE), "Intervalo de precio 1",
        [1]BD!DG883 &gt;= VLOOKUP(_xlfn.TEXTJOIN("_", FALSE, C883:E883), [1]BD_Perc!$A:$O, 11, FALSE), "Intervalo de precio 2"
    ),
    AA883 = "PERCENTIL 30-70",
    _xlfn.IFS(
        [1]BD!DG883 &lt; VLOOKUP(_xlfn.TEXTJOIN("_", FALSE, C883:E883), [1]BD_Perc!$A:$O, 6, FALSE), "Intervalo de precio 1",
        [1]BD!DG883 &lt; VLOOKUP(_xlfn.TEXTJOIN("_", FALSE, C883:E883), [1]BD_Perc!$A:$O, 7, FALSE), "Intervalo de precio 2",
        [1]BD!DG883 &gt;= VLOOKUP(_xlfn.TEXTJOIN("_", FALSE, C883:E883), [1]BD_Perc!$A:$O, 7, FALSE), "Intervalo de precio 3"
    ),
    AA883="Segmentación no encontrada o vehículo inactivo","Segmentación no encontrada o vehículo inactivo"
)</f>
        <v>Intervalo de precio 2</v>
      </c>
      <c r="AC883" s="227" t="s">
        <v>149</v>
      </c>
      <c r="AD883" s="86" t="b">
        <f t="shared" si="109"/>
        <v>1</v>
      </c>
      <c r="AE883" s="87">
        <v>0</v>
      </c>
      <c r="AF883" s="87">
        <v>0.01</v>
      </c>
      <c r="AG883" s="87">
        <v>0.01</v>
      </c>
      <c r="AH883" s="87">
        <v>0.01</v>
      </c>
      <c r="AI883" s="87">
        <v>0.01</v>
      </c>
      <c r="AJ883" s="87">
        <v>0.02</v>
      </c>
      <c r="AK883" s="76" t="s">
        <v>130</v>
      </c>
      <c r="AL883" s="76" t="s">
        <v>130</v>
      </c>
      <c r="AM883" s="88" t="s">
        <v>130</v>
      </c>
      <c r="AN883" s="88">
        <v>0.5</v>
      </c>
      <c r="AO883" s="252" t="s">
        <v>121</v>
      </c>
      <c r="AP883" s="253">
        <v>768435</v>
      </c>
      <c r="AQ883" s="252" t="s">
        <v>121</v>
      </c>
      <c r="AR883" s="252" t="s">
        <v>121</v>
      </c>
      <c r="AS883" s="252" t="s">
        <v>121</v>
      </c>
      <c r="AT883" s="252">
        <v>8211962</v>
      </c>
      <c r="AU883" s="252" t="s">
        <v>121</v>
      </c>
      <c r="AV883" s="252">
        <v>908150</v>
      </c>
      <c r="AW883" s="252">
        <v>48964</v>
      </c>
      <c r="AX883" s="252">
        <v>391204</v>
      </c>
      <c r="AY883" s="252" t="s">
        <v>121</v>
      </c>
      <c r="AZ883" s="252" t="s">
        <v>121</v>
      </c>
      <c r="BA883" s="252" t="s">
        <v>121</v>
      </c>
      <c r="BB883" s="252" t="s">
        <v>121</v>
      </c>
      <c r="BC883" s="252" t="s">
        <v>121</v>
      </c>
      <c r="BD883" s="252">
        <v>4890044</v>
      </c>
      <c r="BE883" s="252">
        <v>3073741</v>
      </c>
      <c r="BF883" s="252">
        <v>1327297</v>
      </c>
      <c r="BG883" s="252">
        <v>3357531</v>
      </c>
      <c r="BH883" s="252" t="s">
        <v>121</v>
      </c>
      <c r="BI883" s="252">
        <v>530919</v>
      </c>
      <c r="BJ883" s="252">
        <v>307374</v>
      </c>
      <c r="BK883" s="252">
        <v>908150</v>
      </c>
      <c r="BL883" s="252">
        <v>1047866</v>
      </c>
      <c r="BM883" s="252">
        <v>2165591</v>
      </c>
      <c r="BN883" s="252">
        <v>209573</v>
      </c>
      <c r="BO883" s="252">
        <v>1327297</v>
      </c>
      <c r="BP883" s="252" t="s">
        <v>121</v>
      </c>
      <c r="BQ883" s="252" t="s">
        <v>121</v>
      </c>
      <c r="BR883" s="252" t="s">
        <v>121</v>
      </c>
      <c r="BS883" s="252" t="s">
        <v>121</v>
      </c>
      <c r="BT883" s="252">
        <v>6982981</v>
      </c>
      <c r="BU883" s="252">
        <v>181629</v>
      </c>
      <c r="BV883" s="252">
        <v>3077737</v>
      </c>
      <c r="BW883" s="252">
        <v>62871980</v>
      </c>
      <c r="BX883" s="252" t="s">
        <v>121</v>
      </c>
      <c r="BY883" s="254">
        <v>489005</v>
      </c>
      <c r="BZ883" s="252" t="s">
        <v>121</v>
      </c>
      <c r="CA883" s="252" t="s">
        <v>121</v>
      </c>
      <c r="CB883" s="252" t="s">
        <v>121</v>
      </c>
      <c r="CC883" s="252" t="s">
        <v>121</v>
      </c>
      <c r="CD883" s="252" t="s">
        <v>121</v>
      </c>
      <c r="CE883" s="159" t="s">
        <v>130</v>
      </c>
      <c r="CF883" s="159" t="s">
        <v>130</v>
      </c>
      <c r="CG883" s="159" t="s">
        <v>130</v>
      </c>
      <c r="CH883" s="159" t="s">
        <v>130</v>
      </c>
      <c r="CI883" s="159" t="s">
        <v>130</v>
      </c>
      <c r="CJ883" s="159" t="s">
        <v>130</v>
      </c>
      <c r="CK883" s="59" t="s">
        <v>131</v>
      </c>
      <c r="CL883" s="76" t="s">
        <v>121</v>
      </c>
      <c r="CM883" s="76" t="s">
        <v>130</v>
      </c>
      <c r="CN883" s="76" t="s">
        <v>130</v>
      </c>
      <c r="CO883" s="76" t="s">
        <v>130</v>
      </c>
      <c r="CP883" s="76" t="s">
        <v>130</v>
      </c>
      <c r="CQ883" s="76" t="s">
        <v>130</v>
      </c>
      <c r="CR883" s="76" t="s">
        <v>130</v>
      </c>
      <c r="CS883" s="76" t="s">
        <v>130</v>
      </c>
      <c r="CT883" s="76" t="s">
        <v>130</v>
      </c>
      <c r="CU883" s="76" t="s">
        <v>130</v>
      </c>
      <c r="CV883" s="76" t="s">
        <v>130</v>
      </c>
      <c r="CW883" s="76" t="s">
        <v>130</v>
      </c>
      <c r="CX883" s="76" t="s">
        <v>130</v>
      </c>
      <c r="CY883" s="76" t="s">
        <v>121</v>
      </c>
      <c r="CZ883" s="76" t="s">
        <v>121</v>
      </c>
      <c r="DA883" s="255">
        <v>17268917</v>
      </c>
      <c r="DB883" s="256">
        <v>1</v>
      </c>
      <c r="DC883" s="13">
        <v>1</v>
      </c>
      <c r="DD883" s="13"/>
      <c r="DE883" s="75" t="str" cm="1">
        <f t="array" ref="DE883">+IF(AND(C883&lt;&gt;"Vehículos Eléctricos",C883&lt;&gt;"Vehículos Híbridos",AA883="PERCENTIL 50"),
     IF(VLOOKUP(_xlfn.TEXTJOIN("_",FALSE,C883:E883),[1]BD_Perc!$A:$P,_xlfn.IFS([1]BD!AB883="Intervalo de precio 1",12,[1]BD!AB883="Intervalo de precio 2",13),FALSE)&lt;=1,
     VLOOKUP(_xlfn.TEXTJOIN("_",FALSE,C883:E883),[1]BD_Perc!$A:$P,16,FALSE),"Ok P50"),
     "Ok P30/70 ó Híbrido/Eléctrico")</f>
        <v>Ok P30/70 ó Híbrido/Eléctrico</v>
      </c>
      <c r="DF883" s="75" t="str">
        <f t="shared" si="107"/>
        <v>Vehículos Convencionales_Camperos/Camionetas_4x2</v>
      </c>
      <c r="DG883" s="19">
        <f t="shared" si="108"/>
        <v>105000000</v>
      </c>
      <c r="DH883" s="13">
        <v>1</v>
      </c>
      <c r="DI883" s="13">
        <v>1</v>
      </c>
      <c r="DJ883" s="13" t="b">
        <f>+DC883=[2]BD!DC883</f>
        <v>1</v>
      </c>
    </row>
    <row r="884" spans="1:114" ht="25.5" x14ac:dyDescent="0.25">
      <c r="A884" s="78">
        <v>1327</v>
      </c>
      <c r="B884" s="59" t="s">
        <v>307</v>
      </c>
      <c r="C884" s="59" t="s">
        <v>0</v>
      </c>
      <c r="D884" s="59" t="s">
        <v>320</v>
      </c>
      <c r="E884" s="59" t="s">
        <v>126</v>
      </c>
      <c r="F884" s="59" t="s">
        <v>121</v>
      </c>
      <c r="G884" s="59" t="s">
        <v>1866</v>
      </c>
      <c r="H884" s="59" t="s">
        <v>309</v>
      </c>
      <c r="I884" s="76">
        <v>3206143</v>
      </c>
      <c r="J884" s="76" t="s">
        <v>1867</v>
      </c>
      <c r="K884" s="78" t="s">
        <v>145</v>
      </c>
      <c r="L884" s="80">
        <v>147</v>
      </c>
      <c r="M884" s="81" t="s">
        <v>121</v>
      </c>
      <c r="N884" s="82">
        <v>117000000</v>
      </c>
      <c r="O884" s="83">
        <f>+IFERROR(VLOOKUP(I884,[1]Precio_Fasecolda!A:C,3,FALSE),IFERROR(VLOOKUP(I884,[1]Precio_Fasecolda!B:C,2,FALSE),N884))</f>
        <v>117000000</v>
      </c>
      <c r="P884" s="83">
        <f t="shared" si="105"/>
        <v>0</v>
      </c>
      <c r="Q884" s="76" t="s">
        <v>126</v>
      </c>
      <c r="R884" s="76" t="s">
        <v>148</v>
      </c>
      <c r="S884" s="76" t="s">
        <v>128</v>
      </c>
      <c r="T884" s="76" t="s">
        <v>121</v>
      </c>
      <c r="U884" s="76" t="s">
        <v>121</v>
      </c>
      <c r="V884" s="59" t="s">
        <v>121</v>
      </c>
      <c r="W884" s="76" t="s">
        <v>121</v>
      </c>
      <c r="X884" s="76" t="s">
        <v>121</v>
      </c>
      <c r="Y884" s="84" t="str">
        <f t="shared" si="104"/>
        <v>N.A.</v>
      </c>
      <c r="Z884" s="85">
        <f t="shared" si="110"/>
        <v>117000000</v>
      </c>
      <c r="AA884" s="76" t="str">
        <f>+IFERROR(VLOOKUP(_xlfn.TEXTJOIN("_", FALSE, C884:E884), [1]BD_Perc!$A:$O, 15, FALSE),"Segmentación no encontrada o vehículo inactivo")</f>
        <v>PERCENTIL 30-70</v>
      </c>
      <c r="AB884" s="76" t="str" cm="1">
        <f t="array" ref="AB884">_xlfn.IFS(
    AA884 = "PERCENTIL 50",
    _xlfn.IFS(
        [1]BD!DG884 &lt; VLOOKUP(_xlfn.TEXTJOIN("_", FALSE, C884:E884), [1]BD_Perc!$A:$O, 11, FALSE), "Intervalo de precio 1",
        [1]BD!DG884 &gt;= VLOOKUP(_xlfn.TEXTJOIN("_", FALSE, C884:E884), [1]BD_Perc!$A:$O, 11, FALSE), "Intervalo de precio 2"
    ),
    AA884 = "PERCENTIL 30-70",
    _xlfn.IFS(
        [1]BD!DG884 &lt; VLOOKUP(_xlfn.TEXTJOIN("_", FALSE, C884:E884), [1]BD_Perc!$A:$O, 6, FALSE), "Intervalo de precio 1",
        [1]BD!DG884 &lt; VLOOKUP(_xlfn.TEXTJOIN("_", FALSE, C884:E884), [1]BD_Perc!$A:$O, 7, FALSE), "Intervalo de precio 2",
        [1]BD!DG884 &gt;= VLOOKUP(_xlfn.TEXTJOIN("_", FALSE, C884:E884), [1]BD_Perc!$A:$O, 7, FALSE), "Intervalo de precio 3"
    ),
    AA884="Segmentación no encontrada o vehículo inactivo","Segmentación no encontrada o vehículo inactivo"
)</f>
        <v>Intervalo de precio 2</v>
      </c>
      <c r="AC884" s="227" t="s">
        <v>149</v>
      </c>
      <c r="AD884" s="86" t="b">
        <f t="shared" si="109"/>
        <v>1</v>
      </c>
      <c r="AE884" s="87">
        <v>0</v>
      </c>
      <c r="AF884" s="87">
        <v>0.01</v>
      </c>
      <c r="AG884" s="87">
        <v>0.01</v>
      </c>
      <c r="AH884" s="87">
        <v>0.01</v>
      </c>
      <c r="AI884" s="87">
        <v>0.01</v>
      </c>
      <c r="AJ884" s="87">
        <v>0.02</v>
      </c>
      <c r="AK884" s="76" t="s">
        <v>130</v>
      </c>
      <c r="AL884" s="76" t="s">
        <v>130</v>
      </c>
      <c r="AM884" s="88" t="s">
        <v>130</v>
      </c>
      <c r="AN884" s="88">
        <v>0.5</v>
      </c>
      <c r="AO884" s="252" t="s">
        <v>121</v>
      </c>
      <c r="AP884" s="253">
        <v>768435</v>
      </c>
      <c r="AQ884" s="252" t="s">
        <v>121</v>
      </c>
      <c r="AR884" s="252" t="s">
        <v>121</v>
      </c>
      <c r="AS884" s="252" t="s">
        <v>121</v>
      </c>
      <c r="AT884" s="252">
        <v>8211962</v>
      </c>
      <c r="AU884" s="252" t="s">
        <v>121</v>
      </c>
      <c r="AV884" s="252">
        <v>908150</v>
      </c>
      <c r="AW884" s="252">
        <v>48964</v>
      </c>
      <c r="AX884" s="252">
        <v>391204</v>
      </c>
      <c r="AY884" s="252" t="s">
        <v>121</v>
      </c>
      <c r="AZ884" s="252" t="s">
        <v>121</v>
      </c>
      <c r="BA884" s="252" t="s">
        <v>121</v>
      </c>
      <c r="BB884" s="252" t="s">
        <v>121</v>
      </c>
      <c r="BC884" s="252" t="s">
        <v>121</v>
      </c>
      <c r="BD884" s="252">
        <v>4890044</v>
      </c>
      <c r="BE884" s="252">
        <v>3073741</v>
      </c>
      <c r="BF884" s="252">
        <v>1327297</v>
      </c>
      <c r="BG884" s="252">
        <v>3357531</v>
      </c>
      <c r="BH884" s="252" t="s">
        <v>121</v>
      </c>
      <c r="BI884" s="252">
        <v>530919</v>
      </c>
      <c r="BJ884" s="252">
        <v>307374</v>
      </c>
      <c r="BK884" s="252">
        <v>908150</v>
      </c>
      <c r="BL884" s="252">
        <v>1047866</v>
      </c>
      <c r="BM884" s="252">
        <v>2165591</v>
      </c>
      <c r="BN884" s="252">
        <v>209573</v>
      </c>
      <c r="BO884" s="252">
        <v>1327297</v>
      </c>
      <c r="BP884" s="252" t="s">
        <v>121</v>
      </c>
      <c r="BQ884" s="252" t="s">
        <v>121</v>
      </c>
      <c r="BR884" s="252" t="s">
        <v>121</v>
      </c>
      <c r="BS884" s="252" t="s">
        <v>121</v>
      </c>
      <c r="BT884" s="252">
        <v>6982981</v>
      </c>
      <c r="BU884" s="252">
        <v>181629</v>
      </c>
      <c r="BV884" s="252">
        <v>3077737</v>
      </c>
      <c r="BW884" s="252">
        <v>62871980</v>
      </c>
      <c r="BX884" s="252" t="s">
        <v>121</v>
      </c>
      <c r="BY884" s="254">
        <v>489005</v>
      </c>
      <c r="BZ884" s="252" t="s">
        <v>121</v>
      </c>
      <c r="CA884" s="252" t="s">
        <v>121</v>
      </c>
      <c r="CB884" s="252" t="s">
        <v>121</v>
      </c>
      <c r="CC884" s="252" t="s">
        <v>121</v>
      </c>
      <c r="CD884" s="252" t="s">
        <v>121</v>
      </c>
      <c r="CE884" s="159" t="s">
        <v>130</v>
      </c>
      <c r="CF884" s="159" t="s">
        <v>130</v>
      </c>
      <c r="CG884" s="159" t="s">
        <v>130</v>
      </c>
      <c r="CH884" s="159" t="s">
        <v>130</v>
      </c>
      <c r="CI884" s="159" t="s">
        <v>130</v>
      </c>
      <c r="CJ884" s="159" t="s">
        <v>130</v>
      </c>
      <c r="CK884" s="59" t="s">
        <v>131</v>
      </c>
      <c r="CL884" s="76" t="s">
        <v>121</v>
      </c>
      <c r="CM884" s="76" t="s">
        <v>130</v>
      </c>
      <c r="CN884" s="76" t="s">
        <v>130</v>
      </c>
      <c r="CO884" s="76" t="s">
        <v>130</v>
      </c>
      <c r="CP884" s="76" t="s">
        <v>130</v>
      </c>
      <c r="CQ884" s="76" t="s">
        <v>130</v>
      </c>
      <c r="CR884" s="76" t="s">
        <v>130</v>
      </c>
      <c r="CS884" s="76" t="s">
        <v>130</v>
      </c>
      <c r="CT884" s="76" t="s">
        <v>130</v>
      </c>
      <c r="CU884" s="76" t="s">
        <v>130</v>
      </c>
      <c r="CV884" s="76" t="s">
        <v>130</v>
      </c>
      <c r="CW884" s="76" t="s">
        <v>130</v>
      </c>
      <c r="CX884" s="76" t="s">
        <v>130</v>
      </c>
      <c r="CY884" s="76" t="s">
        <v>121</v>
      </c>
      <c r="CZ884" s="76" t="s">
        <v>121</v>
      </c>
      <c r="DA884" s="255">
        <v>17268917</v>
      </c>
      <c r="DB884" s="256">
        <v>1</v>
      </c>
      <c r="DC884" s="13">
        <v>1</v>
      </c>
      <c r="DD884" s="13"/>
      <c r="DE884" s="75" t="str" cm="1">
        <f t="array" ref="DE884">+IF(AND(C884&lt;&gt;"Vehículos Eléctricos",C884&lt;&gt;"Vehículos Híbridos",AA884="PERCENTIL 50"),
     IF(VLOOKUP(_xlfn.TEXTJOIN("_",FALSE,C884:E884),[1]BD_Perc!$A:$P,_xlfn.IFS([1]BD!AB884="Intervalo de precio 1",12,[1]BD!AB884="Intervalo de precio 2",13),FALSE)&lt;=1,
     VLOOKUP(_xlfn.TEXTJOIN("_",FALSE,C884:E884),[1]BD_Perc!$A:$P,16,FALSE),"Ok P50"),
     "Ok P30/70 ó Híbrido/Eléctrico")</f>
        <v>Ok P30/70 ó Híbrido/Eléctrico</v>
      </c>
      <c r="DF884" s="75" t="str">
        <f t="shared" si="107"/>
        <v>Vehículos Convencionales_Camperos/Camionetas_4x2</v>
      </c>
      <c r="DG884" s="19">
        <f t="shared" si="108"/>
        <v>117000000</v>
      </c>
      <c r="DH884" s="13">
        <v>1</v>
      </c>
      <c r="DI884" s="13">
        <v>1</v>
      </c>
      <c r="DJ884" s="13" t="b">
        <f>+DC884=[2]BD!DC884</f>
        <v>1</v>
      </c>
    </row>
    <row r="885" spans="1:114" ht="25.5" x14ac:dyDescent="0.25">
      <c r="A885" s="78">
        <v>1328</v>
      </c>
      <c r="B885" s="59" t="s">
        <v>307</v>
      </c>
      <c r="C885" s="59" t="s">
        <v>0</v>
      </c>
      <c r="D885" s="59" t="s">
        <v>320</v>
      </c>
      <c r="E885" s="59" t="s">
        <v>126</v>
      </c>
      <c r="F885" s="59" t="s">
        <v>121</v>
      </c>
      <c r="G885" s="59" t="s">
        <v>1868</v>
      </c>
      <c r="H885" s="59" t="s">
        <v>309</v>
      </c>
      <c r="I885" s="76">
        <v>3206140</v>
      </c>
      <c r="J885" s="76" t="s">
        <v>1869</v>
      </c>
      <c r="K885" s="78" t="s">
        <v>145</v>
      </c>
      <c r="L885" s="80">
        <v>147</v>
      </c>
      <c r="M885" s="81" t="s">
        <v>121</v>
      </c>
      <c r="N885" s="82">
        <v>125000000</v>
      </c>
      <c r="O885" s="83">
        <f>+IFERROR(VLOOKUP(I885,[1]Precio_Fasecolda!A:C,3,FALSE),IFERROR(VLOOKUP(I885,[1]Precio_Fasecolda!B:C,2,FALSE),N885))</f>
        <v>125000000</v>
      </c>
      <c r="P885" s="83">
        <f t="shared" si="105"/>
        <v>0</v>
      </c>
      <c r="Q885" s="76" t="s">
        <v>126</v>
      </c>
      <c r="R885" s="76" t="s">
        <v>148</v>
      </c>
      <c r="S885" s="76" t="s">
        <v>128</v>
      </c>
      <c r="T885" s="76" t="s">
        <v>121</v>
      </c>
      <c r="U885" s="76" t="s">
        <v>121</v>
      </c>
      <c r="V885" s="59" t="s">
        <v>121</v>
      </c>
      <c r="W885" s="76" t="s">
        <v>121</v>
      </c>
      <c r="X885" s="76" t="s">
        <v>121</v>
      </c>
      <c r="Y885" s="84" t="str">
        <f t="shared" ref="Y885:Y935" si="111">+IF(E885=$F$1,N885+BZ885,"N.A.")</f>
        <v>N.A.</v>
      </c>
      <c r="Z885" s="85">
        <f t="shared" si="110"/>
        <v>125000000</v>
      </c>
      <c r="AA885" s="76" t="str">
        <f>+IFERROR(VLOOKUP(_xlfn.TEXTJOIN("_", FALSE, C885:E885), [1]BD_Perc!$A:$O, 15, FALSE),"Segmentación no encontrada o vehículo inactivo")</f>
        <v>PERCENTIL 30-70</v>
      </c>
      <c r="AB885" s="76" t="str" cm="1">
        <f t="array" ref="AB885">_xlfn.IFS(
    AA885 = "PERCENTIL 50",
    _xlfn.IFS(
        [1]BD!DG885 &lt; VLOOKUP(_xlfn.TEXTJOIN("_", FALSE, C885:E885), [1]BD_Perc!$A:$O, 11, FALSE), "Intervalo de precio 1",
        [1]BD!DG885 &gt;= VLOOKUP(_xlfn.TEXTJOIN("_", FALSE, C885:E885), [1]BD_Perc!$A:$O, 11, FALSE), "Intervalo de precio 2"
    ),
    AA885 = "PERCENTIL 30-70",
    _xlfn.IFS(
        [1]BD!DG885 &lt; VLOOKUP(_xlfn.TEXTJOIN("_", FALSE, C885:E885), [1]BD_Perc!$A:$O, 6, FALSE), "Intervalo de precio 1",
        [1]BD!DG885 &lt; VLOOKUP(_xlfn.TEXTJOIN("_", FALSE, C885:E885), [1]BD_Perc!$A:$O, 7, FALSE), "Intervalo de precio 2",
        [1]BD!DG885 &gt;= VLOOKUP(_xlfn.TEXTJOIN("_", FALSE, C885:E885), [1]BD_Perc!$A:$O, 7, FALSE), "Intervalo de precio 3"
    ),
    AA885="Segmentación no encontrada o vehículo inactivo","Segmentación no encontrada o vehículo inactivo"
)</f>
        <v>Intervalo de precio 2</v>
      </c>
      <c r="AC885" s="227" t="s">
        <v>149</v>
      </c>
      <c r="AD885" s="86" t="b">
        <f t="shared" si="109"/>
        <v>1</v>
      </c>
      <c r="AE885" s="87">
        <v>0</v>
      </c>
      <c r="AF885" s="87">
        <v>0.01</v>
      </c>
      <c r="AG885" s="87">
        <v>0.01</v>
      </c>
      <c r="AH885" s="87">
        <v>0.01</v>
      </c>
      <c r="AI885" s="87">
        <v>0.01</v>
      </c>
      <c r="AJ885" s="87">
        <v>0.02</v>
      </c>
      <c r="AK885" s="76" t="s">
        <v>130</v>
      </c>
      <c r="AL885" s="76" t="s">
        <v>130</v>
      </c>
      <c r="AM885" s="88" t="s">
        <v>130</v>
      </c>
      <c r="AN885" s="88">
        <v>0.5</v>
      </c>
      <c r="AO885" s="252" t="s">
        <v>121</v>
      </c>
      <c r="AP885" s="253">
        <v>768435</v>
      </c>
      <c r="AQ885" s="252" t="s">
        <v>121</v>
      </c>
      <c r="AR885" s="252" t="s">
        <v>121</v>
      </c>
      <c r="AS885" s="252" t="s">
        <v>121</v>
      </c>
      <c r="AT885" s="252">
        <v>8211962</v>
      </c>
      <c r="AU885" s="252" t="s">
        <v>121</v>
      </c>
      <c r="AV885" s="252">
        <v>908150</v>
      </c>
      <c r="AW885" s="252">
        <v>48964</v>
      </c>
      <c r="AX885" s="252">
        <v>391204</v>
      </c>
      <c r="AY885" s="252" t="s">
        <v>121</v>
      </c>
      <c r="AZ885" s="252" t="s">
        <v>121</v>
      </c>
      <c r="BA885" s="252" t="s">
        <v>121</v>
      </c>
      <c r="BB885" s="252" t="s">
        <v>121</v>
      </c>
      <c r="BC885" s="252" t="s">
        <v>121</v>
      </c>
      <c r="BD885" s="252">
        <v>4890044</v>
      </c>
      <c r="BE885" s="252">
        <v>3073741</v>
      </c>
      <c r="BF885" s="252">
        <v>1327297</v>
      </c>
      <c r="BG885" s="252">
        <v>3357531</v>
      </c>
      <c r="BH885" s="252" t="s">
        <v>121</v>
      </c>
      <c r="BI885" s="252">
        <v>530919</v>
      </c>
      <c r="BJ885" s="252">
        <v>307374</v>
      </c>
      <c r="BK885" s="252">
        <v>908150</v>
      </c>
      <c r="BL885" s="252">
        <v>1047866</v>
      </c>
      <c r="BM885" s="252">
        <v>2165591</v>
      </c>
      <c r="BN885" s="252">
        <v>209573</v>
      </c>
      <c r="BO885" s="252">
        <v>1327297</v>
      </c>
      <c r="BP885" s="252" t="s">
        <v>121</v>
      </c>
      <c r="BQ885" s="252" t="s">
        <v>121</v>
      </c>
      <c r="BR885" s="252" t="s">
        <v>121</v>
      </c>
      <c r="BS885" s="252" t="s">
        <v>121</v>
      </c>
      <c r="BT885" s="252">
        <v>6982981</v>
      </c>
      <c r="BU885" s="252">
        <v>181629</v>
      </c>
      <c r="BV885" s="252">
        <v>3077737</v>
      </c>
      <c r="BW885" s="252">
        <v>62871980</v>
      </c>
      <c r="BX885" s="252" t="s">
        <v>121</v>
      </c>
      <c r="BY885" s="254">
        <v>489005</v>
      </c>
      <c r="BZ885" s="252" t="s">
        <v>121</v>
      </c>
      <c r="CA885" s="252" t="s">
        <v>121</v>
      </c>
      <c r="CB885" s="252" t="s">
        <v>121</v>
      </c>
      <c r="CC885" s="252" t="s">
        <v>121</v>
      </c>
      <c r="CD885" s="252" t="s">
        <v>121</v>
      </c>
      <c r="CE885" s="159" t="s">
        <v>130</v>
      </c>
      <c r="CF885" s="159" t="s">
        <v>130</v>
      </c>
      <c r="CG885" s="159" t="s">
        <v>130</v>
      </c>
      <c r="CH885" s="159" t="s">
        <v>130</v>
      </c>
      <c r="CI885" s="159" t="s">
        <v>130</v>
      </c>
      <c r="CJ885" s="159" t="s">
        <v>130</v>
      </c>
      <c r="CK885" s="59" t="s">
        <v>131</v>
      </c>
      <c r="CL885" s="76" t="s">
        <v>121</v>
      </c>
      <c r="CM885" s="76" t="s">
        <v>130</v>
      </c>
      <c r="CN885" s="76" t="s">
        <v>130</v>
      </c>
      <c r="CO885" s="76" t="s">
        <v>130</v>
      </c>
      <c r="CP885" s="76" t="s">
        <v>130</v>
      </c>
      <c r="CQ885" s="76" t="s">
        <v>130</v>
      </c>
      <c r="CR885" s="76" t="s">
        <v>130</v>
      </c>
      <c r="CS885" s="76" t="s">
        <v>130</v>
      </c>
      <c r="CT885" s="76" t="s">
        <v>130</v>
      </c>
      <c r="CU885" s="76" t="s">
        <v>130</v>
      </c>
      <c r="CV885" s="76" t="s">
        <v>130</v>
      </c>
      <c r="CW885" s="76" t="s">
        <v>130</v>
      </c>
      <c r="CX885" s="76" t="s">
        <v>130</v>
      </c>
      <c r="CY885" s="76" t="s">
        <v>121</v>
      </c>
      <c r="CZ885" s="76" t="s">
        <v>121</v>
      </c>
      <c r="DA885" s="255">
        <v>17268917</v>
      </c>
      <c r="DB885" s="256">
        <v>1</v>
      </c>
      <c r="DC885" s="13">
        <v>1</v>
      </c>
      <c r="DD885" s="13"/>
      <c r="DE885" s="75" t="str" cm="1">
        <f t="array" ref="DE885">+IF(AND(C885&lt;&gt;"Vehículos Eléctricos",C885&lt;&gt;"Vehículos Híbridos",AA885="PERCENTIL 50"),
     IF(VLOOKUP(_xlfn.TEXTJOIN("_",FALSE,C885:E885),[1]BD_Perc!$A:$P,_xlfn.IFS([1]BD!AB885="Intervalo de precio 1",12,[1]BD!AB885="Intervalo de precio 2",13),FALSE)&lt;=1,
     VLOOKUP(_xlfn.TEXTJOIN("_",FALSE,C885:E885),[1]BD_Perc!$A:$P,16,FALSE),"Ok P50"),
     "Ok P30/70 ó Híbrido/Eléctrico")</f>
        <v>Ok P30/70 ó Híbrido/Eléctrico</v>
      </c>
      <c r="DF885" s="75" t="str">
        <f t="shared" si="107"/>
        <v>Vehículos Convencionales_Camperos/Camionetas_4x2</v>
      </c>
      <c r="DG885" s="19">
        <f t="shared" si="108"/>
        <v>125000000</v>
      </c>
      <c r="DH885" s="13">
        <v>1</v>
      </c>
      <c r="DI885" s="13">
        <v>1</v>
      </c>
      <c r="DJ885" s="13" t="b">
        <f>+DC885=[2]BD!DC885</f>
        <v>1</v>
      </c>
    </row>
    <row r="886" spans="1:114" ht="38.25" x14ac:dyDescent="0.25">
      <c r="A886" s="78">
        <v>1329</v>
      </c>
      <c r="B886" s="59" t="s">
        <v>257</v>
      </c>
      <c r="C886" s="59" t="s">
        <v>0</v>
      </c>
      <c r="D886" s="59" t="s">
        <v>544</v>
      </c>
      <c r="E886" s="59" t="s">
        <v>545</v>
      </c>
      <c r="F886" s="59" t="s">
        <v>327</v>
      </c>
      <c r="G886" s="59" t="s">
        <v>1822</v>
      </c>
      <c r="H886" s="59" t="s">
        <v>1637</v>
      </c>
      <c r="I886" s="76">
        <v>3021114</v>
      </c>
      <c r="J886" s="76" t="s">
        <v>1870</v>
      </c>
      <c r="K886" s="263" t="s">
        <v>565</v>
      </c>
      <c r="L886" s="76">
        <v>225</v>
      </c>
      <c r="M886" s="76" t="s">
        <v>121</v>
      </c>
      <c r="N886" s="264">
        <v>150000000</v>
      </c>
      <c r="O886" s="83">
        <f>+IFERROR(VLOOKUP(I886,[1]Precio_Fasecolda!A:C,3,FALSE),IFERROR(VLOOKUP(I886,[1]Precio_Fasecolda!B:C,2,FALSE),N886))</f>
        <v>150000000</v>
      </c>
      <c r="P886" s="83">
        <f t="shared" si="105"/>
        <v>0</v>
      </c>
      <c r="Q886" s="76" t="s">
        <v>327</v>
      </c>
      <c r="R886" s="76" t="s">
        <v>148</v>
      </c>
      <c r="S886" s="76" t="s">
        <v>128</v>
      </c>
      <c r="T886" s="76" t="s">
        <v>121</v>
      </c>
      <c r="U886" s="76" t="s">
        <v>121</v>
      </c>
      <c r="V886" s="76" t="s">
        <v>121</v>
      </c>
      <c r="W886" s="76" t="s">
        <v>121</v>
      </c>
      <c r="X886" s="76" t="s">
        <v>121</v>
      </c>
      <c r="Y886" s="84" t="str">
        <f t="shared" si="111"/>
        <v>N.A.</v>
      </c>
      <c r="Z886" s="85">
        <f t="shared" si="110"/>
        <v>150000000</v>
      </c>
      <c r="AA886" s="76" t="str">
        <f>+IFERROR(VLOOKUP(_xlfn.TEXTJOIN("_", FALSE, C886:E886), [1]BD_Perc!$A:$O, 15, FALSE),"Segmentación no encontrada o vehículo inactivo")</f>
        <v>PERCENTIL 30-70</v>
      </c>
      <c r="AB886" s="76" t="str" cm="1">
        <f t="array" ref="AB886">_xlfn.IFS(
    AA886 = "PERCENTIL 50",
    _xlfn.IFS(
        [1]BD!DG886 &lt; VLOOKUP(_xlfn.TEXTJOIN("_", FALSE, C886:E886), [1]BD_Perc!$A:$O, 11, FALSE), "Intervalo de precio 1",
        [1]BD!DG886 &gt;= VLOOKUP(_xlfn.TEXTJOIN("_", FALSE, C886:E886), [1]BD_Perc!$A:$O, 11, FALSE), "Intervalo de precio 2"
    ),
    AA886 = "PERCENTIL 30-70",
    _xlfn.IFS(
        [1]BD!DG886 &lt; VLOOKUP(_xlfn.TEXTJOIN("_", FALSE, C886:E886), [1]BD_Perc!$A:$O, 6, FALSE), "Intervalo de precio 1",
        [1]BD!DG886 &lt; VLOOKUP(_xlfn.TEXTJOIN("_", FALSE, C886:E886), [1]BD_Perc!$A:$O, 7, FALSE), "Intervalo de precio 2",
        [1]BD!DG886 &gt;= VLOOKUP(_xlfn.TEXTJOIN("_", FALSE, C886:E886), [1]BD_Perc!$A:$O, 7, FALSE), "Intervalo de precio 3"
    ),
    AA886="Segmentación no encontrada o vehículo inactivo","Segmentación no encontrada o vehículo inactivo"
)</f>
        <v>Intervalo de precio 1</v>
      </c>
      <c r="AC886" s="227" t="s">
        <v>129</v>
      </c>
      <c r="AD886" s="86" t="b">
        <f t="shared" si="109"/>
        <v>1</v>
      </c>
      <c r="AE886" s="188">
        <v>0</v>
      </c>
      <c r="AF886" s="265">
        <v>0.01</v>
      </c>
      <c r="AG886" s="265">
        <v>1.4999999999999999E-2</v>
      </c>
      <c r="AH886" s="265">
        <v>0.02</v>
      </c>
      <c r="AI886" s="265">
        <v>2.5000000000000001E-2</v>
      </c>
      <c r="AJ886" s="265">
        <v>3.5000000000000003E-2</v>
      </c>
      <c r="AK886" s="265">
        <v>4.4999999999999998E-2</v>
      </c>
      <c r="AL886" s="76" t="s">
        <v>1722</v>
      </c>
      <c r="AM886" s="76" t="s">
        <v>1722</v>
      </c>
      <c r="AN886" s="266">
        <v>1</v>
      </c>
      <c r="AO886" s="267">
        <v>8832855</v>
      </c>
      <c r="AP886" s="267">
        <v>599379</v>
      </c>
      <c r="AQ886" s="267">
        <v>796406</v>
      </c>
      <c r="AR886" s="267">
        <v>1410303</v>
      </c>
      <c r="AS886" s="267">
        <v>1825098</v>
      </c>
      <c r="AT886" s="267">
        <v>9623245</v>
      </c>
      <c r="AU886" s="267">
        <v>647081</v>
      </c>
      <c r="AV886" s="268" t="s">
        <v>121</v>
      </c>
      <c r="AW886" s="267">
        <v>315244</v>
      </c>
      <c r="AX886" s="268" t="s">
        <v>121</v>
      </c>
      <c r="AY886" s="268" t="s">
        <v>121</v>
      </c>
      <c r="AZ886" s="268" t="s">
        <v>121</v>
      </c>
      <c r="BA886" s="268" t="s">
        <v>121</v>
      </c>
      <c r="BB886" s="268" t="s">
        <v>121</v>
      </c>
      <c r="BC886" s="267">
        <v>1825098</v>
      </c>
      <c r="BD886" s="267">
        <v>2195095</v>
      </c>
      <c r="BE886" s="268" t="s">
        <v>121</v>
      </c>
      <c r="BF886" s="267">
        <v>4263637</v>
      </c>
      <c r="BG886" s="267">
        <v>2789866</v>
      </c>
      <c r="BH886" s="268" t="s">
        <v>121</v>
      </c>
      <c r="BI886" s="267">
        <v>1833562</v>
      </c>
      <c r="BJ886" s="267">
        <v>182510</v>
      </c>
      <c r="BK886" s="267">
        <v>1625996</v>
      </c>
      <c r="BL886" s="267">
        <v>1327344</v>
      </c>
      <c r="BM886" s="267">
        <v>3948848</v>
      </c>
      <c r="BN886" s="267">
        <v>116143</v>
      </c>
      <c r="BO886" s="267">
        <v>2397516</v>
      </c>
      <c r="BP886" s="267">
        <v>796406</v>
      </c>
      <c r="BQ886" s="267">
        <v>1576221</v>
      </c>
      <c r="BR886" s="267">
        <v>2488770</v>
      </c>
      <c r="BS886" s="267">
        <v>2986525</v>
      </c>
      <c r="BT886" s="267">
        <v>9747683</v>
      </c>
      <c r="BU886" s="267">
        <v>215693</v>
      </c>
      <c r="BV886" s="268" t="s">
        <v>121</v>
      </c>
      <c r="BW886" s="268" t="s">
        <v>121</v>
      </c>
      <c r="BX886" s="268" t="s">
        <v>121</v>
      </c>
      <c r="BY886" s="267">
        <v>757615</v>
      </c>
      <c r="BZ886" s="268" t="s">
        <v>121</v>
      </c>
      <c r="CA886" s="268" t="s">
        <v>121</v>
      </c>
      <c r="CB886" s="268" t="s">
        <v>121</v>
      </c>
      <c r="CC886" s="268" t="s">
        <v>121</v>
      </c>
      <c r="CD886" s="268" t="s">
        <v>121</v>
      </c>
      <c r="CE886" s="59" t="s">
        <v>130</v>
      </c>
      <c r="CF886" s="59" t="s">
        <v>130</v>
      </c>
      <c r="CG886" s="59" t="s">
        <v>130</v>
      </c>
      <c r="CH886" s="59" t="s">
        <v>130</v>
      </c>
      <c r="CI886" s="59" t="s">
        <v>130</v>
      </c>
      <c r="CJ886" s="59" t="s">
        <v>130</v>
      </c>
      <c r="CK886" s="59" t="s">
        <v>131</v>
      </c>
      <c r="CL886" s="59" t="s">
        <v>121</v>
      </c>
      <c r="CM886" s="76" t="s">
        <v>121</v>
      </c>
      <c r="CN886" s="76" t="s">
        <v>121</v>
      </c>
      <c r="CO886" s="76" t="s">
        <v>121</v>
      </c>
      <c r="CP886" s="76" t="s">
        <v>121</v>
      </c>
      <c r="CQ886" s="76" t="s">
        <v>121</v>
      </c>
      <c r="CR886" s="76" t="s">
        <v>121</v>
      </c>
      <c r="CS886" s="76" t="s">
        <v>121</v>
      </c>
      <c r="CT886" s="76" t="s">
        <v>121</v>
      </c>
      <c r="CU886" s="76" t="s">
        <v>121</v>
      </c>
      <c r="CV886" s="76" t="s">
        <v>121</v>
      </c>
      <c r="CW886" s="76" t="s">
        <v>121</v>
      </c>
      <c r="CX886" s="76" t="s">
        <v>121</v>
      </c>
      <c r="CY886" s="76" t="s">
        <v>121</v>
      </c>
      <c r="CZ886" s="76" t="s">
        <v>121</v>
      </c>
      <c r="DA886" s="267">
        <v>10784672</v>
      </c>
      <c r="DB886" s="269">
        <v>1</v>
      </c>
      <c r="DC886" s="13">
        <v>1</v>
      </c>
      <c r="DD886" s="39" t="s">
        <v>1871</v>
      </c>
      <c r="DE886" s="75" t="str" cm="1">
        <f t="array" ref="DE886">+IF(AND(C886&lt;&gt;"Vehículos Eléctricos",C886&lt;&gt;"Vehículos Híbridos",AA886="PERCENTIL 50"),
     IF(VLOOKUP(_xlfn.TEXTJOIN("_",FALSE,C886:E886),[1]BD_Perc!$A:$P,_xlfn.IFS([1]BD!AB886="Intervalo de precio 1",12,[1]BD!AB886="Intervalo de precio 2",13),FALSE)&lt;=1,
     VLOOKUP(_xlfn.TEXTJOIN("_",FALSE,C886:E886),[1]BD_Perc!$A:$P,16,FALSE),"Ok P50"),
     "Ok P30/70 ó Híbrido/Eléctrico")</f>
        <v>Ok P30/70 ó Híbrido/Eléctrico</v>
      </c>
      <c r="DF886" s="75" t="str">
        <f t="shared" si="107"/>
        <v>Vehículos Convencionales_Pick Up_PICKUP DOBLE CAB - PLATON</v>
      </c>
      <c r="DG886" s="19">
        <f t="shared" si="108"/>
        <v>150000000</v>
      </c>
      <c r="DH886" s="13">
        <v>1</v>
      </c>
      <c r="DI886" s="13">
        <v>1</v>
      </c>
      <c r="DJ886" s="13" t="b">
        <f>+DC886=[2]BD!DC886</f>
        <v>1</v>
      </c>
    </row>
    <row r="887" spans="1:114" ht="38.25" x14ac:dyDescent="0.25">
      <c r="A887" s="78">
        <v>1330</v>
      </c>
      <c r="B887" s="59" t="s">
        <v>257</v>
      </c>
      <c r="C887" s="59" t="s">
        <v>0</v>
      </c>
      <c r="D887" s="59" t="s">
        <v>544</v>
      </c>
      <c r="E887" s="59" t="s">
        <v>545</v>
      </c>
      <c r="F887" s="59" t="s">
        <v>327</v>
      </c>
      <c r="G887" s="59" t="s">
        <v>1824</v>
      </c>
      <c r="H887" s="59" t="s">
        <v>1637</v>
      </c>
      <c r="I887" s="76">
        <v>3021115</v>
      </c>
      <c r="J887" s="76" t="s">
        <v>1872</v>
      </c>
      <c r="K887" s="263" t="s">
        <v>565</v>
      </c>
      <c r="L887" s="76">
        <v>225</v>
      </c>
      <c r="M887" s="76" t="s">
        <v>121</v>
      </c>
      <c r="N887" s="264">
        <v>170000000</v>
      </c>
      <c r="O887" s="83">
        <f>+IFERROR(VLOOKUP(I887,[1]Precio_Fasecolda!A:C,3,FALSE),IFERROR(VLOOKUP(I887,[1]Precio_Fasecolda!B:C,2,FALSE),N887))</f>
        <v>172000000</v>
      </c>
      <c r="P887" s="83">
        <f t="shared" si="105"/>
        <v>-2000000</v>
      </c>
      <c r="Q887" s="76" t="s">
        <v>327</v>
      </c>
      <c r="R887" s="76" t="s">
        <v>148</v>
      </c>
      <c r="S887" s="76" t="s">
        <v>128</v>
      </c>
      <c r="T887" s="76" t="s">
        <v>121</v>
      </c>
      <c r="U887" s="76" t="s">
        <v>121</v>
      </c>
      <c r="V887" s="76" t="s">
        <v>121</v>
      </c>
      <c r="W887" s="76" t="s">
        <v>121</v>
      </c>
      <c r="X887" s="76" t="s">
        <v>121</v>
      </c>
      <c r="Y887" s="84" t="str">
        <f t="shared" si="111"/>
        <v>N.A.</v>
      </c>
      <c r="Z887" s="85">
        <f t="shared" si="110"/>
        <v>170000000</v>
      </c>
      <c r="AA887" s="76" t="str">
        <f>+IFERROR(VLOOKUP(_xlfn.TEXTJOIN("_", FALSE, C887:E887), [1]BD_Perc!$A:$O, 15, FALSE),"Segmentación no encontrada o vehículo inactivo")</f>
        <v>PERCENTIL 30-70</v>
      </c>
      <c r="AB887" s="76" t="str" cm="1">
        <f t="array" ref="AB887">_xlfn.IFS(
    AA887 = "PERCENTIL 50",
    _xlfn.IFS(
        [1]BD!DG887 &lt; VLOOKUP(_xlfn.TEXTJOIN("_", FALSE, C887:E887), [1]BD_Perc!$A:$O, 11, FALSE), "Intervalo de precio 1",
        [1]BD!DG887 &gt;= VLOOKUP(_xlfn.TEXTJOIN("_", FALSE, C887:E887), [1]BD_Perc!$A:$O, 11, FALSE), "Intervalo de precio 2"
    ),
    AA887 = "PERCENTIL 30-70",
    _xlfn.IFS(
        [1]BD!DG887 &lt; VLOOKUP(_xlfn.TEXTJOIN("_", FALSE, C887:E887), [1]BD_Perc!$A:$O, 6, FALSE), "Intervalo de precio 1",
        [1]BD!DG887 &lt; VLOOKUP(_xlfn.TEXTJOIN("_", FALSE, C887:E887), [1]BD_Perc!$A:$O, 7, FALSE), "Intervalo de precio 2",
        [1]BD!DG887 &gt;= VLOOKUP(_xlfn.TEXTJOIN("_", FALSE, C887:E887), [1]BD_Perc!$A:$O, 7, FALSE), "Intervalo de precio 3"
    ),
    AA887="Segmentación no encontrada o vehículo inactivo","Segmentación no encontrada o vehículo inactivo"
)</f>
        <v>Intervalo de precio 1</v>
      </c>
      <c r="AC887" s="227" t="s">
        <v>129</v>
      </c>
      <c r="AD887" s="86" t="b">
        <f t="shared" si="109"/>
        <v>1</v>
      </c>
      <c r="AE887" s="188">
        <v>0</v>
      </c>
      <c r="AF887" s="188">
        <v>0.01</v>
      </c>
      <c r="AG887" s="188">
        <v>1.4999999999999999E-2</v>
      </c>
      <c r="AH887" s="188">
        <v>0.02</v>
      </c>
      <c r="AI887" s="188">
        <v>2.5000000000000001E-2</v>
      </c>
      <c r="AJ887" s="188">
        <v>0.03</v>
      </c>
      <c r="AK887" s="265">
        <v>4.4999999999999998E-2</v>
      </c>
      <c r="AL887" s="76" t="s">
        <v>1722</v>
      </c>
      <c r="AM887" s="76" t="s">
        <v>1722</v>
      </c>
      <c r="AN887" s="266">
        <v>1</v>
      </c>
      <c r="AO887" s="267">
        <v>8832855</v>
      </c>
      <c r="AP887" s="267">
        <v>599379</v>
      </c>
      <c r="AQ887" s="267">
        <v>796406</v>
      </c>
      <c r="AR887" s="267">
        <v>1410303</v>
      </c>
      <c r="AS887" s="267">
        <v>1825098</v>
      </c>
      <c r="AT887" s="267">
        <v>9623245</v>
      </c>
      <c r="AU887" s="267">
        <v>647081</v>
      </c>
      <c r="AV887" s="268" t="s">
        <v>121</v>
      </c>
      <c r="AW887" s="267">
        <v>315244</v>
      </c>
      <c r="AX887" s="268" t="s">
        <v>121</v>
      </c>
      <c r="AY887" s="268" t="s">
        <v>121</v>
      </c>
      <c r="AZ887" s="268" t="s">
        <v>121</v>
      </c>
      <c r="BA887" s="268" t="s">
        <v>121</v>
      </c>
      <c r="BB887" s="268" t="s">
        <v>121</v>
      </c>
      <c r="BC887" s="267">
        <v>1825098</v>
      </c>
      <c r="BD887" s="268" t="s">
        <v>121</v>
      </c>
      <c r="BE887" s="268" t="s">
        <v>121</v>
      </c>
      <c r="BF887" s="267">
        <v>4263637</v>
      </c>
      <c r="BG887" s="267">
        <v>2789866</v>
      </c>
      <c r="BH887" s="268" t="s">
        <v>121</v>
      </c>
      <c r="BI887" s="267">
        <v>1833562</v>
      </c>
      <c r="BJ887" s="267">
        <v>182510</v>
      </c>
      <c r="BK887" s="267">
        <v>1625996</v>
      </c>
      <c r="BL887" s="267">
        <v>1327344</v>
      </c>
      <c r="BM887" s="267">
        <v>3948848</v>
      </c>
      <c r="BN887" s="267">
        <v>116143</v>
      </c>
      <c r="BO887" s="267">
        <v>2397516</v>
      </c>
      <c r="BP887" s="267">
        <v>796406</v>
      </c>
      <c r="BQ887" s="267">
        <v>1576221</v>
      </c>
      <c r="BR887" s="267">
        <v>2488770</v>
      </c>
      <c r="BS887" s="267">
        <v>2986525</v>
      </c>
      <c r="BT887" s="267">
        <v>9747683</v>
      </c>
      <c r="BU887" s="267">
        <v>215693</v>
      </c>
      <c r="BV887" s="268" t="s">
        <v>121</v>
      </c>
      <c r="BW887" s="268" t="s">
        <v>121</v>
      </c>
      <c r="BX887" s="268" t="s">
        <v>121</v>
      </c>
      <c r="BY887" s="267">
        <v>757615</v>
      </c>
      <c r="BZ887" s="268" t="s">
        <v>121</v>
      </c>
      <c r="CA887" s="268" t="s">
        <v>121</v>
      </c>
      <c r="CB887" s="268" t="s">
        <v>121</v>
      </c>
      <c r="CC887" s="268" t="s">
        <v>121</v>
      </c>
      <c r="CD887" s="268" t="s">
        <v>121</v>
      </c>
      <c r="CE887" s="59" t="s">
        <v>130</v>
      </c>
      <c r="CF887" s="59" t="s">
        <v>130</v>
      </c>
      <c r="CG887" s="59" t="s">
        <v>130</v>
      </c>
      <c r="CH887" s="59" t="s">
        <v>130</v>
      </c>
      <c r="CI887" s="59" t="s">
        <v>130</v>
      </c>
      <c r="CJ887" s="59" t="s">
        <v>130</v>
      </c>
      <c r="CK887" s="59" t="s">
        <v>131</v>
      </c>
      <c r="CL887" s="59" t="s">
        <v>121</v>
      </c>
      <c r="CM887" s="76" t="s">
        <v>121</v>
      </c>
      <c r="CN887" s="76" t="s">
        <v>121</v>
      </c>
      <c r="CO887" s="76" t="s">
        <v>121</v>
      </c>
      <c r="CP887" s="76" t="s">
        <v>121</v>
      </c>
      <c r="CQ887" s="76" t="s">
        <v>121</v>
      </c>
      <c r="CR887" s="76" t="s">
        <v>121</v>
      </c>
      <c r="CS887" s="76" t="s">
        <v>121</v>
      </c>
      <c r="CT887" s="76" t="s">
        <v>121</v>
      </c>
      <c r="CU887" s="76" t="s">
        <v>121</v>
      </c>
      <c r="CV887" s="76" t="s">
        <v>121</v>
      </c>
      <c r="CW887" s="76" t="s">
        <v>121</v>
      </c>
      <c r="CX887" s="76" t="s">
        <v>121</v>
      </c>
      <c r="CY887" s="76" t="s">
        <v>121</v>
      </c>
      <c r="CZ887" s="76" t="s">
        <v>121</v>
      </c>
      <c r="DA887" s="267">
        <v>10784672</v>
      </c>
      <c r="DB887" s="269">
        <v>1</v>
      </c>
      <c r="DC887" s="13">
        <v>1</v>
      </c>
      <c r="DD887" s="39" t="s">
        <v>1871</v>
      </c>
      <c r="DE887" s="75" t="str" cm="1">
        <f t="array" ref="DE887">+IF(AND(C887&lt;&gt;"Vehículos Eléctricos",C887&lt;&gt;"Vehículos Híbridos",AA887="PERCENTIL 50"),
     IF(VLOOKUP(_xlfn.TEXTJOIN("_",FALSE,C887:E887),[1]BD_Perc!$A:$P,_xlfn.IFS([1]BD!AB887="Intervalo de precio 1",12,[1]BD!AB887="Intervalo de precio 2",13),FALSE)&lt;=1,
     VLOOKUP(_xlfn.TEXTJOIN("_",FALSE,C887:E887),[1]BD_Perc!$A:$P,16,FALSE),"Ok P50"),
     "Ok P30/70 ó Híbrido/Eléctrico")</f>
        <v>Ok P30/70 ó Híbrido/Eléctrico</v>
      </c>
      <c r="DF887" s="75" t="str">
        <f t="shared" si="107"/>
        <v>Vehículos Convencionales_Pick Up_PICKUP DOBLE CAB - PLATON</v>
      </c>
      <c r="DG887" s="19">
        <f t="shared" si="108"/>
        <v>170000000</v>
      </c>
      <c r="DH887" s="13">
        <v>1</v>
      </c>
      <c r="DI887" s="13">
        <v>1</v>
      </c>
      <c r="DJ887" s="13" t="b">
        <f>+DC887=[2]BD!DC887</f>
        <v>1</v>
      </c>
    </row>
    <row r="888" spans="1:114" ht="38.25" hidden="1" x14ac:dyDescent="0.25">
      <c r="A888" s="78">
        <v>1331</v>
      </c>
      <c r="B888" s="59" t="s">
        <v>257</v>
      </c>
      <c r="C888" s="59" t="s">
        <v>0</v>
      </c>
      <c r="D888" s="59" t="s">
        <v>544</v>
      </c>
      <c r="E888" s="270" t="s">
        <v>545</v>
      </c>
      <c r="F888" s="59" t="s">
        <v>327</v>
      </c>
      <c r="G888" s="270" t="s">
        <v>1873</v>
      </c>
      <c r="H888" s="270" t="s">
        <v>1098</v>
      </c>
      <c r="I888" s="271">
        <v>6221036</v>
      </c>
      <c r="J888" s="76" t="s">
        <v>1874</v>
      </c>
      <c r="K888" s="270" t="s">
        <v>565</v>
      </c>
      <c r="L888" s="271">
        <v>201</v>
      </c>
      <c r="M888" s="271" t="s">
        <v>121</v>
      </c>
      <c r="N888" s="264">
        <v>184900000</v>
      </c>
      <c r="O888" s="83">
        <f>+IFERROR(VLOOKUP(I888,[1]Precio_Fasecolda!A:C,3,FALSE),IFERROR(VLOOKUP(I888,[1]Precio_Fasecolda!B:C,2,FALSE),N888))</f>
        <v>192900000</v>
      </c>
      <c r="P888" s="83">
        <f t="shared" si="105"/>
        <v>-8000000</v>
      </c>
      <c r="Q888" s="271" t="s">
        <v>327</v>
      </c>
      <c r="R888" s="76" t="s">
        <v>127</v>
      </c>
      <c r="S888" s="76" t="s">
        <v>349</v>
      </c>
      <c r="T888" s="76" t="s">
        <v>121</v>
      </c>
      <c r="U888" s="76" t="s">
        <v>121</v>
      </c>
      <c r="V888" s="59" t="s">
        <v>121</v>
      </c>
      <c r="W888" s="76" t="s">
        <v>121</v>
      </c>
      <c r="X888" s="76" t="s">
        <v>121</v>
      </c>
      <c r="Y888" s="84" t="str">
        <f t="shared" si="111"/>
        <v>N.A.</v>
      </c>
      <c r="Z888" s="85">
        <f t="shared" si="110"/>
        <v>177504000</v>
      </c>
      <c r="AA888" s="76" t="str">
        <f>+IFERROR(VLOOKUP(_xlfn.TEXTJOIN("_", FALSE, C888:E888), [1]BD_Perc!$A:$O, 15, FALSE),"Segmentación no encontrada o vehículo inactivo")</f>
        <v>PERCENTIL 30-70</v>
      </c>
      <c r="AB888" s="76" t="str" cm="1">
        <f t="array" ref="AB888">_xlfn.IFS(
    AA888 = "PERCENTIL 50",
    _xlfn.IFS(
        [1]BD!DG888 &lt; VLOOKUP(_xlfn.TEXTJOIN("_", FALSE, C888:E888), [1]BD_Perc!$A:$O, 11, FALSE), "Intervalo de precio 1",
        [1]BD!DG888 &gt;= VLOOKUP(_xlfn.TEXTJOIN("_", FALSE, C888:E888), [1]BD_Perc!$A:$O, 11, FALSE), "Intervalo de precio 2"
    ),
    AA888 = "PERCENTIL 30-70",
    _xlfn.IFS(
        [1]BD!DG888 &lt; VLOOKUP(_xlfn.TEXTJOIN("_", FALSE, C888:E888), [1]BD_Perc!$A:$O, 6, FALSE), "Intervalo de precio 1",
        [1]BD!DG888 &lt; VLOOKUP(_xlfn.TEXTJOIN("_", FALSE, C888:E888), [1]BD_Perc!$A:$O, 7, FALSE), "Intervalo de precio 2",
        [1]BD!DG888 &gt;= VLOOKUP(_xlfn.TEXTJOIN("_", FALSE, C888:E888), [1]BD_Perc!$A:$O, 7, FALSE), "Intervalo de precio 3"
    ),
    AA888="Segmentación no encontrada o vehículo inactivo","Segmentación no encontrada o vehículo inactivo"
)</f>
        <v>Intervalo de precio 2</v>
      </c>
      <c r="AC888" s="227" t="s">
        <v>149</v>
      </c>
      <c r="AD888" s="86" t="b">
        <f t="shared" si="109"/>
        <v>1</v>
      </c>
      <c r="AE888" s="188">
        <v>0.04</v>
      </c>
      <c r="AF888" s="188">
        <v>0.04</v>
      </c>
      <c r="AG888" s="188">
        <v>0.04</v>
      </c>
      <c r="AH888" s="188">
        <v>0.04</v>
      </c>
      <c r="AI888" s="188">
        <v>0.04</v>
      </c>
      <c r="AJ888" s="188">
        <v>0.04</v>
      </c>
      <c r="AK888" s="272" t="s">
        <v>130</v>
      </c>
      <c r="AL888" s="272" t="s">
        <v>130</v>
      </c>
      <c r="AM888" s="272" t="s">
        <v>130</v>
      </c>
      <c r="AN888" s="273">
        <v>1</v>
      </c>
      <c r="AO888" s="268" t="s">
        <v>121</v>
      </c>
      <c r="AP888" s="267">
        <v>599379</v>
      </c>
      <c r="AQ888" s="267">
        <v>1139195</v>
      </c>
      <c r="AR888" s="267">
        <v>1174782</v>
      </c>
      <c r="AS888" s="267">
        <v>1306646</v>
      </c>
      <c r="AT888" s="267">
        <v>9623245</v>
      </c>
      <c r="AU888" s="267">
        <v>360357</v>
      </c>
      <c r="AV888" s="267">
        <v>342474</v>
      </c>
      <c r="AW888" s="267">
        <v>342474</v>
      </c>
      <c r="AX888" s="268" t="s">
        <v>121</v>
      </c>
      <c r="AY888" s="268" t="s">
        <v>121</v>
      </c>
      <c r="AZ888" s="268" t="s">
        <v>121</v>
      </c>
      <c r="BA888" s="268" t="s">
        <v>121</v>
      </c>
      <c r="BB888" s="268" t="s">
        <v>121</v>
      </c>
      <c r="BC888" s="267">
        <v>1511178</v>
      </c>
      <c r="BD888" s="267">
        <v>2952608</v>
      </c>
      <c r="BE888" s="267">
        <v>4312610</v>
      </c>
      <c r="BF888" s="267">
        <v>4263637</v>
      </c>
      <c r="BG888" s="267">
        <v>2789866</v>
      </c>
      <c r="BH888" s="268" t="s">
        <v>121</v>
      </c>
      <c r="BI888" s="267">
        <v>1255440</v>
      </c>
      <c r="BJ888" s="267">
        <v>182510</v>
      </c>
      <c r="BK888" s="267">
        <v>1506527</v>
      </c>
      <c r="BL888" s="267">
        <v>1410303</v>
      </c>
      <c r="BM888" s="267">
        <v>3829228</v>
      </c>
      <c r="BN888" s="267">
        <v>112625</v>
      </c>
      <c r="BO888" s="267">
        <v>2324888</v>
      </c>
      <c r="BP888" s="267">
        <v>604471</v>
      </c>
      <c r="BQ888" s="267">
        <v>1487929</v>
      </c>
      <c r="BR888" s="267">
        <v>2413379</v>
      </c>
      <c r="BS888" s="267">
        <v>1627423</v>
      </c>
      <c r="BT888" s="267">
        <v>9747683</v>
      </c>
      <c r="BU888" s="267">
        <v>116143</v>
      </c>
      <c r="BV888" s="267">
        <v>5347243</v>
      </c>
      <c r="BW888" s="267">
        <v>6974666</v>
      </c>
      <c r="BX888" s="268" t="s">
        <v>121</v>
      </c>
      <c r="BY888" s="267">
        <v>734665</v>
      </c>
      <c r="BZ888" s="268" t="s">
        <v>121</v>
      </c>
      <c r="CA888" s="268" t="s">
        <v>121</v>
      </c>
      <c r="CB888" s="268" t="s">
        <v>121</v>
      </c>
      <c r="CC888" s="268" t="s">
        <v>121</v>
      </c>
      <c r="CD888" s="268" t="s">
        <v>121</v>
      </c>
      <c r="CE888" s="192" t="s">
        <v>130</v>
      </c>
      <c r="CF888" s="192" t="s">
        <v>130</v>
      </c>
      <c r="CG888" s="192" t="s">
        <v>130</v>
      </c>
      <c r="CH888" s="192" t="s">
        <v>130</v>
      </c>
      <c r="CI888" s="192" t="s">
        <v>130</v>
      </c>
      <c r="CJ888" s="192" t="s">
        <v>130</v>
      </c>
      <c r="CK888" s="192" t="s">
        <v>121</v>
      </c>
      <c r="CL888" s="192" t="s">
        <v>121</v>
      </c>
      <c r="CM888" s="192" t="s">
        <v>121</v>
      </c>
      <c r="CN888" s="192" t="s">
        <v>121</v>
      </c>
      <c r="CO888" s="192" t="s">
        <v>121</v>
      </c>
      <c r="CP888" s="192" t="s">
        <v>121</v>
      </c>
      <c r="CQ888" s="192" t="s">
        <v>121</v>
      </c>
      <c r="CR888" s="192" t="s">
        <v>121</v>
      </c>
      <c r="CS888" s="192" t="s">
        <v>121</v>
      </c>
      <c r="CT888" s="192" t="s">
        <v>121</v>
      </c>
      <c r="CU888" s="192" t="s">
        <v>121</v>
      </c>
      <c r="CV888" s="192" t="s">
        <v>121</v>
      </c>
      <c r="CW888" s="192" t="s">
        <v>121</v>
      </c>
      <c r="CX888" s="192" t="s">
        <v>121</v>
      </c>
      <c r="CY888" s="192" t="s">
        <v>121</v>
      </c>
      <c r="CZ888" s="192" t="s">
        <v>121</v>
      </c>
      <c r="DA888" s="267">
        <v>12082624</v>
      </c>
      <c r="DB888" s="274">
        <v>0</v>
      </c>
      <c r="DC888" s="13">
        <v>0</v>
      </c>
      <c r="DD888" s="39" t="s">
        <v>1875</v>
      </c>
      <c r="DE888" s="75" t="str" cm="1">
        <f t="array" ref="DE888">+IF(AND(C888&lt;&gt;"Vehículos Eléctricos",C888&lt;&gt;"Vehículos Híbridos",AA888="PERCENTIL 50"),
     IF(VLOOKUP(_xlfn.TEXTJOIN("_",FALSE,C888:E888),[1]BD_Perc!$A:$P,_xlfn.IFS([1]BD!AB888="Intervalo de precio 1",12,[1]BD!AB888="Intervalo de precio 2",13),FALSE)&lt;=1,
     VLOOKUP(_xlfn.TEXTJOIN("_",FALSE,C888:E888),[1]BD_Perc!$A:$P,16,FALSE),"Ok P50"),
     "Ok P30/70 ó Híbrido/Eléctrico")</f>
        <v>Ok P30/70 ó Híbrido/Eléctrico</v>
      </c>
      <c r="DF888" s="75" t="str">
        <f t="shared" si="107"/>
        <v>Vehículos Convencionales_Pick Up_PICKUP DOBLE CAB - PLATON</v>
      </c>
      <c r="DG888" s="19">
        <f t="shared" si="108"/>
        <v>177504000</v>
      </c>
      <c r="DH888" s="13">
        <v>0</v>
      </c>
      <c r="DI888" s="13">
        <v>1</v>
      </c>
      <c r="DJ888" s="13" t="b">
        <f>+DC888=[2]BD!DC888</f>
        <v>1</v>
      </c>
    </row>
    <row r="889" spans="1:114" ht="38.25" x14ac:dyDescent="0.25">
      <c r="A889" s="78">
        <v>1332</v>
      </c>
      <c r="B889" s="97" t="s">
        <v>159</v>
      </c>
      <c r="C889" s="59" t="s">
        <v>0</v>
      </c>
      <c r="D889" s="59" t="s">
        <v>320</v>
      </c>
      <c r="E889" s="59" t="s">
        <v>731</v>
      </c>
      <c r="F889" s="59" t="s">
        <v>121</v>
      </c>
      <c r="G889" s="77" t="s">
        <v>351</v>
      </c>
      <c r="H889" s="59" t="s">
        <v>161</v>
      </c>
      <c r="I889" s="79">
        <v>9006175</v>
      </c>
      <c r="J889" s="76" t="s">
        <v>1876</v>
      </c>
      <c r="K889" s="263" t="s">
        <v>346</v>
      </c>
      <c r="L889" s="76">
        <v>163</v>
      </c>
      <c r="M889" s="76" t="s">
        <v>121</v>
      </c>
      <c r="N889" s="264">
        <v>244200000</v>
      </c>
      <c r="O889" s="83">
        <f>+IFERROR(VLOOKUP(I889,[1]Precio_Fasecolda!A:C,3,FALSE),IFERROR(VLOOKUP(I889,[1]Precio_Fasecolda!B:C,2,FALSE),N889))</f>
        <v>243500000</v>
      </c>
      <c r="P889" s="83">
        <f>N889-O889</f>
        <v>700000</v>
      </c>
      <c r="Q889" s="76" t="s">
        <v>126</v>
      </c>
      <c r="R889" s="76" t="s">
        <v>148</v>
      </c>
      <c r="S889" s="76" t="s">
        <v>128</v>
      </c>
      <c r="T889" s="76" t="s">
        <v>121</v>
      </c>
      <c r="U889" s="76" t="s">
        <v>121</v>
      </c>
      <c r="V889" s="59" t="s">
        <v>121</v>
      </c>
      <c r="W889" s="76" t="s">
        <v>121</v>
      </c>
      <c r="X889" s="76" t="s">
        <v>121</v>
      </c>
      <c r="Y889" s="84" t="str">
        <f>+IF(E889=$F$1,N889+BZ889,"N.A.")</f>
        <v>N.A.</v>
      </c>
      <c r="Z889" s="275">
        <f t="shared" si="110"/>
        <v>244200000</v>
      </c>
      <c r="AA889" s="155" t="str">
        <f>+IFERROR(VLOOKUP(_xlfn.TEXTJOIN("_", FALSE, C889:E889), [1]BD_Perc!$A:$O, 15, FALSE),"Segmentación no encontrada o vehículo inactivo")</f>
        <v>PERCENTIL 30-70</v>
      </c>
      <c r="AB889" s="155" t="str" cm="1">
        <f t="array" ref="AB889">_xlfn.IFS(
    AA889 = "PERCENTIL 50",
    _xlfn.IFS(
        [1]BD!DG889 &lt; VLOOKUP(_xlfn.TEXTJOIN("_", FALSE, C889:E889), [1]BD_Perc!$A:$O, 11, FALSE), "Intervalo de precio 1",
        [1]BD!DG889 &gt;= VLOOKUP(_xlfn.TEXTJOIN("_", FALSE, C889:E889), [1]BD_Perc!$A:$O, 11, FALSE), "Intervalo de precio 2"
    ),
    AA889 = "PERCENTIL 30-70",
    _xlfn.IFS(
        [1]BD!DG889 &lt; VLOOKUP(_xlfn.TEXTJOIN("_", FALSE, C889:E889), [1]BD_Perc!$A:$O, 6, FALSE), "Intervalo de precio 1",
        [1]BD!DG889 &lt; VLOOKUP(_xlfn.TEXTJOIN("_", FALSE, C889:E889), [1]BD_Perc!$A:$O, 7, FALSE), "Intervalo de precio 2",
        [1]BD!DG889 &gt;= VLOOKUP(_xlfn.TEXTJOIN("_", FALSE, C889:E889), [1]BD_Perc!$A:$O, 7, FALSE), "Intervalo de precio 3"
    ),
    AA889="Segmentación no encontrada o vehículo inactivo","Segmentación no encontrada o vehículo inactivo"
)</f>
        <v>Intervalo de precio 3</v>
      </c>
      <c r="AC889" s="227" t="s">
        <v>156</v>
      </c>
      <c r="AD889" s="276" t="b">
        <f t="shared" si="109"/>
        <v>1</v>
      </c>
      <c r="AE889" s="188">
        <v>0</v>
      </c>
      <c r="AF889" s="188">
        <v>0</v>
      </c>
      <c r="AG889" s="188">
        <v>0.01</v>
      </c>
      <c r="AH889" s="188">
        <v>0.02</v>
      </c>
      <c r="AI889" s="188">
        <v>0.03</v>
      </c>
      <c r="AJ889" s="188">
        <v>0.04</v>
      </c>
      <c r="AK889" s="76" t="s">
        <v>131</v>
      </c>
      <c r="AL889" s="76" t="s">
        <v>131</v>
      </c>
      <c r="AM889" s="76" t="s">
        <v>131</v>
      </c>
      <c r="AN889" s="229">
        <v>0</v>
      </c>
      <c r="AO889" s="240">
        <v>9311596</v>
      </c>
      <c r="AP889" s="240">
        <v>310870</v>
      </c>
      <c r="AQ889" s="240">
        <v>850000</v>
      </c>
      <c r="AR889" s="239" t="s">
        <v>121</v>
      </c>
      <c r="AS889" s="239" t="s">
        <v>121</v>
      </c>
      <c r="AT889" s="240">
        <v>11500000</v>
      </c>
      <c r="AU889" s="239" t="s">
        <v>121</v>
      </c>
      <c r="AV889" s="240">
        <v>1200000</v>
      </c>
      <c r="AW889" s="240">
        <v>250000</v>
      </c>
      <c r="AX889" s="240">
        <v>1200000</v>
      </c>
      <c r="AY889" s="239" t="s">
        <v>121</v>
      </c>
      <c r="AZ889" s="239" t="s">
        <v>121</v>
      </c>
      <c r="BA889" s="239" t="s">
        <v>121</v>
      </c>
      <c r="BB889" s="239" t="s">
        <v>121</v>
      </c>
      <c r="BC889" s="239" t="s">
        <v>121</v>
      </c>
      <c r="BD889" s="239" t="s">
        <v>121</v>
      </c>
      <c r="BE889" s="240">
        <v>0</v>
      </c>
      <c r="BF889" s="240">
        <v>1476631</v>
      </c>
      <c r="BG889" s="240">
        <v>180000</v>
      </c>
      <c r="BH889" s="239" t="s">
        <v>121</v>
      </c>
      <c r="BI889" s="239" t="s">
        <v>121</v>
      </c>
      <c r="BJ889" s="240">
        <v>1800000</v>
      </c>
      <c r="BK889" s="240">
        <v>1400000</v>
      </c>
      <c r="BL889" s="240">
        <v>1398913</v>
      </c>
      <c r="BM889" s="240">
        <v>650000</v>
      </c>
      <c r="BN889" s="240">
        <v>120000</v>
      </c>
      <c r="BO889" s="240">
        <v>7500000</v>
      </c>
      <c r="BP889" s="240">
        <v>186522</v>
      </c>
      <c r="BQ889" s="239" t="s">
        <v>121</v>
      </c>
      <c r="BR889" s="239" t="s">
        <v>121</v>
      </c>
      <c r="BS889" s="239" t="s">
        <v>121</v>
      </c>
      <c r="BT889" s="240">
        <v>8500000</v>
      </c>
      <c r="BU889" s="240">
        <v>120000</v>
      </c>
      <c r="BV889" s="240">
        <v>0</v>
      </c>
      <c r="BW889" s="240">
        <v>0</v>
      </c>
      <c r="BX889" s="239" t="s">
        <v>121</v>
      </c>
      <c r="BY889" s="240">
        <v>650000</v>
      </c>
      <c r="BZ889" s="239" t="s">
        <v>121</v>
      </c>
      <c r="CA889" s="239" t="s">
        <v>121</v>
      </c>
      <c r="CB889" s="239" t="s">
        <v>121</v>
      </c>
      <c r="CC889" s="239" t="s">
        <v>121</v>
      </c>
      <c r="CD889" s="239" t="s">
        <v>121</v>
      </c>
      <c r="CE889" s="76" t="s">
        <v>130</v>
      </c>
      <c r="CF889" s="76" t="s">
        <v>130</v>
      </c>
      <c r="CG889" s="76" t="s">
        <v>130</v>
      </c>
      <c r="CH889" s="76" t="s">
        <v>131</v>
      </c>
      <c r="CI889" s="76" t="s">
        <v>130</v>
      </c>
      <c r="CJ889" s="76" t="s">
        <v>130</v>
      </c>
      <c r="CK889" s="76" t="s">
        <v>131</v>
      </c>
      <c r="CL889" s="59" t="s">
        <v>121</v>
      </c>
      <c r="CM889" s="76" t="s">
        <v>121</v>
      </c>
      <c r="CN889" s="76" t="s">
        <v>121</v>
      </c>
      <c r="CO889" s="76" t="s">
        <v>121</v>
      </c>
      <c r="CP889" s="76" t="s">
        <v>121</v>
      </c>
      <c r="CQ889" s="76" t="s">
        <v>121</v>
      </c>
      <c r="CR889" s="76" t="s">
        <v>121</v>
      </c>
      <c r="CS889" s="76" t="s">
        <v>121</v>
      </c>
      <c r="CT889" s="76" t="s">
        <v>121</v>
      </c>
      <c r="CU889" s="76" t="s">
        <v>121</v>
      </c>
      <c r="CV889" s="76" t="s">
        <v>121</v>
      </c>
      <c r="CW889" s="76" t="s">
        <v>121</v>
      </c>
      <c r="CX889" s="76" t="s">
        <v>121</v>
      </c>
      <c r="CY889" s="76" t="s">
        <v>121</v>
      </c>
      <c r="CZ889" s="76" t="s">
        <v>121</v>
      </c>
      <c r="DA889" s="241">
        <v>12500000</v>
      </c>
      <c r="DB889" s="277">
        <v>1</v>
      </c>
      <c r="DC889" s="13">
        <v>1</v>
      </c>
      <c r="DD889" s="39" t="s">
        <v>1871</v>
      </c>
      <c r="DE889" s="75" t="str" cm="1">
        <f t="array" ref="DE889">+IF(AND(C889&lt;&gt;"Vehículos Eléctricos",C889&lt;&gt;"Vehículos Híbridos",AA889="PERCENTIL 50"),
     IF(VLOOKUP(_xlfn.TEXTJOIN("_",FALSE,C889:E889),[1]BD_Perc!$A:$P,_xlfn.IFS([1]BD!AB889="Intervalo de precio 1",12,[1]BD!AB889="Intervalo de precio 2",13),FALSE)&lt;=1,
     VLOOKUP(_xlfn.TEXTJOIN("_",FALSE,C889:E889),[1]BD_Perc!$A:$P,16,FALSE),"Ok P50"),
     "Ok P30/70 ó Híbrido/Eléctrico")</f>
        <v>Ok P30/70 ó Híbrido/Eléctrico</v>
      </c>
      <c r="DF889" s="75" t="str">
        <f t="shared" si="107"/>
        <v>Vehículos Convencionales_Camperos/Camionetas_4X2</v>
      </c>
      <c r="DG889" s="19">
        <f t="shared" si="108"/>
        <v>244200000</v>
      </c>
      <c r="DH889" s="13">
        <v>1</v>
      </c>
      <c r="DI889" s="13">
        <v>1</v>
      </c>
      <c r="DJ889" s="13" t="b">
        <f>+DC889=[2]BD!DC889</f>
        <v>1</v>
      </c>
    </row>
    <row r="890" spans="1:114" ht="38.25" x14ac:dyDescent="0.25">
      <c r="A890" s="78">
        <v>1333</v>
      </c>
      <c r="B890" s="278" t="s">
        <v>159</v>
      </c>
      <c r="C890" s="59" t="s">
        <v>0</v>
      </c>
      <c r="D890" s="278" t="s">
        <v>544</v>
      </c>
      <c r="E890" s="59" t="s">
        <v>545</v>
      </c>
      <c r="F890" s="59" t="s">
        <v>327</v>
      </c>
      <c r="G890" s="279" t="s">
        <v>1877</v>
      </c>
      <c r="H890" s="59" t="s">
        <v>161</v>
      </c>
      <c r="I890" s="79">
        <v>9021097</v>
      </c>
      <c r="J890" s="76" t="s">
        <v>1878</v>
      </c>
      <c r="K890" s="78" t="s">
        <v>145</v>
      </c>
      <c r="L890" s="80">
        <v>147</v>
      </c>
      <c r="M890" s="81" t="s">
        <v>121</v>
      </c>
      <c r="N890" s="82">
        <v>216600000</v>
      </c>
      <c r="O890" s="280"/>
      <c r="P890" s="280"/>
      <c r="Q890" s="76" t="s">
        <v>327</v>
      </c>
      <c r="R890" s="76" t="s">
        <v>127</v>
      </c>
      <c r="S890" s="76" t="s">
        <v>349</v>
      </c>
      <c r="T890" s="76" t="s">
        <v>121</v>
      </c>
      <c r="U890" s="76" t="s">
        <v>121</v>
      </c>
      <c r="V890" s="59" t="s">
        <v>121</v>
      </c>
      <c r="W890" s="76" t="s">
        <v>121</v>
      </c>
      <c r="X890" s="76" t="s">
        <v>121</v>
      </c>
      <c r="Y890" s="84" t="s">
        <v>121</v>
      </c>
      <c r="Z890" s="275">
        <f t="shared" si="110"/>
        <v>216600000</v>
      </c>
      <c r="AA890" s="155" t="str">
        <f>+IFERROR(VLOOKUP(_xlfn.TEXTJOIN("_", FALSE, C890:E890), [1]BD_Perc!$A:$O, 15, FALSE),"Segmentación no encontrada o vehículo inactivo")</f>
        <v>PERCENTIL 30-70</v>
      </c>
      <c r="AB890" s="155" t="str" cm="1">
        <f t="array" ref="AB890">_xlfn.IFS(
    AA890 = "PERCENTIL 50",
    _xlfn.IFS(
        [1]BD!DG890 &lt; VLOOKUP(_xlfn.TEXTJOIN("_", FALSE, C890:E890), [1]BD_Perc!$A:$O, 11, FALSE), "Intervalo de precio 1",
        [1]BD!DG890 &gt;= VLOOKUP(_xlfn.TEXTJOIN("_", FALSE, C890:E890), [1]BD_Perc!$A:$O, 11, FALSE), "Intervalo de precio 2"
    ),
    AA890 = "PERCENTIL 30-70",
    _xlfn.IFS(
        [1]BD!DG890 &lt; VLOOKUP(_xlfn.TEXTJOIN("_", FALSE, C890:E890), [1]BD_Perc!$A:$O, 6, FALSE), "Intervalo de precio 1",
        [1]BD!DG890 &lt; VLOOKUP(_xlfn.TEXTJOIN("_", FALSE, C890:E890), [1]BD_Perc!$A:$O, 7, FALSE), "Intervalo de precio 2",
        [1]BD!DG890 &gt;= VLOOKUP(_xlfn.TEXTJOIN("_", FALSE, C890:E890), [1]BD_Perc!$A:$O, 7, FALSE), "Intervalo de precio 3"
    ),
    AA890="Segmentación no encontrada o vehículo inactivo","Segmentación no encontrada o vehículo inactivo"
)</f>
        <v>Intervalo de precio 2</v>
      </c>
      <c r="AC890" s="227" t="s">
        <v>149</v>
      </c>
      <c r="AD890" s="276" t="b">
        <f t="shared" si="109"/>
        <v>1</v>
      </c>
      <c r="AE890" s="87">
        <v>0</v>
      </c>
      <c r="AF890" s="87">
        <v>0.01</v>
      </c>
      <c r="AG890" s="87">
        <v>0.02</v>
      </c>
      <c r="AH890" s="87">
        <v>0.03</v>
      </c>
      <c r="AI890" s="87">
        <v>0.05</v>
      </c>
      <c r="AJ890" s="87">
        <v>0.06</v>
      </c>
      <c r="AK890" s="76" t="s">
        <v>1879</v>
      </c>
      <c r="AL890" s="76" t="s">
        <v>131</v>
      </c>
      <c r="AM890" s="76" t="s">
        <v>131</v>
      </c>
      <c r="AN890" s="88">
        <v>0</v>
      </c>
      <c r="AO890" s="281">
        <v>9311595.7410000004</v>
      </c>
      <c r="AP890" s="281">
        <v>310869.87540000002</v>
      </c>
      <c r="AQ890" s="281">
        <v>1200000</v>
      </c>
      <c r="AR890" s="281">
        <v>1500000</v>
      </c>
      <c r="AS890" s="281">
        <v>2200000</v>
      </c>
      <c r="AT890" s="281">
        <v>12745655.4036</v>
      </c>
      <c r="AU890" s="281" t="s">
        <v>121</v>
      </c>
      <c r="AV890" s="281">
        <v>950000</v>
      </c>
      <c r="AW890" s="281">
        <v>180000</v>
      </c>
      <c r="AX890" s="281">
        <v>700000</v>
      </c>
      <c r="AY890" s="281" t="s">
        <v>121</v>
      </c>
      <c r="AZ890" s="281" t="s">
        <v>121</v>
      </c>
      <c r="BA890" s="281" t="s">
        <v>121</v>
      </c>
      <c r="BB890" s="281" t="s">
        <v>121</v>
      </c>
      <c r="BC890" s="281">
        <v>1600000</v>
      </c>
      <c r="BD890" s="281" t="s">
        <v>121</v>
      </c>
      <c r="BE890" s="281">
        <v>1865217.1440000001</v>
      </c>
      <c r="BF890" s="281">
        <v>1865217.1440000001</v>
      </c>
      <c r="BG890" s="281">
        <v>1650000</v>
      </c>
      <c r="BH890" s="281" t="s">
        <v>121</v>
      </c>
      <c r="BI890" s="281">
        <v>1500000</v>
      </c>
      <c r="BJ890" s="281">
        <v>850000</v>
      </c>
      <c r="BK890" s="281">
        <v>1865217.1440000001</v>
      </c>
      <c r="BL890" s="281">
        <v>1398912.858</v>
      </c>
      <c r="BM890" s="281">
        <v>1321196.1798</v>
      </c>
      <c r="BN890" s="281">
        <v>120000</v>
      </c>
      <c r="BO890" s="281">
        <v>2331521.4300000002</v>
      </c>
      <c r="BP890" s="281">
        <v>1865217.1440000001</v>
      </c>
      <c r="BQ890" s="281">
        <v>2200000</v>
      </c>
      <c r="BR890" s="281">
        <v>2200000</v>
      </c>
      <c r="BS890" s="281">
        <v>1500000</v>
      </c>
      <c r="BT890" s="281">
        <v>8800000</v>
      </c>
      <c r="BU890" s="281">
        <v>150000</v>
      </c>
      <c r="BV890" s="281">
        <v>4352174.0388000002</v>
      </c>
      <c r="BW890" s="281">
        <v>6500000</v>
      </c>
      <c r="BX890" s="281" t="s">
        <v>121</v>
      </c>
      <c r="BY890" s="281">
        <v>750000</v>
      </c>
      <c r="BZ890" s="281" t="s">
        <v>121</v>
      </c>
      <c r="CA890" s="281" t="s">
        <v>121</v>
      </c>
      <c r="CB890" s="281" t="s">
        <v>121</v>
      </c>
      <c r="CC890" s="281" t="s">
        <v>121</v>
      </c>
      <c r="CD890" s="281" t="s">
        <v>121</v>
      </c>
      <c r="CE890" s="282" t="s">
        <v>130</v>
      </c>
      <c r="CF890" s="282" t="s">
        <v>130</v>
      </c>
      <c r="CG890" s="282" t="s">
        <v>130</v>
      </c>
      <c r="CH890" s="282" t="s">
        <v>131</v>
      </c>
      <c r="CI890" s="282" t="s">
        <v>130</v>
      </c>
      <c r="CJ890" s="282" t="s">
        <v>131</v>
      </c>
      <c r="CK890" s="282" t="s">
        <v>131</v>
      </c>
      <c r="CL890" s="59" t="s">
        <v>121</v>
      </c>
      <c r="CM890" s="76" t="s">
        <v>121</v>
      </c>
      <c r="CN890" s="76" t="s">
        <v>121</v>
      </c>
      <c r="CO890" s="76" t="s">
        <v>121</v>
      </c>
      <c r="CP890" s="76" t="s">
        <v>121</v>
      </c>
      <c r="CQ890" s="76" t="s">
        <v>121</v>
      </c>
      <c r="CR890" s="76" t="s">
        <v>121</v>
      </c>
      <c r="CS890" s="76" t="s">
        <v>121</v>
      </c>
      <c r="CT890" s="76" t="s">
        <v>121</v>
      </c>
      <c r="CU890" s="76" t="s">
        <v>121</v>
      </c>
      <c r="CV890" s="76" t="s">
        <v>121</v>
      </c>
      <c r="CW890" s="76" t="s">
        <v>121</v>
      </c>
      <c r="CX890" s="76" t="s">
        <v>121</v>
      </c>
      <c r="CY890" s="76" t="s">
        <v>121</v>
      </c>
      <c r="CZ890" s="76" t="s">
        <v>121</v>
      </c>
      <c r="DA890" s="283">
        <v>11500000</v>
      </c>
      <c r="DB890" s="91">
        <v>1</v>
      </c>
      <c r="DC890" s="284">
        <v>1</v>
      </c>
      <c r="DD890" s="39" t="s">
        <v>1880</v>
      </c>
      <c r="DE890" s="75" t="str" cm="1">
        <f t="array" ref="DE890">+IF(AND(C890&lt;&gt;"Vehículos Eléctricos",C890&lt;&gt;"Vehículos Híbridos",AA890="PERCENTIL 50"),
     IF(VLOOKUP(_xlfn.TEXTJOIN("_",FALSE,C890:E890),[1]BD_Perc!$A:$P,_xlfn.IFS([1]BD!AB890="Intervalo de precio 1",12,[1]BD!AB890="Intervalo de precio 2",13),FALSE)&lt;=1,
     VLOOKUP(_xlfn.TEXTJOIN("_",FALSE,C890:E890),[1]BD_Perc!$A:$P,16,FALSE),"Ok P50"),
     "Ok P30/70 ó Híbrido/Eléctrico")</f>
        <v>Ok P30/70 ó Híbrido/Eléctrico</v>
      </c>
      <c r="DF890" s="75" t="str">
        <f t="shared" si="107"/>
        <v>Vehículos Convencionales_Pick Up_PICKUP DOBLE CAB - PLATON</v>
      </c>
      <c r="DG890" s="19">
        <f t="shared" si="108"/>
        <v>216600000</v>
      </c>
      <c r="DH890" s="13">
        <v>1</v>
      </c>
      <c r="DI890" s="13">
        <v>1</v>
      </c>
      <c r="DJ890" s="13" t="b">
        <f>+DC890=[2]BD!DC890</f>
        <v>1</v>
      </c>
    </row>
    <row r="891" spans="1:114" ht="38.25" x14ac:dyDescent="0.25">
      <c r="A891" s="78">
        <v>1334</v>
      </c>
      <c r="B891" s="278" t="s">
        <v>159</v>
      </c>
      <c r="C891" s="59" t="s">
        <v>0</v>
      </c>
      <c r="D891" s="278" t="s">
        <v>544</v>
      </c>
      <c r="E891" s="59" t="s">
        <v>545</v>
      </c>
      <c r="F891" s="59" t="s">
        <v>327</v>
      </c>
      <c r="G891" s="285" t="s">
        <v>1881</v>
      </c>
      <c r="H891" s="59" t="s">
        <v>161</v>
      </c>
      <c r="I891" s="177">
        <v>9020063</v>
      </c>
      <c r="J891" s="76" t="s">
        <v>1882</v>
      </c>
      <c r="K891" s="78" t="s">
        <v>145</v>
      </c>
      <c r="L891" s="80">
        <v>147</v>
      </c>
      <c r="M891" s="81" t="s">
        <v>121</v>
      </c>
      <c r="N891" s="82">
        <v>176200000</v>
      </c>
      <c r="O891" s="280"/>
      <c r="P891" s="280"/>
      <c r="Q891" s="76" t="s">
        <v>327</v>
      </c>
      <c r="R891" s="76" t="s">
        <v>127</v>
      </c>
      <c r="S891" s="76" t="s">
        <v>349</v>
      </c>
      <c r="T891" s="76" t="s">
        <v>121</v>
      </c>
      <c r="U891" s="76" t="s">
        <v>121</v>
      </c>
      <c r="V891" s="59" t="s">
        <v>121</v>
      </c>
      <c r="W891" s="76" t="s">
        <v>121</v>
      </c>
      <c r="X891" s="76" t="s">
        <v>121</v>
      </c>
      <c r="Y891" s="76" t="s">
        <v>121</v>
      </c>
      <c r="Z891" s="275">
        <f t="shared" si="110"/>
        <v>176200000</v>
      </c>
      <c r="AA891" s="155" t="str">
        <f>+IFERROR(VLOOKUP(_xlfn.TEXTJOIN("_", FALSE, C891:E891), [1]BD_Perc!$A:$O, 15, FALSE),"Segmentación no encontrada o vehículo inactivo")</f>
        <v>PERCENTIL 30-70</v>
      </c>
      <c r="AB891" s="155" t="str" cm="1">
        <f t="array" ref="AB891">_xlfn.IFS(
    AA891 = "PERCENTIL 50",
    _xlfn.IFS(
        [1]BD!DG891 &lt; VLOOKUP(_xlfn.TEXTJOIN("_", FALSE, C891:E891), [1]BD_Perc!$A:$O, 11, FALSE), "Intervalo de precio 1",
        [1]BD!DG891 &gt;= VLOOKUP(_xlfn.TEXTJOIN("_", FALSE, C891:E891), [1]BD_Perc!$A:$O, 11, FALSE), "Intervalo de precio 2"
    ),
    AA891 = "PERCENTIL 30-70",
    _xlfn.IFS(
        [1]BD!DG891 &lt; VLOOKUP(_xlfn.TEXTJOIN("_", FALSE, C891:E891), [1]BD_Perc!$A:$O, 6, FALSE), "Intervalo de precio 1",
        [1]BD!DG891 &lt; VLOOKUP(_xlfn.TEXTJOIN("_", FALSE, C891:E891), [1]BD_Perc!$A:$O, 7, FALSE), "Intervalo de precio 2",
        [1]BD!DG891 &gt;= VLOOKUP(_xlfn.TEXTJOIN("_", FALSE, C891:E891), [1]BD_Perc!$A:$O, 7, FALSE), "Intervalo de precio 3"
    ),
    AA891="Segmentación no encontrada o vehículo inactivo","Segmentación no encontrada o vehículo inactivo"
)</f>
        <v>Intervalo de precio 1</v>
      </c>
      <c r="AC891" s="227" t="s">
        <v>129</v>
      </c>
      <c r="AD891" s="276" t="b">
        <f t="shared" si="109"/>
        <v>1</v>
      </c>
      <c r="AE891" s="87">
        <v>0</v>
      </c>
      <c r="AF891" s="87">
        <v>0</v>
      </c>
      <c r="AG891" s="87">
        <v>0.01</v>
      </c>
      <c r="AH891" s="87">
        <v>0.02</v>
      </c>
      <c r="AI891" s="87">
        <v>0.03</v>
      </c>
      <c r="AJ891" s="87">
        <v>0.04</v>
      </c>
      <c r="AK891" s="76" t="s">
        <v>131</v>
      </c>
      <c r="AL891" s="76" t="s">
        <v>131</v>
      </c>
      <c r="AM891" s="76" t="s">
        <v>131</v>
      </c>
      <c r="AN891" s="88">
        <v>0</v>
      </c>
      <c r="AO891" s="281" t="s">
        <v>121</v>
      </c>
      <c r="AP891" s="281">
        <v>300046.40399999998</v>
      </c>
      <c r="AQ891" s="281">
        <v>1285913.1599999999</v>
      </c>
      <c r="AR891" s="281">
        <v>964434.87</v>
      </c>
      <c r="AS891" s="281">
        <v>1748029.1094</v>
      </c>
      <c r="AT891" s="281">
        <v>11467076.312999999</v>
      </c>
      <c r="AU891" s="281" t="s">
        <v>121</v>
      </c>
      <c r="AV891" s="281">
        <v>857275.44</v>
      </c>
      <c r="AW891" s="281">
        <v>192886.97399999999</v>
      </c>
      <c r="AX891" s="281">
        <v>696536.29500000004</v>
      </c>
      <c r="AY891" s="281">
        <v>19824494.550000001</v>
      </c>
      <c r="AZ891" s="281">
        <v>27861451.800000001</v>
      </c>
      <c r="BA891" s="281" t="s">
        <v>121</v>
      </c>
      <c r="BB891" s="281" t="s">
        <v>121</v>
      </c>
      <c r="BC891" s="281">
        <v>1188661.1015999999</v>
      </c>
      <c r="BD891" s="281" t="s">
        <v>121</v>
      </c>
      <c r="BE891" s="281">
        <v>1678108.2401999999</v>
      </c>
      <c r="BF891" s="281">
        <v>1678108.2401999999</v>
      </c>
      <c r="BG891" s="281">
        <v>160739.14499999999</v>
      </c>
      <c r="BH891" s="281" t="s">
        <v>121</v>
      </c>
      <c r="BI891" s="281" t="s">
        <v>121</v>
      </c>
      <c r="BJ891" s="281">
        <v>803695.72499999998</v>
      </c>
      <c r="BK891" s="281">
        <v>1393072.59</v>
      </c>
      <c r="BL891" s="281">
        <v>1285913.1599999999</v>
      </c>
      <c r="BM891" s="281">
        <v>1188661.1015999999</v>
      </c>
      <c r="BN891" s="281">
        <v>128591.31600000001</v>
      </c>
      <c r="BO891" s="281">
        <v>2097635.5638000001</v>
      </c>
      <c r="BP891" s="281">
        <v>1678108.2401999999</v>
      </c>
      <c r="BQ891" s="281">
        <v>1748029.1094</v>
      </c>
      <c r="BR891" s="281">
        <v>1748029.1094</v>
      </c>
      <c r="BS891" s="281">
        <v>1006864.3116</v>
      </c>
      <c r="BT891" s="281">
        <v>8036957.25</v>
      </c>
      <c r="BU891" s="281">
        <v>128591.31600000001</v>
      </c>
      <c r="BV891" s="281">
        <v>5143652.6399999997</v>
      </c>
      <c r="BW891" s="281">
        <v>5893768.6500000004</v>
      </c>
      <c r="BX891" s="281" t="s">
        <v>121</v>
      </c>
      <c r="BY891" s="281">
        <v>910855.15500000003</v>
      </c>
      <c r="BZ891" s="281">
        <v>214426019.43000001</v>
      </c>
      <c r="CA891" s="281" t="s">
        <v>121</v>
      </c>
      <c r="CB891" s="281" t="s">
        <v>121</v>
      </c>
      <c r="CC891" s="281" t="s">
        <v>121</v>
      </c>
      <c r="CD891" s="281" t="s">
        <v>121</v>
      </c>
      <c r="CE891" s="59" t="s">
        <v>130</v>
      </c>
      <c r="CF891" s="59" t="s">
        <v>130</v>
      </c>
      <c r="CG891" s="59" t="s">
        <v>130</v>
      </c>
      <c r="CH891" s="59" t="s">
        <v>131</v>
      </c>
      <c r="CI891" s="59" t="s">
        <v>130</v>
      </c>
      <c r="CJ891" s="59" t="s">
        <v>131</v>
      </c>
      <c r="CK891" s="59" t="s">
        <v>131</v>
      </c>
      <c r="CL891" s="238" t="s">
        <v>121</v>
      </c>
      <c r="CM891" s="59" t="s">
        <v>121</v>
      </c>
      <c r="CN891" s="59" t="s">
        <v>121</v>
      </c>
      <c r="CO891" s="76" t="s">
        <v>121</v>
      </c>
      <c r="CP891" s="76" t="s">
        <v>121</v>
      </c>
      <c r="CQ891" s="76" t="s">
        <v>121</v>
      </c>
      <c r="CR891" s="76" t="s">
        <v>121</v>
      </c>
      <c r="CS891" s="76" t="s">
        <v>121</v>
      </c>
      <c r="CT891" s="76" t="s">
        <v>121</v>
      </c>
      <c r="CU891" s="76" t="s">
        <v>121</v>
      </c>
      <c r="CV891" s="76" t="s">
        <v>121</v>
      </c>
      <c r="CW891" s="76" t="s">
        <v>121</v>
      </c>
      <c r="CX891" s="76" t="s">
        <v>121</v>
      </c>
      <c r="CY891" s="76" t="s">
        <v>121</v>
      </c>
      <c r="CZ891" s="76" t="s">
        <v>121</v>
      </c>
      <c r="DA891" s="283">
        <v>12323334.449999999</v>
      </c>
      <c r="DB891" s="91">
        <v>1</v>
      </c>
      <c r="DC891" s="284">
        <v>1</v>
      </c>
      <c r="DD891" s="39" t="s">
        <v>1880</v>
      </c>
      <c r="DE891" s="75" t="str" cm="1">
        <f t="array" ref="DE891">+IF(AND(C891&lt;&gt;"Vehículos Eléctricos",C891&lt;&gt;"Vehículos Híbridos",AA891="PERCENTIL 50"),
     IF(VLOOKUP(_xlfn.TEXTJOIN("_",FALSE,C891:E891),[1]BD_Perc!$A:$P,_xlfn.IFS([1]BD!AB891="Intervalo de precio 1",12,[1]BD!AB891="Intervalo de precio 2",13),FALSE)&lt;=1,
     VLOOKUP(_xlfn.TEXTJOIN("_",FALSE,C891:E891),[1]BD_Perc!$A:$P,16,FALSE),"Ok P50"),
     "Ok P30/70 ó Híbrido/Eléctrico")</f>
        <v>Ok P30/70 ó Híbrido/Eléctrico</v>
      </c>
      <c r="DF891" s="75" t="str">
        <f t="shared" si="107"/>
        <v>Vehículos Convencionales_Pick Up_PICKUP DOBLE CAB - PLATON</v>
      </c>
      <c r="DG891" s="19">
        <f t="shared" si="108"/>
        <v>176200000</v>
      </c>
      <c r="DH891" s="13">
        <v>1</v>
      </c>
      <c r="DI891" s="13">
        <v>1</v>
      </c>
      <c r="DJ891" s="13" t="b">
        <f>+DC891=[2]BD!DC891</f>
        <v>1</v>
      </c>
    </row>
    <row r="898" spans="14:78" x14ac:dyDescent="0.25">
      <c r="BZ898" s="227"/>
    </row>
    <row r="899" spans="14:78" x14ac:dyDescent="0.25">
      <c r="BZ899" s="227"/>
    </row>
    <row r="900" spans="14:78" x14ac:dyDescent="0.25">
      <c r="N900" s="289">
        <f>+N891+BZ891</f>
        <v>390626019.43000001</v>
      </c>
    </row>
  </sheetData>
  <autoFilter ref="A5:DJ891" xr:uid="{533EAF5D-86C6-4269-B638-BDBCC1D7C3EC}">
    <filterColumn colId="105">
      <filters>
        <filter val="1"/>
      </filters>
    </filterColumn>
  </autoFilter>
  <mergeCells count="16">
    <mergeCell ref="CP4:CQ4"/>
    <mergeCell ref="CS4:CT4"/>
    <mergeCell ref="CV4:CW4"/>
    <mergeCell ref="CY4:CZ4"/>
    <mergeCell ref="AO4:AQ4"/>
    <mergeCell ref="BZ4:CB4"/>
    <mergeCell ref="CE4:CF4"/>
    <mergeCell ref="CH4:CI4"/>
    <mergeCell ref="CJ4:CK4"/>
    <mergeCell ref="CM4:CN4"/>
    <mergeCell ref="CE1:CL3"/>
    <mergeCell ref="CM1:CR3"/>
    <mergeCell ref="CS1:CZ3"/>
    <mergeCell ref="Z2:Z3"/>
    <mergeCell ref="A3:C3"/>
    <mergeCell ref="G3:H3"/>
  </mergeCells>
  <conditionalFormatting sqref="A5:C5">
    <cfRule type="containsText" dxfId="136" priority="139" operator="containsText" text="puntaje">
      <formula>NOT(ISERROR(SEARCH("puntaje",A5)))</formula>
    </cfRule>
  </conditionalFormatting>
  <conditionalFormatting sqref="B513:B515">
    <cfRule type="containsText" dxfId="135" priority="85" operator="containsText" text="puntaje">
      <formula>NOT(ISERROR(SEARCH("puntaje",B513)))</formula>
    </cfRule>
  </conditionalFormatting>
  <conditionalFormatting sqref="B594:B597">
    <cfRule type="containsText" dxfId="134" priority="78" operator="containsText" text="puntaje">
      <formula>NOT(ISERROR(SEARCH("puntaje",B594)))</formula>
    </cfRule>
  </conditionalFormatting>
  <conditionalFormatting sqref="C5 C402:C403 C415:C416 C442:C444 C453 C482:C483 C497:C498 C507 C511:C512 C525:C528 C530 C702:C707">
    <cfRule type="cellIs" dxfId="133" priority="141" operator="equal">
      <formula>"Vehículos Especiales"</formula>
    </cfRule>
  </conditionalFormatting>
  <conditionalFormatting sqref="C5 C402:C403 C415:C416 C453 C482:C483 C497:C498 C507 C511:C512 C525:C528 C530 C702:C707">
    <cfRule type="cellIs" dxfId="131" priority="140" operator="equal">
      <formula>"Otros Tipos de Vehículos"</formula>
    </cfRule>
    <cfRule type="cellIs" dxfId="130" priority="142" operator="equal">
      <formula>"Vehículos Híbridos"</formula>
    </cfRule>
    <cfRule type="cellIs" dxfId="132" priority="143" operator="equal">
      <formula>"Vehículos Eléctricos"</formula>
    </cfRule>
    <cfRule type="cellIs" dxfId="129" priority="144" operator="equal">
      <formula>"Vehículos Convencionales"</formula>
    </cfRule>
  </conditionalFormatting>
  <conditionalFormatting sqref="C6:C358 C371:C401 C404:C414 C417:C440 C445:C452 C454:C481 C484:C496 C499:C506 C508:C510 C513:C524 C529 C531:C558 C560:C564 C577:C647 C653:C674 C679:C682 C687:C700 C708:C731 C739:C802 C804:C850 C858:C891">
    <cfRule type="cellIs" dxfId="128" priority="1" operator="equal">
      <formula>"Otros Tipos de Vehículos"</formula>
    </cfRule>
    <cfRule type="cellIs" dxfId="127" priority="3" operator="equal">
      <formula>"Vehículos Híbridos"</formula>
    </cfRule>
    <cfRule type="cellIs" dxfId="126" priority="4" operator="equal">
      <formula>"Vehículos Eléctricos"</formula>
    </cfRule>
    <cfRule type="cellIs" dxfId="125" priority="5" operator="equal">
      <formula>"Vehículos Convencionales"</formula>
    </cfRule>
  </conditionalFormatting>
  <conditionalFormatting sqref="C6:C401 C404:C414 C417:C441 C445:C452 C454:C481 C484:C496 C499:C506 C508:C510 C513:C524 C529 C531:C558 C560:C564 C569:C647 C653:C674 C679:C684 C687:C700 C708:C731 C739:C802 C804:C850 C858:C891">
    <cfRule type="cellIs" dxfId="124" priority="2" operator="equal">
      <formula>"Vehículos Especiales"</formula>
    </cfRule>
  </conditionalFormatting>
  <conditionalFormatting sqref="C359:C369 C441:C444">
    <cfRule type="cellIs" dxfId="123" priority="94" operator="equal">
      <formula>"Vehículos Híbridos"</formula>
    </cfRule>
  </conditionalFormatting>
  <conditionalFormatting sqref="C359:C370 C441 C569:C576 C683:C685 C292:C348 C465:C471 C537:C540 C548 C606 C618 C624:C625 C659:C660 C761:C765 C781:C783 C808:C810 C877">
    <cfRule type="containsBlanks" dxfId="122" priority="95">
      <formula>LEN(TRIM(C292))=0</formula>
    </cfRule>
  </conditionalFormatting>
  <conditionalFormatting sqref="C359:C370 C441:C444">
    <cfRule type="cellIs" dxfId="121" priority="91" operator="equal">
      <formula>"Otros Tipos de Vehículos"</formula>
    </cfRule>
    <cfRule type="cellIs" dxfId="120" priority="92" operator="equal">
      <formula>"Vehículos Eléctricos"</formula>
    </cfRule>
    <cfRule type="cellIs" dxfId="119" priority="93" operator="equal">
      <formula>"Vehículos Convencionales"</formula>
    </cfRule>
  </conditionalFormatting>
  <conditionalFormatting sqref="C368:C369 C402:C403 C415:C416 C442:C444 C453 C482:C483 C497:C498 C507 C511:C512 C525:C528 C530 C559 C565:C568 C702:C707">
    <cfRule type="containsBlanks" dxfId="118" priority="79">
      <formula>LEN(TRIM(C368))=0</formula>
    </cfRule>
  </conditionalFormatting>
  <conditionalFormatting sqref="C559 C565:C568">
    <cfRule type="cellIs" dxfId="117" priority="81" operator="equal">
      <formula>"Vehículos Especiales"</formula>
    </cfRule>
  </conditionalFormatting>
  <conditionalFormatting sqref="C559 C565:C576">
    <cfRule type="cellIs" dxfId="114" priority="80" operator="equal">
      <formula>"Otros Tipos de Vehículos"</formula>
    </cfRule>
    <cfRule type="cellIs" dxfId="115" priority="82" operator="equal">
      <formula>"Vehículos Híbridos"</formula>
    </cfRule>
    <cfRule type="cellIs" dxfId="116" priority="83" operator="equal">
      <formula>"Vehículos Eléctricos"</formula>
    </cfRule>
    <cfRule type="cellIs" dxfId="113" priority="84" operator="equal">
      <formula>"Vehículos Convencionales"</formula>
    </cfRule>
  </conditionalFormatting>
  <conditionalFormatting sqref="C648:C652 C701 C732:C738">
    <cfRule type="containsText" dxfId="110" priority="72" operator="containsText" text="puntaje">
      <formula>NOT(ISERROR(SEARCH("puntaje",C648)))</formula>
    </cfRule>
    <cfRule type="cellIs" dxfId="109" priority="73" operator="equal">
      <formula>"Otros Tipos de Vehículos"</formula>
    </cfRule>
    <cfRule type="cellIs" dxfId="108" priority="74" operator="equal">
      <formula>"Vehículos Especiales"</formula>
    </cfRule>
    <cfRule type="cellIs" dxfId="107" priority="75" operator="equal">
      <formula>"Vehículos Híbridos"</formula>
    </cfRule>
    <cfRule type="cellIs" dxfId="111" priority="76" operator="equal">
      <formula>"Vehículos Eléctricos"</formula>
    </cfRule>
    <cfRule type="cellIs" dxfId="112" priority="77" operator="equal">
      <formula>"Vehículos Convencionales"</formula>
    </cfRule>
  </conditionalFormatting>
  <conditionalFormatting sqref="C675:C678">
    <cfRule type="cellIs" dxfId="105" priority="67" operator="equal">
      <formula>"Otros Tipos de Vehículos"</formula>
    </cfRule>
    <cfRule type="cellIs" dxfId="106" priority="68" operator="equal">
      <formula>"Vehículos Especiales"</formula>
    </cfRule>
    <cfRule type="cellIs" dxfId="102" priority="69" operator="equal">
      <formula>"Vehículos Híbridos"</formula>
    </cfRule>
    <cfRule type="cellIs" dxfId="103" priority="70" operator="equal">
      <formula>"Vehículos Eléctricos"</formula>
    </cfRule>
    <cfRule type="cellIs" dxfId="104" priority="71" operator="equal">
      <formula>"Vehículos Convencionales"</formula>
    </cfRule>
  </conditionalFormatting>
  <conditionalFormatting sqref="C677:C678">
    <cfRule type="containsBlanks" dxfId="101" priority="66">
      <formula>LEN(TRIM(C677))=0</formula>
    </cfRule>
  </conditionalFormatting>
  <conditionalFormatting sqref="C683:C686">
    <cfRule type="cellIs" dxfId="100" priority="61" operator="equal">
      <formula>"Otros Tipos de Vehículos"</formula>
    </cfRule>
    <cfRule type="cellIs" dxfId="97" priority="63" operator="equal">
      <formula>"Vehículos Híbridos"</formula>
    </cfRule>
    <cfRule type="cellIs" dxfId="98" priority="64" operator="equal">
      <formula>"Vehículos Eléctricos"</formula>
    </cfRule>
    <cfRule type="cellIs" dxfId="99" priority="65" operator="equal">
      <formula>"Vehículos Convencionales"</formula>
    </cfRule>
  </conditionalFormatting>
  <conditionalFormatting sqref="C685:C686">
    <cfRule type="cellIs" dxfId="96" priority="62" operator="equal">
      <formula>"Vehículos Especiales"</formula>
    </cfRule>
  </conditionalFormatting>
  <conditionalFormatting sqref="C686">
    <cfRule type="containsText" dxfId="95" priority="60" operator="containsText" text="puntaje">
      <formula>NOT(ISERROR(SEARCH("puntaje",C686)))</formula>
    </cfRule>
  </conditionalFormatting>
  <conditionalFormatting sqref="C688:C689">
    <cfRule type="containsBlanks" dxfId="94" priority="59">
      <formula>LEN(TRIM(C688))=0</formula>
    </cfRule>
  </conditionalFormatting>
  <conditionalFormatting sqref="C753:C756 C759">
    <cfRule type="containsBlanks" dxfId="93" priority="53">
      <formula>LEN(TRIM(C753))=0</formula>
    </cfRule>
  </conditionalFormatting>
  <conditionalFormatting sqref="C803">
    <cfRule type="containsBlanks" dxfId="92" priority="47">
      <formula>LEN(TRIM(C803))=0</formula>
    </cfRule>
    <cfRule type="cellIs" dxfId="91" priority="48" operator="equal">
      <formula>"Otros Tipos de Vehículos"</formula>
    </cfRule>
    <cfRule type="cellIs" dxfId="90" priority="49" operator="equal">
      <formula>"Vehículos Especiales"</formula>
    </cfRule>
    <cfRule type="cellIs" dxfId="89" priority="50" operator="equal">
      <formula>"Vehículos Híbridos"</formula>
    </cfRule>
    <cfRule type="cellIs" dxfId="88" priority="51" operator="equal">
      <formula>"Vehículos Eléctricos"</formula>
    </cfRule>
    <cfRule type="cellIs" dxfId="87" priority="52" operator="equal">
      <formula>"Vehículos Convencionales"</formula>
    </cfRule>
  </conditionalFormatting>
  <conditionalFormatting sqref="C803:C805">
    <cfRule type="containsBlanks" dxfId="86" priority="97">
      <formula>LEN(TRIM(C803))=0</formula>
    </cfRule>
  </conditionalFormatting>
  <conditionalFormatting sqref="C851:C856">
    <cfRule type="containsBlanks" dxfId="85" priority="41">
      <formula>LEN(TRIM(C851))=0</formula>
    </cfRule>
  </conditionalFormatting>
  <conditionalFormatting sqref="C851:C857">
    <cfRule type="cellIs" dxfId="80" priority="36" operator="equal">
      <formula>"Otros Tipos de Vehículos"</formula>
    </cfRule>
    <cfRule type="cellIs" dxfId="81" priority="37" operator="equal">
      <formula>"Vehículos Especiales"</formula>
    </cfRule>
    <cfRule type="cellIs" dxfId="84" priority="38" operator="equal">
      <formula>"Vehículos Híbridos"</formula>
    </cfRule>
    <cfRule type="cellIs" dxfId="83" priority="39" operator="equal">
      <formula>"Vehículos Eléctricos"</formula>
    </cfRule>
    <cfRule type="cellIs" dxfId="82" priority="40" operator="equal">
      <formula>"Vehículos Convencionales"</formula>
    </cfRule>
  </conditionalFormatting>
  <conditionalFormatting sqref="C857">
    <cfRule type="containsBlanks" dxfId="79" priority="35">
      <formula>LEN(TRIM(C857))=0</formula>
    </cfRule>
  </conditionalFormatting>
  <conditionalFormatting sqref="C1:G2 C4">
    <cfRule type="cellIs" dxfId="76" priority="103" operator="equal">
      <formula>"Otros Tipos de Vehículos"</formula>
    </cfRule>
    <cfRule type="cellIs" dxfId="75" priority="104" operator="equal">
      <formula>"Vehículos Especiales"</formula>
    </cfRule>
    <cfRule type="cellIs" dxfId="74" priority="105" operator="equal">
      <formula>"Vehículos Híbridos"</formula>
    </cfRule>
    <cfRule type="cellIs" dxfId="78" priority="106" operator="equal">
      <formula>"Vehículos Eléctricos"</formula>
    </cfRule>
    <cfRule type="cellIs" dxfId="77" priority="107" operator="equal">
      <formula>"Vehículos Convencionales"</formula>
    </cfRule>
  </conditionalFormatting>
  <conditionalFormatting sqref="D3">
    <cfRule type="cellIs" dxfId="73" priority="108" operator="equal">
      <formula>"Otros Tipos de Vehículos"</formula>
    </cfRule>
    <cfRule type="cellIs" dxfId="72" priority="109" operator="equal">
      <formula>"Vehículos Especiales"</formula>
    </cfRule>
    <cfRule type="cellIs" dxfId="71" priority="110" operator="equal">
      <formula>"Vehículos Híbridos"</formula>
    </cfRule>
    <cfRule type="cellIs" dxfId="70" priority="111" operator="equal">
      <formula>"Vehículos Eléctricos"</formula>
    </cfRule>
    <cfRule type="cellIs" dxfId="69" priority="112" operator="equal">
      <formula>"Vehículos Convencionales"</formula>
    </cfRule>
  </conditionalFormatting>
  <conditionalFormatting sqref="G349:G351">
    <cfRule type="containsBlanks" dxfId="68" priority="96">
      <formula>LEN(TRIM(G349))=0</formula>
    </cfRule>
  </conditionalFormatting>
  <conditionalFormatting sqref="G393">
    <cfRule type="containsBlanks" dxfId="67" priority="89">
      <formula>LEN(TRIM(G393))=0</formula>
    </cfRule>
  </conditionalFormatting>
  <conditionalFormatting sqref="G417:G419">
    <cfRule type="containsBlanks" dxfId="66" priority="88">
      <formula>LEN(TRIM(G417))=0</formula>
    </cfRule>
  </conditionalFormatting>
  <conditionalFormatting sqref="G502:G504">
    <cfRule type="containsBlanks" dxfId="65" priority="86">
      <formula>LEN(TRIM(G502))=0</formula>
    </cfRule>
  </conditionalFormatting>
  <conditionalFormatting sqref="I838:I839 F839 L839">
    <cfRule type="cellIs" dxfId="64" priority="42" operator="equal">
      <formula>"Otros Tipos de Vehículos"</formula>
    </cfRule>
    <cfRule type="cellIs" dxfId="60" priority="43" operator="equal">
      <formula>"Vehículos Especiales"</formula>
    </cfRule>
    <cfRule type="cellIs" dxfId="61" priority="44" operator="equal">
      <formula>"Vehículos Híbridos"</formula>
    </cfRule>
    <cfRule type="cellIs" dxfId="62" priority="45" operator="equal">
      <formula>"Vehículos Eléctricos"</formula>
    </cfRule>
    <cfRule type="cellIs" dxfId="63" priority="46" operator="equal">
      <formula>"Vehículos Convencionales"</formula>
    </cfRule>
  </conditionalFormatting>
  <conditionalFormatting sqref="L388">
    <cfRule type="containsBlanks" dxfId="59" priority="90">
      <formula>LEN(TRIM(L388))=0</formula>
    </cfRule>
  </conditionalFormatting>
  <conditionalFormatting sqref="L447">
    <cfRule type="containsBlanks" dxfId="58" priority="87">
      <formula>LEN(TRIM(L447))=0</formula>
    </cfRule>
  </conditionalFormatting>
  <conditionalFormatting sqref="L719">
    <cfRule type="cellIs" dxfId="57" priority="54" operator="equal">
      <formula>"Otros Tipos de Vehículos"</formula>
    </cfRule>
    <cfRule type="cellIs" dxfId="55" priority="55" operator="equal">
      <formula>"Vehículos Especiales"</formula>
    </cfRule>
    <cfRule type="cellIs" dxfId="53" priority="56" operator="equal">
      <formula>"Vehículos Híbridos"</formula>
    </cfRule>
    <cfRule type="cellIs" dxfId="54" priority="57" operator="equal">
      <formula>"Vehículos Eléctricos"</formula>
    </cfRule>
    <cfRule type="cellIs" dxfId="56" priority="58" operator="equal">
      <formula>"Vehículos Convencionales"</formula>
    </cfRule>
  </conditionalFormatting>
  <conditionalFormatting sqref="AC219:AC243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21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89:AC290 AC6:AD6 AC247:AC266 AC292:AC329 AC7:AC219 AD7:AD891">
    <cfRule type="colorScale" priority="14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C352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74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01:AC680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81:AC682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96:AC709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1:AC717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9">
    <cfRule type="cellIs" dxfId="48" priority="131" operator="equal">
      <formula>"Otros Tipos de Vehículos"</formula>
    </cfRule>
    <cfRule type="cellIs" dxfId="52" priority="132" operator="equal">
      <formula>"Vehículos Especiales"</formula>
    </cfRule>
    <cfRule type="cellIs" dxfId="51" priority="133" operator="equal">
      <formula>"Vehículos Híbridos"</formula>
    </cfRule>
    <cfRule type="cellIs" dxfId="50" priority="134" operator="equal">
      <formula>"Vehículos Eléctricos"</formula>
    </cfRule>
    <cfRule type="cellIs" dxfId="49" priority="135" operator="equal">
      <formula>"Vehículos Convencionales"</formula>
    </cfRule>
  </conditionalFormatting>
  <conditionalFormatting sqref="AC720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21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0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1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:AM4">
    <cfRule type="cellIs" dxfId="47" priority="126" operator="equal">
      <formula>"X"</formula>
    </cfRule>
  </conditionalFormatting>
  <conditionalFormatting sqref="AL719:AM719">
    <cfRule type="cellIs" dxfId="46" priority="12" operator="equal">
      <formula>"Otros Tipos de Vehículos"</formula>
    </cfRule>
    <cfRule type="cellIs" dxfId="42" priority="13" operator="equal">
      <formula>"Vehículos Especiales"</formula>
    </cfRule>
    <cfRule type="cellIs" dxfId="43" priority="14" operator="equal">
      <formula>"Vehículos Híbridos"</formula>
    </cfRule>
    <cfRule type="cellIs" dxfId="44" priority="15" operator="equal">
      <formula>"Vehículos Eléctricos"</formula>
    </cfRule>
    <cfRule type="cellIs" dxfId="45" priority="16" operator="equal">
      <formula>"Vehículos Convencionales"</formula>
    </cfRule>
  </conditionalFormatting>
  <conditionalFormatting sqref="AM766:AN767">
    <cfRule type="cellIs" dxfId="41" priority="6" operator="equal">
      <formula>"si"</formula>
    </cfRule>
    <cfRule type="cellIs" dxfId="39" priority="7" operator="equal">
      <formula>"no"</formula>
    </cfRule>
    <cfRule type="containsBlanks" dxfId="40" priority="8">
      <formula>LEN(TRIM(AM766))=0</formula>
    </cfRule>
  </conditionalFormatting>
  <conditionalFormatting sqref="AN472:AN474 AN697:AN707">
    <cfRule type="cellIs" dxfId="38" priority="31" operator="equal">
      <formula>"si"</formula>
    </cfRule>
    <cfRule type="cellIs" dxfId="37" priority="32" operator="equal">
      <formula>"no"</formula>
    </cfRule>
    <cfRule type="containsBlanks" dxfId="36" priority="34">
      <formula>LEN(TRIM(AN472))=0</formula>
    </cfRule>
  </conditionalFormatting>
  <conditionalFormatting sqref="AN507">
    <cfRule type="cellIs" dxfId="33" priority="26" operator="equal">
      <formula>"si"</formula>
    </cfRule>
    <cfRule type="cellIs" dxfId="34" priority="27" operator="equal">
      <formula>"no"</formula>
    </cfRule>
    <cfRule type="containsBlanks" dxfId="35" priority="28">
      <formula>LEN(TRIM(AN507))=0</formula>
    </cfRule>
  </conditionalFormatting>
  <conditionalFormatting sqref="AN530">
    <cfRule type="cellIs" dxfId="30" priority="20" operator="equal">
      <formula>"si"</formula>
    </cfRule>
    <cfRule type="cellIs" dxfId="31" priority="21" operator="equal">
      <formula>"no"</formula>
    </cfRule>
    <cfRule type="containsBlanks" dxfId="32" priority="22">
      <formula>LEN(TRIM(AN530))=0</formula>
    </cfRule>
  </conditionalFormatting>
  <conditionalFormatting sqref="AN565:AN568">
    <cfRule type="cellIs" dxfId="28" priority="23" operator="equal">
      <formula>"si"</formula>
    </cfRule>
    <cfRule type="cellIs" dxfId="29" priority="24" operator="equal">
      <formula>"no"</formula>
    </cfRule>
    <cfRule type="containsBlanks" dxfId="27" priority="25">
      <formula>LEN(TRIM(AN565))=0</formula>
    </cfRule>
  </conditionalFormatting>
  <conditionalFormatting sqref="AN612">
    <cfRule type="cellIs" dxfId="24" priority="17" operator="equal">
      <formula>"si"</formula>
    </cfRule>
    <cfRule type="cellIs" dxfId="26" priority="18" operator="equal">
      <formula>"no"</formula>
    </cfRule>
    <cfRule type="containsBlanks" dxfId="25" priority="19">
      <formula>LEN(TRIM(AN612))=0</formula>
    </cfRule>
  </conditionalFormatting>
  <conditionalFormatting sqref="AN759">
    <cfRule type="cellIs" dxfId="22" priority="9" operator="equal">
      <formula>"si"</formula>
    </cfRule>
    <cfRule type="cellIs" dxfId="23" priority="10" operator="equal">
      <formula>"no"</formula>
    </cfRule>
    <cfRule type="containsBlanks" dxfId="21" priority="11">
      <formula>LEN(TRIM(AN759))=0</formula>
    </cfRule>
  </conditionalFormatting>
  <conditionalFormatting sqref="AO4:AP4">
    <cfRule type="cellIs" dxfId="16" priority="98" operator="equal">
      <formula>"Cumple"</formula>
    </cfRule>
    <cfRule type="cellIs" dxfId="20" priority="99" operator="equal">
      <formula>"No Cumple"</formula>
    </cfRule>
    <cfRule type="cellIs" dxfId="19" priority="100" operator="equal">
      <formula>"N.A."</formula>
    </cfRule>
    <cfRule type="cellIs" dxfId="18" priority="101" operator="equal">
      <formula>"Si"</formula>
    </cfRule>
    <cfRule type="cellIs" dxfId="17" priority="102" operator="equal">
      <formula>"No"</formula>
    </cfRule>
  </conditionalFormatting>
  <conditionalFormatting sqref="CE1 CM1 CE4:CH4 CL4:CM4 CR4:CY4">
    <cfRule type="cellIs" dxfId="15" priority="123" operator="equal">
      <formula>"N.A."</formula>
    </cfRule>
    <cfRule type="cellIs" dxfId="14" priority="124" operator="equal">
      <formula>"Si"</formula>
    </cfRule>
    <cfRule type="cellIs" dxfId="13" priority="125" operator="equal">
      <formula>"No"</formula>
    </cfRule>
  </conditionalFormatting>
  <conditionalFormatting sqref="CE1 CM1 CE4:CZ4">
    <cfRule type="cellIs" dxfId="12" priority="121" operator="equal">
      <formula>"Cumple"</formula>
    </cfRule>
    <cfRule type="cellIs" dxfId="11" priority="122" operator="equal">
      <formula>"No Cumple"</formula>
    </cfRule>
  </conditionalFormatting>
  <conditionalFormatting sqref="CJ4 CO4:CP4">
    <cfRule type="cellIs" dxfId="10" priority="113" operator="equal">
      <formula>"N.A."</formula>
    </cfRule>
    <cfRule type="cellIs" dxfId="8" priority="114" operator="equal">
      <formula>"Si"</formula>
    </cfRule>
    <cfRule type="cellIs" dxfId="9" priority="115" operator="equal">
      <formula>"No"</formula>
    </cfRule>
  </conditionalFormatting>
  <conditionalFormatting sqref="CM472:CZ474 CM494:CZ494">
    <cfRule type="containsBlanks" dxfId="7" priority="33">
      <formula>LEN(TRIM(CM472))=0</formula>
    </cfRule>
  </conditionalFormatting>
  <conditionalFormatting sqref="CN472:CZ474 CN494:CZ494">
    <cfRule type="cellIs" dxfId="5" priority="29" operator="equal">
      <formula>"si"</formula>
    </cfRule>
    <cfRule type="cellIs" dxfId="6" priority="30" operator="equal">
      <formula>"no"</formula>
    </cfRule>
  </conditionalFormatting>
  <conditionalFormatting sqref="CS1">
    <cfRule type="cellIs" dxfId="2" priority="116" operator="equal">
      <formula>"Cumple"</formula>
    </cfRule>
    <cfRule type="cellIs" dxfId="3" priority="117" operator="equal">
      <formula>"No Cumple"</formula>
    </cfRule>
    <cfRule type="cellIs" dxfId="4" priority="118" operator="equal">
      <formula>"N.A."</formula>
    </cfRule>
    <cfRule type="cellIs" dxfId="0" priority="119" operator="equal">
      <formula>"Si"</formula>
    </cfRule>
    <cfRule type="cellIs" dxfId="1" priority="120" operator="equal">
      <formula>"No"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b09041e-2451-49d0-8cb1-79d5e3d8c1be}" enabled="0" method="" siteId="{7b09041e-2451-49d0-8cb1-79d5e3d8c1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Yilmar Javier Zuñiga Escorce</dc:creator>
  <cp:lastModifiedBy>Yilmar Javier Zuñiga Escorce</cp:lastModifiedBy>
  <dcterms:created xsi:type="dcterms:W3CDTF">2026-03-09T19:16:26Z</dcterms:created>
  <dcterms:modified xsi:type="dcterms:W3CDTF">2026-03-09T19:25:05Z</dcterms:modified>
</cp:coreProperties>
</file>